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3065" tabRatio="1000" firstSheet="3" activeTab="3"/>
  </bookViews>
  <sheets>
    <sheet name="青医保局发【2023】23号文" sheetId="12" r:id="rId1"/>
    <sheet name="青医保局发【2023】51号文" sheetId="10" r:id="rId2"/>
    <sheet name="青医保局发【2024】15号文" sheetId="11" r:id="rId3"/>
    <sheet name="青医保局发【2025】3号文" sheetId="9" r:id="rId4"/>
    <sheet name="青医保局发【2025】12号文" sheetId="8" r:id="rId5"/>
    <sheet name="青医保局发【2025】23号文" sheetId="2" r:id="rId6"/>
    <sheet name="青医保局发【2025】31号文" sheetId="3" r:id="rId7"/>
    <sheet name="青医保局发【2025】46号文(第一批)" sheetId="4" r:id="rId8"/>
    <sheet name="青医保局发【2025】46号文(第二批)" sheetId="5" r:id="rId9"/>
    <sheet name="青医保局发【2025】46号文(第三批)" sheetId="6" r:id="rId10"/>
    <sheet name="青医保局发〔2026〕9号" sheetId="7" r:id="rId11"/>
  </sheets>
  <externalReferences>
    <externalReference r:id="rId12"/>
  </externalReferences>
  <definedNames>
    <definedName name="_xlnm._FilterDatabase" localSheetId="5" hidden="1">青医保局发【2025】23号文!$A$2:$XEA$266</definedName>
  </definedNames>
  <calcPr calcId="144525" concurrentCalc="0"/>
</workbook>
</file>

<file path=xl/sharedStrings.xml><?xml version="1.0" encoding="utf-8"?>
<sst xmlns="http://schemas.openxmlformats.org/spreadsheetml/2006/main" count="9221">
  <si>
    <t>新增口腔种植医疗服务项目价格表</t>
  </si>
  <si>
    <t>序号</t>
  </si>
  <si>
    <t>项目编码</t>
  </si>
  <si>
    <t>项目名称</t>
  </si>
  <si>
    <t>项目内涵</t>
  </si>
  <si>
    <t>内涵一次性耗材</t>
  </si>
  <si>
    <t>除外内容</t>
  </si>
  <si>
    <t>计价单位</t>
  </si>
  <si>
    <t>计价说明</t>
  </si>
  <si>
    <t>指导价格（元）</t>
  </si>
  <si>
    <t>映射项目名称</t>
  </si>
  <si>
    <t>三级医疗机构</t>
  </si>
  <si>
    <t>二级医疗机构</t>
  </si>
  <si>
    <t>一级医疗机构</t>
  </si>
  <si>
    <t>说明：
1.本表格所指植入体为种植体、基台等植入牙床、包裹在牙龈内的医用耗材，置入体是指种植牙冠、义齿等安置在口腔内、暴露在牙龈之外，不与人体组织直接结合的医用耗材。
2.本表格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4.即刻种植指拔牙或牙齿缺失当日完成种植体植入的情况；即刻修复指种植体植入后1周以内完成牙冠置入的情形。
5.医疗机构应对本院施治的口腔内牙齿缺失植入体、置入体进行保质保修，保修范围内出现损坏，医疗机构应免费进行修理、再制作，不得向患者收费。
6.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</si>
  <si>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QHXZ0169</t>
  </si>
  <si>
    <t>种植体植入费（单颗）</t>
  </si>
  <si>
    <t>实现口腔单颗种植体植入（包含种植Ⅱ期手术；单科常规种植手术不得收取医学3D模型打印、医学3D导板打印费用）。</t>
  </si>
  <si>
    <t>种植体、封闭螺丝、愈合基台</t>
  </si>
  <si>
    <t>牙位</t>
  </si>
  <si>
    <t>种植体即刻种植加收30%、颅颌面种植体植入加收50%。</t>
  </si>
  <si>
    <t>牙种植体植入术 
牙种植Ⅱ期术
种植模型制备
种植体动度测量
种植过渡义齿</t>
  </si>
  <si>
    <t>QHXZ0170</t>
  </si>
  <si>
    <t>种植体植入费（全牙弓）</t>
  </si>
  <si>
    <t>对范围超过一个象限以上的连续牙齿缺失进行种植体的植入以实现桥式修复。</t>
  </si>
  <si>
    <t>种植体、封闭螺丝、基台、愈合基台、保护帽</t>
  </si>
  <si>
    <t>例</t>
  </si>
  <si>
    <t>上下颌分别进行桥式修复的，分别计价收费。
种植体即刻种植加收30%、颅颌面种植体植入加收50%、种植体倾斜加收30%</t>
  </si>
  <si>
    <t>全口种植固定树脂义齿</t>
  </si>
  <si>
    <t>QHXZ0171</t>
  </si>
  <si>
    <t>种植牙冠修复置入费
（单颗）</t>
  </si>
  <si>
    <t>实现种植体上部固定义齿的修复置入。</t>
  </si>
  <si>
    <t>转移杆、替代体、基台（包含临时基台、复合基台）、基台螺丝、冠螺丝、牙冠（包含临时冠）</t>
  </si>
  <si>
    <t>即刻修复置入加收20%、非即刻临时冠修复置入减收80%。</t>
  </si>
  <si>
    <t>骨挤压种植体植入术
骨劈开种植体植入术</t>
  </si>
  <si>
    <t>QHXZ0172</t>
  </si>
  <si>
    <t>种植牙冠修复置入费
（连续冠桥修复）</t>
  </si>
  <si>
    <t>实现种植体上部不超过一个象限的连续固定义齿的修复置入。</t>
  </si>
  <si>
    <t>转移杆、替代体、基台（包含临时基台、复合基台）、基台螺丝、冠螺丝、牙冠（包含临时冠）、义齿</t>
  </si>
  <si>
    <t>即刻修复置入加收20%、临时冠修复置入减收80%、超过3颗牙位每颗加收70%。</t>
  </si>
  <si>
    <t>覆盖义齿种植附着体部件更换</t>
  </si>
  <si>
    <t>QHXZ0173</t>
  </si>
  <si>
    <t>种植牙冠修复置入费
（固定咬合重建）</t>
  </si>
  <si>
    <t>实现对咬合支持丧失、半口牙齿缺失或全口牙齿缺失的种植体上部固定义齿的修复置入。</t>
  </si>
  <si>
    <t>基台（包含临时基台、复合基台）、牙冠（包含临时冠）、金属桥架、氧化锆桥架、转移杆、替代体、牙龈瓷、  义齿</t>
  </si>
  <si>
    <t>件</t>
  </si>
  <si>
    <t>即刻修复置入加收20%。</t>
  </si>
  <si>
    <t>QHXZ0174</t>
  </si>
  <si>
    <t>种植可摘修复置入费</t>
  </si>
  <si>
    <t>实现种植体上部可摘修复体的置入。</t>
  </si>
  <si>
    <t>基台（包含临时基台、复合基台）、基台螺丝、转移杆、替代体、附着体、杆卡、双套冠、义齿</t>
  </si>
  <si>
    <t xml:space="preserve">种植过渡义齿颈缘调整
种植覆盖义齿
</t>
  </si>
  <si>
    <t>QHXZ0175</t>
  </si>
  <si>
    <t>口腔内植骨费（简单）</t>
  </si>
  <si>
    <t>通过手术方式，对轻度牙槽嵴萎缩骨量增加，达到可种植条件。</t>
  </si>
  <si>
    <t>人工骨、生物膜、膜钉</t>
  </si>
  <si>
    <t>QHXZ0176</t>
  </si>
  <si>
    <t>口腔内植骨费（一般）</t>
  </si>
  <si>
    <t>通过手术方式，对中度牙槽嵴萎缩骨量增加，达到可种植条件。</t>
  </si>
  <si>
    <t>人工骨、生物膜、钛网、钛膜、膜钉、钛钉</t>
  </si>
  <si>
    <t>QHXZ0177</t>
  </si>
  <si>
    <t>口腔内植骨费（复杂）</t>
  </si>
  <si>
    <t>通过手术方式，对重度牙槽嵴萎缩或上颌窦底骨量增加，达到可种植条件。</t>
  </si>
  <si>
    <t>上颌窦囊肿摘除加收60%、口内取骨加收60%、其他部位取骨加收120%。</t>
  </si>
  <si>
    <t>QHXZ0178</t>
  </si>
  <si>
    <t>种植体周软组织移植费</t>
  </si>
  <si>
    <t>通过局部软组织移植，改善治疗部位及周围软组织状况，达到治疗所需软组织条件。</t>
  </si>
  <si>
    <t>人工胶原瓣</t>
  </si>
  <si>
    <t>种植区黏膜缺损修复
种植体周软组织成形术</t>
  </si>
  <si>
    <t>QHXZ0179</t>
  </si>
  <si>
    <t>种植体取出费</t>
  </si>
  <si>
    <t>拆除患者口腔内已植入且无法继续使用的种植体。</t>
  </si>
  <si>
    <t>复杂种植体取出加收100%。</t>
  </si>
  <si>
    <t>骨结合种植体取出术
松动种植体拔除术</t>
  </si>
  <si>
    <t>QHXZ0180</t>
  </si>
  <si>
    <t>种植牙冠修理费</t>
  </si>
  <si>
    <t>对产品保质保修条件外，种植牙冠脱落、崩瓷、嵌食、断裂等机械性或器质性损坏进行修理，恢复正常功能。</t>
  </si>
  <si>
    <t>基台、牙冠、基台螺丝、冠螺丝、上部修复部件</t>
  </si>
  <si>
    <t>种植烤瓷固定冠桥修复
种植金属固定冠桥修复
种植基台及修复体固定螺丝折断取出
螺丝固位种植义齿拆卸清洗</t>
  </si>
  <si>
    <t>QHXZ0181</t>
  </si>
  <si>
    <t>医学3D建模（口腔）</t>
  </si>
  <si>
    <t>利用医学影像检查等手段获得患者特定部位的真实信息。通过数字技术构建的虚拟3D模型、真实再现口腔及颌面特定部分的形态，能够满足疾病诊断、手术规划、治疗及导板设计的需要。</t>
  </si>
  <si>
    <t>种植治疗方案设计
计算机辅助设计固定种植义齿</t>
  </si>
  <si>
    <t>QHXZ0182</t>
  </si>
  <si>
    <t>医学3D模型打印（口腔）</t>
  </si>
  <si>
    <t>将虚拟3D模型打印或切削制作成仅用于口腔疾病诊断、手术规划、治疗及导板设计的实体模型。</t>
  </si>
  <si>
    <t>计算机辅助设计种植外科导板</t>
  </si>
  <si>
    <t>QHXZ0183</t>
  </si>
  <si>
    <t>医学3D导板打印（口腔）</t>
  </si>
  <si>
    <t>将虚拟3D模型打印或切削制作成用于治疗部位、确保植(置)入物精确到达和处理预定位置的实物模板或手术操作对治疗部位进行精确处理。</t>
  </si>
  <si>
    <t>中医针灸，拔罐，推拿医疗服务价格项目及医保支付类别调整明细表
细表</t>
  </si>
  <si>
    <t>项目代码</t>
  </si>
  <si>
    <t>内涵一次性卫生耗材</t>
  </si>
  <si>
    <t>医保支付类别</t>
  </si>
  <si>
    <t>三级</t>
  </si>
  <si>
    <t>二级</t>
  </si>
  <si>
    <t>一级</t>
  </si>
  <si>
    <t>QHXZ0200</t>
  </si>
  <si>
    <t>悬空灸</t>
  </si>
  <si>
    <t>由医务人员将施灸制品与皮肤保持一定距离，通过温和的药力和热力进行治疗，促进疏通经络，调和阴阳，扶正祛邪，达到治疗疾病的目的。</t>
  </si>
  <si>
    <t>次</t>
  </si>
  <si>
    <t xml:space="preserve">儿童加收30%；
热敏灸加收65元
雷火灸（太乙神针灸）加收50元
</t>
  </si>
  <si>
    <t xml:space="preserve">艾条灸治疗 
温灸器灸法 
雷火灸治疗 
太乙神针灸治疗 </t>
  </si>
  <si>
    <t>QHXZ0201</t>
  </si>
  <si>
    <t>直接灸</t>
  </si>
  <si>
    <t>由医务人员将施灸制品直接作用于皮肤，通过温和的药力和热力进行治疗，促进疏通经络，调和阴阳，扶正祛邪，达到治疗疾病的目的。</t>
  </si>
  <si>
    <t>儿童加收30%</t>
  </si>
  <si>
    <t>直接灸治疗
灯火灸治疗
药线点灸治疗
天灸治疗</t>
  </si>
  <si>
    <t>QHXZ0202</t>
  </si>
  <si>
    <t>隔物灸</t>
  </si>
  <si>
    <t>由医务人员将施灸制品通过间隔各类物品实施灸法，通过温和的药力和热力进行治疗，促进疏通经络，调和阴阳，扶正祛邪，达到治疗疾病的目的。</t>
  </si>
  <si>
    <t>儿童加收30%；</t>
  </si>
  <si>
    <t>隔物灸治疗
温针灸治疗</t>
  </si>
  <si>
    <t>QHXZ0203</t>
  </si>
  <si>
    <t>铺灸</t>
  </si>
  <si>
    <t>由医务人员将施灸制品对胸腹部、腰背部等平铺灸饼实施灸法，通过温和的药力和热力进行治疗，促进疏通经络，调和阴阳，扶正祛邪，达到治疗疾病的目的。</t>
  </si>
  <si>
    <t>1.儿童加收30%
2.督灸（火龙灸）加收50%</t>
  </si>
  <si>
    <t>督灸治疗
大灸治疗</t>
  </si>
  <si>
    <t>QHXZ0204</t>
  </si>
  <si>
    <t>中医拔罐</t>
  </si>
  <si>
    <t>由医务人员以罐为工具，利用各类方式方法使之吸附于体表的固定部位进行治疗，促进通经活络，行气活血，祛风散寒。</t>
  </si>
  <si>
    <t>药物罐、水罐加收50%</t>
  </si>
  <si>
    <t>普通拔罐治疗
水罐治疗
磁罐治疗
电罐治疗
电火罐治疗
真空罐治疗</t>
  </si>
  <si>
    <t>QHXZ0205</t>
  </si>
  <si>
    <t>中医走罐</t>
  </si>
  <si>
    <t>由医务人员以罐为工具，利用各类方式方法使之吸附于体表的固定部位游走滑动进行治疗，促进通经活络。</t>
  </si>
  <si>
    <t>走罐治疗</t>
  </si>
  <si>
    <t>QHXZ0206</t>
  </si>
  <si>
    <t>中医闪罐</t>
  </si>
  <si>
    <t>由医务人员以罐为工具，利用各类方式方法使之吸附于体表的固定部位，通过反复拔、起，使皮肤反复的紧、松进行治疗，促进通经活络。</t>
  </si>
  <si>
    <t>QHXZ0207</t>
  </si>
  <si>
    <t>头面部疾病推拿</t>
  </si>
  <si>
    <t>由医务人员遵循经络、穴位，通过各类手法和力道治疗头面部疾病，起到疏通经络、理筋整复的作用。</t>
  </si>
  <si>
    <r>
      <rPr>
        <sz val="12"/>
        <color theme="1"/>
        <rFont val="宋体"/>
        <charset val="134"/>
      </rPr>
      <t xml:space="preserve">头痛推拿治疗
眩晕推拿治疗
失眠推拿治疗
面瘫推拿治疗
</t>
    </r>
    <r>
      <rPr>
        <sz val="12"/>
        <rFont val="宋体"/>
        <charset val="134"/>
      </rPr>
      <t>乳蛾推拿治疗</t>
    </r>
    <r>
      <rPr>
        <sz val="12"/>
        <color theme="1"/>
        <rFont val="宋体"/>
        <charset val="134"/>
      </rPr>
      <t xml:space="preserve">
近视推拿治疗
手指点穴治疗
足底反射治疗</t>
    </r>
  </si>
  <si>
    <t>QHXZ0208</t>
  </si>
  <si>
    <t>颈部疾病推拿</t>
  </si>
  <si>
    <t>由医务人员遵循经络、穴位，通过各类手法和力道治疗颈部疾病，起到疏通经络、理筋整复的作用。</t>
  </si>
  <si>
    <t>颈椎病推拿治疗
寰枢关节失稳推拿治疗
颈椎小关节紊乱推拿治疗
落枕推拿治疗
项背肌筋膜炎推拿治疗
小儿肌性斜颈推拿治疗
神经卡压综合征推拿治疗</t>
  </si>
  <si>
    <t>QHXZ0209</t>
  </si>
  <si>
    <t>脊柱部位疾病推拿</t>
  </si>
  <si>
    <t>由医务人员遵循经络、穴位，通过各类手法和力道治疗脊柱部位疾病，起到疏通经络、理筋整复的作用。</t>
  </si>
  <si>
    <t>寰枢关节推拿加收30%；儿童加收30%</t>
  </si>
  <si>
    <t>强直性脊柱炎推拿治疗
退行性脊柱炎推拿治疗
运动关节手法推拿治疗
神经卡压综合征推拿治疗</t>
  </si>
  <si>
    <t>QHXZ0210</t>
  </si>
  <si>
    <t>肩部疾病推拿</t>
  </si>
  <si>
    <t>由医务人员遵循经络、穴位，通过各类手法和力道治疗肩周炎部疾病，起到疏通经络、理筋整复的作用。</t>
  </si>
  <si>
    <t>单侧</t>
  </si>
  <si>
    <t>肩周炎推拿治疗
运动关节手法推拿治疗
药棒穴位按摩治疗
中药膏摩
滑囊炎推拿治疗</t>
  </si>
  <si>
    <t>QHXZ0211</t>
  </si>
  <si>
    <t>背部疾病推拿</t>
  </si>
  <si>
    <t>由医务人员遵循经络、穴位，通过各类手法和力道治疗背部疾病，起到疏通经络、理筋整复的作用。</t>
  </si>
  <si>
    <t>胸椎小关节紊乱推拿治疗
项背肌筋膜炎推拿治疗
药棒穴位按摩治疗
手指点穴治疗</t>
  </si>
  <si>
    <t>QHXZ0212</t>
  </si>
  <si>
    <t>腰部疾病推拿</t>
  </si>
  <si>
    <t>由医务人员遵循经络、穴位，通过各类手法和力道治疗腰部疾病，起到疏通经络、理筋整复的作用。</t>
  </si>
  <si>
    <t>儿童加收35%</t>
  </si>
  <si>
    <t>腰椎小关节紊乱推拿治疗
腰椎间盘突出推拿治疗
第三腰椎综合征推拿治疗
急性腰扭伤推拿治疗
腰肌劳损推拿治疗
药棒穴位按摩治疗
中药膏摩</t>
  </si>
  <si>
    <t>QHXZ0213</t>
  </si>
  <si>
    <t>髋骶部疾病推拿</t>
  </si>
  <si>
    <t>由医务人员遵循经络、穴位，通过各类手法和力道治疗髋骶部疾病， 以起到疏通经络、理筋整复的作用</t>
  </si>
  <si>
    <t>骶髂关节紊乱症推拿治疗
梨状肌综合征推拿治疗
臀上皮神经损伤推拿治疗</t>
  </si>
  <si>
    <t>QHXZ0214</t>
  </si>
  <si>
    <t>四肢部位疾病推拿</t>
  </si>
  <si>
    <t>由医务人员遵循经络、穴位，通过各类手法和力道治疗四肢部位疾病，起到疏通经络、理筋整复的作用。</t>
  </si>
  <si>
    <t>单肢</t>
  </si>
  <si>
    <r>
      <rPr>
        <sz val="12"/>
        <color rgb="FF000000"/>
        <rFont val="宋体"/>
        <charset val="134"/>
      </rPr>
      <t>儿童加收30%；</t>
    </r>
    <r>
      <rPr>
        <sz val="12"/>
        <color theme="1"/>
        <rFont val="宋体"/>
        <charset val="134"/>
      </rPr>
      <t>超过两个部位按照两个部位收费</t>
    </r>
  </si>
  <si>
    <t>四肢关节错缝推拿治疗
滑囊炎推拿治疗
肱骨外上髁炎推拿治疗
桡骨茎突狭窄性腱鞘炎推拿治疗
退行性膝关节炎推拿治疗
踝关节损伤推拿治疗
腕关节损伤推拿治疗
运动关节手法推拿治疗
滑囊炎推拿治疗
分娩性小儿臂丛神经损伤推拿治疗</t>
  </si>
  <si>
    <t>QHXZ0215</t>
  </si>
  <si>
    <t>脏腑疾病推拿</t>
  </si>
  <si>
    <t>由医务人员遵循经络、穴位，通过各类手法和力道治疗脏腑疾病，起到疏通经络、理筋整复的作用。</t>
  </si>
  <si>
    <t>感冒推拿治疗          
咳喘推拿治疗
心悸推拿治疗            
消渴推拿治疗
胃脘痛推拿治疗      
慢性胆囊炎推拿治疗
呃逆推拿治疗            
腹泻推拿治疗
便秘推拿治疗             
癃闭推拿治疗
痛经推拿治疗            
月经不调推拿治疗
小儿发热推拿治疗       
小儿疳积推拿治疗
小儿咳嗽推拿治疗         
小儿腹泻推拿治疗
小儿脱肛推拿治疗         
小儿遗尿推拿治疗
小儿便秘推拿治疗        
小儿呕吐推拿治疗
小儿厌食推拿治疗        
小儿夜啼推拿治疗
小儿腹痛推拿治疗          
小儿流涎症推拿治疗      
小儿捏脊治疗           
手指点穴治疗</t>
  </si>
  <si>
    <t>QHXZ0216</t>
  </si>
  <si>
    <t>乳房疾病推拿</t>
  </si>
  <si>
    <t>由医务人员遵循经络、穴位，通过各类手法和力道治疗产后乳房疾病， 以起到疏通经络、理筋整复的作用。</t>
  </si>
  <si>
    <t>双侧加收60元</t>
  </si>
  <si>
    <t>基本手法推拿治疗
复合手法推拿治疗</t>
  </si>
  <si>
    <t>QHXZ0217</t>
  </si>
  <si>
    <t>中枢神经系统疾病推拿</t>
  </si>
  <si>
    <t>由医务人员遵循经络、穴位，通过各类手法和力道治疗中枢神经系统疾病， 以起到疏通经络、理筋整复的作用。</t>
  </si>
  <si>
    <t>外伤性截瘫推拿治疗       
失眠推拿治疗
中风后遗症推拿治疗
足底反射治疗</t>
  </si>
  <si>
    <t>QHXZ0235</t>
  </si>
  <si>
    <t>取卵术</t>
  </si>
  <si>
    <t>通过穿刺目标卵泡获得卵泡液，交由实验室完成卵子收集。</t>
  </si>
  <si>
    <t>乙类</t>
  </si>
  <si>
    <t>促排卵治疗综合评估
经阴道穿刺采卵术
经腹取卵术
经腹腔镜取卵术
辅助生育技术安全性措施</t>
  </si>
  <si>
    <t>QHXZ0236</t>
  </si>
  <si>
    <t>胚胎培养</t>
  </si>
  <si>
    <t>在培养箱中将精卵采取体外结合形式进行培养，并观察、评估。</t>
  </si>
  <si>
    <t>囊胚培养加收1360元</t>
  </si>
  <si>
    <t>胚胎评分
体外受精胚胎培养
囊胚培养</t>
  </si>
  <si>
    <t>QHXZ0237</t>
  </si>
  <si>
    <t>组织/体液/细胞冷冻(辅助生殖)</t>
  </si>
  <si>
    <t>将辅助生殖相关组织、体液、细胞进行冷冻或复苏。</t>
  </si>
  <si>
    <t>管·次</t>
  </si>
  <si>
    <t>丙类</t>
  </si>
  <si>
    <t>精液冷冻
睾丸/附睾精子冷冻
精液冷冻复苏
睾丸/附睾精子复苏
卵巢组织冷冻
卵巢组织冷冻复苏
卵子冷冻
卵子冷冻复苏
胚胎冷冻
胚胎玻璃化冷冻
冷冻胚胎复苏</t>
  </si>
  <si>
    <t>QHXZ0238</t>
  </si>
  <si>
    <t>组织/体液/细胞冷冻续存(辅助生殖)</t>
  </si>
  <si>
    <t>将冷冻后的辅助生殖相关组织、体液、细胞持续冻存。不足一月按一月计费。</t>
  </si>
  <si>
    <t>管·月</t>
  </si>
  <si>
    <t>精液冷冻保存
卵巢组织冷冻保存
卵子冷冻保存
胚胎冷冻保存</t>
  </si>
  <si>
    <t>QHXZ0239</t>
  </si>
  <si>
    <t>胚胎移植</t>
  </si>
  <si>
    <t>将胚胎移送至患者宫腔内。</t>
  </si>
  <si>
    <t>胚胎移植术
宫腔内配子移植术
体外受精随访
辅助生育技术安全性措施
卵子赠送技术咨询</t>
  </si>
  <si>
    <t>QHXZ0240</t>
  </si>
  <si>
    <t>未成熟卵体外成熟培养</t>
  </si>
  <si>
    <t>将通过临床操作获取的未成熟卵进行体外培养、观察、评估。</t>
  </si>
  <si>
    <t>QHXZ0241</t>
  </si>
  <si>
    <t>胚胎辅助孵化</t>
  </si>
  <si>
    <t>将胚胎通过物理或化学的方法，将透明带进行处理。</t>
  </si>
  <si>
    <t>体外受精早期胚胎辅助孵化透明带切割术
体外受精早期胚胎辅助孵化透明带激光打孔术
体外受精早期胚胎辅助孵化透明带激光削薄术
体外受精早期胚胎辅助孵化透明带化学削薄术</t>
  </si>
  <si>
    <t>QHXZ0242</t>
  </si>
  <si>
    <t>组织、细胞活检（辅助生殖）</t>
  </si>
  <si>
    <t>通过筛选、评估、透明带处理，在囊胚/卵裂期胚胎/卵母细胞等辅助生殖相关的组织、细胞上分离出检测标本。</t>
  </si>
  <si>
    <t>每个胚
胎（卵）</t>
  </si>
  <si>
    <t>1.从第2个胚胎（卵）起，每个胚胎（卵）按50%
收费。
2.本项目价格三级医疗机构最高不超过6240元、二级医疗机构不超过5304元、一级医疗机构不超过4508元。</t>
  </si>
  <si>
    <t>胚胎单基因病诊断
胚胎染色体病诊断
卵裂球/极体活检术</t>
  </si>
  <si>
    <t>QHXZ0243</t>
  </si>
  <si>
    <t>人工授精</t>
  </si>
  <si>
    <t>通过临床操作将精液注入患者宫腔内。</t>
  </si>
  <si>
    <t>宫腔内人工授精术
体外受精随访</t>
  </si>
  <si>
    <t>QHXZ0244</t>
  </si>
  <si>
    <t>精子优选处理</t>
  </si>
  <si>
    <t>通过精液采集、分析、处理从精液中筛选优质精子。</t>
  </si>
  <si>
    <t>精子优选处理
精子优选处理-密度梯度离心法
精子库供精信息技术咨询
复发性流产主动免疫治疗</t>
  </si>
  <si>
    <t>QHXZ0245</t>
  </si>
  <si>
    <t>取精术</t>
  </si>
  <si>
    <t>通过穿刺、分离获取精子。</t>
  </si>
  <si>
    <t>睾丸穿刺抽吸精子术(TESA)
睾丸切开取精子术
显微镜下睾丸切开取精术(MTSA)
经皮穿刺附睾精子抽吸术(PESA)
显微镜下附睾切开取精术(MESA)
睾丸/附睾精子分离
电动模拟辅助取精
电动按摩辅助取精</t>
  </si>
  <si>
    <t>QHXZ0246</t>
  </si>
  <si>
    <t>单精子注射</t>
  </si>
  <si>
    <t>将优选处理后精子注射进卵母细胞。</t>
  </si>
  <si>
    <t>卵·次</t>
  </si>
  <si>
    <t>以一个卵为基价，每增加一个卵按10%收取。卵子激活三级医疗机构加收800元、二级医疗机构加收680、一级医疗机构加收577元。</t>
  </si>
  <si>
    <t>卵母细胞胞浆内单精子注射</t>
  </si>
  <si>
    <t>护理类医疗服务价格项目及医保支付类别调整明细表</t>
  </si>
  <si>
    <t>三级（元）</t>
  </si>
  <si>
    <t>二级（元）</t>
  </si>
  <si>
    <t>一级（元）</t>
  </si>
  <si>
    <t>使用说明：
1.“分级护理”含一般传染病护理，纳入价格构成中，不再单独计费。
2.对“互联网+护理服务”不单设医疗服务价格项目，按照“上门服务费+护理项目价格”的方式计费。
3.除项目有特殊规定不能同时收取外，专科护理可以与分级护理、专项护理同时收取。
4.收取分级护理的同时不得再收取疼痛综合评定、跌倒风险评估费用。（不含需康复治疗的患者）</t>
  </si>
  <si>
    <t>ACA</t>
  </si>
  <si>
    <t>1.分级护理</t>
  </si>
  <si>
    <t>ACAA0001</t>
  </si>
  <si>
    <t>Ⅲ级护理</t>
  </si>
  <si>
    <t>指病情趋于稳定或未明确诊断前，仍需观察，且自理能力轻度依赖或无依赖的患者提供的相关护理。观察患者病情变化，根据患者病情观察患者生命体征，根据医嘱正确实施治疗，用药，指导患者完成生理需求及康复。完成健康教育及心理护理，书写护理记录。不含专项护理。</t>
  </si>
  <si>
    <t>日</t>
  </si>
  <si>
    <t>ACAB0001</t>
  </si>
  <si>
    <t>Ⅱ级护理</t>
  </si>
  <si>
    <t>指病情趋于稳定或未明确诊断前，仍需观察，且自理能力轻度依赖的患者；病情稳定，仍需卧床，且自理能力轻度依赖的患者；病情稳定或处于康复期，且自理能力中度依赖的患者提供的相关护理。观察患者病情变化，根据患者病情观察患者生命体征，根据医嘱正确实施治疗，用药，根据患者身体状况，实施护理措施和安全措施，对患者提供适宜的照顾和康复，完成健康教育及心理护理,书写护理记录。不含专项护理。</t>
  </si>
  <si>
    <t>ACAC0001</t>
  </si>
  <si>
    <t>Ⅰ级护理</t>
  </si>
  <si>
    <t>指病情趋向稳定的重症患者；病情不稳定或随时可能发生变化的患者；手术后或者治疗期间需要严格卧床的患者；自理能力重度依赖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</si>
  <si>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1、收取Ⅰ级护理不得再收取口腔护理、肛周护理和会阴护理的费用；2、不包含监测费用；3、儿童加收不超过30%。</t>
  </si>
  <si>
    <t>ACAD0001</t>
  </si>
  <si>
    <t>特级护理</t>
  </si>
  <si>
    <t>指病情危重，随时可能发生病情变化需要进行监护、抢救的患者；各种复杂或大手术后、严重创伤或大面积烧伤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</si>
  <si>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1、收取特级护理不得再收取口腔护理、肛周护理和会阴护理的费用；2、不包含监测费用；3、儿童加收不超过30%。</t>
  </si>
  <si>
    <t>2.专科护理</t>
  </si>
  <si>
    <t>QHXZ0251</t>
  </si>
  <si>
    <t>急诊留观护理</t>
  </si>
  <si>
    <t>指需留在急诊进行观察的患者提供的相关护理。观察病情及生命体征、制定护理措施、根据医嘱正确实施治疗用药、书写护理记录、辅助实施生活护理、 口腔护理、皮肤清洁、会阴护理、肛周护理、叩背护理、眼部护理、心理护理、预防并发症、实施床旁交接班、健康指导等。不含其他专项护理。</t>
  </si>
  <si>
    <t>1、收取急诊留观护理不得再收取口腔护理、肛周护理和会阴护理的费用；2、当天转住院的，急诊留观与分级护理费用不得同时收取。</t>
  </si>
  <si>
    <t>ABPB0001</t>
  </si>
  <si>
    <t>重症监护护理</t>
  </si>
  <si>
    <t>指在重症监护病房内，护理人员为重症监护患者提供的相关护理。涵盖密切观察病情及生命体征、根据医嘱正确实施治疗用药、评估患者状态、评定相关指标、记出入量、随时配合抢救、及时书写护理记录、喂食、翻身、洗漱、并发症预防等全方位实施生活护理、 口腔护理、皮肤护理、会阴护理、肛周护理、心理护理、健康指导等所需的人力资源和基本物质资源消耗。不含其他专项护理。</t>
  </si>
  <si>
    <t xml:space="preserve"> </t>
  </si>
  <si>
    <t>小时</t>
  </si>
  <si>
    <t>1、指在重症监护病房内实施的护理操作，不可与分级护理同时收费，可以与严密隔离护理/保护性隔离护理同时收费，不包含监测项目费用；2、转入重症监护病房后按“小时”收取重症监护护理费用，转入普通病房后，当日可按“日”收取分级护理费用；3、收取重症监护护理不得再收取口腔护理、会阴护理和肛周护理的费用；4、儿童加收不超过30%。</t>
  </si>
  <si>
    <t>重症监护</t>
  </si>
  <si>
    <t>ACBA0001</t>
  </si>
  <si>
    <t>新生儿护理</t>
  </si>
  <si>
    <t>指对从胎儿娩出、脐带结扎后至28天的婴儿进行的护理。涵盖喂养、更换尿布、臀部护理、脐部残端护理、称体重、观察皮肤、洗浴、抚触、更换衣物被服、肛管排气、口腔护理、皮肤护理、会阴护理、肛周护理等所需的人力资源和基本物质资源消耗。不含其他专项护理。</t>
  </si>
  <si>
    <t>1、不得与分级护理同时收取；2、收取新生儿护理不得再收取口腔护理、肛周护理和会阴护理的费用。</t>
  </si>
  <si>
    <t>ACBB0001</t>
  </si>
  <si>
    <t>早产儿护理</t>
  </si>
  <si>
    <t>指对出生时胎龄小于37周，纠正胎龄至44周的早产儿进行的相关护理。评估早产儿病情，核对医嘱、胎龄、监护呼吸、体温、心率变化及各器官功能的成熟情况、体位管理，喂养，更换尿布，臀部护理，脐部残端护理，肛管排气，口腔护理，皮肤护理，会阴护理，肛周护理。不含其他专项护理。含新生儿监测费用。</t>
  </si>
  <si>
    <t>1、不得与新生儿护理同时收取；
2、不与分级护理、重症监护护理同时收取；3、收取早产儿护理不得再收取口腔护理、肛周护理和会阴护理的费用。</t>
  </si>
  <si>
    <t>ACBC0001</t>
  </si>
  <si>
    <t>精神病人护理</t>
  </si>
  <si>
    <t>指对精神病患者提供的护理。密切巡视患者，观察患者情绪变化，并对患者提供适宜的照顾，采取预防意外事件发生的措施、做好健康教育指导，做好记录。</t>
  </si>
  <si>
    <t>ACBD0002</t>
  </si>
  <si>
    <t>严密隔离护理</t>
  </si>
  <si>
    <t>指对甲类、乙类传染病患者在严密隔离条件下提供的护理。穿戴个人防护用品、标识、患者排出物消毒处理、 生活垃圾及医疗垃圾处理、消毒及细菌采样等。</t>
  </si>
  <si>
    <t>1、儿童加收不超过30%；
2、严密隔离护理条件参照《全国医疗服务项目技术规范(2023年版)》。</t>
  </si>
  <si>
    <t>严密隔离护理
一般传染病护理</t>
  </si>
  <si>
    <t>ACBD0003</t>
  </si>
  <si>
    <t>保护性隔离护理</t>
  </si>
  <si>
    <t>指对抵抗力低、极易感染患者在保护性隔离条件下的护理。观察病情及生命体征、评估、评定、防护用品、消毒清洁及细菌采样等。</t>
  </si>
  <si>
    <t>1、儿童加收不超过30%；
2、保护性隔离条件参照《全国医疗服务项目技术规范(2023年版)》。</t>
  </si>
  <si>
    <t>保护性隔离护理
一般传染病护理</t>
  </si>
  <si>
    <t>3.专项护理</t>
  </si>
  <si>
    <t>ACBG0001</t>
  </si>
  <si>
    <t>置管护理
（深静脉/动脉）</t>
  </si>
  <si>
    <t>对深静脉置管/动脉置管管路实施维护，使管路维持正常功能。核对患者信息，评估置管部位及周围皮肤，导管状态评估、管路疏通、封管。察穿刺点渗血、出血等情况，戴无菌手套，消毒穿刺点，必要时更换输液接头，固定导管，做好健康教育和心理护理。不含创口换药。</t>
  </si>
  <si>
    <r>
      <rPr>
        <sz val="11"/>
        <rFont val="宋体"/>
        <charset val="134"/>
      </rPr>
      <t>三通，</t>
    </r>
    <r>
      <rPr>
        <sz val="11"/>
        <rFont val="宋体"/>
        <charset val="134"/>
      </rPr>
      <t>预充式导管冲洗器</t>
    </r>
    <r>
      <rPr>
        <sz val="11"/>
        <rFont val="宋体"/>
        <charset val="134"/>
      </rPr>
      <t>，接头</t>
    </r>
  </si>
  <si>
    <t>管·日</t>
  </si>
  <si>
    <t>1、深静脉置管包括中心静脉导管(CVC)、经外周静脉置入的中心静脉导管(PICC)、输液港(PORT）等；2、外周静脉置管护理含在注射费价格构成中，不单独计费。</t>
  </si>
  <si>
    <t xml:space="preserve">动脉置管护理
静脉置管护理
</t>
  </si>
  <si>
    <t>QHXZ0252</t>
  </si>
  <si>
    <t>肠内营养输注护理</t>
  </si>
  <si>
    <t>指经鼻胃/肠管、造瘘等途径灌注药物或要素饮食、各种配方奶的患者的护理。患者肠内营养期间，评估患者病情及管路情况，妥善固定管路。定时冲洗管路，防止阻塞。连续灌注时，观察管路是否通畅。观察患者腹部体征，询问有无不适，排泄情况及相关并发症等，如有异常及时发现和处理。做好健康教育及心理护理。</t>
  </si>
  <si>
    <t>ACBH0001</t>
  </si>
  <si>
    <t>口腔护理</t>
  </si>
  <si>
    <t>指为高热、鼻饲、不能经口进食、人工气道等患者进行的口腔清洁护理。评估病情、核对信息、检查口腔、按口腔护理操作流程清洁口腔、观察生命体征、给予健康宣教及心理护理等。</t>
  </si>
  <si>
    <t>口腔护理包</t>
  </si>
  <si>
    <t>已包含在特级护理、Ⅰ级护理及重症监护护理价格构成中，不得重复收取此项收费；在为患者提供Ⅱ级护理、Ⅲ级护理时，如提供口腔护理服务可按“次 ”据实收费。</t>
  </si>
  <si>
    <t>ACBJ0001</t>
  </si>
  <si>
    <t>气管切开护理</t>
  </si>
  <si>
    <t>对气管切开套管（含经皮气切插管）实施维护，维持正常通气功能。观察气切周围皮肤、套管取出清洁并消毒或更换套管、更换敷料及固定物，必要时行气道给药等。不含吸痰。</t>
  </si>
  <si>
    <t>气管切开套管</t>
  </si>
  <si>
    <t>气管切开护理
气管切开套管更换</t>
  </si>
  <si>
    <t>ACBJ0003</t>
  </si>
  <si>
    <t>气管插管护理</t>
  </si>
  <si>
    <t>对气管插管实施维护，维持正常通气功能。监测并记录导管深度与气囊压力、气道给药及气囊管理、清理导管污物、更换牙垫及固定物，必要时行撤机拔管前评估（含人工气囊压力测定及连续测定、 自主呼吸试验、气囊漏气试验、咳嗽风流速试验）等。不含吸痰。</t>
  </si>
  <si>
    <t>注射器</t>
  </si>
  <si>
    <t>人工鼻</t>
  </si>
  <si>
    <t>ACBK0001</t>
  </si>
  <si>
    <t>引流管护理</t>
  </si>
  <si>
    <t>对各种引流管路（含尿管、胃肠减压管路等）实施维护，保持引流通畅。观察引流液性状及记量、检查引流管位置并固定、 冲洗、更换引流袋等。不含创口换药。</t>
  </si>
  <si>
    <t>闭式引流护理加收50%。</t>
  </si>
  <si>
    <t>引流管护理
导尿管留置</t>
  </si>
  <si>
    <t>ACBL0001</t>
  </si>
  <si>
    <t>造口/造瘘护理</t>
  </si>
  <si>
    <t>指对造口/造瘘实施维护，维持患者排泄通畅的护理。更换造口袋时核对患者信息，解释操作目的取得配合。造口评估、观察排泄物/分泌物性状、清洁造口及周围皮肤、定期更换造口装置、心理护理、造口/造瘘护理健康指导等。不含创口换药。</t>
  </si>
  <si>
    <t>造口防漏膏，造口护肤粉，皮肤保护膜，造口底盘，造口袋</t>
  </si>
  <si>
    <t>每造口/每造瘘 · 日</t>
  </si>
  <si>
    <t>造口护理</t>
  </si>
  <si>
    <t>ACBM0001</t>
  </si>
  <si>
    <t>肛周护理</t>
  </si>
  <si>
    <t>指为肛周脓肿、大便失禁等患者进行的肛周护理。核对医嘱及患者信息，解释操作目的取得配合，准备用物，观察肛周皮肤黏膜，清洁，需要时换药，涂药或湿敷。</t>
  </si>
  <si>
    <t>已包含在特级护理、Ⅰ级护理及重症监护护理价格构成中，不得重复收取此项收费；在为患者提供Ⅱ级护理、Ⅲ级护理时，如提供肛周护理服务可按“次 ”据实收费。</t>
  </si>
  <si>
    <t>ABZE0001</t>
  </si>
  <si>
    <t>会阴护理</t>
  </si>
  <si>
    <t>指为泌尿生殖系统感染、大小便失禁、会阴部皮肤破损、留置导尿、产后及各种会阴部术后的患者进行的会阴清洁护理。评估病情、核对信息、排空膀胱、擦洗或冲洗会阴，处理用物，给予做好健康教育及心理护理等所需的人力资源和基本物质资源消耗。</t>
  </si>
  <si>
    <t>已包含在特级护理、Ⅰ级护理及重症监护护理价格构成中，不得重复收取此项收费；在为患者提供Ⅱ级护理、Ⅲ级护理时，如提供会阴护理服务可按“次 ”据实收费。</t>
  </si>
  <si>
    <t>会阴擦洗</t>
  </si>
  <si>
    <t>ACBN0001</t>
  </si>
  <si>
    <t>压力性损伤护理</t>
  </si>
  <si>
    <t>指对有压力性损伤风险或已出现压力性损伤患者，实施预防或护理。核对患者信息，解释操作目的取得配合。评估患者病情及配合程度。协助患者取适当体位，使用压疮评估表确定压疮分级，评估压疮的危险因素。协助患者取适当体位，采用功能敷料、防压疮垫等支撑面减压保护，定时翻身。如有创面，观察创面组织类型、感染、渗液及周围皮肤情况，进行创面抗感染、渗液管理和周围皮肤保护。协助患者恢复舒适体位并整理床单位，处理用物，洗手，记录，做好健康教育及心理护理。必要时申请护理或医疗会诊。不含换药。</t>
  </si>
  <si>
    <t>功能性敷料</t>
  </si>
  <si>
    <t>压疮护理</t>
  </si>
  <si>
    <t>QHXZ0253</t>
  </si>
  <si>
    <t>免陪照护服务</t>
  </si>
  <si>
    <t>指公立医疗机构提供的服务事项，指在没有家属和护工参与的情况下，完全由护士、护理员承担患者全部生活护理。</t>
  </si>
  <si>
    <t>1、指在特级护理、I级护理服务的基础上同时开展免陪照护服务仅可在特级护理、I级护理收费的同时，加收该项目收费；
2、免陪照护患者家庭根据自身需要自行雇佣护理员，通过市场化解决，不属于医疗服务价格项目管理范畴；3、护理人员同时护理两位患者，每位患者按100元收费；4、护理人员同时护理三位患者，每位患者按80元收费；5、由1名护士或专业护理员同时免陪照护的患者不得超过3人。</t>
  </si>
  <si>
    <t>QHXZ0254</t>
  </si>
  <si>
    <t>上门服务费</t>
  </si>
  <si>
    <t>根据患者需求，医疗机构派出医务人员，前往患者指定地点为其提供合法合规的医疗服务。所定价格涵盖医疗机构派出医务人员的交通成本、人力资源和基本物质资源消耗。</t>
  </si>
  <si>
    <r>
      <rPr>
        <sz val="11"/>
        <color rgb="FF000000"/>
        <rFont val="宋体"/>
        <charset val="134"/>
      </rPr>
      <t>次</t>
    </r>
    <r>
      <rPr>
        <sz val="11"/>
        <color rgb="FF000000"/>
        <rFont val="Arial"/>
        <charset val="0"/>
      </rPr>
      <t>·</t>
    </r>
    <r>
      <rPr>
        <sz val="11"/>
        <color rgb="FF000000"/>
        <rFont val="宋体"/>
        <charset val="134"/>
      </rPr>
      <t>人</t>
    </r>
  </si>
  <si>
    <t>1、计价单位“次·人”中的“人”是指每名专业人员。例如由1名医师、1名护师同时提供上门服务的，收费为“上门服务费”价格×2；
2、“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3、对于医疗机构上门提供的医疗服务，已通过基本公共卫生服务家庭医生签约、长期护理保险等方式提供经费保障渠道的，医疗机构不得重复向患者收费；
4、基层医疗机构提供的“上门服务费”全部执行政府指导价。</t>
  </si>
  <si>
    <t>市场调节价</t>
  </si>
  <si>
    <t>普通医师出诊费
副主任医师出诊费
主任医师出诊费</t>
  </si>
  <si>
    <t>心脏移植类医疗服务价格项目及医保支付类别调整明细表
细表</t>
  </si>
  <si>
    <t>QHXZ0283</t>
  </si>
  <si>
    <t>心脏移植术</t>
  </si>
  <si>
    <t>异体同种心脏移植，实现患者原位心脏切除和供体心脏植入。所定价格涵盖患者原位心脏切除、供体心脏术前或术中整复、供体心脏植入，以及切开、吻合、关闭、缝合等手术步骤的人力资源和基本物质资源消耗。</t>
  </si>
  <si>
    <t>引流装置</t>
  </si>
  <si>
    <t>钢丝,特殊缝线,止血材料</t>
  </si>
  <si>
    <t>1、6岁及以下儿童手术加收30%；2、异种器官、异位移植按此收费；3、肺脏移植术、心脏移植共同开展时，分别计价；4、本项目所称的“异种器官”指不摘自人体的器官，包括但不限于动物器官，机械器官，以及3D打印等技术人工制造的器官。</t>
  </si>
  <si>
    <t>供体心脏获取术           异位移植心脏摘除术        原位心脏移植术            异位心脏移植术</t>
  </si>
  <si>
    <t>QHXZ0284</t>
  </si>
  <si>
    <t>肝脏移植术</t>
  </si>
  <si>
    <t>异体同种肝脏(全肝)移植，实现患者原位肝脏切除和供体肝脏植入。所定价格涵盖患者原位肝脏切除、供体肝脏术前或术中整复、供体肝脏植入，以及切开、吻合、关闭、缝合等手术步骤的人力资源和基本物质资源消耗。</t>
  </si>
  <si>
    <t>引流装置,T形管,冲洗液</t>
  </si>
  <si>
    <t>吻合器,血管夹,特殊缝线,止血材料，器官保存液，防粘连材料，切口保护器、人工血管、补片</t>
  </si>
  <si>
    <t>1、6岁及以下儿童手术加收30%；2、部分肝脏(器官段)移植加收50%；3、异种器官按此收费；4、本项目所称的“异种器官”指不摘自人体的器官，包括但不限于动物器官，机械器官，以及3D打印等技术人工制造的器官；5、离体肝切除+自体肝移植按此收费。</t>
  </si>
  <si>
    <t>原位肝移植术             部分供肝原位肝移植术      双供肝原位肝移植术        移植肝切除再移植术</t>
  </si>
  <si>
    <t>QHXZ0285</t>
  </si>
  <si>
    <t>肺脏移植术</t>
  </si>
  <si>
    <t>异体同种肺脏(单侧)移植，实现患者原位肺脏切除和供体肺脏植入。所定价格涵盖患者原位肺脏切除、供体肺脏术前或术中整复、供体肺脏植入，以及切开、吻合、关闭、缝合等手术步骤的人力资源和基本物质资源消耗。</t>
  </si>
  <si>
    <t>内固定材料,特殊缝线,止血材料、防粘连材料、器官保存液</t>
  </si>
  <si>
    <t>1、6岁及以下儿童手术加收30%；2、部分肺脏(器官段)移植加收50%；3、异种器官按此收费；4、肺脏移植术、心脏移植共同开展时，分别计价；5、本项目所称的“异种器官”指不摘自人体的器官，包括但不限于动物器官，机械器官，以及3D打印等技术人工制造的器官。</t>
  </si>
  <si>
    <t>单肺移植术               双肺移植术               心肺联合移植术</t>
  </si>
  <si>
    <t>QHXZ0286</t>
  </si>
  <si>
    <t>肾脏移植术</t>
  </si>
  <si>
    <t>异体同种肾脏(单侧)移植，实现供体肾脏植入。所定价格涵盖供体肾脏术前或术中整复、患者原位肾脏处理、供体肾脏植入，以及切开、吻合、关闭、缝合等手术步骤的人力资源和基本物质资源消耗。</t>
  </si>
  <si>
    <t>输尿管支架管,血管夹,人工血管,特殊缝线,止血材料、器官保存液</t>
  </si>
  <si>
    <t>1、6岁及以下儿童手术加收30%；2、异种器官按此收费；3、本项目所称的“异种器官”指不摘自人体的器官，包括但不限于动物器官，机械器官，以及3D打印等技术人工制造的器官。</t>
  </si>
  <si>
    <t>异体肾移植术</t>
  </si>
  <si>
    <t>QHXZ0287</t>
  </si>
  <si>
    <t>小肠移植术</t>
  </si>
  <si>
    <t>异体同种小肠(器官段)移植实现患者原位小肠切除和供体小肠植入。所定价格涵盖患者原位小肠切除、供体小肠术前或术中整复、供体小肠植入，以及切开、吻合、关闭、缝合等手术步骤的人力资源和基本物质资源消耗。</t>
  </si>
  <si>
    <t>引流装置,冲洗液</t>
  </si>
  <si>
    <t>吻合器,血管夹,特殊缝线,止血材料、器官保存液</t>
  </si>
  <si>
    <t>异体小肠移植术</t>
  </si>
  <si>
    <t>HQN90301</t>
  </si>
  <si>
    <t>胰腺移植术</t>
  </si>
  <si>
    <t>异体同种胰腺移植，实现供体胰腺植入。所定价格涵盖供体胰腺术前或术中整复、患者原位胰腺处理、供体胰腺植入，以及切开、吻合、关闭、缝合等手术步骤的人力资源和基本物质资源消耗。</t>
  </si>
  <si>
    <t>胰管支架,吻合器,血管夹,特殊缝线,止血材料、器官保存液</t>
  </si>
  <si>
    <t>QHXZ0289</t>
  </si>
  <si>
    <t>角膜移植术</t>
  </si>
  <si>
    <t>异体同种角膜(单侧)移植，实现患者原位角膜切除和供体角膜植入。所定价格涵盖患者原位角膜切除、供体角膜术前或术中整复、供体角膜植入，以及切开、吻合、关闭、缝合等手术步骤的人力资源和基本物质资源消耗。</t>
  </si>
  <si>
    <t>黏弹剂,特殊缝线、羊膜、器官保存液</t>
  </si>
  <si>
    <t>1、6岁及以下儿童手术加收30%；2、异种组织按此收费。</t>
  </si>
  <si>
    <t>穿透性角膜移植术          角膜内皮移植术           板层角膜移植术           深板层角膜移植术</t>
  </si>
  <si>
    <t>QHXZ0290</t>
  </si>
  <si>
    <t>供肝切取术</t>
  </si>
  <si>
    <t>活体供者肝脏(器官段)切取。所定价格涵盖活体供者肝脏切取，以及切开、吻合、关闭、缝合等手术步骤的人力资源和基本物质资源消耗。</t>
  </si>
  <si>
    <t>吻合器,血管夹,特殊缝线,止血材料，防粘连材料，切口保护器</t>
  </si>
  <si>
    <t>仅限于合法进行的活体器官捐献。</t>
  </si>
  <si>
    <t>尸体供肝修整术           异体供体获取术           活体供肝获取术</t>
  </si>
  <si>
    <t>QHXZ0291</t>
  </si>
  <si>
    <t>供肺切取术</t>
  </si>
  <si>
    <t>活体供者肺脏(器官段)切取。所定价格涵盖活体供者肺脏切取，以及切开、吻合、关闭、缝合等手术步骤的人力资源和基本物质资源消耗。</t>
  </si>
  <si>
    <t>内固定材料,特殊缝线,止血材料</t>
  </si>
  <si>
    <t>供体肺获取术             供体心肺获取术</t>
  </si>
  <si>
    <t>QHXZ0292</t>
  </si>
  <si>
    <t>供肾切取术</t>
  </si>
  <si>
    <t>活体供者肾脏(单侧)切取。所定价格涵盖活体供者肾脏切取，以及切开、吻合、关闭、缝合等手术步骤的人力资源和基本物质资源消耗。</t>
  </si>
  <si>
    <t>血管夹,特殊缝线,止血材料</t>
  </si>
  <si>
    <t>供体肾修整术</t>
  </si>
  <si>
    <t>QHXZ0293</t>
  </si>
  <si>
    <t>供小肠切取术</t>
  </si>
  <si>
    <t>活体供者小肠(器官段)切取。所定价格涵盖活体供者小肠切取，以及切开、吻合、关闭、缝合等手术步骤的人力资源和基本物质资源消耗。</t>
  </si>
  <si>
    <t>保存液</t>
  </si>
  <si>
    <t>特殊缝线</t>
  </si>
  <si>
    <t>小肠供体获取术</t>
  </si>
  <si>
    <t>QHXZ0294</t>
  </si>
  <si>
    <t>供胰腺切取术</t>
  </si>
  <si>
    <t>活体供者胰腺(器官段)切取。所定价格涵盖活体供者胰腺切取，以及切开、吻合、关闭、缝合等手术步骤的人力资源和基本物质资源消耗。</t>
  </si>
  <si>
    <t>吻合器,血管夹,特殊缝线,止血材料</t>
  </si>
  <si>
    <t>异体活体供胰节段切除术    异位异体移植胰腺切除术</t>
  </si>
  <si>
    <t>临床量表类医疗服务价格项目及医保支付类别调整明细表</t>
  </si>
  <si>
    <r>
      <rPr>
        <sz val="11"/>
        <color rgb="FF000000"/>
        <rFont val="宋体"/>
        <charset val="134"/>
      </rPr>
      <t>1.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t>
    </r>
    <r>
      <rPr>
        <sz val="11"/>
        <color rgb="FF000000"/>
        <rFont val="宋体"/>
        <charset val="134"/>
      </rPr>
      <t xml:space="preserve">                                                                                                                                                                                                                           </t>
    </r>
    <r>
      <rPr>
        <sz val="11"/>
        <color rgb="FF000000"/>
        <rFont val="宋体"/>
        <charset val="134"/>
      </rPr>
      <t>2.“甲类评估”，是指评估条目总数∈（0，20]的临床量表评估;“乙类评估”，是指评估条目总数∈（20，40]的临床量表评估；“丙类评估”，是指评估条目总数∈（40，100]的临床量表评估；“丁类评估”，是指评估条目总数∈（100，∞）的临床量表评估。</t>
    </r>
    <r>
      <rPr>
        <sz val="11"/>
        <color rgb="FF000000"/>
        <rFont val="宋体"/>
        <charset val="134"/>
      </rPr>
      <t xml:space="preserve">                                                                                                                                                                                                                           </t>
    </r>
    <r>
      <rPr>
        <sz val="11"/>
        <color rgb="FF000000"/>
        <rFont val="宋体"/>
        <charset val="134"/>
      </rPr>
      <t>3.“评估条目”是指临床评估量表中规范列出、需要作答的具体问题。评估条目属于选项式的，按1条评估条目计算，评估条目属于论述、记忆、描述等非选项式的，按评估条目2条计算。</t>
    </r>
    <r>
      <rPr>
        <sz val="11"/>
        <color rgb="FF000000"/>
        <rFont val="宋体"/>
        <charset val="134"/>
      </rPr>
      <t xml:space="preserve">
</t>
    </r>
    <r>
      <rPr>
        <sz val="11"/>
        <color rgb="FF000000"/>
        <rFont val="宋体"/>
        <charset val="134"/>
      </rPr>
      <t>4.医疗机构按照实际评估条目总数所对应档次的价格标准收费，不得逐档累计、重复收费。</t>
    </r>
    <r>
      <rPr>
        <sz val="11"/>
        <color rgb="FF000000"/>
        <rFont val="宋体"/>
        <charset val="134"/>
      </rPr>
      <t xml:space="preserve">             </t>
    </r>
    <r>
      <rPr>
        <sz val="11"/>
        <color rgb="FF000000"/>
        <rFont val="宋体"/>
        <charset val="134"/>
      </rPr>
      <t xml:space="preserve">
</t>
    </r>
    <r>
      <rPr>
        <sz val="11"/>
        <color rgb="FF000000"/>
        <rFont val="宋体"/>
        <charset val="134"/>
      </rPr>
      <t>5.“儿童评估”，指以6周岁以下儿童为对象进行的临床量表评估。周岁的计算方法以法律的相关规定为准。</t>
    </r>
  </si>
  <si>
    <t>QHXZ0295</t>
  </si>
  <si>
    <r>
      <rPr>
        <sz val="11"/>
        <color rgb="FF000000"/>
        <rFont val="宋体"/>
        <charset val="134"/>
      </rPr>
      <t>临床量表评估</t>
    </r>
    <r>
      <rPr>
        <sz val="11"/>
        <color rgb="FF000000"/>
        <rFont val="宋体"/>
        <charset val="134"/>
      </rPr>
      <t xml:space="preserve">
</t>
    </r>
    <r>
      <rPr>
        <sz val="11"/>
        <color rgb="FF000000"/>
        <rFont val="宋体"/>
        <charset val="134"/>
      </rPr>
      <t>(自评)</t>
    </r>
  </si>
  <si>
    <t>基于患者自主完成的临床量表，对患者生理或心理的功能状态形成评估结论。</t>
  </si>
  <si>
    <t>次•日</t>
  </si>
  <si>
    <t>1、不重复的临床量表评估可分别计价；2、乙类自评加收5元；3、丙类自评加收15元；4、丁类自评加收25元；5、应用人工智能辅助的自评按此收费。</t>
  </si>
  <si>
    <t>进食障碍态度问卷测评
匹兹堡睡眠质量指数量表检查
阿森斯失眠量表检查
宗(Zung)氏焦虑自评量表测评
宗(Zung)氏抑郁自评量表测评
贝克抑郁自评问卷(BDI)测评
儿童孤独症筛查量表测评
酒精依赖调查表(MAST)测评
社会交往问卷（SCQ）
儿童行为问卷测评(Rutter)
婴儿孤独症量表测评
幼儿人格发展趋势问卷测评
艾森克个性测验
爱德华个人偏好量表(EPPS)测评
压力评估量表测评
防御机制问卷(DSQ)测评
儿童行为量表(Conners)测评
A型性格问卷(TABP)测评
症状自评量表(SCL-90)测评
气质量表测评
进食障碍相关症状问卷测评
联合型瑞文测验(CRT)
瑞文推理测验
性格测验(Y-G)
人格诊断问卷(PDQ-4+)测评
五态性格问卷测评
米隆临床诊断问卷(MCMI)
卡特尔16项人格测验
明尼苏达多相个性测验
生活事件评定量表(LES)测评
威斯康星卡片分类测验(WCST)
阿奇班克(Achenbach)儿童行为量表(CBCL)测评
康奈尔医学指数(CMI)测评</t>
  </si>
  <si>
    <t>QHXZ0296</t>
  </si>
  <si>
    <r>
      <rPr>
        <sz val="11"/>
        <color rgb="FF000000"/>
        <rFont val="宋体"/>
        <charset val="134"/>
      </rPr>
      <t>临床量表评估</t>
    </r>
    <r>
      <rPr>
        <sz val="11"/>
        <color rgb="FF000000"/>
        <rFont val="宋体"/>
        <charset val="134"/>
      </rPr>
      <t xml:space="preserve">
</t>
    </r>
    <r>
      <rPr>
        <sz val="11"/>
        <color rgb="FF000000"/>
        <rFont val="宋体"/>
        <charset val="134"/>
      </rPr>
      <t>(他评)</t>
    </r>
  </si>
  <si>
    <t>基于专业评估人员协助患者完成的临床量表，对患者生理或心理的功能状态形成评估结论。</t>
  </si>
  <si>
    <t>1、不重复的临床量表评估可分别计价；2、乙类他评加收20元；3、丙类他评加收35元；4、丁类他评加收65元；5、应用人工智能辅助的他评按此收费。</t>
  </si>
  <si>
    <r>
      <rPr>
        <sz val="12"/>
        <rFont val="仿宋"/>
        <charset val="134"/>
      </rPr>
      <t>老年谵妄检查表(GDCL)测评
定向力检查
婴幼儿智能发育检查(CDCC,0-3岁)
中国儿童发展量表智能检查(CDCC,3-6岁)
小学生推理能力测验
智力成就责任问卷测评
绘人智力测验
中国儿童发展量表测评
中国幼儿智力量表(ISCYC)测验
社会功能缺陷筛选量表测评
成人智残评定量表测评
酒精戒断综合征量表测评
爱泼沃斯嗜睡量表检查
睡眠卫生知识量表检查
催眠感受性测评
思维型/艺术型测验
注意划消测验
套瓦(TOVA)注意力竞量测评
行为注意测验(TEA)
瞬时记忆测验
短时记忆广度测评
空间位置记忆广度测评
汉密尔顿焦虑量表测评
蒙哥马利量表抑郁评定量表(MADRS)测评
躁狂状态评定量表测评
儿童认知能力测查
精神分裂症认知功能测验MCCB
希-内学习能力测验
攻击风险测评
自杀风险测评
艾森贝格(Asberg)抗抑郁剂不良反应表测评
不自主运动评定量表测评
锥体外系副作用量表测评
重复性神经心理测验(RBANS)
神经心理测验(H-R)
简明精神病评定量表(BPRS)测评
临床总体印象量表(CGI)测评
慢性精神病标准化量表测评
强迫症状问卷(YALE-BROWN)测评
多动症诊断量表测评
日常生活能力评定
日常生活能力评定量表测评
注意成套测验
行为记忆测验
个别能力测验
儿童孤独症评定量表检查
注意缺陷多动障碍诊断量表测评
长谷川痴呆测验(HDS-R)
儿童内外控量表测评
汉密尔顿抑郁量表测评
蒙特利尔认知评估(MoCA)
简明精神状况测验(MMSE)
激越问卷测评
洛文斯顿认知成套测验(LOTCA)
精神护理观察量表(NOSIE)测评
阿尔茨海默病病理行为评定量表
药物不良反应量表(TESS)测评
阳性症状量表(SAPS)测评
阴性症状量表(SANS)测评
阳性阴性精神症状评定(PANSS)量表测评
布雷德(Bleied)痴呆评定量表测评
残疾评定量表（WHO-DAS Ⅱ）
注意分配测评
再认能力测定感统量表测评
本顿视觉保持测验(BVRT)
格式塔测验(Bender-Gestalt)
认知方式测评(CCES)
科赫(Kohs)立方体组合测验
儿童自我意识量表(CSCS)测评
葛塞尔发育诊断量表测评
中国比内测验
儿童智能50项测验
儿童适应行为评定量表(GABRS)测评
儿童气质问卷(PTQ)测评
儿童气质量表(Car</t>
    </r>
    <r>
      <rPr>
        <sz val="12"/>
        <rFont val="Times New Roman"/>
        <charset val="134"/>
      </rPr>
      <t>⁃</t>
    </r>
    <r>
      <rPr>
        <sz val="12"/>
        <rFont val="仿宋"/>
        <charset val="134"/>
      </rPr>
      <t>ey)测评
进食障碍筛查问卷测评
感觉统合能力发展评定量表测评
帕金森病统一评分量表测评
迟发运动障碍评定量表测评
儿童发育量表(PEP)测验
艾森克人格测评(少年版)
孤独症诊断访谈量表(ADI)测评
联合型瑞文测验(CRT)
瑞文推理测验
0-6岁儿童发育检查(Gesel)
丹佛小儿智能发育筛查表(DDST)测评
贝利婴幼儿发展量表(BSID)测评
婴幼儿智能发育测验
中国韦氏成人智力测验
中国韦氏幼儿智力量表测验(C-WYCSI)
中国韦氏儿童智力量表测验(C-WISC)
婴儿-初中学生社会生活能力量表测评
进食障碍诊断问卷测评
临床记忆测验
中国韦氏成人记忆测验
图片词汇测验
精神障碍轴Ⅰ(DSM-Ⅳ-TR)结构式临床检查诊断(SCID)
精神现状检查(PSE)测评
复合性国际诊断问卷(CIDI)测评
神经精神病学临床测评(SCAN)</t>
    </r>
  </si>
  <si>
    <t>中医外治类医疗服务价格项目及医保支付类别调整明细表</t>
  </si>
  <si>
    <t>QHXZ0255</t>
  </si>
  <si>
    <t>中药贴敷</t>
  </si>
  <si>
    <t>由医务人员使用贴敷制品敷贴于体表特定部位或穴位，通过药物或物理作用，以发挥气血调和、阴阳平衡等各类作用。确定穴位，局部清洁，贴敷材料准备（含掺药、封包、冷热处理等),应用药物贴敷，处理用物等。</t>
  </si>
  <si>
    <t>1、中药硬膏贴敷加收10%；2、中药贴敷(大)，针对面积大于或等于5厘米×5厘米､小于10厘米×10厘米的治疗部位,加收40%；3、中药贴敷(特大)，针对面积大于或等于10厘米×10厘米的治疗部位，加收50%；4、6周岁及以下儿童加收30%；5、中药热奄包按此收费；6、特殊材料贴敷按此收费。</t>
  </si>
  <si>
    <t>甲类</t>
  </si>
  <si>
    <t>贴敷治疗(小）
贴敷治疗(中）
贴敷治疗(大）
贴敷治疗(特大）
穴位贴敷治疗
中药热奄包治疗(小）
中药热奄包治疗(中）
中药热奄包治疗(大）
中药热奄包治疗(特大）
中药封包治疗(小）
中药封包治疗(中）
中药封包治疗(大）
中药封包治疗(特大）
中药硬膏热贴敷治疗</t>
  </si>
  <si>
    <t>QHXZ0256</t>
  </si>
  <si>
    <t>中药吹粉</t>
  </si>
  <si>
    <t>由医务人员将中药研粉吹至病变部位，以发挥消肿止痛等各类作用。局部清洁，调配药粉，吹粉，处理用物等。</t>
  </si>
  <si>
    <t>6周岁及以下儿童加收30%。</t>
  </si>
  <si>
    <t>耳部吹药治疗
咽部吹药治疗</t>
  </si>
  <si>
    <t>QHXZ0257</t>
  </si>
  <si>
    <t>中药烫熨</t>
  </si>
  <si>
    <t>由医务人员将调配药物加热后置于患者体表特定部位或穴位，进行移动敷熨，以发挥散寒止痛、消肿祛瘀等各类作用。局部清洁，药物调配，移动敷熨，处理用物等。</t>
  </si>
  <si>
    <t>1、中药烫熨（特大），针对面积大于或等于10厘米×10厘米的治疗部位加收10%；2、6周岁及以下儿童加收30%。</t>
  </si>
  <si>
    <t>烫熨治疗(小）
烫熨治疗(中）
烫熨治疗(大）
烫熨治疗(特大）</t>
  </si>
  <si>
    <t>QHXZ0258</t>
  </si>
  <si>
    <t>中药泡洗</t>
  </si>
  <si>
    <t>由医务人员协助或指导患者，行全身或局部体位浸泡或淋洗，完成中药泡洗，以发挥温经散寒、活血化瘀、消肿、止痛、生肌等各类作用。局部清洁，药物调配，协助或指导，观察药液温度，处理用物等。</t>
  </si>
  <si>
    <r>
      <rPr>
        <sz val="11"/>
        <color rgb="FF000000"/>
        <rFont val="宋体"/>
        <charset val="134"/>
      </rPr>
      <t>1、每日限收费2次；2、6周岁及以下儿童加收30%。</t>
    </r>
    <r>
      <rPr>
        <sz val="11"/>
        <color rgb="FF000000"/>
        <rFont val="宋体"/>
        <charset val="134"/>
      </rPr>
      <t xml:space="preserve">
</t>
    </r>
  </si>
  <si>
    <t>QHXZ0259</t>
  </si>
  <si>
    <t>中药灌洗</t>
  </si>
  <si>
    <t>由医务人员将配制好的中药滴入或灌注并留置于人体腔道或窦道中，以促进疏通散瘀、去腐生肌等各类作用。局部清洁消毒，药物调配，材料准备，处理用物等。</t>
  </si>
  <si>
    <t>经直肠中药滴入治疗</t>
  </si>
  <si>
    <t>QHXZ0260</t>
  </si>
  <si>
    <t>中药溻渍</t>
  </si>
  <si>
    <t>由医务人员将调配药物通过敷料的形式调温后湿敷于患处，以发挥治疗和促进药物吸收等各类作用。局部清洁，药物调配、蒸煮准备、溻渍治疗处理用物等。</t>
  </si>
  <si>
    <r>
      <rPr>
        <sz val="11"/>
        <color rgb="FF000000"/>
        <rFont val="宋体"/>
        <charset val="134"/>
      </rPr>
      <t>1、中药溻渍（特大）针对面积大于10厘米×10厘米的治疗部位加收10%；</t>
    </r>
    <r>
      <rPr>
        <sz val="11"/>
        <color rgb="FF000000"/>
        <rFont val="宋体"/>
        <charset val="134"/>
      </rPr>
      <t xml:space="preserve">
</t>
    </r>
    <r>
      <rPr>
        <sz val="11"/>
        <color rgb="FF000000"/>
        <rFont val="宋体"/>
        <charset val="134"/>
      </rPr>
      <t>2、6周岁及以下儿童加收30%。</t>
    </r>
  </si>
  <si>
    <t>中药塌渍治疗</t>
  </si>
  <si>
    <t>QHXZ0261</t>
  </si>
  <si>
    <t>中药涂擦</t>
  </si>
  <si>
    <t>由医务人员将调配药物，制成水剂或膏剂或油剂等剂型的外用药物，直接涂擦于患者体表特定部位或穴位，以发挥促进活血化瘀、消炎止痛等各类作用。局部清洁，药物调配，各类手法涂擦，处理用物等。</t>
  </si>
  <si>
    <r>
      <rPr>
        <sz val="11"/>
        <color rgb="FF000000"/>
        <rFont val="宋体"/>
        <charset val="134"/>
      </rPr>
      <t>1、中药涂擦（特大）针对面积大于10厘米×10厘米的治疗部位加收10%；</t>
    </r>
    <r>
      <rPr>
        <sz val="11"/>
        <color rgb="FF000000"/>
        <rFont val="宋体"/>
        <charset val="134"/>
      </rPr>
      <t xml:space="preserve">
</t>
    </r>
    <r>
      <rPr>
        <sz val="11"/>
        <color rgb="FF000000"/>
        <rFont val="宋体"/>
        <charset val="134"/>
      </rPr>
      <t>2、6周岁及以下儿童加收30%。</t>
    </r>
  </si>
  <si>
    <t>中药涂擦治疗</t>
  </si>
  <si>
    <t>QHXZ0262</t>
  </si>
  <si>
    <t>中医熏洗</t>
  </si>
  <si>
    <t>由医务人员选用制备好的药卷、药香或其他材料，点燃后直接用烟熏烤或蒸汽的形式，作用在患者身体某特定部位，以发挥疏通经络、促进药物吸收等各类作用。局部清洁，药物调配，熏（蒸）药，处理用物等。</t>
  </si>
  <si>
    <t>1、6周岁及以下儿童加收30%；2、每日限收费2次。</t>
  </si>
  <si>
    <t>中药局部熏洗治疗
中药半身熏洗治疗
中药全身熏洗治疗
中药蒸汽浴治疗
中药熏药治疗</t>
  </si>
  <si>
    <t>QHXZ0263</t>
  </si>
  <si>
    <t>中药腐蚀</t>
  </si>
  <si>
    <t>由医务人员选用具有一定腐蚀作用的药物，敷涂患处，以蚀去恶肉、赘生物、肿物等，实现局部病变祛除，促使新肉生长。局部消毒，药物调配，腐蚀，包扎，处理用物等。</t>
  </si>
  <si>
    <t>腐蚀位点/次</t>
  </si>
  <si>
    <t>赘生物中药腐蚀治疗</t>
  </si>
  <si>
    <t>QHXZ0264</t>
  </si>
  <si>
    <t>中药化腐清疮</t>
  </si>
  <si>
    <t>由医务人员将化腐药物敷施于疮面，达到去腐生肌，促进疮面愈合的作用。药物调配，腐蚀，包扎，处理用物等。</t>
  </si>
  <si>
    <t>注射器,培养管,冲洗液</t>
  </si>
  <si>
    <t>疮面/次</t>
  </si>
  <si>
    <r>
      <rPr>
        <sz val="11"/>
        <color rgb="FF000000"/>
        <rFont val="宋体"/>
        <charset val="134"/>
      </rPr>
      <t>1、6周岁及以下儿童加收30%；</t>
    </r>
    <r>
      <rPr>
        <sz val="11"/>
        <color rgb="FF000000"/>
        <rFont val="宋体"/>
        <charset val="134"/>
      </rPr>
      <t xml:space="preserve">
</t>
    </r>
    <r>
      <rPr>
        <sz val="11"/>
        <color rgb="FF000000"/>
        <rFont val="宋体"/>
        <charset val="134"/>
      </rPr>
      <t>2、深层化腐清创加收30%。</t>
    </r>
  </si>
  <si>
    <t>中药化腐清创术(小）
中药化腐清创术(中）
中药化腐清创术(大）
中药化腐清创术(特大）</t>
  </si>
  <si>
    <t>QHXZ0265</t>
  </si>
  <si>
    <t>中医锐性清疮</t>
  </si>
  <si>
    <t>由医务人员使用包括但不限于刀、剪、刮勺、钳等器械清除创面，发挥去腐生肌、促进疮面愈合的作用。药物调配，局部消毒，皮肤表层创面清理、使用器械清疮、敷药、包扎，处理用物等。</t>
  </si>
  <si>
    <t>QHXZ0266</t>
  </si>
  <si>
    <t>中医窦道(切开)搔爬</t>
  </si>
  <si>
    <t>完成窦道(切开)搔爬，促进窦道闭合。局部消毒，探查浅表窦道，必要时切开，搔爬，处理用物等。</t>
  </si>
  <si>
    <t>注射器,药纱条,凡士林纱条</t>
  </si>
  <si>
    <t>每窦道/次</t>
  </si>
  <si>
    <t>1、深层搔爬加收30%；2、耳前窦道加收50%；3、6周岁及以下儿童加收30%。</t>
  </si>
  <si>
    <t>体表窦道切开搔爬术
耳前窦道切开搔爬术
乳腺窦道切开搔爬术</t>
  </si>
  <si>
    <t>QHXZ0267</t>
  </si>
  <si>
    <t>中医挑治</t>
  </si>
  <si>
    <t>由医务人员使用针具，在特定部位或穴位上刺入、挑拨，以发挥调理气血、疏通经络、解除瘀滞等各类作用。确定部位，局部消毒，挑治，处理创口等。</t>
  </si>
  <si>
    <t>挑治部位/次</t>
  </si>
  <si>
    <t>挑治</t>
  </si>
  <si>
    <t>QHXZ0268</t>
  </si>
  <si>
    <t>中医割治</t>
  </si>
  <si>
    <t>由医务人员选择部位或穴位，使用操作器具完成切割，以发挥经络疏通、毒邪外泄、缓解病痛等各类作用。确定部位，局部消毒，切割、包扎创口、处理用物等。</t>
  </si>
  <si>
    <t>割治</t>
  </si>
  <si>
    <t>QHXZ0269</t>
  </si>
  <si>
    <t>中医穴位放血治疗</t>
  </si>
  <si>
    <t>由医务人员辨证使用器具刺(划)破特定穴位或部位，放出适量血液，以发挥活血祛瘀、排毒止痛等各类作用。使用各种工具，局部消毒，确定部位，放血，处理创口等。</t>
  </si>
  <si>
    <t>1、甲床放血加收10%；2、刺络放血加收20%；3、6周岁及以下儿童加收30%。</t>
  </si>
  <si>
    <t>甲床放血治疗
穴位放血治疗
静脉放血治疗</t>
  </si>
  <si>
    <t>QHXZ0270</t>
  </si>
  <si>
    <t>中医药线引流</t>
  </si>
  <si>
    <t>由医务人员使用不同材料加药品制作成线状物，插入引流口中，达到祛腐引流，促进疮口愈合的作用。流物制作、药物调配，局部消毒，疮口清理、放置引流物、必要时切开，局部包扎、处理用物等。</t>
  </si>
  <si>
    <t>每引流口/次</t>
  </si>
  <si>
    <t>药线引流治疗</t>
  </si>
  <si>
    <t>QHXZ0271</t>
  </si>
  <si>
    <t>中医刮痧</t>
  </si>
  <si>
    <t>由医务人员通过刮痧器具和相应的手法，在体表进行反复刮动、摩擦，从而发挥促进活血透痧等各类作用。局部消毒，确定部位、刮拭、清洁，处理用物等。</t>
  </si>
  <si>
    <t>刮痧油</t>
  </si>
  <si>
    <t>刮痧治疗</t>
  </si>
  <si>
    <t>QHXZ0272</t>
  </si>
  <si>
    <t>砭石疗法</t>
  </si>
  <si>
    <t>由医务人员使用砭石等同类功能的器具，通过各类手法作用在人体各部位，以发挥促进疏通经络、活血理气等各类作用。局部消毒，确定部位、运用点、压、揉、推、刮、擦等各类手法、清洁，处理用物等。</t>
  </si>
  <si>
    <t>砭石治疗</t>
  </si>
  <si>
    <t>中医针法类医疗服务价格项目及医保支付类别调整明细表</t>
  </si>
  <si>
    <t>QHXZ0273</t>
  </si>
  <si>
    <t>常规针法</t>
  </si>
  <si>
    <t>由主治及以下医师根据病情选穴，通过基本手法和辅助手法，以毫针治疗疾病，发挥疏通经络，调理脏腑，扶正祛邪等各类作用。穴位确定、消毒、选针、进针、行针、留针、出针、必要时行仪器辅助操作等。</t>
  </si>
  <si>
    <t>毫针</t>
  </si>
  <si>
    <t>1、6周岁及以下儿童加收30%；2、主任医师加收10元；3、副主任医师加收7元；4、同时采用了常规针法、特殊针具针法、特殊手法针法中的两项或者三项，按收费标准最高的服务项目计费，不叠加计费。</t>
  </si>
  <si>
    <t>普通针刺
针刺运动治疗
头针治疗
耳针治疗
面针治疗
鼻针治疗
鼻腔针刺治疗
口针治疗
舌针治疗
腹针治疗
手针治疗
腕踝针治疗
普通电针治疗</t>
  </si>
  <si>
    <t>QHXZ0274</t>
  </si>
  <si>
    <t>特殊针具针法</t>
  </si>
  <si>
    <t>由主治及以下医师根据病情选穴，通过基本手法和辅助手法，以特殊针具治疗疾病，发挥疏通经络，调理脏腑，扶正祛邪等各类作用。穴位确定、消毒、选针、进针、行针、留针、出针、必要时行仪器辅助操作等。</t>
  </si>
  <si>
    <t>针具</t>
  </si>
  <si>
    <t>芒针治疗
火针治疗
锋钩针治疗
镵针治疗
浮针治疗
金针治疗
岐黄针疗法
内热针治疗
银质针导热治疗</t>
  </si>
  <si>
    <t>QHXZ0275</t>
  </si>
  <si>
    <t>特殊手法针法</t>
  </si>
  <si>
    <t>由主治及以下医师根据病情，采取特殊开穴方法或通过毫针特殊手法，治疗疾病，发挥疏通经络，调理脏腑，扶正祛邪等各类作用。穴位确定、消毒、选针、进针、行针、留针、 出针、必要时行仪器辅助操作等。</t>
  </si>
  <si>
    <t>子午流注开穴法
灵龟八法开穴法
飞腾八法开穴法
针刺麻醉
特殊手法针刺</t>
  </si>
  <si>
    <t>QHXZ0276</t>
  </si>
  <si>
    <t>特殊穴位 (部位）针法</t>
  </si>
  <si>
    <t>由主治及以下医师根据病情选穴，采用毫针进行特殊穴位的刺激，治疗疾病，发挥疏通经络，调理脏腑，扶正祛邪等各类作用。部位确定、消毒、选针、进针、行针、留针、 出针、必要时行仪器辅助操作等。</t>
  </si>
  <si>
    <t>穴位</t>
  </si>
  <si>
    <t>1、6周岁及以下儿童加收30%；2、主任医师加收10元；3、副主任医师加收7元；4、常规针法治疗或特殊针法治疗中涉及特殊穴位的，可在收取“常规针法 ”或“特殊针法 ”费用的基础上，同时收取“特殊穴位针法 ”的费用；5、超过5个穴位按照5个穴位收取。</t>
  </si>
  <si>
    <t>眼针治疗
项针治疗
夹脊针治疗
特殊穴位针刺</t>
  </si>
  <si>
    <t>QHXZ0277</t>
  </si>
  <si>
    <t>仪器针法</t>
  </si>
  <si>
    <t>由医师根据病情，选择适宜的仪器，通过各类仪器产生电、热、冷、磁、振动、光等各类效应替代针具治疗疾病 ，发挥疏通经络，调理脏腑，扶正祛邪等各类作用。部位确定、消毒、选针、进针、行针、 留针、 出针等。</t>
  </si>
  <si>
    <t>模拟针刺手法电针治疗
激光针治疗
电热针灸治疗
微波针治疗
电冷针灸治疗
电火针治疗</t>
  </si>
  <si>
    <t>QHXZ0278</t>
  </si>
  <si>
    <t>体表针法</t>
  </si>
  <si>
    <t>由主治及以下医师根据病情选穴，通过针具施于体表或皮部，配合手法治疗各系统疾病，以发挥疏通经络，调理脏腑，扶正祛邪等各类作用。部位确定、选针、体表施治等。</t>
  </si>
  <si>
    <t>1、6周岁及以下儿童加收30%；2、主任医师加收10元；3、副主任医师加收7元。</t>
  </si>
  <si>
    <t>杵针治疗
圆针治疗
磁针治疗
普通滚针治疗
梅花针治疗
皮内针治疗
电滚针治疗</t>
  </si>
  <si>
    <t>QHXZ0279</t>
  </si>
  <si>
    <t>活体生物针法</t>
  </si>
  <si>
    <t>由医师根据病情选穴，通过各类活体生物，配合手法，作用于人体，发挥疏通经络，调理脏腑，扶正祛邪等各类作用。部位确定、消毒、活体生物施治等。</t>
  </si>
  <si>
    <t>活体生物</t>
  </si>
  <si>
    <t>蜂针治疗</t>
  </si>
  <si>
    <t>QHXZ0280</t>
  </si>
  <si>
    <t>穴位埋入</t>
  </si>
  <si>
    <t>由医师根据病情选穴，将相关医用耗材埋入体内，发挥疏通经络，气血调和，补虚泻实等各类作用。穴位确定、消毒、埋入，处理创口用物等。</t>
  </si>
  <si>
    <t>埋线针,
留置针</t>
  </si>
  <si>
    <t>1、6周岁及以下儿童加收30%；2、超过8个穴位按照8个穴位收取。</t>
  </si>
  <si>
    <t>穴位埋线治疗</t>
  </si>
  <si>
    <t>QHXZ0281</t>
  </si>
  <si>
    <t>穴位注射</t>
  </si>
  <si>
    <t>由医师根据病情选穴，配合手法，进行穴位注射，发挥疏通经络，调理脏腑，扶正祛邪等各类作用。穴位确定、消毒、注射、取针、局部处理等。</t>
  </si>
  <si>
    <t>1、6周岁及以下儿童加收30%；2、中医自血疗法按此收费；3、最多按照4个穴位收取。</t>
  </si>
  <si>
    <t>穴位注射治疗</t>
  </si>
  <si>
    <t>QHXZ0282</t>
  </si>
  <si>
    <t>耳穴疗法</t>
  </si>
  <si>
    <t>由医务人员根据病情在耳穴表面，通过贴敷颗粒物（如药物或磁珠等），配合适度的手法，以发挥疏通经络，调理脏腑，扶正祛邪等各类作用。穴位确定、消毒、贴敷、按压等。</t>
  </si>
  <si>
    <t>压丸</t>
  </si>
  <si>
    <t>单耳</t>
  </si>
  <si>
    <t>耳穴压丸治疗</t>
  </si>
  <si>
    <t>产科类医疗服务价格项目及医保支付类别调整明细表
细表</t>
  </si>
  <si>
    <t>FUA01701</t>
  </si>
  <si>
    <t>产前常规检查</t>
  </si>
  <si>
    <t>产前对孕妇进行的规范检查、遗传等咨询解答及有关健康指导。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</si>
  <si>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 “多普勒胎心计数 ”。</t>
  </si>
  <si>
    <t>产前常规检查
高危妊娠产前常规检查
骨盆内外测量
多普勒胎心记数</t>
  </si>
  <si>
    <t>KUE28701</t>
  </si>
  <si>
    <t>胎心监测</t>
  </si>
  <si>
    <t>监测胎儿心率及宫缩压力波形实时变化，达到评估胎儿宫内情况的目的。所定价格涵盖定位、固定探头、监测、出具报告等所需的人力资源和基本物质资源消耗。</t>
  </si>
  <si>
    <t>胎/次</t>
  </si>
  <si>
    <t>监测的时间要求对照国家卫生健康委 《全国医疗服务项目技术规（2023年版）》相关内容。</t>
  </si>
  <si>
    <t>胎心监护</t>
  </si>
  <si>
    <t>QHXZ0297</t>
  </si>
  <si>
    <t>胎心监测（远程）</t>
  </si>
  <si>
    <t>远程监测胎儿心率及宫缩压力波形实时变化，达到产妇离院状态下评估胎儿宫内情况的目的。所定价格涵盖定位、固定探头、监测、出具报告等所需的人力资源和基本物质资源消耗。</t>
  </si>
  <si>
    <t>HUE53201</t>
  </si>
  <si>
    <t>催引产</t>
  </si>
  <si>
    <t>通过各种方式促宫颈成熟，以促发临产。所定价格涵盖促宫颈成熟等所有必要操作所需的人力资源和基本物质资源消耗。</t>
  </si>
  <si>
    <t>指自然日，不足一个自然日按一个自然日计。</t>
  </si>
  <si>
    <t>静脉药物引产术
经阴道药物引产术</t>
  </si>
  <si>
    <t>KUA28901</t>
  </si>
  <si>
    <t>产程管理</t>
  </si>
  <si>
    <r>
      <rPr>
        <sz val="12"/>
        <rFont val="宋体"/>
        <charset val="204"/>
      </rPr>
      <t>临产后，进入待产室至第二产程前或阴道试产，对产妇的产程进展进行管理。所定价格涵盖观察产妇生命体征、宫缩及宫口扩张情况、</t>
    </r>
    <r>
      <rPr>
        <sz val="12"/>
        <color rgb="FFFF0000"/>
        <rFont val="宋体"/>
        <charset val="204"/>
      </rPr>
      <t>监测胎心</t>
    </r>
    <r>
      <rPr>
        <sz val="12"/>
        <rFont val="宋体"/>
        <charset val="204"/>
      </rPr>
      <t>、判断产程进展、记录产程过程，给予相应的安抚、指导，根据需要采取干预措施，必要时行人工破膜等所需的人力资源和基本物质资源消耗。</t>
    </r>
  </si>
  <si>
    <t>第二产程是指从宫口开全至胎儿娩出。</t>
  </si>
  <si>
    <t>产程观察
高位人工破膜术
低位人工破膜术</t>
  </si>
  <si>
    <t>HUE52401</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</si>
  <si>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</si>
  <si>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</si>
  <si>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会阴裂伤修补（限3-4度）加收600元，宫颈裂伤修补加收240元</t>
  </si>
  <si>
    <t>脐带还纳术
脐带残端处置术
会阴Ⅰ-Ⅱ度裂伤缝合术
单胎顺产接生
多胎接生
会阴Ⅰ-Ⅱ度裂伤缝合术
会阴Ⅲ-IV度裂伤缝合术
轻度子宫颈裂伤修补术
中度子宫颈裂伤修补
重度子宫颈裂伤修补</t>
  </si>
  <si>
    <t>HUE52403</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</si>
  <si>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</si>
  <si>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</si>
  <si>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 阴道分娩（复杂） ”是指：产妇或胎儿存在瘢痕子宫、巨大儿、胎儿臀位、肩难产等显著增加阴道分娩难度及风险的情况,或生产过程中医务人员采用胎位旋转、臀位助产、器械助产、手取胎盘等特殊措施的情况。会阴裂伤修补（限3-4度）加收600元，宫颈裂伤修补加收240元</t>
  </si>
  <si>
    <t>高位人工破膜术
低位人工破膜术
脐带还纳术
脐带残端处置术
会阴Ⅰ-Ⅱ度裂伤缝合术
单胎顺产接生
多胎接生
产钳助产术
臀位牵引助产术
臀位助产术
胎头旋转助产术
内倒转术
手取胎盘术
胎头吸引助产术
会阴Ⅲ-IV度裂伤缝合术</t>
  </si>
  <si>
    <t>HUE52302</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</si>
  <si>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</si>
  <si>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</si>
  <si>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吸痰管</t>
  </si>
  <si>
    <t>特殊缝线,防粘连材料</t>
  </si>
  <si>
    <t>阴道分娩转剖宫产加收300元</t>
  </si>
  <si>
    <t>古典式剖宫产术
子宫下段剖宫产术</t>
  </si>
  <si>
    <t>HUE52303</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</si>
  <si>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</si>
  <si>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</si>
  <si>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 ”是指：产妇或胎儿存在前置胎盘 、胎盘植入、凝血功能异常、子宫肌瘤（4-5cm以上） 、瘢痕子宫、胎儿横位、胎儿臀位、产程中剖宫产、腹膜外妊娠等显著增加剖宫产实施难度及风险的情况。</t>
  </si>
  <si>
    <t>腹膜外剖宫取胎术
瘢痕子宫剖宫产术
腹腔妊娠取胎术</t>
  </si>
  <si>
    <t>QHXZ0298</t>
  </si>
  <si>
    <t>分娩镇痛</t>
  </si>
  <si>
    <t xml:space="preserve">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
</t>
  </si>
  <si>
    <t>以2小时为基价，超过2小时每增加1小时加收130元</t>
  </si>
  <si>
    <t>QHXZ0299</t>
  </si>
  <si>
    <t>导乐分娩</t>
  </si>
  <si>
    <r>
      <rPr>
        <sz val="12"/>
        <rFont val="宋体"/>
        <charset val="204"/>
      </rPr>
      <t>由专业人员给予孕妇导乐相关知识讲解及陪伴，进行合理用力及分娩配合指导。应用呼吸减痛、分娩球、腰骶按摩、自由体位等非药物方法减轻分娩疼痛、协助产程进展，给予产妇生活照护和陪伴，在导乐过程中随时观察产程进展等所需的人力资源和基本物质资源消耗。</t>
    </r>
    <r>
      <rPr>
        <strike/>
        <sz val="12"/>
        <rFont val="宋体"/>
        <charset val="204"/>
      </rPr>
      <t xml:space="preserve">
</t>
    </r>
  </si>
  <si>
    <t>导乐镇痛分娩</t>
  </si>
  <si>
    <t>QHXZ0300</t>
  </si>
  <si>
    <t>亲情陪产</t>
  </si>
  <si>
    <t>产妇在孕产过程中，由医务人员指导家属进入产房陪同孕产，直至胎儿娩出。陪产过程中所需的基本物质资源消耗。</t>
  </si>
  <si>
    <t>HUE52410</t>
  </si>
  <si>
    <t>胎儿外倒转</t>
  </si>
  <si>
    <t>纠正异常胎位（臀位、横位），创造顺产条件。所定价格涵盖评估、胎位矫正、包扎固定、术后孕妇观察等胎儿外倒转所有必要操作所需的人力资源和基本物质资源消耗。</t>
  </si>
  <si>
    <t>外倒转术</t>
  </si>
  <si>
    <t>HUM81401</t>
  </si>
  <si>
    <t>宫颈环扎术（常
规）</t>
  </si>
  <si>
    <t>对宫颈机能不全的治疗，达到延长孕周，维持胎儿存活目的。所定价格涵盖消毒、宫颈固定、缝合、拆线，必要时胎膜复位等宫颈环扎术所有必要操作所需的人力资源和基本物质资源消耗。</t>
  </si>
  <si>
    <t>子宫颈管环扎术(Mc-Donald)</t>
  </si>
  <si>
    <t>HUM81402</t>
  </si>
  <si>
    <t>宫颈环扎术（特
殊）</t>
  </si>
  <si>
    <t>对宫口扩张3cm以上等特殊情况的紧急环扎治疗，达到延长孕周，维持胎儿存活目的。所定价格涵盖消毒、宫颈固定、缝合、拆线，必要时胎膜复位等宫颈环扎术所有必要操作所需的人力资源和基本物质资源消耗。</t>
  </si>
  <si>
    <t>妊娠期紧急宫颈环扎术</t>
  </si>
  <si>
    <t>QHXZ0301</t>
  </si>
  <si>
    <t>产时宫外治疗</t>
  </si>
  <si>
    <t>在生产过程中对有呼吸道梗阻和胸部疾病的胎儿进行处理，达到安全生产的目的。所定价格涵盖消毒、气管插管/气管切开、采取措施避免胎盘过早剥离、胎儿手术等必要操作所需的人力资源和基本物质资源消耗。</t>
  </si>
  <si>
    <t>QHXZ0302</t>
  </si>
  <si>
    <t>胎儿宫内输血</t>
  </si>
  <si>
    <t>在宫腔内对胎儿进行输血治疗。所定价格涵盖穿刺、抽血、输血等胎儿宫内输血所有必要操作所需的人力资源和基本物质资源消耗。</t>
  </si>
  <si>
    <t>一次性羊水诊断针</t>
  </si>
  <si>
    <t>胎儿宫内输血术</t>
  </si>
  <si>
    <t>QHXZ0303</t>
  </si>
  <si>
    <t>胎盘血管交通支凝固治疗</t>
  </si>
  <si>
    <t>在宫腔内利用各种能量源对胎儿的胎盘血管交通支进行凝固治疗。所定价格涵盖穿刺、内镜置入、观察、凝结胎盘血管交通支、撤除等胎盘血管交通支凝固治疗所有必要操作所需的人力资源和基本物质资源消耗。</t>
  </si>
  <si>
    <t>内镜下辅助操作加收250元</t>
  </si>
  <si>
    <t>经阴道羊膜镜检查
经腹胎儿镜检查</t>
  </si>
  <si>
    <t>HUH66301</t>
  </si>
  <si>
    <t>羊水调节</t>
  </si>
  <si>
    <t>经羊膜腔穿刺对羊水进行抽吸、引流、灌注、置换，达到维持胎儿生长环境稳定的目的。所定价格涵盖定位、消毒、穿刺、抽吸/灌注、放置引流管等羊水调节所有必要操作所需人力资源和基本物质资源消耗。</t>
  </si>
  <si>
    <t>经腹胎儿镜检查
经阴道羊膜镜检查
经腹羊水置换术</t>
  </si>
  <si>
    <t>KTE62401</t>
  </si>
  <si>
    <t>子宫压迫止血</t>
  </si>
  <si>
    <t>经药物等保守治疗无效，需要压迫止血，达到止血目的。所定价格涵盖扩张宫口、探查宫腔并清宫、填塞宫腔或缝合、压迫止血，必要时材料取出等所需的人力资源和基本物质资源消耗。</t>
  </si>
  <si>
    <t>子宫填塞球囊导管</t>
  </si>
  <si>
    <t>宫腔填塞
宫腔球囊压迫术
宫颈扩张术
产后刮宫术</t>
  </si>
  <si>
    <t>FUH07101</t>
  </si>
  <si>
    <t>羊膜腔穿刺</t>
  </si>
  <si>
    <t>经羊膜腔获取检测样本,用于产前诊断。所定价格涵盖定位 、消毒、穿刺、取样、观察等羊膜腔穿刺所有必要操作所需人力资源和基本物质资源消耗。</t>
  </si>
  <si>
    <t>穿刺针;羊水穿刺包,注射器</t>
  </si>
  <si>
    <t>羊膜腔穿刺注药按此收费，内镜下辅助操作加收250元</t>
  </si>
  <si>
    <t>产前诊断性羊膜腔穿刺术
经皮羊膜穿刺活检术
经阴道羊膜镜检查
经腹胎儿镜检查
经腹促肺成熟性羊膜腔穿刺注药</t>
  </si>
  <si>
    <t>FUG07201</t>
  </si>
  <si>
    <t>脐静脉穿刺</t>
  </si>
  <si>
    <t>经羊膜腔获取胎儿脐静脉血。所定价格涵盖定位 、消毒、穿刺、抽血等脐静脉穿刺所有必要操作所需的人力资源和基本物质资源消耗 。</t>
  </si>
  <si>
    <t>注射器，穿刺针</t>
  </si>
  <si>
    <t>经腹脐静脉穿刺术</t>
  </si>
  <si>
    <t>FUF06102</t>
  </si>
  <si>
    <t>绒毛取材</t>
  </si>
  <si>
    <t>穿刺获取胎盘绒毛样本。所定价格涵盖定位 、消毒、穿刺、取材等绒毛取材所有必要操作所需的人力资源和基本物质资源消耗 。</t>
  </si>
  <si>
    <t>穿刺针，培养皿</t>
  </si>
  <si>
    <t>孕早期经腹绒毛穿刺取材术
孕早期经阴绒毛穿刺取材术</t>
  </si>
  <si>
    <t>FUE01501</t>
  </si>
  <si>
    <t>胎儿内镜检查</t>
  </si>
  <si>
    <t>经内镜观察宫内胎儿及胎盘情况。所定价格涵盖定位、内镜置入、观察、撤除等，必要时取样等操作所需的人力资源和基本物质资源消耗 。</t>
  </si>
  <si>
    <t>QHXZ0304</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</si>
  <si>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</si>
  <si>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</si>
  <si>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会阴Ⅲ-IV度裂伤缝合术
脐带还纳术
脐带残端处置术
会阴Ⅰ-Ⅱ度裂伤缝合术
手取胎盘术</t>
  </si>
  <si>
    <t>HUE53101</t>
  </si>
  <si>
    <t>药物减胎</t>
  </si>
  <si>
    <t>因孕妇要求或医学指征，通过药物终止多胎妊娠中某一或两个（及以上）胎儿的发育。所定价格涵盖消毒、穿刺、注药等药物减胎所有必要操作所需的人力资源和基本物质资源消耗。</t>
  </si>
  <si>
    <t>穿刺针</t>
  </si>
  <si>
    <t>妊娠中期选择性减胎术
早孕减胎术</t>
  </si>
  <si>
    <t>HUE53102</t>
  </si>
  <si>
    <t>手术减胎</t>
  </si>
  <si>
    <t>因孕妇要求或医学指征，通过手术终止多胎妊娠中某一或两个（及以上）胎儿的发育。所定价格涵盖消毒 、确认位置、穿刺、使用电凝、激光、射频等各种方式进行减胎所需的人力资源和基本物质资源消耗。</t>
  </si>
  <si>
    <t>射频针</t>
  </si>
  <si>
    <t>孕中期射频消融选择性减胎术
经阴道羊膜镜检查
经腹胎儿镜检查
早孕减胎术
妊娠中期选择性减胎术
孕中期射频消融选择性减胎术</t>
  </si>
  <si>
    <t>HUE53402</t>
  </si>
  <si>
    <t>中期引产</t>
  </si>
  <si>
    <t>孕中期通过药物等方式终止胎儿发育，促宫颈成熟达到临产状态。所定价格涵盖消毒 、促宫颈成熟、胎儿处理等中期引产所有必要操作所需的人力资源和基本物质资源消耗 。</t>
  </si>
  <si>
    <t>阴道窥器，冲洗液</t>
  </si>
  <si>
    <t>球囊</t>
  </si>
  <si>
    <t>孕期“ 14周-27周+6 ”孕周的适用</t>
  </si>
  <si>
    <t>经腹中期引产羊膜腔穿刺注药
中期妊娠水囊引产术
晚期妊娠水囊引产术</t>
  </si>
  <si>
    <t>HUE53403</t>
  </si>
  <si>
    <t>晚期引产</t>
  </si>
  <si>
    <t>孕晚期通过药物等方式终止胎儿发育，促宫颈成熟达到临产状态。所定价格涵盖消毒 、促宫颈成熟、胎儿处理等晚期引产所有必要操作所需的人力资源和基本物质资源消耗 。</t>
  </si>
  <si>
    <t>孕期超过 “27周+6 ”孕周的适用</t>
  </si>
  <si>
    <t>晚期妊娠水囊引产术</t>
  </si>
  <si>
    <t>HUE52404</t>
  </si>
  <si>
    <t>死胎接生</t>
  </si>
  <si>
    <t>死胎娩出及处理全过程 ，不含尸体处理。所定价格涵盖消毒 、协助娩出、胎盘处置 ，必要时使用器械助产等死胎接生所有必要操作所需的人力资源和基本物质资源消耗。</t>
  </si>
  <si>
    <t>死胎接生
死胎分解术</t>
  </si>
  <si>
    <t>服务产出</t>
  </si>
  <si>
    <t>价格构成</t>
  </si>
  <si>
    <t>使用说明：
1.放射检查类医疗服务价格项目中“价格构成”指项目价格应涵盖的各类资源消耗，用于确定计价单元的边界，不应作为临床技术标准理解，不是实际操作方式、路径、步骤、程序的强制性要求。 
2.放射检查类医疗服务价格项目中“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收水平后，据实收费。
3.放射检查类医疗服务价格项目中“扩展项”指同一项目下以不同方式提供或在不同场景应用时，只扩展价格项目适用范围、不额外加价的一类子项，子项的价格按主项目执行。
4.放射检查类医疗服务价格项目中“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                 
5.放射检查类医疗服务价格项目中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与软组织所在相同部位不可同时计费）、其他。
6.放射检查类医疗服务价格项目中所称“X线摄影成像”中的“部位”，指颅脑、颅底、眼部、中耳乳突、鼻咽部、口腔颌面、颈部软组织、胸部、心脏、上腹部（包含肝胆胰脾及所涵盖区域）、下腹部（指双肾、肾上腺、双肾上缘至盆腔入口以上所涵盖区域）、骨盆、颈椎、胸椎、腰椎、骶尾部、单侧肩关节、单侧膝关节、单侧髋关节、单侧肘关节、单侧腕关节、单侧前臂、单侧上臂、单侧股骨、单侧胫腓骨、单侧手、单足、单侧踝关节、体表软组织（与软组织所在相同部位不可同时计费）。
7.放射检查类医疗服务价格项目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与软组织所在相同部位不可同时计费）、其他。
8. 放射检查类医疗服务价格项目所称“计算机体层（CT）造影成像（血管）”中的“血管”，指颅内动脉、颅内静脉、冠状动脉、肺动脉、胸主动脉、腹主动脉、颈动脉、颈静脉、上肢动脉、下肢动脉、下肢静脉、肺静脉、上腔静脉、下腔静脉、门脉系统。
9. 放射检查类医疗服务价格项目所称“磁共振（MR）成像（血管）”中的“血管”，指头颅动脉、头颅静脉、肺动脉、颈动脉、颈静脉、胸主动脉、腹主动脉、上肢动脉、下肢动脉、下腔静脉。
10.放射检查类医疗服务价格项目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11.放射检查类医疗服务价格项目所称“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12.放射检查类医疗服务价格项目所称的“薄层扫描”，指通过计算机体层成像（CT）扫描，获取标称层厚&lt;2mm的图像。
13.放射检查类医疗服务价格项目所称“放射性核素平面显像”、“正电子发射计算机断层显像/计算机断层扫描（PET/CT）”和“正电子发射计算机断层显像/磁共振成像（PET/MRI）”中的“部位”，指头颅、颈部、胸部、腹部（肝、胆、脾、胰、双肾、胃部、肠道）、盆腔、泌尿系、四肢、其他。
14.放射检查类医疗服务价格项目所称“计算机体层（CT）灌注成像”、“磁共振（MR）灌注成像”、“单光子发射断层显像（SPECT）”中的“脏器”，指脑、唾液腺、甲状腺（含甲状旁腺）、食管、肺、心脏、肝脏、胆囊、胰腺、脾脏、肾脏、肾上腺、胃肠道、膀胱输尿管、前列腺、子宫及附件、睾丸。
15.放射检查类医疗服务价格项目所称“对比剂”中的药品类对比剂按零差率销售。
16.公立医疗机构开展相关放射检查须提供符合要求的“数字影像处理和上传存储服务”并执行现行放射检查项目价格，对于不能提供符合要求的“数字影像处理和上传存储服务”的，执行的相关放射检查项目价格减收5元。
17.公立医疗机构若提供“数字胶片云储存服务”，可不再提供实体胶片。医疗机构在常规提供影像资料后，如需额外提供影像资料，按实际采购价格收取。
18.放射检查类医疗服务价格项目中核医学相关检查项目均不含放射性药品费用。
19.放射检查类医疗服务价格项目中有“负荷显像”加收项目的按加收金额收费，未列出加收的项目若实施负荷显像按2次计费。
20.放射检查类医疗服务价格项目中涉及“包括……”“……等”的，属于开放型表述，所指对象不仅局限于表述中列明的事项，也包括未列明的同类事项。以国家级技术规范、临床指南或专家共识中的明确定性为依据。
21.放射检查类医疗服务价格项目中使用人工智能诊断或辅助诊断的不加收费用。
22.放射检查类医疗服务价格项目中内涵一次性卫生材料包括：穿刺针、肛管、气囊、注射器、导尿管、尿袋、高压注射器、阴道窥器、电极、刻度管、滴管、面罩；除外内容包括：造影导管、支架。</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</si>
  <si>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</si>
  <si>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</si>
  <si>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</si>
  <si>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</si>
  <si>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</si>
  <si>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每个部位摄影超过三个体位的，按三个体位收费。</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</si>
  <si>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</si>
  <si>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</si>
  <si>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</si>
  <si>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</si>
  <si>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</si>
  <si>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</si>
  <si>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</si>
  <si>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“影像拼接成像”指双下肢、脊柱全长等的X线摄影成像。影像拼接成像全流程只加收一次。</t>
  </si>
  <si>
    <t>012301010011100</t>
  </si>
  <si>
    <t>X线摄影成像-口腔曲面体层成像（扩展）</t>
  </si>
  <si>
    <t>012301010020000</t>
  </si>
  <si>
    <t>X线摄影成像（牙片）</t>
  </si>
  <si>
    <t>通过X线摄影（含数字化），实现对范围牙齿的X线成像及分析。</t>
  </si>
  <si>
    <t>部位</t>
  </si>
  <si>
    <t>部位的定义为：切牙、前磨牙和磨牙，以两个牙位为一个部位；尖牙，以单牙位为一个部位。超过四个部位按四个部位收取。</t>
  </si>
  <si>
    <t>012301010030000</t>
  </si>
  <si>
    <t>X线摄影成像（乳腺）</t>
  </si>
  <si>
    <t>通过X线摄影（含数字化），实现患者的乳腺X线成像及分析。</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</si>
  <si>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</si>
  <si>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</si>
  <si>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</si>
  <si>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</si>
  <si>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</si>
  <si>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</si>
  <si>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012301010041100</t>
  </si>
  <si>
    <t>X线造影成像-泪道造影（扩展）</t>
  </si>
  <si>
    <t>012301010041200</t>
  </si>
  <si>
    <t>X线造影成像-T管造影（扩展）</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</si>
  <si>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</si>
  <si>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</si>
  <si>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</si>
  <si>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</si>
  <si>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同一次检查中，超过三个部位按三个部位收费。</t>
  </si>
  <si>
    <t>012301020010001</t>
  </si>
  <si>
    <t>计算机体层成像（CT）平扫-能量成像（加收）</t>
  </si>
  <si>
    <t>1、“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2、能量成像在同一次检查中，无论多少部位仅加收一次。</t>
  </si>
  <si>
    <t>012301020010011</t>
  </si>
  <si>
    <t>计算机体层成像（CT）平扫-薄层扫描（加收）</t>
  </si>
  <si>
    <t>薄层扫描限三维成像；在同一次检查中，无论多少部位仅加收一次。</t>
  </si>
  <si>
    <t>012301020010021</t>
  </si>
  <si>
    <t>计算机体层成像（CT）平扫-冠脉钙化积分（加收）</t>
  </si>
  <si>
    <t>012301020011100</t>
  </si>
  <si>
    <t>计算机体层成像（CT）平扫-口腔颌面锥形束CT（CBCT）（扩展）</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</si>
  <si>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</si>
  <si>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</si>
  <si>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</si>
  <si>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</si>
  <si>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012301020020001</t>
  </si>
  <si>
    <t>计算机体层成像（CT）增强-能量成像（加收）</t>
  </si>
  <si>
    <t>012301020020011</t>
  </si>
  <si>
    <t>计算机体层成像（CT）增强-薄层扫描（加收）</t>
  </si>
  <si>
    <t>薄层扫描仅限胸部收取。</t>
  </si>
  <si>
    <t>012301020021100</t>
  </si>
  <si>
    <t>计算机体层成像（CT）增强-延迟显像（扩展）</t>
  </si>
  <si>
    <t>012301020030000</t>
  </si>
  <si>
    <t>计算机体层（CT）造影成像（血管）</t>
  </si>
  <si>
    <t>通过CT增强扫描，对使用对比剂后的血管进行成像及分析。</t>
  </si>
  <si>
    <t>血管</t>
  </si>
  <si>
    <t>012301020030001</t>
  </si>
  <si>
    <t>计算机体层（CT）造影成像（血管）-能量成像（加收）</t>
  </si>
  <si>
    <t>“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</si>
  <si>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</si>
  <si>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</si>
  <si>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</si>
  <si>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</si>
  <si>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</si>
  <si>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012301020040001</t>
  </si>
  <si>
    <t>计算机体层（CT）灌注成像-心电门控（加收）</t>
  </si>
  <si>
    <t>012301030010000</t>
  </si>
  <si>
    <t>磁共振（MR）平扫</t>
  </si>
  <si>
    <t>通过磁共振平扫，实现患者检查部位的成像及分析。</t>
  </si>
  <si>
    <t>012301030010001</t>
  </si>
  <si>
    <t>磁共振（MR）平扫-特殊方式成像（加收）</t>
  </si>
  <si>
    <t>项</t>
  </si>
  <si>
    <t>特殊方式成像使用同一成像方式无论检查多少部位，仅加收一次。</t>
  </si>
  <si>
    <t>012301030010011</t>
  </si>
  <si>
    <t>磁共振（MR）平扫-复杂成像（加收）</t>
  </si>
  <si>
    <t>复杂成像指对心脏、胎儿进行磁共振平扫成像。</t>
  </si>
  <si>
    <t>012301030010021</t>
  </si>
  <si>
    <t>磁共振（MR）平扫-呼吸门控（加收）</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</si>
  <si>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</si>
  <si>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</si>
  <si>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</si>
  <si>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</si>
  <si>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</si>
  <si>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</si>
  <si>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012301030020011</t>
  </si>
  <si>
    <t>磁共振（MR）增强-心脏（加收）</t>
  </si>
  <si>
    <t>012301030020021</t>
  </si>
  <si>
    <t>磁共振（MR）增强-呼吸门控（加收）</t>
  </si>
  <si>
    <t>012301030030000</t>
  </si>
  <si>
    <t>磁共振（MR）平扫成像（血管）</t>
  </si>
  <si>
    <t>通过磁共振平扫，对血管进行成像及分析。</t>
  </si>
  <si>
    <t>012301030030001</t>
  </si>
  <si>
    <t>磁共振（MR）平扫成像（血管）-高分辨率血管壁成像（加收）</t>
  </si>
  <si>
    <t>012301030030011</t>
  </si>
  <si>
    <t>磁共振（MR）平扫成像（血管）-呼吸门控（加收）</t>
  </si>
  <si>
    <t>012301030040000</t>
  </si>
  <si>
    <t>磁共振（MR）增强成像（血管）</t>
  </si>
  <si>
    <t>通过磁共振扫描，注射对比剂后对血管进行成像及分析。</t>
  </si>
  <si>
    <t>012301030040001</t>
  </si>
  <si>
    <t>磁共振（MR）增强成像（血管）-高分辨率血管壁成像（加收）</t>
  </si>
  <si>
    <t>012301030040011</t>
  </si>
  <si>
    <t>磁共振（MR）增强成像（血管）-呼吸门控（加收）</t>
  </si>
  <si>
    <t>012301030040021</t>
  </si>
  <si>
    <t>磁共振（MR）增强成像（血管）-冠状动脉（加收）</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</si>
  <si>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</si>
  <si>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</si>
  <si>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</si>
  <si>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</si>
  <si>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“非使用对比剂技术”包括但不限于使用氢质子成像、磁共振动态增强成像、氙磁共振成像技术、使用自旋标记技术等。</t>
  </si>
  <si>
    <t>012301030050001</t>
  </si>
  <si>
    <t>磁共振（MR）灌注成像-呼吸门控（加收）</t>
  </si>
  <si>
    <t>012301030051100</t>
  </si>
  <si>
    <t>磁共振（MR）灌注成像-磁共振（MR）动态增强（扩展）</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</si>
  <si>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</si>
  <si>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</si>
  <si>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</si>
  <si>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</si>
  <si>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</si>
  <si>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</si>
  <si>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</si>
  <si>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体位</t>
  </si>
  <si>
    <t>012303010010011</t>
  </si>
  <si>
    <t>放射性核素平面显像（静态）-延迟显像（加收）</t>
  </si>
  <si>
    <t>012303010020000</t>
  </si>
  <si>
    <t>放射性核素平面显像（动态）</t>
  </si>
  <si>
    <t>通过采集体内放射性动态分布图像，提供组织器官的功能信息。</t>
  </si>
  <si>
    <t>012303010020001</t>
  </si>
  <si>
    <t>放射性核素平面显像（动态）-增加体位（加收）</t>
  </si>
  <si>
    <t>012303010020011</t>
  </si>
  <si>
    <t>放射性核素平面显像（动态）-延迟显像（加收）</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</si>
  <si>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</si>
  <si>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</si>
  <si>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</si>
  <si>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</si>
  <si>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</si>
  <si>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</si>
  <si>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</si>
  <si>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</si>
  <si>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</si>
  <si>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</si>
  <si>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</si>
  <si>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</si>
  <si>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</si>
  <si>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</si>
  <si>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</si>
  <si>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</si>
  <si>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</si>
  <si>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</si>
  <si>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</si>
  <si>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</si>
  <si>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</si>
  <si>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</si>
  <si>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</si>
  <si>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</si>
  <si>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</si>
  <si>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</si>
  <si>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</si>
  <si>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</si>
  <si>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</si>
  <si>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</si>
  <si>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</si>
  <si>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</si>
  <si>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</si>
  <si>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</si>
  <si>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</si>
  <si>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</si>
  <si>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</si>
  <si>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</si>
  <si>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</si>
  <si>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</si>
  <si>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</si>
  <si>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</si>
  <si>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</si>
  <si>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</si>
  <si>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</si>
  <si>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</si>
  <si>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</si>
  <si>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</si>
  <si>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</si>
  <si>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</si>
  <si>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</si>
  <si>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</si>
  <si>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</si>
  <si>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</si>
  <si>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</si>
  <si>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</si>
  <si>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</si>
  <si>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</si>
  <si>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</si>
  <si>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</si>
  <si>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</si>
  <si>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</si>
  <si>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</si>
  <si>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</si>
  <si>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</si>
  <si>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</si>
  <si>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使用说明：
1.放射治疗类医疗服务价格项目以放射治疗为重点，按照放射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放射治疗类项目在操作层面存在差异，但在价格项目和定价水平层面具备合并同类项的条件，立项指南对目前常用的放射治疗类项目进行了合并。地方医保部门制定“放射治疗类”医疗服务项目价格时，要充分体现技术劳务价值，使收费水平覆盖绝大部分放射治疗类项目，使整合前后的放射治疗类项目收费水平大体相当，具备条件的地方可以适当上调；立项指南所定价格属于政府指导价为最高限价，下浮不限；同时，医疗机构、医务人员实施放射治疗过程中有关创新改良，采取“现有项目兼容”的方式简化处理，无需申报新增医疗服务价格项目，直接按照对应的整合项目执行即可。
2.放射治疗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放射治疗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
4.放射治疗类医疗服务价格项目所称“扩展项”，指同一项目下以不同方式提供或在不同场景应用时，只扩展价格项目适用范围、不额外加价的一类子项，子项的价格按主项目执行。
5.放射治疗类医疗服务价格项目所称“基本物质资源消耗”，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耗材，按照实际采购价格零差率销售。
6.放射治疗类医疗服务价格项目中“超长靶区”，指直线加速器电子线射野大于20×20cm，X线射野单边大于40cm。
7.放射治疗类医疗服务价格项目中“超高剂量率放疗”，指使用超高剂量率(≥40 Gy/s)对肿瘤靶区进行照射的放疗方式。
8.放射治疗类医疗服务价格项目中“自适应放疗”，指在放疗过程中根据肿瘤退缩情况动态调整放疗计划的技术。
9.放射治疗类医疗服务价格项目中“运动管理”，指基于植入金标、光学体表监测、呼吸控制等技术对周期性运动的肿瘤靶区进行限制、追踪照射或在周期性运动的特定时相控制机器出束照射。
10.放射治疗类医疗服务价格项目中涉及“包括……”“……等”的，属于开放型表述，所指对象不仅局限于表述中列明的事项，也包括未列明的同类事项。
11.放射治疗类医疗服务价格项目中涉及内涵一次性卫生材料包括注射器、高压注射器、固定膜、补偿胶；除外内容包括导管、穿刺针、导丝、支架。</t>
  </si>
  <si>
    <t>013401020010000</t>
  </si>
  <si>
    <t>放疗模拟定位</t>
  </si>
  <si>
    <t>应用CT影像技术，进行放疗模拟定位，确定靶区、危及器官，必要时确定射野。</t>
  </si>
  <si>
    <t>所定价格涵盖模具设计与制作、摆位、体位固定、图像扫描、标记、必要时静脉输注对比剂、定位、获取影像、传输、记录等过程中所需的人力资源、设备运转成本消耗与基本物耗。</t>
  </si>
  <si>
    <t>“模具设计与制作”包括但不限于体位固定器、射线挡块、剂量补偿物等放疗过程中涉及的各类模具制作步骤。</t>
  </si>
  <si>
    <t>013401020010001</t>
  </si>
  <si>
    <t>放疗模拟定位-特殊影像模拟定位（PET-CT）（加收）</t>
  </si>
  <si>
    <t>“特殊影像模拟定位”指使用磁共振（MR）、正电子发射计算机断层显像（PET-CT）等影像完成模拟定位。</t>
  </si>
  <si>
    <t>放疗模拟定位-特殊影像模拟定位（MR）（加收）</t>
  </si>
  <si>
    <t>013401020010002</t>
  </si>
  <si>
    <t>放疗模拟定位-简易模拟定位</t>
  </si>
  <si>
    <t>简易模拟定位指使用B超、X线定位。</t>
  </si>
  <si>
    <t>013401020010011</t>
  </si>
  <si>
    <t>放疗模拟定位-运动管理（加收）</t>
  </si>
  <si>
    <t>013401020010021</t>
  </si>
  <si>
    <t>放疗模拟定位-立体定向放疗模拟定位（加收）</t>
  </si>
  <si>
    <t>013401010010000</t>
  </si>
  <si>
    <t>放疗计划制定</t>
  </si>
  <si>
    <t>依据模拟定位，勾画放疗靶区和危及器官，制定放疗剂量、危及器官限量，放疗次数和方式等放疗计划。</t>
  </si>
  <si>
    <t>所定价格涵盖勾画靶区、给定处方剂量、制定放疗计划等过程中所需的人力资源、设备运转成本消耗与基本物耗。</t>
  </si>
  <si>
    <t>013401010010001</t>
  </si>
  <si>
    <t>放疗计划制定-调强计划制定（加收）</t>
  </si>
  <si>
    <t>013401010010011</t>
  </si>
  <si>
    <t>放疗计划制定-立体定向放疗计划制定（加收）</t>
  </si>
  <si>
    <t>013401010020000</t>
  </si>
  <si>
    <t>放疗计划验证</t>
  </si>
  <si>
    <t>依据靶区及计划制定的方案对放疗计划进行验证，必要时进行调整。</t>
  </si>
  <si>
    <t>所定价格涵盖固定、摆位、标记、扫描、获取影像、比较、校正、标记及剂量验证等过程中所需的人力资源、设备运转成本消耗与基本物耗。</t>
  </si>
  <si>
    <t>013401030010000</t>
  </si>
  <si>
    <t>外照射治疗（普通）</t>
  </si>
  <si>
    <t>使用医用电子直线加速器产生电子线，实施体外照射放射治疗。</t>
  </si>
  <si>
    <t>所定价格涵盖摆位、体位固定、操作设备出束治疗、实时监控、必要时使用射线档块、剂量补偿物等过程中所需的人力资源、设备运转成本消耗与基本物耗。</t>
  </si>
  <si>
    <t>一个疗程大于6次按120元/次收费。</t>
  </si>
  <si>
    <t>013401030010001</t>
  </si>
  <si>
    <t>外照射治疗（普通）-超长靶区（加收）</t>
  </si>
  <si>
    <t>013401030010011</t>
  </si>
  <si>
    <t>外照射治疗（普通）-超高剂量率放疗（加收）</t>
  </si>
  <si>
    <t>013401030020000</t>
  </si>
  <si>
    <t>外照射治疗（光子线-适形）</t>
  </si>
  <si>
    <t>基于放疗计划，使用医用电子直线加速器或钴-60远距离治疗机等产生光子射线，实施外照射治疗。</t>
  </si>
  <si>
    <t>所定价格涵盖治疗摆位、体位固定、操作设备、出束治疗、实时监控、必要时使用射线档块、剂量补偿物等过程中所需的人力资源、设备运转成本消耗与基本物耗。</t>
  </si>
  <si>
    <t>013401030020001</t>
  </si>
  <si>
    <t>外照射治疗（光子线-适形）-超长靶区（加收）</t>
  </si>
  <si>
    <t>013401030020011</t>
  </si>
  <si>
    <t>外照射治疗（光子线-适形）-超高剂量率放疗（加收）</t>
  </si>
  <si>
    <t>013401030020021</t>
  </si>
  <si>
    <t>外照射治疗（光子线-适形）-图像引导（加收）</t>
  </si>
  <si>
    <t>013401030030000</t>
  </si>
  <si>
    <t>外照射治疗（光子线-调强）</t>
  </si>
  <si>
    <t>基于放疗计划，使用医用电子直线加速器等产生的光子线，根据肿瘤靶区和其周围危及器官的三维空间关系进行束流强度调节，实施外照射治疗。</t>
  </si>
  <si>
    <t>制定放疗计划后，使用自适应放疗时不得再次收取放疗计划制定费用。</t>
  </si>
  <si>
    <t>013401030030001</t>
  </si>
  <si>
    <t>外照射治疗（光子线-调强）-超长靶区（加收）</t>
  </si>
  <si>
    <t>013401030030011</t>
  </si>
  <si>
    <t>外照射治疗（光子线-调强）-超高剂量率放疗（加收）</t>
  </si>
  <si>
    <t>013401030030021</t>
  </si>
  <si>
    <t>外照射治疗（光子线-调强）-自适应放疗（加收）</t>
  </si>
  <si>
    <t>013401030030031</t>
  </si>
  <si>
    <t>外照射治疗（光子线-调强）-运动管理（加收）</t>
  </si>
  <si>
    <t>013401030030041</t>
  </si>
  <si>
    <t>外照射治疗（光子线-调强）-图像引导（加收）</t>
  </si>
  <si>
    <t>013401030030051</t>
  </si>
  <si>
    <t>外照射治疗（光子线-调强）-断层调强放疗（加收）</t>
  </si>
  <si>
    <t>013401030030052</t>
  </si>
  <si>
    <t>外照射治疗（光子线-调强）-容积旋转调强放疗（加收）</t>
  </si>
  <si>
    <t>013401030040000</t>
  </si>
  <si>
    <t>外照射治疗（光子线-立体定向）</t>
  </si>
  <si>
    <t>基于放疗计划，使用医用直线加速器、伽玛刀等产生的光子线，对肿瘤靶区进行大分割、高剂量短疗程放疗模式，实施外照射治疗。</t>
  </si>
  <si>
    <t>所定价格涵盖治疗摆位、体位固定、图像引导、操作设备、高剂量出束治疗、实时监控等过程中所需的人力资源、设备运转成本消耗与基本物耗。</t>
  </si>
  <si>
    <t>疗程</t>
  </si>
  <si>
    <t>013401030040001</t>
  </si>
  <si>
    <t>外照射治疗（光子线-立体定向）-自适应放疗（加收）</t>
  </si>
  <si>
    <t>013401030040011</t>
  </si>
  <si>
    <t>外照射治疗（光子线-立体定向）-运动管理（加收）</t>
  </si>
  <si>
    <t>013401030040021</t>
  </si>
  <si>
    <t>外照射治疗（光子线-立体定向）-超高剂量率放疗（加收）</t>
  </si>
  <si>
    <t>013401030050000</t>
  </si>
  <si>
    <t>外照射治疗（质子放疗）</t>
  </si>
  <si>
    <t>基于放疗计划，使用医用粒子加速器产生的质子射线，对肿瘤靶区进行束流强度调节，实施外照射治疗。</t>
  </si>
  <si>
    <t>所定价格涵盖治疗摆位、体位固定、图像引导、操作设备、运动管理、出束治疗、实时监控、必要时使用射线档块、剂量补偿物等过程中所需的人力资源、设备运转成本消耗与基本物耗。</t>
  </si>
  <si>
    <t>每疗程设置封顶线。</t>
  </si>
  <si>
    <t>013401030060000</t>
  </si>
  <si>
    <t>外照射治疗（重离子放疗）</t>
  </si>
  <si>
    <t>基于放疗计划，使用医用粒子加速器产生的重离子射线，对肿瘤靶区进行束流强度调节，实施外照射治疗。</t>
  </si>
  <si>
    <t>013401030070000</t>
  </si>
  <si>
    <t>外照射治疗（硼-中子俘获）</t>
  </si>
  <si>
    <t>通过中子与同位素硼发生核反应作用于局部，达到杀灭肿瘤细胞的作用。</t>
  </si>
  <si>
    <t>所定价格涵盖设备准备、摆位、影像引导、靶区勾画、治疗计划设计、注射、局部照射等过程中所需的人力资源、设备运转成本消耗与基本物耗。</t>
  </si>
  <si>
    <t>013401040010000</t>
  </si>
  <si>
    <t>近距离治疗（后装）</t>
  </si>
  <si>
    <t>通过在人体内置入施源器后导入放射源进行的治疗。</t>
  </si>
  <si>
    <t>所定价格涵盖模拟定位、制定计划、剂量验证、置入施源器、组织人员插植、导入放射源、照射、环境辐射监测、必要时回收放射源、解除施源器等过程中所需的人力资源及设备运转成本消耗与基本物耗。</t>
  </si>
  <si>
    <t>“近距离治疗”包括但不限于“后装放射治疗”等一次性放射治疗及永久性植入放射性粒子治疗。</t>
  </si>
  <si>
    <t>013401040010001</t>
  </si>
  <si>
    <t>近距离治疗（后装）-CT模拟定位（加收）</t>
  </si>
  <si>
    <t>013401040010002</t>
  </si>
  <si>
    <t>近距离治疗（后装）-MR模拟定位（加收）</t>
  </si>
  <si>
    <t>013401040010011</t>
  </si>
  <si>
    <t>近距离治疗（后装）-二维近距离治疗计划（加收）</t>
  </si>
  <si>
    <t>013401040010012</t>
  </si>
  <si>
    <t>近距离治疗（后装）-三维近距离治疗计划（加收）</t>
  </si>
  <si>
    <t>013401040010021</t>
  </si>
  <si>
    <t>近距离治疗（后装）-组织间插植/放射粒子植入（加收）</t>
  </si>
  <si>
    <t>013402000010000</t>
  </si>
  <si>
    <t>内照射治疗（核素常规）</t>
  </si>
  <si>
    <t>通过口服、注射植入放射性核素，达到治疗恶性肿瘤和其他疾病的目的。</t>
  </si>
  <si>
    <t>所定价格涵盖治疗计划制定、放射性药品的标记与分装、注射或口服给药、防护器材使用、放射性废弃物处理、环境监测等步骤所需的人力资源与基本物质资源消耗。</t>
  </si>
  <si>
    <t>内照射治疗（核素常规）-锝[99Tc]治疗</t>
  </si>
  <si>
    <t>013402000020000</t>
  </si>
  <si>
    <t>内照射治疗（核素介入）</t>
  </si>
  <si>
    <t>通过组织间介入或血管介入方式植入放射性核素，辐射杀死病变细胞或缩小病灶，从而达到治疗癌症和其他疾病的目的。</t>
  </si>
  <si>
    <t>所定价格涵盖治疗计划制定、放射性药品的标记与分装、经皮穿刺或经血管介入给药、防护器材使用、放射性废弃物处理、环境监测等步骤所需的人力资源与基本物质资源消耗。</t>
  </si>
  <si>
    <t>013402000030000</t>
  </si>
  <si>
    <t>放射性核素敷贴治疗</t>
  </si>
  <si>
    <t>通过放射性核素嵌入的敷贴，覆盖在病变区域，提供高剂量局部辐射，达到治疗浅表病变的目的。</t>
  </si>
  <si>
    <t>所定价格涵盖治疗计划制定、放射性药品的标记与分装、制备、敷贴、防护器材使用、放射性废弃物处理、环境监测等步骤所需的人力资源与基本物质资源消耗。</t>
  </si>
  <si>
    <t>用敷贴器治疗时每照射野为一次。</t>
  </si>
  <si>
    <t>013401030080000</t>
  </si>
  <si>
    <t>术中放疗</t>
  </si>
  <si>
    <t>在术中进行的放射治疗。</t>
  </si>
  <si>
    <t>所定价格涵盖暴露瘤床、确定照射区域、遮挡正常组织器官、机器操作、设备照射、阅单等步骤所需的人力资源与基本物质资源消耗。</t>
  </si>
  <si>
    <t>使用说明：
1. 超声检查类医疗服务价格项目中以超声检查为重点，按检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超声检查类项目在操作层面存在差异，但在价格项目和定价水平层面具备合并同类项的条件，立项指南对目前常用的超声检查类项目进行了合并。地方医保部门制定“超声检查类”医疗服务项目价格时，要充分体现技术劳务价值，使收费水平覆盖绝大部分超声检查类项目，使整合前后的超声检查类项目收费水平大体相当；立项指南所定价格属于政府指导价为最高限价，下浮不限；同时，医疗机构、医务人员实施超声检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超声检查类医疗服务价格项目中所称“价格构成”，指项目价格应涵盖的各类资源消耗，用于确定计价单元的边界，不应作为临床技术标准理解，不是实际操作方式、路径、步骤、程序的强制性要求。
3. 超声检查类医疗服务价格项目中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
4. 超声检查类医疗服务价格项目中所称“扩展项”，指同一项目下以不同方式提供或在不同场景应用时，只扩展价格项目适用范围、不额外加价的一类子项，子项的价格按主项目执行。
5. 超声检查类医疗服务价格项目中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6.超声检查类医疗服务价格项目中所称“床旁检查”，指因患者病情危重或无法自行前往检查科室，由检查科室人员移动设备至患者病床旁进行检查。
7.超声检查类医疗服务价格项目中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超声检查类医疗服务价格项目中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9.超声检查类医疗服务价格项目中所称“对比剂”含药品及非药品类对比剂，非药品类对比剂包含在价格构成中，药品类对比剂按药品管理收费。
10.超声检查类医疗服务价格项目中涉及的对比分析类检查类项目，可按照实际检查次数收费，例如胆囊和胆道收缩功能检查、膀胱残余尿量检查等，可在出具报告时体现两次检查的不同结论。
11.超声检查类医疗服务价格项目中所称的“人工智能辅助诊断”是指应用人工智能技术辅助进行的超声检查诊断，不得与主项目同时收费。
12.超声检查类医疗服务价格项目中涉及“包括……”“……等”的，属于开放型表述，所指对象不仅局限于表述中列明的事项，也包括未列明的同类事项。
13.术中需行各类超声检查的，按本立项指南中相应项目进行收费，各类引导项目拟在辅助操作立项指南中另行立项。
14.超声检查类医疗服务价格项目中涉及内涵一次性卫生材料包括胶片,穿刺针,阴道窥器，注射器；除外内容包括球囊扩张导管。</t>
  </si>
  <si>
    <t>012302010010000</t>
  </si>
  <si>
    <t>A型超声检查</t>
  </si>
  <si>
    <t>通过A型超声技术，对组织器官进行超声成像及诊断。</t>
  </si>
  <si>
    <t>所定价格涵盖设备调试、超声检查、数据分析、数据存储、出具诊断结果（含图文报告）等所需的人力资源和基本物质资源消耗。</t>
  </si>
  <si>
    <t>012302020010000</t>
  </si>
  <si>
    <t>B型超声检查</t>
  </si>
  <si>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</si>
  <si>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</si>
  <si>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012302020010001</t>
  </si>
  <si>
    <t>B型超声检查-床旁检查（加收）</t>
  </si>
  <si>
    <t>012302020010021</t>
  </si>
  <si>
    <t>B型超声检查-立体成像（加收）</t>
  </si>
  <si>
    <t>012302020010031</t>
  </si>
  <si>
    <t>B型超声检查-排卵监测</t>
  </si>
  <si>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</si>
  <si>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</si>
  <si>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</si>
  <si>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</si>
  <si>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t>“多普勒检查（周围血管）”指根据临床需要，多普勒超声对周围血管内皮功能、硬化状态、静脉回流、踝/趾臂指数等指标的检测。</t>
  </si>
  <si>
    <t>012302050010001</t>
  </si>
  <si>
    <t>多普勒检查（周围血管）-床旁检查（加收）</t>
  </si>
  <si>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</si>
  <si>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</si>
  <si>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</si>
  <si>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</si>
  <si>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t>特殊方式检查指发泡试验、CO2试验。</t>
  </si>
  <si>
    <t>012302050020001</t>
  </si>
  <si>
    <t>多普勒检查（颅内血管）-床旁检查（加收）</t>
  </si>
  <si>
    <t>012302050020011</t>
  </si>
  <si>
    <t>多普勒检查（颅内血管）-特殊方式检查（加收）</t>
  </si>
  <si>
    <t>012302050021100</t>
  </si>
  <si>
    <t>多普勒检查（颅内血管）-栓子监测（扩展）</t>
  </si>
  <si>
    <t>012302030010000</t>
  </si>
  <si>
    <t>彩色多普勒超声检查（常规）</t>
  </si>
  <si>
    <t>通过彩色多普勒超声技术，对组织器官及病灶进行超声成像及诊断。</t>
  </si>
  <si>
    <t>012302030010001</t>
  </si>
  <si>
    <t>彩色多普勒超声检查（常规）-床旁检查（加收）</t>
  </si>
  <si>
    <t>012302030010011</t>
  </si>
  <si>
    <t>彩色多普勒超声检查（常规）-腔内检查（加收）</t>
  </si>
  <si>
    <t>012302030010021</t>
  </si>
  <si>
    <t>彩色多普勒超声检查（常规）-立体成像（加收）</t>
  </si>
  <si>
    <t>012302030010031</t>
  </si>
  <si>
    <t>彩色多普勒超声检查（常规）-排卵监测</t>
  </si>
  <si>
    <t>012302030020000</t>
  </si>
  <si>
    <t>彩色多普勒超声检查（心脏）</t>
  </si>
  <si>
    <t>通过彩色多普勒超声技术（包括M型超声），观察测量心脏及大血管的形态结构、运动状态、血流动力学情况进行综合分析，作出诊断。</t>
  </si>
  <si>
    <t>012302030020001</t>
  </si>
  <si>
    <t>彩色多普勒超声检查（心脏）-床旁检查（加收）</t>
  </si>
  <si>
    <t>012302030020011</t>
  </si>
  <si>
    <t>彩色多普勒超声检查（心脏）-心脏负荷超声检查（加收）</t>
  </si>
  <si>
    <t>012302030021100</t>
  </si>
  <si>
    <t>彩色多普勒超声检查（心脏）-彩色多普勒超声心动图检查（经食管）（扩展）</t>
  </si>
  <si>
    <t>012302030030000</t>
  </si>
  <si>
    <t>彩色多普勒超声检查（血管）</t>
  </si>
  <si>
    <t>通过彩色多普勒超声技术，对相关血管进行超声成像及诊断。</t>
  </si>
  <si>
    <t>012302030030001</t>
  </si>
  <si>
    <t>彩色多普勒超声检查（血管）-床旁检查（加收）</t>
  </si>
  <si>
    <t>012302030040000</t>
  </si>
  <si>
    <t>彩色多普勒超声检查（弹性成像）</t>
  </si>
  <si>
    <t>通过彩色多普勒超声弹性成像技术，对病变组织器官及病灶进行超声弹性成像及诊断。</t>
  </si>
  <si>
    <t>器官</t>
  </si>
  <si>
    <t>012302030040001</t>
  </si>
  <si>
    <t>彩色多普勒超声检查（弹性成像）-床旁检查（加收）</t>
  </si>
  <si>
    <t>012302030050000</t>
  </si>
  <si>
    <t>彩色多普勒超声检查（胎儿）</t>
  </si>
  <si>
    <t>通过彩色多普勒超声技术，对胎儿进行超声成像及诊断。</t>
  </si>
  <si>
    <t>胎·次</t>
  </si>
  <si>
    <t>012302030050001</t>
  </si>
  <si>
    <t>彩色多普勒超声检查（胎儿）-床旁检查（加收）</t>
  </si>
  <si>
    <t>012302030050011</t>
  </si>
  <si>
    <t>彩色多普勒超声检查（胎儿）-腔内检查（加收）</t>
  </si>
  <si>
    <t>012302030051100</t>
  </si>
  <si>
    <t>彩色多普勒超声检查（胎儿）-早孕期筛查（扩展）</t>
  </si>
  <si>
    <t>012302030052100</t>
  </si>
  <si>
    <t>彩色多普勒超声检查（胎儿）-胎儿血流动力学检查（扩展）</t>
  </si>
  <si>
    <t>012302030060000</t>
  </si>
  <si>
    <t>彩色多普勒超声检查（胎儿系统性筛查）</t>
  </si>
  <si>
    <t>通过彩色多普勒超声技术，对胎儿组织器官进行超声成像及诊断，排查胎儿结构畸形等异常情况。</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</si>
  <si>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</si>
  <si>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</si>
  <si>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</si>
  <si>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012302030070000</t>
  </si>
  <si>
    <t>彩色多普勒超声检查（胎儿心脏）</t>
  </si>
  <si>
    <t>通过各种超声技术，观察测量胎儿心脏及大血管的形态结构、运动状态、血流动力学情况，观测左右心室收缩功能和舒张功能参数，进行综合分析，作出诊断。</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</si>
  <si>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</si>
  <si>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</si>
  <si>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</si>
  <si>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</si>
  <si>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012302040010001</t>
  </si>
  <si>
    <t>超声造影（常规）-立体成像（加收）</t>
  </si>
  <si>
    <t>012302040020000</t>
  </si>
  <si>
    <t>超声造影（血管）</t>
  </si>
  <si>
    <t>通过超声检查，对使用对比剂后血管的形态、血流、血管病变等信息进行成像及分析，并作出诊断。（不含穿刺/插管）</t>
  </si>
  <si>
    <t>使用说明：
1. 综合诊查类医疗服务价格项目以综合诊查为重点，按照诊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综合诊查类项目在操作层面存在差异，但在价格项目和定价水平层面具备合并同类项的条件，立项指南对目前常用的综合诊查类项目进行了合并。地方医保部门制定“综合诊查类”医疗服务项目价格时，要充分体现技术劳务价值，使收费水平覆盖绝大部分综合诊查类项目，使整合前后的综合诊查类项目收费水平大体相当；立项指南所定价格属于政府指导价为最高限价，下浮不限；同时，医疗机构、医务人员实施综合诊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综合诊查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 综合诊查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上门服务费、家庭病床建床等居家服务类医疗服务价格项目，原则上不设加收项。
4. 综合诊查类医疗服务价格项目所称“扩展项”，指同一项目下以不同方式提供或在不同场景应用时，只扩展价格项目适用范围、不额外加价的一类子项，子项的价格按主项目执行。
5. 综合诊查类医疗服务价格项目所称“基本物质资源消耗”，指原则上限于不应或不必要与医疗服务项目分割的易耗品，包括但不限于各类消毒用品、储存用品、清洁用品、个人防护用品、标签、垃圾处理用品、腕带、病历纸张、冲洗液、润滑剂、压舌板、滑石粉、一般物理检查器具、治疗巾（单）、棉球、棉签、纱布（垫）、普通绷带、固定带、治疗护理盘(包）、普通注射器、护（尿）垫、中单、冲洗工具、备皮工具、灌注器、输液贴、牙垫、一次性冰袋、新生儿洗浴用品、导尿管、包裹单（袋）、软件的版权、开发、购买等。基本物质资源消耗成本计入项目价格，不另行收费。除基本物质资源消耗以外的其他耗材，按照实际采购价格零差率销售。
6. 综合诊查类医疗服务价格项目所称“计价单位”中的“学科”划分以医院内部实际设置科室为准；按“日”和“小时”收取的各项综合诊查费用，按各地现行政策施行。
7. 综合诊查类医疗服务价格项目所称“知名专家”，与医师技术水平高度关联，参照国家统一评选认定的头衔或省级及以上卫生健康主管部门相关规定，如“享受国务院特殊津贴、两院院士、国医大师、国家名中医、省级名医”等；不以“医学会专科分会主委、医师协会专科医师分会主委、省级卫生健康突出贡献中青年专家”等社团职务、荣誉称号作为知名专家的认定依据。“知名专家”提供的诊查费执行政府指导价。
8. 综合诊查类医疗服务价格项目所称“床位费”，指计入不计出，即入院当天按一天计算收费,出院当天不计算收费。各地要统筹考虑医院病房改造及住院服务能力提升情况对医院运行的影响，做好成本测算和分摊。按有关规定减免病房改造提升相关行政事业性收费。满足群众个性化需求的单人间病房床位费由医院自主制定收费标准；满足群众基本需求的二人间、三人间及多人间病房床位费坚持公益性定位。另外，日间病房床位费的收费标准同“床位费”。
9.综合诊查类医疗服务价格项目所称的“儿童”，指6周岁及以下。周岁的计算方法以法律的相关规定为准。
10.综合诊查类医疗服务价格项目中涉及“包括……”“……等”的，属于开放型表述，所指对象不仅局限于表述中列明的事项，也包括未列明的同类事项。
11.综合诊查类医疗服务价格项目所指“安宁疗护”中所含具体服务事项，以国家卫生行业主管部门文件为准。
12.综合诊查类医疗服务价格项目中涉及内涵一次性卫生材料包括吸痰管，气管导管，穿刺针，注射器；除外内容包括面罩。</t>
  </si>
  <si>
    <t>011102020010000</t>
  </si>
  <si>
    <t>门诊诊查费（普通门诊）</t>
  </si>
  <si>
    <t>指主治及以下医师提供技术劳务的门诊诊查服务，包含为患者提供从建档、了解病情和患者基本情况、阅读检查检验结果、分析诊断、制定诊疗方案或提出下一步诊断建议的医疗服务。</t>
  </si>
  <si>
    <t>所定价格涵盖首诊建档、信息核实、询问病情、采集病史、查体、一般物理检查、阅读分析检查检验结果、评估病情、诊断、制定诊疗方案、向患者或家属告知、开具处方和治疗单、开具检查检验单、病历书写等所需的人力资源和基本物质资源消耗。</t>
  </si>
  <si>
    <t>乙类定额支付</t>
  </si>
  <si>
    <t>011102020010001</t>
  </si>
  <si>
    <t>门诊诊查费（普通门诊）-副主任医师（加收）</t>
  </si>
  <si>
    <t>011102020010002</t>
  </si>
  <si>
    <t>门诊诊查费（普通门诊）-主任医师（加收）</t>
  </si>
  <si>
    <t>011102020010003</t>
  </si>
  <si>
    <t>门诊诊查费（普通门诊）-知名专家</t>
  </si>
  <si>
    <t>011102020020000</t>
  </si>
  <si>
    <t>门诊诊查费（中医辨证论治）</t>
  </si>
  <si>
    <t>指主治及以下医师通过望闻问切收集中医四诊信息，依据中医理论进行辨证，分析病因、病位、病性及病机转化，作出证候诊断，同时可结合现代医学，为门诊患者制定诊疗方案。</t>
  </si>
  <si>
    <t>所定价格涵盖首诊建档、信息核实、询问病情、采集病史、望闻问切、查体、一般物理检查、阅读分析检查检验结果、评估病情、中医辨证分析、诊断、制定诊疗方案、向患者或家属告知、开具处方、开具检查检验单、病历书写等所需的人力资源和基本物质资源消耗。</t>
  </si>
  <si>
    <t>单次就诊不与“门诊诊查费（普通）”同时收费。</t>
  </si>
  <si>
    <t>011102020020001</t>
  </si>
  <si>
    <t>门诊诊查费（中医辨证论治）-副主任医师（加收）</t>
  </si>
  <si>
    <t>011102020020002</t>
  </si>
  <si>
    <t>门诊诊查费（中医辨证论治）-主任医师（加收）</t>
  </si>
  <si>
    <t>011102020020003</t>
  </si>
  <si>
    <t>门诊诊查费（中医辨证论治）-知名专家</t>
  </si>
  <si>
    <t>011102020030001</t>
  </si>
  <si>
    <t>门诊诊查费（药学门诊）-副主任（中）药师（加收）</t>
  </si>
  <si>
    <t>/</t>
  </si>
  <si>
    <t>011102020030002</t>
  </si>
  <si>
    <t>门诊诊查费（药学门诊）-主任（中）药师（加收）</t>
  </si>
  <si>
    <t>011102020040000</t>
  </si>
  <si>
    <t>门诊诊查费（护理门诊）</t>
  </si>
  <si>
    <t>指主管护师及以上护理人员提供技术劳务的门诊护理服务，包含为患者提供从护理咨询到护理查体评估，制定护理方案的护理服务。</t>
  </si>
  <si>
    <t>所定价格涵盖核实信息，护理服务、护理咨询、护理查体评估、护理指导及制定护理方案、护理记录等所需的人力资源和基本物质资源消耗。</t>
  </si>
  <si>
    <t>收费范围限国家卫生健康主管部门准许开展的护理门诊。</t>
  </si>
  <si>
    <t>011102020050000</t>
  </si>
  <si>
    <t>门诊诊查费（便民门诊）</t>
  </si>
  <si>
    <t>指针对复诊患者，提供开具药品、耗材、检查检验处方接续的门诊服务。</t>
  </si>
  <si>
    <t>所定价格涵盖信息核实、开单等所需的人力资源和基本物质资源消耗。</t>
  </si>
  <si>
    <t>011101000010000</t>
  </si>
  <si>
    <t>一般诊疗费</t>
  </si>
  <si>
    <t>指基层医疗卫生机构医护人员为患者提供技术劳务的诊疗服务。</t>
  </si>
  <si>
    <t>所定价格涵盖挂号、诊查、注射（不含药品费）以及药事服务成本等所需的人力资源和基本物质资源消耗。</t>
  </si>
  <si>
    <t>仅限政府举办的乡镇卫生院、城市社区卫生服务中心、村卫生室。单独的门诊购药不得收取此项，住院就医10天以内（含10天）只能收取1次，超过10天可加收1次，最多不超过2次。不与各类“门诊诊查费”和“注射费”同时收费。</t>
  </si>
  <si>
    <t>011102020060000</t>
  </si>
  <si>
    <t>急诊诊查费（普通）</t>
  </si>
  <si>
    <t>指在急诊区域内，包含为患者提供从建档、了解病情和患者基本情况、分析诊断、制定诊疗方案或提出下一步诊断建议的医疗服务。</t>
  </si>
  <si>
    <t>所定价格涵盖急诊建档、信息核实、询问病情、采集病史、查体、一般物理检查、阅读分析检查检验结果、评估病情、诊断、制定诊疗方案、及时向患者或家属告知、开具处方和治疗单、开具检查检验单、病历书写等所需的人力资源和基本物质资源消耗。</t>
  </si>
  <si>
    <t>011102020070000</t>
  </si>
  <si>
    <t>急诊诊查费（留观）</t>
  </si>
  <si>
    <t>指医师对急诊留观患者进行的诊查服务，并根据病情制定诊疗方案。</t>
  </si>
  <si>
    <t>所定价格涵盖留观建档、巡视患者、密切观察患者病情及生命体征变化、病史采集、查体、一般物理检查、阅读分析检查检验结果、评估病情、诊断、制定诊疗方案、开立医嘱、病历书写、病情告知等所需的人力资源和基本物质资源消耗。</t>
  </si>
  <si>
    <t>1.针对未满足住院条件或因各种原因无法办理住院的急诊留观患者收费。
2.当天转住院的，急诊诊查费（留观）与住院诊查费用（普通）不得同时收取。</t>
  </si>
  <si>
    <t>011102020070001</t>
  </si>
  <si>
    <t>急诊诊查费（留观）-急诊抢救室（加收）</t>
  </si>
  <si>
    <t>011102030010000</t>
  </si>
  <si>
    <t>住院诊查费（普通）</t>
  </si>
  <si>
    <t>指医师对住院患者进行每日的诊查服务，根据病情变化制定及调整诊疗方案。</t>
  </si>
  <si>
    <t>所定价格涵盖住院建档、查房、观察患者病情及生命体征变化、病史采集、查体、一般物理检查、阅读分析检查检验结果、评估病情、诊断、制定诊疗方案、病历书写、开立医嘱、病情告知等所需的人力资源和基本物质资源消耗。</t>
  </si>
  <si>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</si>
  <si>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</si>
  <si>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</si>
  <si>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所定价格涵盖病史采集、查体、一般物理检查、阅读分析检查检验结果、综合评估、讨论分析病情、诊断、制定综合诊疗方案、开具处方医嘱（治疗单、检查检验单）、病历书写、病情告知等所需的人力资源和基本物质资源消耗。</t>
  </si>
  <si>
    <t>1.不与各类门诊诊查费同时收取。
2.收费范围限国家卫生健康主管部门准许开展的多学科诊疗服务。
3.门诊诊查时间每次不少于20分钟，住院诊查时间每次不少于30分钟。
4.护理、药学不作为单独临床学科计价。限能够开展此项业务的三级医院。</t>
  </si>
  <si>
    <t>011106000020000</t>
  </si>
  <si>
    <t>会诊费（院内）</t>
  </si>
  <si>
    <t>指因患者病情需要，在科室间进行的临床多学科参与会诊制定诊疗方案。</t>
  </si>
  <si>
    <t>所定价格涵盖病史采集、查体、一般物理检查、阅读分析检查检验结果、病情分析、提供诊疗方案、开具处方医嘱（治疗单、检查检验单）等所需的人力资源和基本物质资源消耗。</t>
  </si>
  <si>
    <t>学科·次</t>
  </si>
  <si>
    <t>护理、药学不作为单独临床学科计价。</t>
  </si>
  <si>
    <t>011106000020001</t>
  </si>
  <si>
    <t>会诊费（院内）-副主任医师（加收）</t>
  </si>
  <si>
    <t>011106000020002</t>
  </si>
  <si>
    <t>会诊费（院内）-主任医师（加收）</t>
  </si>
  <si>
    <t>011106000030000</t>
  </si>
  <si>
    <t>会诊费（院外）</t>
  </si>
  <si>
    <t>指因患者病情需要，在医院间进行的临床多学科参与会诊制定诊疗方案。</t>
  </si>
  <si>
    <t>所定价格涵盖病史采集、查体、一般物理检查、阅读分析检查检验结果、病情分析、提供诊疗方案等所需的人力资源和基本物质资源消耗。（不含通勤、住宿等非医疗成本）</t>
  </si>
  <si>
    <t>1.院外会诊按照“上门服务费+会诊费（院外）”的方式收费。
2.护理、药学不作为单独临床学科计价。</t>
  </si>
  <si>
    <t>011106000040000</t>
  </si>
  <si>
    <t>会诊费（远程会诊）</t>
  </si>
  <si>
    <t>指因患者病情需要，邀请方和受邀方医疗机构通过可视视频实时、同步交互的方式开展的远程会诊。</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</si>
  <si>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</si>
  <si>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t>1.按照受邀方医疗机构标准收费。
2.收费范围限国卫医发〔2018〕25号《互联网诊疗管理办法（试行）》、《互联网医院管理办法（试行）》、《互联网医院基本标准（试行）》准许开展的诊疗服务。
3.护理、药学不作为单独临床学科计价。</t>
  </si>
  <si>
    <t>011102040010000</t>
  </si>
  <si>
    <t>互联网诊查费（首诊）</t>
  </si>
  <si>
    <t>指中级职称及以下医务人员通过互联网医疗服务平台提供技术劳务的首次诊疗服务，包含为患者提供从问诊到诊断，制定诊疗方案或提出下一步诊疗建议。</t>
  </si>
  <si>
    <t>所定价格涵盖信息核实、在线问诊、记录分析、制定诊疗方案或建议，必要时在线开具处方等所需的人力资源和基本物质资源消耗。</t>
  </si>
  <si>
    <t>收费范围限国家卫生健康主管部门准许通过互联网方式开展的首诊服务。该项目目前处于未激活状态，待国家卫健委另行规定激活后生效。</t>
  </si>
  <si>
    <t>011102040010001</t>
  </si>
  <si>
    <t>互联网诊查费（首诊）-副主任医师（加收）</t>
  </si>
  <si>
    <t>011102040010002</t>
  </si>
  <si>
    <t>互联网诊查费（首诊）-主任医师（加收）</t>
  </si>
  <si>
    <t>011102040010003</t>
  </si>
  <si>
    <t>互联网诊查费（首诊）-知名专家</t>
  </si>
  <si>
    <t>011102040020000</t>
  </si>
  <si>
    <t>互联网诊查费（复诊）</t>
  </si>
  <si>
    <t>指医务人员通过互联网医疗服务平台提供技术劳务的复诊诊疗服务，包含为患者提供从问诊到诊断，制定诊疗方案或提出下一步诊疗建议。</t>
  </si>
  <si>
    <t>所定价格涵盖信息核实、在线问诊、查阅既往病历及检查报告、记录分析、制定诊疗方案或建议，必要时在线开具处方等所需的人力资源和基本物质资源消耗。</t>
  </si>
  <si>
    <t>1.收费范围限国家卫生健康主管部门准许通过互联网方式开展的复诊服务。
2.公立医疗机构开展互联网复诊，由不同级别医务人员提供服务，均按普通门诊诊查类项目价格收费。</t>
  </si>
  <si>
    <t>011108000010000</t>
  </si>
  <si>
    <t>远程监测费</t>
  </si>
  <si>
    <t>指医技人员为院外患者提供的远程监测服务。</t>
  </si>
  <si>
    <t>所定价格涵盖信息核实、检查设备功能、安置远程监测设备、指导使用、程控打开远程监测设备、数据信息采集、分析判断、结果反馈、提供建议，指导随访等所需的人力资源和基本物质资源消耗。</t>
  </si>
  <si>
    <t>1.具备远程实时监测功能，且实时传输数据至医院端供医生了解病情的装置使用时可收取该项费用。仅具有数据存储功能，不能实时传输数据的设备不得收取此费用。
2.远程监测范围仅限国家卫生健康主管部门准许开展的心电监护、除颤器监护、起搏器监护等项目。</t>
  </si>
  <si>
    <t>011105000010000</t>
  </si>
  <si>
    <t>床位费（单人间）</t>
  </si>
  <si>
    <t>指住院期间为患者提供的单人病房及相关设施，可提供用于家属陪护、独立卫浴等需求的相关设施。</t>
  </si>
  <si>
    <t>所定价格涵盖床单位必备设施，包括但不限于腕带、病人服装、文档资料及管理、床单位设备及布草、独立卫浴、能源消耗、医疗垃圾及污水处理、病房控温设施及维护等所需的人力资源和基本物质资源消耗。</t>
  </si>
  <si>
    <t>床位·日</t>
  </si>
  <si>
    <t>单人间床位费实行市场调节价，由医院自主制定收费标准，未达到本条所列服务产出要求的单人间，收取床位费从严把握，或暂时按原政府指导价。</t>
  </si>
  <si>
    <t>按原政策实行最高限额标准管理</t>
  </si>
  <si>
    <t>011105000020000</t>
  </si>
  <si>
    <t>床位费（二人间）</t>
  </si>
  <si>
    <t>指住院期间为患者提供的双人病房床位及相关设施。</t>
  </si>
  <si>
    <t>所定价格涵盖床单位必备设施，包括但不限于腕带、病人服装、文档资料及管理、床单位设备及布草、独立卫生间、能源消耗、医疗垃圾及污水处理、病房控温设施及维护等所需的人力资源和基本物质资源消耗。</t>
  </si>
  <si>
    <t>011105000030000</t>
  </si>
  <si>
    <t>床位费（三人间）</t>
  </si>
  <si>
    <t>指住院期间为患者提供的三人病房床位及相关设施。</t>
  </si>
  <si>
    <t>011105000040000</t>
  </si>
  <si>
    <t>床位费（多人间）</t>
  </si>
  <si>
    <t>指住院期间为患者提供的多人间（四人及以上）病房床位及相关设施。</t>
  </si>
  <si>
    <t>所定价格涵盖床单位必备设施，包括但不限于腕带、病人服装、文档资料及管理、床单位设备及布草、能源消耗、医疗垃圾及污水处理、病房控温设施及维护等所需的人力资源和基本物质资源消耗。</t>
  </si>
  <si>
    <t>011105000040100</t>
  </si>
  <si>
    <t>床位费（多人间）-临时床位（扩展）</t>
  </si>
  <si>
    <t>011105000050000</t>
  </si>
  <si>
    <t>床位费（急诊留观）</t>
  </si>
  <si>
    <t>指医疗机构对急诊留观患者提供的留观床及相关设施。</t>
  </si>
  <si>
    <t>所定价格涵盖床单位必备设施，包括但不限于文档资料及管理、能源消耗、医疗垃圾及污水处理、病房控温设施及维护等所需的人力资源和基本物质资源消耗。</t>
  </si>
  <si>
    <t>1.针对未满足住院条件或因各种原因无法办理住院的急诊留观患者收费。
2.办理住院后的患者按相应床位费标准收取。
3.不与其他床位费同时收取。</t>
  </si>
  <si>
    <t>011105000050001</t>
  </si>
  <si>
    <t>床位费（急诊留观）-急诊抢救室（加收）</t>
  </si>
  <si>
    <t>011105000060000</t>
  </si>
  <si>
    <t>床位费（重症监护）</t>
  </si>
  <si>
    <t>指治疗期间根据病情需要，为患者提供的重症监护病区床位及相关设施。</t>
  </si>
  <si>
    <t>所定价格涵盖床单位必备设施，包括但不限于腕带、病人服装、文档资料及管理、床单位设备及布草、病房控温设施、中心监护台，监护设备及其他监护抢救设施、空气净化设施、能源消耗、医疗垃圾及污水处理及维护等所需的人力资源和基本物质资源消耗。</t>
  </si>
  <si>
    <t>不与其他床位费同时收取。超过12小时按1日计费。</t>
  </si>
  <si>
    <t>011105000070000</t>
  </si>
  <si>
    <t>床位费（层流洁净）</t>
  </si>
  <si>
    <t>指住院期间根据病情需要，为患者提供达到层流标准的洁净床位及相关设施。</t>
  </si>
  <si>
    <t>所定价格涵盖床单位必备设施，包括但不限于腕带、病人服装、文档资料及管理、床单位设备及布草、能源消耗、医疗垃圾及污水处理、病房控温设施、全封闭式层流洁净间设施及维护等所需的人力资源和基本物质资源消耗。</t>
  </si>
  <si>
    <t>1.按照中华人民共和国住房和城乡建设部《GB51039-2014综合医院建筑设计规范》，层流洁净床位需满足I 级洁净用房相关要求。
2.不与其他床位费同时收取。</t>
  </si>
  <si>
    <t>011105000080000</t>
  </si>
  <si>
    <t>床位费（特殊防护）</t>
  </si>
  <si>
    <t>指住院期间根据病情需要，为患者提供的放射性物质照射治疗或负压病房床位及相关设施。</t>
  </si>
  <si>
    <t>所定价格涵盖床单位必备设施，包括但不限于腕带、病人服装、文档资料及管理、床单位设备及布草、能源消耗、放射性医疗垃圾及污水处理、病房控温设施、放射性物质防护设施及维护（含放射性污染职业监测或环境监测）等所需的人力资源和基本物质资源消耗。</t>
  </si>
  <si>
    <t>不与其他床位费同时收取。</t>
  </si>
  <si>
    <t>011105000090000</t>
  </si>
  <si>
    <t>床位费（新生儿）</t>
  </si>
  <si>
    <t>指医疗机构对新生儿提供的床位及相关设施。</t>
  </si>
  <si>
    <t>所定价格涵盖床单位必备设施，包括但不限于腕带、服装、文档资料及管理、床单位设备及布草、能源消耗、医疗垃圾及污水处理、病房控温设施及维护等所需的人力资源和基本物质资源消耗。</t>
  </si>
  <si>
    <t>1.早产儿按照纠正胎龄计算出生天数。
2.可与产妇床位费同时收取。</t>
  </si>
  <si>
    <t>011105000090001</t>
  </si>
  <si>
    <t>床位费（新生儿）-母婴同室</t>
  </si>
  <si>
    <t>011105000100000</t>
  </si>
  <si>
    <t>新生儿暖箱费</t>
  </si>
  <si>
    <t>通过各种不同功能的暖箱，保持温度、湿度恒定，达到维持新生儿、早产儿或婴儿基本生命需求的目的。</t>
  </si>
  <si>
    <t>所定价格涵盖新生儿床位相关设施、暖箱调节、加湿、皮肤温度监测、秤体重、兼备暖箱与辐射台功能、定期清洁消毒、处理用物等所需的人力资源和基本物质资源消耗。</t>
  </si>
  <si>
    <t>不与新生儿床位费同时收取。</t>
  </si>
  <si>
    <t>011105000110000</t>
  </si>
  <si>
    <t>家庭病床建床费</t>
  </si>
  <si>
    <t>根据患者需求，医疗机构派出医务人员改造或指导患者改造床位，使患者部分家庭空间具备作为检查治疗护理场所的各项条件。</t>
  </si>
  <si>
    <t>所定价格涵盖医疗机构完成家庭病床建床建档（含建立病历）的人力资源和基本物质资源消耗。</t>
  </si>
  <si>
    <t>收费范围限国家卫生健康主管部门准许提供的家庭病床建床服务。建床后，医疗机构继续上门提供巡诊、护理等各类医疗服务的，按照“上门服务费+医疗服务价格”的方式收费即可，不再以“家庭病床+某服务”的方式设立医疗服务价格项目。</t>
  </si>
  <si>
    <t>011104000010000</t>
  </si>
  <si>
    <t>院内抢救费（常规）</t>
  </si>
  <si>
    <t>针对急危重症患者，由单临床学科医务人员制定抢救方案，在院内组织开展现场紧急救治，不含心肺复苏术。</t>
  </si>
  <si>
    <t>所定价格涵盖组织人员、观察、实施抢救、记录、制定方案等所需的人力资源和基本物质资源消耗。</t>
  </si>
  <si>
    <t>011104000020000</t>
  </si>
  <si>
    <t>院内抢救费（复杂）</t>
  </si>
  <si>
    <t>针对急危重症患者，由两个及以上临床学科医务人员联合制定抢救方案，在院内组织开展现场紧急救治，不含心肺复苏术。</t>
  </si>
  <si>
    <t>011104000030000</t>
  </si>
  <si>
    <t>心肺复苏术</t>
  </si>
  <si>
    <t>指手术室内外所有行心肺复苏的治疗，使患者恢复自主循环和呼吸。</t>
  </si>
  <si>
    <t>所定价格涵盖组织人员、观察、实施心肺复苏等所需的人力资源和基本物质资源消耗。</t>
  </si>
  <si>
    <t>011103000010000</t>
  </si>
  <si>
    <t>院前急救费</t>
  </si>
  <si>
    <t>针对急危重症患者，医护人员制定抢救方案，在院前组织开展现场紧急救治。</t>
  </si>
  <si>
    <t>所定价格涵盖组织人员、观察、实施抢救、监测生命体征、记录、制定方案等所需的人力资源和基本物质资源消耗。</t>
  </si>
  <si>
    <t>“院前”指以物理空间为分界标准。</t>
  </si>
  <si>
    <t>011109000020000</t>
  </si>
  <si>
    <t>救护车转运费</t>
  </si>
  <si>
    <t>指医疗机构（含120急救中心）利用救护车转运患者的使用费用。</t>
  </si>
  <si>
    <t>所定价格涵盖含救护车交通往返相关管理费、折旧费、消毒费、油耗、司机劳务等所需的人力资源和基本物质资源消耗。</t>
  </si>
  <si>
    <t>公里</t>
  </si>
  <si>
    <t>40/车次
5元/公里</t>
  </si>
  <si>
    <t>1.本项目按照基础费用和里程费用相结合的计价方式收费。
2.急危重症需要使用ECMO、有创呼吸机等生命维持系统带机转运的，按照“救护车转运费+相应设备治疗价格项目”计费。
3.非急救转运参照本项目收费。</t>
  </si>
  <si>
    <t>011109000020001</t>
  </si>
  <si>
    <t>救护车转运费-无电梯人力转运二楼（含）以上每层楼（加收）</t>
  </si>
  <si>
    <t>每层</t>
  </si>
  <si>
    <t>011109000030000</t>
  </si>
  <si>
    <t>航空医疗转运</t>
  </si>
  <si>
    <t>指医疗机构（含120急救中心）利用各类航空器转运患者的使用费用。</t>
  </si>
  <si>
    <t>所定价格涵盖航空器交通往返相关管理费、折旧费、消毒费、油耗、司机劳务等所需的人力资源和基本物质资源消耗。</t>
  </si>
  <si>
    <t>航空医疗转运实行市场调节价，由医院自主制定收费标准。</t>
  </si>
  <si>
    <t>使用说明:
1.中医特殊疗法类医疗服务价格项目以中医特殊疗法为重点，按照中医特殊疗法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特殊疗法类项目在操作层面存在差异，但在价格项目和定价水平层面具备合并同类项的条件，立项指南对目前常用的中医特殊疗法类项目进行了合并。地方医保部门制定“中医特殊疗法类”医疗服务项目价格时，要充分体现技术劳务价值，使收费水平覆盖绝大部分中医特殊疗法类项目，使整合前后的中医特殊疗法类项目收费水平大体相当；立项指南所定价格属于政府指导价为最高限价，下浮不限；同时，医疗机构、医务人员实施中医特殊疗法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特殊疗法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特殊疗法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4.中医特殊疗法类医疗服务价格项目所称“扩展项”，指同一项目下以不同方式提供或在不同场景应用时，只扩展价格项目适用范围、不额外加价的一类子项，子项的价格按主项目执行。
5.中医特殊疗法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6.中医特殊疗法类医疗服务价格项目所称的“儿童”是指6岁及以下未成年人。
7.中医特殊疗法类医疗服务价格项目中涉及“包括……”“……等”的，属于开放型表述，所指对象不仅局限于表述中列明的事项，也包括未列明的同类事项。
8.中医特殊疗法类医疗服务价格项目中内涵一次性卫生材料包括：针刀、刃针、注射器。</t>
  </si>
  <si>
    <t>014600000010000</t>
  </si>
  <si>
    <t>针刀（钩活）疗法</t>
  </si>
  <si>
    <t>使用针刀、铍针、刃针等各种针刀具，对病变组织松解剥离，起到缓解症状或治疗疾病的作用。</t>
  </si>
  <si>
    <t>所定价格涵盖定位、穿刺、剥离、包扎等人力资源和基本物质资源消耗。</t>
  </si>
  <si>
    <t>全脊柱按照颈椎、胸椎、腰椎三个部位收费,每日超过三个部位按三个部位收取。
部位指：颈椎、胸椎、腰椎、骶尾部、髋关节、骶髂关节、单侧肩关节、单侧前臂、单侧上臂、单侧手、单侧腕关节、单足、单侧踝关节、单侧肘关节、单侧膝关节、单侧大腿、单侧小腿、体表软组织（与软组织所在相同部位不可同时计费）。</t>
  </si>
  <si>
    <t>014600000010001</t>
  </si>
  <si>
    <t>针刀（钩活）疗法-脊柱针刀疗法（加收）</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</si>
  <si>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</si>
  <si>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</si>
  <si>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</si>
  <si>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</si>
  <si>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</si>
  <si>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</si>
  <si>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</si>
  <si>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</si>
  <si>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</si>
  <si>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</si>
  <si>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</si>
  <si>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</si>
  <si>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</si>
  <si>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</si>
  <si>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单眼</t>
  </si>
  <si>
    <t>014600000050000</t>
  </si>
  <si>
    <t>足底反射疗法</t>
  </si>
  <si>
    <t>通过手法对足部反射区进行刺激，起到缓解症状或治疗疾病的作用。</t>
  </si>
  <si>
    <t>所定价格涵盖泡洗、定位、穴位刺激等人力资源和基本物质资源消耗。</t>
  </si>
  <si>
    <t>不与中医推拿、中药泡洗同时收费。</t>
  </si>
  <si>
    <t>014600000060000</t>
  </si>
  <si>
    <t>红皮病清消治疗</t>
  </si>
  <si>
    <t>针对红皮病病变部位进行清创处理、中药外敷，起到促进皮损愈合的作用。</t>
  </si>
  <si>
    <t>所定价格涵盖消毒、清创、敷药、包扎等人力资源和基本物质资源消耗。</t>
  </si>
  <si>
    <t>使用说明:
1.中医骨伤类医疗服务价格项目以中医骨伤为重点，按照中医骨伤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骨伤类项目在操作层面存在差异，但在价格项目和定价水平层面具备合并同类项的条件，立项指南对目前常用的中医骨伤类项目进行了合并。地方医保部门制定“中医骨伤类”医疗服务项目价格时，要充分体现技术劳务价值，使收费水平覆盖绝大部分中医骨伤类项目，使整合前后的中医骨伤类项目收费水平大体相当；立项指南所定价格属于政府指导价为最高限价，下浮不限；同时，医疗机构、医务人员实施中医骨伤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骨伤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骨伤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4.中医骨伤类医疗服务价格项目所称“扩展项”，指同一项目下以不同方式提供或在不同场景应用时，只扩展价格项目适用范围、不额外加价的一类子项，子项的价格按主项目执行。
5.中医骨伤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6.中医骨伤类医疗服务价格项目所称的“每关节”是指，单个大关节（肩、肘、腕、髋、膝、踝）、颈椎、胸椎、腰椎、单侧手掌部关节、单侧足部关节、单侧颞颌关节、单侧肩锁关节、单侧胸锁关节。
7.中医骨伤类医疗服务价格项目所称的“儿童”是指6岁及以下未成年人。
8.中医骨伤类医疗服务价格项目中涉及“包括……”“……等”的，属于开放型表述，所指对象不仅局限于表述中列明的事项，也包括未列明的同类事项。
9.中医骨伤类医疗服务价格项目内涵一次性卫生材料包括：注射器、固定带；除外内容包括：高分子夹板、骨圆针、内固定材料。</t>
  </si>
  <si>
    <t>014300000010000</t>
  </si>
  <si>
    <t>手法整复术（关节脱位）</t>
  </si>
  <si>
    <t>通过手法（或辅助器械）使脱位或紊乱关节复位。不含小夹板固定术。</t>
  </si>
  <si>
    <t>所定价格涵盖摆位、整复、包扎、必要时固定等步骤，以及必要时使用辅助器械所需的人力资源和基本物质资源消耗。</t>
  </si>
  <si>
    <t>每关节</t>
  </si>
  <si>
    <t>014300000010001</t>
  </si>
  <si>
    <t>手法整复术（关节脱位）-（儿童加收）</t>
  </si>
  <si>
    <t>014300000020000</t>
  </si>
  <si>
    <t>手法整复术（复杂关节脱位）</t>
  </si>
  <si>
    <t>通过手法（或辅助器械）使脱位复杂关节复位。不含小夹板固定术。</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</si>
  <si>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</si>
  <si>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</si>
  <si>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</si>
  <si>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</si>
  <si>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</si>
  <si>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通过正骨手法（或辅助器械）使骨折或韧带损伤复位。不含小夹板固定术。</t>
  </si>
  <si>
    <t>每处骨折</t>
  </si>
  <si>
    <t>014300000030001</t>
  </si>
  <si>
    <t>手法整复术（骨伤）-（儿童加收）</t>
  </si>
  <si>
    <t>014300000040000</t>
  </si>
  <si>
    <t>手法整复术（复杂骨伤）</t>
  </si>
  <si>
    <t>通过正骨手法（或辅助器械）使复杂骨折或韧带损伤复位。不含小夹板固定术。</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</si>
  <si>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</si>
  <si>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</si>
  <si>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</si>
  <si>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</si>
  <si>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</si>
  <si>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</si>
  <si>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</si>
  <si>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</si>
  <si>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</si>
  <si>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</si>
  <si>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</si>
  <si>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</si>
  <si>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</si>
  <si>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</si>
  <si>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</si>
  <si>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</si>
  <si>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</si>
  <si>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</si>
  <si>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</si>
  <si>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</si>
  <si>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</si>
  <si>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</si>
  <si>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</si>
  <si>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</si>
  <si>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</si>
  <si>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不与同部位中医推拿同时收费。（限关节）</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</si>
  <si>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</si>
  <si>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</si>
  <si>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</si>
  <si>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</si>
  <si>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</si>
  <si>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</si>
  <si>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</si>
  <si>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</si>
  <si>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 xml:space="preserve">使用说明：
1.麻醉类医疗服务价格项目以麻醉及镇痛为重点，按照麻醉及镇痛方式设立价格项目。根据《深化医疗服务价格改革试点方案》（医保发〔2021〕41号）“厘清价格项目与临床诊疗技术规范、医疗机构成本要素、不同应用场和收费标准等的政策边界。分类整合现行价格项目，实现价格项目与操作步骤、诊疗部位等技术细节脱钩，增强现行价格项目对医疗技术和医疗活动改良创新的兼容性”要求，各类麻醉及镇痛类项目在操作层面存在差异，但在价格项目和定价水平层面具备合并同类项的条件，立项指南对目前常用的麻醉及镇痛类项目进行了合并。地方医保部门制定“麻醉及镇痛类”医疗服务项目价格时，要充分体现技术劳务价值，使收费水平覆盖绝大部分麻醉及镇痛类项目，使整合前后的麻醉及镇痛类项目收费水平大体相当；医疗服务的政府指导价为最高限价，下浮不限；同时，医疗机构、医务人员实施治疗过程中有关创新改良，采取“现有项目兼容”的方式简化处理，无需申报新增医疗服务价格项目，直接按照对应的整合项目执行即可。
2.麻醉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麻醉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加收项两位编码第1位相同的，视为同一序列，同一序列加收项不得同时收取；不同序列的加收项，例如“01儿童加收”和“11危重患者加收”可以同时收取。
4.麻醉类医疗服务价格项目所称“扩展项”，指同一项目下以不同方式提供或在不同场景应用时，只扩展价格项目适用范围、不额外加价的一类子项，子项的价格按主项目执行。
5.麻醉类医疗服务价格项目所称“基本物质资源消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二氧化碳测压管、可复用操作器具、软件（版权、开发、购买）成本等。基本物质资源消耗成本计入项目价格，不另行收费。除基本物质资源消耗以外的其他耗材，按照实际采购价格零差率销售。
6.麻醉类医疗服务价格项目中的各类麻醉项目价格构成中包含术中各类监测成本，不得与其他监测项目同时计费。
7.麻醉类医疗服务价格项目中涉及“包括……”“……等”的，属于开放型表述，所指对象不仅局限于表述中列明的事项，也包括未列明的同类事项。
8.麻醉类医疗服务价格项目计费时间以麻醉开始至麻醉结束（含麻醉恢复室复苏阶段）。
9.麻醉类医疗服务价格项目所称的“危重患者”指：ASA分级4、5级。
10.麻醉类医疗服务价格项目所称的“儿童 ”，指6周岁及以下。周岁的计算方法以法律的相关规定为准。
11.麻醉类医疗服务项目中涉及内涵一次性卫生材料包括：注射器、面罩、喉罩、穿刺针、吸痰管、气管导管、口咽通气道、鼻咽通气道、麻醉废气吸附器、麻醉呼吸回路、钠石灰、电极、导管；除外内容包括：蓄氧面罩、人工鼻、异型气管导管、双腔气管导管、支气管堵塞器、传感器、镇痛泵、外周神经丛刺激针、探头。
12.麻醉类医疗服务项目中涉同时进行两种麻醉时,主要麻醉按全价收,辅助麻醉按30%收取｡
</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</si>
  <si>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</si>
  <si>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</si>
  <si>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</si>
  <si>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</si>
  <si>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t>一个手术部位按一次麻醉计算。</t>
  </si>
  <si>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</si>
  <si>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</si>
  <si>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</si>
  <si>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</si>
  <si>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</si>
  <si>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</si>
  <si>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</si>
  <si>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</si>
  <si>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t>单次以2小时为基础计费，超过2小时每小时加收20%。</t>
  </si>
  <si>
    <t>局部麻醉费（神经阻滞麻醉）-超过2小时每小时（加收）</t>
  </si>
  <si>
    <t>013301000030001</t>
  </si>
  <si>
    <t>局部麻醉费（神经阻滞麻醉）-儿童（加收）</t>
  </si>
  <si>
    <t>013301000030002</t>
  </si>
  <si>
    <t>局部麻醉费（神经阻滞麻醉）-80周岁及以上患者（加收）</t>
  </si>
  <si>
    <t>013301000040000</t>
  </si>
  <si>
    <t>局部麻醉费（椎管内麻醉）</t>
  </si>
  <si>
    <t>通过将药物注射到椎管内，阻断神经传导，达到麻醉效果。</t>
  </si>
  <si>
    <t>局部麻醉费（椎管内麻醉）-超过2小时每小时（加收）</t>
  </si>
  <si>
    <t>013301000040001</t>
  </si>
  <si>
    <t>局部麻醉费（椎管内麻醉）-儿童（加收）</t>
  </si>
  <si>
    <t>013301000040002</t>
  </si>
  <si>
    <t>局部麻醉费（椎管内麻醉）-80周岁及以上患者（加收）</t>
  </si>
  <si>
    <t>013301000040011</t>
  </si>
  <si>
    <t>局部麻醉费（椎管内麻醉）- 腰麻硬膜外联合阻滞（加收）</t>
  </si>
  <si>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</si>
  <si>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</si>
  <si>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</si>
  <si>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</si>
  <si>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013301000050001</t>
  </si>
  <si>
    <t>全身麻醉费（无插管全麻）-儿童（加收）</t>
  </si>
  <si>
    <t>013301000050002</t>
  </si>
  <si>
    <t>全身麻醉费（无插管全麻）-80周岁及以上患者（加收）</t>
  </si>
  <si>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</si>
  <si>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</si>
  <si>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</si>
  <si>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</si>
  <si>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t>全身麻醉费（插管或喉罩）-超过2小时每小时(加收)</t>
  </si>
  <si>
    <t>013301000060001</t>
  </si>
  <si>
    <t>全身麻醉费（插管或喉罩）-儿童（加收）</t>
  </si>
  <si>
    <t>013301000060002</t>
  </si>
  <si>
    <t>全身麻醉费（插管或喉罩）-80周岁及以上患者（加收）</t>
  </si>
  <si>
    <t>013301000060011</t>
  </si>
  <si>
    <t>全身麻醉费（插管或喉罩）-危重患者（加收）</t>
  </si>
  <si>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</si>
  <si>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</si>
  <si>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</si>
  <si>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</si>
  <si>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全身麻醉费（支气管内麻醉）-超过2小时每小时(加收)</t>
  </si>
  <si>
    <t>013301000070001</t>
  </si>
  <si>
    <t>全身麻醉费（支气管内麻醉）-儿童（加收）</t>
  </si>
  <si>
    <t>013301000070002</t>
  </si>
  <si>
    <t>全身麻醉费（支气管内麻醉）-80周岁及以上患者（加收）</t>
  </si>
  <si>
    <t>013301000070011</t>
  </si>
  <si>
    <t>全身麻醉费（支气管内麻醉）-危重患者（加收）</t>
  </si>
  <si>
    <t>013301000080000</t>
  </si>
  <si>
    <t>全身麻醉费（深低温停循环麻醉）</t>
  </si>
  <si>
    <t>指通过各类方式，降低患者核心体温，暂停体外循环，进行手术治疗。</t>
  </si>
  <si>
    <t>全身麻醉费（深低温停循环麻醉）-超过2小时每小时（加收）</t>
  </si>
  <si>
    <t>013301000080001</t>
  </si>
  <si>
    <t>全身麻醉费（深低温停循环麻醉）-儿童（加收）</t>
  </si>
  <si>
    <t>013301000080002</t>
  </si>
  <si>
    <t>全身麻醉费（深低温停循环麻醉）-80周岁及以上患者（加收）</t>
  </si>
  <si>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</si>
  <si>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</si>
  <si>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</si>
  <si>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</si>
  <si>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013301000090001</t>
  </si>
  <si>
    <t>麻醉监护下镇静-儿童（加收）</t>
  </si>
  <si>
    <t>013301000090002</t>
  </si>
  <si>
    <t>麻醉监护下镇静-80周岁及以上患者（加收）</t>
  </si>
  <si>
    <t>013301000100000</t>
  </si>
  <si>
    <t>连续镇痛</t>
  </si>
  <si>
    <t>通过储药装置或输注泵进行持续镇痛。</t>
  </si>
  <si>
    <t>所定价格涵盖注药、观察、记录、处理用物等步骤所需的人力资源和基本物质资源消耗。</t>
  </si>
  <si>
    <t>1.本项目不含穿刺、置管费用。
2.连续镇痛包括但不限于椎管内镇痛、静脉连续镇痛、神经阻滞连续镇痛等。</t>
  </si>
  <si>
    <t>透析类医疗服务价格项目及医保支付类别调整明细表</t>
  </si>
  <si>
    <t>使用说明：
1.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
2.透析类医疗服务价格项目所称的“价格构成”，指项目价格应涵盖的各类资源消耗，用于确定计价单元的边界，是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透析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见下文；实际应用中，同时涉及多个加收项的，以项目单价为基础计算相应的加/减收水平后，据实收费。
4.透析类医疗服务价格项目所称“扩展项”，指同一项目下以不同方式提供或在不同场景应用时，只扩展价格项目适用范围、不额外加价的一类子项，子项的价格按主项目执行。
5.透析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患者居家腹透，所需的碘伏帽、透析液等药品耗材，医疗机构可按零差率要求单独收费，无需捆绑价格项目。
6.涉及“复杂”等内涵未尽的表述，除项目中已明确的情形外，医院实践中按照“复杂”情形计费的，应以国家级技术规范、临床指南或专家共识中的明确定性为前提，下同。
7.透析类医疗服务价格项目价格构成中所称的“穿刺”为主项操作涉及的必要穿刺步骤。
8.透析类医疗服务价格项目中涉及“包括……”“…… 等”的，属于开放型表述，所指对象不仅局限于表述中列明的事项，也包括未列明的同类事项。
9.透析类医疗服务价格项目中未尽事项，可在辅助操作类等其他立项指南中单独列示，可暂按现行价格项目收费。
10.透析类医疗服务价格项目中价格项目可应用人工智能辅助进行的，可直接按主项目收费，不同时收费。
11.透析类医疗服务价格项目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居家腹膜透析操作训练费”。
12.在连续性肾脏替代治疗、连续性血浆吸附滤过治疗时可单独收取置换液费用。
13.血液透析类医疗服务价格项目中涉及内涵一次性卫生材料包括：动脉穿刺针、静脉穿刺针、注射器、透析液、置换液、碘伏小帽、肝素帽、生理冲洗液、抗凝剂、管路夹、导丝、引流装置；除外内容包括：血液透析管路、透析器 、血液灌流器、血浆分离器、胆红素吸附器、分离管路、血滤器、吸附器、自动腹膜透析管路、腹膜透析短管、接头、 腹膜透析导管、特殊缝线。</t>
  </si>
  <si>
    <t>价格</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</si>
  <si>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</si>
  <si>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</si>
  <si>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</si>
  <si>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</si>
  <si>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本项目中的“监测”指：血温、血压、在线清除率、血容量监测，医院未完成全部四项监测事项的，需按项据实每项减收5元。</t>
  </si>
  <si>
    <t>血液透析
在线血透监测
血液透析导管封管术</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</si>
  <si>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</si>
  <si>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</si>
  <si>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</si>
  <si>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</si>
  <si>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在线血液滤过
非在线血液滤过
在线血透监测
人工透析器复用
半自动透析器复用
全自动透析器复用</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</si>
  <si>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</si>
  <si>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</si>
  <si>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</si>
  <si>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</si>
  <si>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在线血液透析滤过
非在线血液透析滤过
在线血透监测
人工透析器复用
半自动透析器复用
全自动透析器复用</t>
  </si>
  <si>
    <t>013110000040000</t>
  </si>
  <si>
    <t>血液灌流费</t>
  </si>
  <si>
    <t>通过吸附原理‌直接结合血液中的中大分子及蛋白结合毒素。</t>
  </si>
  <si>
    <t>所定价格涵盖消毒、穿刺、建立通路、连接管路、参数设置、血液灌流、回输、封管、处理用物等步骤所需的人力资源和基本物质资源消耗。</t>
  </si>
  <si>
    <t>血液灌流治疗
血液透析导管封管术</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</si>
  <si>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</si>
  <si>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</si>
  <si>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</si>
  <si>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</si>
  <si>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血液透析
血液灌流治疗
在线血透监测
人工透析器复用
血液透析导管封管术
半自动透析器复用
全自动透析器复用</t>
  </si>
  <si>
    <t>013110000060000</t>
  </si>
  <si>
    <t>血浆置换费</t>
  </si>
  <si>
    <t>分离血浆、用置换液置换含有有害物质的血浆。</t>
  </si>
  <si>
    <t>所定价格涵盖消毒、穿刺、连接管路、血浆分离置换、回输、去除装置、处理用物等步骤所需的人力资源和基本物质资源消耗。</t>
  </si>
  <si>
    <t>单重血浆置换
血液透析导管封管术
双膜血浆置换</t>
  </si>
  <si>
    <t>013110000060001</t>
  </si>
  <si>
    <t>血浆置换费-双重血浆置换（加收）</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</si>
  <si>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</si>
  <si>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</si>
  <si>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</si>
  <si>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</si>
  <si>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血液灌流治疗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</si>
  <si>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</si>
  <si>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</si>
  <si>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</si>
  <si>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</si>
  <si>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连续性肾脏替代治疗
连续性血浆滤过吸附(CPFA)治疗</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</si>
  <si>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</si>
  <si>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</si>
  <si>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</si>
  <si>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</si>
  <si>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</si>
  <si>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</si>
  <si>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腹膜透析液更换</t>
  </si>
  <si>
    <t>013110000100000</t>
  </si>
  <si>
    <t>腹膜透析费（自动）</t>
  </si>
  <si>
    <t>通过设备进行肾脏替代治疗，清除毒素和/或水分。</t>
  </si>
  <si>
    <t>所定价格涵盖设备准备、透析管连接、设备运行、引流液收集、记录等步骤所需的人力资源和基本物质资源消耗。</t>
  </si>
  <si>
    <t>腹透机自动腹膜透析</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</si>
  <si>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</si>
  <si>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</si>
  <si>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</si>
  <si>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</si>
  <si>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每月超过4小时按4小时收费</t>
  </si>
  <si>
    <t>家庭腹膜透析治疗指导</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</si>
  <si>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</si>
  <si>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</si>
  <si>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</si>
  <si>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</si>
  <si>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月</t>
  </si>
  <si>
    <t>医疗机构收取该项费用应以每周最少完成一次延伸服务为前提。</t>
  </si>
  <si>
    <t>家庭腹膜透析治疗</t>
  </si>
  <si>
    <t>013110000130000</t>
  </si>
  <si>
    <t>透析管路处理费</t>
  </si>
  <si>
    <t>溶解透析管路内栓塞物，恢复透析管路通畅。</t>
  </si>
  <si>
    <t>所定价格涵盖消毒、反复溶栓药物注射、留置、抽取、封管、处理用物等步骤所需的人力资源和基本物质资源消耗。</t>
  </si>
  <si>
    <t>功能不良导管处理
腹膜透析管封管</t>
  </si>
  <si>
    <t>013110000140000</t>
  </si>
  <si>
    <t>腹膜透析外管更换费</t>
  </si>
  <si>
    <t>通过各种方式更换腹膜透析外接短管。</t>
  </si>
  <si>
    <t>所定价格涵盖消毒、更换管路、封管、处理用物等步骤所需的人力资源和基本物质资源消耗。</t>
  </si>
  <si>
    <t>腹膜透析体外短管换管</t>
  </si>
  <si>
    <t>013110000150000</t>
  </si>
  <si>
    <t>腹膜平衡试验费</t>
  </si>
  <si>
    <t>对腹膜功能进行检测，调整腹膜透析方案。</t>
  </si>
  <si>
    <t>所定价格涵盖腹透换液、留取标本、测量、计算、出具方案、处理用物等步骤所需的人力资源和基本物质资源消耗。</t>
  </si>
  <si>
    <t>腹膜平衡试验</t>
  </si>
  <si>
    <t xml:space="preserve">013311000010000  </t>
  </si>
  <si>
    <t>腹膜透析置管费</t>
  </si>
  <si>
    <t>通过各种方式放置腹膜透析导管。</t>
  </si>
  <si>
    <t>所定价格涵盖消毒、切开、穿刺或分离、置管、试水通畅、缝合、处理用物等步骤所需的人力资源和基本物质资源消耗。</t>
  </si>
  <si>
    <t>经皮穿刺腹膜透析置管术
腹膜透析置管术
经腹腔镜腹膜透析置管术</t>
  </si>
  <si>
    <t xml:space="preserve">013311000020000  </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</si>
  <si>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</si>
  <si>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</si>
  <si>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</si>
  <si>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</si>
  <si>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腹膜透析管换管术</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</si>
  <si>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</si>
  <si>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</si>
  <si>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</si>
  <si>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</si>
  <si>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</si>
  <si>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腹膜透析导管导丝复位术</t>
  </si>
  <si>
    <t xml:space="preserve">013311000030000 </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</si>
  <si>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</si>
  <si>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</si>
  <si>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</si>
  <si>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</si>
  <si>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腹膜透析导管手术复位术</t>
  </si>
  <si>
    <t>013110000170000</t>
  </si>
  <si>
    <t>腹膜透析导管取出费</t>
  </si>
  <si>
    <t>通过各种方式取出腹膜透析导管。</t>
  </si>
  <si>
    <t>所定价格涵盖消毒、切开、分离、拔管、缝合等步骤所需的人力资源和基本物质资源消耗。</t>
  </si>
  <si>
    <t>腹膜透析管取出术</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</si>
  <si>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</si>
  <si>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</si>
  <si>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</si>
  <si>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</si>
  <si>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不与“腹膜透析换管费”同时收取。</t>
  </si>
  <si>
    <t>腹膜透析导管感染外涤纶套清除术</t>
  </si>
  <si>
    <t>精神治疗类医疗服务价格项目及医保支付类别调整明细表</t>
  </si>
  <si>
    <t>使用说明：
1.精神治疗类医疗服务价格项目以精神心理治疗为重点，按照精神心理治疗方式设立价格项目。
2.精神治疗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具及固定资产投入。
3.精神治疗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相应的加/减收水平后，据实收费。
4.精神治疗类医疗服务价格项目所称“扩展项”，指同一项目下以不同方式提供或在不同场景应用时，只扩展价格项目适用范围、不额外加价的一类子项，子项的价格按主项目执行。
5.精神治疗类医疗服务价格项目所称“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牙垫、软件（版权、开发、购买）成本等。基本物质资源消耗成本计入项目价格，不另行收费。
6.精神治疗类医疗服务价格项目中涉及“包括……”“……等”的，属于开放型表述，所指对象不仅局限于表述中列明的事项，也包括未列明的同类事项。
7.精神治疗类医疗服务价格项目所称的“心理治疗”指线下或运用线上实时视频交互手段实现的治疗，录音录像等不得按此收费。
8.精神治疗类医疗服务价格项目所指的团体治疗人数不得超过15人。</t>
  </si>
  <si>
    <t>013115000010000</t>
  </si>
  <si>
    <t>心理治疗（个体）</t>
  </si>
  <si>
    <t>由精神科医师、心理治疗师针对精神心理障碍患者的精神心理问题，采取合适的心理干预治疗技术，改善患者的心理疾病症状。</t>
  </si>
  <si>
    <t>所定价格涵盖场所设置、方案制定、沟通治疗等步骤所需的人力资源、设备成本和基本物质资源消耗。</t>
  </si>
  <si>
    <t>半小时</t>
  </si>
  <si>
    <t>不与心理咨询同时收取。</t>
  </si>
  <si>
    <t>心理治疗
暗示治疗
松弛治疗
漂浮治疗
催眠治疗
森田疗法
厌恶治疗
音乐心理治疗
沙盘治疗
精神分析治疗
蒙医综合心身治疗（个体）
常温冬眠治疗
暴露疗法治疗
行为矫正治疗
脱瘾治疗
进食障碍治疗
蒙医综合心身治疗(录像）</t>
  </si>
  <si>
    <t>013115000010001</t>
  </si>
  <si>
    <t>心理治疗（个体）-每增加10分钟(加收）</t>
  </si>
  <si>
    <t>10分钟</t>
  </si>
  <si>
    <t>013115000020000</t>
  </si>
  <si>
    <t>心理治疗（家庭）</t>
  </si>
  <si>
    <t>由精神科医师、心理治疗师针对精神心理障碍家庭的精神心理问题，采取合适的心理干预治疗技术，改善患者家庭的心理疾病症状。</t>
  </si>
  <si>
    <t>小时指（小时·人）；不与心理咨询同时收取。每增加20分钟按30%收费。</t>
  </si>
  <si>
    <t>013115000020001</t>
  </si>
  <si>
    <t>心理治疗（家庭）-每增加20分钟（加收）</t>
  </si>
  <si>
    <t>20分钟</t>
  </si>
  <si>
    <t>013115000030000</t>
  </si>
  <si>
    <t>心理治疗（团体）</t>
  </si>
  <si>
    <t>由精神科医师、心理治疗师采取一对多或多对多的方式，针对精神心理障碍患者的精神心理问题，采取合适的心理干预治疗技术，改善患者的心理疾病症状。</t>
  </si>
  <si>
    <t>013115000030001</t>
  </si>
  <si>
    <t>心理治疗（团体）-每增加20分钟（加收）</t>
  </si>
  <si>
    <t>013115000040000</t>
  </si>
  <si>
    <t>心理咨询</t>
  </si>
  <si>
    <t>由心理咨询师、心理治疗师针对患者的精神心理问题，采取教育、指导、启发等适宜的咨询沟通手段，缓解患者心理问题。</t>
  </si>
  <si>
    <t>所定价格涵盖场所设置、方案制定、沟通咨询等步骤所需的人力资源和基本物质资源消耗。</t>
  </si>
  <si>
    <t>不与心理治疗同时收取。</t>
  </si>
  <si>
    <t>012417000010000</t>
  </si>
  <si>
    <t>眼动检查</t>
  </si>
  <si>
    <t>通过检测眼球运动轨迹等，检测患者的感知运动、持续注意、工作记忆等功能，辅助诊断精神疾病。</t>
  </si>
  <si>
    <t>所定价格涵盖设备准备、眼动轨迹记录、分析、得出结果等步骤所需的人力资源、设备成本和基本物质资源消耗。</t>
  </si>
  <si>
    <t>眼动检查(EM）</t>
  </si>
  <si>
    <t>013115000050000</t>
  </si>
  <si>
    <t>电休克治疗（ECT）</t>
  </si>
  <si>
    <t>通过电休克设备对患者进行休克治疗。</t>
  </si>
  <si>
    <t>所定价格涵盖躯体及精神状况评估、肢体及牙齿保护、电极安放、电刺激、生命体征及意识状态观察、治疗记录等步骤所需的人力资源、设备成本和基本物质资源消耗。</t>
  </si>
  <si>
    <t>实施多参数监护无抽搐电休克治疗时，可正常收取麻醉、麻醉监测、注射费等费用。</t>
  </si>
  <si>
    <t>多参数监护无抽搐电休克治疗
电休克治疗</t>
  </si>
  <si>
    <t>013115000060000</t>
  </si>
  <si>
    <t>精神康复治疗（个人）</t>
  </si>
  <si>
    <t>通过一对一的形式，由专业的人员对相关精神障碍的患者进行康复训练，改善其精神状态。</t>
  </si>
  <si>
    <t>所定价格涵盖能力评估、计划制定、技能训练、行为干预等步骤所需的人力资源、设备成本和基本物质资源消耗。</t>
  </si>
  <si>
    <t>行为观察治疗
精神障碍作业疗法训练</t>
  </si>
  <si>
    <t>013115000060001</t>
  </si>
  <si>
    <t>精神康复治疗（个人）-每增加10分钟(加收）</t>
  </si>
  <si>
    <t>013115000070000</t>
  </si>
  <si>
    <t>精神康复治疗（家庭）</t>
  </si>
  <si>
    <t>通过一对多的形式，由专业的人员对相关精神障碍的患者家庭进行康复训练，改善其精神状态。</t>
  </si>
  <si>
    <t>半小时指（半小时·人）；每增加10分钟按30%收费。</t>
  </si>
  <si>
    <t>013115000070001</t>
  </si>
  <si>
    <t>精神康复治疗（家庭）-每增加10分钟（加收）</t>
  </si>
  <si>
    <t>013115000080000</t>
  </si>
  <si>
    <t>精神康复治疗（团体）</t>
  </si>
  <si>
    <t>通过一对多或多对多的形式，由专业的人员对相关精神障碍的患者进行康复训练，改善其精神功能状态。</t>
  </si>
  <si>
    <t>工娱治疗
特殊工娱治疗</t>
  </si>
  <si>
    <t>013115000080001</t>
  </si>
  <si>
    <t>精神康复治疗（团体）-每增加10分钟（加收）</t>
  </si>
  <si>
    <t>013115000090000</t>
  </si>
  <si>
    <t>精神科监护</t>
  </si>
  <si>
    <t>为处于重性精神病急性发作期的患者提供严密监护服务。</t>
  </si>
  <si>
    <t>所定价格涵盖对精神病患者进行生命体征、认知、情感、意志行为等方面的监护以及采取预防意外事件发生措施等步骤所需的人力资源、设备成本和基本物质资源消耗。</t>
  </si>
  <si>
    <t>1.精神科监护不可与精神病人护理同时收取。
2.重性精神病急性发作期患者指出现急性、冲动、自杀、伤人、毁物及有外走、妄想、幻觉和木僵等症状的患者。                    3.超过4小时按4小时收费。</t>
  </si>
  <si>
    <t>精神科监护
冲动行为干预治疗</t>
  </si>
  <si>
    <t>血液系统类医疗服务价格项目及医保支付类别调整明细表</t>
  </si>
  <si>
    <t>使用说明：
1. 血液系统类医疗服务价格项目以血液系统治疗为重点，按照治疗方式的服务产出设立价格项目。
2.血液系统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械及固定资产投入。
3.血液系统类医疗服务价格项目所称的“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各项的加/减收水平后，求和得出加/减收金额。
4.血液系统类医疗服务价格项目所称的“扩展项”，指同一项目下以不同方式提供或在不同场景应用时，只扩展价格项目适用范围、不额外加价的一类子项，子项的价格按主项目执行。
5.血液系统类医疗服务价格项目所称“基本物质资源消耗”，指原则上限于不应或不必要与医疗服务项目分割的易耗品，包括但不限于各类消毒用品、储存用品、清洁用品、个人防护用品、标签、垃圾处理用品、腕带、病历纸张、冲洗液、润滑剂、滑石粉、一般物理检查器具、治疗巾（单）、棉球、棉签、纱布（垫）、治疗护理盘（包）、普通注射器、护（尿）垫、中单、冲洗工具、备皮工具、灌注器、输液贴、辅助试剂及辅料、包裹单（袋）、软件的版权、开发、购买等。基本物质资源消耗成本计入项目价格，不另行收费。
6.考虑到免疫细胞相关治疗目前尚属于临床试验阶段，待国家卫生健康主管部门批准开展后增设项目。
7.血液系统类医疗服务价格项目所称的“穿刺”为主项操作涉及的必要穿刺技术，价格构成中的穿刺操作不可收取相关费用；独立穿刺项目可按相应治疗价格项目收取。
8.血液系统类医疗服务价格项目中的计价单位“袋”指单一包装，不涉及具体毫升数。
9.血浆置换、血浆吸附等相关项目按透析类项目收费。
10.血液系统类医疗服务价格项目中涉及“包括……”“……等”的，属于开放型表述，所指对象不仅局限于表述中列明的事项，也包括未列明的同类事项。
11.血液系统类医疗服务价格项目可收费一次性医用耗材包括：分离管路、血液回收装置、富血小板血浆PRP制备用套装、脐静脉导管。</t>
  </si>
  <si>
    <t>指导价格</t>
  </si>
  <si>
    <t>013108000010000</t>
  </si>
  <si>
    <t>骨髓采集费</t>
  </si>
  <si>
    <t>通过反复多次采集骨髓血用于提取干细胞。</t>
  </si>
  <si>
    <t>所定价格涵盖消毒、定位、穿刺、抽取骨髓血、抗凝、过滤、样本留取、封口、称重、处理用物等步骤所需的人力资源和基本物质资源消耗。</t>
  </si>
  <si>
    <t>“次”指采集量≤400ml，每增加100ml按10%收费。</t>
  </si>
  <si>
    <t>骨髓采集术</t>
  </si>
  <si>
    <t>013108000020000</t>
  </si>
  <si>
    <t>血细胞单采费</t>
  </si>
  <si>
    <t>对血液成分（如单个核细胞、白细胞、悬浮红细胞、血小板等）进行单采分离，获取/去除目标成分。</t>
  </si>
  <si>
    <t>所定价格涵盖穿刺、抽血、血细胞成分去除或分离、回输、处理用物等步骤所需的人力资源、设备运转成本与基本物质资源消耗。</t>
  </si>
  <si>
    <t>1.“次”指循环量≤2000ml，每增加1000ml按20%收费。
2.血浆置换、血浆吸附等相关项目按泌尿系统类立项指南项目收费。</t>
  </si>
  <si>
    <t>粒细胞分离单采治疗
干细胞分离单采治疗
淋巴细胞分离单采治疗
红细胞分离单采治疗
血小板分离单采治疗</t>
  </si>
  <si>
    <t>013108000030000</t>
  </si>
  <si>
    <t>自体备血采集费</t>
  </si>
  <si>
    <t>通过采集备血者一定量的血液，用于备血者本人后续治疗。</t>
  </si>
  <si>
    <t>所定价格涵盖审核、材料准备、消毒、穿刺、采血/收集血、抗凝、过滤、装袋、称重、保存、处理用物等步骤所需的人力资源和基本物质资源消耗。</t>
  </si>
  <si>
    <t>自体血采集</t>
  </si>
  <si>
    <t>013108000040000</t>
  </si>
  <si>
    <t>干细胞成分去除费</t>
  </si>
  <si>
    <t>对骨髓/外周血/脐带血等各种干细胞移植物中的特定成分（如红细胞、血浆或血浆中特定成分等）进行分离和去除。</t>
  </si>
  <si>
    <t>所定价格涵盖准备、沉降、分离、再次混匀、封存、标记、处理用物等步骤所需的人力资源、设备运转成本与基本物质资源消耗。</t>
  </si>
  <si>
    <t>成分</t>
  </si>
  <si>
    <t>骨髓红细胞去除
骨髓血浆去除</t>
  </si>
  <si>
    <t>013108000050000</t>
  </si>
  <si>
    <t>干细胞分离制备费</t>
  </si>
  <si>
    <t>通过从骨髓、外周血、脐带血等来源中分离制备提取干细胞。</t>
  </si>
  <si>
    <t>所定价格涵盖准备、分离、提取干细胞、计数、装袋、封口、处理用物等步骤所需的人力资源、设备运转成本与基本物质资源消耗。</t>
  </si>
  <si>
    <t>袋</t>
  </si>
  <si>
    <t>不含细胞膜分化抗原检测</t>
  </si>
  <si>
    <t>血细胞分化簇抗原（CD）34阳性造血干细胞分选</t>
  </si>
  <si>
    <t>013108000060000</t>
  </si>
  <si>
    <t>干细胞冷冻费</t>
  </si>
  <si>
    <t>将制备后的干细胞进行冷冻。</t>
  </si>
  <si>
    <t>所定价格涵盖计数、转移至冷冻载体、冷冻、处理用物等步骤所需的人力资源、设备运转成本与基本物质资源消耗。</t>
  </si>
  <si>
    <t>013108000070000</t>
  </si>
  <si>
    <t>干细胞冷冻续存费</t>
  </si>
  <si>
    <t>将冷冻后的干细胞持续冻存。</t>
  </si>
  <si>
    <t>所定价格涵盖将冷冻后的干细胞持续冻存至解冻复苏前，或约定截止保存时间期间所需的人力资源、设备运转成本与基本物质资源消耗。</t>
  </si>
  <si>
    <r>
      <rPr>
        <sz val="12"/>
        <rFont val="楷体"/>
        <charset val="134"/>
      </rPr>
      <t>袋</t>
    </r>
    <r>
      <rPr>
        <sz val="12"/>
        <rFont val="宋体"/>
        <charset val="134"/>
      </rPr>
      <t>•</t>
    </r>
    <r>
      <rPr>
        <sz val="12"/>
        <rFont val="楷体"/>
        <charset val="134"/>
      </rPr>
      <t>日</t>
    </r>
  </si>
  <si>
    <t>造血干细胞超低温冻存
造血干细胞液氮冻存</t>
  </si>
  <si>
    <t>013108000080000</t>
  </si>
  <si>
    <t>干细胞回输费</t>
  </si>
  <si>
    <t>将干细胞重新输注到体内。</t>
  </si>
  <si>
    <t>所定价格涵盖准备、解冻、计数、输注、观察、处理用物等步骤所需的人力资源和基本物质资源消耗。</t>
  </si>
  <si>
    <t>超过3袋按3袋收取</t>
  </si>
  <si>
    <t>造血干细胞回输
造血干细胞解冻</t>
  </si>
  <si>
    <t>013108000090000</t>
  </si>
  <si>
    <t>造血干细胞移植费</t>
  </si>
  <si>
    <t>通过植入健康的造血干细胞，改善造血功能异常。</t>
  </si>
  <si>
    <t>所定价格涵盖移植方案制定、进入移植舱后相关准备、解冻、细胞回输/注射、观察、效果评估、处理用物等步骤所需的人力资源和基本物质资源消耗。</t>
  </si>
  <si>
    <t>1.不可与“干细胞回输”同时收取。
2.每例患者住院周期内仅可收取1次，不可按“袋”或“毫升数”收费。</t>
  </si>
  <si>
    <t>013108000100000</t>
  </si>
  <si>
    <t>血液辐照费</t>
  </si>
  <si>
    <t>通过放射线对供血进行辐照处理。</t>
  </si>
  <si>
    <t>所定价格涵盖审核、血制品准备、照射、处理用物等步骤所需的人力资源、设备运转成本与基本物质资源消耗。</t>
  </si>
  <si>
    <t>1.次指“人·次”。
2.医疗机构使用由血库血站提供的辐照血时，不再另收血液辐照费。</t>
  </si>
  <si>
    <t>参照青海省血液中心相关收费价格执行</t>
  </si>
  <si>
    <t>013108000110000</t>
  </si>
  <si>
    <t>血液除滤费</t>
  </si>
  <si>
    <t>通过装置除滤供血中的白细胞等成分。</t>
  </si>
  <si>
    <t>所定价格涵盖审核、血制品准备、滤除、处理用物等步骤所需的人力资源和基本物质资源消耗。</t>
  </si>
  <si>
    <t>“次”指“人·次”</t>
  </si>
  <si>
    <t>013108000120000</t>
  </si>
  <si>
    <t>术中自体血回输费</t>
  </si>
  <si>
    <t>通过设备收集术中患者失血，处理后回输到患者体内。</t>
  </si>
  <si>
    <t>所定价格涵盖失血回收、处理、回输、处理用物等步骤所需的人力资源、设备运转成本与基本物质资源消耗。</t>
  </si>
  <si>
    <t>术中自体血回输</t>
  </si>
  <si>
    <t>013108000130000</t>
  </si>
  <si>
    <t>经照射自体血回输费</t>
  </si>
  <si>
    <t>通过光学技术照射等处理采集血，回输患者体内。</t>
  </si>
  <si>
    <t>所定价格涵盖消毒、采血、照射、输氧、回输、处理用物等步骤所需的人力资源、设备运转成本与基本物质资源消耗。</t>
  </si>
  <si>
    <t>血液光量子照射治疗
紫外线照射充氧血液回输治疗</t>
  </si>
  <si>
    <t>013108000140000</t>
  </si>
  <si>
    <t>富血小板血浆制备费</t>
  </si>
  <si>
    <t>通过采集外周血，浓缩提取富血小板血浆，用于后续治疗。</t>
  </si>
  <si>
    <t>所定价格涵盖消毒、采血、分离、富集、保存、处理用物等步骤所需的人力资源和基本物质资源消耗。</t>
  </si>
  <si>
    <t>富血小板胶浆治疗</t>
  </si>
  <si>
    <t>013108000150000</t>
  </si>
  <si>
    <t>新生儿换血治疗费</t>
  </si>
  <si>
    <t>通过替换新鲜的血液，改善新生儿溶血或体内代谢产物异常等病症。</t>
  </si>
  <si>
    <t>所定价格涵盖消毒、穿刺、置管、反复抽取/推注、拔管、压迫止血、处理用物等步骤所需的人力资源和基本物质资源消耗。</t>
  </si>
  <si>
    <t>新生儿换血术</t>
  </si>
  <si>
    <t>心血管系统类医疗服务价格项目及医保支付类别调整明细表</t>
  </si>
  <si>
    <t>使用说明：
1.以心血管系统类医疗服务价格项目为重点，按照心血管系统相关医疗服务产出设立价格项目。
2.心血管系统类医疗服务价格项目所称的“价格构成”，指项目价格应涵盖的各类资源消耗，用于确定计价单元的边界，是医疗保障部门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心血管系统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4.心血管系统类医疗服务价格项目所称“扩展项”，指同一项目下以不同方式提供或在不同场景应用时，只扩展价格项目适用范围，不额外加价的一类子项，子项的价格按主项目执行。
5.心血管系统类医疗服务价格项目所称的“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
6.心血管系统类医疗服务价格项目所称的“再次手术”，是指既往曾行心脏外科开胸或腔镜手术，因病情需要再次行心脏手术的情况。
7.心血管系统类医疗服务价格项目所称的“微创手术”，是指通过非传统正中切口进行开胸或腔镜手术的方式，包括但不限于部分胸骨切口、侧切口、腔镜入路等情况。
8.心血管系统类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9.心血管系统类医疗服务价格项目其他学科开展相应项目时，可据实收费。
10.心血管系统类医疗服务价格项目价格构成中所称的“穿刺”为主项操作涉及的必要穿刺技术，价格构成中的穿刺操作不可收取相关费用；独立穿刺项目可按相应治疗价格项目收取。
11.心血管系统类医疗服务价格项目涉及“包括……”“…… 等”的，属于开放型表述，所指对象不仅局限于表述中列明的事项，也包括未列明的同类事项。
12.心血管系统类医疗服务价格项目中的各类内镜下手术项目的价格构成，已包含手术涉及的各类内镜使用成本，医疗机构在开展相关操作时，开放手术与经内镜手术执行相同的价格标准，内镜辅助操作不再另行收费。
13.心血管系统类医疗服务价格项目可收费一次性医用耗材包括：电极导管、导管、导丝、血管鞘组、起搏导线、传感器、漂浮导管、热释导管包及压力监测套装PICCO、造影导管、压力延长管、三联三通、压力传感器、导引导管、导引导丝、猪尾导管、超声导管、成像导管、压力导丝、球囊扩张导管、冠状动脉支架、血管远端保护装置、Y型阀（Y接头组件）、取栓导管、压力延长管、压迫止血器、旋切导管、激光导管、旋磨导管、溶栓导管、主动脉内球囊反搏导管、人工血管、钢丝、标测导管、支架、特殊缝线、血管鞘、房间隔穿刺针、起搏器、扩张球囊、心脏瓣膜、经导管人工主动脉瓣膜输送系统、止血材料、封堵器、封堵器输送系统、导引系统、房间隔穿刺针鞘、左心耳封堵器、栓塞材料、圈套器、消融导管、灌注导管、环形标测电极、可调控型导管鞘、球囊型冷冻消融导管、标测电极、植入式心电记录器、永久起搏器、起搏导管、除颤器、临时起搏导管、体外循环材料、心肌保护停跳液、膜肺材料、循环管路、血泵、带针胸骨钢丝、血管夹、心脏稳定系统、分流管、血液回收装置、腔镜材料、补片、带瓣管道、心包引流管、心房测压管、负压引流管路、成形环、二尖瓣扩张器、修补材料、人工血管、覆膜支架、内固定材料、电极拔出装置（电极导线拔除鞘套件）、电极导线锁紧装置、尖瓣钳夹系统、心耳闭合装置、植入式心脏收缩力调节器。</t>
  </si>
  <si>
    <t>012408000020000</t>
  </si>
  <si>
    <t>心电监测费</t>
  </si>
  <si>
    <t>实时监测患者心率、心律、心电波形等，必要时监测呼吸频率、呼吸波形、血压、血氧饱和度等参数。</t>
  </si>
  <si>
    <t>所定价格涵盖皮肤清洁、安放电极、连接设备、设定参数、实时监测等步骤所需的人力资源、设备运转成本与基本物质资源消耗。</t>
  </si>
  <si>
    <t>不含呼吸频率、呼吸波形、血压、血氧饱和度等参数的监测费用。</t>
  </si>
  <si>
    <t>无创心电监测
经皮肢体氧分压测定
院内遥测心电监护</t>
  </si>
  <si>
    <t>012408000020100</t>
  </si>
  <si>
    <t>心电监测费-遥测心电监测（扩展）</t>
  </si>
  <si>
    <t>012408000030000</t>
  </si>
  <si>
    <t>常规心电图检查费</t>
  </si>
  <si>
    <t>通过心电图机体表采集十二导联及以下心电数据。</t>
  </si>
  <si>
    <t>所定价格涵盖皮肤清洁、安放电极、连接设备、采集信号、数据分析、出具报告等步骤所需的人力资源、设备运转成本与基本物质资源消耗。</t>
  </si>
  <si>
    <t>单通道常规心电图检查
多通道常规心电图检查
十二通道常规心电图检查
标测心电图检查
频谱心电图检查
心电向量图检查
QT离散度
心房心室晚电位检查</t>
  </si>
  <si>
    <t>012408000030001</t>
  </si>
  <si>
    <t>常规心电图检查费-十二导联以上（加收）</t>
  </si>
  <si>
    <t>012408000030011</t>
  </si>
  <si>
    <t>常规心电图检查费-心脏晚电位检查（加收）</t>
  </si>
  <si>
    <t>012408000030100</t>
  </si>
  <si>
    <t>常规心电图检查费-心电向量图（扩展）</t>
  </si>
  <si>
    <t>012408000031100</t>
  </si>
  <si>
    <t>常规心电图检查费-频谱心电图（扩展）</t>
  </si>
  <si>
    <t>012408000040000</t>
  </si>
  <si>
    <t>心率变异性分析检查费</t>
  </si>
  <si>
    <t>通过连续记录心电图数据分析心率变化情况。</t>
  </si>
  <si>
    <t>短程心率变异性分析
24小时心率变异性分析</t>
  </si>
  <si>
    <t>012408000050000</t>
  </si>
  <si>
    <t>心电图负荷检查费</t>
  </si>
  <si>
    <t>通过各类运动负荷或药物诱导试验等方式，对比监测心电和血压变化，协助诊断疾病。</t>
  </si>
  <si>
    <t>所定价格涵盖皮肤清洁、安放电极、记录静息心电图、增加负荷、监测心电和血压变化、数据分析、出具报告等步骤所需的人力资源、设备运转成本与基本物质资源消耗。</t>
  </si>
  <si>
    <t>心电图踏车负荷试验
心电图平板负荷试验
心电图二阶梯负荷试验
T波电交替
心电图药物试验</t>
  </si>
  <si>
    <t>012408000060000</t>
  </si>
  <si>
    <t>动态心电图检查费</t>
  </si>
  <si>
    <t>通过获取连续的心电图监测数据，协助诊断疾病。</t>
  </si>
  <si>
    <t>单次检查收取不超过3天，个别患者确有必要的最多可收取5天费用。</t>
  </si>
  <si>
    <t>三通道动态心电图检查
十二通道动态心电图检查
窦性心率震荡
心电事件记录</t>
  </si>
  <si>
    <t>012408000070000</t>
  </si>
  <si>
    <t>心腔内超声心动图检查费</t>
  </si>
  <si>
    <t>通过将超声探头置于心腔内部，观察心脏各个腔室情况。</t>
  </si>
  <si>
    <t>所定价格涵盖皮肤清洁、静脉穿刺、置入导管、成像检查、撤除导管、数据分析、出具报告等步骤所需的人力资源、设备运转成本与基本物质资源消耗。</t>
  </si>
  <si>
    <t>013107000010000</t>
  </si>
  <si>
    <t>经食管心脏调搏费</t>
  </si>
  <si>
    <t>通过食管电极对左心房或邻近心脏组织进行电刺激，进行电生理评估或终止室上速。</t>
  </si>
  <si>
    <t>所定价格涵盖皮肤清洁、安置导管和电极、连接设备、电刺激、采集信号、数据分析、出具报告等步骤所需的人力资源、设备运转成本与基本物质资源消耗。</t>
  </si>
  <si>
    <t>经食管心脏调搏
经食管心脏超速抑制治疗</t>
  </si>
  <si>
    <t>013107000020000</t>
  </si>
  <si>
    <t>经食管心脏起搏费</t>
  </si>
  <si>
    <t>通过食管电极对左心房或邻近心脏组织进行电刺激，进行临时起搏。</t>
  </si>
  <si>
    <t>所定价格涵盖皮肤清洁、安置导管和电极、连接设备、电刺激、调整起搏参数等步骤所需的人力资源、设备运转成本与基本物质资源消耗。</t>
  </si>
  <si>
    <t>012408000080000</t>
  </si>
  <si>
    <t>心腔三维标测费</t>
  </si>
  <si>
    <t>通过动脉、静脉或心包置入三维标测电极，利用三维重建技术获取心腔三维结构。</t>
  </si>
  <si>
    <t>所定价格涵盖应用各种三维标测技术构建心腔三维图像所需的人力资源与基本物质资源消耗。</t>
  </si>
  <si>
    <t>该项目为非手术操作项目，可与相关手术费用同时收取。</t>
  </si>
  <si>
    <t>心腔三维标测术</t>
  </si>
  <si>
    <t>012408000090000</t>
  </si>
  <si>
    <t>直立倾斜检查费</t>
  </si>
  <si>
    <t>通过改变体位，监测患者心率、血压和神智的变化，协助诊断疾病。</t>
  </si>
  <si>
    <t>所定价格涵盖皮肤清洁、安放电极、患者固定、改变体位、监测心电和血压变化、观察患者表现、数据分析、出具报告等步骤所需的人力资源与基本物质资源消耗。</t>
  </si>
  <si>
    <t>不与“心电监测费”同时收取。</t>
  </si>
  <si>
    <t>倾斜试验</t>
  </si>
  <si>
    <t>012408000100000</t>
  </si>
  <si>
    <t>6分钟步行检查费</t>
  </si>
  <si>
    <t>通过步行速度评估患者心脏功能及运动耐力。</t>
  </si>
  <si>
    <t>所定价格涵盖设备准备、测试过程中生命体征监测、撤除设备、出具报告等步骤所需的人力资源和基本物质资源消耗。</t>
  </si>
  <si>
    <t>6分钟步行测试</t>
  </si>
  <si>
    <t>012408000110000</t>
  </si>
  <si>
    <t>无创动态血压监测费</t>
  </si>
  <si>
    <t>通过无创的方式连续监测患者血压，获取24小时中多次血压监测数据。</t>
  </si>
  <si>
    <t>所定价格涵盖固定袖带、动态监测血压、采集数据、撤除袖带、分析、出具报告等步骤所需的人力资源与基本物质资源消耗。</t>
  </si>
  <si>
    <t>仅做血压持续监测，不出具报告的按3元/小时收费。</t>
  </si>
  <si>
    <t>动态血压监测
无创血压监测</t>
  </si>
  <si>
    <t>012408000120000</t>
  </si>
  <si>
    <t>无创肢体动脉检查费</t>
  </si>
  <si>
    <t>通过无创的方式评估外周动脉病变情况。</t>
  </si>
  <si>
    <t>所定价格涵盖皮肤清洁、节段性测压或安置传感器、采集数据、撤除传感器、分析、出具报告等步骤所需的人力资源与基本物质资源消耗。</t>
  </si>
  <si>
    <t>肢体动脉节段性测压
踝肱指数
激光多普勒肢体血流测定
反射波增强指数</t>
  </si>
  <si>
    <t>013107000030000</t>
  </si>
  <si>
    <t>心脏电除颤/电复律费</t>
  </si>
  <si>
    <t>通过体外直流电除颤/电复律以改变心律。</t>
  </si>
  <si>
    <t>所定价格涵盖设备安装、除颤或复律、撤除设备等步骤所需的人力资源和基本物质资源消耗。</t>
  </si>
  <si>
    <t>体外经胸壁心脏临时起搏术
心脏电复律
心脏电除颤
体外自动心脏除颤术</t>
  </si>
  <si>
    <t>012408000130000</t>
  </si>
  <si>
    <t>连续无创容积变异指数监测费</t>
  </si>
  <si>
    <t>通过无创方式连续监测评估患者的血容量状态和液体反应性。</t>
  </si>
  <si>
    <t>所定价格涵盖连接设备，连续测量无创容积变异指数、记录数据、撤除设备等步骤所需的人力资源和基本物质资源消耗。</t>
  </si>
  <si>
    <t>012408000140000</t>
  </si>
  <si>
    <t>有创血流动力学监测费</t>
  </si>
  <si>
    <t>通过侵入性的方式测量血流动力学参数指标。</t>
  </si>
  <si>
    <t>所定价格涵盖连接设备、监测血流动力学相关数据、撤除设备等步骤所需的人力资源和基本物质资源消耗。</t>
  </si>
  <si>
    <t>有创血流动力学监测
经外周动脉连续心排出量监测
肺循环血流动力学检查</t>
  </si>
  <si>
    <t>012408000150000</t>
  </si>
  <si>
    <t>无创血流动力学检查费</t>
  </si>
  <si>
    <t>通过非侵入性的各种检查方法测量血流动力学参数指标。</t>
  </si>
  <si>
    <t>本项目中的“各种检查方法”指：心血流图、心尖搏动图、心音图、心阻抗图、心排出量检查。</t>
  </si>
  <si>
    <t>心音图检查
心阻抗图检查
无创心血流图检查
心搏出量测定-无创阻抗法
无创血流动力学监测</t>
  </si>
  <si>
    <t>013107000040000</t>
  </si>
  <si>
    <t>体外反搏治疗费</t>
  </si>
  <si>
    <t>通过球囊使主动脉内收缩期血压降低和舒张期血压增高。</t>
  </si>
  <si>
    <t>所定价格涵盖皮肤清洁、连接体外反搏设备行体外反搏治疗、撤除设备等所需步骤的人力资源和基本物质资源消耗。</t>
  </si>
  <si>
    <t>体外反搏治疗</t>
  </si>
  <si>
    <t>012408000010000</t>
  </si>
  <si>
    <t>心脏植入式装置适配费</t>
  </si>
  <si>
    <t>对已置入的心脏植入式电子装置进行程控测试。</t>
  </si>
  <si>
    <t>所定价格涵盖心脏植入式电子装置连接、数据读取分析、参数调整、功能优化、安全性检查等步骤所需的人力资源和基本物资消耗。</t>
  </si>
  <si>
    <t>1.需在检查或手术治疗前后分别调整的按一次费用收取。
2.植入手术后的初次调试不得收取费用。</t>
  </si>
  <si>
    <t>起搏器程控功能检查
除颤器程控功能检查
起搏器胸壁刺激法检查
心脏再同步化治疗的程控功能检查</t>
  </si>
  <si>
    <t>012408000010100</t>
  </si>
  <si>
    <t>心脏植入式装置适配费-远程适配（扩展）</t>
  </si>
  <si>
    <t>012408000190000</t>
  </si>
  <si>
    <t>冠状动脉造影费</t>
  </si>
  <si>
    <t>通过介入的方式对冠状动脉进行检查。</t>
  </si>
  <si>
    <t>所定价格涵盖手术计划、术区准备、消毒铺巾、建立通路、冠状动脉造影、撤除、闭合血管通路等手术步骤所需的人力资源和基本物质资源消耗。</t>
  </si>
  <si>
    <t>经皮穿刺插管冠状动脉造影术
冠脉血管内窥镜检查
经皮穿刺插管左心室造影术</t>
  </si>
  <si>
    <t>012408000190001</t>
  </si>
  <si>
    <t>冠状动脉造影费-儿童（加收）</t>
  </si>
  <si>
    <t>012408000190011</t>
  </si>
  <si>
    <t>冠状动脉造影费-桥血管造影（加收）</t>
  </si>
  <si>
    <t>012408000190021</t>
  </si>
  <si>
    <t>冠状动脉造影费-左心室造影（加收）</t>
  </si>
  <si>
    <t>012408000200000</t>
  </si>
  <si>
    <t>冠状动脉腔内影像学检查费</t>
  </si>
  <si>
    <t>在冠状动脉造影基础上进行腔内影像学检查。</t>
  </si>
  <si>
    <t>所定价格涵盖连接设备、观察心腔内影像情况、撤除设备等步骤所需的人力资源和基本物质资源消耗。不含冠状动脉造影。</t>
  </si>
  <si>
    <t>本项目中的“冠状动脉腔内影像学检查费”指：冠状动脉血管内超声检查、冠状动脉光学相干断层成像。</t>
  </si>
  <si>
    <t>冠脉血管内超声（IVUS）检查
冠脉光学相干断层扫描（OCT）检查</t>
  </si>
  <si>
    <t>012408000210000</t>
  </si>
  <si>
    <t>冠状动脉血流储备功能检查费</t>
  </si>
  <si>
    <t>在冠状动脉造影基础上进行血流储备功能检查。</t>
  </si>
  <si>
    <t>所定价格涵盖连接设备、测量冠状动脉血流储备功能、撤除设备等步骤所需的人力资源和基本物质资源消耗。不含冠状动脉造影。</t>
  </si>
  <si>
    <t>本项目中的“冠状动脉血流储备功能检查费”指：冠状动脉造影检查中通过压力导丝、传感器、造影图像等方式获取的血流储备功能情况，包括但不限于FFR、CFR、QFR、caFFR、iFR等不同测定方法。</t>
  </si>
  <si>
    <t>冠脉血管内多普勒
血流测量术
冠脉血管内压力导丝测定术</t>
  </si>
  <si>
    <t>012408000220000</t>
  </si>
  <si>
    <t>冠状动脉微循环阻力检查费</t>
  </si>
  <si>
    <t>在冠状动脉造影基础上进行微循环阻力检查。</t>
  </si>
  <si>
    <t>所定价格涵盖连接设备、测量冠状动脉微循环阻力、撤除设备等步骤所需的人力资源和基本物质资源消耗。不含冠状动脉造影。</t>
  </si>
  <si>
    <t>本项目中的“冠状动脉微循环阻力检查费”指：冠状动脉造影检查中通过压力导丝、传感器、造影图像等方式获取的冠脉微循环阻力情况，包括但不限于IMR、caIMR等不同测定方法。</t>
  </si>
  <si>
    <t>013308000030000</t>
  </si>
  <si>
    <t>冠状动脉支架置入费</t>
  </si>
  <si>
    <t>通过支架扩张冠状动脉。</t>
  </si>
  <si>
    <t>所定价格涵盖手术计划、术区准备、消毒铺巾、建立通路、支架置入、确认治疗效果、撤除、闭合通路，必要时球囊扩张等手术步骤所需的人力资源和基本物质资源消耗。不含冠状动脉造影。</t>
  </si>
  <si>
    <t>1.本项目中的“血管”指：左主干、左前降支、左回旋支、右冠状动脉及每支桥血管。
2.同一血管不与“冠状动脉球囊扩张费”同时收取。</t>
  </si>
  <si>
    <t>经皮冠状动脉支架置入术
冠状动脉远端血管保护装置置入术</t>
  </si>
  <si>
    <t>013308000030001</t>
  </si>
  <si>
    <t>冠状动脉支架置入费-儿童（加收）</t>
  </si>
  <si>
    <t>013308000040000</t>
  </si>
  <si>
    <t>冠状动脉球囊扩张费</t>
  </si>
  <si>
    <t>通过球囊扩张冠状动脉。</t>
  </si>
  <si>
    <t>所定价格涵盖手术计划、术区准备、消毒铺巾、建立通路、球囊扩张、确认治疗效果、撤除、闭合通路等手术步骤所需的人力资源和基本物质资源消耗。不含冠状动脉造影。</t>
  </si>
  <si>
    <t>1.本项目中的“血管”指：左主干、左前降支、左回旋支、右冠状动脉及每支桥血管。
2.同一血管不与“冠状动脉支架置入费”同时收取。
3.一次治疗多血管的，第2-3支血管各按50%收取，超过3支血管按3支收费。</t>
  </si>
  <si>
    <t>经皮冠状动脉球囊扩张术</t>
  </si>
  <si>
    <t>013308000040001</t>
  </si>
  <si>
    <t>冠状动脉球囊扩张费-儿童（加收）</t>
  </si>
  <si>
    <t>013308000050000</t>
  </si>
  <si>
    <t>冠状动脉慢性完全闭塞血管逆向再通治疗费</t>
  </si>
  <si>
    <t>通过血管闭塞端近段及远端两端操作疏通血管。</t>
  </si>
  <si>
    <t>所定价格涵盖手术计划、术区准备、消毒铺巾、建立通路、连通闭塞段两端、确认治疗效果、撤除、闭合血管通路等所需手术步骤的人力资源和基本物质资源消耗。不含冠状动脉造影。</t>
  </si>
  <si>
    <t>本项目中的“血管”指：左主干、左前降支、左回旋支、右冠状动脉及每支桥血管。</t>
  </si>
  <si>
    <t>013308000050001</t>
  </si>
  <si>
    <t>冠状动脉慢性完全闭塞血管逆向再通治疗费-儿童（加收）</t>
  </si>
  <si>
    <t>013308000060000</t>
  </si>
  <si>
    <t>冠状动脉腔内减容费</t>
  </si>
  <si>
    <t>通过激光、旋切、旋磨、振波、血栓抽吸等各种物理或机械方式消除斑块或血栓。</t>
  </si>
  <si>
    <t>所定价格涵盖手术计划、术区准备、消毒铺巾、建立通路、消除斑块、确认治疗效果、撤除、闭合通路等手术步骤所需的人力资源和基本物质资源消耗。不含冠状动脉造影。</t>
  </si>
  <si>
    <t>冠状动脉内血栓抽吸术
冠状动脉内膜定向旋切术
经皮冠状动脉腔内激光成形术
冠状动脉内膜高速旋磨术</t>
  </si>
  <si>
    <t>013308000060001</t>
  </si>
  <si>
    <t>冠状动脉腔内减容费-儿童（加收）</t>
  </si>
  <si>
    <t>013308000070000</t>
  </si>
  <si>
    <t>冠状动脉溶栓费</t>
  </si>
  <si>
    <t>通过介入方式对冠状动脉进行溶栓治疗。</t>
  </si>
  <si>
    <t>所定价格涵盖手术计划、术区准备、消毒铺巾、建立通路、溶栓、确认治疗效果、撤除、闭合通路等手术步骤所需的人力资源和基本物质资源消耗。不含冠状动脉造影。</t>
  </si>
  <si>
    <t>冠状动脉内超声溶栓术</t>
  </si>
  <si>
    <t>013308000070001</t>
  </si>
  <si>
    <t xml:space="preserve"> 冠状动脉溶栓费-儿童（加收）</t>
  </si>
  <si>
    <t>013107000050000</t>
  </si>
  <si>
    <t>主动脉内球囊反搏安装费</t>
  </si>
  <si>
    <t>安装并运行球囊反搏设备。</t>
  </si>
  <si>
    <t>所定价格涵盖经皮穿刺或切开、球囊导管送至降主动脉、固定导管、连接机器、启动反搏等手术步骤所需的人力资源和基本物质资源消耗。</t>
  </si>
  <si>
    <t>主动脉内球囊反搏安装术</t>
  </si>
  <si>
    <t>013107000060000</t>
  </si>
  <si>
    <t>主动脉内球囊反搏取出费</t>
  </si>
  <si>
    <t>停止并撤除球囊反搏设备。</t>
  </si>
  <si>
    <t>所定价格涵盖停止设备、球囊排气、撤除导管、缝合或压迫止血等手术步骤所需的人力资源和基本物质资源消耗。</t>
  </si>
  <si>
    <t>主动脉内球囊反搏撤除术</t>
  </si>
  <si>
    <t>012408000160000</t>
  </si>
  <si>
    <t>主动脉内球囊反搏运行监测费</t>
  </si>
  <si>
    <t>持续监测患者的反搏压及心功能，根据情况进行实时调整。</t>
  </si>
  <si>
    <t>所定价格涵盖监测患者的反搏压及心功能、调整机器工作模式及参数、记录参数及患者相关指标等步骤所需的人力资源和基本物质资源消耗。</t>
  </si>
  <si>
    <t>主动脉内球囊反搏（IABP）运行监测</t>
  </si>
  <si>
    <t>012408000230000</t>
  </si>
  <si>
    <t>右心导管检查费</t>
  </si>
  <si>
    <t>通过导管检查测量中心静脉压、右心室压、心输出量、肺动脉压等指标。</t>
  </si>
  <si>
    <t>所定价格涵盖手术计划、术区准备、消毒铺巾、置入鞘管、测定压力、撤除、闭合通路等手术步骤所需的人力资源和基本物质资源消耗。</t>
  </si>
  <si>
    <t>右心导管检查
有创心输出量测定
肺动脉压右心房压力监测
经皮穿刺插管右心室造影术</t>
  </si>
  <si>
    <t>012408000230001</t>
  </si>
  <si>
    <t>右心导管检查费-儿童（加收）</t>
  </si>
  <si>
    <t>012408000240000</t>
  </si>
  <si>
    <t>左心导管检查费</t>
  </si>
  <si>
    <t>通过导管检查测量主动脉压、左心室压等指标。</t>
  </si>
  <si>
    <t>左心导管检查</t>
  </si>
  <si>
    <t>012408000240001</t>
  </si>
  <si>
    <t>左心导管检查费-儿童（加收）</t>
  </si>
  <si>
    <t>013308000080000</t>
  </si>
  <si>
    <t>主动脉瓣成形费（介入）</t>
  </si>
  <si>
    <t>通过介入的方式治疗主动脉瓣瓣膜狭窄或关闭不全。</t>
  </si>
  <si>
    <t>所定价格涵盖手术计划、术区准备、消毒铺巾、建立通路、病变瓣膜成形、撤除、闭合血管通路等手术步骤所需的人力资源和基本物质资源消耗。</t>
  </si>
  <si>
    <t>经皮主动脉瓣球囊成形术
主动脉缩窄症支架成形术
主动脉缩窄症球囊扩张术
先天性主动脉缩窄症球囊扩张成形术
经皮肺动脉瓣球囊成形术
经皮穿刺肺动脉球囊扩张术</t>
  </si>
  <si>
    <t>013308000080001</t>
  </si>
  <si>
    <t>主动脉瓣成形费（介入）-儿童（加收）</t>
  </si>
  <si>
    <t>013308000080011</t>
  </si>
  <si>
    <t>主动脉瓣成形费（介入）-瓣中瓣/环中瓣修复（加收）</t>
  </si>
  <si>
    <t>013308000080100</t>
  </si>
  <si>
    <t>主动脉瓣成形费（介入）-肺动脉瓣成形（介入）（扩展）</t>
  </si>
  <si>
    <t>013308000090000</t>
  </si>
  <si>
    <t>二尖瓣成形费（介入）</t>
  </si>
  <si>
    <t>通过介入的方式治疗二尖瓣瓣膜狭窄或关闭不全。</t>
  </si>
  <si>
    <t>经皮二尖瓣球囊成形术
经皮三尖瓣球囊成形术
房间隔穿刺术</t>
  </si>
  <si>
    <t>013308000090001</t>
  </si>
  <si>
    <t>二尖瓣成形费（介入）-儿童（加收）</t>
  </si>
  <si>
    <t>013308000090011</t>
  </si>
  <si>
    <t>二尖瓣成形费（介入）-瓣中瓣/环中瓣修复（加收）</t>
  </si>
  <si>
    <t>013308000090100</t>
  </si>
  <si>
    <t>二尖瓣成形费（介入）-三尖瓣成形（介入）（扩展）</t>
  </si>
  <si>
    <t>013308000091100</t>
  </si>
  <si>
    <t>二尖瓣成形费（介入）-缘对缘修复（扩展）</t>
  </si>
  <si>
    <t>013308000100000</t>
  </si>
  <si>
    <t>主动脉瓣置换费（介入）</t>
  </si>
  <si>
    <t>通过介入的方式用人工瓣膜替换病变瓣膜。</t>
  </si>
  <si>
    <t>所定价格涵盖手术计划、术区准备、消毒铺巾、建立通路、人工瓣膜输送、撤除、闭合血管通路等手术步骤所需的人力资源和基本物质治疗消耗。</t>
  </si>
  <si>
    <t>经导管人工主动脉瓣膜置换术（TAVR）</t>
  </si>
  <si>
    <t>013308000100001</t>
  </si>
  <si>
    <t>主动脉瓣置换费（介入）-儿童（加收）</t>
  </si>
  <si>
    <t>013308000100011</t>
  </si>
  <si>
    <t>主动脉瓣置换费（介入）-瓣中瓣/环中瓣修复（加收）</t>
  </si>
  <si>
    <t>013308000100100</t>
  </si>
  <si>
    <t>主动脉瓣置换费（介入）-肺动脉瓣置换（介入）（扩展）</t>
  </si>
  <si>
    <t>013308000110000</t>
  </si>
  <si>
    <t>二尖瓣置换费（介入）</t>
  </si>
  <si>
    <t>013308000110001</t>
  </si>
  <si>
    <t>二尖瓣置换费（介入）-儿童（加收）</t>
  </si>
  <si>
    <t>013308000110011</t>
  </si>
  <si>
    <t>二尖瓣置换费（介入）-瓣中瓣/环中瓣修复（加收）</t>
  </si>
  <si>
    <t>013308000110100</t>
  </si>
  <si>
    <t>二尖瓣置换费（介入）-三尖瓣置换（介入）（扩展）</t>
  </si>
  <si>
    <t>013308000120000</t>
  </si>
  <si>
    <t>结构性心脏病封堵费（常规）</t>
  </si>
  <si>
    <t>通过介入的方式治疗结构性心脏病。</t>
  </si>
  <si>
    <t>所定价格涵盖手术计划、术区准备、消毒铺巾、建立通路、释放封堵装置、撤除、闭合血管通路等手术步骤所需的人力资源和基本物质资源消耗。</t>
  </si>
  <si>
    <t>1.本项目中的“常规”指：包括但不限于动脉导管未闭、房间隔缺损、室间隔缺损、卵圆孔未闭以及左心耳封堵等情况。
2.同时涉及多个疾病的可分别计费。</t>
  </si>
  <si>
    <t>房间隔缺损封堵术
室间隔缺损封堵术
卵圆孔未闭封堵术
经皮穿刺动脉导管未闭封堵术
左心耳封堵术</t>
  </si>
  <si>
    <t>013308000120001</t>
  </si>
  <si>
    <t xml:space="preserve"> 结构性心脏病封堵费（常规）-儿童（加收）</t>
  </si>
  <si>
    <t>013308000130000</t>
  </si>
  <si>
    <t>结构性心脏病封堵费（复杂）</t>
  </si>
  <si>
    <t>通过介入的方式治疗复杂结构性心脏病。</t>
  </si>
  <si>
    <t>1.本项目中的“复杂”指：肺动静脉瘘、冠状动脉瘘、主动脉窦瘤、瓣周漏、吻合口漏。
2.同时涉及多个疾病的可分别计费。</t>
  </si>
  <si>
    <t>冠状动脉瘘栓闭术
经皮穿刺肺动脉栓塞术
人工心脏瓣膜置换术后瓣周漏介入封堵术</t>
  </si>
  <si>
    <t>013308000130001</t>
  </si>
  <si>
    <t>结构性心脏病封堵费（复杂）-儿童（加收）</t>
  </si>
  <si>
    <t>013308000140000</t>
  </si>
  <si>
    <t>房间隔分流费</t>
  </si>
  <si>
    <t>通过穿刺、消融、介入等方式制造房间隔交通。</t>
  </si>
  <si>
    <t>所定价格涵盖手术计划、术区准备、消毒铺巾、建立通路、制造房间隔交通、闭合血管通路等手术步骤所需的人力资源和基本物质资源消耗。</t>
  </si>
  <si>
    <t>房间隔穿刺术</t>
  </si>
  <si>
    <t>013308000140001</t>
  </si>
  <si>
    <t>房间隔分流费-儿童（加收）</t>
  </si>
  <si>
    <t>013308000150000</t>
  </si>
  <si>
    <t>肥厚型心肌病消融费</t>
  </si>
  <si>
    <t>通过介入的方式消融肥厚的室间隔。</t>
  </si>
  <si>
    <t>所定价格涵盖手术计划、术区准备、消毒铺巾、建立通路、采用不同的消融能量或介质进行消融、撤除、闭合血管通路等手术步骤所需的人力资源和基本物质资源消耗。不含冠状动脉造影。</t>
  </si>
  <si>
    <t>本项目中的“消融能量或介质”指：包括但不限于化学、射频、冷冻、脉冲等方式。</t>
  </si>
  <si>
    <t>肥厚梗阻型心肌病化学消融术
经皮激光心肌血管重建术</t>
  </si>
  <si>
    <t>013308000150001</t>
  </si>
  <si>
    <t xml:space="preserve"> 肥厚型心肌病消融费-儿童（加收）</t>
  </si>
  <si>
    <t>013308000160000</t>
  </si>
  <si>
    <t>心律失常消融费（常规）</t>
  </si>
  <si>
    <t>通过介入的方式消融心律失常病灶。</t>
  </si>
  <si>
    <t>所定价格涵盖手术计划、术区准备、消毒铺巾、建立通路、穿刺、采用不同的消融能量或介质进行消融、撤除、闭合血管通路等手术步骤所需的人力资源和基本物质资源消耗。</t>
  </si>
  <si>
    <t>1.本项目中的“心率失常病灶”指：包括但不限于阵发性室上性心动过速、预激综合症、I型心房扑动、房性早搏、室性早搏、房性心动过速、房室结消融、迷走神经节消融、心外膜消融非器质性心脏病的室性心动过速。
2.消融能量或介质包括但不限于化学、射频、冷冻、脉冲等方式。</t>
  </si>
  <si>
    <t>普通室上性心动过速射频消融术
室速射频消融术
心脏冷冻消融术</t>
  </si>
  <si>
    <t>013308000160001</t>
  </si>
  <si>
    <t xml:space="preserve"> 心律失常消融费（常规）-儿童（加收）</t>
  </si>
  <si>
    <t>013308000170000</t>
  </si>
  <si>
    <t>心律失常消融费（复杂）</t>
  </si>
  <si>
    <t>通过介入的方式消融复杂心律失常病灶。</t>
  </si>
  <si>
    <t>1、本项目中的“心率失常病灶”指：心房颤动、II型心房扑动、器质性心脏病的室性心动过速。
2、消融能量或介质包括但不限于化学、射频、冷冻、脉冲等方式。</t>
  </si>
  <si>
    <t>室速射频消融术
房速房扑射频消融术
心脏冷冻消融术
房颤化学消融术
房颤射频消融术</t>
  </si>
  <si>
    <t>013308000170001</t>
  </si>
  <si>
    <t>心律失常消融费（复杂）-儿童（加收）</t>
  </si>
  <si>
    <t>013308000180000</t>
  </si>
  <si>
    <t>肾动脉去神经费</t>
  </si>
  <si>
    <t>通过介入的方式消融肾交感神经。</t>
  </si>
  <si>
    <t>所定价格涵盖手术计划、术区准备、消毒铺巾、穿刺、放置鞘管、消融治疗、撤除、闭合通路等手术步骤所需的人力资源和基本物质资源消耗。</t>
  </si>
  <si>
    <t>消融能量或介质包括但不限于化学、射频、冷冻、脉冲等方式。</t>
  </si>
  <si>
    <t>013308000180001</t>
  </si>
  <si>
    <t>肾动脉去神经费-儿童（加收）</t>
  </si>
  <si>
    <t>013308000190000</t>
  </si>
  <si>
    <t>肺动脉去神经费</t>
  </si>
  <si>
    <t>通过介入的方式消融肺交感神经。</t>
  </si>
  <si>
    <t>013308000190001</t>
  </si>
  <si>
    <t>肺动脉去神经费-儿童（加收）</t>
  </si>
  <si>
    <t>012408000250000</t>
  </si>
  <si>
    <t>有创心内电生理检查费</t>
  </si>
  <si>
    <t>通过介入的方式诱发和诊断心律失常以及验证导管消融有效性。</t>
  </si>
  <si>
    <t>所定价格涵盖介入手术计划、术区准备、消毒铺巾、建立通路、放置导管、电生理检查和分析、药物激发、撤出导管、闭合通路等手术步骤所需的人力资源和基本物质资源消耗。</t>
  </si>
  <si>
    <t>有创性心内电生理检查</t>
  </si>
  <si>
    <t>012408000250001</t>
  </si>
  <si>
    <t>有创心内电生理检查费-儿童（加收）</t>
  </si>
  <si>
    <t>013308000200000</t>
  </si>
  <si>
    <t>植入式心电监测器安装费</t>
  </si>
  <si>
    <t>通过皮下植入心电监测器，监测患者心电活动。</t>
  </si>
  <si>
    <t>所定价格涵盖手术计划、术区准备、消毒铺巾、皮下植入、缝合，心电事件记录及存储等步骤所需的人力资源和基本物质资源消耗。</t>
  </si>
  <si>
    <t>植入式心电记录器安置术</t>
  </si>
  <si>
    <t>013308000200001</t>
  </si>
  <si>
    <t>植入式心电监测器安装费-儿童（加收）</t>
  </si>
  <si>
    <t>013308000210000</t>
  </si>
  <si>
    <t>植入式心电监测器取出费</t>
  </si>
  <si>
    <t>通过手术取出植入式心电监测器。</t>
  </si>
  <si>
    <t>所定价格涵盖手术计划、术区准备、消毒铺巾、取出、缝合等步骤所需的人力资源和基本物质资源消耗。</t>
  </si>
  <si>
    <t>013308000210001</t>
  </si>
  <si>
    <t>植入式心电监测器取出费-儿童（加收）</t>
  </si>
  <si>
    <t>013308000220000</t>
  </si>
  <si>
    <t>永久起搏器安装费</t>
  </si>
  <si>
    <t>通过介入的方式安装单腔、双腔或无导线永久起搏器。</t>
  </si>
  <si>
    <t>所定价格涵盖手术计划、术区准备、消毒铺巾、皮下囊袋制备、心房或心室起搏电极植入、参数调试、起搏器安置、缝合、程控测试等诊疗步骤的人力资源和基本物质资源消耗。</t>
  </si>
  <si>
    <t>单腔永久起搏器安置术
双腔永久起搏器安置术
三腔永久起搏器安置术
埋藏式单腔心脏复律除颤器安置术
埋藏式双腔心脏复律除颤器安置术
埋藏式三腔心脏复律除颤器安置术</t>
  </si>
  <si>
    <t>013308000220001</t>
  </si>
  <si>
    <t>永久起搏器安装费-儿童（加收）</t>
  </si>
  <si>
    <t>013308000220011</t>
  </si>
  <si>
    <t>永久起搏器安装费-三腔起搏器/除颤器安装（加收）</t>
  </si>
  <si>
    <t>013308000220100</t>
  </si>
  <si>
    <t>永久起搏器安装费-植入式心脏复律除颤器安装（扩展）</t>
  </si>
  <si>
    <t>013308000221100</t>
  </si>
  <si>
    <t>永久起搏器安装费-植入式心脏收缩力调节器安装（扩展）</t>
  </si>
  <si>
    <t>013308000230000</t>
  </si>
  <si>
    <t>永久起搏器电极取出费</t>
  </si>
  <si>
    <t>通过介入的方式取出原永久起搏器起搏电极导线。</t>
  </si>
  <si>
    <t>所定价格涵盖手术计划、术区准备、消毒铺巾、取出原永久起搏器起搏电极导线、缝合等手术步骤所需的人力资源和基本物质资源消耗。</t>
  </si>
  <si>
    <t>起搏器电极取出术</t>
  </si>
  <si>
    <t>013308000230001</t>
  </si>
  <si>
    <t>永久起搏器电极取出费-儿童（加收）</t>
  </si>
  <si>
    <t>013308000230011</t>
  </si>
  <si>
    <t>永久起搏器电极取出费-结扎包埋（加收）</t>
  </si>
  <si>
    <t>013308000230021</t>
  </si>
  <si>
    <t>永久起搏器电极取出费-导线调整</t>
  </si>
  <si>
    <t>013308000230100</t>
  </si>
  <si>
    <t>永久起搏器电极取出费-植入式心脏复律除颤器电极取出（扩展）</t>
  </si>
  <si>
    <t>013308000231100</t>
  </si>
  <si>
    <t>永久起搏器电极取出费-植入式心脏收缩力调节器电极取出（扩展）</t>
  </si>
  <si>
    <t>013308000240000</t>
  </si>
  <si>
    <t>永久起搏器更换费</t>
  </si>
  <si>
    <t>通过介入的方式取出原起搏器，更换新的起搏器。</t>
  </si>
  <si>
    <t>所定价格涵盖手术计划、术区准备、消毒铺巾、切口囊袋、取出原起搏器、调整起搏器囊袋大小、原导线测试，导线与新起搏器连接、缝合等手术步骤所需的人力资源和基本物资消耗。</t>
  </si>
  <si>
    <t>若为器械升级手术应按照相应器械的安装费收取。</t>
  </si>
  <si>
    <t>永久起搏器更换术</t>
  </si>
  <si>
    <t>013308000240001</t>
  </si>
  <si>
    <t>永久起搏器更换费-儿童（加收）</t>
  </si>
  <si>
    <t>013308000240100</t>
  </si>
  <si>
    <t>永久起搏器更换费-植入式心脏复律除颤器更换（扩展）</t>
  </si>
  <si>
    <t>013308000241100</t>
  </si>
  <si>
    <t>永久起搏器更换费-植入式心脏收缩力调节器更换（扩展）</t>
  </si>
  <si>
    <t>013308000250000</t>
  </si>
  <si>
    <t>永久起搏器取出费</t>
  </si>
  <si>
    <t>通过介入的方式取出原起搏器及导线。</t>
  </si>
  <si>
    <t>所定价格涵盖手术计划、术区准备、消毒铺巾、切口囊袋、取出起搏器、处理包埋原导线、缝合等手术步骤所需的人力资源和基本物资消耗。</t>
  </si>
  <si>
    <t>起搏器囊袋清创术</t>
  </si>
  <si>
    <t>013308000250001</t>
  </si>
  <si>
    <t>永久起搏器取出费-儿童（加收）</t>
  </si>
  <si>
    <t>013308000250011</t>
  </si>
  <si>
    <t>永久起搏器取出费-囊袋清创（加收）</t>
  </si>
  <si>
    <t>013308000250100</t>
  </si>
  <si>
    <t>永久起搏器取出费-植入式心脏复律除颤器取出（扩展）</t>
  </si>
  <si>
    <t>013308000251100</t>
  </si>
  <si>
    <t>永久起搏器取出费-植入式心脏收缩力调节器取出（扩展）</t>
  </si>
  <si>
    <t>013308000260000</t>
  </si>
  <si>
    <t>心外膜永久起搏器植入费</t>
  </si>
  <si>
    <t>通过手术的方式安装心外膜永久起搏器</t>
  </si>
  <si>
    <t>所定价格涵盖手术计划、术区准备、消毒铺巾、心外膜电极植入、囊袋制备、参数调试、起搏器安置、缝合、程控测试等步骤所需的人力资源和基本物质资源消耗。</t>
  </si>
  <si>
    <t>心外膜永久起搏器安置术</t>
  </si>
  <si>
    <t>013308000260001</t>
  </si>
  <si>
    <t>心外膜永久起搏器植入费-儿童（加收）</t>
  </si>
  <si>
    <t>013308000270000</t>
  </si>
  <si>
    <t>临时起搏器安装费</t>
  </si>
  <si>
    <t>通过介入方式安装并运行临时起搏器。</t>
  </si>
  <si>
    <t>所定价格涵盖手术计划、术区准备、消毒铺巾、介入方式放置电极导线、连接临时起搏器、测试参数等手术步骤所需的人力资源和基本物资消耗。</t>
  </si>
  <si>
    <t>临时起搏器安置术
心外膜临时起搏器安置术</t>
  </si>
  <si>
    <t>013308000270001</t>
  </si>
  <si>
    <t>临时起搏器安装费-儿童（加收）</t>
  </si>
  <si>
    <t>013308000280000</t>
  </si>
  <si>
    <t>临时起搏器取出费</t>
  </si>
  <si>
    <t>停止并撤除临时起搏器。</t>
  </si>
  <si>
    <t>所定价格涵盖手术计划、术区准备、消毒铺巾、停止起搏、完全移除电极导线、闭合通路等手术步骤所需的人力资源和基本物资消耗。</t>
  </si>
  <si>
    <t>导线未完全移除的不计价收费。</t>
  </si>
  <si>
    <t>013308000280001</t>
  </si>
  <si>
    <t xml:space="preserve"> 临时起搏器取出费-儿童（加收）</t>
  </si>
  <si>
    <t>013107000070000</t>
  </si>
  <si>
    <t>临时起搏器运行监测费</t>
  </si>
  <si>
    <t>对临时起搏器参数的调整，持续提供临时性心脏起搏。</t>
  </si>
  <si>
    <t>所定价格涵盖临时起搏器参数、位置调整、功能状态的评估等步骤所需的人力资源和基本物资消耗。</t>
  </si>
  <si>
    <t>临时起搏器应用</t>
  </si>
  <si>
    <t>013308000290000</t>
  </si>
  <si>
    <t>体外循环转流费</t>
  </si>
  <si>
    <t>通过设备在手术中建立替代循环的体外系统，维持血液循环。</t>
  </si>
  <si>
    <t>所定价格涵盖患者评估、切开、穿刺、插管、管路连接、预充、转流、调试、控制、监测、撤除等步骤所需的人力资源、设备运转成本和基本物质资源消耗。</t>
  </si>
  <si>
    <t>本项目中的“微创体外循环转流”指：因手术需要开展的负压辅助静脉引流技术。</t>
  </si>
  <si>
    <t>体外循环</t>
  </si>
  <si>
    <t>013308000290001</t>
  </si>
  <si>
    <t>体外循环转流费-儿童（加收）</t>
  </si>
  <si>
    <t>013308000290011</t>
  </si>
  <si>
    <t>体外循环转流费-微创体外循环转流（加收）</t>
  </si>
  <si>
    <t>013308000300000</t>
  </si>
  <si>
    <t>备体外循环费</t>
  </si>
  <si>
    <t>在具有风险的非体外循环手术期间，备齐紧急体外循环所需用品，做好启动体外循环的准备。</t>
  </si>
  <si>
    <t>所定价格涵盖设备准备、管路连接、预充、调试等步骤所需的人力资源、设备运转成本和基本物质资源消耗。</t>
  </si>
  <si>
    <t>不可与“体外循环转流费”在同台手术同时收取。</t>
  </si>
  <si>
    <t>备体外循环</t>
  </si>
  <si>
    <t>013308000300001</t>
  </si>
  <si>
    <t>备体外循环费-儿童（加收）</t>
  </si>
  <si>
    <t>013107000080000</t>
  </si>
  <si>
    <t>体外人工膜肺安装费</t>
  </si>
  <si>
    <t>通过安装人工体外膜肺，替代或辅助肺循环，实现气体交换。</t>
  </si>
  <si>
    <t>所定价格涵盖患者评估、切开、穿刺、插管、预充、血泵及膜肺连接、启动、调试、控制等步骤所需的人力资源、设备运转成本和基本物质资源消耗。</t>
  </si>
  <si>
    <t>本项目中的“体外循环辅助装置”指：通过各种原理进行短期心室循环的装置。</t>
  </si>
  <si>
    <t>体外人工膜肺（ECMO）安装术</t>
  </si>
  <si>
    <t>013107000080001</t>
  </si>
  <si>
    <t>体外人工膜肺安装费-儿童（加收）</t>
  </si>
  <si>
    <t>013107000080100</t>
  </si>
  <si>
    <t>体外人工膜肺安装费-体外循环辅助装置安装（扩展）</t>
  </si>
  <si>
    <t>013107000090000</t>
  </si>
  <si>
    <t>体外人工膜肺撤除费</t>
  </si>
  <si>
    <t>撤除体外膜肺。</t>
  </si>
  <si>
    <t>所定价格涵盖患者评估、减流、停机、撤除等步骤所需的人力资源、设备运转成本和基本物质资源消耗。</t>
  </si>
  <si>
    <t>体外膜肺（ECMO）撤除术</t>
  </si>
  <si>
    <t>013107000090001</t>
  </si>
  <si>
    <t>体外人工膜肺撤除费-儿童（加收）</t>
  </si>
  <si>
    <t>013107000090100</t>
  </si>
  <si>
    <t>体外人工膜肺撤除费-体外循环辅助装置撤除（扩展）</t>
  </si>
  <si>
    <t>012408000170000</t>
  </si>
  <si>
    <t>体外人工膜肺运行监测费</t>
  </si>
  <si>
    <t>在体外人工膜肺运行过程中进行人工膜肺设备运行监测</t>
  </si>
  <si>
    <t>所定价格涵盖观察、调试、监测等步骤所需的人力资源、设备运转成本和基本物质资源消耗。不含患者基础生命体征监测。</t>
  </si>
  <si>
    <t>体外膜肺氧合（ECMO）运行监测</t>
  </si>
  <si>
    <t>012408000170100</t>
  </si>
  <si>
    <t>体外人工膜肺运行监测费-体外循环辅助装置运行监测（扩展）</t>
  </si>
  <si>
    <t>013107000100000</t>
  </si>
  <si>
    <t>体外人工膜肺置换费</t>
  </si>
  <si>
    <t>通过对膜肺、血泵等组件进行更换。</t>
  </si>
  <si>
    <t>所定价格涵盖降低血泵流量、暂停辅助、置换组件、连接、启动、调试等步骤所需的人力资源和基本物质资源消耗。</t>
  </si>
  <si>
    <t>体外膜肺（ECMO）的血泵更换术
体外膜肺（ECMO）的膜肺更换术</t>
  </si>
  <si>
    <t>013107000100001</t>
  </si>
  <si>
    <t>体外人工膜肺置换费-儿童（加收）</t>
  </si>
  <si>
    <t>013107000100100</t>
  </si>
  <si>
    <t>体外人工膜肺置换费-体外循环辅助装置置换（扩展）</t>
  </si>
  <si>
    <t>013308000010000</t>
  </si>
  <si>
    <t>心室辅助装置植入费</t>
  </si>
  <si>
    <t>通过手术植入心室辅助装置，进行过渡性或长期机械循环支持。</t>
  </si>
  <si>
    <t>所定价格涵盖手术计划、术区准备、消毒、切开、血泵植入、人工血管吻合、缝合、处理用物等步骤所需的人力资源和基本物质资源消耗。</t>
  </si>
  <si>
    <t>双心室辅助泵安装术
长期双心室辅助泵安装术
双心室辅助血泵更换术
左心室长期辅助泵安装术
左心室辅助泵安装术
右心室辅助泵安装术
右心室长期辅助泵安装术</t>
  </si>
  <si>
    <t>013308000010001</t>
  </si>
  <si>
    <t>心室辅助装置植入费-儿童（加收）</t>
  </si>
  <si>
    <t>013308000010011</t>
  </si>
  <si>
    <t>心室辅助装置植入费-再次手术（加收）</t>
  </si>
  <si>
    <t>013308000020000</t>
  </si>
  <si>
    <t>心室辅助装置取出费</t>
  </si>
  <si>
    <t>通过手术取出心室辅助装置。</t>
  </si>
  <si>
    <t>所定价格涵盖手术计划、术区准备、消毒、切开、停止并撤除设备、缝合、处理用物等步骤所需的人力资源和基本物质资源消耗。</t>
  </si>
  <si>
    <t>心室辅助装置置换按“心室辅助装置植入费”及“心室辅助装置取出费”收取。</t>
  </si>
  <si>
    <t>双心室辅助泵撤除术
左心室辅助泵撤除术
右心室辅助泵撤除术</t>
  </si>
  <si>
    <t>013308000020001</t>
  </si>
  <si>
    <t>心室辅助装置取出费-儿童（加收）</t>
  </si>
  <si>
    <t>012408000180000</t>
  </si>
  <si>
    <t>术中血管桥流量测定费</t>
  </si>
  <si>
    <t>通过测量手术中桥血管的血流量，评估血管堵塞程度。</t>
  </si>
  <si>
    <t>所定价格涵盖探头置入、持续监测、撤除等步骤所需的人力资源和基本物质资源消耗。</t>
  </si>
  <si>
    <t>013308000310000</t>
  </si>
  <si>
    <t>冠状动脉旁路移植费</t>
  </si>
  <si>
    <t>通过人工血管或生物血管，连接狭窄冠状动脉的远端和主动脉。</t>
  </si>
  <si>
    <t>所定价格涵盖手术计划、术区准备、消毒、切开、吻合血管、缝合、处理用物等步骤所需的人力资源和基本物质资源消耗。</t>
  </si>
  <si>
    <t>正中切口冠状动脉旁路移植术
侧切口冠状动脉旁路移植术
小切口体外循环下冠状动脉旁路移植术
胸腔镜辅助下冠状动脉旁路移植术
冠状动脉内膜切除术</t>
  </si>
  <si>
    <t>013308000310001</t>
  </si>
  <si>
    <t xml:space="preserve"> 冠状动脉旁路移植费-儿童（加收）</t>
  </si>
  <si>
    <t>013308000310011</t>
  </si>
  <si>
    <t>冠状动脉旁路移植费-微创手术（加收）</t>
  </si>
  <si>
    <t>013308000310021</t>
  </si>
  <si>
    <t>冠状动脉旁路移植费-再次手术（加收）</t>
  </si>
  <si>
    <t>013308000310031</t>
  </si>
  <si>
    <t>冠状动脉旁路移植费-每使用一支动脉桥（加收）</t>
  </si>
  <si>
    <t>013308000310041</t>
  </si>
  <si>
    <t>冠状动脉旁路移植费-冠状动脉内膜剥脱（加收）</t>
  </si>
  <si>
    <t>013308000320000</t>
  </si>
  <si>
    <t>腔静脉右心房搭桥费</t>
  </si>
  <si>
    <t>通过手术建立上腔静脉/下腔静脉与右心房之间的血流通路。</t>
  </si>
  <si>
    <t>013308000320001</t>
  </si>
  <si>
    <t>腔静脉右心房搭桥费-儿童（加收）</t>
  </si>
  <si>
    <t>013308000330000</t>
  </si>
  <si>
    <t>冠状动脉肌桥松解费</t>
  </si>
  <si>
    <t>通过切除部分心肌组织，减少对冠状动脉的压迫。</t>
  </si>
  <si>
    <t>所定价格涵盖手术计划、术区准备、消毒、切开、缝合、处理用物等步骤所需的人力资源和基本物质资源消耗。</t>
  </si>
  <si>
    <t>不与“冠状动脉旁路移植费”同时收取。</t>
  </si>
  <si>
    <t>013308000330001</t>
  </si>
  <si>
    <t>冠状动脉肌桥松解费-儿童（加收）</t>
  </si>
  <si>
    <t>013308000340000</t>
  </si>
  <si>
    <t>室壁瘤手术费</t>
  </si>
  <si>
    <t>通过各种手术方式修复室壁瘤体。</t>
  </si>
  <si>
    <t>所定价格涵盖手术计划、术区准备、消毒、切开、折叠或切除室壁瘤、缝合、处理用物等步骤所需的人力资源和基本物质资源消耗。</t>
  </si>
  <si>
    <t>室壁瘤切除直接缝合术
室壁瘤切除+左室成形术
室壁瘤折叠术
左室减容术
室间隔穿孔修补术</t>
  </si>
  <si>
    <t>013308000340001</t>
  </si>
  <si>
    <t xml:space="preserve"> 室壁瘤手术费-儿童（加收）</t>
  </si>
  <si>
    <t>013308000340011</t>
  </si>
  <si>
    <t>室壁瘤手术费-室间隔穿孔修补（加收）</t>
  </si>
  <si>
    <t>013308000340021</t>
  </si>
  <si>
    <t>室壁瘤手术费-左室成形（加收）</t>
  </si>
  <si>
    <t>013308000350000</t>
  </si>
  <si>
    <t>心包剥脱费</t>
  </si>
  <si>
    <t>通过手术对缩窄性心包炎进行心包剥脱。</t>
  </si>
  <si>
    <t>所定价格涵盖手术计划、术区准备、消毒、切开、剥离心包、缝合、处理用物等步骤所需的人力资源和基本物质资源消耗。</t>
  </si>
  <si>
    <t>心包剥脱术
小切口心包部分切除术
经胸腔镜辅助心包部分切除术</t>
  </si>
  <si>
    <t>013308000350001</t>
  </si>
  <si>
    <t xml:space="preserve"> 心包剥脱费-儿童（加收）</t>
  </si>
  <si>
    <t>013308000360000</t>
  </si>
  <si>
    <t>心脏血栓清除费</t>
  </si>
  <si>
    <t>通过手术对心房/心室血栓进行清除治疗。</t>
  </si>
  <si>
    <t>所定价格涵盖手术计划、术区准备、消毒、切开、清除血栓、缝合、处理用物等步骤所需的人力资源和基本物质资源消耗。</t>
  </si>
  <si>
    <t>左房血栓清除术</t>
  </si>
  <si>
    <t>013308000360001</t>
  </si>
  <si>
    <t>心脏血栓清除费-儿童（加收）</t>
  </si>
  <si>
    <t>013308000370000</t>
  </si>
  <si>
    <t>心包开窗引流费</t>
  </si>
  <si>
    <t>通过手术对心包进行开窗及引流。</t>
  </si>
  <si>
    <t>所定价格涵盖手术计划、术区准备、消毒、切开、引出心包腔内积液、缝合、处理用物等步骤所需的人力资源和基本物质资源消耗。不含心包穿刺。</t>
  </si>
  <si>
    <t>经胸腔镜心包开窗引流术
心包腔内压力监测</t>
  </si>
  <si>
    <t>013308000370001</t>
  </si>
  <si>
    <t>心包开窗引流费-儿童（加收）</t>
  </si>
  <si>
    <t>013308000380000</t>
  </si>
  <si>
    <t>心包肿瘤切除费</t>
  </si>
  <si>
    <t>通过手术对心包的肿瘤进行切除。</t>
  </si>
  <si>
    <t>所定价格涵盖手术计划、术区准备、消毒、切开、切除、缝合、处理用物等步骤所需的人力资源和基本物质资源消耗。</t>
  </si>
  <si>
    <t>心包肿瘤切除术
胸腔镜辅助心包肿瘤切除术</t>
  </si>
  <si>
    <t>013308000380001</t>
  </si>
  <si>
    <t>心包肿瘤切除费-儿童（加收）</t>
  </si>
  <si>
    <t>013308000380011</t>
  </si>
  <si>
    <t>心包肿瘤切除费-恶性肿瘤（加收）</t>
  </si>
  <si>
    <t>013308000390000</t>
  </si>
  <si>
    <t>心脏肿瘤切除费</t>
  </si>
  <si>
    <t>通过手术对心脏的肿瘤进行切除。</t>
  </si>
  <si>
    <t>所定价格涵盖手术计划、术区准备、消毒、切开、切除、缝合、处理用物，必要时补片修补等步骤所需的人力资源和基本物质资源消耗。</t>
  </si>
  <si>
    <t>左心房良性肿物摘除术
右心房良性肿物摘除术
心室良性肿物摘除术
心脏良性肿瘤摘除术
心脏恶性肿瘤摘除术</t>
  </si>
  <si>
    <t>013308000390001</t>
  </si>
  <si>
    <t>心脏肿瘤切除费-儿童（加收）</t>
  </si>
  <si>
    <t>013308000390011</t>
  </si>
  <si>
    <t>心脏肿瘤切除费-恶性肿瘤（加收）</t>
  </si>
  <si>
    <t>013308000400000</t>
  </si>
  <si>
    <t>心内异物取出费</t>
  </si>
  <si>
    <t>通过手术取出心脏内的异物或植入物。</t>
  </si>
  <si>
    <t>所定价格涵盖手术计划、术区准备、消毒、切开、取出、缝合、处理用物，必要时补片修补等步骤所需的人力资源和基本物质资源消耗。</t>
  </si>
  <si>
    <t>心脏异物取出术
经皮穿刺肺动脉内异物取出术</t>
  </si>
  <si>
    <t>013308000400001</t>
  </si>
  <si>
    <t>心内异物取出费-儿童（加收）</t>
  </si>
  <si>
    <t>013308000410000</t>
  </si>
  <si>
    <t>心脏破损修补费</t>
  </si>
  <si>
    <t>通过手术对破损心脏进行修补。</t>
  </si>
  <si>
    <t>所定价格涵盖手术计划、术区准备、消毒、切开、修补、缝合、处理用物，必要时补片修补等步骤所需的人力资源和基本物质资源消耗。</t>
  </si>
  <si>
    <t>心脏外伤修补术
心脏破裂修补术</t>
  </si>
  <si>
    <t>013308000410001</t>
  </si>
  <si>
    <t>心脏破损修补费-儿童（加收）</t>
  </si>
  <si>
    <t>013308000420000</t>
  </si>
  <si>
    <t>开胸心脏挤压费</t>
  </si>
  <si>
    <t>通过手术对心脏进行挤压。</t>
  </si>
  <si>
    <t>所定价格涵盖手术计划、术区准备、消毒、切开、直视心脏按压、缝合、处理用物等步骤所需的人力资源和基本物质资源消耗。</t>
  </si>
  <si>
    <t>不与体外循环各类手术费同时收费。</t>
  </si>
  <si>
    <t>开胸心脏挤压术</t>
  </si>
  <si>
    <t>013308000420001</t>
  </si>
  <si>
    <t>开胸心脏挤压费-儿童（加收）</t>
  </si>
  <si>
    <t>013308000430000</t>
  </si>
  <si>
    <t>室间隔部分心肌切除费</t>
  </si>
  <si>
    <t>通过手术对原发性或继发性肥厚室间隔进行切除。</t>
  </si>
  <si>
    <t>013308000430001</t>
  </si>
  <si>
    <t>室间隔部分心肌切除费-儿童（加收）</t>
  </si>
  <si>
    <t>013308000440000</t>
  </si>
  <si>
    <t>心耳闭合费</t>
  </si>
  <si>
    <t>通过手术对左心耳进行闭合。</t>
  </si>
  <si>
    <t>所定价格涵盖手术计划、术区准备、消毒、切开、心内缝合或心耳闭合系统等方式闭合左心耳、缝合、处理用物，必要时补片修补等步骤所需的人力资源和基本物质资源消耗。</t>
  </si>
  <si>
    <t>013308000440001</t>
  </si>
  <si>
    <t>心耳闭合费-儿童（加收）</t>
  </si>
  <si>
    <t>013308000440011</t>
  </si>
  <si>
    <t>心耳闭合费-微创手术（加收）</t>
  </si>
  <si>
    <t>013308000450000</t>
  </si>
  <si>
    <t>心脏直视消融费</t>
  </si>
  <si>
    <t>通过手术的方式消融心律失常病灶。</t>
  </si>
  <si>
    <t>所定价格涵盖手术计划、术区准备、消毒、切开、消融治疗、缝合、处理用物等步骤所需的人力资源和基本物质资源消耗。</t>
  </si>
  <si>
    <t>房颤矫治术
经胸腔镜房颤矫治术</t>
  </si>
  <si>
    <t>013308000450001</t>
  </si>
  <si>
    <t>心脏直视消融费-儿童（加收）</t>
  </si>
  <si>
    <t>013308000450011</t>
  </si>
  <si>
    <t>心脏直视消融费-微创手术（加收）</t>
  </si>
  <si>
    <t>013308000460000</t>
  </si>
  <si>
    <t>法洛四联症矫治费</t>
  </si>
  <si>
    <t>通过手术对法洛四联症患者进行治疗。</t>
  </si>
  <si>
    <t>所定价格涵盖手术计划、术区准备、消毒、切开、室间隔缺损修补、右心室流出道疏通、缝合、处理用物等步骤所需的人力资源和基本物质资源消耗。</t>
  </si>
  <si>
    <t>不与“右室流出道疏通费”及“肺动脉成形费”同时收取。</t>
  </si>
  <si>
    <t>法洛氏四联症根治术-不切右室
法洛氏四联症非跨环补片根治术-切右室
法洛氏四联症跨环补片根治术-切右室
法洛氏四联症右室-肺动脉外管道根治术
法洛氏四联症肺动脉瓣缺如根治术
法洛氏四联症合并完全型房室通道根治术
外通道再次矫治术</t>
  </si>
  <si>
    <t>013308000460001</t>
  </si>
  <si>
    <t>法洛四联症矫治费-儿童（加收）</t>
  </si>
  <si>
    <t>013308000470000</t>
  </si>
  <si>
    <t>房间隔缺损修补费</t>
  </si>
  <si>
    <t>通过手术对缺损房间隔进行修补。</t>
  </si>
  <si>
    <t>房间隔缺损缝合术
房间隔缺损补片修补术
房间隔缺损部分修补术
单心房分隔术
卵圆孔未闭缝合术
冠状静脉窦无顶综合征矫治术</t>
  </si>
  <si>
    <t>013308000470001</t>
  </si>
  <si>
    <t>房间隔缺损修补费-儿童（加收）</t>
  </si>
  <si>
    <t>013308000470011</t>
  </si>
  <si>
    <t>房间隔缺损修补费-微创手术（加收）</t>
  </si>
  <si>
    <t>013308000480000</t>
  </si>
  <si>
    <t>房间隔造口/房间隔缺损扩大费</t>
  </si>
  <si>
    <t>通过手术建立或扩大左心房与右心房之间的通道。</t>
  </si>
  <si>
    <t>所定价格涵盖手术计划、术区准备、消毒、切开、房间隔造口或房间隔缺损扩大、缝合、处理用物等步骤所需的人力资源和基本物质资源消耗。</t>
  </si>
  <si>
    <t>房间隔打孔术
房间隔造口/房间隔缺损扩大术</t>
  </si>
  <si>
    <t>013308000480001</t>
  </si>
  <si>
    <t>房间隔造口/房间隔缺损扩大费-儿童（加收）</t>
  </si>
  <si>
    <t>013308000490000</t>
  </si>
  <si>
    <t>室间隔缺损修补费</t>
  </si>
  <si>
    <t>通过手术对缺损室间隔进行修补。</t>
  </si>
  <si>
    <t>室间隔缺损缝合术
室间隔缺损补片修补术
多发室间隔缺损修补术
纠正性大动脉转位室间隔缺损修补术
动脉调转术（ASO）+室间隔缺损修补术
纠正性大动脉转位室间隔缺损修补+左室-肺动脉外管道矫治术</t>
  </si>
  <si>
    <t>013308000490001</t>
  </si>
  <si>
    <t>室间隔缺损修补费-儿童（加收）</t>
  </si>
  <si>
    <t>013308000490011</t>
  </si>
  <si>
    <t>室间隔缺损修补费-微创手术（加收）</t>
  </si>
  <si>
    <t>013308000500000</t>
  </si>
  <si>
    <t>部分型心内膜垫缺损矫治费</t>
  </si>
  <si>
    <t>通过手术对部分缺损的心内膜垫进行修补。</t>
  </si>
  <si>
    <t>所定价格涵盖手术计划、术区准备、消毒、切开、修补、处理瓣膜裂、缝合、处理用物，必要时补片修补等步骤所需的人力资源和基本物质资源消耗。</t>
  </si>
  <si>
    <t>部分型房室通道矫治术
过渡型房室通道矫治术</t>
  </si>
  <si>
    <t>013308000500001</t>
  </si>
  <si>
    <t>部分型心内膜垫缺损矫治费-儿童（加收）</t>
  </si>
  <si>
    <t>013308000500100</t>
  </si>
  <si>
    <t>部分型心内膜垫缺损矫治费-过渡性心内膜垫缺损矫治（扩展）</t>
  </si>
  <si>
    <t>013308000510000</t>
  </si>
  <si>
    <t>完全型心内膜垫缺损矫治费</t>
  </si>
  <si>
    <t>通过手术对完全缺损的心内膜垫进行修补。</t>
  </si>
  <si>
    <t>所定价格涵盖手术计划、术区准备、消毒、切开、修补、处理房室畸形、缝合、处理用物，必要时补片修补等步骤所需的人力资源和基本物质资源消耗。</t>
  </si>
  <si>
    <t>完全型房室通道矫治术</t>
  </si>
  <si>
    <t>013308000510001</t>
  </si>
  <si>
    <t>完全型心内膜垫缺损矫治费-儿童（加收）</t>
  </si>
  <si>
    <t>013308000520000</t>
  </si>
  <si>
    <t>动脉导管闭合费</t>
  </si>
  <si>
    <t>通过手术闭合动脉导管开口。</t>
  </si>
  <si>
    <t>所定价格涵盖手术计划、术区准备、消毒、切开、闭合、缝合、处理用物等步骤所需的人力资源和基本物质资源消耗。</t>
  </si>
  <si>
    <t>动脉导管结扎术
动脉导管切断缝合术
动脉导管开口闭合术</t>
  </si>
  <si>
    <t>013308000520001</t>
  </si>
  <si>
    <t>动脉导管闭合费-儿童（加收）</t>
  </si>
  <si>
    <t>013308000530000</t>
  </si>
  <si>
    <t>左心发育不良综合征分期手术费</t>
  </si>
  <si>
    <t>通过手术对存在左心发育不良综合征的患者进行分期手术。</t>
  </si>
  <si>
    <t>所定价格涵盖手术计划、术区准备、消毒、切开、重建左心流出通道、缝合、处理用物，必要时补片修补等步骤所需的人力资源和基本物质资源消耗。</t>
  </si>
  <si>
    <t>主肺动脉主动脉连接成形+肺动脉血流重建术</t>
  </si>
  <si>
    <t>013308000530001</t>
  </si>
  <si>
    <t>左心发育不良综合征分期手术费-儿童（加收）</t>
  </si>
  <si>
    <t>013308000540000</t>
  </si>
  <si>
    <t>左心发育不良综合征双心室修复费</t>
  </si>
  <si>
    <t>通过手术对存在左心发育不良综合征的患者进行双侧心室修复。</t>
  </si>
  <si>
    <t>所定价格涵盖手术计划、术区准备、消毒、切开、二尖瓣成形、主动脉瓣成形、主动脉成形、缝合、处理用物等步骤所需的人力资源和基本物质资源消耗。</t>
  </si>
  <si>
    <t xml:space="preserve">
甲类</t>
  </si>
  <si>
    <t>左心发育不良综合征双心室修复术</t>
  </si>
  <si>
    <t>013308000540001</t>
  </si>
  <si>
    <t xml:space="preserve"> 左心发育不良综合征双心室修复费-儿童（加收）</t>
  </si>
  <si>
    <t>013308000550000</t>
  </si>
  <si>
    <t>右室流出道疏通费</t>
  </si>
  <si>
    <t>通过手术对右心室流出道梗阻进行疏通。</t>
  </si>
  <si>
    <t>所定价格涵盖手术计划、术区准备、消毒、切开、疏通、缝合、处理用物等步骤所需的人力资源和基本物质资源消耗。</t>
  </si>
  <si>
    <t>右心室流出道梗阻矫治手术
右室双腔心矫治术</t>
  </si>
  <si>
    <t>013308000550001</t>
  </si>
  <si>
    <t xml:space="preserve"> 右室流出道疏通费-儿童（加收）</t>
  </si>
  <si>
    <t>013308000550100</t>
  </si>
  <si>
    <t>右室流出道疏通费-右室双腔心矫治术（扩展）</t>
  </si>
  <si>
    <t>013308000560000</t>
  </si>
  <si>
    <t>右心室双出口矫治费</t>
  </si>
  <si>
    <t>通过手术对存在双出口畸形的右心室进行治疗。</t>
  </si>
  <si>
    <t>所定价格涵盖手术计划、术区准备、消毒、切开、建立内隧道、修补、主动脉隔至左室、缝合、处理用物等步骤所需的人力资源和基本物质资源消耗。</t>
  </si>
  <si>
    <t>右心室双出口心室内隧道矫治术
动脉调转术
心内隧道外管道手术
室间隔打孔术
室间隔造口/室间隔缺损扩大术</t>
  </si>
  <si>
    <t>013308000560001</t>
  </si>
  <si>
    <t>右心室双出口矫治费-儿童（加收）</t>
  </si>
  <si>
    <t>013308000570000</t>
  </si>
  <si>
    <t>心房调转费</t>
  </si>
  <si>
    <t>通过手术对大动脉转位畸形进行矫正。</t>
  </si>
  <si>
    <t>所定价格涵盖手术计划、术区准备、消毒、切开、自体或异体组织构建调转通道、缝合、处理用物等步骤所需的人力资源和基本物质资源消耗。</t>
  </si>
  <si>
    <t>心房调转+动脉调转术
心房调转+心内隧道外管道手术
心房内转换术（Senning）
心房内转换术（Mustard）</t>
  </si>
  <si>
    <t>013308000570001</t>
  </si>
  <si>
    <t>心房调转费-儿童（加收）</t>
  </si>
  <si>
    <t>013308000580000</t>
  </si>
  <si>
    <t>三房心矫治费</t>
  </si>
  <si>
    <t>通过手术对三房心畸形进行矫正。</t>
  </si>
  <si>
    <t>所定价格涵盖手术计划、术区准备、消毒、切开、切除、修补、主动脉成形、缝合、处理用物等步骤所需的人力资源和基本物质资源消耗。</t>
  </si>
  <si>
    <t>三房心矫治术</t>
  </si>
  <si>
    <t>013308000580001</t>
  </si>
  <si>
    <t>三房心矫治费-儿童（加收）</t>
  </si>
  <si>
    <t>013308000590000</t>
  </si>
  <si>
    <t>主动脉瓣成形费</t>
  </si>
  <si>
    <t>通过手术对主动脉瓣瓣膜进行修补。</t>
  </si>
  <si>
    <t>所定价格涵盖手术计划、术区准备、消毒、切开、成形、缝合、处理用物，必要时补片修补等步骤所需的人力资源和基本物质资源消耗。</t>
  </si>
  <si>
    <t>主动脉瓣直视成形术
胸腔镜辅助下主动脉瓣成形术</t>
  </si>
  <si>
    <t>013308000590001</t>
  </si>
  <si>
    <t>主动脉瓣成形费-儿童（加收）</t>
  </si>
  <si>
    <t>013308000600000</t>
  </si>
  <si>
    <t>二尖瓣成形费</t>
  </si>
  <si>
    <t>通过手术对二尖瓣瓣膜进行修补。</t>
  </si>
  <si>
    <t>二尖瓣瓣环成形术
二尖瓣瓣叶成形术
二尖瓣瓣下结构成形术
二尖瓣狭窄/瓣上环狭窄矫治术
再次二尖瓣手术
二尖瓣交界直视切开术
左侧径路二尖瓣闭式扩张术
右侧径路二尖瓣闭式扩张术</t>
  </si>
  <si>
    <t>013308000600001</t>
  </si>
  <si>
    <t>二尖瓣成形费-儿童（加收）</t>
  </si>
  <si>
    <t>013308000600011</t>
  </si>
  <si>
    <t>二尖瓣成形费-微创手术（加收）</t>
  </si>
  <si>
    <t>013308000610000</t>
  </si>
  <si>
    <t>三尖瓣成形费</t>
  </si>
  <si>
    <t>通过手术对三尖瓣瓣膜进行修补。</t>
  </si>
  <si>
    <t>三尖瓣瓣环成形术
三尖瓣瓣叶成形术
三尖瓣瓣下结构成形术
胸腔镜辅助下三尖瓣瓣成形术
再次三尖瓣手术</t>
  </si>
  <si>
    <t>013308000610001</t>
  </si>
  <si>
    <t>三尖瓣成形费-儿童（加收）</t>
  </si>
  <si>
    <t>013308000610011</t>
  </si>
  <si>
    <t>三尖瓣成形费-微创手术（加收）</t>
  </si>
  <si>
    <t>013308000620000</t>
  </si>
  <si>
    <t>肺动脉瓣成形费</t>
  </si>
  <si>
    <t>通过手术对肺动脉瓣瓣膜进行修补。</t>
  </si>
  <si>
    <t>肺动脉瓣成形术</t>
  </si>
  <si>
    <t>013308000620001</t>
  </si>
  <si>
    <t>肺动脉瓣成形费-儿童（加收）</t>
  </si>
  <si>
    <t>013308000630000</t>
  </si>
  <si>
    <t>主动脉瓣置换费</t>
  </si>
  <si>
    <t>通过手术对主动脉瓣瓣膜进行替换。</t>
  </si>
  <si>
    <t>所定价格涵盖手术计划、术区准备、消毒、切开、置换、缝合、处理用物，必要时补片修补等步骤所需的人力资源和基本物质资源消耗。</t>
  </si>
  <si>
    <t>主动脉瓣置换术
胸骨小切口主动脉瓣置换术
无支架生物瓣主动脉瓣置换术
同种异体主动脉瓣置换术
主动脉根部扩大瓣环置换术
主动脉瓣二尖瓣双瓣置换术
主动脉瓣环切开成形+主动脉瓣置换术
主动脉瓣环及窦部切开成形+主动脉瓣置换术
主动脉左室室间隔成形+主动脉瓣置换术
再次主动脉瓣手术
胸腔镜辅助下主动脉瓣置换术
带瓣全程主动脉人工血管置换术
全胸腹主动脉替换术</t>
  </si>
  <si>
    <t>013308000630001</t>
  </si>
  <si>
    <t>主动脉瓣置换费-儿童（加收）</t>
  </si>
  <si>
    <t>013308000630011</t>
  </si>
  <si>
    <t>主动脉瓣置换费-微创手术（加收）</t>
  </si>
  <si>
    <t>013308000630021</t>
  </si>
  <si>
    <t>主动脉瓣置换费-根部加宽（加收）</t>
  </si>
  <si>
    <t>013308000640000</t>
  </si>
  <si>
    <t>左室流出道扩大费</t>
  </si>
  <si>
    <t>通过手术对主动脉瓣瓣膜进行替换，同时通过补片扩大瓣环和流出道。</t>
  </si>
  <si>
    <t>所定价格涵盖手术计划、术区准备、消毒、切开、置换、补片扩大瓣环和流出道、缝合、处理用物等步骤所需的人力资源和基本物质资源消耗。</t>
  </si>
  <si>
    <t>科诺手术
左室-主动脉通道修补术
主动脉移位+左右室流出道重建术
自体肺动脉瓣替换主动脉瓣术-科诺手术</t>
  </si>
  <si>
    <t>013308000640001</t>
  </si>
  <si>
    <t>左室流出道扩大费-儿童（加收）</t>
  </si>
  <si>
    <t>013308000650000</t>
  </si>
  <si>
    <t>二尖瓣置换费</t>
  </si>
  <si>
    <t>通过手术对二尖瓣瓣膜进行替换。</t>
  </si>
  <si>
    <t>二尖瓣置换术
右侧径路二尖瓣置换术
自体肺动脉瓣二尖瓣置换术
无支架生物瓣二尖瓣置换术
同种异体二尖瓣置换术
胸腔镜辅助下二尖瓣置换术</t>
  </si>
  <si>
    <t>013308000650001</t>
  </si>
  <si>
    <t>二尖瓣置换费-儿童（加收）</t>
  </si>
  <si>
    <t>013308000650011</t>
  </si>
  <si>
    <t>二尖瓣置换费-微创手术（加收）</t>
  </si>
  <si>
    <t>013308000650021</t>
  </si>
  <si>
    <t>二尖瓣置换费-瓣环加宽（加收）</t>
  </si>
  <si>
    <t>013308000660000</t>
  </si>
  <si>
    <t>三尖瓣置换费</t>
  </si>
  <si>
    <t>通过手术对三尖瓣瓣膜进行替换。</t>
  </si>
  <si>
    <t>胸腔镜辅助下三尖瓣置换术
三尖瓣置换术
右侧径路三尖瓣置换术
三尖瓣瓣膜切除术</t>
  </si>
  <si>
    <t>013308000660001</t>
  </si>
  <si>
    <t>三尖瓣置换费-儿童（加收）</t>
  </si>
  <si>
    <t>013308000670000</t>
  </si>
  <si>
    <t>肺动脉瓣置换费</t>
  </si>
  <si>
    <t>通过手术对肺动脉瓣瓣膜进行替换。</t>
  </si>
  <si>
    <t>肺动脉瓣置换术</t>
  </si>
  <si>
    <t>013308000670001</t>
  </si>
  <si>
    <t>肺动脉瓣置换费-儿童（加收）</t>
  </si>
  <si>
    <t>013308000680000</t>
  </si>
  <si>
    <t>冠状动脉瘘修补费</t>
  </si>
  <si>
    <t>通过手术对冠状动脉瘘进行修补。</t>
  </si>
  <si>
    <t>所定价格涵盖手术计划、术区准备、消毒、切开、切断或缝合冠状动脉、缝合、处理用物等步骤所需的人力资源和基本物质资源消耗。</t>
  </si>
  <si>
    <t>冠状动脉瘘结扎术
冠状动脉瘘矫治术</t>
  </si>
  <si>
    <t>013308000680001</t>
  </si>
  <si>
    <t>冠状动脉瘘修补费-儿童（加收）</t>
  </si>
  <si>
    <t>013308000690000</t>
  </si>
  <si>
    <t>冠脉异常起源矫治费</t>
  </si>
  <si>
    <t>通过手术治疗冠状动脉起源异常。</t>
  </si>
  <si>
    <t>所定价格涵盖手术计划、术区准备、消毒、切开、切除、吻合，修补、缝合、处理用物等步骤所需的人力资源和基本物质资源消耗。</t>
  </si>
  <si>
    <t>冠状动脉异常起源于肺动脉矫治术</t>
  </si>
  <si>
    <t>013308000690001</t>
  </si>
  <si>
    <t>冠脉异常起源矫治费-儿童（加收）</t>
  </si>
  <si>
    <t>013308000700000</t>
  </si>
  <si>
    <t>主动脉缩窄矫治费</t>
  </si>
  <si>
    <t>通过手术对主动脉缩窄进行矫治。</t>
  </si>
  <si>
    <t>所定价格涵盖手术计划、术区准备、消毒、切开、吻合、补片成形或人工血管置换、缝合、处理用物等步骤所需的人力资源和基本物质资源消耗。</t>
  </si>
  <si>
    <t>主动脉缩窄升主动脉-胸降主动脉旁路矫治术
主动脉缩窄升主动脉-腹主动脉旁路矫治术
主动脉瓣上狭窄矫治术
主动脉瓣下狭窄矫治术
主动脉缩窄左锁骨下动脉-胸降主动脉旁路矫治术
主动脉缩窄锁骨下动脉翻转矫治术
主动脉缩窄补片动脉成形矫治术
主动脉缩窄端端吻合矫治术
主动脉缩窄扩大端端吻合矫治术
胸主动脉缩窄闭塞矫正术
腹主动脉缩窄闭塞矫正术
先天性主动脉缩窄支架成形术
腹主动脉狭窄/闭塞直型人工血管旁路术
腹主动脉狭窄闭塞腹主髂动脉Y型人工血管旁路术
腹主动脉狭窄闭塞腹主股动脉Y型人工血管旁路术
主动脉缩窄血管移植物置换矫治术
主动脉弓中断矫治术</t>
  </si>
  <si>
    <t>013308000700001</t>
  </si>
  <si>
    <t>主动脉缩窄矫治费-儿童（加收）</t>
  </si>
  <si>
    <t>013308000700011</t>
  </si>
  <si>
    <t>主动脉缩窄矫治费-主动脉弓中断矫治（加收）</t>
  </si>
  <si>
    <t>013308000710000</t>
  </si>
  <si>
    <t>主动脉弓成形费</t>
  </si>
  <si>
    <t>通过手术修复或重建主动脉弓。</t>
  </si>
  <si>
    <t>所定价格涵盖手术计划、术区准备、消毒、切开、成形、缝合、处理用物等步骤所需的人力资源和基本物质资源消耗。</t>
  </si>
  <si>
    <t>主动脉弓成形术</t>
  </si>
  <si>
    <t>013308000710001</t>
  </si>
  <si>
    <t xml:space="preserve"> 主动脉弓成形费-儿童（加收）</t>
  </si>
  <si>
    <t>013308000720000</t>
  </si>
  <si>
    <t>主动脉弓置换费</t>
  </si>
  <si>
    <t>通过手术对主动脉部分弓进行替换。</t>
  </si>
  <si>
    <t>所定价格涵盖手术计划、术区准备、消毒、切开、人工血管和/或支架血管替换主动脉弓、缝合、处理用物等步骤所需的人力资源和基本物质资源消耗。</t>
  </si>
  <si>
    <t>主动脉夹层部分主动脉弓置换术
主动脉夹层全主动脉弓置换术
主动脉弓部瘤切除人工血管置换术
主动脉弓部瘤切除部分主动脉弓置换术
主动脉弓部瘤切除全主动脉弓置换术
胸外杂交技术主动脉弓部动脉瘤腔内隔绝术
经胸杂交技术主动脉弓部动脉瘤腔内隔绝术
全主动脉弓置换术+降主动脉腔内覆膜支架血管置入术
全主动脉弓置换术+无名动脉替换术
全主动脉弓置换术+左颈总动脉替换术
全主动脉弓置换术+左锁骨下动脉替换术
全主动脉弓置换术+降主动脉腔内人工血管植入术
次全主动脉人工血管置换术
主动脉弓部动脉瘤腔内隔绝术</t>
  </si>
  <si>
    <t>013308000720001</t>
  </si>
  <si>
    <t xml:space="preserve"> 主动脉弓置换费-儿童（加收）</t>
  </si>
  <si>
    <t>013308000720011</t>
  </si>
  <si>
    <t>主动脉弓置换费-次全弓、全弓置换（加收）</t>
  </si>
  <si>
    <t>013308000730000</t>
  </si>
  <si>
    <t>主动脉血管环矫治费</t>
  </si>
  <si>
    <t>通过手术对主动脉血管环进行矫治。</t>
  </si>
  <si>
    <t>血管环矫治术</t>
  </si>
  <si>
    <t>013308000730001</t>
  </si>
  <si>
    <t>主动脉血管环矫治费-儿童（加收）</t>
  </si>
  <si>
    <t>013308000740000</t>
  </si>
  <si>
    <t>主动脉根部替换费</t>
  </si>
  <si>
    <t>通过手术对主动脉根部进行替换。</t>
  </si>
  <si>
    <t>所定价格涵盖手术计划、术区准备、消毒、切开、人工或生物瓣膜及血管替换主动脉根部、吻合、缝合、处理用物，必要时补片修补等步骤所需的人力资源和基本物质资源消耗。</t>
  </si>
  <si>
    <t>主动脉根部瘤切除主动脉根部替换术
主动脉夹层主动脉根部替换术
主动脉根部瘤切除保留瓣膜的主动脉根部替换术Ⅰ（DavidⅠ手术）
主动脉根部瘤切除保留瓣膜的主动脉根部替换术Ⅱ（DavidⅡ手术或Yacuob手术）
主动脉夹层保留瓣膜的主动脉根部替换术I（DavidI手术）
主动脉夹层保留瓣膜的主动脉根部替换术Ⅱ（DavidⅡ手术或Yacuob手术）</t>
  </si>
  <si>
    <t>013308000740001</t>
  </si>
  <si>
    <t>主动脉根部替换费-儿童（加收）</t>
  </si>
  <si>
    <t>013308000740011</t>
  </si>
  <si>
    <t>主动脉根部替换费-保留瓣膜手术（加收）</t>
  </si>
  <si>
    <t>013308000750000</t>
  </si>
  <si>
    <t>升主动脉替换费</t>
  </si>
  <si>
    <t>通过手术对升主动脉进行替换。</t>
  </si>
  <si>
    <t>所定价格涵盖手术计划、术区准备、消毒、切开、替换、缝合、处理用物，必要时补片修补等步骤所需的人力资源和基本物质资源消耗。</t>
  </si>
  <si>
    <t>升主动脉替换加主动脉瓣替换术
主动脉夹层升主动脉替换术
升主动脉瘤切除升主动脉替换术
升主动脉瘤腔内隔绝术
升主动脉成形术
升主动脉瘤经胸瘤颈成形加腔内隔绝术</t>
  </si>
  <si>
    <t>013308000750001</t>
  </si>
  <si>
    <t>升主动脉替换费-儿童（加收）</t>
  </si>
  <si>
    <t>013308000750100</t>
  </si>
  <si>
    <t>升主动脉替换费-升主动脉成形（扩展）</t>
  </si>
  <si>
    <t>013308000751100</t>
  </si>
  <si>
    <t>升主动脉替换费-降主动脉替换（扩展）</t>
  </si>
  <si>
    <t>013308000760000</t>
  </si>
  <si>
    <t>全胸腹主动脉置换费</t>
  </si>
  <si>
    <t>通过手术对胸腹主动脉进行替换。</t>
  </si>
  <si>
    <t>013308000760001</t>
  </si>
  <si>
    <t>全胸腹主动脉置换费-儿童（加收）</t>
  </si>
  <si>
    <t>013308000770000</t>
  </si>
  <si>
    <t>主动脉窦瘤破裂修补费</t>
  </si>
  <si>
    <t>通过手术对破裂的主动脉窦瘤进行修补。</t>
  </si>
  <si>
    <t>所定价格涵盖手术计划、术区准备、消毒、切开、修补、缝合、处理用物等步骤所需的人力资源和基本物质资源消耗。</t>
  </si>
  <si>
    <t>主动脉窦瘤破裂修补术
主动脉窦成形术</t>
  </si>
  <si>
    <t>013308000770001</t>
  </si>
  <si>
    <t>主动脉窦瘤破裂修补费-儿童（加收）</t>
  </si>
  <si>
    <t>013308000780000</t>
  </si>
  <si>
    <t>主肺动脉窗修补费</t>
  </si>
  <si>
    <t>通过手术对主肺动脉窗进行修补。</t>
  </si>
  <si>
    <t>主肺动脉窗修补术</t>
  </si>
  <si>
    <t>013308000780001</t>
  </si>
  <si>
    <t>主肺动脉窗修补费-儿童（加收）</t>
  </si>
  <si>
    <t>013308000790000</t>
  </si>
  <si>
    <t>自体肺动脉瓣替换主动脉瓣费</t>
  </si>
  <si>
    <t>通过手术将患者主动脉辦替换为自身的肺动脉辦。</t>
  </si>
  <si>
    <t>所定价格涵盖手术计划、术区准备、消毒、切开、切除、吻合、缝合、处理用物等步骤所需的人力资源和基本物质资源消耗。</t>
  </si>
  <si>
    <t>自体肺动脉瓣替换主动脉瓣术-科诺手术</t>
  </si>
  <si>
    <t>013308000790001</t>
  </si>
  <si>
    <t>自体肺动脉瓣替换主动脉瓣费-儿童（加收）</t>
  </si>
  <si>
    <t>013308000800000</t>
  </si>
  <si>
    <t>双动脉根部调转费</t>
  </si>
  <si>
    <t>通过手术对主动脉及肺动脉根部进行调转。</t>
  </si>
  <si>
    <t>所定价格涵盖手术计划、术区准备、消毒、切开、主动脉瓣缝至肺动脉瓣、冠状动脉再植于主动脉根部、缝合、处理用物等步骤所需的人力资源和基本物质资源消耗。</t>
  </si>
  <si>
    <t>双动脉根部调转术
心房调转+双动脉根部调转术</t>
  </si>
  <si>
    <t>013308000800001</t>
  </si>
  <si>
    <t>双动脉根部调转费-儿童（加收）</t>
  </si>
  <si>
    <t>013308000810000</t>
  </si>
  <si>
    <t>共同动脉干矫治费</t>
  </si>
  <si>
    <t>通过手术将主动脉与肺动脉分离。</t>
  </si>
  <si>
    <t>所定价格涵盖手术计划、术区准备、消毒、切开、切下肺动脉、切开右心室、带瓣管道重建右心室和肺动脉连接、缝合、处理用物，必要时补片修补等步骤所需的人力资源和基本物质资源消耗。</t>
  </si>
  <si>
    <t>共同动脉干矫治术
共同动脉干瓣膜置换术
共同动脉干瓣膜成形术</t>
  </si>
  <si>
    <t>013308000810001</t>
  </si>
  <si>
    <t>共同动脉干矫治费-儿童（加收）</t>
  </si>
  <si>
    <t>013308000820000</t>
  </si>
  <si>
    <t>肺动脉成形费</t>
  </si>
  <si>
    <t>通过手术对肺动脉进行成形。</t>
  </si>
  <si>
    <t>肺动脉瘤修复术
单侧肺动脉起源于升主动脉矫治术</t>
  </si>
  <si>
    <t>013308000820001</t>
  </si>
  <si>
    <t>肺动脉成形费-儿童（加收）</t>
  </si>
  <si>
    <t>013308000830000</t>
  </si>
  <si>
    <t>肺动脉环缩费</t>
  </si>
  <si>
    <t>通过手术在肺动脉主干或分支周围缝绕一条环带。</t>
  </si>
  <si>
    <t>所定价格涵盖手术计划、术区准备、消毒、切开、环缩、缝合、处理用物等步骤所需的人力资源和基本物质资源消耗。</t>
  </si>
  <si>
    <t>肺动脉环缩术
肺动脉环缩解除术
肺动脉结扎术</t>
  </si>
  <si>
    <t>013308000830001</t>
  </si>
  <si>
    <t>肺动脉环缩费-儿童（加收）</t>
  </si>
  <si>
    <t>013308000840000</t>
  </si>
  <si>
    <t>体肺动脉分流费</t>
  </si>
  <si>
    <t>通过手术建立分流通道，将体循环的血流引导至肺循环。</t>
  </si>
  <si>
    <t>所定价格涵盖手术计划、术区准备、消毒、切开、直接连接或人工血管连接动脉、缝合、处理用物等步骤所需的人力资源和基本物质资源消耗。</t>
  </si>
  <si>
    <t>改良B-T体肺分流术
主动脉肺动脉吻合术
体肺中心分流术</t>
  </si>
  <si>
    <t>013308000840001</t>
  </si>
  <si>
    <t>体肺动脉分流费-儿童（加收）</t>
  </si>
  <si>
    <t>013308000850000</t>
  </si>
  <si>
    <t>肺动脉闭锁矫治费</t>
  </si>
  <si>
    <t>通过手术对肺动脉闭锁进行矫治。</t>
  </si>
  <si>
    <t>所定价格涵盖手术计划、术区准备、消毒、切开、建立隧道或带瓣管道连接、缝合、处理用物等步骤所需的人力资源和基本物质资源消耗。</t>
  </si>
  <si>
    <t>不与“肺动脉成形费”同时收取。</t>
  </si>
  <si>
    <t>右室-肺动脉外管道置入术
左室-肺动脉外管道置入术
肺动脉闭锁主肺动脉重建术
肺动脉闭锁肺动脉分支重建术
主肺动脉主动脉连接成形+肺动脉血流重建术
心内隧道+肺动脉右心室连接术
肺动脉闭锁-室间隔缺损根治术
肺动脉闭锁-室间隔缺损-体肺侧支循环根治术</t>
  </si>
  <si>
    <t>013308000850001</t>
  </si>
  <si>
    <t xml:space="preserve"> 肺动脉闭锁矫治费-儿童（加收）</t>
  </si>
  <si>
    <t>013308000860000</t>
  </si>
  <si>
    <t>肺动脉吊带矫治费</t>
  </si>
  <si>
    <t>通过手术对肺动脉吊带进行矫治。</t>
  </si>
  <si>
    <t>所定价格涵盖手术计划、术区准备、消毒、切开、矫治、缝合、处理用物等步骤所需的人力资源和基本物质资源消耗。</t>
  </si>
  <si>
    <t>肺动脉吊带矫治术</t>
  </si>
  <si>
    <t>013308000860001</t>
  </si>
  <si>
    <t>肺动脉吊带矫治费-儿童（加收）</t>
  </si>
  <si>
    <t>013308000870000</t>
  </si>
  <si>
    <t>体静脉肺动脉吻合费</t>
  </si>
  <si>
    <t>通过手术将体静脉与肺动脉进行吻合。</t>
  </si>
  <si>
    <t>所定价格涵盖手术计划、术区准备、消毒、切开、切断、吻合、缝合、处理用物等步骤所需的人力资源和基本物质资源消耗。</t>
  </si>
  <si>
    <t>单向腔肺吻合术
双向腔肺吻合术
双侧双向腔肺吻合术
半房坦手术
房坦手术（心房-肺动脉连接）
侧通道全腔静脉肺动脉吻合术
外通道全腔静脉肺动脉吻合术</t>
  </si>
  <si>
    <t>013308000870001</t>
  </si>
  <si>
    <t>体静脉肺动脉吻合费-儿童（加收）</t>
  </si>
  <si>
    <t>013308000870011</t>
  </si>
  <si>
    <t>体静脉肺动脉吻合费-双侧吻合（加收）</t>
  </si>
  <si>
    <t>013308000870012</t>
  </si>
  <si>
    <t>体静脉肺动脉吻合费-全腔吻合（加收）</t>
  </si>
  <si>
    <t>013308000880000</t>
  </si>
  <si>
    <t>体肺侧枝血管闭合费</t>
  </si>
  <si>
    <t>通过手术对异常的体肺侧枝进行结扎。</t>
  </si>
  <si>
    <t>所定价格涵盖手术计划、术区准备、消毒、切开、结扎、缝合、处理用物等步骤所需的人力资源和基本物质资源消耗。</t>
  </si>
  <si>
    <t>体肺侧支血管汇聚术</t>
  </si>
  <si>
    <t>013308000880001</t>
  </si>
  <si>
    <t>体肺侧枝血管闭合费-儿童（加收）</t>
  </si>
  <si>
    <t>013308000890000</t>
  </si>
  <si>
    <t>部分型肺静脉畸形矫治费</t>
  </si>
  <si>
    <t>通过手术对部分型肺静脉畸形进行治疗。</t>
  </si>
  <si>
    <t>所定价格涵盖手术计划、术区准备、消毒、切开、肺静脉连接至上腔静脉、修补房间隔缺损、缝合、处理用物等步骤所需的人力资源和基本物质资源消耗。</t>
  </si>
  <si>
    <t>单纯房间隔补片修补按“房间隔缺损修补费”收取。</t>
  </si>
  <si>
    <t>部分肺静脉异位连接矫治术
部分肺静脉异位连接镰刀综合征矫治术</t>
  </si>
  <si>
    <t>013308000890001</t>
  </si>
  <si>
    <t>部分型肺静脉畸形矫治费-儿童（加收）</t>
  </si>
  <si>
    <t>013308000890011</t>
  </si>
  <si>
    <t>部分型肺静脉畸形矫治费-上腔静脉-右心房连接重建（加收）</t>
  </si>
  <si>
    <t>013308000900000</t>
  </si>
  <si>
    <t>完全型肺静脉畸形矫治费</t>
  </si>
  <si>
    <t>通过手术对完全型肺静脉畸形进行治疗。</t>
  </si>
  <si>
    <t>所定价格涵盖手术计划、术区准备、消毒、切开、肺静脉连接左心房、缝合、处理用物等步骤所需的人力资源和基本物质资源消耗。</t>
  </si>
  <si>
    <t>完全肺静脉异位连接心内型矫治术
完全肺静脉异位连接心上/下型矫治术</t>
  </si>
  <si>
    <t>013308000900001</t>
  </si>
  <si>
    <t>完全型肺静脉畸形矫治费-儿童（加收）</t>
  </si>
  <si>
    <t>013308000900011</t>
  </si>
  <si>
    <t>完全型肺静脉畸形矫治费-无内膜接触缝合（加收）</t>
  </si>
  <si>
    <t>013308000910000</t>
  </si>
  <si>
    <t>肺动静脉瘘修补费</t>
  </si>
  <si>
    <t>通过手术对肺动/静脉瘘进行修补。</t>
  </si>
  <si>
    <t>所定价格涵盖手术计划、术区准备、消毒、切开、切断或缝合动脉/静脉瘘瘘孔、缝合、处理用物等步骤所需的人力资源和基本物质资源消耗。</t>
  </si>
  <si>
    <t>013308000910001</t>
  </si>
  <si>
    <t>肺动静脉瘘修补费-儿童（加收）</t>
  </si>
  <si>
    <t>013308000920000</t>
  </si>
  <si>
    <t>肺静脉狭窄矫治费</t>
  </si>
  <si>
    <t>通过手术对肺静脉狭窄进行矫治。</t>
  </si>
  <si>
    <t>肺静脉狭窄矫治术</t>
  </si>
  <si>
    <t>013308000920001</t>
  </si>
  <si>
    <t>肺静脉狭窄矫治费-儿童（加收）</t>
  </si>
  <si>
    <t>013308000930000</t>
  </si>
  <si>
    <t>三尖瓣下移畸形矫治费</t>
  </si>
  <si>
    <t>通过手术对三尖瓣下移畸形进行矫正。</t>
  </si>
  <si>
    <t>所定价格涵盖手术计划、术区准备、消毒、切开、切除、重建、缝合、处理用物，必要时补片修补等步骤所需的人力资源和基本物质资源消耗。</t>
  </si>
  <si>
    <t>不与“三尖瓣成形费”同时收取。</t>
  </si>
  <si>
    <t>三尖瓣下移畸形矫治术
三尖瓣病变畸形单心室化矫治的三尖瓣口闭合术
一个半心室矫治术
心脏异常传导束切除术</t>
  </si>
  <si>
    <t>013308000930001</t>
  </si>
  <si>
    <t>三尖瓣下移畸形矫治费-儿童（加收）</t>
  </si>
  <si>
    <t>013308000940000</t>
  </si>
  <si>
    <t>瓣周漏修补费</t>
  </si>
  <si>
    <t>通过手术对人工瓣膜瓣周漏进行封闭或缩减。</t>
  </si>
  <si>
    <t>所定价格涵盖手术计划、术区准备、消毒、切开、缝合或堵闭瓣周漏、缝合、处理用物等步骤所需的人力资源和基本物质资源消耗。</t>
  </si>
  <si>
    <t>瓣周漏修补术</t>
  </si>
  <si>
    <t>013308000940001</t>
  </si>
  <si>
    <t>瓣周漏修补费-儿童（加收）</t>
  </si>
  <si>
    <t>神经系统类医疗服务价格项目及医保支付类别调整明细表</t>
  </si>
  <si>
    <t>使用说明：
1.神经系统医疗服务价格项目以神经系统为重点，按照神经系统医疗服务产出设立医疗服务价格项目。
2.神经系统医疗服务价格项目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神经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4.神经系统医疗服务价格项目所称“扩展项”，指同一项目下以不同方式提供或在不同场景应用时，只扩展价格项目适用范围、不额外加价的一类子项，子项的价格按主项目执行。
5.神经系统医疗服务价格项目所称的“基本物质资源消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
6.神经系统医疗服务价格项目价格构成中所称的“穿刺”为主项操作涉及的必要穿刺技术，价格构成中的穿刺操作不可收取相关费用；独立穿刺项目可按相应治疗价格项目收取。
7.神经系统医疗服务价格项目中涉及“包括……”“……等”的，属于开放型表述，所指对象不仅局限于表述中列明的事项，也包括未列明的同类事项。
8.神经系统医疗服务价格项目中未尽事项，如等离子、激光、射频、微波等手术辅助操作、活检取材、组织瓣制备、清创缝合等，将在辅助操作类、检验病理类、体被系统类、一般治疗类等其他价格项目中单独列示，可暂按现行价格政策执行。
9.神经系统医疗服务价格项目中其他学科开展相应项目时，可据实收费。
10.神经系统医疗服务价格项目中的各类内镜下手术项目的价格构成，已包含手术涉及的各类内镜使用成本，医疗机构在开展相关操作时，开放手术与经内镜手术执行相同的价格标准，内镜辅助操作不再另行收费。
11.神经系统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12.同台设备可完成多项检查项目时，床旁加收只能收取一次。
13.神经系统医疗服务价格项目可收费一次性医用耗材包括：穿刺针、导管、导引导管、电极、分流管、骨蜡、脊柱膜、脑室引流管、内固定材料、欧玛亚管（囊）、腔镜材料、球囊扩张导管、人工硬脑膜、射频穿刺针、特殊缝线、修补材料、血管夹、压力传感器、造影导管、粘合材料、针电极、止血材料、导丝、导引导丝、支架、双极电凝镊、血管鞘组、溶栓导管、栓塞材料、颈动脉支架、栓子保护装置、血管闭合器、Y型阀、腰大池引流管、自膨式动脉瘤瘤内栓塞系统、神经刺激器套件。</t>
  </si>
  <si>
    <t>012401000010000</t>
  </si>
  <si>
    <t>脑电图检查费</t>
  </si>
  <si>
    <t>通过脑电图仪器采集分析脑电活动。</t>
  </si>
  <si>
    <t>所定价格涵盖设备准备、安装、记录、分析、出具报告等步骤所需的人力资源和基本物质资源消耗。</t>
  </si>
  <si>
    <t>1.本项目所称“特殊电极脑电图检查”指：使用鼻咽、蝶骨、皮层特殊电极进行脑电图检查。
2.本项目所称“特殊诱发脑电图检查”指：光、电等特殊诱发后进行脑电图检查。
3.本项目所称“高密度脑电图”指：128导联及以上脑电图。
4.4个小时及以内按一次收费，4个小时以上每增加1小时按40%收费。</t>
  </si>
  <si>
    <t>16导常规脑电图检查
32导常规脑电图检查
64导脑电图检查
动态脑电图检查
脑电图录像监测
脑电地形图检查
蝶骨电极脑电图检查
线性蝶骨软电极脑电图检查
鼻咽电极脑电图检查
闪光刺激诱发脑电图检查
脑电图录像检查
128导脑电图检查</t>
  </si>
  <si>
    <t>012401000010001</t>
  </si>
  <si>
    <t>脑电图检查费-床旁（加收）</t>
  </si>
  <si>
    <t>012401000010011</t>
  </si>
  <si>
    <t>脑电图检查费-特殊电极脑电图检查（加收）</t>
  </si>
  <si>
    <t>012401000010021</t>
  </si>
  <si>
    <t>脑电图检查费-特殊诱发脑电图检查（加收）</t>
  </si>
  <si>
    <t>012401000010031</t>
  </si>
  <si>
    <t>脑电图检查费-高密度脑电图检查（加收）</t>
  </si>
  <si>
    <t>012401000020000</t>
  </si>
  <si>
    <t>脑磁图检查费</t>
  </si>
  <si>
    <t>通过仪器采集分析脑磁图电波。</t>
  </si>
  <si>
    <t>所定价格涵盖设备准备、安装、定位、采集、记录、出具报告等步骤所需的人力资源和基本物质资源消耗。</t>
  </si>
  <si>
    <t>脑磁图检查</t>
  </si>
  <si>
    <t>012401000030000</t>
  </si>
  <si>
    <t>针极肌电图检查费</t>
  </si>
  <si>
    <t>通过仪器采集分析静息状态或特定运动中各组肌群数据。</t>
  </si>
  <si>
    <t>所定价格涵盖设备准备、安装、采集、分析、出具报告等步骤所需的人力资源和基本物质资源消耗。</t>
  </si>
  <si>
    <t>1.次指1条肌肉，每增加1条肌肉按90%收费，超过12条肌肉按12条收费。
2.震颤分析按单侧（头部左右侧、单肢）收费。</t>
  </si>
  <si>
    <t>肌电图监测
同心圆针极肌电图检查
盆底定量肌电图检查
面神经肌电图检查
表面肌电图检查
运动单位计数
定量感觉测定
心率变化测定
单纤维肌电图检查
冷热水试验眼震电图检查
红外眼震电图检查</t>
  </si>
  <si>
    <t>012401000030001</t>
  </si>
  <si>
    <t>针极肌电图检查费-床旁（加收）</t>
  </si>
  <si>
    <t>012401000030011</t>
  </si>
  <si>
    <t>针极肌电图检查费-单纤维检查（加收）</t>
  </si>
  <si>
    <t>每条肌肉</t>
  </si>
  <si>
    <t>012401000030021</t>
  </si>
  <si>
    <t>针极肌电图检查费-震颤分析（加收）</t>
  </si>
  <si>
    <t>012401000040000</t>
  </si>
  <si>
    <t>神经传导速度测定费</t>
  </si>
  <si>
    <t>通过仪器对感觉神经或混合神经进行测量。</t>
  </si>
  <si>
    <t>所定价格涵盖设备准备、安装、刺激、分析、出具报告等步骤所需的人力资源和基本物质资源消耗。</t>
  </si>
  <si>
    <t>每根神经</t>
  </si>
  <si>
    <t>长时程运动诱发试验按次收费。</t>
  </si>
  <si>
    <t>感觉神经传导速度测定
运动神经传导速度测定
阴部神经传导测定
神经传导测定-寸移法</t>
  </si>
  <si>
    <t>012401000040001</t>
  </si>
  <si>
    <t>神经传导速度测定费-床旁（加收）</t>
  </si>
  <si>
    <t>012401000040011</t>
  </si>
  <si>
    <t>神经传导速度测定费-长时程运动诱发试验（加收）</t>
  </si>
  <si>
    <t>012401000040021</t>
  </si>
  <si>
    <t>神经传导速度测定费-寸移运动神经传导测定（加收）</t>
  </si>
  <si>
    <t>012401000050000</t>
  </si>
  <si>
    <t>神经电图费</t>
  </si>
  <si>
    <t>通过仪器刺激周围神经，评定H反射、F波、瞬目反射以及重复神经电刺激等周围神经功能。</t>
  </si>
  <si>
    <t>所定价格涵盖设备准备、安装、刺激、记录、分析、出具报告等步骤所需的人力资源和基本物质资源消耗。</t>
  </si>
  <si>
    <t>H反射
F波测定
瞬目反射
面神经功能电脑检测
盆底副交感神经反应测定
盆底交感神经反应测定
重复神经电刺激检查</t>
  </si>
  <si>
    <t>012401000050001</t>
  </si>
  <si>
    <t>神经电图费-床旁（加收）</t>
  </si>
  <si>
    <t>012401000060000</t>
  </si>
  <si>
    <t>皮肤交感反应检查费</t>
  </si>
  <si>
    <t>通过仪器刺激对四肢交感神经功能进行检查。</t>
  </si>
  <si>
    <t>所定价格涵盖设备准备、安装、刺激、采集、分析、出具报告等步骤所需的人力资源和基本物质资源消耗。</t>
  </si>
  <si>
    <t>皮肤交感反应</t>
  </si>
  <si>
    <t>012401000070000</t>
  </si>
  <si>
    <t>事件相关电位费</t>
  </si>
  <si>
    <t>通过采集脑诱发电位，对患者注意力、记忆力等认知功能进行评估。</t>
  </si>
  <si>
    <t>超过3项按3项收费。</t>
  </si>
  <si>
    <t>视觉刺激N270检查
听觉刺激P300检查
视觉刺激P300检查
视觉刺激P400检查</t>
  </si>
  <si>
    <t>012401000080000</t>
  </si>
  <si>
    <t>脑干听觉诱发电位费</t>
  </si>
  <si>
    <t>通过仪器测定主观听阈和双侧听觉诱发电位，评定听觉传导通路功能。</t>
  </si>
  <si>
    <t>不与耳鼻喉科立项指南中的“听阈检查费”同时收取。</t>
  </si>
  <si>
    <t>脑干听觉诱发电位检查</t>
  </si>
  <si>
    <t>012401000080001</t>
  </si>
  <si>
    <t>脑干听觉诱发电位费-床旁（加收）</t>
  </si>
  <si>
    <t>012401000090000</t>
  </si>
  <si>
    <t>体感诱发电位费</t>
  </si>
  <si>
    <t>通过刺激体感通路采集分析诱发电位。</t>
  </si>
  <si>
    <t>上肢体感诱发电位检查
体感刺激P300检查
下肢体感诱发电位检查
阴部神经诱发电位检查
下肢触热痛觉诱发电位检查
上肢触热痛觉诱发电位检查</t>
  </si>
  <si>
    <t>012401000090001</t>
  </si>
  <si>
    <t>体感诱发电位费-床旁（加收）</t>
  </si>
  <si>
    <t>012401000100000</t>
  </si>
  <si>
    <t>运动诱发电位费</t>
  </si>
  <si>
    <t>通过刺激运动通路采集分析诱发电位。</t>
  </si>
  <si>
    <t>上肢运动诱发电位检查
下肢运动诱发电位检查
盆底磁刺激运动诱发电位检查</t>
  </si>
  <si>
    <t>012401000110000</t>
  </si>
  <si>
    <t>睡眠神经多导监测费</t>
  </si>
  <si>
    <t>重点对睡眠状态下患者脑电、肌电、心电等电生理指标进行监测，同步监测患者体动、呼吸行为和功能。</t>
  </si>
  <si>
    <t>不与呼吸系统类立项指南中的“睡眠呼吸监测费”同时收取。</t>
  </si>
  <si>
    <t>多导脑电睡眠监测
加强多导脑电睡眠监测
小睡试验</t>
  </si>
  <si>
    <t>012401000110001</t>
  </si>
  <si>
    <t>睡眠神经多导监测费-便携睡眠神经多导监测</t>
  </si>
  <si>
    <t>012401000120000</t>
  </si>
  <si>
    <t>颅内压监测费（有创）</t>
  </si>
  <si>
    <t>通过有创方式监测颅内压变化。</t>
  </si>
  <si>
    <t>所定价格涵盖摆位、设备准备、安装、监测、记录、分析等步骤所需的人力资源和基本物质资源消耗。</t>
  </si>
  <si>
    <t>有创颅内压监测</t>
  </si>
  <si>
    <t>012401000130000</t>
  </si>
  <si>
    <t>颅内压监测费（无创）</t>
  </si>
  <si>
    <t>通过无创方式监测颅内压变化。</t>
  </si>
  <si>
    <t>012401000140000</t>
  </si>
  <si>
    <t>脑血管造影费</t>
  </si>
  <si>
    <t>通过介入方式对脑血管进行造影检查。</t>
  </si>
  <si>
    <t>所定价格涵盖手术计划、术区准备、消毒铺巾、建立通路、脑血管造影、撤除、闭合血管通路等步骤所需的人力资源和基本物质资源消耗。</t>
  </si>
  <si>
    <t>次指3根及以下血管，超过3根血管，每增加1根血管按10%收费。
超过8根血管按8根收费。</t>
  </si>
  <si>
    <t>经皮穿刺股动脉插管全脑血管造影术
超选择脑血管造影术
经皮穿刺选择性岩下窦静脉取血术
术中脑血管荧光造影</t>
  </si>
  <si>
    <t>012401000150000</t>
  </si>
  <si>
    <t>脊髓血管造影费</t>
  </si>
  <si>
    <t>通过介入方式对脊髓血管进行造影检查。</t>
  </si>
  <si>
    <t>所定价格涵盖手术计划、术区准备、消毒铺巾、建立通路、脊髓血管造影、撤除、闭合血管通路等步骤所需的人力资源和基本物质资源消耗。</t>
  </si>
  <si>
    <t>次指4根及以下血管，超过4根血管，每增加1根血管按5%收费。
超过12根血管按12根收费。</t>
  </si>
  <si>
    <t>颈椎穿刺脊髓X线造影
腰椎穿刺脊髓X线造影
经皮穿刺插管脊髓血管造影术</t>
  </si>
  <si>
    <t>013101000020000</t>
  </si>
  <si>
    <t>无创神经刺激治疗费</t>
  </si>
  <si>
    <t>通过仪器经颅电/磁刺激神经系统的相关部位。</t>
  </si>
  <si>
    <t>所定价格涵盖连接电极、设置参数、电/磁刺激治疗等步骤所需的人力资源和基本物质资源消耗。</t>
  </si>
  <si>
    <t>013302000030000</t>
  </si>
  <si>
    <t>脑血管球囊扩张费（介入）</t>
  </si>
  <si>
    <t>通过球囊扩张脑血管。</t>
  </si>
  <si>
    <t>所定价格涵盖手术计划、术区准备、消毒铺巾、建立通路、球囊扩张、撤除、闭合通路，必要时造影确认治疗效果等步骤所需的人力资源和基本物质资源消耗。不含脑血管造影费用。</t>
  </si>
  <si>
    <t>1.同一血管扩张颅内和颅外多处狭窄的按2根血管计价，颅内部分适用颅内血管加收。
2.脑静脉窦扩张适用颅内血管加收。
3.脑血管治疗后立即行造影确认治疗效果的，不得重复收取脑血管造影费用。</t>
  </si>
  <si>
    <t>经皮穿刺大脑后动脉球囊成形术
经皮穿刺大脑前动脉球囊成形术
经皮穿刺大脑中动脉球囊成形术
经皮穿刺颈动脉球囊成形术
经皮穿刺颈内动脉颅内段球囊成形术
经皮穿刺椎动脉颅内段球囊成形术
经皮穿刺颈内动脉球囊扩张术
经皮穿刺椎动脉球囊成形术
经皮穿刺基底动脉球囊成形术</t>
  </si>
  <si>
    <t>013302000030001</t>
  </si>
  <si>
    <t>脑血管球囊扩张费（介入）-儿童（加收）</t>
  </si>
  <si>
    <t>013302000030011</t>
  </si>
  <si>
    <t>脑血管球囊扩张费（介入）-颅内血管（加收）</t>
  </si>
  <si>
    <t>013302000040000</t>
  </si>
  <si>
    <t>脑血管支架置入费（介入）</t>
  </si>
  <si>
    <t>通过支架扩张脑血管。</t>
  </si>
  <si>
    <t>所定价格涵盖手术计划、术区准备、消毒铺巾、建立通路、支架置入、撤除、闭合通路，必要时球囊扩张及造影确认治疗效果等步骤所需的人力资源和基本物质资源消耗。不含脑血管造影费用。</t>
  </si>
  <si>
    <t>1.同一血管扩张颅内和颅外多处狭窄的按2根血管计价，颅内部分适用颅内血管加收。
2.同一病变部位不与球囊扩张同时收取。
3.脑静脉窦支架置入适用颅内血管加收。
4.脑血管治疗后立即行造影确认治疗效果的，不得重复收取脑血管造影费用。</t>
  </si>
  <si>
    <t>经皮穿刺大脑后动脉支架置入术
经皮穿刺大脑中/前动脉腔内支架置入术
颈内动脉入路颈内动脉海绵窦瘘带膜支架隔绝术
颅内动脉瘤支架夹闭术
经皮穿刺椎动脉颅内段支架置入术
经皮穿刺颈总动脉支架置入术
经皮穿刺椎动脉支架置入术
经皮穿刺基底动脉腔内支架置入术
静脉窦支架置入术</t>
  </si>
  <si>
    <t>013302000040001</t>
  </si>
  <si>
    <t>脑血管支架置入费（介入）-儿童（加收）</t>
  </si>
  <si>
    <t>013302000040011</t>
  </si>
  <si>
    <t>脑血管支架置入费（介入）-颅内血管（加收）</t>
  </si>
  <si>
    <t>013302000050000</t>
  </si>
  <si>
    <t>慢性闭塞脑血管逆向再通费（介入）</t>
  </si>
  <si>
    <t>通过血管闭塞端近段及远端两端操作开通血管。</t>
  </si>
  <si>
    <t>所定价格涵盖手术计划、导管送至闭塞段远端、连通闭塞段两端的血管腔、闭合通路，必要时造影确认治疗效果等步骤所需的人力资源和基本物质资源消耗。不含脑血管造影费用。</t>
  </si>
  <si>
    <t>013302000050001</t>
  </si>
  <si>
    <t>慢性闭塞脑血管逆向再通费（介入）-儿童（加收）</t>
  </si>
  <si>
    <t>013302000050011</t>
  </si>
  <si>
    <t>慢性闭塞脑血管逆向再通费（介入）-颅内血管（加收）</t>
  </si>
  <si>
    <t>013302000060000</t>
  </si>
  <si>
    <t>脑血管腔内减容费（介入）</t>
  </si>
  <si>
    <t>通过激光、旋切、旋磨、振波、血栓抽吸等各种物理或机械方式消除脑血管腔内斑块或血栓。</t>
  </si>
  <si>
    <t>所定价格涵盖手术计划、术区准备、消毒铺巾、建立通路、通过各种方式消除斑块、撤除、闭合通路，必要时造影确认治疗效果等步骤所需的人力资源和基本物质资源消耗。不含脑血管造影费用。</t>
  </si>
  <si>
    <t>超选择脑动脉腔内血栓取出术
超选择脑静脉系统血栓取出术</t>
  </si>
  <si>
    <t>013302000060001</t>
  </si>
  <si>
    <t>脑血管腔内减容费（介入）-儿童（加收）</t>
  </si>
  <si>
    <t>013302000070000</t>
  </si>
  <si>
    <t>脑血管腔内溶栓费（介入）</t>
  </si>
  <si>
    <t>通过介入方式对脑部栓塞的血管进行药物溶栓、疏通治疗。</t>
  </si>
  <si>
    <t>所定价格涵盖手术计划、术区准备、消毒铺巾、建立通路、放置导丝导管、推注溶栓药物、撤出、闭合通路，必要时造影确认治疗效果等步骤所需的人力资源和基本物质资源消耗。不含脑血管造影费用。</t>
  </si>
  <si>
    <t>超选择脑动脉灌注溶栓术
超选择脑动脉接触性溶栓术
脑静脉系统血栓间接溶栓术
超选择脑静脉窦接触性溶栓术
经颈内静脉穿刺肝门静脉溶栓术
经皮穿刺脑血管腔内化疗术</t>
  </si>
  <si>
    <t>013302000070001</t>
  </si>
  <si>
    <t>脑血管腔内溶栓费（介入）-儿童（加收）</t>
  </si>
  <si>
    <t>013302000070100</t>
  </si>
  <si>
    <t>脑血管腔内溶栓费（介入）-脑血管腔内化疗费（介入）（扩展）</t>
  </si>
  <si>
    <t>013302000080000</t>
  </si>
  <si>
    <t>脑血管栓塞费（介入）</t>
  </si>
  <si>
    <t>通过介入方式将栓塞物质导入脑血管。</t>
  </si>
  <si>
    <t>所定价格涵盖完成手术计划、术区准备、消毒铺巾、建立通路、穿刺置管、填塞、撤出、闭合通路，必要时造影确认治疗效果等步骤所需的人力资源和基本物质资源消耗。不含脑血管造影费用。</t>
  </si>
  <si>
    <t>超过3根血管按3根血管收费。</t>
  </si>
  <si>
    <t>经颅静脉窦穿刺置管动静脉瘘栓塞术
经动静脉联合途径颅内动静脉瘘栓塞术
经动脉颅内动静脉瘘栓塞术
经静脉颅内动静脉瘘栓塞术
颈内动脉入路颈内动脉海绵窦瘘栓塞术
颈外动脉入路颈内动脉海绵窦瘘栓塞术
经颈内静脉颈内动脉海绵窦瘘栓塞术
经眼上静脉颈内动脉海绵窦瘘栓塞术
脑动静脉畸形栓塞术</t>
  </si>
  <si>
    <t>013302000080001</t>
  </si>
  <si>
    <t>脑血管栓塞费（介入）-儿童（加收）</t>
  </si>
  <si>
    <t>013302000080011</t>
  </si>
  <si>
    <t>脑血管栓塞费（介入）-脑血管畸形栓塞（加收）</t>
  </si>
  <si>
    <t>013302000090000</t>
  </si>
  <si>
    <t>颅内动脉瘤栓塞费（介入）</t>
  </si>
  <si>
    <t>通过介入方式将栓塞物质导入颅内动脉瘤。</t>
  </si>
  <si>
    <t>脑动脉瘤栓塞术</t>
  </si>
  <si>
    <t>013302000090001</t>
  </si>
  <si>
    <t>颅内动脉瘤栓塞费（介入）-儿童（加收）</t>
  </si>
  <si>
    <t>013302000100000</t>
  </si>
  <si>
    <t>脊髓血管栓塞费（介入）</t>
  </si>
  <si>
    <t>通过介入方式将栓塞物质导入脊髓血管。</t>
  </si>
  <si>
    <t>所定价格涵盖完成手术计划、术区准备、消毒铺巾、建立通路、穿刺置管、放置导丝导管、放入微导管、填塞弹簧圈或其他材料、撤出、闭合通路，必要时造影确认治疗效果等步骤所需的人力资源和基本物质资源消耗。不含脑血管造影费用。</t>
  </si>
  <si>
    <t>脊髓血管畸形栓塞术</t>
  </si>
  <si>
    <t>013302000100001</t>
  </si>
  <si>
    <t>脊髓血管栓塞费（介入）-儿童（加收）</t>
  </si>
  <si>
    <t>013302000100011</t>
  </si>
  <si>
    <t>脊髓血管栓塞费（介入）-脊髓血管畸形栓塞（加收）</t>
  </si>
  <si>
    <t>013302000110000</t>
  </si>
  <si>
    <t>颅内电极置入费（表面电极）</t>
  </si>
  <si>
    <t>将电极和（或）电刺激器等各类信号传导装置临时或永久置入患者颅内。</t>
  </si>
  <si>
    <t>所定价格涵盖手术计划、术区准备、消毒铺巾、定位、穿刺或切开、电极置入、参数调整、效果测试、固定、缝合等步骤所需的人力资源和基本物质资源消耗。</t>
  </si>
  <si>
    <t>1.本项目所称“表面电极”指：不侵入脑实质组织的脑皮层表面或硬膜表面电极。
2.同台手术不得同时收取“颅内电极取出费”。</t>
  </si>
  <si>
    <t>皮层电刺激脑功能区定位
运动皮层电刺激镇痛术
颅内皮层电极置入术</t>
  </si>
  <si>
    <t>013302000110001</t>
  </si>
  <si>
    <t xml:space="preserve"> 颅内电极置入费（表面电极）-儿童（加收）</t>
  </si>
  <si>
    <t>013302000120000</t>
  </si>
  <si>
    <t>颅内电极置入费（深部电极）</t>
  </si>
  <si>
    <t>1.本项目所称“深部电极”指：侵入脑实质组织的电极。
2.次指置入3个及3个以内电极，超过3个电极，每增加1个电极按5%收费。超过8个电极按照8个收费。
3.同台手术不得同时收取“颅内电极取出费”。</t>
  </si>
  <si>
    <t>脑深部电刺激镇痛术
脑深部刺激器置入术
脑深部刺激器置换术</t>
  </si>
  <si>
    <t>013302000120001</t>
  </si>
  <si>
    <t xml:space="preserve"> 颅内电极置入费（深部电极）-儿童（加收）</t>
  </si>
  <si>
    <t>013302000130000</t>
  </si>
  <si>
    <t>颅内电极取出费</t>
  </si>
  <si>
    <t>通过各种方式将置入脑内的电极/电刺激器取出。</t>
  </si>
  <si>
    <t>所定价格涵盖手术计划、术区准备、消毒铺巾、切开、取出、缝合等步骤所需的人力资源和基本物质资源消耗。</t>
  </si>
  <si>
    <t>颅内皮层电极拔除术</t>
  </si>
  <si>
    <t>013302000130001</t>
  </si>
  <si>
    <t xml:space="preserve"> 颅内电极取出费-儿童（加收）</t>
  </si>
  <si>
    <t>013302000010000</t>
  </si>
  <si>
    <t>侵入式脑机接口置入费</t>
  </si>
  <si>
    <t>通过将脑机接口系统置入大脑皮层或特定神经区域，实时采集神经信号，实现大脑与外部设备的信息交互。</t>
  </si>
  <si>
    <t>所定价格涵盖手术计划、术区准备、消毒铺巾、定位、穿刺或切开、脑电极置入、参数调整、信号调试与验证、固定及缝合等步骤所需的人力资源和基本物质资源消耗。</t>
  </si>
  <si>
    <t>同台手术不得同时收取“侵入式脑机接口取出费”。</t>
  </si>
  <si>
    <t>013302000010001</t>
  </si>
  <si>
    <t>侵入式脑机接口置入费-儿童（加收）</t>
  </si>
  <si>
    <t>013302000020000</t>
  </si>
  <si>
    <t>侵入式脑机接口取出费</t>
  </si>
  <si>
    <t>通过手术方式将已置入大脑皮层或特定神经区域的脑机接口系统取出。</t>
  </si>
  <si>
    <t>所定价格涵盖手术计划、术区准备、消毒铺巾、定位、穿刺或切开、脑电极取出、信号接口断连、创面修复、固定缝合等步骤所需的人力资源和基本物质资源消耗。</t>
  </si>
  <si>
    <t>013302000020001</t>
  </si>
  <si>
    <t>侵入式脑机接口取出费-儿童（加收）</t>
  </si>
  <si>
    <t>013101000010000</t>
  </si>
  <si>
    <t>非侵入式脑机接口适配费</t>
  </si>
  <si>
    <t>通过外部放置的电极采集脑电信号，进行脑机接口系统的调试和功能监测。</t>
  </si>
  <si>
    <t>所定价格涵盖设备准备、外部电极放置与调整、信号采集与实时监控、算法调试、功能验证、数据分析及系统优化等步骤所需的人力资源和基本物质资源消耗。</t>
  </si>
  <si>
    <t>013302000140000</t>
  </si>
  <si>
    <t>脊髓电极置入费</t>
  </si>
  <si>
    <t>将电极和（或）电刺激器等各类信号传导装置临时或永久置入患者脊髓。</t>
  </si>
  <si>
    <t>1.本项目所称“脊髓”指：硬膜外、硬膜下、脊髓表面、脊髓内和椎管内神经根。
2.同台手术不得同时收取“脊髓电极取出费”。</t>
  </si>
  <si>
    <t>脊髓电刺激镇痛术
脊髓电刺激器镇痛术
经皮穿刺脊髓电刺激镇痛术</t>
  </si>
  <si>
    <t>013302000140001</t>
  </si>
  <si>
    <t>脊髓电极置入费-儿童（加收）</t>
  </si>
  <si>
    <t>013302000150000</t>
  </si>
  <si>
    <t>脊髓电极取出费</t>
  </si>
  <si>
    <t>通过各种方式将置入脊髓的电极电刺激器取出。</t>
  </si>
  <si>
    <t>脊髓电刺激电极取出术</t>
  </si>
  <si>
    <t>013302000150001</t>
  </si>
  <si>
    <t>脊髓电极取出费-儿童（加收）</t>
  </si>
  <si>
    <t>013302000160000</t>
  </si>
  <si>
    <t>周围神经电极置入费</t>
  </si>
  <si>
    <t>将电极和（或）电刺激器等各类信号传导装置临时或永久置入患者周围神经。</t>
  </si>
  <si>
    <t>同台手术不得同时收取“周围神经电极取出费”。</t>
  </si>
  <si>
    <t>周围神经刺激电极置入术
周围神经电刺激镇痛术
经皮穿刺骶神经刺激装置永久置入术</t>
  </si>
  <si>
    <t>013302000160001</t>
  </si>
  <si>
    <t>周围神经电极置入费-儿童（加收）</t>
  </si>
  <si>
    <t>013302000160100</t>
  </si>
  <si>
    <t>周围神经电极置入费-迷走神经刺激器置入（扩展）</t>
  </si>
  <si>
    <t>013302000161100</t>
  </si>
  <si>
    <t>周围神经电极置入费-骶神经刺激装置永久置入（扩展）</t>
  </si>
  <si>
    <t>013302000170000</t>
  </si>
  <si>
    <t>周围神经电极取出费</t>
  </si>
  <si>
    <t>通过各种方式将置入周围神经的电极/电刺激器取出。</t>
  </si>
  <si>
    <t>013302000170001</t>
  </si>
  <si>
    <t xml:space="preserve"> 周围神经电极取出费-儿童（加收）</t>
  </si>
  <si>
    <t>012401000160000</t>
  </si>
  <si>
    <t>神经电生理定位监测费</t>
  </si>
  <si>
    <t>通过已置入和（或）贴附的电极等监测装置，实时定位和（或）监测术中神经功能状态。</t>
  </si>
  <si>
    <t>所定价格涵盖刺激、定位、监测等步骤所需的人力资源和基本物质资源消耗。</t>
  </si>
  <si>
    <t>32导颅内电极脑电图录像监测
64导颅内电极脑电图录像监测
128导颅内电极脑电图录像监测
256导颅内电极脑电图录像监测
脑干听觉诱发电位术中监护
体感诱发电位术中监护
术中神经电生理监测
经颅磁刺激语言功能区定位</t>
  </si>
  <si>
    <t>013302000180000</t>
  </si>
  <si>
    <t>颅内探查费</t>
  </si>
  <si>
    <t>通过手术探查颅内情况。</t>
  </si>
  <si>
    <t>所定价格涵盖手术计划、术区准备、消毒铺巾、开颅、探查、关颅、缝合、处理手术用具等步骤所需的人力资源和基本物质资源消耗。</t>
  </si>
  <si>
    <t>不与同部位其他手术同时收取。</t>
  </si>
  <si>
    <t>颅骨钻孔探查术
经颅内镜颅骨钻孔探查术
显微镜下幕上开颅探查术
显微镜下幕下开颅探查术
面神经探查术
面神经全程探查术</t>
  </si>
  <si>
    <t>013302000180001</t>
  </si>
  <si>
    <t>颅内探查费-儿童（加收）</t>
  </si>
  <si>
    <t>013302000190000</t>
  </si>
  <si>
    <t>颅脑穿刺引流费</t>
  </si>
  <si>
    <t>通过对硬膜外/硬膜下/脊膜外穿刺、置管引流。</t>
  </si>
  <si>
    <t>所定价格涵盖定位、消毒铺巾、钻孔或切皮钻孔、穿刺、排液、固定、置管引流、缝合等步骤所需的人力资源和基本物质资源消耗。</t>
  </si>
  <si>
    <t>1.颅脑穿刺引流按每钻孔计为一次。
2.腰大池穿刺引流按每脊柱节段计为一次。</t>
  </si>
  <si>
    <t>硬脑膜下穿刺术
立体定向颅内血肿清除术
立体定向颅内异物取出术
硬脑膜外脓肿引流术
硬脑膜外血肿钻孔引流术
慢性硬脑膜下血肿钻孔术
经皮穿刺骶神经囊肿治疗
脑脓肿穿刺引流术
立体定向颅内脓肿清除术
脑室钻孔置管引流术
经乳突硬膜外切开引流术
侧脑室连续镇痛术
侧脑室钻孔穿刺置管术
脑室内药物泵置入术
侧脑室引流术
新生儿侧脑室穿刺术</t>
  </si>
  <si>
    <t>013302000190001</t>
  </si>
  <si>
    <t>颅脑穿刺引流费-儿童（加收）</t>
  </si>
  <si>
    <t>013302000190011</t>
  </si>
  <si>
    <t>颅脑穿刺引流费-脑内穿刺引流（加收）</t>
  </si>
  <si>
    <t>013302000190100</t>
  </si>
  <si>
    <t>颅脑穿刺引流费-腰大池穿刺引流（加收）</t>
  </si>
  <si>
    <t>013302000200000</t>
  </si>
  <si>
    <t>脑脊液置换费</t>
  </si>
  <si>
    <t>通过引流脑脊液，并注射无菌生理盐水、人工脑脊液等，对脑脊液进行置换。</t>
  </si>
  <si>
    <t>所定价格涵盖手术计划、术区准备、消毒铺巾、穿刺、引流、注射无菌生理盐水或人工脑脊液等步骤所需的人力资源和基本物质资源消耗。</t>
  </si>
  <si>
    <t>脑脊液置换术</t>
  </si>
  <si>
    <t>013302000200001</t>
  </si>
  <si>
    <t>脑脊液置换费-儿童（加收）</t>
  </si>
  <si>
    <t>013302000210000</t>
  </si>
  <si>
    <t>颅内储液装置置入费</t>
  </si>
  <si>
    <t>通过各种方式在颅内或椎管内置入储液装置及管路，并于皮下置入储液囊。</t>
  </si>
  <si>
    <t>所定价格涵盖定位、切开、置入脑脊液储液装置、缝合等步骤所需的人力资源和基本物质资源消耗。</t>
  </si>
  <si>
    <t>1.储液装置包含药物泵。
2.通过储液装置穿刺向颅内注射药物参照一般治疗中注射项目收费。
3.同台手术不得同时收取“颅内储液装置取出费”。</t>
  </si>
  <si>
    <t>欧玛亚（Omaya）管置入术</t>
  </si>
  <si>
    <t>013302000210001</t>
  </si>
  <si>
    <t>颅内储液装置置入费-儿童（加收）</t>
  </si>
  <si>
    <t>013302000220000</t>
  </si>
  <si>
    <t>颅内储液装置取出费</t>
  </si>
  <si>
    <t>通过各种方式将置入的储液装置及管路取出。</t>
  </si>
  <si>
    <t>013302000220001</t>
  </si>
  <si>
    <t>颅内储液装置取出费-儿童（加收）</t>
  </si>
  <si>
    <t>013302000230000</t>
  </si>
  <si>
    <t>颅内储液装置换管费</t>
  </si>
  <si>
    <t>通过各种方式更换置入的储液装置及管路。</t>
  </si>
  <si>
    <t>所定价格涵盖手术计划、术区准备、消毒铺巾、切开、更换、缝合等步骤所需的人力资源和基本物质资源消耗。</t>
  </si>
  <si>
    <t>不与“颅内储液装置置入费”、“颅内储液装置取出费”同时收取。</t>
  </si>
  <si>
    <t>013302000230001</t>
  </si>
  <si>
    <t>颅内储液装置换管费-儿童（加收）</t>
  </si>
  <si>
    <t>013302000240000</t>
  </si>
  <si>
    <t>开颅颅内减压费</t>
  </si>
  <si>
    <t>通过手术去除部分颅骨、脑组织或其他病变部位，降低颅内压。</t>
  </si>
  <si>
    <t>所定价格涵盖手术计划、术区准备、消毒铺巾、开颅、减压处理、缝合等步骤所需的人力资源和基本物质资源消耗。</t>
  </si>
  <si>
    <t>去颅骨骨瓣减压术
显微镜下开颅颅内减压术
硬脑膜外血肿清除术
硬脑膜下血肿清除术
显微镜下小脑半球血肿清除术
显微镜下脑干血肿清除术
显微镜下脑内血肿清除术
颅内颞肌下减压术
去颅骨骨瓣减压术
经颅内镜寰枕畸形减压术</t>
  </si>
  <si>
    <t>013302000240001</t>
  </si>
  <si>
    <t>开颅颅内减压费-儿童（加收）</t>
  </si>
  <si>
    <t>013302000250000</t>
  </si>
  <si>
    <t>颅内病变切除费（常规）</t>
  </si>
  <si>
    <t>通过去除、离断、毁损等手术方式治疗颅内病变。</t>
  </si>
  <si>
    <t>所定价格涵盖手术计划、术区准备、消毒铺巾、开颅、探查、治疗病变、关颅等步骤所需的人力资源和基本物质资源消耗。</t>
  </si>
  <si>
    <t>显微镜下颅内蛛网膜囊肿摘除术
显微镜下幕上浅部肿物切除术
颅切口感染清创术（小）
颅切口感染清创术（大）
显微镜下多处软脑膜下横纤维切断术
开放性颅脑损伤清创缝合术
火器伤开放性颅脑损伤清创术
经颅内镜脑内囊肿造口术
经脑室镜胶样囊肿切除术（映射至43）
立体定向颅内肿物切除术
显微镜下幕上浅部脑脓肿清除术
显微镜下幕上深部脑脓肿清除术
显微镜下幕上浅部异物清除术</t>
  </si>
  <si>
    <t>013302000250001</t>
  </si>
  <si>
    <t>颅内病变切除费（常规）-儿童（加收）</t>
  </si>
  <si>
    <t xml:space="preserve"> 013302000260000</t>
  </si>
  <si>
    <t>颅内病变切除费（复杂）</t>
  </si>
  <si>
    <t>通过去除、离断、毁损等手术方式治疗复杂颅内病变。</t>
  </si>
  <si>
    <t>本项目所称“复杂”指：幕下病变、累及重要血管（浅部及深部动静脉、静脉窦）、累及功能区、血管病变、多个病灶切除、病变最大径大于30mm、病变弥散。</t>
  </si>
  <si>
    <t>显微镜下幕上深部肿物切除术
显微镜下幕上深部脑室内肿物切除术
显微镜下第三脑室前肿物切除术
显微镜下第三脑室肿物切除术
显微镜下第三脑室后肿物切除术
显微镜下脑干肿物切除术
显微镜下颅内动静脉畸形切除术
显微镜下脑干动静脉畸形切除术
显微镜下颅内巨大动静脉畸形切除术
显微镜下大静脉矢状窦脑膜瘤切除血管窦旁重建术
显微镜下颈静脉孔区肿物切除术
显微镜下功能区癫痫灶切除术
显微镜下颅内动脉瘤包裹旷置术
经颅内镜脑室脉络丛烧灼术
显微镜下小脑脓肿切除术
显微镜下小脑肿物切除术
显微镜下第四脑室小脑下蚓部肿物切除术
显微镜下鞍区肿物切除术
显微镜下幕上深部异物清除术
显微镜下选择性杏仁核海马切除术
显微镜下第四脑室导水管囊虫切除术
经颅入路垂体瘤切除术
显微镜下经蝶入路垂体瘤切除术
经颅内镜经蝶入路垂体瘤切除术
显微镜下经颅眶肿物切除术
显微镜下颅内多发血肿清除术
显微镜下癫痫灶切除术
显微镜下大脑半球切除术
显微镜下丘脑肿物切除术
立体定向脑内靶点毁损术
显微镜下胼胝体切开术</t>
  </si>
  <si>
    <t>013302000260001</t>
  </si>
  <si>
    <t>颅内病变切除费（复杂）-儿童（加收）</t>
  </si>
  <si>
    <t>013302000270000</t>
  </si>
  <si>
    <t>颅底病变切除费（常规）</t>
  </si>
  <si>
    <t>通过手术切除或清除颅底病变。</t>
  </si>
  <si>
    <t>上颌进路颅底肿瘤切除术
鼻颅联合径路肿瘤切除术
经鼻内镜前颅底肿瘤切除术
鼻内镜蝶窦径路斜坡占位性病变切除术
经鼻内镜侧颅底肿瘤切除术
经鼻内镜中颅窝及岩尖部肿瘤切除术
鼻内镜鞍区肿物切除术
鼻内镜鞍上区肿物切除术</t>
  </si>
  <si>
    <t>013302000270001</t>
  </si>
  <si>
    <t xml:space="preserve"> 颅底病变切除费（常规）-儿童（加收）</t>
  </si>
  <si>
    <t xml:space="preserve"> 013302000280000</t>
  </si>
  <si>
    <t>颅底病变切除费（复杂）</t>
  </si>
  <si>
    <t>通过手术切除或清除颅底的复杂病变。</t>
  </si>
  <si>
    <t>本项目所称“复杂”指：病变累及硬膜内的脑与神经结构、累及重要的脑血管（浅部及深部动静脉、静脉窦）、血管病变、多个病灶切除、病变最大径大于30mm、病变弥散。</t>
  </si>
  <si>
    <t>颅底肿物切除术
显微镜下海绵窦肿物切除术
显微镜下桥小脑角肿物切除术
斜坡肿物切除术
显微镜下枕大孔区肿物切除术
侧颅底肿瘤切除术
显微镜下经蝶入路颅底斜坡肿物切除术
经颅内镜经蝶入路颅底斜坡肿物切除术
经迷路听神经瘤切除术</t>
  </si>
  <si>
    <t>013302000280001</t>
  </si>
  <si>
    <t>颅底病变切除费（复杂）-儿童（加收）</t>
  </si>
  <si>
    <t>013302000290000</t>
  </si>
  <si>
    <t>颅骨病变切除费</t>
  </si>
  <si>
    <t>通过手术切除异常增殖的颅骨组织，修复颅骨结构。</t>
  </si>
  <si>
    <t>所定价格涵盖手术计划、术区准备、消毒铺巾、开颅、增殖骨切除、颅骨重塑、闭合切口等步骤所需的人力资源和基本物质资源消耗。</t>
  </si>
  <si>
    <t>不与“颅骨修复费”、“颅骨重建费”同时收取。</t>
  </si>
  <si>
    <t>骨纤维异常增殖切除整形术
颅骨肿瘤切除修复术
显微镜下寰枕畸形减压术
显微镜下寰枕畸形枕大孔区减压+枕颈固定术
口咽入路齿状突切除术
前路齿状突内固定术
深度烧伤扩创颅骨坏死骨清除术
颅骨烧伤凿骨扩创术
颅骨肿瘤切除修复术
侧路枢椎齿突切除术</t>
  </si>
  <si>
    <t>013302000290001</t>
  </si>
  <si>
    <t>颅骨病变切除费-儿童（加收）</t>
  </si>
  <si>
    <t>013302000300000</t>
  </si>
  <si>
    <t>颅骨修复费</t>
  </si>
  <si>
    <t>通过手术修复外伤、畸形、感染等多种情况导致的颅骨缺损。</t>
  </si>
  <si>
    <t>所定价格涵盖手术计划、术区准备、消毒铺巾、切开、修复、缝合等步骤所需的人力资源和基本物质资源消耗。</t>
  </si>
  <si>
    <t>不与“颅骨病变切除费”、“颅骨重建费”同时收取。</t>
  </si>
  <si>
    <t>颅骨凹陷骨折复位术
颅骨凹陷骨折复位术
短头畸形矫正术
斜头畸形矫正术
舟状头畸形矫正术
三角头矫正术
自体颅骨外板切取术
骨纤维异常增殖切除整形术
颅骨缺损修补成形术</t>
  </si>
  <si>
    <t xml:space="preserve"> 013302000300001</t>
  </si>
  <si>
    <t xml:space="preserve"> 颅骨修复费-儿童（加收）</t>
  </si>
  <si>
    <t xml:space="preserve"> 013302000310000</t>
  </si>
  <si>
    <t>颅骨重建费</t>
  </si>
  <si>
    <t>通过手术重建颅骨形态。</t>
  </si>
  <si>
    <t>所定价格涵盖手术计划、术区准备、消毒铺巾、颅骨重建等步骤所需的人力资源和基本物质资源消耗。</t>
  </si>
  <si>
    <t>不与“颅骨病变切除费”、“颅骨修复费”同时收取。</t>
  </si>
  <si>
    <t>颅骨缺损修补成形术</t>
  </si>
  <si>
    <t xml:space="preserve"> 013302000310001</t>
  </si>
  <si>
    <t>颅骨重建费-儿童（加收）</t>
  </si>
  <si>
    <t>013302000320000</t>
  </si>
  <si>
    <t>颅底重建费</t>
  </si>
  <si>
    <t>通过手术借助自体组织或人工支撑结构修补破损硬膜替代缺损骨质，重建颅底结构。</t>
  </si>
  <si>
    <t>所定价格涵盖手术计划、术区准备、消毒铺巾、开颅、颅底重建、关颅等步骤所需的人力资源和基本物质资源消耗。</t>
  </si>
  <si>
    <t>显微镜下脑膜脑膨出颅底修补术
显微镜下经前颅窝鼻窦肿物切除术
面中部掀翻径路肿瘤切除鼻颅底重建术
经鼻内镜脑膜脑膨出颅底修补术
经鼻内镜脑膜修补术
显微镜下脑脊液漏修补术
显微镜下幕上开颅脑脊液漏修补术
经耳脑脊液耳漏修补术
骨纤维异常增殖切除整形+颅底重建术
骨纤维异常增殖切除整形+视神经管减压术+颅底重建术
经耳内镜脑脊液耳漏修补术
显微镜下幕下开颅脑脊液漏修补术
经鼻内镜脑脊液鼻漏修补术</t>
  </si>
  <si>
    <t xml:space="preserve"> 013302000320001</t>
  </si>
  <si>
    <t>颅底重建费-儿童（加收）</t>
  </si>
  <si>
    <t>013302000320100</t>
  </si>
  <si>
    <t>颅底重建费-脑脊液漏修补（扩展）</t>
  </si>
  <si>
    <t xml:space="preserve"> 013302000330000</t>
  </si>
  <si>
    <t>脑室造瘘费</t>
  </si>
  <si>
    <t>通过手术对脑室的梗阻、积液、出血等情形进行开窗造瘘。</t>
  </si>
  <si>
    <t>所定价格涵盖手术计划、术区准备、消毒铺巾、开颅、造瘘、关颅等步骤所需的人力资源和基本物质资源消耗。</t>
  </si>
  <si>
    <t>造瘘口</t>
  </si>
  <si>
    <t>显微镜下第三脑室底造瘘术
显微镜下透明膈造瘘术</t>
  </si>
  <si>
    <t>013302000330001</t>
  </si>
  <si>
    <t>脑室造瘘费-儿童（加收）</t>
  </si>
  <si>
    <t>013302000330100</t>
  </si>
  <si>
    <t>脑室造瘘费-终板造瘘（扩展）</t>
  </si>
  <si>
    <t>013302000331100</t>
  </si>
  <si>
    <t>脑室造瘘费-透明隔造瘘（扩展）</t>
  </si>
  <si>
    <t>013302000340000</t>
  </si>
  <si>
    <t>脑脊膜膨出修补费</t>
  </si>
  <si>
    <t>通过手术修补脑脊膜膨出、脑组织膨出、脊髓组织膨出及周围神经根膨出等各种类型的脑脊膜膨出症。</t>
  </si>
  <si>
    <t>所定价格涵盖手术计划、术区准备、消毒铺巾、切开、探查定位、脑脊膜修补、缝合等步骤所需的人力资源和基本物质资源消耗。</t>
  </si>
  <si>
    <t>显微镜下脊膜膨出修补术
显微镜下脊膜膨出修补+椎管成形术
显微镜下脊膜膨出修补+脊髓神经根松解术+终丝切断术
显微镜下脑膜膨出修补术</t>
  </si>
  <si>
    <t>013302000340001</t>
  </si>
  <si>
    <t>脑脊膜膨出修补费-儿童（加收）</t>
  </si>
  <si>
    <t>013302000350000</t>
  </si>
  <si>
    <t>颅内动脉瘤夹闭成形费</t>
  </si>
  <si>
    <t>通过手术夹闭、包裹动脉瘤，并成形或孤立。</t>
  </si>
  <si>
    <t>所定价格涵盖手术计划、术区准备、消毒铺巾、开颅、夹闭、包裹、成形、关颅等步骤所需的人力资源和基本物质资源消耗。</t>
  </si>
  <si>
    <t>1.次指1个动脉瘤，超过1个动脉瘤，每增加1个动脉瘤按20%收费。
2.大型动脉瘤指最大径15mm以上。</t>
  </si>
  <si>
    <t>显微镜下颅内动脉瘤夹闭术
显微镜下脑动脉瘤动静脉畸形切除术
显微镜下颅内巨大动脉瘤夹闭切除术+颈动脉暴露术
显微镜下颅内巨大动脉瘤夹闭切除术</t>
  </si>
  <si>
    <t>013302000350001</t>
  </si>
  <si>
    <t>颅内动脉瘤夹闭成形费-儿童（加收）</t>
  </si>
  <si>
    <t>013302000350011</t>
  </si>
  <si>
    <t>颅内动脉瘤夹闭成形费-大型动脉瘤（加收）</t>
  </si>
  <si>
    <t>013302000350021</t>
  </si>
  <si>
    <t>颅内动脉瘤夹闭成形费-破裂动脉瘤（加收）</t>
  </si>
  <si>
    <t>013302000360000</t>
  </si>
  <si>
    <t>颅内外动脉搭桥费</t>
  </si>
  <si>
    <t>通过颅内外血管建立通路。</t>
  </si>
  <si>
    <t>所定价格涵盖手术计划、术区准备、消毒铺巾、开颅、颅内外动脉暴露、搭桥、关颅等步骤所需的人力资源和基本物质资源消耗。</t>
  </si>
  <si>
    <t>次指1条血管，超过1条血管，每增加1条血管按50%收费。</t>
  </si>
  <si>
    <t>显微镜下颅外内动脉旁路移植术+颈动脉暴露术
显微镜下颈总动脉大脑中动脉吻合术</t>
  </si>
  <si>
    <t>013302000360001</t>
  </si>
  <si>
    <t xml:space="preserve"> 颅内外动脉搭桥费-儿童（加收）</t>
  </si>
  <si>
    <t>013302000360011</t>
  </si>
  <si>
    <t>颅内外动脉搭桥费-移植血管搭桥（加收）</t>
  </si>
  <si>
    <t>013302000370000</t>
  </si>
  <si>
    <t>颅内血管重建费</t>
  </si>
  <si>
    <t>通过自体血管或人工血管重建颅内血管。</t>
  </si>
  <si>
    <t>所定价格涵盖手术计划、术区准备、消毒铺巾、开颅、颅内血管重建、关颅等步骤所需的人力资源和基本物质资源消耗。</t>
  </si>
  <si>
    <t>显微镜下颅外内动脉旁路移植术
显微镜下大静脉窦汇区脑膜瘤切除血管窦重建术
静脉窦破裂重建修复术</t>
  </si>
  <si>
    <t>013302000370001</t>
  </si>
  <si>
    <t>颅内血管重建费-儿童（加收）</t>
  </si>
  <si>
    <t>013101000030000</t>
  </si>
  <si>
    <t>脑脊液分流调控费</t>
  </si>
  <si>
    <t>通过体外控制装置调整分流管阀门压力参数。</t>
  </si>
  <si>
    <t>所定价格涵盖连接设备、仪器参数调试、数据获取、检测分析等步骤所需的人力资源和基本物质资源消耗。</t>
  </si>
  <si>
    <t>013302000380000</t>
  </si>
  <si>
    <t>脑脊液分流装置置入费</t>
  </si>
  <si>
    <t>通过各种方式置入脑脊液分流装置。</t>
  </si>
  <si>
    <t>所定价格涵盖手术计划、术区准备、消毒铺巾、定位、切开、穿刺、置管，引流、固定、缝合等步骤所需的人力资源和基本物资消耗。</t>
  </si>
  <si>
    <t>同台手术不得同时收取“脑脊液分流装置取出费”。</t>
  </si>
  <si>
    <t>侧脑室-腹腔分流术
显微镜下脊髓蛛网膜下腔腹腔分流术
显微镜下脊髓蛛网膜下腔输尿管分流术
分流管调整术
分流管置换术
显微镜下颅内蛛网膜囊肿分流术</t>
  </si>
  <si>
    <t>013302000380001</t>
  </si>
  <si>
    <t>脑脊液分流装置置入费-儿童（加收）</t>
  </si>
  <si>
    <t>013302000380100</t>
  </si>
  <si>
    <t>脑脊液分流装置置入费-腰大池腹腔分流（扩展）</t>
  </si>
  <si>
    <t>013302000390000</t>
  </si>
  <si>
    <t>脑脊液分流装置取出费</t>
  </si>
  <si>
    <t>通过各种方式将置入的分流装置取出。</t>
  </si>
  <si>
    <t>分流管取出术</t>
  </si>
  <si>
    <t>013302000390001</t>
  </si>
  <si>
    <t>脑脊液分流装置取出费-儿童（加收）</t>
  </si>
  <si>
    <t>013302000400000</t>
  </si>
  <si>
    <t>颅内压监测探头置入费</t>
  </si>
  <si>
    <t>通过各种方式置入颅内压监测探头。</t>
  </si>
  <si>
    <t>所定价格涵盖手术计划、术区准备、消毒铺巾、开颅、置入探头、固定、关颅等步骤所需的人力资源和基本物质资源消耗。</t>
  </si>
  <si>
    <t>同台手术不得同时收取“颅内压监测探头取出费”。</t>
  </si>
  <si>
    <t>颅内压监测探头置入术</t>
  </si>
  <si>
    <t>013302000400001</t>
  </si>
  <si>
    <t>颅内压监测探头置入费-儿童（加收）</t>
  </si>
  <si>
    <t>013302000410000</t>
  </si>
  <si>
    <t>颅内压监测探头取出费</t>
  </si>
  <si>
    <t>通过各种方式将置入的颅内压监测探头取出。</t>
  </si>
  <si>
    <t>013302000410001</t>
  </si>
  <si>
    <t>颅内压监测探头取出费-儿童（加收）</t>
  </si>
  <si>
    <t xml:space="preserve"> 013101000040000</t>
  </si>
  <si>
    <t>神经刺激器适配费</t>
  </si>
  <si>
    <t>对已置入的神经刺激器进行程控测试。</t>
  </si>
  <si>
    <t>所定价格涵盖装置连接、数据读取分析、参数调整、功能优化、安全性检查等步骤所需的人力资源和基本物资消耗。</t>
  </si>
  <si>
    <t>013302000420000</t>
  </si>
  <si>
    <t xml:space="preserve">椎管内切开引流费       </t>
  </si>
  <si>
    <t>通过手术切开椎管内脓肿、血肿等进行引流。</t>
  </si>
  <si>
    <t>所定价格涵盖手术计划、术区准备、消毒铺巾、定位、切开椎管、引流、固定、缝合等步骤所需的人力资源和基本物质资源消耗。</t>
  </si>
  <si>
    <t>显微镜下椎管内脓肿切开引流术
椎管减压术</t>
  </si>
  <si>
    <t xml:space="preserve"> 013302000420001</t>
  </si>
  <si>
    <t xml:space="preserve">椎管内切开引流费-儿童（加收）  </t>
  </si>
  <si>
    <t>013302000430000</t>
  </si>
  <si>
    <t>脊髓内引流费</t>
  </si>
  <si>
    <t>通过手术引流脊髓内积液。</t>
  </si>
  <si>
    <t>所定价格涵盖手术计划、术区准备、消毒铺巾、定位、切开或穿刺椎管至髓内、引流、固定、缝合等步骤所需的人力资源和基本物质资源消耗。</t>
  </si>
  <si>
    <t>013302000430001</t>
  </si>
  <si>
    <t>脊髓内引流费-儿童（加收）</t>
  </si>
  <si>
    <t>013302000440000</t>
  </si>
  <si>
    <t>髓内病变切除费（常规）</t>
  </si>
  <si>
    <t>通过手术切除脊髓内病变。</t>
  </si>
  <si>
    <t>所定价格涵盖手术计划、术区准备、消毒铺巾、切开、探查、病变切除、缝合等步骤所需的人力资源和基本物质资源消耗。</t>
  </si>
  <si>
    <t>显微镜下脊髓髓内肿物切除术</t>
  </si>
  <si>
    <t>013302000440001</t>
  </si>
  <si>
    <t>髓内病变切除费（常规）-儿童（加收）</t>
  </si>
  <si>
    <t>013302000450000</t>
  </si>
  <si>
    <t>髓内病变切除费（复杂）</t>
  </si>
  <si>
    <t>通过手术切除脊髓内复杂病变。</t>
  </si>
  <si>
    <t>本项目所称“复杂”指：病变范围大于一个椎体长度、远离脊髓表面或位于脊髓前方、血管病变、多个病灶切除、病变弥散。</t>
  </si>
  <si>
    <t>显微镜下脊髓动静脉畸形切除术
显微镜下脊髓外露修补术</t>
  </si>
  <si>
    <t>013302000450001</t>
  </si>
  <si>
    <t>髓内病变切除费（复杂）-儿童（加收）</t>
  </si>
  <si>
    <t xml:space="preserve"> 013302000460000</t>
  </si>
  <si>
    <t>髓外病变切除费（常规）</t>
  </si>
  <si>
    <t>通过手术切除脊髓外复杂病变。</t>
  </si>
  <si>
    <t>显微镜下硬脊膜外肿物切除术</t>
  </si>
  <si>
    <t>013302000460001</t>
  </si>
  <si>
    <t>髓外病变切除费（常规）-儿童（加收）</t>
  </si>
  <si>
    <t xml:space="preserve"> 013302000470000</t>
  </si>
  <si>
    <t>髓外病变切除费（复杂）</t>
  </si>
  <si>
    <t>本项目所称“复杂”指：病变范围大于两个椎体长度、位于椎管前方、血管性病变、椎管内外沟通、病变弥散。</t>
  </si>
  <si>
    <t>显微镜下椎管内外哑铃型肿物切除术
显微镜下硬脊膜下肿物切除术</t>
  </si>
  <si>
    <t>013302000470001</t>
  </si>
  <si>
    <t>髓外病变切除费（复杂）-儿童（加收）</t>
  </si>
  <si>
    <t>013302000480000</t>
  </si>
  <si>
    <t>颈动脉内/外膜剥脱费</t>
  </si>
  <si>
    <t>通过手术切除颈动脉内膜或外膜。</t>
  </si>
  <si>
    <t>所定价格涵盖手术计划、术区准备、消毒铺巾、颈部血管暴露、颈动脉内/外膜剥脱、缝合、关闭，必要时修补等步骤所需的人力资源和基本物质资源消耗。</t>
  </si>
  <si>
    <t>颈动脉外膜剥脱术
颈动脉内膜剥脱术
外翻式颈动脉内膜剥脱术</t>
  </si>
  <si>
    <t>013302000480001</t>
  </si>
  <si>
    <t>颈动脉内/外膜剥脱费-儿童（加收）</t>
  </si>
  <si>
    <t>013302000490000</t>
  </si>
  <si>
    <t>椎动脉内/外膜剥脱费</t>
  </si>
  <si>
    <t>通过手术切除椎动脉内膜或外膜。</t>
  </si>
  <si>
    <t>所定价格涵盖手术计划、术区准备、消毒铺巾、椎动脉暴露、椎动脉内/外膜剥脱、缝合、关闭，必要时修补等步骤所需的人力资源和基本物质资源消耗。</t>
  </si>
  <si>
    <t>椎动脉内膜剥脱术</t>
  </si>
  <si>
    <t xml:space="preserve"> 013302000490001</t>
  </si>
  <si>
    <t>椎动脉内/外膜剥脱费-儿童（加收）</t>
  </si>
  <si>
    <t>013302000500000</t>
  </si>
  <si>
    <t>颞肌颞浅动脉贴敷费</t>
  </si>
  <si>
    <t>通过颅外血供丰富的肌肉等组织，贴敷于脑组织表面。</t>
  </si>
  <si>
    <t>所定价格涵盖手术计划、术区准备、消毒铺巾、开颅、颞肌颞浅动脉贴敷、关颅等步骤所需的人力资源和基本物质资源消耗。</t>
  </si>
  <si>
    <t>显微镜下颞肌颞浅动脉贴敷术</t>
  </si>
  <si>
    <t xml:space="preserve"> 013302000500001</t>
  </si>
  <si>
    <t>颞肌颞浅动脉贴敷费-儿童（加收）</t>
  </si>
  <si>
    <t>013302000510000</t>
  </si>
  <si>
    <t>颈部动脉结扎费</t>
  </si>
  <si>
    <t>通过手术结扎颈部动脉。</t>
  </si>
  <si>
    <t>所定价格涵盖手术计划、术区准备、消毒铺巾、定位、颈部动脉结扎、缝合等步骤所需的人力资源和基本物质资源消耗。</t>
  </si>
  <si>
    <t>颈动脉结扎术
经上颌窦颌内动脉结扎术</t>
  </si>
  <si>
    <t>013302000510001</t>
  </si>
  <si>
    <t>颈部动脉结扎费-儿童（加收）</t>
  </si>
  <si>
    <t>013101000050000</t>
  </si>
  <si>
    <t>神经阻滞治疗费</t>
  </si>
  <si>
    <t>通过物理压迫或化学毁损的方式阻断神经传递信号。</t>
  </si>
  <si>
    <t>所定价格涵盖术区准备、定位、消毒铺巾、压迫、注药、观察、记录等步骤所需的人力资源和基本物质资源消耗。</t>
  </si>
  <si>
    <t xml:space="preserve">椎旁神经连续阻滞镇痛术
经皮穿刺三叉神经干化学毁损术
显微镜下三叉神经感觉根射频电凝毁损术
经皮穿刺三叉神经干阻滞镇痛术
交感神经射频毁损术
经皮腰交感神经节毁损术
骶管单次阻滞镇痛术
骶管连续阻滞镇痛术
经皮穿刺硬膜外间隙神经化学毁损术
经皮穿刺蛛网膜下腔神经根选择化学毁损术
经皮穿刺三叉神经末梢阻滞镇痛术
眶上神经封闭术
经皮穿刺三叉神经末梢化学毁损术
经皮穿刺蝶腭神经阻滞镇痛术
面神经阻滞镇痛术
舌咽神经阻滞镇痛术
喉上神经阻滞镇痛术
喉返神经封闭术
副神经阻滞镇痛术
脊神经阻滞镇痛术
颈脊神经阻滞镇痛术
经皮颈椎椎间孔神经阻滞镇痛术
胸脊神经阻滞镇痛术
椎旁神经单次阻滞镇痛术
颈7-胸2神经根阻滞镇痛术
经皮穿刺胸椎间孔胸脊神经根阻滞镇痛术
经皮穿刺经腰椎间孔腰脊神经根阻滞镇痛术
腰脊神经根阻滞镇痛术
腰脊神经后支阻滞术
经皮穿刺颈椎间孔颈脊神经根化学毁损术
颈丛神经阻滞镇痛术
枕神经阻滞镇痛术
耳大神经阻滞镇痛术
膈神经阻滞镇痛术
臂丛神经单次阻滞镇痛术
臂丛神经连续阻滞镇痛术
肩岬上神经阻滞镇痛术
腋神经阻滞镇痛术
尺神经阻滞镇痛术
正中神经阻滞镇痛术（接下页）
</t>
  </si>
  <si>
    <t>013101000050001</t>
  </si>
  <si>
    <t>神经阻滞治疗费-三叉神经节（加收）</t>
  </si>
  <si>
    <t xml:space="preserve">
（接上页）桡神经阻滞镇痛术
指间神经阻滞镇痛术
肋间神经阻滞镇痛术
经皮穿刺肋间神经化学毁损术
腰丛神经单次阻滞镇痛术
腰丛神经连续阻滞镇痛术
股外侧皮神经单次阻滞镇痛术
股外侧皮神经连续阻滞镇痛术
闭孔神经阻滞镇痛术
股神经单次阻滞镇痛术
股神经连续阻滞镇痛术
腰骶神经丛阻滞镇痛术
经皮穿刺股神经化学毁损术
下肢周围神经干阻滞镇痛术
腰大肌肌间沟神经阻滞镇痛术
臀上皮神经阻滞镇痛术
坐骨神经单次阻滞镇痛术
坐骨神经连续阻滞镇痛术
腘窝入路胫神经单次阻滞镇痛术
腘窝入路胫神经连续阻滞镇痛术
交感神经阻滞镇痛术
星状神经节阻滞镇痛术
经皮穿刺奇神经节注射术
胸交感神经节阻滞镇痛术
经皮穿刺滑车上神经射频术
经皮穿刺三叉神经干射频术
经皮穿刺三叉神经末梢射频术
经皮穿刺舌咽神经射频术
脊神经疼痛射频治疗
经皮穿刺耳颞神经射频术
经皮穿刺蝶腭神经节射频术
经皮穿刺面神经射频术
腰交感神经节阻滞镇痛术
腹腔神经丛阻滞镇痛术
交感神经毁损术
经皮穿刺腰交感神经节/链化学毁损术
经皮穿刺腹腔神经丛化学毁损术
经皮穿刺三叉神经半月节射频毁损术</t>
  </si>
  <si>
    <t>013302000520000</t>
  </si>
  <si>
    <t>颅神经切断费</t>
  </si>
  <si>
    <t>通过手术全部或部分切除颅神经。</t>
  </si>
  <si>
    <t>所定价格涵盖手术计划、术区准备、消毒铺巾、定位、开颅、探查、神经切断、关颅等步骤所需的人力资源和基本物质资源消耗。</t>
  </si>
  <si>
    <t>1.本项目所称“颅神经”指：位于颅内和颅底、眼眶、颈深部的十二对颅神经部分。
2.同一神经切断费不得与松解费同时收取。</t>
  </si>
  <si>
    <t>三叉神经周围支切断术
显微镜下经枕下乙状窦后入路舌咽神经切断术
鼻内镜下筛前神经切断术
岩浅大神经切断术
迷路后前庭神经切断术
经内镜前庭神经切断术
舌咽神经切断术</t>
  </si>
  <si>
    <t>013302000520001</t>
  </si>
  <si>
    <t>颅神经切断费-儿童（加收）</t>
  </si>
  <si>
    <t>013302000530000</t>
  </si>
  <si>
    <t>脊髓及脊神经切断费</t>
  </si>
  <si>
    <t>通过手术切断部分脊髓和（或）脊神经。</t>
  </si>
  <si>
    <t>所定价格涵盖手术计划、术区准备、消毒铺巾、定位、切开、探查、神经切断、缝合等步骤所需的人力资源和基本物质资源消耗。</t>
  </si>
  <si>
    <t>1.本项目所称“脊髓及脊神经”指：位于椎管内及椎间孔周围的脊神经部分。
2.同一神经切断费不得与松解费同时收取。</t>
  </si>
  <si>
    <t>显微镜下脊髓丘脑束切断术
显微镜下脊髓前连合切断术
显微镜下胸腰交感神经节切断术
经胸腔镜交感神经链切除术
神经束膜切断外膜结扎术
显微镜下选择性脊神经后根切断术（SPR）
脊髓前外侧束切断术
脊髓后根入髓区切开术</t>
  </si>
  <si>
    <t>013302000530001</t>
  </si>
  <si>
    <t>脊髓及脊神经切断费-儿童（加收）</t>
  </si>
  <si>
    <t xml:space="preserve"> 013302000540000</t>
  </si>
  <si>
    <t>内脏神经切断费</t>
  </si>
  <si>
    <t>通过手术全部或部分切除内脏神经。</t>
  </si>
  <si>
    <t>1.本项目所称“内脏神经”指：分布在胸腔、腹腔及盆腔脏器的神经。
2.同一神经切断费不得与松解费同时收取。</t>
  </si>
  <si>
    <t>胃迷走神经干切断术
选择性胃迷走神经切断术
超选择性胃迷走神经切断术
保留交感神经的壁细胞胃迷走神经切断术
经腹腔镜胃迷走神经干切断术
经腹腔镜选择性胃迷走神经切断术
经腹腔镜超选择性胃迷走神经切断术</t>
  </si>
  <si>
    <t>013302000540001</t>
  </si>
  <si>
    <t>内脏神经切断费-儿童（加收）</t>
  </si>
  <si>
    <t>013302000550000</t>
  </si>
  <si>
    <t>周围神经切断费</t>
  </si>
  <si>
    <t>通过手术全部或部分切除周围神经。</t>
  </si>
  <si>
    <t>1.本项目所称“周围神经”指：位于头面部、躯干及四肢的颅神经和脊神经主干或分支。
2.同一神经切断费不得与松解费同时收取。</t>
  </si>
  <si>
    <t>周围神经切断术
腔镜下周围神经切取术
周围神经部分切断术
周围神经关节支切断术
周围神经皮支切断术
周围神经肌支切断术
吻合血管周围神经移植缝合术
周围神经移位缝合术
臂丛神经移位移植术
神经移植臂丛神经缝合术
神经移位臂丛神经缝合术
胫后神经肌支部分切断术</t>
  </si>
  <si>
    <t>013302000550001</t>
  </si>
  <si>
    <t>周围神经切断费-儿童（加收）</t>
  </si>
  <si>
    <t xml:space="preserve"> 013302000560000</t>
  </si>
  <si>
    <t>颅神经松解费</t>
  </si>
  <si>
    <t>通过手术松解颅神经粘连。</t>
  </si>
  <si>
    <t>所定价格涵盖手术计划、术区准备、消毒铺巾、定位、开颅、松解及梳理、关颅等步骤所需的人力资源和基本物质资源消耗。</t>
  </si>
  <si>
    <t>1.本项目所称“颅神经”指：位于颅内和颅底、眼眶、颈深部的十二对颅神经部分。
2.同一神经松解费不得与切断费同时收取。</t>
  </si>
  <si>
    <t>显微镜下舌咽神经根血管减压术
视神经减压术
显微镜下经颅视神经管减压术
鼻内镜视神经减压术
显微镜下三叉神经根血管减压术
鼻外视神经减压术
经乳突面神经松解减压术
显微镜下三叉神经根
血管减压术
面神经减压术
经耳面神经梳理术
面神经全程减压术</t>
  </si>
  <si>
    <t>013302000560001</t>
  </si>
  <si>
    <t>颅神经松解费-儿童（加收）</t>
  </si>
  <si>
    <t>013302000570000</t>
  </si>
  <si>
    <t>脊髓及神经根松解费</t>
  </si>
  <si>
    <t>通过手术松解脊髓及神经根粘连。</t>
  </si>
  <si>
    <t>所定价格涵盖手术计划、术区准备、消毒铺巾、定位、切开、松解及梳理、缝合等步骤所需的人力资源和基本物质资源消耗。</t>
  </si>
  <si>
    <t>1.本项目所称“脊髓及脊神经”指：位于椎管内及椎间孔周围的脊神经部分。
2.同一神经松解费不得与切断费同时收取。</t>
  </si>
  <si>
    <t>显微镜下脊髓神经根粘连松解术
显微镜下硬膜外神经根减压术
显微镜下脊髓栓系综合征手术
显微镜下背根入髓区毁损术
显微镜下腰骶部潜毛窦切除术
骶丛神经探查松解术
脊髓纵裂切除硬膜囊成形术</t>
  </si>
  <si>
    <t>013302000570001</t>
  </si>
  <si>
    <t>脊髓及神经根松解费-儿童（加收）</t>
  </si>
  <si>
    <t>013302000580000</t>
  </si>
  <si>
    <t>内脏神经松解费</t>
  </si>
  <si>
    <t>通过手术松解内脏神经粘连。</t>
  </si>
  <si>
    <t>1.本项目所称“内脏神经”指：分布在胸腔、腹腔及盆腔脏器的神经。
2.同一神经松解费不得与切断费同时收取。</t>
  </si>
  <si>
    <t>013302000580001</t>
  </si>
  <si>
    <t>内脏神经松解费-儿童（加收）</t>
  </si>
  <si>
    <t xml:space="preserve"> 013302000590000</t>
  </si>
  <si>
    <t>周围神经松解费</t>
  </si>
  <si>
    <t>通过手术松解周围神经粘连。</t>
  </si>
  <si>
    <t>1.本项目所称“周围神经”指：位于头面部、躯干的颅神经和脊神经主干或分支。
2.同一神经松解费不得与切断费同时收取。
3.肢体神经松解按照骨骼肌肉系统类立项指南中的“肢体神经松解费”收取。</t>
  </si>
  <si>
    <t>周围神经松解术
腔镜下周围神经松解术
周围神经卡压切开减压术
周围神经微创减压术
喉返神经探查术
周围神经减压镇痛术
喉返神经移植术
喉部神经肌蒂移植术
锁骨上臂丛神经探查松解术
锁骨下臂丛神经探查松解术
全臂丛神经损伤神经探查松解术
尺神经松解术
关节镜下尺神经松解术
腔镜下臂丛神经松解术
肘管切开尺神经前置术
腓总神经阻滞镇痛术
坐骨/股神经探查松解术
经盆腔坐骨/股神经探查松解术
腔镜下周围神经卡压减压术</t>
  </si>
  <si>
    <t xml:space="preserve"> 013302000590001</t>
  </si>
  <si>
    <t>周围神经松解费-儿童（加收）</t>
  </si>
  <si>
    <t xml:space="preserve"> 013302000600000</t>
  </si>
  <si>
    <t>颅神经修复吻合费</t>
  </si>
  <si>
    <t>通过手术将颅神经断端与自身或其它神经吻合。</t>
  </si>
  <si>
    <t>所定价格涵盖手术计划、术区准备、消毒铺巾、定位、开颅、颅神经探查、吻合、关颅等步骤所需的人力资源和基本物质资源消耗。</t>
  </si>
  <si>
    <t>面神经周围神经移植术
显微镜下面神经吻合术
面神经吻合面瘫畸形整复术
跨面神经移植面瘫畸形整复术</t>
  </si>
  <si>
    <t>013302000600001</t>
  </si>
  <si>
    <t>颅神经修复吻合费-儿童（加收）</t>
  </si>
  <si>
    <t>013302000610000</t>
  </si>
  <si>
    <t>周围神经修复吻合费</t>
  </si>
  <si>
    <t>通过手术将周围神经断端与自身或其它神经吻合。</t>
  </si>
  <si>
    <t>所定价格涵盖手术计划、术区准备、消毒铺巾、切开、周围神经探查、吻合、缝合等步骤所需的人力资源和基本物质资源消耗。</t>
  </si>
  <si>
    <t>本项目所称“周围神经”指：位于头面部、躯干的颅神经和脊神经主干或分支。</t>
  </si>
  <si>
    <t>显微镜下马尾神经吻合术
喉返神经吻合术
带血管蒂周围神经移位缝合术
周围神经端侧缝合术
周围神经缝合术
臂丛神经缝合术
坐骨/股神经缝合术
坐骨/股神经移植缝合术
周围神经移植缝合术</t>
  </si>
  <si>
    <t>013302000610001</t>
  </si>
  <si>
    <t>周围神经修复吻合费-儿童（加收）</t>
  </si>
  <si>
    <t>妇科类医疗服务价格项目及医保支付类别调整明细表</t>
  </si>
  <si>
    <t xml:space="preserve">使用说明：
1.妇科类医疗服务价格项目以妇科为重点，按照妇科相关主要环节的服务产出设立医疗服务价格项目。
2.妇科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具及固定资产投入。
3.妇科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相应的加/减收水平后，据实收费。
4.妇科类医疗服务价格项目所称“扩展项”，指同一项目下以不同方式提供或在不同场景应用时，只扩展价格项目适用范围、不额外加价的一类子项，子项的价格按主项目执行。
5.妇科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注射器、可复用的操作器具、冲洗工具、冲洗液、润滑剂等。基本物耗成本计入项目价格，不另行收费。
6.妇科类医疗服务价格项目价格构成中所称的“穿刺”为主项操作涉及的必要穿刺技术，价格构成中的穿刺操作不可收取相关费用；独立穿刺项目可按相应治疗价格项目收取。
7.妇科类医疗服务价格项目中涉及“包括……”“…… 等”的，属于开放型表述，所指对象不仅局限于表述中列明的事项，也包括未列明的同类事项。
8.妇科类医疗服务价格项目中项目涉及的腹腔镜、宫腔镜等常规内镜下手术已包含在价格构成中，医疗机构在开展相关操作时，执行与开放手术相同的价格标准。
9.妇科类医疗服务价格项目中所涉及的子宫相关价格项目，如患者为双子宫且需同时诊疗的，按两次收费计价。
10.妇科类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11.妇科类医疗服务价格项目可收费一次性医用耗材包括：吻合器、吻合器及钉仓、多功能手术冲洗导管、负压引流管路、一次性活检针（钳）、一次性活检枪、腔镜材料、宫腔镜材料、球囊、子宫热球球囊、输卵管插管、假体、一次性双极消融器、修补材料、支架、特殊缝线、防粘连材料、功能性敷料、止血材料、补片、悬吊材料、人工皮瓣、宫内节育器、导丝、导管、血管鞘、针电极、扩张器、内镜用取物管袋、血管夹、细胞刷。
</t>
  </si>
  <si>
    <t>012413000010000</t>
  </si>
  <si>
    <t>阴道镜检查费</t>
  </si>
  <si>
    <t>通过阴道镜检查外阴、阴道及宫颈外观形态、组织结构等。</t>
  </si>
  <si>
    <t>所定价格涵盖消毒、置镜、观察、记录、处理用物、出具报告，必要时取样等步骤所需的人力资源和基本物质资源消耗。</t>
  </si>
  <si>
    <t>光学电子阴道镜检查
光学阴道镜检查
电子阴道镜检查
阴道壁活检术
外阴活检术</t>
  </si>
  <si>
    <t>012413000020000</t>
  </si>
  <si>
    <t>宫颈内口检查费</t>
  </si>
  <si>
    <t>通过视诊、触诊检查女性宫颈内口松弛程度等。</t>
  </si>
  <si>
    <t>所定价格涵盖准备、摆位、消毒、视诊、触诊、记录、处理用物等步骤所需的人力资源和基本物质资源消耗。</t>
  </si>
  <si>
    <t>012413000030000</t>
  </si>
  <si>
    <t>宫腔镜检查费</t>
  </si>
  <si>
    <t>通过宫腔镜（阴道内镜）检查宫颈及宫腔内形态、组织结构等。</t>
  </si>
  <si>
    <t>宫腔镜检查
特殊宫腔镜检查</t>
  </si>
  <si>
    <t>012413000040000</t>
  </si>
  <si>
    <t>输卵管镜检查费</t>
  </si>
  <si>
    <t>通过输卵管镜检查输卵管内部管腔形态、组织结构等。</t>
  </si>
  <si>
    <t>经宫腔输卵管镜检查</t>
  </si>
  <si>
    <t>013112010110000</t>
  </si>
  <si>
    <t>妇科常规治疗费</t>
  </si>
  <si>
    <t>通过各种操作对外阴、阴道或宫颈等部位进行的常规治疗。</t>
  </si>
  <si>
    <t>所定价格涵盖准备、消毒、治疗、处理用物等步骤所需的人力资源和基本物质资源消耗。</t>
  </si>
  <si>
    <t>1.部位指外阴、阴道、宫颈。
2.常规治疗包括但不限于填塞、上药、冲洗、灌洗、注射等各类治疗方式。</t>
  </si>
  <si>
    <t>阴道灌洗上药
阴道填塞
阴道狭窄扩张术
阴道冲洗
宫颈管上药
宫颈注射</t>
  </si>
  <si>
    <t>013112010120000</t>
  </si>
  <si>
    <t>妇科特殊治疗费</t>
  </si>
  <si>
    <t>通过各类方式对外阴、阴道或宫颈等部位的浅表病变进行的特殊治疗。</t>
  </si>
  <si>
    <t>1.部位指外阴、阴道、宫颈。
2.特殊治疗包括但不限于射频、微波、红外线、激光（包括光动力）、电熨、液氮、臭氧等各类治疗方式。</t>
  </si>
  <si>
    <t>宫颈红外线治疗
宫颈激光治疗
宫颈微波治疗
宫颈电熨治疗
宫颈冷冻治疗
外阴病变光照射治疗
外阴激光治疗
外阴微波治疗
外阴冷冻治疗</t>
  </si>
  <si>
    <t>013112010130000</t>
  </si>
  <si>
    <t>阴道异物取出费</t>
  </si>
  <si>
    <t>通过各种方式取出阴道异物。</t>
  </si>
  <si>
    <t>所定价格涵盖初步评估、取出异物、处理用物等步骤所需的人力资源和基本物质资源消耗。</t>
  </si>
  <si>
    <t>使用宫腔镜（阴道内镜）进行阴道异物取出时，按照“阴道异物取出费”+“宫腔镜检查费”收费。</t>
  </si>
  <si>
    <t>阴道异物取出术
经宫腔镜阴道异物取出术</t>
  </si>
  <si>
    <t>013112010130001</t>
  </si>
  <si>
    <t>阴道异物取出费-儿童（加收）</t>
  </si>
  <si>
    <t>013112010140000</t>
  </si>
  <si>
    <t>子宫托治疗费</t>
  </si>
  <si>
    <t>通过放置子宫托治疗盆腔器官脱垂及尿失禁等。</t>
  </si>
  <si>
    <t>所定价格涵盖评估、指导患者适配、放置、取出、后期维护等步骤所需的人力资源和基本物质资源消耗。</t>
  </si>
  <si>
    <t>子宫托放置</t>
  </si>
  <si>
    <t>013112010150000</t>
  </si>
  <si>
    <t>穿刺费（后穹窿）</t>
  </si>
  <si>
    <t>对后穹窿部位实施穿刺。</t>
  </si>
  <si>
    <t>所定价格涵盖准备、消毒、穿刺、抽吸、处理用物，必要时注药等步骤所需的人力资源和基本物质资源消耗。</t>
  </si>
  <si>
    <t>经阴道后穹隆穿刺术
阴道穹隆封闭术</t>
  </si>
  <si>
    <t>013112010160000</t>
  </si>
  <si>
    <t>穿刺费（卵巢）</t>
  </si>
  <si>
    <t>对卵巢实施穿刺。</t>
  </si>
  <si>
    <t>经阴道卵巢囊肿穿刺引流术
经腹卵巢囊肿穿刺引流术
苗勒氏管囊肿穿刺抽液治疗</t>
  </si>
  <si>
    <t>013112010170000</t>
  </si>
  <si>
    <t>宫腔灌洗费</t>
  </si>
  <si>
    <t>通过插管灌洗，清除宫腔内积血、积液或积脓。</t>
  </si>
  <si>
    <t>所定价格涵盖消毒、插管、灌洗、拔管、处理用物，必要时注药、放置引流物等步骤所需的人力资源和基本物质资源消耗。</t>
  </si>
  <si>
    <t>013112010180000</t>
  </si>
  <si>
    <t>子宫内翻手法复位费</t>
  </si>
  <si>
    <t>通过手法将内翻子宫复位。</t>
  </si>
  <si>
    <t>所定价格涵盖准备、消毒、手法复位、处理用物等步骤所需的人力资源和基本物质资源消耗。</t>
  </si>
  <si>
    <t>经阴道子宫内翻复位术</t>
  </si>
  <si>
    <t>013112010190000</t>
  </si>
  <si>
    <t>卵巢组织冷冻费</t>
  </si>
  <si>
    <t>将活性卵巢组织进行冷冻保存。</t>
  </si>
  <si>
    <t>所定价格涵盖卵巢组织处理、筛选、转移至冷冻载体、冷冻等过程中所需的人力资源和基本物质资源消耗。</t>
  </si>
  <si>
    <t>卵巢组织冷冻价格含当天起保存2个月的费用，不足2个月按2个月收费。冻存结束前只收取一次。</t>
  </si>
  <si>
    <t>013112010200000</t>
  </si>
  <si>
    <t>卵巢组织冷冻续存费</t>
  </si>
  <si>
    <t>将冷冻后的卵巢组织续存。</t>
  </si>
  <si>
    <t>所定价格涵盖将冷冻后的卵巢组织持续冻存至解冻复苏前或约定截止保存时间，期间所需的人力资源和基本物质资源消耗。</t>
  </si>
  <si>
    <t>卵巢组织冷冻后保存超过2个月的，按每月收取续存费用，不足1个月按1个月收费。</t>
  </si>
  <si>
    <t>013112010210000</t>
  </si>
  <si>
    <t>卵巢组织解冻费</t>
  </si>
  <si>
    <t>将冷冻后的卵巢组织恢复至室温。</t>
  </si>
  <si>
    <t>所定价格涵盖将冷冻的卵巢组织按程序恢复至室温过程中所需的人力资源和基本物质资源消耗。</t>
  </si>
  <si>
    <t>013112010220000</t>
  </si>
  <si>
    <t>盆底功能手法治疗费</t>
  </si>
  <si>
    <t xml:space="preserve">
通过手法等方式改善盆底功能。</t>
  </si>
  <si>
    <t>所定价格涵盖计划制定、手法治疗、功能训练、处理用物等步骤所需的人力资源和基本物质资源消耗。</t>
  </si>
  <si>
    <t>1.以半小时为基价，超过半小时，每增加10分钟三级医疗机构按40元/每10分钟收费，二级医疗机构按照34元/每10分钟收费，一级医疗机构按28元/每10分钟收费，每日不超过1小时。
2.采用电、磁等各种物理方法进行盆底功能治疗的，统一按照“物理治疗”类立项指南的相关项目收费。</t>
  </si>
  <si>
    <t>013313000010000</t>
  </si>
  <si>
    <t>外阴/阴道修补费（常规）</t>
  </si>
  <si>
    <t>通过手术对外阴、阴道损伤进行缝合修补。</t>
  </si>
  <si>
    <t>所定价格涵盖手术计划、术区准备、消毒、缝合、处理用物等步骤所需的人力资源和基本物质资源消耗。</t>
  </si>
  <si>
    <t>阴道分娩时开展的会阴裂伤修补，按产科立项指南相关项目收费。</t>
  </si>
  <si>
    <t>阴道壁缝合术
阴道裂伤缝合术
外阴裂伤清创缝合术
会阴侧切缝合术
小阴唇粘连分离术
外阴缝合术
会阴部扩创术
会阴Ⅰ-Ⅱ度裂伤缝合术</t>
  </si>
  <si>
    <t>013313000020000</t>
  </si>
  <si>
    <t>外阴/阴道修补费（复杂）</t>
  </si>
  <si>
    <t>通过手术对情况复杂的外阴、阴道损伤进行缝合修补。</t>
  </si>
  <si>
    <t>1.阴道分娩时开展的会阴裂伤修补，按产科立项指南相关项目收费。
2.复杂指：会阴Ⅲ-IV度裂伤、陈旧性会阴Ⅱ-Ⅲ度裂伤等。</t>
  </si>
  <si>
    <t>陈旧性会阴Ⅱ度裂伤修补术
会阴Ⅲ-IV度裂伤缝合术
陈旧性会阴Ⅲ度裂伤修补术</t>
  </si>
  <si>
    <t>013313000030000</t>
  </si>
  <si>
    <t>外阴/阴道囊肿切开引流费</t>
  </si>
  <si>
    <t>通过切开引流方式治疗患者外阴或阴道的囊肿、脓肿、血肿等囊性肿物。</t>
  </si>
  <si>
    <t>所定价格涵盖手术计划、术区准备、消毒、切开引流、处理用物，必要时包扎固定、放置引流物等步骤所需的人力资源和基本物质资源消耗。</t>
  </si>
  <si>
    <t>外阴脓肿切开术
外阴血肿切开术
阴道壁血肿切开术
阴道后穹隆切开引流术
前庭大腺囊肿造口术</t>
  </si>
  <si>
    <t>013313000040000</t>
  </si>
  <si>
    <t>外阴病变切除费</t>
  </si>
  <si>
    <t>通过手术切除外阴肿物、癌前病变等局部外阴病变。</t>
  </si>
  <si>
    <t>所定价格涵盖手术计划、术区准备、消毒、切除、缝合、处理用物，必要时包扎固定、放置引流物等步骤所需的人力资源和基本物质资源消耗。</t>
  </si>
  <si>
    <t>单纯性外阴切除术
外阴部分切除术
经会阴会阴疝修补术
外阴良性肿瘤切除术
前庭大腺囊肿切除术</t>
  </si>
  <si>
    <t>013313000050000</t>
  </si>
  <si>
    <t>外阴广泛切除费</t>
  </si>
  <si>
    <t>通过手术切除外阴及周围组织。</t>
  </si>
  <si>
    <t>所定价格涵盖手术计划、术区准备、消毒、切开、分离、切除、缝合修复、处理用物，必要时包扎固定、放置引流物等步骤所需的人力资源和基本物质资源消耗。</t>
  </si>
  <si>
    <t>外阴广泛切除术
外阴广泛切除成形术</t>
  </si>
  <si>
    <t>013313000060000</t>
  </si>
  <si>
    <t>阴蒂整形费</t>
  </si>
  <si>
    <t>通过手术方式缩小或成形阴蒂。</t>
  </si>
  <si>
    <t>所定价格涵盖手术计划、术区准备、消毒、切除、缝合、成形、处理用物等步骤所需的人力资源和基本物质资源消耗。</t>
  </si>
  <si>
    <t>阴蒂肥大修整术
阴蒂缩小术
阴蒂再造术</t>
  </si>
  <si>
    <t>013313000070000</t>
  </si>
  <si>
    <t>阴唇整形费</t>
  </si>
  <si>
    <t>通过手术切除增生或不对称的阴唇组织，或成形阴唇。</t>
  </si>
  <si>
    <t>小阴唇整形术
大阴唇再造术
小阴唇再造术</t>
  </si>
  <si>
    <t>013313000080000</t>
  </si>
  <si>
    <t>阴唇粘连分离费</t>
  </si>
  <si>
    <t>通过手术分离阴唇粘连。</t>
  </si>
  <si>
    <t>所定价格涵盖手术计划、术区准备、消毒、分离、处理用物等步骤所需的人力资源和基本物质资源消耗。</t>
  </si>
  <si>
    <t>小阴唇粘连分离术</t>
  </si>
  <si>
    <t>013313000090000</t>
  </si>
  <si>
    <t>处女膜切开费</t>
  </si>
  <si>
    <t>通过手术切开闭锁或者肥厚的处女膜。</t>
  </si>
  <si>
    <t>处女膜切开成形术</t>
  </si>
  <si>
    <t>013313000100000</t>
  </si>
  <si>
    <t>处女膜修复费</t>
  </si>
  <si>
    <t>通过手术修补恢复完整处女膜缘。</t>
  </si>
  <si>
    <t>所定价格涵盖手术计划、术区准备、消毒、缝合修复、处理用物等步骤所需的人力资源和基本物质资源消耗。</t>
  </si>
  <si>
    <t>处女膜修补术
处女膜再造术</t>
  </si>
  <si>
    <t>013313000110000</t>
  </si>
  <si>
    <t>阴道切除费</t>
  </si>
  <si>
    <t>通过手术切除部分或全部阴道。</t>
  </si>
  <si>
    <t>所定价格涵盖手术计划、术区准备、消毒、切除、缝合、处理用物等步骤所需的人力资源和基本物质资源消耗。</t>
  </si>
  <si>
    <t>全阴道切除术
阴道壁良性肿物切除术</t>
  </si>
  <si>
    <t>013313000110001</t>
  </si>
  <si>
    <t>阴道切除费-阴道赘生物或肿物切除</t>
  </si>
  <si>
    <t>013313000120000</t>
  </si>
  <si>
    <t>阴道壁修补费</t>
  </si>
  <si>
    <t>通过手术修补阴道壁。</t>
  </si>
  <si>
    <t>所定价格涵盖手术计划、术区准备、消毒、切开、分离、缝合修补、处理用物，必要时放置引流物等步骤所需的人力资源和基本物质资源消耗。</t>
  </si>
  <si>
    <t>阴道后壁修补术
阴道前壁修补术
会阴体重建阴道紧缩术
腹骶会阴肛门成形术
先天性肛门闭锁女性会阴肛门成形术
阴道前后壁修补术
阴道旁修补术
前矢状入路会阴肛门成形术</t>
  </si>
  <si>
    <t>013313000120001</t>
  </si>
  <si>
    <t>阴道壁修补费-前后壁同时修补（加收）</t>
  </si>
  <si>
    <t>013313000130000</t>
  </si>
  <si>
    <t>阴道瘘修补费</t>
  </si>
  <si>
    <t>通过手术修补外阴或其他器官与阴道间的异常通道（瘘管）。</t>
  </si>
  <si>
    <t>所定价格涵盖手术计划、术区准备、消毒、分离、切除、缝合修补、处理用物，必要时放置引流物等步骤所需的人力资源和基本物质资源消耗。</t>
  </si>
  <si>
    <t>瘘管·次</t>
  </si>
  <si>
    <t>阴道直肠瘘修补术
局部黏膜瓣转移阴道直肠瘘修补术
腹会阴联合入路高位直肠阴道瘘修补术
膀胱阴道瘘修补术
经阴道膀胱阴道瘘修补术
尿道阴道瘘修复术
经腹腔镜膀胱阴道瘘修补术</t>
  </si>
  <si>
    <t>013313000140000</t>
  </si>
  <si>
    <t>阴道矫形费</t>
  </si>
  <si>
    <t>通过手术修复畸形或结构异常的阴道。</t>
  </si>
  <si>
    <t>所定价格涵盖手术计划、术区准备、消毒、切开、成形、缝合、处理用物，必要时包扎固定、放置引流物等步骤所需的人力资源和基本物质资源消耗。</t>
  </si>
  <si>
    <t>阴道闭锁切开成形术
阴道成形术-压顶法
外阴阴道疤痕切除术
阴道隔切除缝合术
游离皮瓣阴道再造术
带蒂皮瓣阴道再造术
皮片游离移植阴道再造术
口腔黏膜微粒游离移植阴道再造术
带蒂肠管阴道再造术
男变女性阴道再造术</t>
  </si>
  <si>
    <t>013313000150000</t>
  </si>
  <si>
    <t>阴道紧缩手术费</t>
  </si>
  <si>
    <t>通过手术紧缩阴道壁。</t>
  </si>
  <si>
    <t>所定价格涵盖手术计划、术区准备、消毒、加固、缝合、处理用物等步骤所需的人力资源和基本物质资源消耗。</t>
  </si>
  <si>
    <t>阴道黏膜部分切除阴道缩窄术
会阴体重建阴道紧缩术</t>
  </si>
  <si>
    <t>013313000160000</t>
  </si>
  <si>
    <t>阴道替代成形费</t>
  </si>
  <si>
    <t>通过手术替代成形，治疗阴道缺失、畸形或结构异常。</t>
  </si>
  <si>
    <t>经腹乙状结肠代阴道成形术
经腹腔镜乙状结肠代阴道成形术
经腹回肠代阴道成形术
经腹腔镜回肠代阴道成形术
经腹腹膜代阴道成形术
经腹腔镜腹膜代阴道成形术
生物补片阴道成形术</t>
  </si>
  <si>
    <t>013313000170000</t>
  </si>
  <si>
    <t>阴道闭合手术费</t>
  </si>
  <si>
    <t>通过手术方式缝合部分或全部阴道腔。</t>
  </si>
  <si>
    <t>所定价格涵盖手术计划、术区准备、消毒、分离、切除、缝合、处理用物，必要时包扎固定、放置引流物等步骤所需的人力资源和基本物质资源消耗。</t>
  </si>
  <si>
    <t>阴道部分闭合术
阴道完全闭合术</t>
  </si>
  <si>
    <t>013313000180000</t>
  </si>
  <si>
    <t>宫颈环扎费（非孕期）</t>
  </si>
  <si>
    <t>通过手术环扎宫颈口。</t>
  </si>
  <si>
    <t>所定价格涵盖手术计划、术区准备、消毒、环扎、处理用物、拆线等步骤所需的人力资源和基本物质资源消耗。</t>
  </si>
  <si>
    <t>经阴道宫颈内口环扎术</t>
  </si>
  <si>
    <t>013313000190000</t>
  </si>
  <si>
    <t>宫颈部分切除费</t>
  </si>
  <si>
    <t>通过手术切除部分宫颈。</t>
  </si>
  <si>
    <t>经阴道子宫颈部分切除术
宫颈成形术
经腹残端宫颈切除术
经阴道残端宫颈切除术
经腹腔镜残端宫颈切除术
宫颈部分切除及成形术
宫颈环形电切术
宫颈锥形切除术</t>
  </si>
  <si>
    <t>013313000200000</t>
  </si>
  <si>
    <t>宫颈根治性切除费</t>
  </si>
  <si>
    <t>通过手术切除全部的宫颈、周围组织及盆腔淋巴结。</t>
  </si>
  <si>
    <t>所定价格涵盖手术计划、术区准备、消毒、分离、切除、缝合、处理用物等步骤所需的人力资源和基本物质资源消耗。</t>
  </si>
  <si>
    <t>经腹子宫颈广泛切除术
经阴道宫颈广泛切除术
经腹腔镜子宫颈广泛切除术
经腹盆腔淋巴结切除术
经腹膜外盆腔淋巴结切除术
经腹腔镜盆腔淋巴结切除术</t>
  </si>
  <si>
    <t>013313000210000</t>
  </si>
  <si>
    <t>宫颈肌瘤切除费（常规）</t>
  </si>
  <si>
    <t>通过手术切除宫颈肌瘤。</t>
  </si>
  <si>
    <t>所定价格涵盖手术计划、术区准备、消毒、宫腔探查、切除肌瘤、缝合、处理用物等步骤所需的人力资源和基本物质资源消耗。</t>
  </si>
  <si>
    <t>经腹宫颈肌瘤剔除术
经阴道宫颈肌瘤剔除术
经腹腔镜宫颈肌瘤切除术</t>
  </si>
  <si>
    <t>013313000220000</t>
  </si>
  <si>
    <t>宫颈肌瘤切除费（复杂）</t>
  </si>
  <si>
    <t>通过手术切除复杂情况宫颈肌瘤。</t>
  </si>
  <si>
    <t>复杂指：宫颈管内肌瘤≥3厘米或肌瘤切除数≥2个。</t>
  </si>
  <si>
    <t>013313000230000</t>
  </si>
  <si>
    <t>人工流产费（常规）</t>
  </si>
  <si>
    <t>通过钳刮、吸引等方式终止早期妊娠。</t>
  </si>
  <si>
    <t>所定价格涵盖手术计划、术区准备、冲洗、消毒、探针探查、钳刮、吸引、检查妊娠物的完整性、处理用物等步骤所需的人力资源和基本物质资源消耗。</t>
  </si>
  <si>
    <t>人工流产钳刮术
人工流产负压吸引术
可视微创无痛人流术</t>
  </si>
  <si>
    <t>013313000240000</t>
  </si>
  <si>
    <t>人工流产费（复杂）</t>
  </si>
  <si>
    <t>通过钳刮、吸引等方式终止复杂情况的早期妊娠。</t>
  </si>
  <si>
    <t>复杂指：畸形子宫、瘢痕子宫、 哺乳期子宫、宫颈妊娠等。</t>
  </si>
  <si>
    <t>013313000250000</t>
  </si>
  <si>
    <t>清宫费（常规）</t>
  </si>
  <si>
    <t>通过手术去除宫内异常组织，或取出宫内组织。</t>
  </si>
  <si>
    <t>所定价格涵盖手术计划、术区准备、消毒、宫腔探查、清宫或分段刮宫、处理用物等步骤所需的人力资源和基本物质资源消耗。</t>
  </si>
  <si>
    <t>不与“宫腔异物取出费”、“瘢痕子宫妊娠病灶切除费”同时收取。</t>
  </si>
  <si>
    <t>宫腔组织吸引术
产后刮宫术</t>
  </si>
  <si>
    <t>013313000250100</t>
  </si>
  <si>
    <t>清宫费（常规）-宫腔组织吸取（扩展）</t>
  </si>
  <si>
    <t>013313000250200</t>
  </si>
  <si>
    <t>清宫费（常规）-刮宫（扩展）</t>
  </si>
  <si>
    <t>013313000260000</t>
  </si>
  <si>
    <t>清宫费（复杂）</t>
  </si>
  <si>
    <t>对病情复杂的情况，通过手术去除宫内异常组织，或取出宫内组织。</t>
  </si>
  <si>
    <t>1.复杂指：畸形子宫、瘢痕子宫、稽留流产等。
2.分段诊刮指同时取出宫颈和宫腔的组织。
3.不与“宫腔异物取出费”、“瘢痕子宫妊娠病灶切除费”同时收取。</t>
  </si>
  <si>
    <t>葡萄胎清宫术
产后刮宫术
分段诊断性刮宫术</t>
  </si>
  <si>
    <t>013313000260100</t>
  </si>
  <si>
    <t>清宫费（复杂）-分段诊刮（扩展）</t>
  </si>
  <si>
    <t>013313000270000</t>
  </si>
  <si>
    <t>宫腔粘连分离费</t>
  </si>
  <si>
    <t>通过手术分离宫腔粘连。</t>
  </si>
  <si>
    <t>所定价格涵盖手术计划、术区准备、消毒、宫腔探查、分离、处理用物等步骤所需的人力资源和基本物质资源消耗。</t>
  </si>
  <si>
    <t>单纯宫颈管粘连按40%收费。</t>
  </si>
  <si>
    <t>经宫腔镜宫腔粘连分离术
经阴道宫腔粘连分离术
经宫腔镜联合腹腔镜宫腔粘连分离术
经阴道宫颈管粘连分离术</t>
  </si>
  <si>
    <t>013313000270001</t>
  </si>
  <si>
    <t>宫腔粘连分离费-宫颈管粘连分离（加收）</t>
  </si>
  <si>
    <t>013313000280000</t>
  </si>
  <si>
    <t>宫腔异物取出费</t>
  </si>
  <si>
    <t>通过器械取出嵌顿在子宫壁的宫腔内异物。</t>
  </si>
  <si>
    <t>所定价格涵盖手术计划、扩宫、探查、取异物，必要时缝合、处理用物等操作所需的人力资源和基本物质资源消耗。</t>
  </si>
  <si>
    <t>不与“清宫费”、“瘢痕子宫妊娠病灶切除费”同时收取。</t>
  </si>
  <si>
    <t>宫腔镜宫腔异物取出术
开腹宫内节育器取出术
经腹腔镜移位宫内节育器取出术
经腹腔镜经宫腔镜取环术
宫腔镜取环术</t>
  </si>
  <si>
    <t>013313000290000</t>
  </si>
  <si>
    <t>宫内节育器放置费</t>
  </si>
  <si>
    <t>在子宫内放入节育器。</t>
  </si>
  <si>
    <t>所定价格涵盖手术计划、术区准备、冲洗、消毒、扩张、放置节育器、处理用物等步骤所需的人力资源和基本物质资源消耗。</t>
  </si>
  <si>
    <t>宫内节育器放置术</t>
  </si>
  <si>
    <t>013313000290001</t>
  </si>
  <si>
    <t>宫内节育器放置费-宫内节育器缝合固定（加收）</t>
  </si>
  <si>
    <t>013313000300000</t>
  </si>
  <si>
    <t>宫内节育器取出费</t>
  </si>
  <si>
    <t>取出子宫内的节育器。</t>
  </si>
  <si>
    <t>所定价格涵盖手术计划、术区准备、冲洗、消毒、扩张、取出节育器、处理用物等步骤所需的人力资源和基本物质资源消耗。</t>
  </si>
  <si>
    <t>取出嵌顿在子宫壁上的节育器，按“宫腔异物取出费”收取。</t>
  </si>
  <si>
    <t>宫内节育器取出术</t>
  </si>
  <si>
    <t>013313000310000</t>
  </si>
  <si>
    <t>子宫活检费</t>
  </si>
  <si>
    <t>取子宫或韧带部位组织进行活检。</t>
  </si>
  <si>
    <t>所定价格涵盖手术计划、术区准备、消毒、切开、探查、取样、处理用物等步骤所需的人力资源和基本物质资源消耗。</t>
  </si>
  <si>
    <t>不与同部位其他手术同时收费。</t>
  </si>
  <si>
    <t>宫腔细胞采取
经宫腔镜子宫内膜活检术
子宫内膜活检术
宫颈活检术
宫颈管内膜活检术</t>
  </si>
  <si>
    <t>013313000320000</t>
  </si>
  <si>
    <t>瘢痕子宫妊娠病灶切除费</t>
  </si>
  <si>
    <t>通过手术切除瘢痕子宫的妊娠组织。</t>
  </si>
  <si>
    <t>所定价格涵盖手术计划、术区准备、消毒、切开、宫腔探查、切除、缝合、处理用物，必要时修补等步骤所需的人力资源和基本物质资源消耗。</t>
  </si>
  <si>
    <t>1.不与“清宫费”、“宫腔异物取出费”同时收取。
2.I型瘢痕子宫妊娠按30%收费。
3.II型瘢痕子宫妊娠按50%收费。</t>
  </si>
  <si>
    <t>013313000320100</t>
  </si>
  <si>
    <t>瘢痕子宫妊娠病灶切除费-宫角妊娠病灶切除（扩展）</t>
  </si>
  <si>
    <t>013313000330000</t>
  </si>
  <si>
    <t>子宫内膜去除费</t>
  </si>
  <si>
    <t>通过各种方式去除子宫内膜。</t>
  </si>
  <si>
    <t>所定价格涵盖手术计划、术区准备、消毒、宫腔探查、去除内膜、处理用物等步骤所需的人力资源和基本物质资源消耗。</t>
  </si>
  <si>
    <t>经宫腔镜热球子宫内膜去除术
经宫腔镜电凝子宫内膜去除术
经宫腔镜微波子宫内膜去除术
子宫内膜消融术
经宫腔镜子宫内膜电切术</t>
  </si>
  <si>
    <t>013313000340000</t>
  </si>
  <si>
    <t>子宫内膜息肉去除费</t>
  </si>
  <si>
    <t>通过手术去除子宫内膜息肉。</t>
  </si>
  <si>
    <t>所定价格涵盖手术计划、术区准备、消毒、宫腔探查、去除、处理用物等步骤所需的人力资源和基本物质资源消耗。</t>
  </si>
  <si>
    <t>经宫腔镜子宫内膜息肉切除术
宫颈息肉切除术
经宫腔镜宫颈管息肉切除术</t>
  </si>
  <si>
    <t xml:space="preserve">013313000340001       </t>
  </si>
  <si>
    <t>子宫内膜息肉去除费-宫颈管息肉去除</t>
  </si>
  <si>
    <t>013313000350000</t>
  </si>
  <si>
    <t>子宫肌瘤切除费（常规）</t>
  </si>
  <si>
    <t>通过手术切除子宫肌瘤。</t>
  </si>
  <si>
    <t>经腹子宫肌瘤切除术
经阴道子宫肌瘤切除术
经腹腔镜子宫肌瘤切除术
经腹黏膜下肌瘤切除术
经阴道黏膜下肌瘤切除术
经宫腔镜黏膜下肌瘤切除术
经腹子宫腺肌病灶切除术
经腹腔镜子宫腺肌病灶切除术</t>
  </si>
  <si>
    <t>013313000350100</t>
  </si>
  <si>
    <t>子宫肌瘤切除费（常规）-子宫腺肌病灶切除（扩展）</t>
  </si>
  <si>
    <t>013313000360000</t>
  </si>
  <si>
    <t>子宫肌瘤切除费（复杂）</t>
  </si>
  <si>
    <t>通过手术切除复杂情况子宫肌瘤。</t>
  </si>
  <si>
    <t>复杂指：肌瘤≥8厘米或肌瘤切除数≥6个。</t>
  </si>
  <si>
    <t>经腹子宫肌瘤切除术
经阴道子宫肌瘤切除术
经腹腔镜子宫肌瘤切除术
经腹黏膜下肌瘤切除术
经阴道黏膜下肌瘤切除术
经宫腔镜黏膜下肌瘤切除术</t>
  </si>
  <si>
    <t>013313000370000</t>
  </si>
  <si>
    <t>子宫动脉结扎费</t>
  </si>
  <si>
    <t>通过手术结扎子宫动脉，阻断子宫血供。</t>
  </si>
  <si>
    <t>所定价格涵盖手术计划、术区准备、消毒、宫腔探查、结扎、处理用物等步骤所需的人力资源和基本物质资源消耗。</t>
  </si>
  <si>
    <t>经腹子宫动脉结扎术
经腹腔镜子宫动脉结扎术</t>
  </si>
  <si>
    <t>013313000380000</t>
  </si>
  <si>
    <t>子宫次全切除费</t>
  </si>
  <si>
    <t>通过手术切除子宫体，同时保留宫颈。</t>
  </si>
  <si>
    <t>所定价格涵盖手术计划、术区准备、消毒、切开、宫腔探查、切除、分离、缝合、处理用物等步骤所需的人力资源和基本物质资源消耗。</t>
  </si>
  <si>
    <t>经腹子宫次全切除术
经阴道子宫次全切除术
经腹腔镜子宫次全切除术
产后子宫次全切术</t>
  </si>
  <si>
    <t>013313000390000</t>
  </si>
  <si>
    <t>子宫全切除费</t>
  </si>
  <si>
    <t>通过手术切除全部子宫。</t>
  </si>
  <si>
    <t>经腹全子宫切除术
经阴道全子宫切除术
经腹腔镜全子宫切除术
腹腔镜联合阴式全子宫切除术
胎盘植入子宫楔形切除术
产后子宫全切术</t>
  </si>
  <si>
    <t>013313000400000</t>
  </si>
  <si>
    <t>子宫扩大切除费（常规）</t>
  </si>
  <si>
    <t>通过手术切除全部子宫及筋膜外周围组织。</t>
  </si>
  <si>
    <t>所定价格涵盖手术计划、术区准备、消毒、切开、盆腹腔探查、分离、切除、缝合、处理用物，必要时放置引流物等步骤所需的人力资源和基本物质资源消耗。</t>
  </si>
  <si>
    <t>经腹筋膜内子宫切除术
经腹腔镜筋膜内子宫切除术
经腹全子宫+单附件切除术
经腹全子宫+双附件切除术
经阴道全子宫+单附件切除术
经阴道全子宫+双附件切除术
经腹腔镜全子宫+单附件切除术
经腹腔镜全子宫+双附件切除术
经腹根治性宫旁组织切除术
经腹腔镜根治性宫旁组织切除术</t>
  </si>
  <si>
    <t>013313000410000</t>
  </si>
  <si>
    <t>子宫扩大切除费（复杂）</t>
  </si>
  <si>
    <t>通过手术切除全部子宫，并次广泛、广泛切除筋膜外周围组织。</t>
  </si>
  <si>
    <t>经腹次广泛子宫切除术
经阴道次广泛子宫切除术
经腹腔镜次广泛子宫切除术
经腹广泛性子宫切除术
经阴道广泛子宫切除术
经腹腔镜广泛子宫切除术</t>
  </si>
  <si>
    <t>013313000420000</t>
  </si>
  <si>
    <t>子宫修补费</t>
  </si>
  <si>
    <t>通过手术修补破损子宫（包括剖腹产切口憩室）。</t>
  </si>
  <si>
    <t>所定价格涵盖手术计划、术区准备、消毒、宫腔探查、缝合修补、处理用物等步骤所需的人力资源和基本物质资源消耗。</t>
  </si>
  <si>
    <t>经腹子宫修补术
经腹腔镜子宫修补术
中度子宫颈裂伤修补
重度子宫颈裂伤修补</t>
  </si>
  <si>
    <t>013313000430000</t>
  </si>
  <si>
    <t>子宫矫形费</t>
  </si>
  <si>
    <t>通过手术纠正子宫纵隔、残角子宫、双角子宫等子宫畸形。</t>
  </si>
  <si>
    <t>所定价格涵盖手术计划、术区准备、消毒、切开、宫腔探查、缝合、处理用物，必要时切除等步骤所需的人力资源和基本物质资源消耗。</t>
  </si>
  <si>
    <t>经腹腔镜残角子宫切除术
经腹残角子宫切除术
经腹双角子宫畸形成形术
经腹腔镜双角子宫畸形成形术
经宫腔镜子宫不全中隔切除术
经宫腔镜子宫完全中隔切除术
经腹子宫纵隔切除+子宫成形术</t>
  </si>
  <si>
    <t>013313000440000</t>
  </si>
  <si>
    <t>子宫悬吊费</t>
  </si>
  <si>
    <t>对子宫、阴道周围韧带等组织进行悬吊固定。</t>
  </si>
  <si>
    <t>所定价格涵盖手术计划、术区准备、消毒、切开、分离、缝合悬吊、处理用物等步骤所需的人力资源和基本物质资源消耗。</t>
  </si>
  <si>
    <t>经阴道子宫主韧带缩短术
经腹子宫骶前悬吊术
经阴道子宫骶棘韧带悬吊术
经腹腔镜子宫骶前悬吊术
阴道断端骶棘韧带悬吊术
经腹子宫直肠陷凹封闭术
经阴道子宫直肠陷凹封闭术
经腹腔镜子宫直肠陷凹封闭术
经腹子宫内翻复位术
经阴道子宫内翻复位术
经腹阴道穹隆骶骨悬吊术
经腹腔镜阴道穹隆骶骨悬吊术</t>
  </si>
  <si>
    <t>013313000450000</t>
  </si>
  <si>
    <t>输卵管穿刺费</t>
  </si>
  <si>
    <t>通过穿刺输卵管、抽吸引流、注药等。</t>
  </si>
  <si>
    <t>所定价格涵盖手术计划、术区准备、消毒、切开、穿刺、抽吸，必要时注药、取样等步骤所需的人力资源和基本物质资源消耗。</t>
  </si>
  <si>
    <t>经腹腔镜单侧输卵管积水穿刺术
经腹单侧输卵管内药物注射
经腹腔镜单侧输卵管内药物注射
经阴道单侧输卵管内药物注射
经阴道单侧输卵管积水穿刺术
经腹单侧输卵管积水穿刺引流术</t>
  </si>
  <si>
    <t>013313000460000</t>
  </si>
  <si>
    <t>输卵管通液费</t>
  </si>
  <si>
    <t>通过输卵管注液，进行诊断或治疗输卵管病变。</t>
  </si>
  <si>
    <t>所定价格涵盖手术计划、术区准备、设备调试、摆位、消毒、插管、注液、拔管、处理用物，必要时注药等步骤所需的人力资源和基本物质资源消耗。</t>
  </si>
  <si>
    <t>1.开展输卵管造影，按“输卵管通液费”+相关影像学造影成像项目收费。
2.未使用输卵管导管的按20%/次收费。</t>
  </si>
  <si>
    <t>经阴道输卵管通液术
经宫腔镜双侧输卵管插管通液术
输卵管选择性插管术
腹腔镜辅助下输卵管镜插管通水术
经腹腔镜输卵管高压洗注术
经阴道输卵管通气术</t>
  </si>
  <si>
    <t>013313000470000</t>
  </si>
  <si>
    <t>输卵管矫形费</t>
  </si>
  <si>
    <t>通过手术修复输卵管。</t>
  </si>
  <si>
    <t>所定价格涵盖手术计划、术区准备、消毒、切开、修复、缝合、处理用物等步骤所需的人力资源和基本物质资源消耗。</t>
  </si>
  <si>
    <t>经宫腔镜双侧输卵管插管通液术
经腹单侧输卵管伞端成形术
经腹输卵管整形术
经腹腔镜单侧输卵管伞端成形术
经腹腔镜输卵管整形术
经腹显微镜下单侧输卵管吻合术</t>
  </si>
  <si>
    <t>013313000480000</t>
  </si>
  <si>
    <t>输卵管吻合复通费</t>
  </si>
  <si>
    <t>通过手术吻合复通输卵管。</t>
  </si>
  <si>
    <t>所定价格涵盖手术计划、术区准备、消毒、切开、分离、切除、吻合、处理用物等步骤所需的人力资源和基本物质资源消耗。</t>
  </si>
  <si>
    <t>经腹腔镜单侧输卵管吻合术
经腹显微镜下单侧输卵管吻合术
输卵管复通术</t>
  </si>
  <si>
    <t>013313000490000</t>
  </si>
  <si>
    <t>输卵管宫角植入费</t>
  </si>
  <si>
    <t>通过手术切除输卵管阻塞段，固定于子宫角。</t>
  </si>
  <si>
    <t>所定价格涵盖手术计划、术区准备、消毒、切除、缝合固定、处理用物等步骤所需的人力资源和基本物质资源消耗。</t>
  </si>
  <si>
    <t>经腹单侧输卵管宫角植入术
经腹腔镜单侧输卵管宫角植入术</t>
  </si>
  <si>
    <t>013313000500000</t>
  </si>
  <si>
    <t>输卵管切除费</t>
  </si>
  <si>
    <t>通过手术切除输卵管或输卵管病灶。</t>
  </si>
  <si>
    <t>所定价格涵盖手术计划、术区准备、消毒、切开、分离、切除、缝合、处理用物等步骤所需的人力资源和基本物质资源消耗。</t>
  </si>
  <si>
    <t>经腹单侧输卵管切除术
经腹腔镜单侧输卵管切除术
经腹单侧输卵管系膜囊肿剥除术
经腹腔镜单侧输卵管系膜囊肿剥除术</t>
  </si>
  <si>
    <t>013313000510000</t>
  </si>
  <si>
    <t>输卵管开窗费</t>
  </si>
  <si>
    <t>通过手术取出输卵管妊娠物。</t>
  </si>
  <si>
    <t>所定价格涵盖手术计划、术区准备、消毒、切开、分离、取出、处理用物，必要时注药等步骤所需的人力资源和基本物质资源消耗。</t>
  </si>
  <si>
    <t>经腹单侧输卵管开窗术
经腹腔镜单侧输卵管开窗术
经阴道单侧输卵管内药物注射
经腹单侧输卵管内药物注射
经腹腔镜单侧输卵管内药物注射</t>
  </si>
  <si>
    <t>013313000520000</t>
  </si>
  <si>
    <t>输卵管阻断费</t>
  </si>
  <si>
    <t>通过各种方式阻断输卵管。</t>
  </si>
  <si>
    <t>所定价格涵盖手术计划、术区准备、消毒、切开、分离、阻断、缝合、处理用物等步骤所需的人力资源和基本物质资源消耗。</t>
  </si>
  <si>
    <t>经腹输卵管结扎术
经阴道输卵管粘堵绝育术
经腹腔镜输卵管结扎术</t>
  </si>
  <si>
    <t>013313000530000</t>
  </si>
  <si>
    <t>卵巢打孔费</t>
  </si>
  <si>
    <t>通过手术在卵巢上打孔。</t>
  </si>
  <si>
    <t>所定价格涵盖手术计划、术区准备、消毒、切开、分离、打孔、处理用物等步骤所需的人力资源和基本物质资源消耗。</t>
  </si>
  <si>
    <t>经腹单侧卵巢打孔术
经腹腔镜单侧卵巢打孔术</t>
  </si>
  <si>
    <t>013313000540000</t>
  </si>
  <si>
    <t>卵巢切开探查费</t>
  </si>
  <si>
    <t>通过手术探查卵巢。</t>
  </si>
  <si>
    <t>所定价格涵盖手术计划、术区准备、消毒、探查、处理用物，必要时取样等步骤所需的人力资源和基本物质资源消耗。</t>
  </si>
  <si>
    <t>经腹单侧卵巢切开探查术
经腹腔镜单侧卵巢切开探查术
经腹腔镜卵巢探查术</t>
  </si>
  <si>
    <t>013313000550000</t>
  </si>
  <si>
    <t>卵巢部分切除费</t>
  </si>
  <si>
    <t>通过手术切除部分卵巢或卵巢病灶。</t>
  </si>
  <si>
    <t>所定价格涵盖手术计划、术区准备、消毒、切开、分离、切除、缝合、修复、处理用物等步骤所需的人力资源和基本物质资源消耗。</t>
  </si>
  <si>
    <t>经腹单侧卵巢楔形切除术
经腹腔镜单侧卵巢楔形切除术
经腹单侧卵巢成形术
经腹腔镜单侧卵巢成形术
经腹单侧卵巢囊肿剥除术
经腹单侧卵巢冠囊肿剥除术
经阴道卵巢囊肿剥除
经腹腔镜单侧卵巢囊肿剥除术
经腹腔镜单侧卵巢冠囊肿剥除术
经腹单侧卵巢输卵管切除术
经腹腔镜单侧卵巢输卵管切除术</t>
  </si>
  <si>
    <t>013313000550100</t>
  </si>
  <si>
    <t>卵巢部分切除费-卵巢组织切取（扩展）</t>
  </si>
  <si>
    <t>013313000560000</t>
  </si>
  <si>
    <t>卵巢切除费</t>
  </si>
  <si>
    <t>通过手术切除整个卵巢。</t>
  </si>
  <si>
    <t>所定价格涵盖手术计划、术区准备、消毒、切开、分离、切除、处理用物等步骤所需的人力资源和基本物质资源消耗。</t>
  </si>
  <si>
    <t>经腹单侧卵巢切除术
经腹腔镜单侧卵巢切除术</t>
  </si>
  <si>
    <t>013313000570000</t>
  </si>
  <si>
    <t>卵巢癌根治性切除费</t>
  </si>
  <si>
    <t>通过手术切除整个子宫、双附件及区域淋巴结、大网膜。</t>
  </si>
  <si>
    <t>经腹卵巢癌分期手术
经腹腔镜卵巢癌分期手术</t>
  </si>
  <si>
    <t>013313000580000</t>
  </si>
  <si>
    <t>卵巢移位费</t>
  </si>
  <si>
    <t>通过手术将卵巢移位至身体其他部位。</t>
  </si>
  <si>
    <t>所定价格涵盖手术计划、术区准备、消毒、切开、探查、游离、移位、固定、缝合、处理用物等步骤所需的人力资源和基本物质资源消耗。</t>
  </si>
  <si>
    <t>经腹单侧卵巢移位术
经腹腔镜单侧卵巢移位术</t>
  </si>
  <si>
    <t>013313000590000</t>
  </si>
  <si>
    <t>卵巢组织移植费</t>
  </si>
  <si>
    <t>通过手术移植卵巢组织。</t>
  </si>
  <si>
    <t>所定价格涵盖手术计划、术区准备、消毒、切开、分离植入、吻合、固定、缝合、处理用物等步骤所需的人力资源和基本物质资源消耗。</t>
  </si>
  <si>
    <t>经腹单侧卵巢移植术
经腹腔镜单侧卵巢移植术</t>
  </si>
  <si>
    <t>013313000600000</t>
  </si>
  <si>
    <t>盆腔手术探查费</t>
  </si>
  <si>
    <t>通过手术探查盆腔脏器、腹膜。</t>
  </si>
  <si>
    <t>经腹盆腔卵巢探查术</t>
  </si>
  <si>
    <t>013313000610000</t>
  </si>
  <si>
    <t>子宫内膜异位病灶切除费（常规）</t>
  </si>
  <si>
    <t>通过手术切除子宫内膜异位病灶。</t>
  </si>
  <si>
    <t>所定价格涵盖手术计划、术区准备、消毒、切开、探查、分离、切除异位内膜，必要时缝合、放置引流物、处理用物等步骤所需的人力资源和基本物质资源消耗。</t>
  </si>
  <si>
    <t>经腹腔镜子宫内膜异位病灶切除术</t>
  </si>
  <si>
    <t>013313000620000</t>
  </si>
  <si>
    <t>子宫内膜异位病灶切除费（复杂）</t>
  </si>
  <si>
    <t>通过手术切除复杂情况子宫内膜异位病灶。</t>
  </si>
  <si>
    <t>复杂指：子宫内膜异位病变浸润深度≥5毫米或侵犯3个及以上部位。</t>
  </si>
  <si>
    <t>013313000630000</t>
  </si>
  <si>
    <t>淋巴结清扫费（盆腔）</t>
  </si>
  <si>
    <t>通过手术清扫盆腔淋巴结。</t>
  </si>
  <si>
    <t>经腹盆腔淋巴结切除术
经腹膜外盆腔淋巴结切除术
经腹腔镜盆腔淋巴结切除术</t>
  </si>
  <si>
    <t>013313000640000</t>
  </si>
  <si>
    <t>盆腔粘连松解费</t>
  </si>
  <si>
    <t>通过手术分离盆腔粘连组织。</t>
  </si>
  <si>
    <t>所定价格涵盖手术计划、术区准备、消毒、探查、分离松解、处理用物等步骤所需的人力资源和基本物质资源消耗。</t>
  </si>
  <si>
    <t>经腹盆腹腔粘连松解术</t>
  </si>
  <si>
    <t>013313000650000</t>
  </si>
  <si>
    <t>盆腔肿瘤切除费</t>
  </si>
  <si>
    <t>通过手术切除盆腔内肿瘤。</t>
  </si>
  <si>
    <t>所定价格涵盖手术计划、术区准备、消毒、探查、切除、缝合、处理用物等步骤所需的人力资源和基本物质资源消耗。</t>
  </si>
  <si>
    <t>盆腔肿瘤切除术
经腹阔韧带内肿瘤切除术
经阴道阔韧带内肿瘤切除术
经腹腔镜阔韧带内肿瘤切除术</t>
  </si>
  <si>
    <t>013313000660000</t>
  </si>
  <si>
    <t>盆底重建费</t>
  </si>
  <si>
    <t>通过手术重建盆底支持组织。</t>
  </si>
  <si>
    <t>全盆底重建修补术</t>
  </si>
  <si>
    <t>013313000670000</t>
  </si>
  <si>
    <t>避孕药皮下埋植费</t>
  </si>
  <si>
    <t>皮下埋植避孕药。</t>
  </si>
  <si>
    <t>所定价格涵盖手术计划、术区准备、消毒、切开、埋植、取出药物、缝合、处理用物等步骤所需的人力资源和基本物质资源消耗。</t>
  </si>
  <si>
    <t>避孕药皮下埋置术</t>
  </si>
  <si>
    <t>013313000680000</t>
  </si>
  <si>
    <t>避孕药取出费</t>
  </si>
  <si>
    <t>取出皮下埋植的避孕药。</t>
  </si>
  <si>
    <t>所定价格涵盖手术计划、术区准备、消毒、切开、取出药物、缝合、处理用物等步骤所需的人力资源和基本物质资源消耗。</t>
  </si>
  <si>
    <t>避孕药皮下取出术</t>
  </si>
  <si>
    <t>眼科类医疗服务价格项目立项指南</t>
  </si>
  <si>
    <t>解释说明：
1.眼科类医疗服务价格项目以眼科为重点，按照眼科相关主要环节的服务产出设立医疗服务价格项目。
2.根据《深化医疗服务价格改革试点方案》（医保发〔2021〕41号）“厘清价格项目与临床诊疗技术规范、医疗机构成本要素、不同应用场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医疗服务的政府指导价为最高限价，下浮不限。
3.眼科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械及固定资产投入。
4.眼科类医疗服务价格项目所称的“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5.眼科类医疗服务价格项目所称的“扩展项”，指同一项目下以不同方式提供或在不同场景应用时，只扩展价格项目适用范围、不额外加价的一类子项，子项的价格按主项目执行。
6.眼科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泪道冲洗针头、普通注射器、可复用的操作器具、冲洗工具、医用视力表、滤纸条/试纸条、耦合剂、脱落细胞采集膜、刮刀、巩膜加压材料、影像存储介质、报告打印耗材、软件（版权、开发、购买）成本等。基本物耗成本计入项目价格，不另行收费。
7.涉及“复杂”等内涵未尽的表述，除立项指南中已明确的情形外，医院实践中按照“复杂”情形计费的，应以国家级技术规范、临床指南或专家共识中的明确定性为前提，下同。
8.眼科类医疗服务价格项目价格构成中所称的“穿刺”为主项操作涉及的必要穿刺步骤。
9.眼科类医疗服务价格项目中涉及“包括……”“…… 等”的，属于开放型表述，所指对象不仅局限于表述中列明的事项，也包括未列明的同类事项。
10.眼科类医疗服务价格项目中手术项目若需病理取样，地方定价时应考虑在原项目的价格构成中包含标本的留取和送检。
11.眼科类医疗服务价格项目中未尽事项，可在辅助操作类立项指南中单独列示，各地医保部门可暂按现行价格项目收费。
12.眼科类医疗服务价格项目中价格项目可应用人工智能辅助进行的，可直接按主项目收费，不同时收费。
13.除立项指南中单独说明可按检查方式叠加收费的价格项目外，其他价格项目单次诊疗过程中仅能收费一次。
14.眼科类医疗服务价格项目凡涉及药品按实际采购价零差率销售。
15.眼科类医疗服务价格项目可收费一次性医用耗材包括：义眼、内固定材料、种植体、种植支抗钉、特殊缝线、义眼台、义眼片、黏弹剂、羊膜、双极电凝镊、止血材料、钢丝、人工骨、人工硬脑膜、修补材料、扩张管、泪道栓子、硅油、膨胀气体、重水、隧道刀、飞秒激光刀、穿刺刀、青光眼引流器、人工虹膜隔、张力环、人工晶状体、玻璃体切割头、修复材料、人工泪管、激光光纤。</t>
  </si>
  <si>
    <t>临床诊查类项目</t>
  </si>
  <si>
    <t>012403000010000</t>
  </si>
  <si>
    <t>视力检查费（普通）</t>
  </si>
  <si>
    <t>通过远视力、近视力、光机能（包括光感及光定位）、伪盲检查等多种方式对视力进行检查。</t>
  </si>
  <si>
    <t>所定价格涵盖眼部遮盖、检查、记录、出具结果报告等步骤所需的人力资源和基本物质资源消耗。</t>
  </si>
  <si>
    <t>每少检查一项，减收3元。</t>
  </si>
  <si>
    <t>普通远视力检查
普通近视力检查
光机能检查
伪盲检查</t>
  </si>
  <si>
    <t>012403000020000</t>
  </si>
  <si>
    <t>视力检查费（特殊）</t>
  </si>
  <si>
    <t>通过各种特殊方式对视力进行检查。</t>
  </si>
  <si>
    <t>所定价格涵盖设备准备、检查、记录、出具结果报告等步骤所需的人力资源和基本物质资源消耗。</t>
  </si>
  <si>
    <t>1.“特殊方式”是指应用图形视力表、点视力表、条栅视力卡、视动性眼球震颤设备的方式进行视力检查。
2.阿姆斯勒（Amsler）表检查按5元收费。</t>
  </si>
  <si>
    <t>特殊视力检查
选择性观看检查
视网膜视力检查
阿姆斯勒（Amsler）表检查
印刷图片对比敏感度检查
对比敏感度仪检查
暗适应测定
明适应测定</t>
  </si>
  <si>
    <t>012403000030000</t>
  </si>
  <si>
    <t>散瞳验光费</t>
  </si>
  <si>
    <t>通过散瞳、电脑、检影等不同方式测量眼睛的屈光状态。</t>
  </si>
  <si>
    <t>所定价格涵盖散瞳、电脑及人工测视力、测瞳距、确定屈光度数、记录、出具结果报告等步骤所需的人力资源和基本物质资源消耗。</t>
  </si>
  <si>
    <t>睫状肌麻痹验光
电脑验光</t>
  </si>
  <si>
    <t>012403000030001</t>
  </si>
  <si>
    <t>散瞳验光费-儿童（加收）</t>
  </si>
  <si>
    <t>012403000040000</t>
  </si>
  <si>
    <t>显然验光费</t>
  </si>
  <si>
    <t>通过反复插试镜片，确定矫正视力度数。</t>
  </si>
  <si>
    <t>所定价格涵盖戴试镜架、插试镜片、调整度数、记录、出具结果报告等步骤所需的人力资源和基本物质资源消耗。</t>
  </si>
  <si>
    <t>显然验光
云雾试验
低视力助视器验配
综合验光</t>
  </si>
  <si>
    <t>012403000040001</t>
  </si>
  <si>
    <t>显然验光费-儿童（加收）</t>
  </si>
  <si>
    <t>012403000050000</t>
  </si>
  <si>
    <t>眼压检查费</t>
  </si>
  <si>
    <t>通过接触或非接触方式进行眼压测量。</t>
  </si>
  <si>
    <t>所定价格涵盖检查、测量、记录、出具结果报告等步骤所需的人力资源和基本物质资源消耗。</t>
  </si>
  <si>
    <t>眼压日曲线描记按照眼压检查实际开展次数收费。每日单侧超过6次，按6次收费。</t>
  </si>
  <si>
    <t>压陷式眼压计测量
动态轮廓眼压计测量
回弹式眼压计测量
非接触眼压计（NCT）测量
压平眼压计（Goldmann眼压计）测量
电子压平眼压计测量
暗室俯卧试验
眼压描记
眼压日曲线描记</t>
  </si>
  <si>
    <t>012403000060000</t>
  </si>
  <si>
    <t>眼压检查费
（青光眼激发）</t>
  </si>
  <si>
    <t>指通过各种方式激发眼压升高后进行眼压测量。</t>
  </si>
  <si>
    <t>所定价格涵盖试验准备、眼压测量、诱导、再次测量、记录、出具结果报告等步骤所需的人力资源和基本物质资源消耗。</t>
  </si>
  <si>
    <t>不得与眼压检查费同时收取。</t>
  </si>
  <si>
    <t>012403000060001</t>
  </si>
  <si>
    <t>眼压检查费
（青光眼激发）-饮水试验（加收）</t>
  </si>
  <si>
    <t>012403000070000</t>
  </si>
  <si>
    <t>色觉检查费</t>
  </si>
  <si>
    <t>通过不同方式检查色弱、色盲情况。</t>
  </si>
  <si>
    <t>所定价格涵盖检查、记录、出具结果报告等步骤所需的人力资源和基本物质资源消耗。</t>
  </si>
  <si>
    <t>色觉检查-假同色图谱法
色觉检查-色相排列法
色觉镜色觉检查</t>
  </si>
  <si>
    <t>012403000080000</t>
  </si>
  <si>
    <t>视野检查费</t>
  </si>
  <si>
    <t>通过各种方式对视野进行评估。</t>
  </si>
  <si>
    <t>所定价格涵盖应用视野检查设备、记录、出具结果报告等步骤所需的人力资源和基本物质资源消耗。</t>
  </si>
  <si>
    <t>视野检查-静态法
普通视野计检查
视野检查-动态法</t>
  </si>
  <si>
    <t>012403000090000</t>
  </si>
  <si>
    <t>泪液分泌功能测定费</t>
  </si>
  <si>
    <t>通过各种方式对泪液分泌功能进行测定。</t>
  </si>
  <si>
    <t>所定价格涵盖放置纸条、测定滤纸浸湿长度、记录并分析结果等步骤所需的人力资源和基本物质资源消耗。</t>
  </si>
  <si>
    <t>基础泪液分泌功能测定（schirmer'sTest）
反射泪液分泌功能测定
泪液分泌试验
泪液清除率测定
泪液分析仪测定</t>
  </si>
  <si>
    <t>012403000100000</t>
  </si>
  <si>
    <t>泪膜分析测定费</t>
  </si>
  <si>
    <t>通过各种方式对泪膜进行分析测定。</t>
  </si>
  <si>
    <t>所定价格涵盖设备准备、检查、记录、分析、出具结果报告等步骤所需的人力资源和基本物质资源消耗。</t>
  </si>
  <si>
    <t>泪膜分析仪测定
泪膜破裂时间测定</t>
  </si>
  <si>
    <t>012403000110000</t>
  </si>
  <si>
    <t>复视检查费</t>
  </si>
  <si>
    <t>通过各种方式对复视情况进行检查。</t>
  </si>
  <si>
    <t>黑氏（Hess）屏检查
复视检查
线状镜检查</t>
  </si>
  <si>
    <t>012403000110001</t>
  </si>
  <si>
    <t>复视检查费-儿童（加收）</t>
  </si>
  <si>
    <t>012403000120000</t>
  </si>
  <si>
    <t>斜视度测定费</t>
  </si>
  <si>
    <t>通过各种方式测定斜视度数。</t>
  </si>
  <si>
    <t>诊断眼位斜视度测定
三棱镜斜视度检查
马氏（Maddox）杆试验</t>
  </si>
  <si>
    <t>012403000120001</t>
  </si>
  <si>
    <t>斜视度测定费-儿童（加收）</t>
  </si>
  <si>
    <t>012403000130000</t>
  </si>
  <si>
    <t>角膜地形图检查费</t>
  </si>
  <si>
    <t>通过各种方式或设备检测角膜形态。</t>
  </si>
  <si>
    <t>所定价格涵盖设备准备、扫描、记录、分析、出具结果报告等步骤所需的人力资源和基本物质资源消耗。</t>
  </si>
  <si>
    <t>角膜地形图检查
眼前节分析仪角膜厚度检查
角膜厚度检查-光学法
角膜厚度检查-超声法
角膜知觉检查-棉丝法
角膜知觉检查-知觉仪法</t>
  </si>
  <si>
    <t>012403000140000</t>
  </si>
  <si>
    <t>角膜曲率测量费</t>
  </si>
  <si>
    <t>通过各种方式或设备测量角膜曲率。</t>
  </si>
  <si>
    <t>所定价格涵盖设备准备、测量、记录、分析、出具结果报告等步骤所需的人力资源和基本物质资源消耗。</t>
  </si>
  <si>
    <t>角膜曲率测量</t>
  </si>
  <si>
    <t>012403000150000</t>
  </si>
  <si>
    <t>角膜/结膜取样费</t>
  </si>
  <si>
    <t>通过各种方式获取角膜、结膜标本。</t>
  </si>
  <si>
    <t>所定价格涵盖取样、送检、处理用物等步骤所需的人力资源和基本物质资源消耗。</t>
  </si>
  <si>
    <t>角膜、结膜分别获取标本可分别计价。</t>
  </si>
  <si>
    <t>结膜印痕细胞检查
角膜结膜染色检查
角膜刮片检查
结膜囊取材检查</t>
  </si>
  <si>
    <t>012403000160000</t>
  </si>
  <si>
    <t>眼活体细胞检查费</t>
  </si>
  <si>
    <t>通过各种设备观察眼部细胞。</t>
  </si>
  <si>
    <t>共聚焦显微镜眼活体组织检查
角膜内皮镜检查</t>
  </si>
  <si>
    <t>012403000170000</t>
  </si>
  <si>
    <t>牵拉试验费</t>
  </si>
  <si>
    <t>通过牵拉角膜缘外结膜，判断眼球运动、主动肌收缩力量和复视情况。</t>
  </si>
  <si>
    <t>所定价格涵盖牵拉、观察分析、记录、分析、出具结果报告等步骤所需的人力资源和基本物质资源消耗。</t>
  </si>
  <si>
    <t>牵拉试验</t>
  </si>
  <si>
    <t>012403000170001</t>
  </si>
  <si>
    <t>牵拉试验费-儿童（加收）</t>
  </si>
  <si>
    <t>012403000180000</t>
  </si>
  <si>
    <t>上睑下垂检查费</t>
  </si>
  <si>
    <t>通过各种方式判断上睑下垂情况。</t>
  </si>
  <si>
    <t>所定价格涵盖准备、测量、记录、分析、出具结果报告以及必要时滴药等步骤所需的人力资源和基本物质资源消耗。</t>
  </si>
  <si>
    <t>上睑下垂检查
上睑下垂药物试验</t>
  </si>
  <si>
    <t>012403000190000</t>
  </si>
  <si>
    <t>双眼视觉功能检查费</t>
  </si>
  <si>
    <t>通过人工或设备，评估聚散功能、调节功能和立体视觉。</t>
  </si>
  <si>
    <t>所定价格涵盖设备准备、调节、检查、记录、分析、出具结果报告等步骤所需的人力资源和基本物质资源消耗。</t>
  </si>
  <si>
    <t>双眼视觉检查
普通调节集合测定
主眼检查
调节集合仪调节集合测定
临界融合频率检查</t>
  </si>
  <si>
    <t>012403000190001</t>
  </si>
  <si>
    <t>双眼视觉功能检查费-儿童（加收）</t>
  </si>
  <si>
    <t>012403000200000</t>
  </si>
  <si>
    <t>眼部照相费</t>
  </si>
  <si>
    <t>通过照相机对眼部外观、眼位、眼球运动、眼内结构进行照相。</t>
  </si>
  <si>
    <t>所定价格涵盖设备准备、照相、记录、出具结果报告及必要时散瞳等步骤所需的人力资源和基本物质资源消耗。</t>
  </si>
  <si>
    <t>1.睑板腺、眼前节、眼底可分别计价。
2.婴幼儿指0-3周岁。</t>
  </si>
  <si>
    <t>眼位照相
眼前节照相
眼底照相
儿童眼底照相
免散瞳眼底检查
眼前节形态测定
激光扫描检眼镜眼底检查
视盘立体照相</t>
  </si>
  <si>
    <t>012403000200001</t>
  </si>
  <si>
    <t>眼部照相费-婴幼儿视网膜病变检查（加收）</t>
  </si>
  <si>
    <t>012403000200100</t>
  </si>
  <si>
    <t>眼部照相费-视盘立体照相（扩展）</t>
  </si>
  <si>
    <t>012403000200200</t>
  </si>
  <si>
    <t>眼部照相费-眼底自发荧光检查（扩展）</t>
  </si>
  <si>
    <t>012403000210000</t>
  </si>
  <si>
    <t>眼底镜检查费</t>
  </si>
  <si>
    <t>通过眼底镜观察眼底结构。</t>
  </si>
  <si>
    <t>所定价格涵盖设备准备、观察、记录、出具结果报告等步骤所需的人力资源与基本物质资源消耗。</t>
  </si>
  <si>
    <t>非散瞳直接检眼镜眼底检查
视网膜裂孔定位检查
前置镜眼底检查
间接眼底镜检查
注视性质检查
三面镜眼底检查</t>
  </si>
  <si>
    <t>012403000220000</t>
  </si>
  <si>
    <t>眼底血管造影费</t>
  </si>
  <si>
    <t>通过设备获得造影后的眼底血管图像。</t>
  </si>
  <si>
    <t>所定价格涵盖散瞳、注射、拍照、记录、出具结果报告等步骤所需的人力资源和基本物质资源消耗。</t>
  </si>
  <si>
    <t>吲哚青绿脉络膜血管造影
荧光素眼底血管造影</t>
  </si>
  <si>
    <t>012403000220100</t>
  </si>
  <si>
    <t>眼底血管造影费-脉络膜血管造影费（扩展）</t>
  </si>
  <si>
    <t>012403000230000</t>
  </si>
  <si>
    <t>眼部电生理检查费</t>
  </si>
  <si>
    <t>通过电生理设备检查视网膜和视神经功能。</t>
  </si>
  <si>
    <t>所定价格涵盖清洁皮肤、放置电极、刺激、采集数据、记录、出具结果报告等步骤所需的人力资源和基本物质资源消耗。</t>
  </si>
  <si>
    <t>1.图形视网膜电流图（P-ERG）、多焦视网膜电图（mf-ERG）、闪光视网膜电流图（F-ERG）、眼电图（EOG）、诱发电位（VEP）分别计价。
2.单侧检查收费最多不超过三次。</t>
  </si>
  <si>
    <t>图形视网膜电流图（P-ERG）检查
多焦视网膜电图（m-ERG）检查
眼电图（EOG）检查
视诱发电位（VEP）检查</t>
  </si>
  <si>
    <t>012403000240000</t>
  </si>
  <si>
    <t>眼球突出度测量费</t>
  </si>
  <si>
    <t>通过各种方式测量眼球突出度。</t>
  </si>
  <si>
    <t>所定价格涵盖设备准备、观察测量、记录、出具结果报告等步骤所需的人力资源和基本物质资源消耗。</t>
  </si>
  <si>
    <t>眼球突出计眼球突出度测量
米尺眼球突出度测量</t>
  </si>
  <si>
    <t>012403000250000</t>
  </si>
  <si>
    <t>眼外肌功能检查费</t>
  </si>
  <si>
    <t>通过分析眼球运动轨迹，评估眼外肌功能。</t>
  </si>
  <si>
    <t>所定价格涵盖移动光源、观察、记录、出具结果报告所需的人力资源和基本物质资源消耗。</t>
  </si>
  <si>
    <t>012403000250001</t>
  </si>
  <si>
    <t>眼外肌功能检查费-儿童（加收）</t>
  </si>
  <si>
    <t>012403000260000</t>
  </si>
  <si>
    <t>眼像差检查费</t>
  </si>
  <si>
    <t>应用各种检查仪器分析视觉质量。</t>
  </si>
  <si>
    <t>所定价格涵盖设备准备、检查测定、记录、分析、出具结果报告等步骤所需的人力资源和基本物质资源消耗。</t>
  </si>
  <si>
    <t>眼像差检查</t>
  </si>
  <si>
    <t>012403000270000</t>
  </si>
  <si>
    <t>眼轴测量费</t>
  </si>
  <si>
    <t>应用各种检查仪器测定眼轴。</t>
  </si>
  <si>
    <t>所定价格涵盖消毒、设备准备、测量、重复多次、记录、分析、出具结果报告等步骤所需的人力资源和基本物质资源消耗。</t>
  </si>
  <si>
    <t>眼轴测量
眼轴人工晶状体度数测量-超声法
眼轴人工晶状体度数测量-光学法</t>
  </si>
  <si>
    <t>012403000280000</t>
  </si>
  <si>
    <t>眼震电图费</t>
  </si>
  <si>
    <t>通过各种方式评估眼球运动功能和平衡机制。</t>
  </si>
  <si>
    <t>所定价格涵盖放置电极、检查、记录、分析、出具结果报告等步骤所需的人力资源和基本物质资源消耗。</t>
  </si>
  <si>
    <t>眼震电图检查</t>
  </si>
  <si>
    <t>012403000290000</t>
  </si>
  <si>
    <t>代偿头位测定费</t>
  </si>
  <si>
    <t>通过各种方式检查头部偏斜情况。</t>
  </si>
  <si>
    <t>所定价格涵盖摆位、设备准备、调整头位、记录、分析、出具结果报告等步骤所需的人力资源和基本物质资源消耗。</t>
  </si>
  <si>
    <t>代偿头位测定</t>
  </si>
  <si>
    <t>012403000290001</t>
  </si>
  <si>
    <t>代偿头位测定费-儿童（加收）</t>
  </si>
  <si>
    <t>012403000300000</t>
  </si>
  <si>
    <t>房角镜检查费</t>
  </si>
  <si>
    <t>利用房角镜进行各类检查。</t>
  </si>
  <si>
    <t>所定价格涵盖摆位、设备准备、检查、记录、分析、出具结果报告等步骤所需的人力资源和基本物质资源消耗。</t>
  </si>
  <si>
    <t>前房角镜检查</t>
  </si>
  <si>
    <t>012403000310000</t>
  </si>
  <si>
    <t>裂隙灯检查费</t>
  </si>
  <si>
    <t>通过应用裂隙灯显微镜进行各类检查。</t>
  </si>
  <si>
    <t>所定价格涵盖摆位、设备准备、测试、记录、分析、出具结果报告等步骤所需的人力资源和基本物质资源消耗。</t>
  </si>
  <si>
    <t>裂隙灯检查
中央前房深度测量-裂隙灯法
中央前房深度测量-光学法
周边前房深度测量-裂隙灯法
房水荧光测定
房水闪辉测定
巩膜透照检查</t>
  </si>
  <si>
    <t>012403000320000</t>
  </si>
  <si>
    <t>眼部超声生物显微镜检查费</t>
  </si>
  <si>
    <t>利用超声生物显微镜（UBM）检查眼内结构。</t>
  </si>
  <si>
    <t>所定价格涵盖设备准备、探头检查、图像采集存储、记录、分析、出具结果报告等步骤所需的人力资源和基本物质资源消耗。</t>
  </si>
  <si>
    <t>超声活体显微镜检查</t>
  </si>
  <si>
    <t>012403000330000</t>
  </si>
  <si>
    <t>眼部相干光断层扫描费</t>
  </si>
  <si>
    <t>通过相干光断层扫描设备对眼部进行扫描，辅助进行眼部疾病的鉴别和诊断。</t>
  </si>
  <si>
    <t>眼底、眼前节、眼底血管可分别计价。</t>
  </si>
  <si>
    <t>相干光断层扫描
相干光断层（OCT）眼底扫描
视网膜断层（HRT）眼底扫描
视网膜厚度检查（HRT）
眼血流图检查
偏振激光（GDx）眼底扫描</t>
  </si>
  <si>
    <t>非手术治疗类项目</t>
  </si>
  <si>
    <t>013103000010000</t>
  </si>
  <si>
    <t>注射费
（结膜下）</t>
  </si>
  <si>
    <t>通过对结膜下注射药物，达到治疗目的。</t>
  </si>
  <si>
    <t>所定价格涵盖核对信息、定位、消毒、穿刺、注射、拔针、按压、遮盖、观察用药反应、处理用物等步骤所需的人力资源和基本物质资源消耗。</t>
  </si>
  <si>
    <t>不与眼内穿刺费同时收取。</t>
  </si>
  <si>
    <t>经筋膜囊球后注射
球结膜下注射</t>
  </si>
  <si>
    <t>013103000010001</t>
  </si>
  <si>
    <t>注射费
（结膜下）-儿童（加收）</t>
  </si>
  <si>
    <t>013103000020000</t>
  </si>
  <si>
    <t>注射费
（球后/球旁）</t>
  </si>
  <si>
    <t>通过对球后、球旁注射药物，达到治疗目的。</t>
  </si>
  <si>
    <t>球后注射
球旁注射</t>
  </si>
  <si>
    <t>013103000020001</t>
  </si>
  <si>
    <t>注射费
（球后/球旁）-儿童（加收）</t>
  </si>
  <si>
    <t>013103000030000</t>
  </si>
  <si>
    <t>睑板腺治疗费</t>
  </si>
  <si>
    <t>通过按摩睑板腺，缓解睑板腺功能障碍。</t>
  </si>
  <si>
    <t>所定价格涵盖表面麻醉、局部按摩、清洁等步骤所需的人力资源与基本物质资源消耗。</t>
  </si>
  <si>
    <t>单睑</t>
  </si>
  <si>
    <t>睑板腺按摩</t>
  </si>
  <si>
    <t>013103000040000</t>
  </si>
  <si>
    <t>结膜磨擦挤压费</t>
  </si>
  <si>
    <t>通过摩擦挤压结膜，治疗结膜炎。</t>
  </si>
  <si>
    <t>所定价格涵盖表面麻醉、开睑、摩擦挤压等步骤所需的人力资源和基本物质资源消耗。</t>
  </si>
  <si>
    <t>沙眼磨擦压挤术</t>
  </si>
  <si>
    <t>013103000050000</t>
  </si>
  <si>
    <t>泪道冲洗费</t>
  </si>
  <si>
    <t>通过冲洗泪道进行疏通。</t>
  </si>
  <si>
    <t>所定价格涵盖摆位、消毒、开睑、插入泪小点、冲洗、记录结果等步骤所需的人力资源和基本物质资源消耗。</t>
  </si>
  <si>
    <t>泪道冲洗
泪小点扩张治疗
泪道探通术</t>
  </si>
  <si>
    <t>013103000050001</t>
  </si>
  <si>
    <t>泪道冲洗费-儿童（加收）</t>
  </si>
  <si>
    <t>013103000050011</t>
  </si>
  <si>
    <t>泪道冲洗费-泪管扩张（加收）</t>
  </si>
  <si>
    <t>013103000060000</t>
  </si>
  <si>
    <t>结膜囊冲洗费</t>
  </si>
  <si>
    <t>通过冲洗结膜囊进行清洁。</t>
  </si>
  <si>
    <t>所定价格涵盖开睑、冲洗等步骤所需的人力资源和基本物质资源消耗。</t>
  </si>
  <si>
    <t>睑结膜伪膜去除冲洗
结膜囊冲洗
化学伤结膜囊冲洗</t>
  </si>
  <si>
    <t>013103000060001</t>
  </si>
  <si>
    <t>结膜囊冲洗费-儿童（加收）</t>
  </si>
  <si>
    <t>013103000070000</t>
  </si>
  <si>
    <t>角膜/结膜异物取出费</t>
  </si>
  <si>
    <t>通过各种方式剔除或拨除角膜异物、结膜结石等异物。</t>
  </si>
  <si>
    <t>所定价格涵盖消毒、剔除或拨除、涂药等步骤所需的人力资源和基本物质资源消耗。</t>
  </si>
  <si>
    <t>结膜结石取出治疗
倒睫拔除治疗
浅层角膜异物剔除术</t>
  </si>
  <si>
    <t>013103000070001</t>
  </si>
  <si>
    <t>角膜/结膜异物取出费-儿童（加收）</t>
  </si>
  <si>
    <t>013103000070100</t>
  </si>
  <si>
    <t>角膜/结膜异物取出费-倒睫拔除费（扩展）</t>
  </si>
  <si>
    <t>013103000080000</t>
  </si>
  <si>
    <t>电解倒睫费</t>
  </si>
  <si>
    <t>通过电解方式拔除倒睫。</t>
  </si>
  <si>
    <t>所定价格涵盖消毒、放置电极、拔除等步骤所需的人力资源和基本物质资源消耗。</t>
  </si>
  <si>
    <t>倒睫电解治疗
双行睫矫正术</t>
  </si>
  <si>
    <t>013103000090000</t>
  </si>
  <si>
    <t>眼内穿刺费</t>
  </si>
  <si>
    <t>通过穿刺眼内进行抽吸、引流、冲洗或注射等。</t>
  </si>
  <si>
    <t>所定价格涵盖消毒、穿刺、完成相应诊疗操作等步骤所需的人力资源和基本物质资源消耗。</t>
  </si>
  <si>
    <t>1.眼内包括但不限于前房、玻璃体等部位。
2.不与注射费（结膜下）、注射费（球后/球旁）同时收取。
3.仅行前房穿刺或眶内血肿穿刺时按50%收费。</t>
  </si>
  <si>
    <t>眶内血肿穿刺引流术
前房冲洗术
前房穿刺冲洗术
玻璃体腔穿刺术
玻璃体腔灌洗术</t>
  </si>
  <si>
    <t>013103000090001</t>
  </si>
  <si>
    <t>眼内穿刺费-儿童
（加收）</t>
  </si>
  <si>
    <t>013103000100000</t>
  </si>
  <si>
    <t>眼内能量精密治疗费</t>
  </si>
  <si>
    <t>通过各种能量设备消融或治疗眼球内病变。</t>
  </si>
  <si>
    <t>所定价格涵盖散瞳、设备准备、调整参数、能量治疗等步骤所需的人力资源和基本物质资源消耗。</t>
  </si>
  <si>
    <t>经瞳孔温热疗法（TTT）
氩激光瞳孔成形术
激光瞳孔成形术
镱铝石榴石激光前节治疗
外路经巩膜激光睫状体光凝术
玻璃体激光消融术
高强度聚焦超声睫状体成形术（UCP）
激光泪道探通术
睫状体冷冻术
周边视网膜冷凝术
镱铝石榴石激光晶状体后囊膜+玻璃体前界膜切开术
内眼孤立病灶冷凝术
选择性激光小粱成形术（SLT）
局部视网膜激光光凝术
次全视网膜激光光凝术
全视网膜激光光凝术
间接眼底镜视网膜光凝术
光动力疗法（PDT）
镱铝石榴石（YAG）激光周边虹膜切除术
镱铝石榴石（YAG）激光联合氩激光周边虹膜切除术
激光周边虹膜成形术
镱铝石榴石（YAG）激光瞳孔括约肌切开术
眼部冷冻治疗</t>
  </si>
  <si>
    <t>013103000110000</t>
  </si>
  <si>
    <t>视功能训练费</t>
  </si>
  <si>
    <t>通过各种方式对弱视等视功能障碍进行训练。</t>
  </si>
  <si>
    <t>所定价格涵盖摆位、设备准备、实施训练等所需的人力资源与基本物质资源消耗。</t>
  </si>
  <si>
    <t>弱视协调器治疗
弱视训练
双眼单视功能训练
后像治疗</t>
  </si>
  <si>
    <t>013103000120000</t>
  </si>
  <si>
    <t>义眼片安装费</t>
  </si>
  <si>
    <t>将义眼片、义眼放置于患者眼窝。</t>
  </si>
  <si>
    <t>所定价格涵盖开睑、安装、调改、宣教等步骤所需的人力资源和基本物质资源消耗。</t>
  </si>
  <si>
    <t>义眼安装
义眼治疗
眼缺损种植体置入术</t>
  </si>
  <si>
    <t>013103000130000</t>
  </si>
  <si>
    <t xml:space="preserve">人工泪管置管费  </t>
  </si>
  <si>
    <t>通过放置人工泪管，疏通泪道。</t>
  </si>
  <si>
    <t>所定价格涵盖消毒、扩张、置管等步骤所需的人力资源和基本物质资源消耗。</t>
  </si>
  <si>
    <t>013103000130001</t>
  </si>
  <si>
    <t>人工泪管置管费-儿童（加收）</t>
  </si>
  <si>
    <t>013103000140000</t>
  </si>
  <si>
    <t>人工泪管取出费</t>
  </si>
  <si>
    <t>通过引导取出放置的人工泪管。</t>
  </si>
  <si>
    <t>所定价格涵盖消毒、扩张、取出等步骤所需的人力资源和基本物质资源消耗。</t>
  </si>
  <si>
    <t>人工泪管取出术</t>
  </si>
  <si>
    <t>013103000150000</t>
  </si>
  <si>
    <t>泪小点封闭费</t>
  </si>
  <si>
    <t>通过各种方式封闭泪小点或泪小管。</t>
  </si>
  <si>
    <t>所定价格涵盖消毒、扩张、封闭等步骤所需的人力资源和基本物质资源消耗。</t>
  </si>
  <si>
    <t>泪小管填塞术
泪小点封闭术</t>
  </si>
  <si>
    <t>013103000160000</t>
  </si>
  <si>
    <t>角膜/结膜拆线费</t>
  </si>
  <si>
    <t>通过各种方式拆除角膜/结膜缝线。</t>
  </si>
  <si>
    <t>所定价格涵盖消毒、拆线等步骤所需的人力资源和基本物质资源消耗。</t>
  </si>
  <si>
    <t>显微镜下角膜拆线</t>
  </si>
  <si>
    <t>013103000160001</t>
  </si>
  <si>
    <t>角膜/结膜拆线费-儿童（加收）</t>
  </si>
  <si>
    <t>手术类项目</t>
  </si>
  <si>
    <t>013304000010000</t>
  </si>
  <si>
    <t>晶状体摘除费</t>
  </si>
  <si>
    <t>通过超声乳化、娩核、晶状体切除或粉碎等各种方式完成病变晶状体摘除。</t>
  </si>
  <si>
    <t>所定价格涵盖手术计划、术区准备、切开、晶状体取出、缝合及必要时染色等步骤所需的人力资源和基本物质资源消耗。</t>
  </si>
  <si>
    <t>玻璃体切除术后白内障超声乳化吸除+人工晶状体植入术
小瞳孔白内障超声乳化吸除+人工晶状体植入术
白内障囊膜切除术
晶状体半脱位白内障超声乳化吸除+人工晶状体植入术
白内障囊外摘除术
白内障超声乳化摘除术
白内障囊外摘除+人工晶状体植入术
白内障超声乳化吸除+人工晶状体植入术
白内障截囊吸取术
白内障囊内摘除术
铒激光白内障吸出+人工晶状体植入术</t>
  </si>
  <si>
    <t>013304000010001</t>
  </si>
  <si>
    <t>晶状体摘除费-儿童（加收）</t>
  </si>
  <si>
    <t>013304000020000</t>
  </si>
  <si>
    <t>人工晶状体取出费</t>
  </si>
  <si>
    <t>通过手术方式取出人工晶状体。</t>
  </si>
  <si>
    <t>人工晶状体置换术</t>
  </si>
  <si>
    <t>013304000020001</t>
  </si>
  <si>
    <t>人工晶状体取出费-儿童（加收）</t>
  </si>
  <si>
    <t>013304000030000</t>
  </si>
  <si>
    <t>人工晶状体植入费
（常规）</t>
  </si>
  <si>
    <t>通过手术方式完成人工晶状体植入。</t>
  </si>
  <si>
    <t>所定价格涵盖手术计划、术区准备、切口制作、注入粘弹剂、植入、缝合等步骤所需的人力资源和基本物质资源消耗。</t>
  </si>
  <si>
    <t>白内障囊外摘除+人工晶状体植入术
白内障超声乳化吸除+人工晶状体植入术
小瞳孔白内障超声乳化吸除+人工晶状体植入术
玻璃体切除术后白内障超声乳化吸除+人工晶状体植入术
晶状体半脱位白内障超声乳化吸除+人工晶状体植入术
Ⅱ期后房型人工晶状体植入术
人工晶状体置换术</t>
  </si>
  <si>
    <t>013304000030001</t>
  </si>
  <si>
    <t>人工晶状体植入费（常规）-儿童（加收）</t>
  </si>
  <si>
    <t>013304000040000</t>
  </si>
  <si>
    <t>人工晶状体植入费
（复杂）</t>
  </si>
  <si>
    <t>通过手术方式完成复杂情况下的人工晶状体植入。</t>
  </si>
  <si>
    <t>所定价格涵盖手术计划、术区准备、切口制作、注入粘弹剂、植入、缝合、必要时固定等步骤所需的人力资源和基本物质资源消耗。</t>
  </si>
  <si>
    <t>复杂情况指植入有晶状体眼、人工晶体悬吊、张力环置入等情况。</t>
  </si>
  <si>
    <t>晶状体囊袋张力环植入术
有晶状体眼人工晶状体植入术
Ⅱ期后房型人工晶状体睫状沟缝入术
Ⅱ期虹膜夹持型人工晶状体植入术
Ⅱ期前房型人工晶状体植入术
人工晶状体置换术</t>
  </si>
  <si>
    <t>013304000040001</t>
  </si>
  <si>
    <t>人工晶状体植入费（复杂）-儿童（加收）</t>
  </si>
  <si>
    <t>013304000050000</t>
  </si>
  <si>
    <t>人工晶状体调位费
（常规）</t>
  </si>
  <si>
    <t>通过手术方式调整已植入的人工晶状体位置。</t>
  </si>
  <si>
    <t>所定价格涵盖手术计划、术区准备、切开、穿刺、注入粘弹剂、调整、必要时缝合等步骤所需的人力资源和基本物质资源消耗。</t>
  </si>
  <si>
    <t>人工晶状体调位术</t>
  </si>
  <si>
    <t>013304000050001</t>
  </si>
  <si>
    <t>人工晶状体调位费（常规）-儿童（加收）</t>
  </si>
  <si>
    <t>013304000060000</t>
  </si>
  <si>
    <t>人工晶状体调位费
（复杂）</t>
  </si>
  <si>
    <t>通过手术方式从玻璃体腔取出人工晶状体并完成复位。</t>
  </si>
  <si>
    <t>013304000060001</t>
  </si>
  <si>
    <t>人工晶状体调位费（复杂）-儿童（加收）</t>
  </si>
  <si>
    <t>013304000070000</t>
  </si>
  <si>
    <t>玻璃体切除费</t>
  </si>
  <si>
    <t>通过各种手术方式切除玻璃体。</t>
  </si>
  <si>
    <t>所定价格涵盖手术计划、术区准备、切开、穿刺、灌注、切除、必要时缝合等步骤所需的人力资源和基本物质资源消耗。</t>
  </si>
  <si>
    <t>玻璃体切除+眼内填充术
经结膜微创玻璃体切除术
玻璃体切除术</t>
  </si>
  <si>
    <t>013304000070001</t>
  </si>
  <si>
    <t>玻璃体切除费-儿童（加收）</t>
  </si>
  <si>
    <t>013304000080000</t>
  </si>
  <si>
    <t>玻璃体腔填充费</t>
  </si>
  <si>
    <t>通过在玻璃体腔填充替代物，支撑玻璃体腔。</t>
  </si>
  <si>
    <t>所定价格涵盖气液交换、填充、缝合等步骤所需的人力资源和基本物质资源消耗。</t>
  </si>
  <si>
    <t>玻璃体替代物包括但不限于空气、膨胀气体、硅油、重水、人工玻璃体等。</t>
  </si>
  <si>
    <t>硅油取出术
玻璃体切除+眼内填充术
眼内肿物放射敷贴器置入术</t>
  </si>
  <si>
    <t>013304000080001</t>
  </si>
  <si>
    <t>玻璃体腔填充费-儿童（加收）</t>
  </si>
  <si>
    <t>013304000090000</t>
  </si>
  <si>
    <t>玻璃体腔填充物取出费</t>
  </si>
  <si>
    <t>从玻璃体腔中取出已置入的玻璃体替代物。</t>
  </si>
  <si>
    <t>所定价格涵盖气液交换、取出、缝合等步骤所需的人力资源和基本物质资源消耗。</t>
  </si>
  <si>
    <t>非玻璃体腔内的异物取出按此收费</t>
  </si>
  <si>
    <t>眼内肿物放射敷贴器取出术
眼内置入物取出术
义眼台取出术</t>
  </si>
  <si>
    <t>013304000090001</t>
  </si>
  <si>
    <t>玻璃体腔填充物取出费-儿童（加收）</t>
  </si>
  <si>
    <t>013304000100000</t>
  </si>
  <si>
    <t>小梁切除费（常规）</t>
  </si>
  <si>
    <t>通过去除小梁网或深层角巩膜组织，建立新的房水引流通道。</t>
  </si>
  <si>
    <t>所定价格涵盖手术计划、术区准备、切开、分离、穿刺、注入、切除、固定等步骤所需的人力资源和基本物质资源消耗。</t>
  </si>
  <si>
    <t>小梁切除术
前房成形术</t>
  </si>
  <si>
    <t>013304000100001</t>
  </si>
  <si>
    <t>小梁切除费（常规）-儿童（加收）</t>
  </si>
  <si>
    <t>013304000110000</t>
  </si>
  <si>
    <t>小梁切除费（复杂）</t>
  </si>
  <si>
    <t>通过去除复杂情况下的小梁网或深层角巩膜组织，建立新的房水引流通道。</t>
  </si>
  <si>
    <t>复杂情况指术中使用抗代谢药物的难治性青光眼。</t>
  </si>
  <si>
    <t>难治性青光眼滤过手术</t>
  </si>
  <si>
    <t>013304000110001</t>
  </si>
  <si>
    <t>小梁切除费（复杂）-儿童（加收）</t>
  </si>
  <si>
    <t>013304000120000</t>
  </si>
  <si>
    <t>小梁切开费</t>
  </si>
  <si>
    <t>通过切开房角或小梁网，建立新的房水引流通道。</t>
  </si>
  <si>
    <t>所定价格涵盖手术计划、术区准备、切开、分离、穿刺、注入、固定等步骤所需的人力资源和基本物质资源消耗。</t>
  </si>
  <si>
    <t>小梁切开术</t>
  </si>
  <si>
    <t>013304000120001</t>
  </si>
  <si>
    <t>小梁切开费-儿童（加收）</t>
  </si>
  <si>
    <t>013304000130000</t>
  </si>
  <si>
    <t>非穿透小梁手术费</t>
  </si>
  <si>
    <t>通过不穿透前房手术，形成巩膜池，建立巩膜内新的房水引流通道。</t>
  </si>
  <si>
    <t>所定价格涵盖手术计划、术区准备、制备、切除、缝合、必要时植入等步骤所需的人力资源和基本物质资源消耗。</t>
  </si>
  <si>
    <t>非穿透小梁手术（NPTS）
前房角粘连分离术</t>
  </si>
  <si>
    <t>013304000130001</t>
  </si>
  <si>
    <t>非穿透小梁手术费-儿童（加收）</t>
  </si>
  <si>
    <t>013304000140000</t>
  </si>
  <si>
    <t>施莱姆氏管成形费</t>
  </si>
  <si>
    <t>通过扩张或切开施莱姆氏管（schlemm管）重建房水流出通道。</t>
  </si>
  <si>
    <t>所定价格涵盖手术计划、术区准备、切开、置入、成形、缝合、止血等手术步骤的人力资源和基本物质资源消耗。</t>
  </si>
  <si>
    <t>粘小管扩张成形术</t>
  </si>
  <si>
    <t>013304000140001</t>
  </si>
  <si>
    <t>施莱姆氏管成形费-儿童（加收）</t>
  </si>
  <si>
    <t>013304000150000</t>
  </si>
  <si>
    <t>结膜滤过泡修补费</t>
  </si>
  <si>
    <t>通过手术对结膜滤过泡进行修补、调整或切除。</t>
  </si>
  <si>
    <t>所定价格涵盖手术计划、术区准备、滤过泡处理、缝合、恢复前房等步骤所需的人力资源和基本物质资源消耗。</t>
  </si>
  <si>
    <t>青光眼滤过泡修补术
青光眼包裹性滤过泡修补术
青光眼滤过泡分离术</t>
  </si>
  <si>
    <t>013304000150001</t>
  </si>
  <si>
    <t>结膜滤过泡修补费-儿童（加收）</t>
  </si>
  <si>
    <t>013304000160000</t>
  </si>
  <si>
    <t>房水引流物植入费</t>
  </si>
  <si>
    <t>通过手术植入引流物，建立新的房水引流通道。</t>
  </si>
  <si>
    <t>所定价格涵盖手术计划、术区准备、切开、注入粘弹剂、植入引流物、调整位置、缝合等步骤所需的人力资源和基本物质资源消耗。</t>
  </si>
  <si>
    <t>房水引流物置入术</t>
  </si>
  <si>
    <t>013304000160001</t>
  </si>
  <si>
    <t>房水引流物植入费-儿童（加收）</t>
  </si>
  <si>
    <t>013304000170000</t>
  </si>
  <si>
    <t>房水引流物取出费</t>
  </si>
  <si>
    <t>通过手术取出房水引流物。</t>
  </si>
  <si>
    <t>所定价格涵盖手术计划、术区准备、切开、取出引流物、调整位置、缝合等步骤所需的人力资源和基本物质资源消耗。</t>
  </si>
  <si>
    <t>013304000170001</t>
  </si>
  <si>
    <t>房水引流物取出费-儿童（加收）</t>
  </si>
  <si>
    <t>013304000180000</t>
  </si>
  <si>
    <t>房水引流物调位费</t>
  </si>
  <si>
    <t>通过手术对位置不佳、功能不全的引流物进行调整，恢复引流功能。</t>
  </si>
  <si>
    <t>所定价格涵盖手术计划、术区准备、切开、注入粘弹剂、调整引流物、缝合等步骤所需的人力资源和基本物质资源消耗。</t>
  </si>
  <si>
    <t>013304000180001</t>
  </si>
  <si>
    <t>房水引流物调位费-儿童（加收）</t>
  </si>
  <si>
    <t>013304000190000</t>
  </si>
  <si>
    <t>视网膜脱离修复费
（常规）</t>
  </si>
  <si>
    <t>通过各种手术方式促使视网膜复位。</t>
  </si>
  <si>
    <t>所定价格涵盖手术计划、术区准备、设备准备、切开、穿刺、玻璃体切除、气液交换、复位、缝合等步骤所需的人力资源和基本物质资源消耗。</t>
  </si>
  <si>
    <t>不与玻璃体切除费同时收取。</t>
  </si>
  <si>
    <t>视网膜注气复位术</t>
  </si>
  <si>
    <t>013304000190001</t>
  </si>
  <si>
    <t>视网膜脱离修复费（常规）-儿童（加收）</t>
  </si>
  <si>
    <t>013304000200000</t>
  </si>
  <si>
    <t>视网膜脱离修复费
（复杂）</t>
  </si>
  <si>
    <t>通过各种手术方式促使复杂情况下的视网膜脱离复位。</t>
  </si>
  <si>
    <t>1.不与玻璃体切除费同时收取。
2.复杂情况指：巨大裂孔、黄斑裂孔、取增殖膜/视网膜下膜、剥黄斑前膜情况下的视网膜脱离修复。</t>
  </si>
  <si>
    <t>黄斑裂孔封闭术
伴有增生膜的视网膜脱离复位术
伴有视网膜下膜的视网膜脱离复位术
黄斑裂孔性视网膜脱离复位术
巨大裂孔性视网膜脱离复位术
黄斑部激光光凝术
黄斑前膜剥除术
黄斑下膜取出术
黄斑转位术</t>
  </si>
  <si>
    <t>013304000200001</t>
  </si>
  <si>
    <t>视网膜脱离修复费（复杂）-儿童（加收）</t>
  </si>
  <si>
    <t>013304000210000</t>
  </si>
  <si>
    <t>视网膜部分切除费</t>
  </si>
  <si>
    <t>通过手术方式切除部分视网膜，治疗视网膜相关疾病。</t>
  </si>
  <si>
    <t>所定价格涵盖手术计划、术区准备、设备准备、切开、穿刺、切除视网膜或病灶、缝合等步骤所需的人力资源和基本物质资源消耗。</t>
  </si>
  <si>
    <t>013304000210001</t>
  </si>
  <si>
    <t>视网膜部分切除费-儿童（加收）</t>
  </si>
  <si>
    <t>013304000220000</t>
  </si>
  <si>
    <t>视网膜组织移植费</t>
  </si>
  <si>
    <t>在玻璃体切除基础上，将视网膜色素上皮细胞等组织植入视网膜下。</t>
  </si>
  <si>
    <t>所定价格涵盖移植组织准备、植入组织、复位、封闭、缝合等步骤所需的人力资源和基本物质资源消耗。</t>
  </si>
  <si>
    <t>儿童加收30%。</t>
  </si>
  <si>
    <t>013304000220001</t>
  </si>
  <si>
    <t>视网膜组织移植费-儿童（加收）</t>
  </si>
  <si>
    <t>013304000230000</t>
  </si>
  <si>
    <t>睫状体脉络膜上腔穿刺费</t>
  </si>
  <si>
    <t>通过各种方式穿刺睫状体脉络膜上腔，进行抽吸、引流、冲洗或注射等。</t>
  </si>
  <si>
    <t>所定价格涵盖手术计划、术区准备、切开结膜、穿刺、完成相应诊疗操作、缝合、恢复前房等步骤所需的人力资源和基本物质资源消耗。</t>
  </si>
  <si>
    <t>睫状体脉络膜上腔放液术</t>
  </si>
  <si>
    <t>013304000230001</t>
  </si>
  <si>
    <t>睫状体脉络膜上腔穿刺费-儿童（加收）</t>
  </si>
  <si>
    <t>013304000230011</t>
  </si>
  <si>
    <t>睫状体脉络膜上腔穿刺费-视网膜下穿刺费（加收）</t>
  </si>
  <si>
    <t>013304000240000</t>
  </si>
  <si>
    <t>脉络膜病损切除费</t>
  </si>
  <si>
    <t>通过手术方式切除脉络膜病损部分。</t>
  </si>
  <si>
    <t>所定价格涵盖手术计划、术区准备、切开结膜、分离、制作巩膜瓣、切除病损、缝合等步骤所需的人力资源和基本物质资源消耗。</t>
  </si>
  <si>
    <t>经巩膜葡萄膜肿物切除术
经内眼葡萄膜肿物切除术</t>
  </si>
  <si>
    <t>013304000240001</t>
  </si>
  <si>
    <t>脉络膜病损切除费-儿童（加收）</t>
  </si>
  <si>
    <t>013304000250000</t>
  </si>
  <si>
    <t>巩膜部分切除费</t>
  </si>
  <si>
    <t>通过各种手术方式切除部分巩膜。</t>
  </si>
  <si>
    <t>所定价格涵盖手术计划、术区准备、切开、牵引、切除、缝合等步骤所需的人力资源和基本物质资源消耗。</t>
  </si>
  <si>
    <t>钬激光巩膜切除术
巩膜缩短术</t>
  </si>
  <si>
    <t>013304000250001</t>
  </si>
  <si>
    <t>巩膜部分切除费-儿童（加收）</t>
  </si>
  <si>
    <t>013304000250100</t>
  </si>
  <si>
    <t>巩膜部分切除费-巩膜开窗费（扩展）</t>
  </si>
  <si>
    <t>013304000260000</t>
  </si>
  <si>
    <t>巩膜加压费</t>
  </si>
  <si>
    <t>通过各种手术方式对巩膜进行加压，使脱离的视网膜复位。</t>
  </si>
  <si>
    <t>所定价格涵盖手术计划、术区准备、切开、牵引、加压固定、缝合等步骤所需的人力资源和基本物质资源消耗。</t>
  </si>
  <si>
    <t>巩膜外加压术
巩膜内加压术
巩膜环扎术
巩膜后兜带术</t>
  </si>
  <si>
    <t>013304000260001</t>
  </si>
  <si>
    <t>巩膜加压费-儿童（加收）</t>
  </si>
  <si>
    <t>013304000270000</t>
  </si>
  <si>
    <t>巩膜加压物取出费</t>
  </si>
  <si>
    <t>通过各种手术方式取出放置的巩膜加压物。</t>
  </si>
  <si>
    <t>所定价格涵盖手术计划、术区准备、切开、牵引、取出、缝合等步骤所需的人力资源和基本物质资源消耗。</t>
  </si>
  <si>
    <t>013304000270001</t>
  </si>
  <si>
    <t>巩膜加压物取出费-儿童（加收）</t>
  </si>
  <si>
    <t>013304000280000</t>
  </si>
  <si>
    <t>巩膜移植费</t>
  </si>
  <si>
    <t>通过各种手术方式实现患者原位巩膜切除和供体巩膜植入。</t>
  </si>
  <si>
    <t>所定价格涵盖手术计划、术区准备、患者原位巩膜切除、供体巩膜整复、巩膜植入、缝合等手术步骤的人力资源和基本物质资源消耗。</t>
  </si>
  <si>
    <t>不与“巩膜部分切除费”同时收取。</t>
  </si>
  <si>
    <t>013304000280001</t>
  </si>
  <si>
    <t>巩膜移植费-儿童（加收）</t>
  </si>
  <si>
    <t>013304000280100</t>
  </si>
  <si>
    <t>巩膜移植费-异种组织（扩展）</t>
  </si>
  <si>
    <t>013304000290000</t>
  </si>
  <si>
    <t>虹膜修复费</t>
  </si>
  <si>
    <t>通过手术恢复虹膜结构。</t>
  </si>
  <si>
    <t>所定价格涵盖手术计划、术区准备、切开结膜、注入粘弹剂、修复虹膜、缝合及必要时植入人工虹膜隔等步骤所需的人力资源和基本物质资源消耗。</t>
  </si>
  <si>
    <t>虹膜根部离断修复术
人工虹膜隔植入术</t>
  </si>
  <si>
    <t>013304000290001</t>
  </si>
  <si>
    <t>虹膜修复费-儿童（加收）</t>
  </si>
  <si>
    <t>013304000300000</t>
  </si>
  <si>
    <t>虹膜切除费</t>
  </si>
  <si>
    <t>通过手术对虹膜进行全切或部分切除。</t>
  </si>
  <si>
    <t>所定价格涵盖手术计划、术区准备、切开结膜、切除虹膜、恢复前房、缝合等步骤所需的人力资源和基本物质资源消耗。</t>
  </si>
  <si>
    <t>节段性虹膜切除术
虹膜囊肿切除术
虹膜周边切除术</t>
  </si>
  <si>
    <t>013304000300001</t>
  </si>
  <si>
    <t>虹膜切除费-儿童（加收）</t>
  </si>
  <si>
    <t>013304000310000</t>
  </si>
  <si>
    <t>瞳孔成形费</t>
  </si>
  <si>
    <t>通过手术改变瞳孔形态。</t>
  </si>
  <si>
    <t>所定价格涵盖手术计划、术区准备、切开结膜、注入粘弹剂、调整瞳孔、缝合等步骤所需的人力资源和基本物质资源消耗。</t>
  </si>
  <si>
    <t>瞳孔开大术
前房成形术
瞳孔成形术</t>
  </si>
  <si>
    <t>013304000310001</t>
  </si>
  <si>
    <t>瞳孔成形费-儿童（加收）</t>
  </si>
  <si>
    <t>013304000310100</t>
  </si>
  <si>
    <t>瞳孔成形费-前房成形费（扩展）</t>
  </si>
  <si>
    <t>013304000320000</t>
  </si>
  <si>
    <t>睑成形费
（常规）</t>
  </si>
  <si>
    <t>通过手术矫正、恢复眼睑功能或结构形态。</t>
  </si>
  <si>
    <t>所定价格涵盖手术计划、术区准备、消毒、切开或穿刺、缝合、必要时悬吊等步骤所需的人力资源和基本物质资源消耗。</t>
  </si>
  <si>
    <t>眼睑脂肪填充术
非瘢痕性睑内翻矫正术
瘢痕性眼睑内翻中厚植皮矫正术
非瘢痕性睑内翻缝线矫正术</t>
  </si>
  <si>
    <t>013304000320001</t>
  </si>
  <si>
    <t>睑成形费
（常规）-儿童（加收）</t>
  </si>
  <si>
    <t>013304000330000</t>
  </si>
  <si>
    <t>睑成形费
（复杂）</t>
  </si>
  <si>
    <t>通过手术矫正、恢复复杂情况下的眼睑功能或结构形态。</t>
  </si>
  <si>
    <t>复杂情况指：上睑下垂、睑退缩、睑外翻、倒睫、全眼睑重建。</t>
  </si>
  <si>
    <t>睑退缩矫正术
非瘢痕性睑外翻材料植入矫正术
颞浅动脉岛状瓣转移睑外翻矫正术
游离植皮睑外翻矫正术
瘢痕性眼睑外翻中厚皮瓣转移矫正术
瘢痕性睑外翻颞眼轮匝肌瓣瓣转移修复矫正术
瘢痕性睑外翻鼻唇沟皮瓣转移修复矫正术
眦部睑裂缝合术
睑凹陷畸形矫正术
金属片置入眼睑闭合不全矫治术
颞肌筋膜瓣转移眼睑闭合不全矫治术
睑凹陷畸形假体置入矫正术</t>
  </si>
  <si>
    <t>013304000330001</t>
  </si>
  <si>
    <t>睑成形费
（复杂）-儿童（加收）</t>
  </si>
  <si>
    <t>013304000340000</t>
  </si>
  <si>
    <t>内外眦成形费</t>
  </si>
  <si>
    <t>通过各种方式矫正内眦、外眦畸形。</t>
  </si>
  <si>
    <t>所定价格涵盖手术计划、术区准备、消毒、切开或穿刺、必要时去除部分组织、缝合等步骤所需的人力资源和基本物质资源消耗。</t>
  </si>
  <si>
    <t xml:space="preserve">丙类
</t>
  </si>
  <si>
    <t>小眼畸形矫正术
内眦赘皮矫治术
内眦移位矫正局部整形术
内眦成形术
外眦成形术
泪阜部肿瘤切除术
翼状胬肉切除组织移植术
创伤性眦距过宽内眦韧带复位固定术
内眦韧带断裂修复术</t>
  </si>
  <si>
    <t>013304000340001</t>
  </si>
  <si>
    <t>内外眦成形费-儿童（加收）</t>
  </si>
  <si>
    <t>013304000340100</t>
  </si>
  <si>
    <t>内外眦成形费-内外眦病损切除费（扩展）</t>
  </si>
  <si>
    <t>013304000340200</t>
  </si>
  <si>
    <t>内外眦成形费-内外眦韧带修复费（扩展）</t>
  </si>
  <si>
    <t>013304000350000</t>
  </si>
  <si>
    <t>睑球粘连分离费</t>
  </si>
  <si>
    <t>通过手术分离睑球粘连，改善眼球运动。</t>
  </si>
  <si>
    <t>所定价格涵盖手术计划、术区准备、消毒、分离、缝合等步骤所需的人力资源和基本物质资源消耗。</t>
  </si>
  <si>
    <t>睑缘粘连分离术
睑缘粘连术
睑球粘连分离术</t>
  </si>
  <si>
    <t>013304000350001</t>
  </si>
  <si>
    <t>睑球粘连分离费-儿童（加收）</t>
  </si>
  <si>
    <t>013304000350011</t>
  </si>
  <si>
    <t>睑球粘连分离费-睑缘粘连分离费</t>
  </si>
  <si>
    <t>013304000360000</t>
  </si>
  <si>
    <t>结膜囊成形费</t>
  </si>
  <si>
    <t>通过手术恢复结膜囊功能或结构。</t>
  </si>
  <si>
    <t>所定价格涵盖手术计划、术区准备、切开、分离、成形、缝合及必要时生物组织材料移植等步骤所需的人力资源和基本物质资源消耗。</t>
  </si>
  <si>
    <t>结膜囊成形术
下穹窿成形术
结膜肿物切除术
结膜淋巴管切除术
结膜肿物切除联合组织移植术
球结膜瓣覆盖术</t>
  </si>
  <si>
    <t>013304000360001</t>
  </si>
  <si>
    <t>结膜囊成形费-儿童（加收）</t>
  </si>
  <si>
    <t>013304000360011</t>
  </si>
  <si>
    <t>结膜囊成形费-结膜部分切除费</t>
  </si>
  <si>
    <t>013304000370000</t>
  </si>
  <si>
    <t>眼睑裂伤缝合费
（常规）</t>
  </si>
  <si>
    <t>通过手术对不累及睑缘和睑板的眼睑裂伤进行缝合。</t>
  </si>
  <si>
    <t>所定价格涵盖手术计划、术区准备、消毒、清创、缝合等步骤所需的人力资源和基本物质资源消耗。</t>
  </si>
  <si>
    <t>眼睑结膜裂伤缝合术</t>
  </si>
  <si>
    <t>013304000370001</t>
  </si>
  <si>
    <t>眼睑裂伤缝合费
（常规）-儿童（加收）</t>
  </si>
  <si>
    <t>013304000380000</t>
  </si>
  <si>
    <t>眼睑裂伤缝合费
（复杂）</t>
  </si>
  <si>
    <t>通过手术对复杂情况下的眼睑裂伤进行缝合。</t>
  </si>
  <si>
    <t>复杂情况指：累及睑缘或睑板的眼睑多发裂伤。</t>
  </si>
  <si>
    <t>复杂眼睑裂伤缝合术</t>
  </si>
  <si>
    <t>013304000380001</t>
  </si>
  <si>
    <t>眼睑裂伤缝合费
（复杂）-儿童（加收）</t>
  </si>
  <si>
    <t>013304000390000</t>
  </si>
  <si>
    <t>眼睑病变切除费</t>
  </si>
  <si>
    <t>通过手术去除眼睑肿物等病变。</t>
  </si>
  <si>
    <t>所定价格涵盖手术计划、术区准备、消毒、切除、缝合等步骤所需的人力资源和基本物质资源消耗。</t>
  </si>
  <si>
    <t>睑板腺囊肿切除按40%收费。</t>
  </si>
  <si>
    <t>睑板腺囊肿切除术
眼睑肿物切除整形术
眼睑肿物切除术
眼睑分裂痣切除游离植皮术</t>
  </si>
  <si>
    <t>013304000390001</t>
  </si>
  <si>
    <t>眼睑病变切除费-儿童（加收）</t>
  </si>
  <si>
    <t>013304000400000</t>
  </si>
  <si>
    <t>眼表重建费</t>
  </si>
  <si>
    <t>通过手术修复或重建受损的眼表结构。</t>
  </si>
  <si>
    <t>眼表重建术
翼状胬肉切除术</t>
  </si>
  <si>
    <t>013304000400001</t>
  </si>
  <si>
    <t>眼表重建费-儿童（加收）</t>
  </si>
  <si>
    <t>013304000410000</t>
  </si>
  <si>
    <t>羊膜置入费</t>
  </si>
  <si>
    <t>通过手术置入羊膜组织来修复或重建受损的眼表结构</t>
  </si>
  <si>
    <t>所定价格涵盖手术计划、术区准备、消毒、置入、缝合等步骤所需的人力资源和基本物质资源消耗。</t>
  </si>
  <si>
    <t>羊膜移植术</t>
  </si>
  <si>
    <t>013304000410001</t>
  </si>
  <si>
    <t>羊膜置入费-儿童（加收）</t>
  </si>
  <si>
    <t>013304000420000</t>
  </si>
  <si>
    <t>角膜层间冲洗费</t>
  </si>
  <si>
    <t>通过各种方式对角膜层间进行冲洗。</t>
  </si>
  <si>
    <t>所定价格涵盖消毒、贴膜、穿刺、冲洗等步骤所需的人力资源和基本物质资源消耗。</t>
  </si>
  <si>
    <t>013304000420001</t>
  </si>
  <si>
    <t>角膜层间冲洗费-儿童（加收）</t>
  </si>
  <si>
    <t>013304000430000</t>
  </si>
  <si>
    <t>浅层角膜损伤修复费</t>
  </si>
  <si>
    <t>通过各种方式修复浅层角膜损伤。</t>
  </si>
  <si>
    <t>所定价格涵盖手术计划、术区准备、消毒、修复、涂药等步骤所需的人力资源和基本物质资源消耗。</t>
  </si>
  <si>
    <t>角膜溃疡灼烙术
角膜白斑染色术</t>
  </si>
  <si>
    <t>013304000430001</t>
  </si>
  <si>
    <t>浅层角膜损伤修复费-儿童（加收）</t>
  </si>
  <si>
    <t>013304000440000</t>
  </si>
  <si>
    <t>角膜部分切除费</t>
  </si>
  <si>
    <t>通过手术切除部分角膜。</t>
  </si>
  <si>
    <t>所定价格涵盖手术计划、术区准备、切除、缝合及必要时生物组织材料移植等步骤所需的人力资源和基本物质资源消耗。</t>
  </si>
  <si>
    <t>角巩膜穿通伤修补术
羊膜移植术</t>
  </si>
  <si>
    <t>013304000440001</t>
  </si>
  <si>
    <t>角膜部分切除费-儿童（加收）</t>
  </si>
  <si>
    <t>013304000450000</t>
  </si>
  <si>
    <t>角膜切削费</t>
  </si>
  <si>
    <t>通过手术对角膜进行切削。</t>
  </si>
  <si>
    <t>所定价格涵盖手术计划、术区准备、切削、复位等步骤所需的人力资源和基本物质资源消耗。</t>
  </si>
  <si>
    <t xml:space="preserve">市场调节价 </t>
  </si>
  <si>
    <t>表层角膜镜片镶嵌术
散光性角膜切开术（AK）
飞秒激光角膜切削术
准分子激光治疗性角膜切削术（PTK）
准分子激光屈光性角膜切削术（PRK）
个体化准分子激光屈光性角膜切削术</t>
  </si>
  <si>
    <t>013304000460000</t>
  </si>
  <si>
    <t>角膜基质透镜取出费</t>
  </si>
  <si>
    <t>通过手术制作角膜基质透镜并取出。</t>
  </si>
  <si>
    <t>所定价格涵盖手术计划、术区准备、制作角膜基质透镜、取出等步骤所需的人力资源和基本物质资源消耗。</t>
  </si>
  <si>
    <t>013304000470000</t>
  </si>
  <si>
    <t>角膜磨镶费</t>
  </si>
  <si>
    <t>通过手术对角膜进行磨镶。</t>
  </si>
  <si>
    <t>所定价格涵盖手术计划、术区准备、制作角膜瓣、切削、冲洗、复位等步骤所需的人力资源和基本物质资源消耗。</t>
  </si>
  <si>
    <t>个体化准分子激光原位角膜磨镶术
个体化上皮角膜切割准分子激光矫正手术
个体化准分子激光上皮瓣下角膜磨镶术
准分子激光原位角膜磨镶术（LASIK）
角膜基质环置入术</t>
  </si>
  <si>
    <t>013304000470001</t>
  </si>
  <si>
    <t>角膜磨镶费-儿童（加收）</t>
  </si>
  <si>
    <t>013304000480000</t>
  </si>
  <si>
    <t>自体角膜转位费</t>
  </si>
  <si>
    <t>通过手术改变角膜位置。</t>
  </si>
  <si>
    <t>所定价格涵盖手术计划、术区准备、切割、旋转、缝合、形成前房等步骤所需的人力资源和基本物质资源消耗。</t>
  </si>
  <si>
    <t>013304000480001</t>
  </si>
  <si>
    <t>自体角膜转位费-儿童（加收）</t>
  </si>
  <si>
    <t>013304000490000</t>
  </si>
  <si>
    <t>角膜加固费</t>
  </si>
  <si>
    <t>通过交联反应等各种方式，增加角膜强度、韧度和硬度。</t>
  </si>
  <si>
    <t>所定价格涵盖手术计划、术区准备、去角膜上皮、浸泡、能量照射等步骤所需的人力资源和基本物质资源消耗。</t>
  </si>
  <si>
    <t>013304000490001</t>
  </si>
  <si>
    <t>角膜加固费-儿童（加收）</t>
  </si>
  <si>
    <t>013304000500000</t>
  </si>
  <si>
    <t>角膜深层异物取出费</t>
  </si>
  <si>
    <t>利用各种方式，取出深层角膜异物。</t>
  </si>
  <si>
    <t>所定价格涵盖手术计划、术区准备、消毒、切开角膜、取出异物、缝合等步骤所需的人力资源和基本物质资源消耗。</t>
  </si>
  <si>
    <t>深层角膜异物取出术</t>
  </si>
  <si>
    <t>013304000500001</t>
  </si>
  <si>
    <t>角膜深层异物取出费-儿童（加收）</t>
  </si>
  <si>
    <t>013304000510000</t>
  </si>
  <si>
    <t>睫状体断离复位费</t>
  </si>
  <si>
    <t>通过手术对断离或脱离睫状体进行复位。</t>
  </si>
  <si>
    <t>所定价格涵盖手术计划、术区准备、切开、断离修复、缝合等步骤所需的人力资源和基本物质资源消耗。</t>
  </si>
  <si>
    <t>睫状体剥离术
睫状体断离复位术</t>
  </si>
  <si>
    <t>013304000510001</t>
  </si>
  <si>
    <t>睫状体断离复位费-儿童（加收）</t>
  </si>
  <si>
    <t>013304000520000</t>
  </si>
  <si>
    <t>睫状体部分切除费</t>
  </si>
  <si>
    <t>通过手术切除部分睫状体。</t>
  </si>
  <si>
    <t>所定价格涵盖手术计划、术区准备、切开、切除、缝合等步骤所需的人力资源和基本物质资源消耗。</t>
  </si>
  <si>
    <t>013304000520001</t>
  </si>
  <si>
    <t>睫状体部分切除费-儿童（加收）</t>
  </si>
  <si>
    <t>013304000530000</t>
  </si>
  <si>
    <t>眶壁修复费</t>
  </si>
  <si>
    <t>通过手术修复损伤的眼眶或眶壁。</t>
  </si>
  <si>
    <t>所定价格涵盖手术计划、术区准备、消毒、切开、分离、去除受损组织、复位、固定、缝合及必要时植入修复材料等步骤所需的人力资源和基本物质资源消耗。</t>
  </si>
  <si>
    <t>眶颧骨折复位内固定术
眶周骨折修复术
义眼眶治疗
眶骨缺损修复人工材料植入+眼球内陷矫正术
经鼻内镜上颌窦径路眶底壁骨折整复术
鼻内镜筛窦纸板径路眶内壁整复术
自体骨移植眼球内陷矫正术
人工材料植入眼球内陷矫正术</t>
  </si>
  <si>
    <t>013304000530001</t>
  </si>
  <si>
    <t>眶壁修复费-儿童（加收）</t>
  </si>
  <si>
    <t>013304000530011</t>
  </si>
  <si>
    <t>眶壁修复费-两眶壁及以上（加收）</t>
  </si>
  <si>
    <t>013304000540000</t>
  </si>
  <si>
    <t>眶隔修复费</t>
  </si>
  <si>
    <t>通过手术修复或调整眶隔脂肪或纤维组织。</t>
  </si>
  <si>
    <t>所定价格涵盖手术计划、术区准备、消毒、切开、修复、缝合等步骤所需的人力资源和基本物质资源消耗。</t>
  </si>
  <si>
    <t>眶隔修补术</t>
  </si>
  <si>
    <t>013304000540001</t>
  </si>
  <si>
    <t>眶隔修复费-儿童（加收）</t>
  </si>
  <si>
    <t>013304000550000</t>
  </si>
  <si>
    <t>眼内容物摘除费</t>
  </si>
  <si>
    <t>通过手术去除所有眼内容物。</t>
  </si>
  <si>
    <t>所定价格涵盖手术计划、术区准备、切开、分离、去除全部眼内容物、处理眼窝、缝合等步骤所需的人力资源和基本物质资源消耗。</t>
  </si>
  <si>
    <t>眼内容摘除术</t>
  </si>
  <si>
    <t>013304000550001</t>
  </si>
  <si>
    <t>眼内容物摘除费-儿童（加收）</t>
  </si>
  <si>
    <t>013304000560000</t>
  </si>
  <si>
    <t>眼球摘除费</t>
  </si>
  <si>
    <t>通过手术摘除整个眼球。</t>
  </si>
  <si>
    <t>所定价格涵盖手术计划、术区准备、切开、分离、摘除眼球、处理眼窝、缝合等步骤所需的人力资源和基本物质资源消耗。</t>
  </si>
  <si>
    <t>不与“眼窝再造费”同时收费。</t>
  </si>
  <si>
    <t>眼球摘除术
眼内容摘除+义眼台植入术
眼球摘除+义眼台置入术</t>
  </si>
  <si>
    <t>013304000560001</t>
  </si>
  <si>
    <t>眼球摘除费-儿童（加收）</t>
  </si>
  <si>
    <t>013304000560011</t>
  </si>
  <si>
    <t>眼球摘除费-眶内容物摘除（加收）</t>
  </si>
  <si>
    <t>013304000570000</t>
  </si>
  <si>
    <t>眶内病变摘除费
（常规）</t>
  </si>
  <si>
    <t>通过手术方式摘除眶内肿物等病变。</t>
  </si>
  <si>
    <t>所定价格涵盖手术计划、术区准备、消毒、切开、分离、摘除、缝合等步骤所需的人力资源和基本物质资源消耗。</t>
  </si>
  <si>
    <t>前路眶内肿物摘除术
眶内容摘除术</t>
  </si>
  <si>
    <t>013304000570001</t>
  </si>
  <si>
    <t>眶内病变摘除费
（常规）-儿童（加收）</t>
  </si>
  <si>
    <t>013304000580000</t>
  </si>
  <si>
    <t>眶内病变摘除费
（复杂）</t>
  </si>
  <si>
    <t>通过手术方式实现复杂情况下的眶内肿物等病变摘除。</t>
  </si>
  <si>
    <t>所定价格涵盖手术计划、术区准备、消毒、切开眶壁、分离、摘除、修补充填、再造成形、缝合等步骤所需的人力资源和基本物质资源消耗。</t>
  </si>
  <si>
    <t>复杂情况指：眼球赤道后病变的摘除。</t>
  </si>
  <si>
    <t>侧壁开眶眶内肿物摘除术
显微镜下经颅眶肿物切除术
经鼻内镜筛窦纸板径路眶内肿瘤切除术
上颌骨切除+眶内容摘除术</t>
  </si>
  <si>
    <t>013304000580001</t>
  </si>
  <si>
    <t>眶内病变摘除费
（复杂）-儿童（加收）</t>
  </si>
  <si>
    <t>013304000590000</t>
  </si>
  <si>
    <t>眼眶减压费</t>
  </si>
  <si>
    <t>通过各种手术方式调整眶部组织，减轻压力。</t>
  </si>
  <si>
    <t>所定价格涵盖手术计划、术区准备、消毒、切开、分离、减压、修补充填、再造成形、缝合等步骤所需的人力资源和基本物质资源消耗。</t>
  </si>
  <si>
    <t>经鼻内镜眶减压术
眼眶减压术</t>
  </si>
  <si>
    <t>013304000590001</t>
  </si>
  <si>
    <t>眼眶减压费-儿童（加收）</t>
  </si>
  <si>
    <t>013304000590011</t>
  </si>
  <si>
    <t>眼眶减压费-两眶壁及以上（加收）</t>
  </si>
  <si>
    <t>013304000600000</t>
  </si>
  <si>
    <t>眶内异物取出费</t>
  </si>
  <si>
    <t>通过各种手术方式取出眼球与眼眶之间的异物。</t>
  </si>
  <si>
    <t>所定价格涵盖手术计划、术区准备、消毒、切开、分离、取出异物、缝合等步骤所需的人力资源和基本物质资源消耗。</t>
  </si>
  <si>
    <t>眶内异物取出术
经鼻内镜筛窦纸板径路眶内异物取出术</t>
  </si>
  <si>
    <t>013304000600001</t>
  </si>
  <si>
    <t>眶内异物取出费-儿童（加收）</t>
  </si>
  <si>
    <t>013304000610000</t>
  </si>
  <si>
    <t>球内异物取出费</t>
  </si>
  <si>
    <t>通过各种手术方式取出眼球内异物。</t>
  </si>
  <si>
    <t>所定价格涵盖手术计划、术区准备、消毒、定位、切开、取出异物、缝合等步骤所需的人力资源和基本物质资源消耗。</t>
  </si>
  <si>
    <t>球内磁性异物取出术
球内非磁性异物取出术
球壁异物取出术
玻璃体腔内猪囊尾蚴切除取出术
球内异物定位环置入取出术</t>
  </si>
  <si>
    <t>013304000610001</t>
  </si>
  <si>
    <t>球内异物取出费-儿童（加收）</t>
  </si>
  <si>
    <t>013304000620000</t>
  </si>
  <si>
    <t>眼窝填充费</t>
  </si>
  <si>
    <t>通过各种手术方式填充义眼台等，恢复塌陷的眼窝。</t>
  </si>
  <si>
    <t>所定价格涵盖手术计划、术区准备、切开、填充、缝合等步骤所需的人力资源和基本物质资源消耗。</t>
  </si>
  <si>
    <t>眼窝填充术
眼内容摘除+义眼台植入术
义眼台打孔+义眼安装术
活动性义眼台置入术
游离皮片移植眼窝再造术</t>
  </si>
  <si>
    <t>013304000620001</t>
  </si>
  <si>
    <t>眼窝填充费-儿童（加收）</t>
  </si>
  <si>
    <t>013304000630000</t>
  </si>
  <si>
    <t>眼窝再造费</t>
  </si>
  <si>
    <t>通过各种手术方式重建眼窝的生理结构及形态。</t>
  </si>
  <si>
    <t>所定价格涵盖手术计划、术区准备、消毒、切开、分离、骨质重建、软组织修复、缝合等步骤所需的人力资源和基本物质资源消耗。</t>
  </si>
  <si>
    <t>不与“眼球摘除费”同时收取。</t>
  </si>
  <si>
    <t>局部皮瓣转移眼窝再造术
岛状瓣转移眼窝再造术
游离皮瓣移植眼窝再造术
人工材料置入眼窝再造术</t>
  </si>
  <si>
    <t>013304000630001</t>
  </si>
  <si>
    <t>眼窝再造费-儿童（加收）</t>
  </si>
  <si>
    <t>013304000640000</t>
  </si>
  <si>
    <t>泪道成形费</t>
  </si>
  <si>
    <t>通过各种手术方式改善或重建泪道结构。</t>
  </si>
  <si>
    <t>所定价格涵盖手术计划、术区准备、消毒、切开、扩张、疏通、重建、缝合及必要时放置植入物等步骤所需的人力资源和基本物质资源消耗。</t>
  </si>
  <si>
    <t>泪小管吻合术
泪道成形术
泪囊结膜囊吻合术
泪小点成形术
鼻泪管再通术
泪小点外翻矫正术</t>
  </si>
  <si>
    <t>013304000640001</t>
  </si>
  <si>
    <t>泪道成形费-儿童（加收）</t>
  </si>
  <si>
    <t>013304000640011</t>
  </si>
  <si>
    <t>泪道成形费-泪小点外翻矫正术</t>
  </si>
  <si>
    <t>013304000650000</t>
  </si>
  <si>
    <t>泪道病变切除费</t>
  </si>
  <si>
    <t>通过各种手术方式切除泪道病变或部分泪道。</t>
  </si>
  <si>
    <t>所定价格涵盖手术计划、术区准备、消毒、切开、分离、切除、缝合等步骤所需的人力资源和基本物质资源消耗。</t>
  </si>
  <si>
    <t>泪囊摘除术
睑部泪腺切除术
泪囊瘘管切除术</t>
  </si>
  <si>
    <t>013304000650001</t>
  </si>
  <si>
    <t>泪道病变切除费-儿童（加收）</t>
  </si>
  <si>
    <t>013304000650100</t>
  </si>
  <si>
    <t>泪道病变切除费-泪囊摘除费（扩展）</t>
  </si>
  <si>
    <t>013304000660000</t>
  </si>
  <si>
    <t>泪腺脱垂复位费</t>
  </si>
  <si>
    <t>通过各种手术方式复位脱垂的泪腺。</t>
  </si>
  <si>
    <t>所定价格涵盖手术计划、术区准备、消毒、切开、固定缝合等步骤所需的人力资源和基本物质资源消耗。</t>
  </si>
  <si>
    <t>泪腺脱垂矫正术</t>
  </si>
  <si>
    <t>013304000660001</t>
  </si>
  <si>
    <t>泪腺脱垂复位费-儿童（加收）</t>
  </si>
  <si>
    <t>013304000670000</t>
  </si>
  <si>
    <t>眼球裂伤缝合费</t>
  </si>
  <si>
    <t>通过各种手术方式修复眼球裂伤。</t>
  </si>
  <si>
    <t>所定价格涵盖手术计划、术区准备、探查、清创、缝合等步骤所需的人力资源和基本物质资源消耗。</t>
  </si>
  <si>
    <t>眼球裂伤探查缝合术</t>
  </si>
  <si>
    <t>013304000670001</t>
  </si>
  <si>
    <t>眼球裂伤缝合费-儿童（加收）</t>
  </si>
  <si>
    <t>013304000670011</t>
  </si>
  <si>
    <t>眼球裂伤缝合费-裂伤累及视网膜（加收）</t>
  </si>
  <si>
    <t>013304000680000</t>
  </si>
  <si>
    <t>眼外肌调整矫治费</t>
  </si>
  <si>
    <t>通过各种手术方式调整眼外肌位置或张力。</t>
  </si>
  <si>
    <t>所定价格涵盖手术计划、术区准备、消毒、切开、分离、调整、缝合等步骤所需的人力资源和基本物质资源消耗。</t>
  </si>
  <si>
    <t>双眼水平垂直直肌后徙缩短术
上睑下垂矫正联合眦整形术
直肌减弱联合眶壁固定术
非水平肌减弱术
非水平肌加强术
上睑提肌缩短上睑下垂矫正术
水平直肌减弱术
水平直肌加强术
额肌筋膜瓣悬吊上睑下垂矫正术
颞筋膜悬吊上睑下垂矫正术
眼轮匝肌整形术
眼外肌探查+斜视矫正术
单眼两条直肌移位联结术
直肌调整缝线术</t>
  </si>
  <si>
    <t>013304000680001</t>
  </si>
  <si>
    <t>眼外肌调整矫治费-儿童（加收）</t>
  </si>
  <si>
    <t>013304000690000</t>
  </si>
  <si>
    <t>义眼台修复费</t>
  </si>
  <si>
    <t>通过各种手术方式修复义眼台。</t>
  </si>
  <si>
    <t>所定价格涵盖手术计划、术区准备、切开、分离、修整、固定、缝合等步骤所需的人力资源和基本物质资源消耗。</t>
  </si>
  <si>
    <t>013304000690001</t>
  </si>
  <si>
    <t>义眼台修复费-儿童（加收）</t>
  </si>
  <si>
    <t>013304000700000</t>
  </si>
  <si>
    <t>眶内感染清创/引流费</t>
  </si>
  <si>
    <t>通过各种手术方式清除眶内感染性病变。</t>
  </si>
  <si>
    <t>所定价格涵盖手术计划、术区准备、切开、清创、引流、缝合等步骤所需的人力资源和基本物质资源消耗。</t>
  </si>
  <si>
    <t>眼深部脓肿切开引流术
眼表浅脓肿切开引流术</t>
  </si>
  <si>
    <t>013304000700001</t>
  </si>
  <si>
    <t>眶内感染清创/引流费-儿童（加收）</t>
  </si>
  <si>
    <t>013304000710000</t>
  </si>
  <si>
    <t>球结膜切开冲洗费</t>
  </si>
  <si>
    <t>通过各种手术方式切开并冲洗球结膜，清除有害物质或改善血运。</t>
  </si>
  <si>
    <t>所定价格涵盖手术计划、术区准备、切开、冲洗、必要时缝合等步骤所需的人力资源和基本物质资源消耗。</t>
  </si>
  <si>
    <t>球结膜放射状切开冲洗术</t>
  </si>
  <si>
    <t>013304000710001</t>
  </si>
  <si>
    <t>球结膜切开冲洗费-儿童（加收）</t>
  </si>
  <si>
    <t>013304000720000</t>
  </si>
  <si>
    <t>眼袋整形费</t>
  </si>
  <si>
    <t>通过各种手术方式去除眼睑脂肪、皮肤、肌肉。</t>
  </si>
  <si>
    <t>美容整形常用项目。</t>
  </si>
  <si>
    <t>经皮下睑袋整形术
结膜入路下睑袋整形术
下睑袋切除术后修整术</t>
  </si>
  <si>
    <t>013304000730000</t>
  </si>
  <si>
    <t>重睑成形费</t>
  </si>
  <si>
    <t>通过各种手术方式实现重睑成形。</t>
  </si>
  <si>
    <t>重睑成形术-切开法
重睑成形术-埋线法
重睑成形术-缝线法
重睑术后修整术
重睑术后修整+上睑颗粒脂肪注射术</t>
  </si>
  <si>
    <t>013304000740000</t>
  </si>
  <si>
    <t>眶距矫正费</t>
  </si>
  <si>
    <t>通过各种手术方式矫正眶距。</t>
  </si>
  <si>
    <t>所定价格涵盖手术计划、术区准备、消毒、切开、截骨/植骨、固定、缝合等步骤所需的人力资源和基本物质资源消耗。</t>
  </si>
  <si>
    <t>颅外眶距增宽矫正术
颅内外“O”形截骨眶距增宽矫正术
颅内外联合入路眶距增宽矫正术
颅外“U”形截骨眶距增宽矫正术</t>
  </si>
  <si>
    <t>013304000750000</t>
  </si>
  <si>
    <t>隆眉弓手术费</t>
  </si>
  <si>
    <t>通过各种手术方式增加眉弓高度和立体感，改善面部轮廓。</t>
  </si>
  <si>
    <t>所定价格涵盖手术计划、术区准备、切开、冲洗、缝合等步骤所需的人力资源和基本物质资源消耗。</t>
  </si>
  <si>
    <t>013304000760000</t>
  </si>
  <si>
    <t>眉矫正手术费</t>
  </si>
  <si>
    <t>通过各种手术方式调整眉毛位置并改善其形态。</t>
  </si>
  <si>
    <t xml:space="preserve">耳鼻喉类医疗服务价格项目及医保支付类别调整明细表
</t>
  </si>
  <si>
    <t>使用说明：
1.耳鼻喉类医疗服务价格项目以耳鼻喉类为重点，按照耳鼻喉治疗方式的服务产出设立医疗服务价格项目。
2.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耳鼻喉类项目在操作层面存在差异，但在价格项目和定价水平层面具备合并同类项的条件，立项指南对目前常用的耳鼻喉类项目进行了合并。医疗服务的政府指导价为最高限价，下浮不限
3.耳鼻喉类医疗服务价格项目所称的“价格构成”，指项目价格应涵盖的各类资源消耗，用于确定计价单元的边界，不应作为临床技术标准理解，不是实际操作方式、路径、步骤、程序的强制性要求，价格构成中包含但临床实践中非必要、未发生的，不强制要求公立医疗机构减计费用。所列“设备投入”包括但不限于操作设备、器具及固定资产投入。
4.耳鼻喉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5.耳鼻喉类医疗服务价格项目所称“扩展项”，指同一项目下以不同方式提供或在不同场景应用时，只扩展价格项目适用范围、不额外加价的一类子项，子项的价格按主项目执行。
6.耳鼻喉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
7.耳鼻喉类医疗服务价格项目价格构成中所称的“穿刺”为主项操作涉及的必要穿刺技术，价格构成中的穿刺操作不可收取相关费用；独立穿刺项目可按相应治疗价格项目收取。
8.耳鼻喉类医疗服务价格项目中涉及“包括……”“……等”的，属于开放型表述，所指对象不仅局限于表述中列明的事项，也包括未列明的同类事项。
9.耳鼻喉类医疗服务价格项目中未尽事项，如等离子、激光、射频、微波等手术辅助操作、活检取材、颅底手术、取骨、组织瓣制备、清创缝合等，将在辅助操作类、活检类、神经系统类、骨骼肌肉系统类、体被系统类、一般治疗类等其他立项指南中单独列示，各地医保部门可暂按现行价格政策执行。
10.耳鼻喉类医疗服务价格项目中其他学科开展相应项目时，可据实收费。
11.耳鼻喉类医疗服务价格项目中非手术治疗类项目，如需使用相关内镜可收取内镜检查费用，如行“鼻腔异物取出”时使用“鼻内镜”，可收取“鼻腔异物取出费+鼻内镜检查费”。
12.耳鼻喉类医疗服务价格项目中的各类内镜下手术项目的价格构成，已包含手术涉及的各类内镜使用成本，地方定价时应结合内镜使用成本综合确定价格水平。医疗机构在开展相关操作时，开放手术与经内镜手术执行相同的价格标准，内镜辅助操作不再另行收费。
13.耳鼻喉类医疗服务价格项目中手术项目若需病理取样，地方定价时应考虑在原项目的价格构成中包含标本的留取和送检的人力资源和基本物质资源消耗。
14.耳鼻喉类医疗服务价格项目中手术类项目服务对象为儿童时，统一落实儿童加收政策（以下简称“儿童加收”），加收比例或金额由各省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耳鼻喉类医疗服务价格项目所称的“儿童”，指6周岁及以下，周岁的计算方法以法律的相关规定为准。
15.耳鼻喉类医疗服务价格项目可收费一次性医用耗材包括：特殊缝线、止血材料、修补材料、双极电凝镊、内固定材料、听小骨假体、电子耳蜗、气管切开套管、耳模型、钢丝、鼻撑、喉模、扩张管、支架、圈套器、腭护板、脑室引流管、人工硬脑膜、吻合器、种植支抗钉、球囊、球囊扩张导管、专用引流管、负压引流管路、导管、导丝、防粘连材料。</t>
  </si>
  <si>
    <t>映射关系</t>
  </si>
  <si>
    <t>耳科医疗服务价格项目</t>
  </si>
  <si>
    <t>012404000010000</t>
  </si>
  <si>
    <t>耳内镜检查费</t>
  </si>
  <si>
    <t>通过耳内镜检查耳道、鼓膜及鼓室内形态、组织结构等。</t>
  </si>
  <si>
    <t>所定价格涵盖消毒、置镜、观察、记录、出具报告、处理用物等步骤所需的人力资源和基本物质资源消耗。</t>
  </si>
  <si>
    <t>硬质耳内镜检查
经西格氏耳镜鼓膜按摩
耳纤维内镜检查</t>
  </si>
  <si>
    <t>012404000020000</t>
  </si>
  <si>
    <t>电耳镜检查费</t>
  </si>
  <si>
    <t>通过电耳镜检查耳道、鼓膜形态、组织结构等。</t>
  </si>
  <si>
    <t>本项目中的“加压检查”指：用电耳镜镜下加压进行“瘘管试验、鼓膜按摩”。</t>
  </si>
  <si>
    <t>电子耳咽鼓管内镜检查
电光源耳镜检查
西格氏耳镜检查
经西格氏耳镜瘘管试验</t>
  </si>
  <si>
    <t>012404000020001</t>
  </si>
  <si>
    <t>电耳镜检查费-加压检查（加收）</t>
  </si>
  <si>
    <t>012404000030000</t>
  </si>
  <si>
    <t>耳显微镜检查费</t>
  </si>
  <si>
    <t>通过耳显微镜检查耳道、鼓膜形态、组织结构等。</t>
  </si>
  <si>
    <t>耳显微镜检查</t>
  </si>
  <si>
    <t>012404000040000</t>
  </si>
  <si>
    <t>听阈检查费</t>
  </si>
  <si>
    <t>通过各种常规方式对听力进行检查。</t>
  </si>
  <si>
    <t>所定价格涵盖准备、信号给予、测试、记录、出具报告、处理用物等步骤所需的人力资源和基本物质资源消耗。</t>
  </si>
  <si>
    <t>项指：裸耳言语识别阈、裸耳单音节词识别率、裸耳语句识别率、纯音听阈、小儿行为听力、助听言语识别阈、助听单音节词识别率、助听语句识别率，不同听阈检查项目可叠加收费。</t>
  </si>
  <si>
    <t>裸耳言语识别阈测试
裸耳单音节词识别率测试
裸耳语句识别率测试
纯音听阈测定
小儿行为听力测试
助听言语识别阈测试
助听单音节词识别率测试
纯音衰减试验
偏侧试验
助听语句识别率测试
双耳交替响度平衡试验
纯音短增量敏感指数试验
响度不适与舒适阈检测</t>
  </si>
  <si>
    <t>012404000040001</t>
  </si>
  <si>
    <t>听阈检查费-纯音短增量敏感指数试验（加收）</t>
  </si>
  <si>
    <t>012404000040011</t>
  </si>
  <si>
    <t>听阈检查费-双耳交替响度平衡试验（加收）</t>
  </si>
  <si>
    <t>012404000040021</t>
  </si>
  <si>
    <t>听阈检查费-响度不适与舒适阈检测（加收）</t>
  </si>
  <si>
    <t>012404000050000</t>
  </si>
  <si>
    <t>听觉检查费（电生理）</t>
  </si>
  <si>
    <t>通过电生理方式检查耳蜗、听神经和大脑皮层的功能。</t>
  </si>
  <si>
    <t>所定价格涵盖准备、消毒、放置电极、信号刺激、记录、出具报告、处理用物等步骤所需的人力资源和基本物质资源消耗。</t>
  </si>
  <si>
    <t>单侧·项</t>
  </si>
  <si>
    <t>项指：稳态听觉诱发反应、中潜伏期诱发电位、鼓岬电刺激反应、皮层慢反应、迟期成分、听性脑干反应潜伏期、听性脑干反应阈值、听性脑干反应骨导阈值、耳蜗电图、耳蜗微音电位，不同听觉检查（电生理）项目可叠加收费。</t>
  </si>
  <si>
    <t>稳态听觉诱发反应检查
中潜伏期诱发电位检查
鼓岬电刺激反应检查
皮层慢反应检查
迟期成分检查
听性脑干反应潜伏期测试
听性脑干反应阈值测试
听性脑干反应骨导阈值测试
耳蜗电图检查</t>
  </si>
  <si>
    <t>012404000060000</t>
  </si>
  <si>
    <t>声导抗测听检查费</t>
  </si>
  <si>
    <t>通过各种方式评估中耳对声波的传导能力、阻抗特性及共振频率，判断中耳功能。</t>
  </si>
  <si>
    <t>所定价格涵盖准备、检查、封闭外耳道、探头置入、测试、记录、出具报告、处理用物等步骤所需的人力资源和基本物质资源消耗。</t>
  </si>
  <si>
    <t>声导抗测听
中耳共振频率测定
镫骨肌反射衰减试验</t>
  </si>
  <si>
    <t>012404000060100</t>
  </si>
  <si>
    <t>声导抗测听检查费-声导抗测听检查（宽频）（扩展）</t>
  </si>
  <si>
    <t>012404000061100</t>
  </si>
  <si>
    <t>声导抗测听检查费-镫骨肌反射衰减试验检查（扩展）</t>
  </si>
  <si>
    <t>012404000070000</t>
  </si>
  <si>
    <t>听骨链活动度检查费</t>
  </si>
  <si>
    <t>通过各种方式对锤骨、砧骨、镫骨活动度进行检查。</t>
  </si>
  <si>
    <t>所定价格涵盖准备、检查、给声、封闭外耳道、改变耳道压力、记录、出具报告、处理用物等步骤所需的人力资源和基本物质资源消耗。</t>
  </si>
  <si>
    <t>镫骨活动度检测</t>
  </si>
  <si>
    <t>012404000080000</t>
  </si>
  <si>
    <t>咽鼓管压力测定检查费</t>
  </si>
  <si>
    <t>通过各种方式测量耳道和中耳腔的压力变化，评估咽鼓管的功能。</t>
  </si>
  <si>
    <t>所定价格涵盖准备、观察、模拟压力变化、记录、出具报告、处理用物等步骤所需的人力资源和基本物质资源消耗。</t>
  </si>
  <si>
    <t>咽鼓管压力测定</t>
  </si>
  <si>
    <t>012404000090000</t>
  </si>
  <si>
    <t>耳声发射检查费</t>
  </si>
  <si>
    <t>通过各种方式检测耳蜗外毛细胞对声刺激的反应所产生的微弱声波，评估内耳功能。</t>
  </si>
  <si>
    <t>所定价格涵盖准备、检查、封闭外耳道、信号刺激、采集、记录、分析、出具报告、处理用物等步骤所需的人力资源和基本物质资源消耗。</t>
  </si>
  <si>
    <t>畸变产物耳声发射检查
瞬态声诱发性耳声发射检查</t>
  </si>
  <si>
    <t>012404000100000</t>
  </si>
  <si>
    <t>耳鸣检查费</t>
  </si>
  <si>
    <t>通过各种方式引导患者对耳鸣进行主观判断，选择最接近其耳鸣的音调和音量。</t>
  </si>
  <si>
    <t>所定价格涵盖准备、信号给予、测试、匹配、记录、出具报告、处理用物，必要时行耳鸣掩蔽试验、残余抑制试验等步骤所需的人力资源和基本物质资源消耗。</t>
  </si>
  <si>
    <t>耳鸣检查</t>
  </si>
  <si>
    <t>012404000110000</t>
  </si>
  <si>
    <t>前庭功能检查费（常规）</t>
  </si>
  <si>
    <t>通过各种常规方式检查前庭功能。</t>
  </si>
  <si>
    <t>所定价格涵盖准备、评估、实施试验、检查、记录、出具报告、处理用物等步骤所需的人力资源和基本物质资源消耗。</t>
  </si>
  <si>
    <t>项指：摇头试验、视频头脉冲试验、平板平衡试验、转椅平衡试验、位置平衡试验、前庭温度试验、主观重力垂直线检查、动态平衡姿势描记图检查、视动试验、红外视觉眼动图检查，不同前庭功能检查（常规）项目可叠加收费。</t>
  </si>
  <si>
    <t>动态平衡姿势描记图检查
主观重力垂直线检查
前庭温度试验
平衡试验
位置平衡试验
转椅平衡试验
平板平衡试验
视动试验
红外视觉眼动图检查</t>
  </si>
  <si>
    <t>012404000120000</t>
  </si>
  <si>
    <t>前庭功能检查费（特殊）</t>
  </si>
  <si>
    <t>通过各种特殊方式检查前庭功能。</t>
  </si>
  <si>
    <t>1.本项目中的“特殊”指：颈性前庭诱发肌源性电位、眼性前庭诱发肌源性电位。
2.不同前庭功能检查（特殊）项目可叠加收费。</t>
  </si>
  <si>
    <t>013104010010000</t>
  </si>
  <si>
    <t>助听装置适配费</t>
  </si>
  <si>
    <t>通过程序调试，将助听装置频率与患者听力相匹配。</t>
  </si>
  <si>
    <t>所定价格涵盖准备、连接、编程、验配、处理用物，必要时行真耳分析等步骤所需的人力资源和基本物质资源消耗。</t>
  </si>
  <si>
    <t>助听器选配试验
真耳分析</t>
  </si>
  <si>
    <t>013104010020000</t>
  </si>
  <si>
    <t>人工耳蜗适配费</t>
  </si>
  <si>
    <t>通过调整人工耳蜗植入装置的各项参数，优化其功能。</t>
  </si>
  <si>
    <t>所定价格涵盖准备、连接、编程、测试、调整、处理用物等步骤所需的人力资源和基本物质资源消耗。</t>
  </si>
  <si>
    <t>电子耳蜗编程</t>
  </si>
  <si>
    <t>013104010030000</t>
  </si>
  <si>
    <t>婴幼儿耳形态畸形矫正治疗费</t>
  </si>
  <si>
    <t>通过非手术方法矫正婴幼儿耳形态畸形。</t>
  </si>
  <si>
    <t>所定价格涵盖评估、矫正、调整、处理用物等步骤所需的人力资源和基本物质资源消耗。</t>
  </si>
  <si>
    <t>013104010040000</t>
  </si>
  <si>
    <t>无创外耳道异物取出费</t>
  </si>
  <si>
    <t>通过各种方式取出外耳道异物或置入物。</t>
  </si>
  <si>
    <t>所定价格涵盖评估、取出异物、处理用物等步骤所需的人力资源和基本物质资源消耗。（不含内镜检查）</t>
  </si>
  <si>
    <t>本项目中的“无创”指：无需切开皮肤或其他组织，经过自然腔道，利用无创方式进行的操作。不包括取出过程中因异物形状、位置或质地等因素导致的损伤、擦伤等情况。</t>
  </si>
  <si>
    <t>耳道异物取出术
经耳内镜耳道异物取出术
耵聍取出
经耳内镜耵聍取出术</t>
  </si>
  <si>
    <t>013104010040001</t>
  </si>
  <si>
    <t>无创外耳道异物取出费-儿童（加收）</t>
  </si>
  <si>
    <t>013305000010000</t>
  </si>
  <si>
    <t>外耳道异物取出费</t>
  </si>
  <si>
    <t>通过手术取出外耳道内的异物。</t>
  </si>
  <si>
    <t>所定价格涵盖手术计划、术区准备、消毒、切开、异物取出、缝合、填塞、处理用物等步骤所需的人力资源和基本物质资源消耗。</t>
  </si>
  <si>
    <t>耳道切开异物取出术
经耳内镜耳道切开异物取出术</t>
  </si>
  <si>
    <t>013305000010001</t>
  </si>
  <si>
    <t>外耳道异物取出费-儿童（加收）</t>
  </si>
  <si>
    <t>013104010050000</t>
  </si>
  <si>
    <t>耳部治疗费（常规）</t>
  </si>
  <si>
    <t>通过各种方式对耳部进行上药、囊性病变穿刺、注射、止血、贴补等常规治疗。</t>
  </si>
  <si>
    <t>所定价格涵盖消毒、治疗、观察、记录、处理用物等步骤所需的人力资源和基本物质资源消耗。（不含内镜检查）</t>
  </si>
  <si>
    <t>1.本项目中的“囊性病变”指：囊肿、血肿及脓肿。
2.同一治疗位置只可收费一次。</t>
  </si>
  <si>
    <t>耳药物烧灼治疗
经耳内镜药物烧灼治疗
耳部瘢痕注射治疗
耳廓假性囊肿穿刺压迫治疗
中耳吸脓
经耳内镜耳术腔痂皮取出术
耳术腔痂皮取出术
鼓膜贴补治疗
经耳内镜鼓膜贴补治疗
鼓膜贴补试验</t>
  </si>
  <si>
    <t>013104010050001</t>
  </si>
  <si>
    <t>耳部治疗费（常规）-儿童（加收）</t>
  </si>
  <si>
    <t>013104010060000</t>
  </si>
  <si>
    <t>耳部治疗费（特殊）</t>
  </si>
  <si>
    <t>通过激光、射频、微波等各种方式对耳部进行特殊治疗。</t>
  </si>
  <si>
    <t>1.同一治疗位置只可收费一次。
2.常规治疗转特殊治疗按照“耳部治疗费（特殊）”收取。</t>
  </si>
  <si>
    <t>013104010060001</t>
  </si>
  <si>
    <t>耳部治疗费（特殊）-儿童（加收）</t>
  </si>
  <si>
    <t>013104010070000</t>
  </si>
  <si>
    <t>穿刺费（鼓膜）</t>
  </si>
  <si>
    <t>通过对鼓膜实施穿刺，达到诊断和治疗疾病的目的。</t>
  </si>
  <si>
    <t>所定价格涵盖准备、消毒、穿刺、抽吸、冲洗、处理用物，必要时注药等步骤所需的人力资源和基本物质资源消耗。（不含内镜检查）</t>
  </si>
  <si>
    <t>鼓膜穿刺引流术
鼓室注药治疗
耳正负压治疗
经耳内镜鼓膜穿刺引流术</t>
  </si>
  <si>
    <t>013104010070001</t>
  </si>
  <si>
    <t>穿刺费（鼓膜）-儿童（加收）</t>
  </si>
  <si>
    <t>013104010080000</t>
  </si>
  <si>
    <t>耳道冲洗费</t>
  </si>
  <si>
    <t>对耳道进行清洁冲洗。</t>
  </si>
  <si>
    <t>所定价格涵盖准备、冲洗、处理用物等步骤所需的人力资源和基本物质资源消耗。（不含内镜检查）</t>
  </si>
  <si>
    <t>013104010090000</t>
  </si>
  <si>
    <t>中耳冲洗费</t>
  </si>
  <si>
    <t>对中耳区域进行清洗治疗。</t>
  </si>
  <si>
    <t>上鼓室冲洗术
经耳内镜上鼓室冲洗术
经耳纤维镜上鼓室冲洗术</t>
  </si>
  <si>
    <t>013104010100000</t>
  </si>
  <si>
    <t>咽鼓管吹张治疗费</t>
  </si>
  <si>
    <t>通过不同方法（如波氏法和导管法）进行咽鼓管吹张。</t>
  </si>
  <si>
    <t>所定价格涵盖准备、检查、咽鼓管吹张、处理用物等步骤所需的人力资源和基本物质资源消耗。（不含内镜检查）</t>
  </si>
  <si>
    <t>经耳内镜咽鼓管吹张治疗-导管法
经耳纤维内镜咽鼓管吹张治疗-导管法
咽鼓管吹张治疗-波氏法
咽鼓管吹张治疗-导管法</t>
  </si>
  <si>
    <t>013104010110000</t>
  </si>
  <si>
    <t>耳石复位治疗费</t>
  </si>
  <si>
    <t>通过体位变换对脱落的耳石进行治疗。</t>
  </si>
  <si>
    <t>所定价格涵盖准备、体位变换、耳石复位、处理用物等步骤所需的人力资源和基本物质资源消耗。</t>
  </si>
  <si>
    <t>耳石复位治疗</t>
  </si>
  <si>
    <t>013104010120000</t>
  </si>
  <si>
    <t>耳鸣声治疗费</t>
  </si>
  <si>
    <t>通过各种声治疗方式治疗耳鸣。</t>
  </si>
  <si>
    <t>所定价格涵盖准备、消毒、声治疗、观察、记录、处理用物等步骤所需的人力资源和基本物质资源消耗。</t>
  </si>
  <si>
    <t>013305000020000</t>
  </si>
  <si>
    <t>耳部囊性病变切开引流费</t>
  </si>
  <si>
    <t>通过手术切开引流耳部囊性病变。</t>
  </si>
  <si>
    <t>所定价格涵盖手术计划、术区准备、消毒、切开、清理、止血、冲洗、引流、包扎、处理用物等步骤所需的人力资源和基本物质资源消耗。</t>
  </si>
  <si>
    <t>本项目中的“囊性病变”指：囊肿、血肿及脓肿。</t>
  </si>
  <si>
    <t>耳后骨膜下脓肿切开引流术
外耳道脓肿切开引流术
耳前瘘管脓肿切开引流术
耳廓假性囊肿切开术</t>
  </si>
  <si>
    <t>013305000020001</t>
  </si>
  <si>
    <t>耳部囊性病变切开引流费-儿童（加收）</t>
  </si>
  <si>
    <t>013305000030000</t>
  </si>
  <si>
    <t>耳廓部分切除费</t>
  </si>
  <si>
    <t>通过手术切除部分耳廓。</t>
  </si>
  <si>
    <t>所定价格涵盖手术计划、术区准备、消毒、切开、切除、缝合、止血、包扎、处理用物等步骤所需的人力资源和基本物质资源消耗。</t>
  </si>
  <si>
    <t>耳廓良性肿物切除术
耳廓软骨取骨术
耳廓良性肿瘤激光切除术
耳廓恶性肿瘤激光切除术
耳廓恶性肿瘤切除术</t>
  </si>
  <si>
    <t>013305000030001</t>
  </si>
  <si>
    <t>耳廓部分切除费-儿童（加收）</t>
  </si>
  <si>
    <t>013305000040000</t>
  </si>
  <si>
    <t>耳廓再造费</t>
  </si>
  <si>
    <t>通过手术再造缺失的耳廓。</t>
  </si>
  <si>
    <t>所定价格涵盖手术计划、术区准备、消毒、切开、再造、修整、止血、缝合、包扎、固定、处理用物等步骤所需的人力资源和基本物质资源消耗。</t>
  </si>
  <si>
    <t>Ⅰ期耳廓再造术
Ⅱ期耳廓再造术
Ⅱ期全耳廓再造术
一次成形耳廓再造术
扩张皮瓣耳廓再造术
耳廓缺损游离皮瓣移植修复术
耳廓种植体植入术
耳廓缺损转移皮瓣修复术
耳后扩张器埋置术
再造耳软骨支架取出皮下埋置术
耳廓复合组织采取术</t>
  </si>
  <si>
    <t>013305000040001</t>
  </si>
  <si>
    <t>耳廓再造费-儿童（加收）</t>
  </si>
  <si>
    <t>013305000050000</t>
  </si>
  <si>
    <t>耳屏成形费</t>
  </si>
  <si>
    <t>通过手术成形耳屏。</t>
  </si>
  <si>
    <t>所定价格涵盖手术计划、术区准备、消毒、切开、切除、扩张、成形、缝合、加压、包扎止血、处理用物等步骤所需的人力资源和基本物质资源消耗。</t>
  </si>
  <si>
    <t>再造耳廓修整+耳甲腔耳屏成形术</t>
  </si>
  <si>
    <t>013305000050001</t>
  </si>
  <si>
    <t>耳屏成形费-儿童（加收）</t>
  </si>
  <si>
    <t>013305000060000</t>
  </si>
  <si>
    <t>断耳再植费（部分）</t>
  </si>
  <si>
    <t>通过手术实现部分离断的耳廓再植。</t>
  </si>
  <si>
    <t>所定价格涵盖手术计划、术区准备、消毒、清创、分离、吻合、止血、缝合、包扎、固定、处理用物等步骤所需的人力资源和基本物质资源消耗。</t>
  </si>
  <si>
    <t>部分断耳再植术</t>
  </si>
  <si>
    <t>013305000060001</t>
  </si>
  <si>
    <t>断耳再植费（部分）-儿童（加收）</t>
  </si>
  <si>
    <t>013305000070000</t>
  </si>
  <si>
    <t>断耳再植费（完全）</t>
  </si>
  <si>
    <t>通过手术实现完全离断（或仅有少许皮肤相连）耳廓再植。</t>
  </si>
  <si>
    <t>完全断耳再植术</t>
  </si>
  <si>
    <t>013305000070001</t>
  </si>
  <si>
    <t>断耳再植费（完全）-儿童（加收）</t>
  </si>
  <si>
    <t>013305000080000</t>
  </si>
  <si>
    <t>耳廓畸形矫正费</t>
  </si>
  <si>
    <t>通过手术矫正招风耳、隐匿耳、巨耳、扁平耳等畸形耳廓。</t>
  </si>
  <si>
    <t>所定价格涵盖手术计划、术区准备、消毒、切开、畸形矫正、止血、缝合、包扎、固定、处理用物等步骤所需的人力资源和基本物质资源消耗。</t>
  </si>
  <si>
    <t>耳廓畸形矫正术
环缩耳畸形矫正术
隐耳畸形矫正术
招风耳畸形矫正术
菜花耳畸形矫正术
杯状耳畸形矫正术
耳垂畸形矫正术
附耳切除术
耳垂转位术</t>
  </si>
  <si>
    <t>013305000080001</t>
  </si>
  <si>
    <t xml:space="preserve"> 耳廓畸形矫正费-儿童（加收）</t>
  </si>
  <si>
    <t>013305000090000</t>
  </si>
  <si>
    <t>耳周瘘管切除费</t>
  </si>
  <si>
    <t>通过手术切除耳周瘘管及相关组织。</t>
  </si>
  <si>
    <t>所定价格涵盖手术计划、术区准备、消毒、示踪剂注入、切开、切除、缝合、止血、包扎、处理用物等步骤所需的人力资源和基本物质资源消耗。</t>
  </si>
  <si>
    <t>耳前瘘管切除术
耳后瘘孔修补术</t>
  </si>
  <si>
    <t>013305000090001</t>
  </si>
  <si>
    <t>耳周瘘管切除费-儿童（加收）</t>
  </si>
  <si>
    <t>013305000100000</t>
  </si>
  <si>
    <t>腮裂病变切除费</t>
  </si>
  <si>
    <t>通过手术切除腮裂瘘管、囊肿、窦道等病变。</t>
  </si>
  <si>
    <t>013305000100001</t>
  </si>
  <si>
    <t>腮裂病变切除费-儿童（加收）</t>
  </si>
  <si>
    <t>013305000110000</t>
  </si>
  <si>
    <t>耳颞部病变切除费</t>
  </si>
  <si>
    <t>通过手术切除耳颞部肿物、瘢痕、赘生物等病变。</t>
  </si>
  <si>
    <t>所定价格涵盖手术计划、术区准备、消毒、切开、切除、缝合止血、处理用物等步骤所需的人力资源和基本物质资源消耗。</t>
  </si>
  <si>
    <t>耳颞部血管瘤切除术
外耳道胆脂瘤取出术
经耳内镜耳道胆脂瘤取出术
外耳道良性肿物切除术
耳息肉摘除术
经耳内镜外耳道良性肿物切除术
经耳内镜耳息肉摘除术
耳垂瘢痕疙瘩切除术</t>
  </si>
  <si>
    <t>013305000110001</t>
  </si>
  <si>
    <t>耳颞部病变切除费-儿童（加收）</t>
  </si>
  <si>
    <t>013305000120000</t>
  </si>
  <si>
    <t>外耳道成形费</t>
  </si>
  <si>
    <t>通过手术重建或修复外耳道。</t>
  </si>
  <si>
    <t>所定价格涵盖手术计划、术区准备、消毒、切开、切除、磨骨、成形、止血、缝合、包扎、处理用物等步骤所需的人力资源和基本物质资源消耗。</t>
  </si>
  <si>
    <t>外耳道成形术
耳道狭窄扩张术</t>
  </si>
  <si>
    <t>013305000120001</t>
  </si>
  <si>
    <t>外耳道成形费-儿童（加收）</t>
  </si>
  <si>
    <t>013305000130000</t>
  </si>
  <si>
    <t>耳甲腔成形费</t>
  </si>
  <si>
    <t>通过手术成形耳甲腔。</t>
  </si>
  <si>
    <t>所定价格涵盖手术计划、术区准备、消毒、切开、切除、扩张、缝合、加压、包扎止血、处理用物等步骤所需的人力资源和基本物质资源消耗。</t>
  </si>
  <si>
    <t>013305000130001</t>
  </si>
  <si>
    <t>耳甲腔成形费-儿童（加收）</t>
  </si>
  <si>
    <t>013305000140000</t>
  </si>
  <si>
    <t>鼓膜切开费</t>
  </si>
  <si>
    <t>通过手术切开鼓膜。</t>
  </si>
  <si>
    <t>所定价格涵盖手术计划、术区准备、消毒、切开、清理、处理用物等步骤所需的人力资源和基本物质资源消耗。</t>
  </si>
  <si>
    <t>鼓膜切开术
经耳内镜鼓膜穿刺引流术
经耳内镜鼓膜切开术</t>
  </si>
  <si>
    <t>013305000140001</t>
  </si>
  <si>
    <t>鼓膜切开费-儿童（加收）</t>
  </si>
  <si>
    <t>013305000150000</t>
  </si>
  <si>
    <t>鼓膜修补费</t>
  </si>
  <si>
    <t>通过手术修补鼓膜。</t>
  </si>
  <si>
    <t>显微镜下鼓膜修补术
经耳内镜鼓膜修补术</t>
  </si>
  <si>
    <t>013305000150001</t>
  </si>
  <si>
    <t>鼓膜修补费-儿童（加收）</t>
  </si>
  <si>
    <t>013305000160000</t>
  </si>
  <si>
    <t>鼓膜通气管置入费</t>
  </si>
  <si>
    <t>通过手术切开鼓膜，置入通气管。</t>
  </si>
  <si>
    <t>所定价格涵盖手术计划、术区准备、消毒、切开、清理、置管、处理用物等步骤所需的人力资源和基本物质资源消耗。</t>
  </si>
  <si>
    <t>不能与“鼓膜切开费”同时收取。</t>
  </si>
  <si>
    <t>鼓膜置管术
经耳内镜鼓膜置管术</t>
  </si>
  <si>
    <t>013305000160001</t>
  </si>
  <si>
    <t>鼓膜通气管置入费-儿童（加收）</t>
  </si>
  <si>
    <t>013305000170000</t>
  </si>
  <si>
    <t>鼓膜通气管取出费</t>
  </si>
  <si>
    <t>通过手术取出鼓膜通气管。</t>
  </si>
  <si>
    <t>所定价格涵盖手术计划、术区准备、消毒、清理、取出、处理用物等步骤所需的人力资源和基本物质资源消耗。</t>
  </si>
  <si>
    <t>非手术方式取出按“无创外耳道异物取出费”收取。</t>
  </si>
  <si>
    <t>013305000170001</t>
  </si>
  <si>
    <t>鼓膜通气管取出费-儿童（加收）</t>
  </si>
  <si>
    <t>013305000180000</t>
  </si>
  <si>
    <t>鼓室探查费</t>
  </si>
  <si>
    <t>通过手术探查鼓室。</t>
  </si>
  <si>
    <t>所定价格涵盖手术计划、术区准备、消毒、切开、探查、填塞、缝合、处理用物，必要时取样等步骤所需的人力资源和基本物质资源消耗。</t>
  </si>
  <si>
    <t>经耳内镜鼓室探查术</t>
  </si>
  <si>
    <t>013305000180001</t>
  </si>
  <si>
    <t>鼓室探查费-儿童（加收）</t>
  </si>
  <si>
    <t>013305000190000</t>
  </si>
  <si>
    <t>中耳病变切除费</t>
  </si>
  <si>
    <t>通过手术切除中耳肿物、增生等病变。</t>
  </si>
  <si>
    <t>所定价格涵盖手术计划、术区准备、消毒、切开、分离、切除、填塞、处理用物等步骤所需的人力资源和基本物质资源消耗。</t>
  </si>
  <si>
    <t>鼓室球瘤切除术
经颈侧进路颈静脉球瘤切除术
联合径路颈静脉球瘤切除术</t>
  </si>
  <si>
    <t>013305000190001</t>
  </si>
  <si>
    <t>中耳病变切除费-儿童（加收）</t>
  </si>
  <si>
    <t>013305000200000</t>
  </si>
  <si>
    <t>中耳肌切断费</t>
  </si>
  <si>
    <t>通过手术切断中镫骨肌或鼓膜张肌。</t>
  </si>
  <si>
    <t>所定价格涵盖手术计划、术区准备、消毒、掀开、切断、复位、填塞、处理用物等步骤所需的人力资源和基本物质资源消耗。</t>
  </si>
  <si>
    <t>013305000200001</t>
  </si>
  <si>
    <t>中耳肌切断费-儿童（加收）</t>
  </si>
  <si>
    <t>013305000210000</t>
  </si>
  <si>
    <t>鼓室神经丛切除费</t>
  </si>
  <si>
    <t>通过手术切除鼓室神经丛。</t>
  </si>
  <si>
    <t>所定价格涵盖手术计划、术区准备、消毒、切开、分离、切除、缝合、止血、包扎、处理用物等步骤所需的人力资源和基本物质资源消耗。</t>
  </si>
  <si>
    <t>013305000210001</t>
  </si>
  <si>
    <t>鼓室神经丛切除费-儿童（加收）</t>
  </si>
  <si>
    <t>013305000220000</t>
  </si>
  <si>
    <t>听骨链重建费</t>
  </si>
  <si>
    <t>通过手术重建或替代受损的听骨。</t>
  </si>
  <si>
    <t>所定价格涵盖手术计划、术区准备、消毒、切开、切除、植入、重建、修复、填塞、处理用物等步骤所需的人力资源和基本物质资源消耗。</t>
  </si>
  <si>
    <t>听骨链成形听力重建术
Ⅰ型鼓室成形术
Ⅱ型鼓室成形术
Ⅲ型鼓室成形术
Ⅳ型鼓室成形术
Ⅴ型鼓室成形术
镫骨底板全切除术
部分人工听骨链成形听力重建术
外耳道鼓室成形术
经耳内镜Ⅰ型鼓室成形术</t>
  </si>
  <si>
    <t>013305000220001</t>
  </si>
  <si>
    <t>听骨链重建费-儿童（加收）</t>
  </si>
  <si>
    <t>013305000230000</t>
  </si>
  <si>
    <t>镫骨部分切除费</t>
  </si>
  <si>
    <t>通过手术切除或移除部分镫骨。</t>
  </si>
  <si>
    <t>所定价格涵盖手术计划、术区准备、消毒、切开、分离、切除、打孔、复位、填塞、处理用物等步骤所需的人力资源和基本物质资源消耗。</t>
  </si>
  <si>
    <t>镫骨底板部分切除术
激光镫骨底板开窗术</t>
  </si>
  <si>
    <t>013305000230001</t>
  </si>
  <si>
    <t>镫骨部分切除费-儿童（加收）</t>
  </si>
  <si>
    <t>013305000240000</t>
  </si>
  <si>
    <t>听骨链松解费</t>
  </si>
  <si>
    <t>通过手术松解包绕听骨链粘连组织。</t>
  </si>
  <si>
    <t>所定价格涵盖手术计划、术区准备、消毒、切开、松解、止血、填塞、处理用物等步骤所需的人力资源和基本物质资源消耗。</t>
  </si>
  <si>
    <t>听骨链松解术
镫骨撼动术
经耳内镜听骨链松解术</t>
  </si>
  <si>
    <t>013305000240001</t>
  </si>
  <si>
    <t>听骨链松解费-儿童（加收）</t>
  </si>
  <si>
    <t>013305000240011</t>
  </si>
  <si>
    <t>听骨链松解费-听骨取出（加收）</t>
  </si>
  <si>
    <t>013305000250000</t>
  </si>
  <si>
    <t>咽鼓管扩张费</t>
  </si>
  <si>
    <t>通过手术扩张咽鼓管。</t>
  </si>
  <si>
    <t>所定价格涵盖手术计划、术区准备、消毒、切开、探查、置入、扩张、取出、复位、处理用物等步骤所需的人力资源和基本物质资源消耗。</t>
  </si>
  <si>
    <t>显微镜下耳咽鼓管扩张术
经耳内镜咽鼓管扩张术
经内镜鼻咽鼓管扩张术</t>
  </si>
  <si>
    <t>013305000250001</t>
  </si>
  <si>
    <t>咽鼓管扩张费-儿童（加收）</t>
  </si>
  <si>
    <t>013305000260000</t>
  </si>
  <si>
    <t>咽鼓管再造费</t>
  </si>
  <si>
    <t>通过手术再造咽鼓管。</t>
  </si>
  <si>
    <t>所定价格涵盖手术计划、术区准备、消毒、切开、探查、再造、复位、处理用物等步骤所需的人力资源和基本物质资源消耗。</t>
  </si>
  <si>
    <t>013305000260001</t>
  </si>
  <si>
    <t>咽鼓管再造费-儿童（加收）</t>
  </si>
  <si>
    <t>013305000270000</t>
  </si>
  <si>
    <t>咽鼓管黏膜下筋膜脂肪注射费</t>
  </si>
  <si>
    <t>通过手术治疗咽鼓管异常开放症。</t>
  </si>
  <si>
    <t>所定价格涵盖手术计划、术区准备、消毒、注射、处理用物等步骤所需的人力资源和基本物质资源消耗。（不含筋膜脂肪取材）</t>
  </si>
  <si>
    <t>013305000270001</t>
  </si>
  <si>
    <t>咽鼓管黏膜下筋膜脂肪注射费-儿童（加收）</t>
  </si>
  <si>
    <t>013305000280000</t>
  </si>
  <si>
    <t>上鼓室鼓窦开放费</t>
  </si>
  <si>
    <t>通过手术开放上鼓室及鼓窦，清理病变。</t>
  </si>
  <si>
    <t>所定价格涵盖手术计划、术区准备、消毒、切开、开放、清理、缝合、包扎止血、处理用物等步骤所需的人力资源和基本物质资源消耗。</t>
  </si>
  <si>
    <t>013305000280001</t>
  </si>
  <si>
    <t>上鼓室鼓窦开放费-儿童（加收）</t>
  </si>
  <si>
    <t>013305000290000</t>
  </si>
  <si>
    <t>乳突切开费</t>
  </si>
  <si>
    <t>通过手术切开乳突。</t>
  </si>
  <si>
    <t>所定价格涵盖手术计划、术区准备、消毒、切开、乳突凿开、清理、冲洗、引流、止血、处理用物等步骤所需的人力资源和基本物质资源消耗。</t>
  </si>
  <si>
    <t>单纯乳突凿开术</t>
  </si>
  <si>
    <t>013305000290001</t>
  </si>
  <si>
    <t>乳突切开费-儿童（加收）</t>
  </si>
  <si>
    <t>013305000300000</t>
  </si>
  <si>
    <t>乳突切除费</t>
  </si>
  <si>
    <t>通过手术切除乳突，根据条件保留部分中耳乳突结构。</t>
  </si>
  <si>
    <t>所定价格涵盖手术计划、术区准备、消毒、切开、切除、清理、冲洗、引流、止血、处理用物，必要时封闭咽鼓管等步骤所需的人力资源和基本物质资源消耗。</t>
  </si>
  <si>
    <t>完壁式乳突根治术
开放式乳突根治术
经耳内镜完壁式乳突根治术
单纯乳突凿开术</t>
  </si>
  <si>
    <t>013305000300001</t>
  </si>
  <si>
    <t>乳突切除费-儿童（加收）</t>
  </si>
  <si>
    <t>013305000310000</t>
  </si>
  <si>
    <t>骨导式助听装置植入费</t>
  </si>
  <si>
    <t>通过手术植入骨导式助听装置。</t>
  </si>
  <si>
    <t>所定价格涵盖手术计划、术区准备、消毒、切开、植入、固定、缝合、包扎止血、处理用物等步骤所需的人力资源和基本物质资源消耗。</t>
  </si>
  <si>
    <t>013305000310001</t>
  </si>
  <si>
    <t>骨导式助听装置植入费-儿童（加收）</t>
  </si>
  <si>
    <t>013305000320000</t>
  </si>
  <si>
    <t>中耳助听装置植入费</t>
  </si>
  <si>
    <t>通过手术植入中耳助听装置。</t>
  </si>
  <si>
    <t>013305000320001</t>
  </si>
  <si>
    <t>中耳助听装置植入费-儿童（加收）</t>
  </si>
  <si>
    <t>013305000330000</t>
  </si>
  <si>
    <t>助听植入装置取出费</t>
  </si>
  <si>
    <t>通过手术取出助听装置。</t>
  </si>
  <si>
    <t>所定价格涵盖手术计划、术区准备、消毒、切开、取出、缝合、填塞、包扎止血、处理用物等步骤所需的人力资源和基本物质资源消耗。</t>
  </si>
  <si>
    <t>013305000330001</t>
  </si>
  <si>
    <t>助听植入装置取出费-儿童（加收）</t>
  </si>
  <si>
    <t>013305000340000</t>
  </si>
  <si>
    <t>人工耳蜗植入费</t>
  </si>
  <si>
    <t>通过手术植入人工耳蜗。</t>
  </si>
  <si>
    <t>所定价格涵盖手术计划、术区准备、消毒、切开、耳蜗植入、电极植入、固定、缝合、包扎止血、处理用物等步骤所需的人力资源和基本物质资源消耗。</t>
  </si>
  <si>
    <t>电子耳蜗置入术
伴有内耳硬化的电子耳蜗置入术
二次电子耳蜗同侧置入术
二次电子耳蜗对侧置入术</t>
  </si>
  <si>
    <t>013305000340001</t>
  </si>
  <si>
    <t>人工耳蜗植入费-儿童（加收）</t>
  </si>
  <si>
    <t>013305000340011</t>
  </si>
  <si>
    <t>人工耳蜗植入费-耳蜗畸形（加收）</t>
  </si>
  <si>
    <t>013305000350000</t>
  </si>
  <si>
    <t>人工耳蜗取出费</t>
  </si>
  <si>
    <t>通过手术取出人工耳蜗植入装置。</t>
  </si>
  <si>
    <t>所定价格涵盖手术计划、术区准备、消毒、切开、取出、缝合、包扎止血、处理用物等步骤所需的人力资源和基本物质资源消耗。</t>
  </si>
  <si>
    <t>013305000350001</t>
  </si>
  <si>
    <t>人工耳蜗取出费-儿童（加收）</t>
  </si>
  <si>
    <t>013305000360000</t>
  </si>
  <si>
    <t>脑脊液耳漏修补费</t>
  </si>
  <si>
    <t>通过手术修补脑脊液耳漏。</t>
  </si>
  <si>
    <t>所定价格涵盖手术计划、术区准备、消毒、切开、探查、填充、固定、缝合、包扎止血、处理用物等步骤所需的人力资源和基本物质资源消耗。</t>
  </si>
  <si>
    <t>经耳内镜脑脊液耳漏修补术
经耳脑脊液耳漏修补术</t>
  </si>
  <si>
    <t>013305000360001</t>
  </si>
  <si>
    <t xml:space="preserve"> 脑脊液耳漏修补费-儿童（加收）</t>
  </si>
  <si>
    <t>013305000370000</t>
  </si>
  <si>
    <t>内耳窗修补费</t>
  </si>
  <si>
    <t>通过手术修补损坏的内耳窗。</t>
  </si>
  <si>
    <t>所定价格涵盖手术计划、术区准备、消毒、切开、分离、修补、缝合、止血、处理用物等步骤所需的人力资源和基本物质资源消耗。</t>
  </si>
  <si>
    <t>013305000370001</t>
  </si>
  <si>
    <t>内耳窗修补费-儿童（加收）</t>
  </si>
  <si>
    <t>013305000380000</t>
  </si>
  <si>
    <t>内淋巴囊减压费</t>
  </si>
  <si>
    <t>通过手术对内淋巴囊进行减压。</t>
  </si>
  <si>
    <t>所定价格涵盖手术计划、术区准备、消毒、切开、分离、阻断、切除、引流、缝合、包扎止血、处理用物等步骤所需的人力资源和基本物质资源消耗。</t>
  </si>
  <si>
    <t>内耳淋巴囊减压术</t>
  </si>
  <si>
    <t>013305000380001</t>
  </si>
  <si>
    <t>内淋巴囊减压费-儿童（加收）</t>
  </si>
  <si>
    <t>013305000390000</t>
  </si>
  <si>
    <t>半规管填塞费</t>
  </si>
  <si>
    <t>通过手术填塞半规管。</t>
  </si>
  <si>
    <t>所定价格涵盖手术计划、术区准备、消毒、切开、磨除、填塞、缝合、止血、包扎、处理用物等步骤所需的人力资源和基本物质资源消耗。</t>
  </si>
  <si>
    <t>013305000390001</t>
  </si>
  <si>
    <t>半规管填塞费-儿童（加收）</t>
  </si>
  <si>
    <t>013305000400000</t>
  </si>
  <si>
    <t>内耳开窗费</t>
  </si>
  <si>
    <t>通过手术对内耳结构进行开窗。</t>
  </si>
  <si>
    <t>所定价格涵盖手术计划、术区准备、消毒、切开、切除、复位、缝合、止血、包扎、处理用物等步骤所需的人力资源和基本物质资源消耗。</t>
  </si>
  <si>
    <t>内耳开窗术</t>
  </si>
  <si>
    <t>013305000400001</t>
  </si>
  <si>
    <t>内耳开窗费-儿童（加收）</t>
  </si>
  <si>
    <t>013305000410000</t>
  </si>
  <si>
    <t>半规管缺损修补费</t>
  </si>
  <si>
    <t>通过手术修补受损的半规管。</t>
  </si>
  <si>
    <t>所定价格涵盖手术计划、术区准备、消毒、切开、修补、缝合、止血、包扎、处理用物等步骤所需的人力资源和基本物质资源消耗。</t>
  </si>
  <si>
    <t>013305000410001</t>
  </si>
  <si>
    <t>半规管缺损修补费-儿童（加收）</t>
  </si>
  <si>
    <t>013305000420000</t>
  </si>
  <si>
    <t>迷路切除费</t>
  </si>
  <si>
    <t>通过手术切除迷路。</t>
  </si>
  <si>
    <t>013305000420001</t>
  </si>
  <si>
    <t>迷路切除费-儿童（加收）</t>
  </si>
  <si>
    <t>013305000430000</t>
  </si>
  <si>
    <t>内听道病变切除费</t>
  </si>
  <si>
    <t>通过手术切除内听道肿物、瘢痕等病变。</t>
  </si>
  <si>
    <t>所定价格涵盖手术计划、术区准备、消毒、切开、切除、缝合、止血、处理用物等步骤所需的人力资源和基本物质资源消耗。</t>
  </si>
  <si>
    <t>经迷路听神经瘤切除术
迷路后前庭神经切断术
经内镜前庭神经切断术</t>
  </si>
  <si>
    <t>013305000430001</t>
  </si>
  <si>
    <t>内听道病变切除费-儿童（加收）</t>
  </si>
  <si>
    <t>013305000440000</t>
  </si>
  <si>
    <t>乙状窦憩室封闭费</t>
  </si>
  <si>
    <t>通过手术封闭乙状窦憩室。</t>
  </si>
  <si>
    <t>所定价格涵盖手术计划、术区准备、消毒、切开、憩室封闭、缝合、止血、处理用物等步骤所需的人力资源和基本物质资源消耗。</t>
  </si>
  <si>
    <t>013305000440001</t>
  </si>
  <si>
    <t>乙状窦憩室封闭费-儿童（加收）</t>
  </si>
  <si>
    <t>013305000450000</t>
  </si>
  <si>
    <t>颞骨切除费（部分切除）</t>
  </si>
  <si>
    <t>通过手术切除部分颞骨。</t>
  </si>
  <si>
    <t>颞骨部分切除术
外耳道恶性肿瘤切除术</t>
  </si>
  <si>
    <t>013305000450001</t>
  </si>
  <si>
    <t>颞骨切除费（部分切除）-儿童（加收）</t>
  </si>
  <si>
    <t>013305000450011</t>
  </si>
  <si>
    <t>颞骨切除费（部分切除）-岩骨部分切除（加收）</t>
  </si>
  <si>
    <t>013305000460000</t>
  </si>
  <si>
    <t>颞骨切除费（次全切除）</t>
  </si>
  <si>
    <t>通过手术切除部分颞骨及受累结构。</t>
  </si>
  <si>
    <t>颞骨次全切术
外耳道恶性肿瘤切除术</t>
  </si>
  <si>
    <t>013305000460001</t>
  </si>
  <si>
    <t>颞骨切除费（次全切除）-儿童（加收）</t>
  </si>
  <si>
    <t>013305000460011</t>
  </si>
  <si>
    <t>颞骨切除费（次全切除）-岩骨部分切除（加收）</t>
  </si>
  <si>
    <t>013305000470000</t>
  </si>
  <si>
    <t>颞骨切除费（全部切除）</t>
  </si>
  <si>
    <t>通过手术切除全部颞骨及受累结构。</t>
  </si>
  <si>
    <t>颞骨全切术
外耳道恶性肿瘤切除术</t>
  </si>
  <si>
    <t>013305000470001</t>
  </si>
  <si>
    <t>颞骨切除费（全部切除）-儿童（加收）</t>
  </si>
  <si>
    <t>013305000480000</t>
  </si>
  <si>
    <t>岩骨病变切除费</t>
  </si>
  <si>
    <t>通过手术切除岩骨肿物、瘢痕等病变。</t>
  </si>
  <si>
    <t>所定价格涵盖手术计划、术区准备、消毒、切开、切除、引流、缝合、止血、处理用物等步骤所需的人力资源和基本物质资源消耗。</t>
  </si>
  <si>
    <t>经鼻内镜中颅窝及岩尖部肿瘤切除术
经中颅窝岩尖引流术
经迷路岩部胆脂瘤切除术
经中颅窝岩部胆脂瘤切除术</t>
  </si>
  <si>
    <t>013305000480001</t>
  </si>
  <si>
    <t>岩骨病变切除费-儿童（加收）</t>
  </si>
  <si>
    <t>013305000490000</t>
  </si>
  <si>
    <t>颈静脉孔区病变切除费</t>
  </si>
  <si>
    <t>通过手术切除颈静脉孔区域肿物、血栓等病变。</t>
  </si>
  <si>
    <t>所定价格涵盖手术计划、术区准备、消毒、切开、钻孔、切除、止血、引流、缝合、复位、包扎、处理用物等步骤所需的人力资源和基本物质资源消耗。</t>
  </si>
  <si>
    <t>显微镜下颈静脉孔区肿物切除术</t>
  </si>
  <si>
    <t>013305000490001</t>
  </si>
  <si>
    <t>颈静脉孔区病变切除费-儿童（加收）</t>
  </si>
  <si>
    <t>鼻科医疗服务价格项目</t>
  </si>
  <si>
    <t>012405000010000</t>
  </si>
  <si>
    <t>前鼻镜检查费</t>
  </si>
  <si>
    <t>通过前鼻镜检查鼻腔形态、组织结构等。</t>
  </si>
  <si>
    <t>所定价格涵盖消毒、收缩黏膜、置镜、观察、记录、出具报告、处理用物等步骤所需的人力资源和基本物质资源消耗。</t>
  </si>
  <si>
    <t>前鼻镜检查</t>
  </si>
  <si>
    <t>012405000020000</t>
  </si>
  <si>
    <t>鼻内镜检查费</t>
  </si>
  <si>
    <t>通过鼻内镜检查鼻腔深部形态、组织结构等。</t>
  </si>
  <si>
    <t>鼻内镜检查</t>
  </si>
  <si>
    <t>012405000030000</t>
  </si>
  <si>
    <t>鼻阻力检查费</t>
  </si>
  <si>
    <t>通过各种方式测定鼻呼吸阻力。</t>
  </si>
  <si>
    <t>所定价格涵盖患者准备、测量、观察、记录、出具报告、处理用物等步骤所需的人力资源和基本物质资源消耗。</t>
  </si>
  <si>
    <t>鼻阻力检查</t>
  </si>
  <si>
    <t>012405000040000</t>
  </si>
  <si>
    <t>鼻声反射检查费</t>
  </si>
  <si>
    <t>通过各种方式进行鼻腔不同位置横断面面积测定。</t>
  </si>
  <si>
    <t>所定价格涵盖患者准备、测量、给药、再次测量、观察、记录、出具报告、处理用物等步骤所需的人力资源和基本物质资源消耗。</t>
  </si>
  <si>
    <t>声反射鼻腔测量</t>
  </si>
  <si>
    <t>012405000050000</t>
  </si>
  <si>
    <t>主观嗅觉功能检查费</t>
  </si>
  <si>
    <t>通过标准嗅素进行嗅觉功能检测。</t>
  </si>
  <si>
    <t>所定价格涵盖试剂准备、闻嗅、检测、观察、记录并分析、出具报告、处理用物等步骤所需的人力资源和基本物质资源消耗。</t>
  </si>
  <si>
    <t>嗅觉功能检查</t>
  </si>
  <si>
    <t>012405000060000</t>
  </si>
  <si>
    <t>糖精试验费</t>
  </si>
  <si>
    <t>通过糖精颗粒到达口腔时间反映鼻黏膜纤毛运动情况。</t>
  </si>
  <si>
    <t>所定价格涵盖准备、记录并分析、出具报告、处理用物等步骤所需的人力资源和基本物质资源消耗。</t>
  </si>
  <si>
    <t>糖精试验</t>
  </si>
  <si>
    <t>012405000070000</t>
  </si>
  <si>
    <t>鼻黏膜激发试验费</t>
  </si>
  <si>
    <t>通过比较变应原激发前后的体征、主客观指标变化判断患者是否对该变应原存在过敏反应。</t>
  </si>
  <si>
    <t>所定价格涵盖过敏原准备与放置、观察、记录、分析、出具报告、处理用物等步骤所需的人力资源和基本物质资源消耗。</t>
  </si>
  <si>
    <t>鼻黏膜激发试验</t>
  </si>
  <si>
    <t>013104020010000</t>
  </si>
  <si>
    <t>鼻腔异物取出费</t>
  </si>
  <si>
    <t>通过各种方式取出鼻腔异物或填塞物。</t>
  </si>
  <si>
    <t>所定价格涵盖初步评估、取出异物或填塞物、冲洗、处理用物等步骤所需的人力资源和基本物质资源消耗。（不含内镜检查）</t>
  </si>
  <si>
    <t>不能与“鼻腔清理费”同时收取。</t>
  </si>
  <si>
    <t>鼻腔异物取出术
经鼻内镜鼻腔异物取出术
鼻腔填塞物取出术
鼻腔冲洗治疗
鼻窦冲洗治疗</t>
  </si>
  <si>
    <t>013104020010001</t>
  </si>
  <si>
    <t>鼻腔异物取出费-儿童（加收）</t>
  </si>
  <si>
    <t>013306010010000</t>
  </si>
  <si>
    <t>鼻窦异物取出费</t>
  </si>
  <si>
    <t>通过手术实现鼻窦异物取出。</t>
  </si>
  <si>
    <t>所定价格涵盖手术计划、术区准备、消毒、切开、取异物、止血、冲洗，必要时缝合、处理用物等步骤所需的人力资源和基本物质资源消耗。</t>
  </si>
  <si>
    <t>鼻窦异物取出术
经鼻内镜鼻窦异物取出术
鼻腔冲洗治疗
鼻窦冲洗治疗</t>
  </si>
  <si>
    <t>013306010010001</t>
  </si>
  <si>
    <t>鼻窦异物取出费-儿童（加收）</t>
  </si>
  <si>
    <t>013104020020000</t>
  </si>
  <si>
    <t>鼻腔清理费</t>
  </si>
  <si>
    <t>通过各种方式对鼻腔、鼻窦感染进行清理。</t>
  </si>
  <si>
    <t>所定价格涵盖收缩黏膜、检查、清理、冲洗、处理用物等步骤所需的人力资源和基本物质资源消耗。（不含内镜检查）</t>
  </si>
  <si>
    <t>1.不能与“鼻负压置换治疗费”同时收取。单纯鼻腔、鼻窦冲洗按20%收取。
2.本项目仅用于术后清理。</t>
  </si>
  <si>
    <t>鼻内镜鼻腔清理术
鼻腔冲洗治疗
鼻窦冲洗治疗</t>
  </si>
  <si>
    <t>013104020030000</t>
  </si>
  <si>
    <t>鼻负压置换治疗费</t>
  </si>
  <si>
    <t>通过各种方式清除鼻腔、鼻咽、鼻窦内分泌物，利用负压将药物置换入鼻窦，达到治疗目的。</t>
  </si>
  <si>
    <t>所定价格涵盖准备、设备连接、收缩黏膜、吸引、冲洗、药物置换、处理用物等步骤所需的人力资源和基本物质资源消耗。（不含内镜检查）</t>
  </si>
  <si>
    <t>鼻负压置换治疗</t>
  </si>
  <si>
    <t>013104020040000</t>
  </si>
  <si>
    <t>穿刺费（上颌窦）</t>
  </si>
  <si>
    <t>通过对上颌窦部位实施穿刺，达到诊断和治疗疾病的目的。</t>
  </si>
  <si>
    <t>上颌窦穿刺冲洗术</t>
  </si>
  <si>
    <t>013104020040001</t>
  </si>
  <si>
    <t>穿刺费（上颌窦）-儿童（加收）</t>
  </si>
  <si>
    <t>013104020050000</t>
  </si>
  <si>
    <t>鼻部治疗费（常规）</t>
  </si>
  <si>
    <t>通过各种方式对鼻部进行囊性病变穿刺、注射、鼻腔止血等常规治疗。</t>
  </si>
  <si>
    <t>所定价格涵盖准备、消毒、治疗、观察、记录、处理用物等步骤所需的人力资源和基本物质资源消耗。（不含内镜检查）</t>
  </si>
  <si>
    <t>鼻中隔黏膜划痕术
前鼻孔填塞术
鼻中隔血肿穿刺引流术
后鼻孔填塞术</t>
  </si>
  <si>
    <t>013104020050001</t>
  </si>
  <si>
    <t>鼻部治疗费（常规）-儿童（加收）</t>
  </si>
  <si>
    <t>013104020050011</t>
  </si>
  <si>
    <t>鼻部治疗费（常规）-后鼻腔止血（加收）</t>
  </si>
  <si>
    <t>013104020060000</t>
  </si>
  <si>
    <t>鼻部治疗费（特殊）</t>
  </si>
  <si>
    <t>通过等离子、激光、射频、微波等各种方式对鼻部进行特殊治疗。</t>
  </si>
  <si>
    <t>1.同一治疗位置只可收费一次。
2.常规治疗转特殊治疗按照“鼻部治疗费（特殊）”收取。</t>
  </si>
  <si>
    <t>鼻甲微波烧灼术
经前鼻镜药物烧灼止血术</t>
  </si>
  <si>
    <t>013104020060001</t>
  </si>
  <si>
    <t>鼻部治疗费（特殊）-儿童（加收）</t>
  </si>
  <si>
    <t>013306010020000</t>
  </si>
  <si>
    <t>鼻部神经切断费</t>
  </si>
  <si>
    <t>通过手术对鼻部神经分离和切断。</t>
  </si>
  <si>
    <t>所定价格涵盖手术计划、术区准备、消毒、切开、分离、切断、冲洗、缝合、处理用物等步骤所需的人力资源和基本物质资源消耗。</t>
  </si>
  <si>
    <t>鼻内镜下筛前神经切断术
鼻内镜下翼管神经阻断术
鼻腔冲洗治疗
鼻窦冲洗治疗</t>
  </si>
  <si>
    <t>013306010020001</t>
  </si>
  <si>
    <t>鼻部神经切断费-儿童（加收）</t>
  </si>
  <si>
    <t>013306010030000</t>
  </si>
  <si>
    <t>鼻部分缺损修复费</t>
  </si>
  <si>
    <t>通过手术修复鼻部缺损。</t>
  </si>
  <si>
    <t>所定价格涵盖手术计划、术区准备、消毒、清创、修复、冲洗、必要时放置引流物、缝合、处理用物等步骤所需的人力资源和基本物质资源消耗。</t>
  </si>
  <si>
    <t>1.“鼻部分缺损修复费”不包括“鼻矫形费”。
2.儿童加收30%。</t>
  </si>
  <si>
    <t>鼻缺损种植体植入术
耳廓复合组织带蒂转移鼻部分缺损修复术
鼻腔冲洗治疗
局部皮瓣转移鼻部分再造术
鼻唇沟皮瓣转移鼻部分再造术
血管蒂皮瓣转移鼻部分再造术
颊部皮瓣转移鼻部分再造术
耳廓复合组织游离移植鼻部分再造术
额部皮瓣全鼻再造术
额部扩张后皮瓣全鼻再造术
颊部皮瓣全鼻再造术
上臂皮管全鼻再造术
上臂扩张后皮瓣鼻再造术
再造鼻预构术
再造鼻断蒂术
鼻窦冲洗治疗
耳廓复合组织带蒂转移鼻部分缺损修复术</t>
  </si>
  <si>
    <t>013306010030001</t>
  </si>
  <si>
    <t>鼻部分缺损修复费-儿童（加收）</t>
  </si>
  <si>
    <t>013306010040000</t>
  </si>
  <si>
    <t>断鼻再接费</t>
  </si>
  <si>
    <t>通过手术连接断鼻。</t>
  </si>
  <si>
    <t>所定价格涵盖手术计划、术区准备、消毒、切开、断鼻再接、冲洗、止血、缝合、处理用物等步骤所需的人力资源和基本物质资源消耗。</t>
  </si>
  <si>
    <t>鼻腔冲洗治疗
鼻窦冲洗治疗</t>
  </si>
  <si>
    <t>013306010040001</t>
  </si>
  <si>
    <t>断鼻再接费-儿童（加收）</t>
  </si>
  <si>
    <t>013306010050000</t>
  </si>
  <si>
    <t>前鼻孔成形费</t>
  </si>
  <si>
    <t>通过手术对前鼻孔狭窄或闭锁进行修复。</t>
  </si>
  <si>
    <t>所定价格涵盖手术计划、术区准备、消毒、切开、松解、扩张、填塞、冲洗、缝合、处理用物等步骤所需的人力资源和基本物质资源消耗。</t>
  </si>
  <si>
    <t>前鼻孔成形术
鼻孔开大术
鼻腔冲洗治疗
鼻窦冲洗治疗
鼻孔闭锁修复术</t>
  </si>
  <si>
    <t>013306010050001</t>
  </si>
  <si>
    <t>前鼻孔成形费-儿童（加收）</t>
  </si>
  <si>
    <t>013306010050011</t>
  </si>
  <si>
    <t>前鼻孔成形费-鼻孔完全闭锁（加收）</t>
  </si>
  <si>
    <t>013306010060000</t>
  </si>
  <si>
    <t>后鼻孔成形费</t>
  </si>
  <si>
    <t>通过手术对后鼻孔狭窄或闭锁进行修复。</t>
  </si>
  <si>
    <t>所定价格涵盖手术计划、术区准备、消毒、探查、切开、松解、冲洗、扩张、填压、缝合、处理用物等步骤所需的人力资源和基本物质资源消耗。</t>
  </si>
  <si>
    <t>经鼻内镜后鼻孔成形术
鼻咽闭锁矫正术
鼻窦冲洗治疗</t>
  </si>
  <si>
    <t>013306010060001</t>
  </si>
  <si>
    <t>后鼻孔成形费-儿童（加收）</t>
  </si>
  <si>
    <t>013306010060011</t>
  </si>
  <si>
    <t>后鼻孔成形费-鼻孔完全闭锁（加收）</t>
  </si>
  <si>
    <t>013306010070000</t>
  </si>
  <si>
    <t>外鼻病变切除费</t>
  </si>
  <si>
    <t>通过手术切除外鼻（鼻背、鼻翼、鼻小柱等部位）的囊肿、血肿、脓肿等病变。</t>
  </si>
  <si>
    <t>所定价格涵盖手术计划、术区准备、消毒、切开、切除、冲洗、成形、缝合、包扎固定、处理用物等步骤所需的人力资源和基本物质资源消耗。</t>
  </si>
  <si>
    <t>鼻部肿物切除术</t>
  </si>
  <si>
    <t>013306010070001</t>
  </si>
  <si>
    <t>外鼻病变切除费-儿童（加收）</t>
  </si>
  <si>
    <t>013306010080000</t>
  </si>
  <si>
    <t>外鼻肿瘤切除费</t>
  </si>
  <si>
    <t>通过手术切除外鼻（包括鼻背、鼻翼、鼻小柱等部位）的肿瘤。</t>
  </si>
  <si>
    <t>所定价格涵盖手术计划、术区准备、消毒、切开、切除、冲洗、缝合、包扎固定、处理用物等步骤所需的人力资源和基本物质资源消耗。</t>
  </si>
  <si>
    <t>鼻翼肿瘤切除成形术
鼻腔冲洗治疗
鼻窦冲洗治疗</t>
  </si>
  <si>
    <t>013306010080001</t>
  </si>
  <si>
    <t>外鼻肿瘤切除费-儿童（加收）</t>
  </si>
  <si>
    <t>013306010080011</t>
  </si>
  <si>
    <t>外鼻肿瘤切除费-恶性肿瘤（加收）</t>
  </si>
  <si>
    <t>013306010090000</t>
  </si>
  <si>
    <t>鼻中隔血/脓肿切开引流费</t>
  </si>
  <si>
    <t>通过手术切开引流鼻中隔血/脓肿。</t>
  </si>
  <si>
    <t>所定价格涵盖手术计划、术区准备、消毒、切开、清理、止血、冲洗、填压、缝合、处理用物等步骤所需的人力资源和基本物质资源消耗。</t>
  </si>
  <si>
    <t>鼻中隔血肿切开引流术
经鼻内镜鼻中隔血肿切开引流术
鼻中隔脓肿切开引流术
经鼻内镜鼻中隔脓肿切开引流术
鼻腔冲洗治疗
鼻窦冲洗治疗</t>
  </si>
  <si>
    <t>013306010090001</t>
  </si>
  <si>
    <t>鼻中隔血/脓肿切开引流费-儿童（加收）</t>
  </si>
  <si>
    <t>013306010100000</t>
  </si>
  <si>
    <t>鼻中隔修补费</t>
  </si>
  <si>
    <t>通过手术对鼻中隔穿孔处进行修补。</t>
  </si>
  <si>
    <t>所定价格涵盖手术计划、术区准备、消毒、分离、植入、止血、冲洗、缝合、处理用物等步骤所需的人力资源和基本物质资源消耗。</t>
  </si>
  <si>
    <t>鼻中隔穿孔修补术
经鼻内镜鼻中隔穿孔黏膜瓣修补术
经鼻内镜鼻中隔穿孔黏膜转移瓣修补术
经鼻内镜鼻中隔穿孔带蒂黏膜瓣修补术
经鼻内镜鼻中隔穿孔带蒂肌瓣修补术
鼻腔冲洗治疗
鼻窦冲洗治疗</t>
  </si>
  <si>
    <t>013306010100001</t>
  </si>
  <si>
    <t>鼻中隔修补费-儿童（加收）</t>
  </si>
  <si>
    <t>013306010110000</t>
  </si>
  <si>
    <t>鼻甲部分切除费</t>
  </si>
  <si>
    <t>通过手术对鼻甲黏膜或骨质的部分进行切除。</t>
  </si>
  <si>
    <t>所定价格涵盖手术计划、术区准备、消毒、切除、冲洗、填塞、必要时缝合、处理用物等步骤所需的人力资源和基本物质资源消耗。</t>
  </si>
  <si>
    <t>本项目中的“部位”指：上鼻甲、中鼻甲、下鼻甲，不同部位可分别计价收费。</t>
  </si>
  <si>
    <t>下鼻甲部分切除术
经鼻内镜下鼻甲部分切除术
经鼻内镜下鼻甲黏膜下切除术
中鼻甲部分切除术
经鼻内镜中鼻甲部分切除术
经鼻内镜鼻甲低温等离子射频消融术
鼻窦冲洗治疗</t>
  </si>
  <si>
    <t>013306010110001</t>
  </si>
  <si>
    <t>鼻甲部分切除费-儿童（加收）</t>
  </si>
  <si>
    <t>013306010120000</t>
  </si>
  <si>
    <t>鼻矫形费</t>
  </si>
  <si>
    <t>通过手术对外鼻畸形进行矫治。</t>
  </si>
  <si>
    <t>所定价格涵盖手术计划、术区准备、消毒、切开、分离、切除、矫形、止血缝合、填塞、处理用物等步骤所需的人力资源和基本物质资源消耗。</t>
  </si>
  <si>
    <t>鼻背缩窄术
唇裂初期鼻畸形矫正术
单侧唇裂术后继发鼻畸形矫正术
面裂鼻畸形矫正术
鼻槛成形术
鼻头肥大矫正术
鼻翼肥厚矫正术
鼻翼沟成形术
鼻翼塌陷矫正术
分叉鼻畸形矫正术
鼻尖充填术
假体置入隆鼻术
隆鼻术后假体取出术
隆鼻术后假体置换重新隆鼻术
再造鼻修薄术
鼻小柱延长术
鼻部液体人工材料取出术
驼峰鼻畸形矫正术
歪鼻畸形矫正术
鹰钩鼻畸形矫正术
自体肋软骨移植鞍鼻畸形矫正术
假体置入鞍鼻畸形矫正术
自体骨移植鼻根塌陷矫正术
鼻侧壁移位伴骨质充填术
酒渣鼻切割术
鼻腔冲洗治疗
鼻窦冲洗治疗</t>
  </si>
  <si>
    <t>013306010120001</t>
  </si>
  <si>
    <t>鼻矫形费-儿童（加收）</t>
  </si>
  <si>
    <t>013306010130000</t>
  </si>
  <si>
    <t>鼻腔病变切除费</t>
  </si>
  <si>
    <t>通过手术切除鼻腔（鼻前庭、鼻中隔、鼻甲等部位）的囊肿、血肿、脓肿、息肉等病变。</t>
  </si>
  <si>
    <t>所定价格涵盖手术计划、术区准备、消毒、收缩黏膜、切开、探查、切除、冲洗、缝合、填塞、包扎固定、处理用物等步骤所需的人力资源和基本物质资源消耗。</t>
  </si>
  <si>
    <t>鼻息肉切除术
经鼻内镜鼻息肉切除术
鼻前庭囊肿切除术
经鼻内镜鼻前庭囊肿开窗术
鼻腔冲洗治疗
鼻窦冲洗治疗</t>
  </si>
  <si>
    <t>013306010130001</t>
  </si>
  <si>
    <t>鼻腔病变切除费-儿童（加收）</t>
  </si>
  <si>
    <t>013306010140000</t>
  </si>
  <si>
    <t>鼻腔肿瘤切除费</t>
  </si>
  <si>
    <t>通过手术切除鼻腔（鼻前庭、鼻中隔、鼻甲等部位）的肿瘤。</t>
  </si>
  <si>
    <t>经鼻内镜鼻腔肿瘤切除术
经鼻内镜鼻腔鼻窦肿瘤切除术
经鼻内镜鼻窦肿瘤切除术
鼻侧切开鼻腔鼻窦肿瘤切除术
鼻腔鼻窦肿瘤切除术
鼻腔冲洗治疗
鼻窦冲洗治疗</t>
  </si>
  <si>
    <t>013306010140001</t>
  </si>
  <si>
    <t>鼻腔肿瘤切除费-儿童（加收）</t>
  </si>
  <si>
    <t>013306010140011</t>
  </si>
  <si>
    <t>鼻腔肿瘤切除费-恶性肿瘤（加收）</t>
  </si>
  <si>
    <t>013306010150000</t>
  </si>
  <si>
    <t>鼻窦病变切除费</t>
  </si>
  <si>
    <t>通过手术切除鼻窦（同时累及鼻腔鼻窦）的囊肿、血肿、脓肿、息肉等病变。</t>
  </si>
  <si>
    <t>蝶窦、额窦、筛窦、上颌窦，不同鼻窦病变切除可分别计价收费。</t>
  </si>
  <si>
    <t>鼻内镜下蝶窦病变切除术
额窦病变切除术
经鼻内镜额窦底切除术
经鼻内镜保留鼻腔外侧壁上颌窦病变切除术
鼻内镜下钩突切除术
鼻息肉切除术
经鼻内镜鼻息肉切除术</t>
  </si>
  <si>
    <t>013306010150001</t>
  </si>
  <si>
    <t>鼻窦病变切除费-儿童（加收）</t>
  </si>
  <si>
    <t>013306010160000</t>
  </si>
  <si>
    <t>鼻窦肿瘤切除费（常规）</t>
  </si>
  <si>
    <t>通过手术切除鼻窦（同时累及鼻腔鼻窦）的肿瘤。</t>
  </si>
  <si>
    <t>所定价格涵盖手术计划、术区准备、消毒、收缩黏膜、切开、探查、切除、鼻窦开放、清理、冲洗、缝合、填塞、包扎固定、处理用物等步骤所需的人力资源和基本物质资源消耗。</t>
  </si>
  <si>
    <t>蝶窦、额窦、筛窦、上颌窦，不同鼻窦肿瘤切除可分别计价收费。</t>
  </si>
  <si>
    <t>上颌窦根治术
经鼻内镜上颌窦根治术
经鼻内镜鼻腔鼻窦肿瘤切除术
经鼻内镜翼腭窝病变切除术
鼻腔鼻窦肿瘤切除术
鼻侧切开鼻腔鼻窦肿瘤切除术
经鼻内镜鼻腔鼻窦肿瘤切除术</t>
  </si>
  <si>
    <t>013306010160001</t>
  </si>
  <si>
    <t>鼻窦肿瘤切除费（常规）-儿童（加收）</t>
  </si>
  <si>
    <t>013306010160011</t>
  </si>
  <si>
    <t>鼻窦肿瘤切除费（常规）-恶性肿瘤（加收）</t>
  </si>
  <si>
    <t>013306010170000</t>
  </si>
  <si>
    <t>鼻窦肿瘤切除费（复杂）</t>
  </si>
  <si>
    <t>通过手术切除鼻窦（同时累及鼻腔鼻窦）的复杂肿瘤。</t>
  </si>
  <si>
    <t>所定价格涵盖手术计划、术区准备、消毒、切开、探查、切除、冲洗、缝合、填塞、包扎固定、处理用物等步骤所需的人力资源和基本物质资源消耗。</t>
  </si>
  <si>
    <t>1.本项目中的“复杂”指：累及双侧的肿瘤、累及眶壁的肿瘤、需要联合手术径路的肿瘤。
2.蝶窦、额窦、筛窦、上颌窦，不同鼻窦肿瘤切除可分别计价收费。</t>
  </si>
  <si>
    <t>经鼻内镜鼻腔鼻窦肿瘤切除术
鼻腔鼻窦肿瘤切除术
鼻侧切开鼻腔鼻窦肿瘤切除术
经鼻内镜上颌窦翼腭窝颞下窝病变切除术
经鼻内镜鼻窦肿瘤切除术
上颌窦根治术
经鼻内镜上颌窦根治术</t>
  </si>
  <si>
    <t>013306010170001</t>
  </si>
  <si>
    <t>鼻窦肿瘤切除费（复杂）-儿童（加收）</t>
  </si>
  <si>
    <t>013306010170011</t>
  </si>
  <si>
    <t>鼻窦肿瘤切除费（复杂）-恶性肿瘤（加收）</t>
  </si>
  <si>
    <t>013306010180000</t>
  </si>
  <si>
    <t>鼻咽部病变切除费</t>
  </si>
  <si>
    <t>通过手术切除鼻咽部的囊肿、血肿、脓肿、息肉等病变。</t>
  </si>
  <si>
    <t>鼻内镜鼻咽肿物切除术</t>
  </si>
  <si>
    <t>013306010180001</t>
  </si>
  <si>
    <t>鼻咽部病变切除费-儿童（加收）</t>
  </si>
  <si>
    <t>013306010190000</t>
  </si>
  <si>
    <t>鼻咽部肿瘤切除费（常规）</t>
  </si>
  <si>
    <t>通过手术切除鼻咽部的肿瘤。</t>
  </si>
  <si>
    <t>鼻侧径路鼻咽肿瘤切除术
硬腭径路鼻咽肿瘤切除术
颈侧径路鼻咽肿瘤切除术</t>
  </si>
  <si>
    <t>013306010190001</t>
  </si>
  <si>
    <t>鼻咽部肿瘤切除费（常规）-儿童（加收）</t>
  </si>
  <si>
    <t>013306010190011</t>
  </si>
  <si>
    <t>鼻咽部肿瘤切除费（常规）-恶性肿瘤（加收）</t>
  </si>
  <si>
    <t>013306010200000</t>
  </si>
  <si>
    <t>鼻咽部肿瘤切除费（复杂）</t>
  </si>
  <si>
    <t>通过手术切除鼻咽部的复杂肿瘤。</t>
  </si>
  <si>
    <t>本项目中的“复杂”指：鼻咽纤维血管瘤、累及对侧的肿瘤、累及眶壁的肿瘤、需要联合手术径路的肿瘤。</t>
  </si>
  <si>
    <t>013306010200001</t>
  </si>
  <si>
    <t>鼻咽部肿瘤切除费（复杂）-儿童（加收）</t>
  </si>
  <si>
    <t>013306010200011</t>
  </si>
  <si>
    <t>鼻咽部肿瘤切除费（复杂）-恶性肿瘤（加收）</t>
  </si>
  <si>
    <t>013306010210000</t>
  </si>
  <si>
    <t>鼻窦开放费（常规）</t>
  </si>
  <si>
    <t>通过手术实现患者鼻窦开放。</t>
  </si>
  <si>
    <t>所定价格涵盖手术计划、术区准备、消毒、切开、探查、开放并扩大鼻窦、清理、冲洗、缝合、填塞、包扎固定、处理用物等步骤所需的人力资源和基本物质资源消耗。</t>
  </si>
  <si>
    <t>鼻窦</t>
  </si>
  <si>
    <t>1.“鼻窦”指上颌窦、筛窦、蝶窦、额窦。
2.按照鼻窦开放数量设置费用封顶线。超过4个鼻窦按4个收费。</t>
  </si>
  <si>
    <t>鼻外额窦开放术
经鼻内镜额窦开放术
鼻外筛窦开放术
经鼻内镜蝶窦开放术
经鼻内镜额窦开放术
鼻内筛窦开放术
上颌窦底提升术-开窗法
上颌窦底提升术-冲顶法
经鼻内镜部分筛窦开放术
经鼻内镜上颌窦中鼻道开放术
上颌窦探查术
上颌窦鼻内开窗术</t>
  </si>
  <si>
    <t>013306010210001</t>
  </si>
  <si>
    <t>鼻窦开放费（常规）-儿童（加收）</t>
  </si>
  <si>
    <t>013306010220000</t>
  </si>
  <si>
    <t>鼻窦开放费（复杂）</t>
  </si>
  <si>
    <t>通过手术实现患者复杂鼻窦开放。</t>
  </si>
  <si>
    <t>1.“鼻窦”指上颌窦、筛窦、蝶窦、额窦。
2.本项目中的“复杂”指：额窦Draf-2b型及以上、全筛窦开放、上颌窦下鼻道开窗、泪前引窝入路开窗。
3.按照鼻窦开放数量设置费用封顶线。超过4个鼻窦按4个收费。</t>
  </si>
  <si>
    <t>上颌窦鼻内开窗术
经鼻内镜全组鼻窦开放术
经鼻内镜全筛窦开放术
经鼻内镜上颌窦下鼻道开窗术</t>
  </si>
  <si>
    <t>013306010220001</t>
  </si>
  <si>
    <t>鼻窦开放费（复杂）-儿童（加收）</t>
  </si>
  <si>
    <t>013306010230000</t>
  </si>
  <si>
    <t>鼻骨骨折复位费（切开）</t>
  </si>
  <si>
    <t>通过手术实现鼻骨骨折复位。</t>
  </si>
  <si>
    <t>所定价格涵盖手术计划、术区准备、消毒、切开、分离、复位、固定、冲洗、缝合、填塞、包扎固定、处理用物等步骤所需的人力资源和基本物质资源消耗。</t>
  </si>
  <si>
    <t>鼻骨骨折切开复位术</t>
  </si>
  <si>
    <t>013306010230001</t>
  </si>
  <si>
    <t>鼻骨骨折复位费（切开）-儿童（加收）</t>
  </si>
  <si>
    <t>013306010240000</t>
  </si>
  <si>
    <t>鼻骨骨折复位费（闭合）</t>
  </si>
  <si>
    <t>通过手术实现鼻骨骨折闭合复位。</t>
  </si>
  <si>
    <t>所定价格涵盖消毒、收缩黏膜、鼻骨整复、填塞、包扎固定、处理用物等步骤所需的人力资源和基本物质资源消耗。</t>
  </si>
  <si>
    <t>鼻骨骨折闭合复位术</t>
  </si>
  <si>
    <t>013306010240001</t>
  </si>
  <si>
    <t>鼻骨骨折复位费（闭合）-儿童（加收）</t>
  </si>
  <si>
    <t>013306010250000</t>
  </si>
  <si>
    <t>鼻部血管结扎费</t>
  </si>
  <si>
    <t>通过手术对鼻部血管结扎或切断。</t>
  </si>
  <si>
    <t>所定价格涵盖手术计划、术区准备、消毒、切开、分离、结扎或切断、冲洗、缝合、包扎固定、处理用物等步骤所需的人力资源和基本物质资源消耗。</t>
  </si>
  <si>
    <t>作为其他手术的必要步骤时不得同时收费。非隐匿性出血按20%收费。</t>
  </si>
  <si>
    <t>筛动脉结扎术
经上颌窦颌内动脉结扎术
经鼻内镜上颌窦动脉结扎术
经上颌窦颌内动脉结扎术
经前鼻镜电凝止血术
经鼻内镜微波止血术
经鼻内镜电烧止血术
经鼻内镜激光止血术</t>
  </si>
  <si>
    <t>013306010250001</t>
  </si>
  <si>
    <t>鼻部血管结扎费-儿童（加收）</t>
  </si>
  <si>
    <t>013306010260000</t>
  </si>
  <si>
    <t>鼻中隔偏曲矫正费</t>
  </si>
  <si>
    <t>通过手术对正鼻中隔偏曲进行矫正。</t>
  </si>
  <si>
    <t>所定价格涵盖手术计划、术区准备、消毒、切开、偏曲骨取出、黏膜复位、冲洗、缝合、填塞、包扎固定、处理用物等步骤所需的人力资源和基本物质资源消耗。</t>
  </si>
  <si>
    <t>鼻中隔偏曲矫正术
鼻中隔软骨取骨术
经鼻内镜鼻中隔偏曲矫正术
经鼻内镜鼻中隔偏曲三线减张术</t>
  </si>
  <si>
    <t>013306010260001</t>
  </si>
  <si>
    <t>鼻中隔偏曲矫正费-儿童（加收）</t>
  </si>
  <si>
    <t>013306010270000</t>
  </si>
  <si>
    <t>鼻甲移位费</t>
  </si>
  <si>
    <t>通过手术对鼻甲位置进行调整。</t>
  </si>
  <si>
    <t>所定价格涵盖手术计划、术区准备、消毒、断骨、移位、固定、冲洗、填塞、处理用物等步骤所需的人力资源和基本物质资源消耗。</t>
  </si>
  <si>
    <t>本项目中的“部位”指：上鼻甲、中鼻甲、下鼻甲，不同部位可分别计价。</t>
  </si>
  <si>
    <t>经鼻内镜下鼻甲骨折外移术
经鼻内镜中鼻甲骨折内移术
鼻内镜鼻腔扩容术</t>
  </si>
  <si>
    <t>013306010270001</t>
  </si>
  <si>
    <t>鼻甲移位费-儿童（加收）</t>
  </si>
  <si>
    <t>013306010280000</t>
  </si>
  <si>
    <t>鼻腔缩窄费</t>
  </si>
  <si>
    <t>通过手术对鼻腔进行缩窄。</t>
  </si>
  <si>
    <t>所定价格涵盖手术计划、术区准备、消毒、切开黏膜、充填、缩窄、冲洗、填塞、必要时缝合、处理用物等步骤所需的人力资源和基本物质资源消耗。</t>
  </si>
  <si>
    <t>鼻孔缩小术
鼻腔缩窄术</t>
  </si>
  <si>
    <t>013306010280001</t>
  </si>
  <si>
    <t>鼻腔缩窄费-儿童（加收）</t>
  </si>
  <si>
    <t>013306010290000</t>
  </si>
  <si>
    <t>鼻部支架植入费</t>
  </si>
  <si>
    <t>通过手术植入支架支撑鼻腔或鼻部结构。</t>
  </si>
  <si>
    <t>所定价格涵盖手术计划、术区准备、消毒、切除、支架植入、冲洗、处理用物等步骤所需的人力资源和基本物质资源消耗。</t>
  </si>
  <si>
    <t>013306010290001</t>
  </si>
  <si>
    <t>鼻部支架植入费-儿童（加收）</t>
  </si>
  <si>
    <t>013306010300000</t>
  </si>
  <si>
    <t>鼻部球囊扩张费</t>
  </si>
  <si>
    <t>通过手术利用球囊对鼻腔、鼻窦进行扩张。</t>
  </si>
  <si>
    <t>所定价格涵盖手术计划、术区准备、消毒、球囊导管置入、扩张、撤除、冲洗、处理用物等步骤所需的人力资源和基本物质资源消耗。</t>
  </si>
  <si>
    <t xml:space="preserve">
</t>
  </si>
  <si>
    <t>013306010300001</t>
  </si>
  <si>
    <t>鼻部球囊扩张费-儿童（加收）</t>
  </si>
  <si>
    <t>013306010310000</t>
  </si>
  <si>
    <t>口鼻腔前庭瘘修补费</t>
  </si>
  <si>
    <t>通过手术对口鼻瘘进行修补。</t>
  </si>
  <si>
    <t>所定价格涵盖手术计划、术区准备、消毒、切开、分离、修补、冲洗、缝合、处理用物等步骤所需的人力资源和基本物质资源消耗。</t>
  </si>
  <si>
    <t>口鼻腔前庭瘘修补术</t>
  </si>
  <si>
    <t>013306010310001</t>
  </si>
  <si>
    <t>口鼻腔前庭瘘修补费-儿童（加收）</t>
  </si>
  <si>
    <t>013306010320000</t>
  </si>
  <si>
    <t>鼻窦瘘修补费</t>
  </si>
  <si>
    <t>通过手术对鼻窦瘘进行修补。</t>
  </si>
  <si>
    <t>所定价格涵盖手术计划、术区准备、消毒、清理瘘口、修补、冲洗、止血、缝合、加压包扎、处理用物等步骤所需的人力资源和基本物质资源消耗。</t>
  </si>
  <si>
    <t>“鼻窦瘘修补”不包含“口腔上颌窦瘘修补”。</t>
  </si>
  <si>
    <t>013306010320001</t>
  </si>
  <si>
    <t>鼻窦瘘修补费-儿童（加收）</t>
  </si>
  <si>
    <t>013306010330000</t>
  </si>
  <si>
    <t>鼻腔粘连分离费</t>
  </si>
  <si>
    <t>通过手术分离鼻腔粘连。</t>
  </si>
  <si>
    <t>所定价格涵盖手术计划、术区准备、消毒、切开、分离、冲洗、止血、处理用物等步骤所需的人力资源和基本物质资源消耗。</t>
  </si>
  <si>
    <t>鼻腔粘连松解术
经鼻内镜鼻腔粘连松解术</t>
  </si>
  <si>
    <t>013306010330001</t>
  </si>
  <si>
    <t>鼻腔粘连分离费-儿童（加收）</t>
  </si>
  <si>
    <t>喉科医疗服务价格项目</t>
  </si>
  <si>
    <t>012405000080000</t>
  </si>
  <si>
    <t>间接鼻咽喉镜检查费</t>
  </si>
  <si>
    <t>通过间接鼻咽喉镜检查鼻咽喉部形态、组织结构等。</t>
  </si>
  <si>
    <t>间接鼻咽镜检查
间接喉镜检查</t>
  </si>
  <si>
    <t>012405000090000</t>
  </si>
  <si>
    <t>硬性鼻咽喉镜检查费</t>
  </si>
  <si>
    <t>通过硬性鼻咽喉镜检查鼻咽喉部形态、组织结构等。</t>
  </si>
  <si>
    <t>硬质鼻咽镜检查
直达喉镜检查</t>
  </si>
  <si>
    <t>012405000100000</t>
  </si>
  <si>
    <t>软性鼻咽喉镜检查费</t>
  </si>
  <si>
    <t>通过纤维/电子鼻咽喉镜检查鼻咽喉部形态、组织结构等。</t>
  </si>
  <si>
    <t>本项目中的“软性鼻咽喉镜”指：纤维鼻咽喉镜与电子鼻咽喉镜。</t>
  </si>
  <si>
    <t>纤维鼻咽镜检查
纤维喉镜检查
电子纤维喉镜检查</t>
  </si>
  <si>
    <t>012405000110000</t>
  </si>
  <si>
    <t>频闪喉镜检查费</t>
  </si>
  <si>
    <t>通过频闪喉镜检查动态观察喉部形态、声带振动特性和组织结构等。</t>
  </si>
  <si>
    <t>频闪喉镜检查</t>
  </si>
  <si>
    <t>012405000120000</t>
  </si>
  <si>
    <t>支撑喉镜检查费</t>
  </si>
  <si>
    <t>通过支撑喉镜检查喉部形态、组织结构等。</t>
  </si>
  <si>
    <t>所定价格涵盖消毒、置镜、观察、记录出具报告、处理用物等步骤所需的人力资源和基本物质资源消耗。</t>
  </si>
  <si>
    <t>支撑喉镜检查
直达喉镜检查</t>
  </si>
  <si>
    <t>012405000120100</t>
  </si>
  <si>
    <t>支撑喉镜检查费-直达喉镜检查（扩展）</t>
  </si>
  <si>
    <t>012405000130000</t>
  </si>
  <si>
    <t>喉声门图检查费</t>
  </si>
  <si>
    <t>通过各种方式评估喉部发声功能。</t>
  </si>
  <si>
    <t>所定价格涵盖消毒、放置电极、信号采集处理、测量、观察、记录、出具报告、处理用物等步骤所需的人力资源和基本物质资源消耗。</t>
  </si>
  <si>
    <t>喉声图检查</t>
  </si>
  <si>
    <t>012405000140000</t>
  </si>
  <si>
    <t>嗓音分析费</t>
  </si>
  <si>
    <t>通过各种方式评估嗓音质量及相关声学特性。</t>
  </si>
  <si>
    <t>所定价格涵盖准备、声音采集、分析、出具报告、处理用物等步骤所需的人力资源和基本物质资源消耗。</t>
  </si>
  <si>
    <t>嗓音频谱检查
喉空气动力学检查</t>
  </si>
  <si>
    <t>012405000150000</t>
  </si>
  <si>
    <t>咽喉肌电生理检查费</t>
  </si>
  <si>
    <t>通过电生理设备检查喉部肌肉神经功能状态。</t>
  </si>
  <si>
    <t>所定价格涵盖消毒、放置电极、刺激、采集数据、分析、出具报告、处理用物等步骤所需的人力资源和基本物质资源消耗。</t>
  </si>
  <si>
    <t>咽喉肌电生理检查</t>
  </si>
  <si>
    <t>013104020070000</t>
  </si>
  <si>
    <t>异物取出费（口咽部）</t>
  </si>
  <si>
    <t>通过各种方式取出会厌以上的异物。</t>
  </si>
  <si>
    <t>口咽部异物取出术</t>
  </si>
  <si>
    <t>013104020070001</t>
  </si>
  <si>
    <t>异物取出费（口咽部）-儿童（加收）</t>
  </si>
  <si>
    <t>013306010340000</t>
  </si>
  <si>
    <t>异物取出费（喉/下咽）</t>
  </si>
  <si>
    <t>通过手术取出会厌以下异物。</t>
  </si>
  <si>
    <t>所定价格涵盖手术计划、术区准备、消毒、取出异物、冲洗、处理用物等步骤所需的人力资源和基本物质资源消耗。</t>
  </si>
  <si>
    <t>经间接喉镜喉部异物取出术
经纤维喉镜咽喉异物取出术
经直达喉镜咽喉异物取出术</t>
  </si>
  <si>
    <t>013306010340001</t>
  </si>
  <si>
    <t>异物取出费（喉/下咽）-儿童（加收）</t>
  </si>
  <si>
    <t>013104020080000</t>
  </si>
  <si>
    <t>咽喉部治疗费（常规）</t>
  </si>
  <si>
    <t>通过各种方式对咽喉部进行上药、穿刺、注射、止血等常规治疗。</t>
  </si>
  <si>
    <t>同一治疗位置只可收费一次。除止血外其他治疗三级医疗机构按40元收费、二级医疗机构按收取34元收费、一级医疗机构按28元收费。</t>
  </si>
  <si>
    <t>喉肌肉注射
咽封闭术
环甲膜穿刺注药
扁桃体切除术后止血术</t>
  </si>
  <si>
    <t>013104020080001</t>
  </si>
  <si>
    <t>咽喉部治疗费（常规）-儿童（加收）</t>
  </si>
  <si>
    <t>013104020090000</t>
  </si>
  <si>
    <t>咽喉部治疗费（特殊）</t>
  </si>
  <si>
    <t>通过激光、射频、微波等各种方式对咽喉部进行特殊治疗。</t>
  </si>
  <si>
    <t>1.同一治疗位置只可收费一次。
2.常规治疗转特殊治疗按照“咽喉部治疗费（特殊）”收取。</t>
  </si>
  <si>
    <t>喉返神经封闭术
喉肌肉注射</t>
  </si>
  <si>
    <t>013104020090001</t>
  </si>
  <si>
    <t>咽喉部治疗费（特殊）-儿童（加收）</t>
  </si>
  <si>
    <t>013104020100000</t>
  </si>
  <si>
    <t>环咽肌扩张费</t>
  </si>
  <si>
    <t>通过各种方式扩张环咽肌。</t>
  </si>
  <si>
    <t>所定价格涵盖置管、注液或充气、扩张、牵拉、观察、记录、处理用物等步骤所需的人力资源和基本物质资源消耗。（不含内镜检查）</t>
  </si>
  <si>
    <t>013104020100001</t>
  </si>
  <si>
    <t>环咽肌扩张费-儿童（加收）</t>
  </si>
  <si>
    <t>013306010350000</t>
  </si>
  <si>
    <t>口咽部病变切除费</t>
  </si>
  <si>
    <t>通过手术切除口咽部肿物、瘢痕等病变。</t>
  </si>
  <si>
    <t>所定价格涵盖手术计划、术区准备、消毒、切开、切除、止血、引流、缝合、处理用物等步骤所需的人力资源和基本物质资源消耗。</t>
  </si>
  <si>
    <t>咽部囊肿切除术
咽部病损激光切除术</t>
  </si>
  <si>
    <t>013306010350001</t>
  </si>
  <si>
    <t>口咽部病变切除费-儿童（加收）</t>
  </si>
  <si>
    <t>013306010360000</t>
  </si>
  <si>
    <t>口咽部分切除费</t>
  </si>
  <si>
    <t>通过手术切除口咽部部分组织。</t>
  </si>
  <si>
    <t>口咽部肿物局部切除术
口内外联合入路口咽部肿瘤扩大切除术</t>
  </si>
  <si>
    <t>013306010360001</t>
  </si>
  <si>
    <t>口咽部分切除费-儿童（加收）</t>
  </si>
  <si>
    <t>013306010370000</t>
  </si>
  <si>
    <t>咽旁间隙病变切除费</t>
  </si>
  <si>
    <t>通过手术切除咽旁间隙肿物、瘢痕等病变。</t>
  </si>
  <si>
    <t>颈外径路咽旁间隙肿物摘除术</t>
  </si>
  <si>
    <t>013306010370001</t>
  </si>
  <si>
    <t>咽旁间隙病变切除费-儿童（加收）</t>
  </si>
  <si>
    <t>013306010380000</t>
  </si>
  <si>
    <t>咽旁间隙肿瘤切除费</t>
  </si>
  <si>
    <t>通过手术切除咽旁间隙肿瘤。</t>
  </si>
  <si>
    <t>下颌进路口咽肿瘤切除术
颈侧径路下咽肿瘤切除术
颈外径路咽旁间隙肿物摘除术</t>
  </si>
  <si>
    <t>013306010380001</t>
  </si>
  <si>
    <t>咽旁间隙肿瘤切除费-儿童（加收）</t>
  </si>
  <si>
    <t>013306010380011</t>
  </si>
  <si>
    <t>咽旁间隙肿瘤切除费-恶性肿瘤（加收）</t>
  </si>
  <si>
    <t>013306010390000</t>
  </si>
  <si>
    <t>下咽部病变切除费</t>
  </si>
  <si>
    <t>通过手术切除下咽部肿物、瘢痕等病变。</t>
  </si>
  <si>
    <t>所定价格涵盖手术计划、术区准备、消毒、切开、切除、缝合、引流、止血、处理用物等步骤所需的人力资源和基本物质资源消耗。</t>
  </si>
  <si>
    <t>经支撑喉镜梨状窝肿物切除术
颈外径路咽旁间隙肿物摘除术</t>
  </si>
  <si>
    <t>013306010390001</t>
  </si>
  <si>
    <t>下咽部病变切除费-儿童（加收）</t>
  </si>
  <si>
    <t>013306010400000</t>
  </si>
  <si>
    <t>下咽部分切除费</t>
  </si>
  <si>
    <t>通过手术切除下咽部部分组织。</t>
  </si>
  <si>
    <t>所定价格涵盖手术计划、术区准备、消毒、切开、分离、切除、缝合、止血、处理用物等步骤所需的人力资源和基本物质资源消耗。</t>
  </si>
  <si>
    <t>颈侧径路下咽肿瘤切除术</t>
  </si>
  <si>
    <t>013306010400001</t>
  </si>
  <si>
    <t>下咽部分切除费-儿童（加收）</t>
  </si>
  <si>
    <t>013306010410000</t>
  </si>
  <si>
    <t>下咽全切除费</t>
  </si>
  <si>
    <t>通过手术切除全部下咽（梨状窝、下咽后壁、环后区）。</t>
  </si>
  <si>
    <t>013306010410001</t>
  </si>
  <si>
    <t>下咽全切除费-儿童（加收）</t>
  </si>
  <si>
    <t>013306010420000</t>
  </si>
  <si>
    <t>咽功能重建费</t>
  </si>
  <si>
    <t>通过手术修复大面积缺损，重建咽部功能。</t>
  </si>
  <si>
    <t>所定价格涵盖手术计划、术区准备、消毒、切开、成形、重建、缝合、包扎止血、处理用物等步骤所需的人力资源和基本物质资源消耗。</t>
  </si>
  <si>
    <t>硬腭径路鼻咽狭窄闭锁切开成形术
鼻咽闭锁矫正术</t>
  </si>
  <si>
    <t>013306010420001</t>
  </si>
  <si>
    <t>咽功能重建费-儿童（加收）</t>
  </si>
  <si>
    <t>013306010430000</t>
  </si>
  <si>
    <t>悬雍垂缩短费</t>
  </si>
  <si>
    <t>通过手术缩短悬雍垂。</t>
  </si>
  <si>
    <t>所定价格涵盖手术计划、术区准备、消毒、切除、缝合、止血、处理用物等步骤所需的人力资源和基本物质资源消耗。</t>
  </si>
  <si>
    <t>悬雍垂缩短术</t>
  </si>
  <si>
    <t>013306010430001</t>
  </si>
  <si>
    <t>悬雍垂缩短费-儿童（加收）</t>
  </si>
  <si>
    <t>013306010440000</t>
  </si>
  <si>
    <t>腭咽成形费</t>
  </si>
  <si>
    <t>通过手术成形重塑软腭、咽部及其周围结构。</t>
  </si>
  <si>
    <t>所定价格涵盖手术计划、术区准备、消毒、切开、切除、成形、缝合、止血、处理用物等步骤所需的人力资源和基本物质资源消耗。</t>
  </si>
  <si>
    <t>腭咽成形术
咽后壁瓣腭咽成形术
T形瓣上提腭咽成形术
悬雍垂腭咽成形术
咽部撕裂修补术
咽后壁组织瓣成形术
咽后嵴成形术</t>
  </si>
  <si>
    <t>013306010440001</t>
  </si>
  <si>
    <t>腭咽成形费-儿童（加收）</t>
  </si>
  <si>
    <t>013306010450000</t>
  </si>
  <si>
    <t>腭帆缩短费</t>
  </si>
  <si>
    <t>通过手术缩短腭帆长度。</t>
  </si>
  <si>
    <t>所定价格涵盖手术计划、术区准备、消毒、切开、分离、成形、缝合、止血、处理用物等步骤所需的人力资源和基本物质资源消耗。</t>
  </si>
  <si>
    <t>腭帆缩短术</t>
  </si>
  <si>
    <t>013306010450001</t>
  </si>
  <si>
    <t>腭帆缩短费-儿童（加收）</t>
  </si>
  <si>
    <t>013306010460000</t>
  </si>
  <si>
    <t>腭扁桃体切除费</t>
  </si>
  <si>
    <t>通过手术切除腭扁桃体。</t>
  </si>
  <si>
    <t>扁桃体切除术
扁桃体激光毁损术
扁桃体射频消融术
扁桃体残体切除术
扁桃体挤切术</t>
  </si>
  <si>
    <t>013306010460001</t>
  </si>
  <si>
    <t>腭扁桃体切除费-儿童（加收）</t>
  </si>
  <si>
    <t>013306010470000</t>
  </si>
  <si>
    <t>腺样体切除费</t>
  </si>
  <si>
    <t>通过手术切除腺样体。</t>
  </si>
  <si>
    <t>腺样体刮除术
经鼻内镜腺样体射频消融术
经鼻内镜腺样体电动切割器切除术
经鼻内镜腺样体切除术
经鼻内镜腺样体切除术后止血术</t>
  </si>
  <si>
    <t>013306010470001</t>
  </si>
  <si>
    <t>腺样体切除费-儿童（加收）</t>
  </si>
  <si>
    <t>013306010480000</t>
  </si>
  <si>
    <t>舌扁桃体切除费</t>
  </si>
  <si>
    <t>通过手术切除舌扁桃体。</t>
  </si>
  <si>
    <t>舌扁桃体射频消融术
舌扁桃体激光切除术
舌扁桃体切除术</t>
  </si>
  <si>
    <t>013306010480001</t>
  </si>
  <si>
    <t>舌扁桃体切除费-儿童（加收）</t>
  </si>
  <si>
    <t>013306010490000</t>
  </si>
  <si>
    <t>会厌病变切除费</t>
  </si>
  <si>
    <t>通过手术切除会厌部肿物、瘢痕等病变。</t>
  </si>
  <si>
    <t>所定价格涵盖手术计划、术区准备、消毒、切开、切除、缝合、引流、包扎止血、处理用物等步骤所需的人力资源和基本物质资源消耗。</t>
  </si>
  <si>
    <t>颈外径路会厌肿物切除术
颈部径路会厌良性肿瘤切除术
经支撑喉镜会厌良性肿瘤切除术
经间接喉镜会厌良性肿瘤切除术
经纤维喉镜会厌良性肿瘤切除术
经支撑喉镜会厌病变切除术</t>
  </si>
  <si>
    <t>013306010490001</t>
  </si>
  <si>
    <t>会厌病变切除费-儿童（加收）</t>
  </si>
  <si>
    <t>013306010500000</t>
  </si>
  <si>
    <t>喉部病变切除费</t>
  </si>
  <si>
    <t>通过手术切除喉部肿物、瘢痕等病变。</t>
  </si>
  <si>
    <t>所定价格涵盖手术计划、术区准备、消毒、切开、分离、切除、缝合、引流、包扎止血、处理用物等步骤所需的人力资源和基本物质资源消耗。</t>
  </si>
  <si>
    <t>喉裂开肿瘤切除术
颈侧径路喉部肿瘤切除术
环状软骨上部分喉切除术
喉良性肿瘤切除术
经直达喉镜喉肿物摘除术
经纤维喉镜喉肿物摘除术
经支撑喉镜室带肿物切除术
经支撑喉镜环杓关节复位术
经支撑喉镜激光辅助声带肿物切除术
喉气管裂开瘢痕切除喉模置入术
喉裂开声带切除术</t>
  </si>
  <si>
    <t>013306010500001</t>
  </si>
  <si>
    <t>喉部病变切除费-儿童（加收）</t>
  </si>
  <si>
    <t>013306010510000</t>
  </si>
  <si>
    <t>喉部分切除费</t>
  </si>
  <si>
    <t>通过手术切除喉部部分组织。</t>
  </si>
  <si>
    <t>声门上水平喉切除术
喉次全切除术
颈侧径路咽食管肿瘤切除术
喉裂开肿瘤切除术
喉良性肿瘤切除术
梨状窝癌切除术
声门上水平喉切除术
垂直半喉切除+喉功能重建术
3/4喉切除+喉功能重建术
喉功能重建术</t>
  </si>
  <si>
    <t>013306010510001</t>
  </si>
  <si>
    <t>喉部分切除费-儿童（加收）</t>
  </si>
  <si>
    <t>013306010520000</t>
  </si>
  <si>
    <t>喉全切除费</t>
  </si>
  <si>
    <t>通过手术切除整个喉部。</t>
  </si>
  <si>
    <t>所定价格涵盖手术计划、术区准备、消毒、切开、分离、切除、吻合、缝合、包扎止血、处理用物等步骤所需的人力资源和基本物质资源消耗。</t>
  </si>
  <si>
    <t>喉全切除术
梨状窝癌切除术
全喉全下咽全食管切除+全胃上提修复术
喉全切除术后发音管安装术
全喉全下咽切除皮瓣修复术</t>
  </si>
  <si>
    <t>013306010520001</t>
  </si>
  <si>
    <t>喉全切除费-儿童（加收）</t>
  </si>
  <si>
    <t>013306010530000</t>
  </si>
  <si>
    <t>喉功能重建费（常规）</t>
  </si>
  <si>
    <t>通过手术重建喉功能。</t>
  </si>
  <si>
    <t>所定价格涵盖手术计划、术区准备、消毒、切开、成形、重建、缝合、包扎止血、处理用物等步骤所需的人力资源和基本物质资源消耗。（不含喉切除）</t>
  </si>
  <si>
    <t>垂直半喉切除+喉功能重建术
3/4喉切除+喉功能重建术
喉气管外伤缝合成形术
喉功能重建术
支撑喉镜下喉狭窄成形术+喉模置入术
颈外径路声带注射术
内镜下声带注射术
经支撑喉镜声带粘连分离术
经支撑喉镜会厌病变切除术</t>
  </si>
  <si>
    <t>013306010530001</t>
  </si>
  <si>
    <t>喉功能重建费（常规）-儿童（加收）</t>
  </si>
  <si>
    <t>013306010540000</t>
  </si>
  <si>
    <t>喉功能重建费（复杂）</t>
  </si>
  <si>
    <t>通过手术重建复杂情况喉功能。</t>
  </si>
  <si>
    <t>本项目中的“复杂”指：声带外移、声带内移、声带填充、甲状软骨成形、杓状软骨切除、环杓关节拨动。</t>
  </si>
  <si>
    <t>甲状软骨成形声带内移术
甲状软骨成形声带外移术
经间接喉镜环杓关节拨动术
经直达喉镜环杓关节拨动术
声带外展术
支撑喉镜下激光杓状软骨切除术
环甲软骨接近术
杓状软骨内收术
颈侧径路杓状软骨切除声带外移术
甲状软骨成形声带外移术</t>
  </si>
  <si>
    <t>013306010540001</t>
  </si>
  <si>
    <t>喉功能重建费（复杂）-儿童（加收）</t>
  </si>
  <si>
    <t>013306010550000</t>
  </si>
  <si>
    <t>淋巴结清扫费（颈部）</t>
  </si>
  <si>
    <t>通过手术清扫颈部淋巴结。</t>
  </si>
  <si>
    <t>本项目中的“次”指：小于等于3区，超过3区，每增加1区三级医疗机构按500元收费、二级医疗机构按425元收费、一级医疗机构按361元收费，超过6区按6区收费。如涉及邻近其他部位淋巴结清扫，视同增加1区。</t>
  </si>
  <si>
    <t>择区性颈淋巴结清扫术
功能性颈淋巴结清扫术
根治性颈淋巴结清扫术</t>
  </si>
  <si>
    <t>013306010550001</t>
  </si>
  <si>
    <t>淋巴结清扫费（颈部）-儿童（加收）</t>
  </si>
  <si>
    <t>013306010560000</t>
  </si>
  <si>
    <t>喉狭窄扩张费</t>
  </si>
  <si>
    <t>通过手术扩张狭窄的喉腔。</t>
  </si>
  <si>
    <t>所定价格涵盖手术计划、术区准备、消毒、切开、切除、扩张、包扎止血、处理用物等步骤所需的人力资源和基本物质资源消耗。</t>
  </si>
  <si>
    <t>喉瘢痕狭窄扩张术
喉狭窄成形T管置入术
支撑喉镜下喉狭窄成形术+喉模置入术</t>
  </si>
  <si>
    <t>013306010560001</t>
  </si>
  <si>
    <t>喉狭窄扩张费-儿童（加收）</t>
  </si>
  <si>
    <t>013306010570000</t>
  </si>
  <si>
    <t>喉气道支撑物置入费</t>
  </si>
  <si>
    <t>通过手术置入支撑物支撑气道。</t>
  </si>
  <si>
    <t>所定价格涵盖手术计划、术区准备、消毒、切开、分离 、松解、支撑物置入、包扎缝合、处理用物等步骤所需的人力资源和基本物质资源消耗。</t>
  </si>
  <si>
    <t>喉支架置换术
喉T管置换术
喉气管裂开瘢痕切除喉模置入术
喉支架置入术
喉气管狭窄支架置入术
喉狭窄成形T管置入术
支撑喉镜下喉狭窄成形术+喉模置入术</t>
  </si>
  <si>
    <t>013306010570001</t>
  </si>
  <si>
    <t>喉气道支撑物置入费-儿童（加收）</t>
  </si>
  <si>
    <t>013306010580000</t>
  </si>
  <si>
    <t>喉气道支撑物取出费</t>
  </si>
  <si>
    <t>通过手术取出气道支撑物。</t>
  </si>
  <si>
    <t>所定价格涵盖手术计划、术区准备、消毒、支撑物取出、观察喉腔、处理用物等步骤所需的人力资源和基本物质资源消耗。</t>
  </si>
  <si>
    <t>喉T管取出术
经支撑喉镜喉模取出术
喉支架置换术</t>
  </si>
  <si>
    <t>013306010580001</t>
  </si>
  <si>
    <t>喉气道支撑物取出费-儿童（加收）</t>
  </si>
  <si>
    <t>013306010590000</t>
  </si>
  <si>
    <t>梨状窝瘘内瘘口封闭费</t>
  </si>
  <si>
    <t>通过手术修复梨状窝区域的瘘口。</t>
  </si>
  <si>
    <t>所定价格涵盖手术计划、术区准备、消毒、切开、瘘口封闭、缝合、止血、处理用物等步骤所需的人力资源和基本物质资源消耗。</t>
  </si>
  <si>
    <t>013306010590001</t>
  </si>
  <si>
    <t>梨状窝瘘内瘘口封闭费-儿童（加收）</t>
  </si>
  <si>
    <t>013306010600000</t>
  </si>
  <si>
    <t>颈部气管瘘闭合费</t>
  </si>
  <si>
    <t>通过手术关闭颈部气管瘘口。</t>
  </si>
  <si>
    <t>单纯气管瘘按60%收费。</t>
  </si>
  <si>
    <t>颈段气管食管瘘修补术</t>
  </si>
  <si>
    <t>013306010600001</t>
  </si>
  <si>
    <t>颈部气管瘘闭合费-儿童（加收）</t>
  </si>
  <si>
    <t>013306010610000</t>
  </si>
  <si>
    <t>咽瘘修复费</t>
  </si>
  <si>
    <t>通过手术修复咽瘘。</t>
  </si>
  <si>
    <t>所定价格涵盖手术计划、术区准备、消毒、修复、缝合、止血、处理用物等步骤所需的人力资源和基本物质资源消耗。</t>
  </si>
  <si>
    <t>咽瘘修复术</t>
  </si>
  <si>
    <t>013306010610001</t>
  </si>
  <si>
    <t>咽瘘修复费-儿童（加收）</t>
  </si>
  <si>
    <t>013306010620000</t>
  </si>
  <si>
    <t>咽喉部血/脓肿切开引流费</t>
  </si>
  <si>
    <t>通过手术切开引流咽喉部血/脓肿。</t>
  </si>
  <si>
    <t>所定价格涵盖手术计划、术区准备、消毒、切开、引流、冲洗、止血、处理用物等步骤所需的人力资源和基本物质资源消耗。</t>
  </si>
  <si>
    <t>1.本项目中的“2个及以上区域”指：包括但不限于咽旁、咽后、上纵膈等解剖区域。
2.除颈外入路术式按30%收费。</t>
  </si>
  <si>
    <t>口咽径路咽旁脓肿切开引流术
会厌脓肿切开引流术
颈外径路咽旁脓肿切开引流术
咽后壁脓肿切开引流术
扁桃体周脓肿切开引流术
咽后壁脓肿切开引流术</t>
  </si>
  <si>
    <t>013306010620001</t>
  </si>
  <si>
    <t>咽喉部血/脓肿切开引流费-儿童（加收）</t>
  </si>
  <si>
    <t>013306010620011</t>
  </si>
  <si>
    <t>咽喉部血/脓肿切开引流费-2个及以上区域（加收）</t>
  </si>
  <si>
    <t>013306010630000</t>
  </si>
  <si>
    <t>环甲膜切开费</t>
  </si>
  <si>
    <t>通过手术切开环甲膜。</t>
  </si>
  <si>
    <t>所定价格涵盖手术计划、术区准备、消毒、切开、分离、置管、固定、处理用物等步骤所需的人力资源和基本物质资源消耗。</t>
  </si>
  <si>
    <t>环甲膜切开术</t>
  </si>
  <si>
    <t>013306010630001</t>
  </si>
  <si>
    <t>环甲膜切开费-儿童（加收）</t>
  </si>
  <si>
    <t>013306010640000</t>
  </si>
  <si>
    <t>气管切开费</t>
  </si>
  <si>
    <t>通过手术切开气管。</t>
  </si>
  <si>
    <t>所定价格涵盖手术计划、术区准备、消毒、切开、置管、缝合、处理用物等步骤所需的人力资源和基本物质资源消耗。</t>
  </si>
  <si>
    <t>气管切开术</t>
  </si>
  <si>
    <t>013306010640001</t>
  </si>
  <si>
    <t>气管切开费-儿童（加收）</t>
  </si>
  <si>
    <t>013306010650000</t>
  </si>
  <si>
    <t>发音装置安装费</t>
  </si>
  <si>
    <t>通过手术置入发音装置。</t>
  </si>
  <si>
    <t>所定价格涵盖手术计划、术区准备、消毒、探查、穿刺、装置置入、固定、处理用物等步骤所需的人力资源和基本物质资源消耗。</t>
  </si>
  <si>
    <t>喉全切除术后发音管安装术</t>
  </si>
  <si>
    <t>013306010650001</t>
  </si>
  <si>
    <t>发音装置安装费-儿童（加收）</t>
  </si>
  <si>
    <t>013306010660000</t>
  </si>
  <si>
    <t>发音装置取出/更换费</t>
  </si>
  <si>
    <t>通过手术取出/更换发音装置。</t>
  </si>
  <si>
    <t>所定价格涵盖手术计划、术区准备、消毒、探查、发音装置取出/更换、处理用物等步骤所需的人力资源和基本物质资源消耗。</t>
  </si>
  <si>
    <t>取出与更换不可同时收费。</t>
  </si>
  <si>
    <t>013306010660001</t>
  </si>
  <si>
    <t>发音装置取出/更换费-儿童（加收）</t>
  </si>
  <si>
    <t>呼吸系统类医疗服务价格项目及医保支付类别调整明细表</t>
  </si>
  <si>
    <t>使用说明：
1.呼吸系统医疗服务价格项目以呼吸系统为重点，按照呼吸相关主要环节的服务产出设立医疗服务价格项目。
2.呼吸系统医疗服务价格项目所称的“价格构成”，指项目价格应涵盖的各类资源消耗，用于确定计价单元的边界，不应作为临床技术标准理解，不是实际操作方式、路径、步骤、程序的强制性要求，价格构成中包含但临床实践中非必要、未发生的，不强制要求公立医疗机构减计费用。所列“设备投入”包括但不限于操作设备、器具及固定资产投入。
3.呼吸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相应的加/减收水平后，据实收费。
4.呼吸系统医疗服务价格项目所称“扩展项”，指同一项目下以不同方式提供或在不同场景应用时，只扩展价格项目适用范围、不额外加价的一类子项，子项的价格按主项目执行。
5.呼吸系统医疗服务价格项目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引流装置、细菌过滤器、电极、冲洗液、鼻罩、采样刷、防污染采样刷、骨蜡、灌洗导管、三通、吸痰管、一氧化氮气体、可复用操作器具、软件（版权、开发、购买）成本等。基本物质资源消耗成本计入项目价格，不另行收费。
6.本项目中的“无创”指：无需切开皮肤或其他组织，经过自然腔道，利用无创方式进行的操作，包括但不限于喉镜、支气管镜、上消化道内镜等各类内镜。不包括取出过程中因异物形状、位置或质地等因素导致的损伤、擦伤等情况。
7.呼吸系统医疗服务价格项目中非手术治疗类项目，如需使用相关内镜可收取内镜检查费用，如行“气管病变切除”时使用“支气管镜”，可收取“无创气管病变切除费+支气管镜检查费”。
8.呼吸系统医疗服务价格项目中的各类内镜下手术项目的价格构成，已包含手术涉及的各类内镜使用成本，医疗机构在开展相关操作时，开放手术与经内镜手术执行相同的价格标准，内镜辅助操作不再另行收费。
9.呼吸系统医疗服务价格项目中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10.呼吸系统医疗服务价格项目中其他学科开展相应项目时，可据实收费。
11.呼吸系统医疗服务价格项目中未提及的食管相关手术治疗，后续在其他立项指南中列举。
12.呼吸系统医疗服务价格项目中涉及“包括……”“……等”的，属于开放型表述，所指对象不仅局限于表述中列明的事项，也包括未列明的同类事项。
13.呼吸系统医疗服务价格项目可收费一次性医用耗材包括：网篮、导丝、球囊扩张导管、导管、支架、导引导丝、圈套器、一次性使用活检针、一次性使用活检枪、扩张球囊、一次性氩气电极、封堵器、水囊、腔镜材料、内固定材料、特殊缝线、止血材料、补片、带针胸骨钢丝、钢丝、切割缝合器、粘合材料。</t>
  </si>
  <si>
    <t>012407000010000</t>
  </si>
  <si>
    <t>肺容积检查费</t>
  </si>
  <si>
    <t>通过各种方式测量肺容纳的气体量。</t>
  </si>
  <si>
    <t>所定价格涵盖设备准备、仪器测定、撤除、处理用物、出具报告等步骤所需的人力资源和基本物质资源消耗。</t>
  </si>
  <si>
    <t>残气容积测定-体描箱法
残气容积测定-氦气平衡法</t>
  </si>
  <si>
    <t>012407000020000</t>
  </si>
  <si>
    <t>肺通气功能检查费</t>
  </si>
  <si>
    <t>通过各种方式测量肺与外界环境之间的气体交换情况。</t>
  </si>
  <si>
    <t>支气管舒张试验按两次肺通气功能检测收取。简易肺功能测定指：肺每分通气量功能检查、流速容量曲线（V-V曲线）测定及简易肺功能测定。</t>
  </si>
  <si>
    <t>肺每分通气量功能检查
最大通气量功能检查
脉冲振荡肺功能检查
支气管舒张试验
床边简易肺功能测定
用力肺活量功能检查
流速容量曲线（V-V曲线）测定
第0.1秒平静吸气口腔闭合压测定
肺活量功能检查
吸入二氧化碳第0.1秒平静吸气口腔闭合压测定</t>
  </si>
  <si>
    <t>012407000020001</t>
  </si>
  <si>
    <t>肺通气功能检查费-儿童（加收）</t>
  </si>
  <si>
    <t>012407000020011</t>
  </si>
  <si>
    <t>肺通气功能检查费-简易肺功能检查</t>
  </si>
  <si>
    <t>012407000030000</t>
  </si>
  <si>
    <t>支气管激发试验检查费</t>
  </si>
  <si>
    <t>通过各种刺激方式评估气道反应性。</t>
  </si>
  <si>
    <t>支气管激发试验
运动支气管激发试验</t>
  </si>
  <si>
    <t>012407000040000</t>
  </si>
  <si>
    <t>肺弥散功能检查费</t>
  </si>
  <si>
    <t>通过各种方式测量肺泡与肺毛细血管血液之间的气体交换情况。</t>
  </si>
  <si>
    <t>肺弥散功能检查-一口气法
肺弥散功能检查-重复呼吸法</t>
  </si>
  <si>
    <t>012407000050000</t>
  </si>
  <si>
    <t>呼吸阻力检查费</t>
  </si>
  <si>
    <t>通过各种方式测量气道内单位流量所产生的压力差。</t>
  </si>
  <si>
    <t>气道阻力测定</t>
  </si>
  <si>
    <t>012407000060000</t>
  </si>
  <si>
    <t>运动心肺功能检查费</t>
  </si>
  <si>
    <t>通过在运动状态下监测心肺功能指标，判断心脏、肺脏和循环系统之间的相互作用与贮备能力。</t>
  </si>
  <si>
    <t>运动心肺功能检查</t>
  </si>
  <si>
    <t>012407000070000</t>
  </si>
  <si>
    <t>肺阻抗血流图检查费</t>
  </si>
  <si>
    <t>通过测量肺部血流的物理性质和速度，检查肺部是否存在阻力增加。</t>
  </si>
  <si>
    <t>肺阻抗血流图检查</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</si>
  <si>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</si>
  <si>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</si>
  <si>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</si>
  <si>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</si>
  <si>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</si>
  <si>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</si>
  <si>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呼吸肌功能测定</t>
  </si>
  <si>
    <t>012407000100000</t>
  </si>
  <si>
    <t>膈肌功能检查费</t>
  </si>
  <si>
    <t>通过电活动或压力测定，评估患者膈肌功能。</t>
  </si>
  <si>
    <t>012407000110000</t>
  </si>
  <si>
    <t>睡眠呼吸监测费</t>
  </si>
  <si>
    <t>对睡眠状态下患者呼吸行为状、呼吸功能进行监测，同步观察患者必要的生命体征及电生理指标。</t>
  </si>
  <si>
    <t>标准多导睡眠监测
多导脑电睡眠监测
加强多导脑电睡眠监测
分段睡眠监测-智能压力滴定
分段睡眠监测-手工压力滴定
简易睡眠呼吸监测过筛试验
睡眠呼吸监测过筛试验</t>
  </si>
  <si>
    <t>012407000110001</t>
  </si>
  <si>
    <t>睡眠呼吸监测费-便携睡眠呼吸监测</t>
  </si>
  <si>
    <t>012407000120000</t>
  </si>
  <si>
    <t>经皮氧分压/二氧化碳监测费</t>
  </si>
  <si>
    <t>通过经皮测定方法，持续测定氧分压和/或二氧化碳。</t>
  </si>
  <si>
    <t>所定价格涵盖设备准备、仪器测定、撤除、处理用物等步骤所需的人力资源和基本物质资源消耗。</t>
  </si>
  <si>
    <t>呼出气二氧化碳监测</t>
  </si>
  <si>
    <t>012407000130000</t>
  </si>
  <si>
    <t>支气管镜检查费（常规内镜）</t>
  </si>
  <si>
    <t>通过支气管镜观察和诊断支气管、气管、气管壁或肺部等部位的疾病。</t>
  </si>
  <si>
    <t>所定价格涵盖设备准备、体位摆放、入镜、观察、图像采集、撤镜、处理用物、出具报告等步骤所需的人力资源和基本物质资源消耗。</t>
  </si>
  <si>
    <t>本项目中的“特殊光源”指：荧光、窄谱光源。</t>
  </si>
  <si>
    <t>硬质气管镜检查
电子支气管镜检查
经电子支气管镜采样刷采样
经电子支气管镜防污染采样刷采样
经电子支气管镜防污染保护性灌洗采样</t>
  </si>
  <si>
    <t>012407000130001</t>
  </si>
  <si>
    <t>支气管镜检查费（常规内镜）-特殊光源检查（加收）</t>
  </si>
  <si>
    <t>012407000140000</t>
  </si>
  <si>
    <t>支气管镜检查费（超声内镜）</t>
  </si>
  <si>
    <t>通过超声支气管镜观察和诊断支气管、气管、气管壁、气管腔外或肺部等部位的疾病。</t>
  </si>
  <si>
    <t>超声支气管镜检查</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</si>
  <si>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</si>
  <si>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</si>
  <si>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</si>
  <si>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</si>
  <si>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</si>
  <si>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</si>
  <si>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</si>
  <si>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012407000170000</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</si>
  <si>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</si>
  <si>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</si>
  <si>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</si>
  <si>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t>013106000010000</t>
  </si>
  <si>
    <t>体外膈肌起搏治疗费</t>
  </si>
  <si>
    <t>通过电刺激，诱导膈肌主动收缩。</t>
  </si>
  <si>
    <t>所定价格涵盖设备准备、连接电极、起搏治疗、撤除、处理用物等步骤所需的人力资源和基本物质资源消耗。</t>
  </si>
  <si>
    <t>体外膈肌起搏治疗</t>
  </si>
  <si>
    <t>013106000020000</t>
  </si>
  <si>
    <t>一氧化氮吸入治疗费</t>
  </si>
  <si>
    <t>通过吸入一氧化氮进行治疗。</t>
  </si>
  <si>
    <t>所定价格涵盖设备准备、气体调节、吸入治疗、调节、监测、处理用物等步骤所需的人力资源、设备运转成本消耗与基本物质资源消耗。</t>
  </si>
  <si>
    <t>NO吸入治疗</t>
  </si>
  <si>
    <t>013106000030000</t>
  </si>
  <si>
    <t>雾化吸入治疗费</t>
  </si>
  <si>
    <t>通过各种方式吸入气雾或气溶胶颗粒进行治疗。</t>
  </si>
  <si>
    <t>所定价格涵盖设备准备、成分制备、连接、调节、吸入、观察、记录、处理用物等所需的人力资源和基本物质资源消耗。</t>
  </si>
  <si>
    <t>多种药物确需分开雾化吸入的可分别计价收费。</t>
  </si>
  <si>
    <t>超声雾化吸入
氧气雾化吸入
空气压缩泵雾化吸入
经呼吸机管道雾化吸入
岩盐气溶胶氧疗法</t>
  </si>
  <si>
    <t>013106000040000</t>
  </si>
  <si>
    <t>全肺灌洗治疗费</t>
  </si>
  <si>
    <t>通过对单侧肺部进行全肺灌洗，清除大面积肺泡中的异物、分泌物和其他沉积物，不含气管插管费。</t>
  </si>
  <si>
    <t>所定价格涵盖患者评估准备、灌洗、观察监测、撤除、处理用物等步骤所需的人力资源、设备运转成本消耗与基本物质资源消耗。</t>
  </si>
  <si>
    <t>全肺灌洗术</t>
  </si>
  <si>
    <t>013106000050000</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</si>
  <si>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</si>
  <si>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</si>
  <si>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</si>
  <si>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经支气管镜支气管肺泡灌洗术
吸入性损伤气道灌洗治疗</t>
  </si>
  <si>
    <t>013106000060000</t>
  </si>
  <si>
    <t>支气管镜治疗费（常规）</t>
  </si>
  <si>
    <t>通过支气管镜进行滴药、冲洗、吸痰等常规治疗，不含内镜检查费。</t>
  </si>
  <si>
    <t>经电子支气管镜吸痰
经电子支气管镜滴药治疗</t>
  </si>
  <si>
    <t>013106000070000</t>
  </si>
  <si>
    <t>支气管镜治疗费（特殊）</t>
  </si>
  <si>
    <t>通过支气管镜进行封堵、套圈、注药、球囊扩张，以及射频、微波、激光、凝固、冷冻、电凝、脉冲、光动力等各种特殊治疗，不含内镜检查费。</t>
  </si>
  <si>
    <t>经电子支气管镜高频电凝治疗
经硬质气管镜支气管扩张术
经电子支气管镜电套圈治疗
经电子支气管镜微波治疗
经电子支气管镜激光治疗
经电子支气管镜氩离子凝固治疗
经电子支气管镜气管扩张术
经电子支气管镜冷冻治疗
经硬质气管镜冷冻治疗
经内镜支气管热成形术</t>
  </si>
  <si>
    <t>013307000010000</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</si>
  <si>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</si>
  <si>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</si>
  <si>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</si>
  <si>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经硬质气管镜支架置入术
经电子支气管镜支架置入术</t>
  </si>
  <si>
    <t>13307000010001</t>
  </si>
  <si>
    <t>气道支架置入费-儿童（加收）</t>
  </si>
  <si>
    <t>013307000020000</t>
  </si>
  <si>
    <t>气道支架取出费</t>
  </si>
  <si>
    <t>通过无创方式取出气道支架，不含内镜检查费。</t>
  </si>
  <si>
    <t>所定价格涵盖患者评估准备、支架取出、处理用物等步骤所需的人力资源、设备运转成本消耗与基本物质资源消耗。</t>
  </si>
  <si>
    <t>013307000020001</t>
  </si>
  <si>
    <t>气道支架取出费-儿童（加收）</t>
  </si>
  <si>
    <t>013307000030000</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</si>
  <si>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</si>
  <si>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</si>
  <si>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</si>
  <si>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013307000030001</t>
  </si>
  <si>
    <t>无创气管食管瘘修补费-儿童（加收）</t>
  </si>
  <si>
    <t>013307000040000</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</si>
  <si>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</si>
  <si>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</si>
  <si>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</si>
  <si>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经硬质气管镜微波治疗
经硬质气管镜激光治疗
经硬质气管镜高频电治疗
经硬质气管镜氩离子凝固治疗
经硬质气管镜电套圈治疗</t>
  </si>
  <si>
    <t>013307000040001</t>
  </si>
  <si>
    <t>无创气管病变切除费-儿童（加收）</t>
  </si>
  <si>
    <t>013307000050000</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</si>
  <si>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</si>
  <si>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</si>
  <si>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</si>
  <si>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013307000050001</t>
  </si>
  <si>
    <t>无创肺减容费-儿童（加收）</t>
  </si>
  <si>
    <t>013307000060000</t>
  </si>
  <si>
    <t>无创气管异物取出费</t>
  </si>
  <si>
    <t>通过无创方式取出气管异物，不含内镜检查费。</t>
  </si>
  <si>
    <t>所定价格涵盖设备准备、体位摆放、观察、异物取出、撤镜、处理用物等步骤所需的人力资源、设备运转成本消耗与基本物质资源消耗。</t>
  </si>
  <si>
    <t>硬质气管镜下气管异物取出术
经电子支气管镜异物取出术</t>
  </si>
  <si>
    <t>013307000060001</t>
  </si>
  <si>
    <t>无创气管异物取出费-儿童（加收）</t>
  </si>
  <si>
    <t>013307000070000</t>
  </si>
  <si>
    <t>气管成形费</t>
  </si>
  <si>
    <t>通过手术切除部分气管，并行气管重建或修复。</t>
  </si>
  <si>
    <t>所定价格涵盖手术计划、术区准备、消毒、切除、重建、缝合、处理用物等步骤所需的人力资源和基本物质资源消耗。</t>
  </si>
  <si>
    <t>气管支气管损伤开胸修补术
气管瘘修复术</t>
  </si>
  <si>
    <t>013307000070001</t>
  </si>
  <si>
    <t>气管成形费-儿童（加收）</t>
  </si>
  <si>
    <t>013307000080000</t>
  </si>
  <si>
    <t>气管隆突成形费</t>
  </si>
  <si>
    <t>通过手术切除部分气管隆突，并行气管隆突重建。</t>
  </si>
  <si>
    <t>气管支气管隆凸切除成形术</t>
  </si>
  <si>
    <t>013307000080001</t>
  </si>
  <si>
    <t>气管隆突成形费-儿童（加收）</t>
  </si>
  <si>
    <t>013307000090000</t>
  </si>
  <si>
    <t>气管食管瘘修补费（常规）</t>
  </si>
  <si>
    <t>通过手术修补气管食管瘘口。</t>
  </si>
  <si>
    <t>所定价格涵盖手术计划、术区准备、消毒、修补、缝合、处理用物等步骤所需的人力资源和基本物质资源消耗。</t>
  </si>
  <si>
    <t>气管瘘修复术</t>
  </si>
  <si>
    <t>013307000090001</t>
  </si>
  <si>
    <t>气管食管瘘修补费（常规）-儿童（加收）</t>
  </si>
  <si>
    <t>013307000100000</t>
  </si>
  <si>
    <t>气管食管瘘修补费（复杂）</t>
  </si>
  <si>
    <t>通过手术修补复杂情况的气管食管瘘口。</t>
  </si>
  <si>
    <t>本项目中的“复杂”指：术中进行大网膜填充、皮瓣填充的情况。</t>
  </si>
  <si>
    <t>颈段气管食管瘘修补术
气管瘘修复术</t>
  </si>
  <si>
    <t>013307000100001</t>
  </si>
  <si>
    <t>气管食管瘘修补费（复杂）-儿童（加收）</t>
  </si>
  <si>
    <t>013307000110000</t>
  </si>
  <si>
    <t>气管病变切除费</t>
  </si>
  <si>
    <t>通过手术切除气管病变。</t>
  </si>
  <si>
    <t>气管肿瘤切除术
气管囊肿切除术
经胸腔镜气管囊肿切除术</t>
  </si>
  <si>
    <t>013307000110001</t>
  </si>
  <si>
    <t>气管病变切除费-儿童（加收）</t>
  </si>
  <si>
    <t>013307000120000</t>
  </si>
  <si>
    <t>气管隆突病变切除费</t>
  </si>
  <si>
    <t>通过手术切除气管隆凸病变。</t>
  </si>
  <si>
    <t>013307000120001</t>
  </si>
  <si>
    <t>气管隆突病变切除费-儿童（加收）</t>
  </si>
  <si>
    <t>013307000130000</t>
  </si>
  <si>
    <t>胸腔探查费</t>
  </si>
  <si>
    <t>通过手术探查胸腔，含止血。</t>
  </si>
  <si>
    <t>所定价格涵盖手术计划、术区准备、消毒、切开、探查、缝合、处理用物，必要时止血等手术步骤的人力资源和基本物质资源消耗。</t>
  </si>
  <si>
    <t>开胸探查术
经胸腔镜胸腔探查术
开胸止血术
经胸腔镜胸腔止血术</t>
  </si>
  <si>
    <t>013307000130001</t>
  </si>
  <si>
    <t>胸腔探查费-儿童（加收）</t>
  </si>
  <si>
    <t>013307000140000</t>
  </si>
  <si>
    <t>胸腔病变切除费</t>
  </si>
  <si>
    <t>通过手术切除胸腔病变。</t>
  </si>
  <si>
    <t>所定价格涵盖手术计划、术区准备、消毒、切除、缝合、处理用物等手术步骤的人力资源和基本物质资源消耗。</t>
  </si>
  <si>
    <t>本项目中的“胸腔”指：膈肌、胸膜。</t>
  </si>
  <si>
    <t>膈肌肿物切除术</t>
  </si>
  <si>
    <t>013307000140001</t>
  </si>
  <si>
    <t>胸腔病变切除费-儿童（加收）</t>
  </si>
  <si>
    <t>013307000150000</t>
  </si>
  <si>
    <t>非解剖性肺部分切除费</t>
  </si>
  <si>
    <t>不按照肺叶或肺段的解剖结构，通过手术切除单侧局部肺组织。</t>
  </si>
  <si>
    <t>肺减容术
胸骨正中入路两侧肺减容术
肺楔形切除术
肺大泡切除修补术
肺包虫病内囊摘除术
经胸腔镜肺减容术
经胸腔镜肺楔形切除术
经胸腔镜肺包虫病内囊摘除术</t>
  </si>
  <si>
    <t>013307000150001</t>
  </si>
  <si>
    <t>非解剖性肺部分切除费-儿童（加收）</t>
  </si>
  <si>
    <t>013307000160000</t>
  </si>
  <si>
    <t>肺叶切除费（常规）</t>
  </si>
  <si>
    <t>通过手术切除单侧肺叶。</t>
  </si>
  <si>
    <t>肺叶切除术
右侧双肺叶切除术
胸膜肺叶切除术
肺上沟癌切除术
经胸腔镜肺叶切除术
右侧双肺叶切除术</t>
  </si>
  <si>
    <t>013307000160001</t>
  </si>
  <si>
    <t>肺叶切除费（常规）-儿童（加收）</t>
  </si>
  <si>
    <t>013307000170000</t>
  </si>
  <si>
    <t>肺叶切除费（复杂）</t>
  </si>
  <si>
    <t>通过手术切除复杂情况单侧肺叶。</t>
  </si>
  <si>
    <t>本项目中的“复杂”指：袖状肺叶切除、复合肺叶切除、术中进行血管成形的情况。</t>
  </si>
  <si>
    <t>袖状肺叶切除术
袖状肺叶切除+肺动脉切除成形术
袖状肺叶切除+肺动脉切除成形术</t>
  </si>
  <si>
    <t>013307000170001</t>
  </si>
  <si>
    <t>肺叶切除费（复杂）-儿童（加收）</t>
  </si>
  <si>
    <t>013307000180000</t>
  </si>
  <si>
    <t>肺段切除费（常规）</t>
  </si>
  <si>
    <t>通过手术切除单侧肺段。</t>
  </si>
  <si>
    <t>肺段切除术
经胸腔镜肺段切除术</t>
  </si>
  <si>
    <t>013307000180001</t>
  </si>
  <si>
    <t>肺段切除费（常规）-儿童（加收）</t>
  </si>
  <si>
    <t>013307000190000</t>
  </si>
  <si>
    <t>肺段切除费（复杂）</t>
  </si>
  <si>
    <t>通过手术切除复杂情况单侧肺段。</t>
  </si>
  <si>
    <t>本项目中的“复杂”指：上叶前段切除、下叶基底段切除、联合肺段切除、亚段支气管切除的情况。</t>
  </si>
  <si>
    <t>013307000190001</t>
  </si>
  <si>
    <t>肺段切除费（复杂）-儿童（加收）</t>
  </si>
  <si>
    <t>013307000200000</t>
  </si>
  <si>
    <t>全肺切除费（常规）</t>
  </si>
  <si>
    <t>通过手术切除全肺。</t>
  </si>
  <si>
    <t>全肺切除术</t>
  </si>
  <si>
    <t>013307000200001</t>
  </si>
  <si>
    <t xml:space="preserve"> 全肺切除费（常规）-儿童（加收）</t>
  </si>
  <si>
    <t>013307000210000</t>
  </si>
  <si>
    <t>全肺切除费（复杂）</t>
  </si>
  <si>
    <t>通过手术切除复杂情况全肺。</t>
  </si>
  <si>
    <t>本项目中的“复杂”指：心包内切除、部分心房切除、胸膜外全肺切除的情况。</t>
  </si>
  <si>
    <t>心包内全肺切除术
心包内全肺切除+部分心房切除术
胸膜全肺切除术</t>
  </si>
  <si>
    <t>013307000210001</t>
  </si>
  <si>
    <t>全肺切除费（复杂）-儿童（加收）</t>
  </si>
  <si>
    <t>013307000220000</t>
  </si>
  <si>
    <t>肺修补费</t>
  </si>
  <si>
    <t>通过手术修补肺组织缺损。</t>
  </si>
  <si>
    <t>肺修补术
经胸腔镜肺修补术</t>
  </si>
  <si>
    <t>013307000220001</t>
  </si>
  <si>
    <t>肺修补费-儿童（加收）</t>
  </si>
  <si>
    <t>013307000230000</t>
  </si>
  <si>
    <t>胸腺病变切除费</t>
  </si>
  <si>
    <t>通过手术切除胸腺病变。</t>
  </si>
  <si>
    <t>胸腺切除术
经胸腔镜胸腺切除术</t>
  </si>
  <si>
    <t>013307000230001</t>
  </si>
  <si>
    <t>胸腺病变切除费-儿童（加收）</t>
  </si>
  <si>
    <t>013307000240000</t>
  </si>
  <si>
    <t>胸壁病变切除费</t>
  </si>
  <si>
    <t>通过手术切除胸壁结核、术后瘘、胸壁肿瘤等病变。</t>
  </si>
  <si>
    <t>所定价格涵盖手术计划、术区准备、消毒、切开、切除、缝合、处理用物，必要时修复等步骤所需的人力资源和基本物质资源消耗。</t>
  </si>
  <si>
    <t>胸壁结核病灶清除术
胸壁软组织肿瘤切除术
肋骨肿瘤切除术
胸骨肿瘤切除术</t>
  </si>
  <si>
    <t>013307000240001</t>
  </si>
  <si>
    <t>胸壁病变切除费-儿童（加收）</t>
  </si>
  <si>
    <t>013307000250000</t>
  </si>
  <si>
    <t>胸壁缺损修复费（常规）</t>
  </si>
  <si>
    <t>通过手术修复胸壁缺损。</t>
  </si>
  <si>
    <t>所定价格涵盖手术计划、术区准备、消毒、切开、修复、缝合、处理用物，必要时固定等步骤所需的人力资源和基本物质资源消耗。</t>
  </si>
  <si>
    <t>胸壁缺损修复术</t>
  </si>
  <si>
    <t>013307000250001</t>
  </si>
  <si>
    <t>胸壁缺损修复费（常规）-儿童（加收）</t>
  </si>
  <si>
    <t>013307000260000</t>
  </si>
  <si>
    <t>胸壁缺损修复费（复杂）</t>
  </si>
  <si>
    <t>通过手术修复复杂胸壁缺损。</t>
  </si>
  <si>
    <t>本项目中的“复杂”指：胸壁穿透伤修复、术中进行肌皮瓣填充的情况。</t>
  </si>
  <si>
    <t>013307000260001</t>
  </si>
  <si>
    <t>胸壁缺损修复费（复杂）-儿童（加收）</t>
  </si>
  <si>
    <t>013307000270000</t>
  </si>
  <si>
    <t>胸廓成形费（常规）</t>
  </si>
  <si>
    <t>通过手术重建胸廓。</t>
  </si>
  <si>
    <t>不与“胸壁缺损修复费”同时收取。</t>
  </si>
  <si>
    <t>胸廓成形术
漏斗胸胸肋截骨内固定术
个性化假体置入胸壁畸形矫正术
肋骨切除胸壁畸形矫正术
经胸腔镜漏斗胸胸骨抬举内固定术（NUSS手术）</t>
  </si>
  <si>
    <t>013307000270001</t>
  </si>
  <si>
    <t>胸廓成形费（常规）-儿童（加收）</t>
  </si>
  <si>
    <t>013307000280000</t>
  </si>
  <si>
    <t>胸廓成形费（复杂）</t>
  </si>
  <si>
    <t>通过手术重建复杂情况胸廓。</t>
  </si>
  <si>
    <t>1、本项目中的“复杂”指：先天性或后天性胸廓畸形矫正的情况。
2、不与“胸壁缺损修复费”同时收取。</t>
  </si>
  <si>
    <t>鸡胸矫正术</t>
  </si>
  <si>
    <t>013307000280001</t>
  </si>
  <si>
    <t>胸廓成形费（复杂）-儿童（加收）</t>
  </si>
  <si>
    <t>013307000290000</t>
  </si>
  <si>
    <t>脓胸廓清费（常规）</t>
  </si>
  <si>
    <t>通过手术清除脓胸并引流。</t>
  </si>
  <si>
    <t>所定价格涵盖手术计划、术区准备、消毒、切开、清除引流、缝合、处理用物等步骤所需的人力资源和基本物质资源消耗。</t>
  </si>
  <si>
    <t>开胸清创引流术
经胸腔镜脓胸清除术
脓胸清除术</t>
  </si>
  <si>
    <t>013307000290001</t>
  </si>
  <si>
    <t>脓胸廓清费（常规）-儿童（加收）</t>
  </si>
  <si>
    <t>013307000300000</t>
  </si>
  <si>
    <t>脓胸廓清费（复杂）</t>
  </si>
  <si>
    <t>通过手术清除复杂情况脓胸并引流。</t>
  </si>
  <si>
    <t>所定价格涵盖手术计划、术区准备、消毒、切开、脓胸清除引流、缝合、处理用物等步骤所需的人力资源和基本物质资源消耗。</t>
  </si>
  <si>
    <t>脓胸大网膜填充术</t>
  </si>
  <si>
    <t>013307000300001</t>
  </si>
  <si>
    <t>脓胸廓清费（复杂）-儿童（加收）</t>
  </si>
  <si>
    <t>013307000310000</t>
  </si>
  <si>
    <t>胸膜剥脱费</t>
  </si>
  <si>
    <t>通过手术剥脱胸膜。</t>
  </si>
  <si>
    <t>所定价格涵盖手术计划、术区准备、消毒、切开、剥脱、缝合、处理用物等步骤所需的人力资源和基本物质资源消耗。</t>
  </si>
  <si>
    <t>胸膜剥脱术
经胸腔镜胸膜剥脱术</t>
  </si>
  <si>
    <t>013307000310001</t>
  </si>
  <si>
    <t>胸膜剥脱费-儿童（加收）</t>
  </si>
  <si>
    <t>013307000320000</t>
  </si>
  <si>
    <t>胸膜固定费</t>
  </si>
  <si>
    <t>通过手术固定脏层胸膜与壁层胸膜。</t>
  </si>
  <si>
    <t>所定价格涵盖手术计划、术区准备、消毒、切开，固定、缝合、处理用物等步骤所需的人力资源和基本物质资源消耗。</t>
  </si>
  <si>
    <t>胸膜固定术
经胸腔镜肺大泡切除胸膜固定术
经胸腔镜胸膜固定术</t>
  </si>
  <si>
    <t>013307000320001</t>
  </si>
  <si>
    <t>胸膜固定费-儿童（加收）</t>
  </si>
  <si>
    <t>013307000330000</t>
  </si>
  <si>
    <t>胸内异物清除费</t>
  </si>
  <si>
    <t>通过手术清除胸内异物。</t>
  </si>
  <si>
    <t>所定价格涵盖手术计划、术区准备、消毒、切开、异物清除、缝合、处理用物等步骤所需的人力资源和基本物质资源消耗。</t>
  </si>
  <si>
    <t>胸内异物取出术
经胸腔镜胸内异物取出术</t>
  </si>
  <si>
    <t>013307000330001</t>
  </si>
  <si>
    <t>胸内异物清除费-儿童（加收）</t>
  </si>
  <si>
    <t>013307000340000</t>
  </si>
  <si>
    <t>纵隔病变切除费（常规）</t>
  </si>
  <si>
    <t>通过手术切除纵隔病变。</t>
  </si>
  <si>
    <t>胸骨后甲状腺肿切除术
后纵隔肿物切除术
前纵隔肿物切除术
经胸腔镜纵隔肿物切除术
膈肌肿物切除术</t>
  </si>
  <si>
    <t>013307000340001</t>
  </si>
  <si>
    <t>纵隔病变切除费（常规）-儿童（加收）</t>
  </si>
  <si>
    <t>013307000350000</t>
  </si>
  <si>
    <t>纵隔病变切除费（复杂）</t>
  </si>
  <si>
    <t>通过手术切除复杂情况纵隔病变。</t>
  </si>
  <si>
    <t>本项目中的“复杂”指：含颈部入路手术、术中进行血管成形的情况。</t>
  </si>
  <si>
    <t>纵隔肿物切除血管成形+心包切除术</t>
  </si>
  <si>
    <t>013307000350001</t>
  </si>
  <si>
    <t>纵隔病变切除费（复杂）-儿童（加收）</t>
  </si>
  <si>
    <t>013307000360000</t>
  </si>
  <si>
    <t>纵隔气肿切开减压费</t>
  </si>
  <si>
    <t>通过手术切开纵隔气肿进行减压。</t>
  </si>
  <si>
    <t>纵隔气肿切开减压术</t>
  </si>
  <si>
    <t>013307000360001</t>
  </si>
  <si>
    <t>纵隔气肿切开减压费-儿童（加收）</t>
  </si>
  <si>
    <t>013307000370000</t>
  </si>
  <si>
    <t>纵隔感染清创引流费</t>
  </si>
  <si>
    <t>通过手术清除纵隔内感染或坏死组织并进行引流。</t>
  </si>
  <si>
    <t>所定价格涵盖手术计划、术区准备、消毒、切开、清创、引流、缝合、处理用物等步骤所需的人力资源和基本物质资源消耗。</t>
  </si>
  <si>
    <t>不与“胸腔粘连松解费”同时收取。</t>
  </si>
  <si>
    <t>胸腔纵隔感染清创引流术
脊柱旁入路纵隔感染清创引流术
颈部入路纵隔感染清除引流术</t>
  </si>
  <si>
    <t>013307000370001</t>
  </si>
  <si>
    <t>纵隔感染清创引流费-儿童（加收）</t>
  </si>
  <si>
    <t>013307000380000</t>
  </si>
  <si>
    <t>膈肌修补费</t>
  </si>
  <si>
    <t>通过手术修补膈肌。</t>
  </si>
  <si>
    <t>膈疝修补术
经腹先天性膈疝修补术
经胸腔镜膈疝修补术</t>
  </si>
  <si>
    <t>013307000380001</t>
  </si>
  <si>
    <t>膈肌修补费-儿童（加收）</t>
  </si>
  <si>
    <t>013307000390000</t>
  </si>
  <si>
    <t>膈肌折叠费</t>
  </si>
  <si>
    <t>通过手术折叠膈肌。</t>
  </si>
  <si>
    <t>所定价格涵盖手术计划、术区准备、消毒、切开、膈肌折叠、缝合、处理用物等步骤所需的人力资源和基本物质资源消耗。</t>
  </si>
  <si>
    <t>膈肌折叠术
经胸腔镜膈肌折叠术</t>
  </si>
  <si>
    <t>013307000390001</t>
  </si>
  <si>
    <t>膈肌折叠费-儿童（加收）</t>
  </si>
  <si>
    <t>013307000400000</t>
  </si>
  <si>
    <t>气管异物取出费</t>
  </si>
  <si>
    <t>通过手术取出气管异物。</t>
  </si>
  <si>
    <t>所定价格涵盖手术计划、术区准备、消毒、切开、异物取出、缝合、处理用物等步骤所需的人力资源和基本物质资源消耗。</t>
  </si>
  <si>
    <t>开胸气管异物取出术</t>
  </si>
  <si>
    <t>013307000400001</t>
  </si>
  <si>
    <t>气管异物取出费-儿童（加收）</t>
  </si>
  <si>
    <t>013307000410000</t>
  </si>
  <si>
    <t>肺空洞药物填充费</t>
  </si>
  <si>
    <t>通过手术对肺空洞填充药物。</t>
  </si>
  <si>
    <t>所定价格涵盖手术计划、术区准备、消毒、切开、药物填充、缝合、处理用物等步骤所需的人力资源和基本物质资源消耗。</t>
  </si>
  <si>
    <t>013307000410001</t>
  </si>
  <si>
    <t>肺空洞药物填充费-儿童（加收）</t>
  </si>
  <si>
    <t>013307000420000</t>
  </si>
  <si>
    <t>胸腔淋巴清扫费</t>
  </si>
  <si>
    <t>通过手术清扫胸腔淋巴结。</t>
  </si>
  <si>
    <t>本项目中的“胸腔淋巴结”指纵隔、肺门、肺内淋巴结。</t>
  </si>
  <si>
    <t>局限性纵隔淋巴结清扫术
恶性肿瘤系统性纵隔淋巴结清扫术</t>
  </si>
  <si>
    <t>013307000420001</t>
  </si>
  <si>
    <t>胸腔淋巴清扫费-儿童（加收）</t>
  </si>
  <si>
    <t>013307000420100</t>
  </si>
  <si>
    <t>胸腔淋巴清扫费-胸腔淋巴结采样（扩展）</t>
  </si>
  <si>
    <t>013307000430000</t>
  </si>
  <si>
    <t>胸腔粘连松解费</t>
  </si>
  <si>
    <t>通过手术分离胸腔粘连组织。</t>
  </si>
  <si>
    <t>所定价格涵盖手术计划、术区准备、消毒、探查、分离松解、缝合、处理用物等步骤所需的人力资源和基本物质资源消耗。</t>
  </si>
  <si>
    <t>胸膜粘连松解术
经胸腔镜胸膜粘连松解术
经单孔胸腔镜胸膜粘连术</t>
  </si>
  <si>
    <t>013307000430001</t>
  </si>
  <si>
    <t>胸腔粘连松解费-儿童（加收）</t>
  </si>
  <si>
    <t>013307000440000</t>
  </si>
  <si>
    <t>胸交感神经链切除费</t>
  </si>
  <si>
    <t>通过手术切断胸交感神经链。</t>
  </si>
  <si>
    <t>经胸腔镜交感神经链切除术</t>
  </si>
  <si>
    <t>013307000440001</t>
  </si>
  <si>
    <t>胸交感神经链切除费-儿童（加收）</t>
  </si>
  <si>
    <t>骨骼肌肉系统类医疗服务价格项目及医保支付类别调整明细表</t>
  </si>
  <si>
    <t>使用说明：
1.骨骼肌肉系统医疗服务价格项目以骨骼肌肉系统为重点，按照骨骼肌肉系统相关主要环节的服务产出设立医疗服务价格项目。
2.骨骼肌肉系统医疗服务价格项目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骨骼肌肉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4.骨骼肌肉系统医疗服务价格项目所称“扩展项”，指同一项目下以不同方式提供或在不同场景应用时，只扩展价格项目适用范围、不额外加价的一类子项，子项的价格按主项目执行。
5.骨骼肌肉系统医疗服务价格项目所称“基本物质资源消耗”，是指原则上限于不应或不必要与医疗服务项目分割的易耗品，属于医疗服务价格项目应当使用的，包括但不限于各类消杀用品、储存用品、清洁用品、个人防护用品、针（刀）具、刮匙、垃圾处理用品、冲洗液、润滑剂、灌洗液、棉球、棉签、纱布（垫）、绷带、腕带、护垫、衬垫、手术巾（单）、治疗巾（单）、治疗护理盘（包）、注射器、防渗漏垫、标签、操作器具、冲洗工具、备皮工具、包裹单（袋）等。基本物耗成本计入项目价格，不另行收费。
6.骨骼肌肉系统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7.骨骼肌肉系统医疗服务价格项目所称的“颅颈交界区”，指颅骨枕部与寰枢椎部位区域。
8.骨骼肌肉系统医疗服务价格项目所称的“大关节”，指肢体肩关节、肘关节、腕关节、髋关节、膝关节、踝关节；本指南所称的“小关节”，指手足部关节等其他局限性关节。
9.骨骼肌肉系统医疗服务价格项目中未涉及的部分与骨科专业相关的如：消融、皮瓣转移等项目，在体被系统医疗服务价格项目中另行编录。
10.骨骼肌肉系统医疗服务价格项目中四肢骨折项目的计价单位“部位”指：单侧的肩胛骨、锁骨、股骨、髌骨、胫骨、腓骨、肱骨、尺骨、桡骨，每骨各视为一个部位。单侧腕骨、掌骨、跗骨、跖骨，以及每一个大关节，各视为一个部位，同一个部位中涉及多块骨的，例如：单侧掌骨骨折中，同时涉及第一、第二或更多掌骨骨折的，整体按一个部位计价。指骨、趾骨以单根指/趾视为一个部位。
11.骨骼肌肉系统医疗服务价格项目中项目涉及的椎间盘镜、关节镜等常规内镜下手术已包含在价格构成中，医疗机构在开展相关操作时，执行与开放手术相同的价格标准。
12.骨骼肌肉系统医疗服务价格项目所称的“异种肢体”，指不摘自人体的肢体，包括但不限于动物肢体、机械肢体、以及3D打印等技术人工制造的肢体。
13.骨骼肌肉系统医疗服务价格项目价格构成中所称的“穿刺”为主项操作涉及的必要穿刺技术，价格构成中的穿刺操作不可收取相关费用；独立穿刺项目可按相应治疗价格项目收取。
14.骨骼肌肉系统医疗服务价格项目中涉及“包括……”“…… 等”的，属于开放型表述，所指对象不仅局限于表述中列明的事项，也包括未列明的同类事项。
15.骨骼肌肉系统医疗服务价格项目中的各类内镜下手术项目的价格构成，已包含手术涉及的各类内镜使用成本，医疗机构在开展相关操作时，开放手术与经内镜手术执行相同的价格标准，内镜辅助操作不再另行收费。
16.骨骼肌肉系统医疗服务价格项目可收费一次性医用耗材包括：充填材料，内固定材料、特殊缝线、垫片、负压护创材料、钢丝、内（外）固定材料、外固定材料、止血材料、功能性敷料、脊柱膜、脑室引流管、人工硬脑膜、人工骨、异种骨、假体、异体或人工肌腱、异体半月板、人工骨或异体骨、人工关节、人工韧带、骨水泥、骨水泥枪、真空搅拌器、人工椎间盘、人工椎体、修补材料、血液回收装置、射频穿刺针、腔镜材料、真空搅拌系统、人工肌腱、人工椎板、纤维环缝合器、一次性使用过线器、肩袖缝合枪枪芯。</t>
  </si>
  <si>
    <t>012415000010000</t>
  </si>
  <si>
    <t>骨密度测定费</t>
  </si>
  <si>
    <t>通过各种方法测量骨骼中的矿物质含量。</t>
  </si>
  <si>
    <t>所定价格涵盖摆位、数据采集、数据处理、结果分析、图文报告、处理用物等步骤所需的人力资源和基本物质资源消耗。包括检查中防护器材使用。</t>
  </si>
  <si>
    <t>骨密度测定</t>
  </si>
  <si>
    <t>013315000010000</t>
  </si>
  <si>
    <t>骨伤制动外固定费（小）</t>
  </si>
  <si>
    <t>通过石膏、支具、固定板等进行塑形、制动、固定。固定范围不跨越大关节。</t>
  </si>
  <si>
    <t>所定价格涵盖复位、制动、固定、处理用物等步骤所需的人力资源和基本物质资源消耗。</t>
  </si>
  <si>
    <t>个</t>
  </si>
  <si>
    <t>不与中医骨伤项目同时收取。</t>
  </si>
  <si>
    <t>石膏托固定术（小）
管型石膏固定术（小）</t>
  </si>
  <si>
    <t>013315000010001</t>
  </si>
  <si>
    <t>骨伤制动外固定费（小）-儿童（加收）</t>
  </si>
  <si>
    <t>013315000020000</t>
  </si>
  <si>
    <t>骨伤制动外固定费（中）</t>
  </si>
  <si>
    <t>通过石膏、支具、固定板等进行塑形、制动、固定。固定范围跨越一个大关节。</t>
  </si>
  <si>
    <t>石膏托固定术（中）
管型石膏固定术（中）
创伤包扎固定术
先天性马蹄内翻足石膏固定矫形术
骨折手法复位术
骨折脱位手法闭合复位术</t>
  </si>
  <si>
    <t>013315000020001</t>
  </si>
  <si>
    <t>骨伤制动外固定费（中）-儿童（加收）</t>
  </si>
  <si>
    <t>013315000030000</t>
  </si>
  <si>
    <t>骨伤制动外固定费（大）</t>
  </si>
  <si>
    <t>通过石膏、支具、固定板等进行塑形、制动、固定。固定范围跨越两个及以上大关节。</t>
  </si>
  <si>
    <t>石膏托固定术（大）
管型石膏固定术（大）
伊氏架拆除石膏固定术
创伤包扎固定术
骨折手法复位术
骨折脱位手法闭合复位术</t>
  </si>
  <si>
    <t>013315000030001</t>
  </si>
  <si>
    <t>骨伤制动外固定费（大）-儿童（加收）</t>
  </si>
  <si>
    <t>013315000040000</t>
  </si>
  <si>
    <t>骨伤制动外固定费（特大）</t>
  </si>
  <si>
    <t>通过石膏、支具、固定板等进行塑形、制动、固定。固定范围包括躯干。</t>
  </si>
  <si>
    <t>所定价格涵盖复位、制动、固定等、处理用物等步骤所需的人力资源和基本物质资源消耗。</t>
  </si>
  <si>
    <t>不与其他骨伤制动外固定费、中医骨伤项目同时收取。</t>
  </si>
  <si>
    <t>石膏固定术（特大）
管型石膏固定术（特大）
伊氏架拆除石膏固定术
创伤包扎固定术
先天性髋脱位Ⅰ期石膏固定术
先天性髋脱位Ⅱ期石膏固定术
先天性髋脱位Ⅲ期石膏固定术
先天性髋脱位术后石膏固定术
骨折手法复位术
骨折脱位手法闭合复位术</t>
  </si>
  <si>
    <t>013315000040001</t>
  </si>
  <si>
    <t>骨伤制动外固定费（特大）-儿童（加收）</t>
  </si>
  <si>
    <t>013113000010000</t>
  </si>
  <si>
    <t>管型石膏固定拆除费</t>
  </si>
  <si>
    <t>通过操作拆除管型石膏。</t>
  </si>
  <si>
    <t>所定价格涵盖拆除管型石膏、处理用物等步骤所需的人力资源和基本物质资源消耗。</t>
  </si>
  <si>
    <t>石膏拆除术</t>
  </si>
  <si>
    <t>013315000050000</t>
  </si>
  <si>
    <t>骨牵引安装费</t>
  </si>
  <si>
    <t>安装穿透骨质的器具直接牵引骨骼关节。</t>
  </si>
  <si>
    <t>所定价格涵盖手术计划、术区准备、消毒、安装、牵拉、调试、拆除、处理用物等步骤所需的人力资源和基本物质资源消耗。</t>
  </si>
  <si>
    <t>包含拆除。</t>
  </si>
  <si>
    <t>颅骨头环牵引术
髋关节/股骨牵引术
腕关节牵引术
颅骨牵引术
颅骨头环固定术
骨骼牵引术</t>
  </si>
  <si>
    <t>013315000050001</t>
  </si>
  <si>
    <t>骨牵引安装费-儿童（加收）</t>
  </si>
  <si>
    <t>013113000020000</t>
  </si>
  <si>
    <t>皮牵引安装费</t>
  </si>
  <si>
    <t>安装外部包裹的器具牵拉骨骼关节。</t>
  </si>
  <si>
    <t>所定价格涵盖准备、安装、牵拉、调试、拆除、处理用物等步骤所需的人力资源和基本物质资源消耗。</t>
  </si>
  <si>
    <t>皮肤牵引术
髋关节/股骨牵引术
腕关节牵引术</t>
  </si>
  <si>
    <t>013113000030000</t>
  </si>
  <si>
    <t>持续牵引费</t>
  </si>
  <si>
    <t>通过各种牵引装置持续维持骨关节的复位和稳定。</t>
  </si>
  <si>
    <t>所定价格涵盖持续维持骨关节形态和力线、处理用物等步骤所需的人力资源和基本物质资源消耗。</t>
  </si>
  <si>
    <t>儿童牵引带牵引</t>
  </si>
  <si>
    <t>013315000060000</t>
  </si>
  <si>
    <t>颅颈交界区减压重建费（常规）</t>
  </si>
  <si>
    <t>通过手术对颅颈交界区的畸形、压迫、骨折进行减压、矫形、复位并植骨融合固定。</t>
  </si>
  <si>
    <t>所定价格涵盖手术计划、术区准备、消毒、切开、分离、切除、减压、重建固定、止血、引流、缝合、处理用物等步骤所需的人力资源和基本物质资源消耗。</t>
  </si>
  <si>
    <t>后路寰枢椎内固定植骨融合术
后路寰枢减压植骨融合内固定术
后路寰枢枕植骨融合固定术
后路颈椎寰枢侧块关节植骨融合内固定术
前路颈椎寰枢侧块关节植骨融合内固定术
前路齿状突内固定术
前路颈椎寰枢关节松解术
口咽入路寰枢关节松解术
后路枢椎内固定术
后路枢椎植骨融合内固定术</t>
  </si>
  <si>
    <t>013315000060001</t>
  </si>
  <si>
    <t>颅颈交界区减压重建费（常规）-儿童（加收）</t>
  </si>
  <si>
    <t>013315000070000</t>
  </si>
  <si>
    <t>颅颈交界区减压重建费（复杂）</t>
  </si>
  <si>
    <t>通过手术对复杂情形下颅颈交界区的畸形、压迫、骨折进行减压、矫形、复位并植骨融合固定。</t>
  </si>
  <si>
    <t>所定价格涵盖手术计划、术区准备、消毒、切开、分离、切除、减压、重建固定、止血、引流、缝合等步骤所需的人力资源和基本物质资源消耗。</t>
  </si>
  <si>
    <t>本项目所称“复杂”指：多入路联合手术、寰枢椎畸形、椎动脉高跨、难复性寰枢椎骨折脱位、枕骨大孔或寰椎后弓减压的情况。</t>
  </si>
  <si>
    <t xml:space="preserve">甲类
</t>
  </si>
  <si>
    <t>显微镜下寰枕畸形减压术
经颅内镜寰枕畸形减压术
显微镜下寰枕畸形枕大孔区减压+枕颈固定术
后路寰枢椎内固定植骨融合术
后路寰枢减压植骨融合内固定术
后路寰枢枕植骨融合固定术
前路颈椎寰枢侧块关节植骨融合内固定术
前路齿状突内固定术
前路颈椎寰枢关节松解术
口咽入路寰枢关节松解术
后路枢椎内固定术</t>
  </si>
  <si>
    <t>013315000070001</t>
  </si>
  <si>
    <t xml:space="preserve"> 颅颈交界区减压重建费（复杂）-儿童（加收）</t>
  </si>
  <si>
    <t>013315000080000</t>
  </si>
  <si>
    <t>颈椎椎管减压费（常规）</t>
  </si>
  <si>
    <t>通过手术解除颈椎周围组织对脊髓、神经、血管、食管等的压迫。</t>
  </si>
  <si>
    <t>所定价格涵盖手术计划、术区准备、消毒、切开、分离、减压、切除、止血、引流、缝合、处理用物等步骤所需的人力资源和基本物质资源消耗。</t>
  </si>
  <si>
    <t>1.跨颈胸节段只收取一次费用。
2.不与“颈椎椎管减压融合内固定费”同时收取。</t>
  </si>
  <si>
    <t xml:space="preserve">乙类
</t>
  </si>
  <si>
    <t>经皮穿刺椎间盘减压术
前路颈椎椎间盘切除神经根管减压术
颈椎椎管扩大减压术
颈椎椎管扩大减压神经根管减压术
经皮穿刺颈椎间盘化学溶解术
经皮穿刺颈椎间盘激光髓核汽化术
经皮穿刺医用臭氧颈椎间盘髓核消融术
经皮穿刺单极水冷射频颈椎间盘髓核消融术
经皮穿刺颈椎间盘髓核射频热凝术
经皮穿刺低温等离子颈椎间盘髓核成形术
前路颈椎钩椎关节切除术
经皮椎间孔外口扩大成形术
后路寰椎后弓切除术
侧路枢椎齿突切除术
口咽入路齿状突切除术
前路颈椎间盘后纵韧带骨化切除术
椎管减压术</t>
  </si>
  <si>
    <t>013315000080001</t>
  </si>
  <si>
    <t>颈椎椎管减压费（常规）-儿童（加收）</t>
  </si>
  <si>
    <t>013315000090000</t>
  </si>
  <si>
    <t>颈椎椎管减压费（复杂）</t>
  </si>
  <si>
    <t>通过手术解除复杂情形下颈椎周围组织对脊髓、神经、血管、食管等的压迫。</t>
  </si>
  <si>
    <t>1.本项目所称“复杂”指：总减压节段≥3个椎体、多入路联合的情况。
2.跨颈胸节段只收取一次费用。
3.不与“颈椎椎管减压融合内固定费”同时收取。</t>
  </si>
  <si>
    <t>经皮穿刺颈椎间盘化学溶解术
经皮穿刺颈椎间盘激光髓核汽化术
经皮穿刺医用臭氧颈椎间盘髓核消融术
经皮穿刺单极水冷射频颈椎间盘髓核消融术
经皮穿刺颈椎间盘髓核射频热凝术
前路颈椎间盘切除植骨融合术
前路颈椎椎间盘切除神经根管减压术
颈椎椎管扩大减压术
颈椎椎管扩大减压神经根管减压术
经皮穿刺低温等离子颈椎间盘髓核成形术
前路颈椎钩椎关节切除术
经皮椎间孔外口扩大成形术
后路寰椎后弓切除术
侧路枢椎齿突切除术
口咽入路齿状突切除术
前路颈椎间盘后纵韧带骨化切除术
椎管减压术</t>
  </si>
  <si>
    <t>013315000090001</t>
  </si>
  <si>
    <t>颈椎椎管减压费（复杂）-儿童（加收）</t>
  </si>
  <si>
    <t>013315000100000</t>
  </si>
  <si>
    <t>颈椎椎管减压融合内固定费（常规）</t>
  </si>
  <si>
    <t>通过手术解除颈椎周围组织对脊髓、神经、血管、食管等的压迫，重建稳定。</t>
  </si>
  <si>
    <t>所定价格涵盖手术计划、术区准备、消毒、切开、分离、减压、融合固定、植骨、重建、止血、引流、缝合、处理用物等步骤所需的人力资源和基本物质资源消耗。</t>
  </si>
  <si>
    <t>1.跨颈胸节段只收取一次费用。
2.不与“颈椎椎管减压费”同时收取。</t>
  </si>
  <si>
    <t>前路颈椎间盘切除植骨融合术
前路颈椎间盘切除椎间植骨融合内固定术
前路颈胸段半椎体切除术
后路颈胸段半椎体切除术
前后联合入路颈胸段半椎体切除术
脊柱椎间植骨融合内固定术
颈椎间盘切除术
前路颈胸段半椎体切除植骨融合内固定术
后路颈胸段半椎体切除植骨融合内固定术
颈椎椎间盘切除骨折脱位手术复位植骨融合内固定术
前路颈椎椎体肿瘤切除植骨融合术
前路颈椎椎体次全切除植骨融合术
前路颈椎椎体次全切除植骨融合内固定术
后路颈椎关节突切除骨折脱位复位植骨融合内固定术
后路颈椎关节突椎板切除骨折脱位复位植骨融合内固定术
前路颈椎间盘切除椎间植骨融合术
后路寰枢椎/枕颈植骨融合术
后路下颈椎枕骨植骨融合内固定术
颈椎椎管扩大减压植骨融合内固定术
颈椎椎管扩大减压神经根管减压植骨融合内固定术
颈椎椎体次全切后纵韧带骨化切除植骨融合内固定术
颈椎椎体次全切后纵韧带骨化切除植骨融合术
下颌骨入路寰枢椎肿瘤切除植骨融合皮瓣重建术</t>
  </si>
  <si>
    <t>013315000100001</t>
  </si>
  <si>
    <t>颈椎椎管减压融合内固定费（常规）-儿童（加收）</t>
  </si>
  <si>
    <t>013315000110000</t>
  </si>
  <si>
    <t>颈椎椎管减压融合内固定费（复杂）</t>
  </si>
  <si>
    <t>通过手术解除复杂情形下颈椎周围组织对脊髓、神经、血管、食管等的压迫，重建稳定。</t>
  </si>
  <si>
    <t>1.本项目所称“复杂”指：减压节段≥3个椎体、多入路联合的情况。
2.跨颈胸节段只收取一次费用。
3.不与“颈椎椎管减压费”同时收取。</t>
  </si>
  <si>
    <t>颈椎椎间盘切除骨折脱位手术复位植骨融合内固定术
前后联合入路颈胸段半椎体切除植骨融合内固定术
脊柱椎间植骨融合内固定术
颈椎间盘切除术
前路颈椎间盘切除椎间植骨融合内固定术
前路颈胸段半椎体切除术
后路颈胸段半椎体切除术
前后联合入路颈胸段半椎体切除术
前路颈胸段半椎体切除植骨融合内固定术
后路颈胸段半椎体切除植骨融合内固定术
前路颈椎椎体肿瘤切除植骨融合术
前路颈椎椎体次全切除植骨融合术
前路颈椎椎体次全切除植骨融合内固定术
后路颈椎关节突切除骨折脱位复位植骨融合内固定术
后路颈椎关节突椎板切除骨折脱位复位植骨融合内固定术
后路寰枢椎/枕颈植骨融合术
后路下颈椎枕骨植骨融合内固定术
颈椎椎管扩大减压植骨融合内固定术
颈椎椎管扩大减压神经根管减压植骨融合内固定术
颈椎椎体次全切后纵韧带骨化切除植骨融合内固定术
颈椎椎体次全切后纵韧带骨化切除植骨融合术
下颌骨入路寰枢椎肿瘤切除植骨融合皮瓣重建术</t>
  </si>
  <si>
    <t>013315000110001</t>
  </si>
  <si>
    <t>颈椎椎管减压融合内固定费（复杂）-儿童（加收）</t>
  </si>
  <si>
    <t>013315000120000</t>
  </si>
  <si>
    <t>胸椎椎管减压费（常规）</t>
  </si>
  <si>
    <t>通过手术解除胸椎周围组织对脊髓、神经、血管等的压迫。</t>
  </si>
  <si>
    <t>1.跨颈胸、胸腰节段只收取一次费用。
2.不与“胸椎椎管减压融合内固定费”同时收取。</t>
  </si>
  <si>
    <t>经皮穿刺椎间盘减压术
胸椎椎管扩大减压术
胸椎椎管扩大减压神经根管减压术
胸椎后纵韧带骨化切除椎管扩大减压术
胸腹联合入路胸腰段脊柱松解融合术
胸腹联合入路胸腰段松解术
椎管减压术</t>
  </si>
  <si>
    <t>013315000120001</t>
  </si>
  <si>
    <t xml:space="preserve"> 胸椎椎管减压费（常规）-儿童（加收）</t>
  </si>
  <si>
    <t>013315000130000</t>
  </si>
  <si>
    <t>胸椎椎管减压费（复杂）</t>
  </si>
  <si>
    <t>通过手术解除复杂情形下胸椎周围组织对脊髓、神经、血管等的压迫。</t>
  </si>
  <si>
    <t>1.本项目所称“复杂”指：减压节段≥3个椎体、多入路联合的情况。
2.跨颈胸、胸腰节段只收取一次费用。
3.不与“胸椎椎管减压融合内固定费”同时收取。</t>
  </si>
  <si>
    <t>胸椎椎管扩大减压术
胸椎椎管扩大减压神经根管减压术
经皮椎间孔外口扩大成形术
胸椎后纵韧带骨化切除椎管扩大减压术
胸腹联合入路胸腰段脊柱松解融合术
胸腹联合入路胸腰段松解术
椎管减压术</t>
  </si>
  <si>
    <t>013315000130001</t>
  </si>
  <si>
    <t>胸椎椎管减压费（复杂）-儿童（加收）</t>
  </si>
  <si>
    <t>013315000140000</t>
  </si>
  <si>
    <t>胸椎椎管减压融合内固定费（常规）</t>
  </si>
  <si>
    <t>通过手术解除胸椎周围组织对脊髓、神经、血管的压迫，重建稳定。</t>
  </si>
  <si>
    <t>1.跨颈胸、胸腰节段只收取一次费用。
2.不与“胸椎椎管减压费”同时收取。</t>
  </si>
  <si>
    <t>后路胸椎融合术
后路胸椎横突椎板植骨融合术
脊柱椎间植骨融合内固定术
肋间隙入路胸椎椎间盘切除植骨融合内固定术
胸骨入路胸椎椎间盘切除植骨融合内固定术
腰椎间盘极外侧突出摘除椎间植骨融合术
胸椎部分椎板切除椎管神经根管减压植骨融合内固定术
胸椎全椎板切除椎管神经根管减压植骨融合内固定术
胸椎椎管扩大减压植骨融合内固定术
后路胸椎半椎体切除术
前后联合入路胸段半椎体切除术
前路胸椎椎间植骨融合术
胸骨入路胸椎椎间盘切除植骨融合术
肋间隙入路胸椎椎间盘切除植骨融合术
前路胸椎松解融合术
胸腹联合入路椎间盘切除植骨融合内固定术
后路胸椎半椎体切除植骨融合内固定术
胸腹联合入路椎间盘切除植骨融合术</t>
  </si>
  <si>
    <t>013315000140001</t>
  </si>
  <si>
    <t>胸椎椎管减压融合内固定费（常规）-儿童（加收）</t>
  </si>
  <si>
    <t>013315000150000</t>
  </si>
  <si>
    <t>胸椎椎管减压融合内固定费（复杂）</t>
  </si>
  <si>
    <t>通过手术解除复杂情形下胸椎周围组织对脊髓、神经、血管等的压迫，重建稳定。</t>
  </si>
  <si>
    <t>1.本项目所称“复杂”指：减压节段≥3个椎体、多入路联合的情况。
2.跨颈胸、胸腰节段只收取一次费用。
3.不与“胸椎椎管减压费”同时收取。</t>
  </si>
  <si>
    <t>前后联合入路胸段半椎体切除植骨融合内固定术
脊柱椎间植骨融合内固定术
前后联合入路胸腰段半椎体切除术
后路胸椎融合术
后路胸椎横突椎板植骨融合术
肋间隙入路胸椎椎间盘切除植骨融合内固定术
胸骨入路胸椎椎间盘切除植骨融合内固定术
后路胸椎半椎体切除术
前后联合入路胸段半椎体切除术
腰椎间盘极外侧突出摘除椎间植骨融合术
胸椎部分椎板切除椎管神经根管减压植骨融合内固定术
胸椎全椎板切除椎管神经根管减压植骨融合内固定术
胸椎椎管扩大减压植骨融合内固定术
前路胸椎椎间植骨融合术
胸骨入路胸椎椎间盘切除植骨融合术
肋间隙入路胸椎椎间盘切除植骨融合术
前路胸椎松解融合术
胸腹联合入路椎间盘切除植骨融合内固定术
后路胸椎半椎体切除植骨融合内固定术
胸腹联合入路椎间盘切除植骨融合术</t>
  </si>
  <si>
    <t>013315000150001</t>
  </si>
  <si>
    <t>胸椎椎管减压融合内固定费（复杂）-儿童（加收）</t>
  </si>
  <si>
    <t>013315000160000</t>
  </si>
  <si>
    <t>腰椎椎管减压费（常规）</t>
  </si>
  <si>
    <t>通过手术解除腰椎周围组织对脊髓、神经、血管等的压迫。</t>
  </si>
  <si>
    <t>1.跨胸腰节段只收取一次费用。
2.不与“腰椎椎管减压融合内固定费”同时收取。</t>
  </si>
  <si>
    <t>经皮穿刺椎间盘减压术
腰椎骶化浮棘/钩棘切除术
腰椎椎板部分切除髓核摘除神经根管减压术
腰椎椎管扩大减压神经根管减压术
腰椎椎管扩大减压术
小切口腰椎间盘髓核摘除术
经皮腰椎间盘激光气化术
经皮穿刺腰椎间盘化学溶解术
经皮穿刺低温等离子腰椎间盘髓核消融术
经皮穿刺腰椎间盘髓核激光汽化术
经皮穿刺医用臭氧腰椎间盘髓核消融术
经皮穿刺腰椎间盘髓核射频消融术
经皮穿刺腰椎横突射频术
经皮椎间孔外口扩大成形术
腰椎骶化横突切除术
椎间孔镜腰椎间盘髓核摘除术
椎间孔镜腰椎管狭窄减压术
椎间孔镜下纤维环成形术
椎管减压术</t>
  </si>
  <si>
    <t>013315000160001</t>
  </si>
  <si>
    <t>腰椎椎管减压费（常规）-儿童（加收）</t>
  </si>
  <si>
    <t>013315000170000</t>
  </si>
  <si>
    <t>腰椎椎管减压费（复杂）</t>
  </si>
  <si>
    <t>1.本项目所称“复杂”指：减压节段≥3个椎体、多入路联合的情况。
2.跨胸腰节段只收取一次费用。
3.不与“腰椎椎管减压融合内固定费”同时收取。</t>
  </si>
  <si>
    <t>腰椎骶化浮棘/钩棘切除术
腰椎椎板部分切除髓核摘除神经根管减压术
腰椎椎管扩大减压神经根管减压术
腰椎椎管扩大减压术
小切口腰椎间盘髓核摘除术
经皮腰椎间盘激光气化术
经皮穿刺腰椎间盘化学溶解术
经皮穿刺低温等离子腰椎间盘髓核消融术
经皮穿刺腰椎间盘髓核激光汽化术
经皮穿刺医用臭氧腰椎间盘髓核消融术
经皮穿刺腰椎间盘髓核射频消融术
经皮穿刺腰椎横突射频术
经皮椎间孔外口扩大成形术
腰椎骶化横突切除术
椎管减压术</t>
  </si>
  <si>
    <t>013315000170001</t>
  </si>
  <si>
    <t>腰椎椎管减压费（复杂）-儿童（加收）</t>
  </si>
  <si>
    <t>013315000180000</t>
  </si>
  <si>
    <t>腰椎椎管减压融合内固定费（常规）</t>
  </si>
  <si>
    <t>通过手术解除腰椎周围组织对脊髓、神经、血管等的压迫，重建稳定。</t>
  </si>
  <si>
    <t>1.跨胸腰节段只收取一次费用。
2.不与“腰椎椎管减压费”同时收取。</t>
  </si>
  <si>
    <t>前路腰椎滑脱植骨融合术
脊柱椎间植骨融合内固定术
腰椎椎管减压滑脱复位椎间植骨融合内固定术
前路腰椎松解术
腰椎椎间复位植骨融合内固定术
腰椎椎间复位360°植骨融合内固定术
腰椎椎管扩大减压植骨融合内固定术
腰椎滑脱复位植骨融合内固定术
后路腰椎滑脱植骨融合术
前路腰椎椎间植骨融合术
后路腰椎间盘极外侧突出摘除棘突间弹性固定术
腰椎间盘极外侧突出摘除植骨融合内固定术
前路腰骶椎间盘切除植骨融合内固定术
椎板开窗腰椎间盘髓核摘除术
人工腰椎间盘植入术
前路腰椎间盘切除人工椎间盘置换术
前路腰骶椎间盘切除人工椎间盘置换术
后路胸腰椎骨折复位椎板切除减压植骨融合内固定术
后路胸腰椎骨折切开复位脊髓前外侧减压植骨融合内固定术
前路胸腰椎半椎体切除术
后路胸腰椎半椎体切除术
经皮穿刺腰椎间盘髓核自动切吸术
前路腰椎间盘切除植骨融合内固定术
侧前入路腰椎间盘切除植骨融合内固定术
腰椎椎管减压滑脱复位植骨融合内固定术
腰椎椎管扩大减压神经根管减压植骨融合内固定术
后路腰椎间盘髓核摘除神经根管减压棘突间弹性固定术
后路腰椎间盘髓核摘除神经根管减压椎间植骨融合术
后路腰椎椎间植骨融合术</t>
  </si>
  <si>
    <t>013315000180001</t>
  </si>
  <si>
    <t>腰椎椎管减压融合内固定费（常规）-儿童（加收）</t>
  </si>
  <si>
    <t>013315000190000</t>
  </si>
  <si>
    <t>腰椎椎管减压融合内固定费（复杂）</t>
  </si>
  <si>
    <t>通过手术解除复杂情形下腰椎周围组织对脊髓、神经、血管等的压迫，重建稳定。</t>
  </si>
  <si>
    <t>1.本项目所称“复杂”指：减压节段≥3个椎体、多入路联合的情况。
2.跨胸腰节段只收取一次费用。
3.不与“腰椎椎管减压费”同时收取。</t>
  </si>
  <si>
    <t>前后路联合入路腰骶段半椎体切除术
脊柱椎间植骨融合内固定术
腰椎椎管减压滑脱复位椎间植骨融合内固定术
前路腰椎松解术
腰椎椎间复位植骨融合内固定术
腰椎椎间复位360°植骨融合内固定术
腰椎椎管扩大减压植骨融合内固定术
腰椎滑脱复位植骨融合内固定术
后路腰椎滑脱植骨融合术
前路腰椎椎间植骨融合术
后路胸腰椎骨折复位椎板切除减压植骨融合内固定术
后路胸腰椎骨折切开复位脊髓前外侧减压植骨融合内固定术
前路胸腰椎半椎体切除术
后路胸腰椎半椎体切除术
经皮穿刺腰椎间盘髓核自动切吸术
前路腰椎间盘切除植骨融合内固定术
侧前入路腰椎间盘切除植骨融合内固定术
前路腰椎滑脱植骨融合术
后路腰椎间盘极外侧突出摘除棘突间弹性固定术
腰椎间盘极外侧突出摘除植骨融合内固定术
前路腰骶椎间盘切除植骨融合内固定术
椎板开窗腰椎间盘髓核摘除术
人工腰椎间盘植入术
前路腰椎间盘切除人工椎间盘置换术
前路腰骶椎间盘切除人工椎间盘置换术
腰椎椎管减压滑脱复位植骨融合内固定术
腰椎椎管扩大减压神经根管减压植骨融合内固定术
后路腰椎间盘髓核摘除神经根管减压棘突间弹性固定术
后路腰椎间盘髓核摘除神经根管减压椎间植骨融合术
后路腰椎椎间植骨融合术</t>
  </si>
  <si>
    <t>013315000190001</t>
  </si>
  <si>
    <t>腰椎椎管减压融合内固定费（复杂）-儿童（加收）</t>
  </si>
  <si>
    <t>013315000200000</t>
  </si>
  <si>
    <t>椎间盘切除费</t>
  </si>
  <si>
    <t>通过手术切除椎间盘。</t>
  </si>
  <si>
    <t>所定价格涵盖手术计划、术区准备、消毒、切开、探查、切除、止血、引流、缝合、处理用物等步骤所需的人力资源和基本物质资源消耗。</t>
  </si>
  <si>
    <t>每椎间盘</t>
  </si>
  <si>
    <t xml:space="preserve">乙类
</t>
  </si>
  <si>
    <t>经皮穿刺颈椎间盘切除术
经皮椎间盘髓核切除术
经椎间盘镜髓核摘除术（MED）
经皮穿刺髓核药物溶解术
腰椎间盘极外侧突出摘除术
腰椎间盘摘除术
经皮腰椎间盘热疗摘除术（IDET）
经皮腰椎间盘化学溶核术</t>
  </si>
  <si>
    <t>013315000200001</t>
  </si>
  <si>
    <t>椎间盘切除费-儿童（加收）</t>
  </si>
  <si>
    <t>013315000210000</t>
  </si>
  <si>
    <t>椎体成形费</t>
  </si>
  <si>
    <t>通过手术向椎体注入各种成形材料。</t>
  </si>
  <si>
    <t>所定价格涵盖手术计划、术区准备、消毒、穿刺、必要时复位、成形材料注入、止血、引流、缝合、处理用物等步骤所需的人力资源和基本物质资源消耗。</t>
  </si>
  <si>
    <t>每椎体</t>
  </si>
  <si>
    <t>经皮颈椎椎体成形术（PVP）
经皮胸椎椎体成形术（PVP）
经皮腰椎椎体成形术（PVP）
经皮颈椎椎体扩张成形术（PKP）
经皮胸椎椎体扩张成形术（PKP）
经皮腰椎椎体扩张成形术（PKP）</t>
  </si>
  <si>
    <t>013315000210001</t>
  </si>
  <si>
    <t xml:space="preserve"> 椎体成形费-儿童（加收）</t>
  </si>
  <si>
    <t>013315000210100</t>
  </si>
  <si>
    <t>椎体成形费-后凸成形（扩展）</t>
  </si>
  <si>
    <t>013315000220000</t>
  </si>
  <si>
    <t>椎体重建费</t>
  </si>
  <si>
    <t>通过手术切除病损椎体并置入内植物。</t>
  </si>
  <si>
    <t>所定价格涵盖手术计划、术区准备、消毒、分离、切除、置入、重建、止血、引流、缝合、处理用物等步骤所需的人力资源和基本物质资源消耗。</t>
  </si>
  <si>
    <t>颈人工椎体置换术
胸人工椎体置换术
前路颈椎间盘切除人工椎间盘置换术
前路腰椎间盘切除人工髓核置入术
腰椎间盘极外侧突出摘除人工髓核置入术
腰椎间盘髓核摘除神经根管减压人工髓核置入术
腰椎人工椎体置换术</t>
  </si>
  <si>
    <t>013315000220001</t>
  </si>
  <si>
    <t xml:space="preserve"> 椎体重建费-儿童（加收）</t>
  </si>
  <si>
    <t>013315000230000</t>
  </si>
  <si>
    <t>脊柱肿物切除费（常规）</t>
  </si>
  <si>
    <t>通过手术切除脊柱肿物。</t>
  </si>
  <si>
    <t>所定价格涵盖手术计划、术区准备、消毒、分离、探查、切除、减压、清理、止血、引流、缝合、处理用物等步骤所需的人力资源和基本物质资源消耗。</t>
  </si>
  <si>
    <t>单侧颈动脉三角入路枢椎肿瘤切除植骨术
单侧颈动脉三角入路枢椎肿瘤切除植骨融合内固定术
下颌骨入路枢椎肿瘤切除植骨融合内固定术
口咽入路寰枢椎肿瘤切除植骨内固定术
前路颈椎体及双侧附件肿瘤切除植骨融合内固定术
前路颈椎体及单侧附件肿瘤切除植骨融合术
前路颈椎体及单侧附件肿瘤切除植骨融合内固定术
后路颈椎板及双侧附件肿瘤切除植骨融合内固定术
颈椎椎板及单侧附件肿瘤切除术
颈椎椎板肿瘤切除术
颈椎椎板及单侧附件肿瘤切除植骨融合内固定术
前路颈椎体肿瘤切除植骨融合内固定术
前路颈椎体及椎管内肿瘤切除植骨融合内固定术
颈椎椎体及附件肿瘤射频切除术
肋间隙入路胸椎椎体椎旁软组织肿瘤切除术
颈椎椎旁软组织肿瘤射频切除术
前路颈椎椎旁软组织肿瘤切除术
后路颈椎旁软组织肿瘤切除术
后路全脊椎切除植骨融合内固定术
前路颈椎椎体肿瘤切除植骨融合术
前路颈椎椎体次全切除植骨融合术
前路胸椎椎间植骨融合术
胸骨入路胸椎椎间盘切除植骨融合术
肋间隙入路胸椎椎间盘切除植骨融合术
胸腹联合入路椎间盘切除植骨融合术
口咽入路寰枢椎肿瘤切除植骨术
胸锁关节入路胸椎椎体肿瘤切除术
胸骨入路胸椎椎体肿瘤切除术
肋间隙入路胸椎椎体肿瘤切除术
胸锁关节入路胸椎椎体肿瘤切除植骨融合内固定术
胸骨入路胸椎椎体肿瘤切除植骨融合内固定术
肋间隙入路胸椎椎体肿瘤切除植骨融合内固定术
胸腹联合入路胸椎椎体肿瘤切除术
胸腹联合入路胸椎椎体肿瘤切除植骨融合内固定术
腹膜后胸膜外入路椎体肿瘤切除术
腹膜后胸膜外入路胸椎椎体肿瘤切除植骨融合内固定术
肋间隙入路胸椎椎体椎旁软组织肿瘤切除植骨融合内固术
后路胸椎附件肿瘤切除术
后路胸椎附件肿瘤切除植骨融合内固定术
后路胸椎附件及部分椎体肿瘤切除术
后路胸椎附件及部分椎体肿瘤切除植骨融合内固定术
后路胸椎椎板肿瘤切除术
后路胸椎椎板肿瘤切除植骨融合内固定术
侧前方入路腰椎椎体肿瘤切除术
侧前方入路腰椎椎体肿瘤切除植骨融合内固定术
胸腹联合入路腰椎椎体肿瘤切除术
胸腹联合入路腰椎椎体肿瘤切除植骨融合内固定术
后路腰椎椎板肿瘤切除术
后路腰椎椎板肿瘤切除植骨融合内固定术
后路腰椎附件肿瘤切除术
后路腰椎附件肿瘤切除植骨融合内固定术
前路腰骶椎体肿瘤切除术
前路腰骶椎体肿瘤切除植骨融合内固定术
前路腰骶椎半椎体切除术
后路腰骶椎半椎体切除术</t>
  </si>
  <si>
    <t>013315000230001</t>
  </si>
  <si>
    <t>脊柱肿物切除费（常规）-儿童（加收）</t>
  </si>
  <si>
    <t>013315000240000</t>
  </si>
  <si>
    <t>脊柱肿物切除费（复杂）</t>
  </si>
  <si>
    <t>通过手术切除复杂情形下脊柱肿物。</t>
  </si>
  <si>
    <t>本项目所称“复杂”指：切除节段≥3个椎体、多入路联合、恶性肿瘤根治性切除的情况。</t>
  </si>
  <si>
    <t>颈椎椎旁软组织肿瘤射频切除术
前路颈椎椎旁软组织肿瘤切除术
后路颈椎旁软组织肿瘤切除术
颈椎椎板及单侧附件肿瘤切除术
侧前方入路腰椎椎体肿瘤切除术
侧前方入路腰椎椎体肿瘤切除植骨融合内固定术
胸腹联合入路腰椎椎体肿瘤切除术
胸腹联合入路腰椎椎体肿瘤切除植骨融合内固定术
后路腰椎椎板肿瘤切除术
后路腰椎椎板肿瘤切除植骨融合内固定术
后路腰椎附件肿瘤切除术
后路腰椎附件肿瘤切除植骨融合内固定术
颈椎椎板肿瘤切除术
颈椎椎板及单侧附件肿瘤切除植骨融合内固定术
胸锁关节入路胸椎椎体肿瘤切除术
胸骨入路胸椎椎体肿瘤切除术
肋间隙入路胸椎椎体肿瘤切除术
胸锁关节入路胸椎椎体肿瘤切除植骨融合内固定术
胸骨入路胸椎椎体肿瘤切除植骨融合内固定术
肋间隙入路胸椎椎体肿瘤切除植骨融合内固定术
胸腹联合入路胸椎椎体肿瘤切除术
胸腹联合入路胸椎椎体肿瘤切除植骨融合内固定术
腹膜后胸膜外入路椎体肿瘤切除术
腹膜后胸膜外入路胸椎椎体肿瘤切除植骨融合内固定术
肋间隙入路胸椎椎体椎旁软组织肿瘤切除植骨融合内固术
后路胸椎附件肿瘤切除术
后路胸椎附件肿瘤切除植骨融合内固定术
后路胸椎附件及部分椎体肿瘤切除术
后路胸椎附件及部分椎体肿瘤切除植骨融合内固定术
后路胸椎椎板肿瘤切除术
后路胸椎椎板肿瘤切除植骨融合内固定术
单侧颈动脉三角入路枢椎肿瘤切除植骨术
单侧颈动脉三角入路枢椎肿瘤切除植骨融合内固定术
下颌骨入路枢椎肿瘤切除植骨融合内固定术
口咽入路寰枢椎肿瘤切除植骨内固定术
前路颈椎体及双侧附件肿瘤切除植骨融合内固定术
前路颈椎体及单侧附件肿瘤切除植骨融合术
前路颈椎体及单侧附件肿瘤切除植骨融合内固定术
后路颈椎板及双侧附件肿瘤切除植骨融合内固定术
前路颈椎体肿瘤切除植骨融合内固定术
前路腰骶椎体肿瘤切除术
前路腰骶椎体肿瘤切除植骨融合内固定术
前路颈椎体及椎管内肿瘤切除植骨融合内固定术
颈椎椎体及附件肿瘤射频切除术
肋间隙入路胸椎椎体椎旁软组织肿瘤切除术
后路全脊椎切除植骨融合内固定术
前路颈椎椎体肿瘤切除植骨融合术
前路颈椎椎体次全切除植骨融合术
前路胸椎椎间植骨融合术
胸骨入路胸椎椎间盘切除植骨融合术
肋间隙入路胸椎椎间盘切除植骨融合术
胸腹联合入路椎间盘切除植骨融合术
后路腰椎椎间植骨融合术
口咽入路寰枢椎肿瘤切除植骨术</t>
  </si>
  <si>
    <t>013315000240001</t>
  </si>
  <si>
    <t xml:space="preserve"> 脊柱肿物切除费（复杂）-儿童（加收）</t>
  </si>
  <si>
    <t>013315000250000</t>
  </si>
  <si>
    <t>骶髂骨盆肿物切除费（常规）</t>
  </si>
  <si>
    <t>通过手术切除骶髂骨盆肿物。</t>
  </si>
  <si>
    <t>前路骶骨肿瘤切除术
后路骶骨肿瘤切除术
骶骨肿瘤全骶骨切除术
前路骶骨肿瘤切除植骨融合内固定术
后路骶骨肿瘤切除植骨融合内固定术
骨盆肿瘤切除术（小）
骨盆肿瘤切除术（大）
骨盆肿瘤切除重建术（大）
骨盆肿瘤切除重建术（小）
坐骨结节囊肿切除术</t>
  </si>
  <si>
    <t>013315000250001</t>
  </si>
  <si>
    <t>骶髂骨盆肿物切除费（常规）-儿童（加收）</t>
  </si>
  <si>
    <t>013315000260000</t>
  </si>
  <si>
    <t>骶髂骨盆肿物切除费（复杂）</t>
  </si>
  <si>
    <t>通过手术切除复杂情形下骶髂骨盆肿物。</t>
  </si>
  <si>
    <t>本项目所称“复杂”指：多入路联合、恶性肿瘤根治性切除的情况。</t>
  </si>
  <si>
    <t>前路骶骨肿瘤切除术
后路骶骨肿瘤切除术
骶骨肿瘤全骶骨切除术
前后联合入路骶骨肿瘤切除术
前路骶骨肿瘤切除植骨融合内固定术
后路骶骨肿瘤切除植骨融合内固定术
骨盆肿瘤切除术（小）
骨盆肿瘤切除术（大）
坐骨结节囊肿切除术
骨盆肿瘤切除重建术（大）
骨盆肿瘤切除重建术（小）</t>
  </si>
  <si>
    <t>013315000260001</t>
  </si>
  <si>
    <t xml:space="preserve"> 骶髂骨盆肿物切除费（复杂）-儿童（加收）</t>
  </si>
  <si>
    <t>013315000270000</t>
  </si>
  <si>
    <t>肩胛骨肿物切除费</t>
  </si>
  <si>
    <t>通过手术切除肩胛骨肿物。</t>
  </si>
  <si>
    <t>肩胛骨肿瘤切除术
肩胛骨肿瘤切除重建术
肢体骨与软组织肿瘤切除软组织修复术</t>
  </si>
  <si>
    <t>013315000270001</t>
  </si>
  <si>
    <t xml:space="preserve"> 肩胛骨肿物切除费-儿童（加收）</t>
  </si>
  <si>
    <t>013315000270011</t>
  </si>
  <si>
    <t>肩胛骨肿物切除费-功能形态重建（加收）</t>
  </si>
  <si>
    <t>013315000280000</t>
  </si>
  <si>
    <t>锁骨肿物切除费</t>
  </si>
  <si>
    <t>通过手术切除锁骨肿物。</t>
  </si>
  <si>
    <t>锁骨肿瘤切除术
锁骨肿瘤切除重建术
肢体骨与软组织肿瘤切除软组织修复术</t>
  </si>
  <si>
    <t>013315000280001</t>
  </si>
  <si>
    <t xml:space="preserve"> 锁骨肿物切除费-儿童（加收）</t>
  </si>
  <si>
    <t>013315000280011</t>
  </si>
  <si>
    <t>锁骨肿物切除费-功能形态重建（加收）</t>
  </si>
  <si>
    <t>013315000290000</t>
  </si>
  <si>
    <t>肋骨肿物切除费</t>
  </si>
  <si>
    <t>通过手术切除肋骨肿物。</t>
  </si>
  <si>
    <t>肋骨肿瘤切除术
肢体骨与软组织肿瘤切除软组织修复术</t>
  </si>
  <si>
    <t>013315000290001</t>
  </si>
  <si>
    <t>肋骨肿物切除费-儿童（加收）</t>
  </si>
  <si>
    <t>013315000290011</t>
  </si>
  <si>
    <t>肋骨肿物切除费-功能形态重建（加收）</t>
  </si>
  <si>
    <t>013315000290021</t>
  </si>
  <si>
    <t>肋骨肿物切除费-肿物累及三根及以上肋骨（加收）</t>
  </si>
  <si>
    <t>013315000300000</t>
  </si>
  <si>
    <t>肱骨肿物切除费</t>
  </si>
  <si>
    <t>通过手术切除肱骨肿物。</t>
  </si>
  <si>
    <t>肱骨内上髁切除术
肢体骨与软组织肿瘤切除软组织修复术</t>
  </si>
  <si>
    <t>013315000300001</t>
  </si>
  <si>
    <t>肱骨肿物切除费-儿童（加收）</t>
  </si>
  <si>
    <t>013315000300011</t>
  </si>
  <si>
    <t>肱骨肿物切除费-功能形态重建（加收）</t>
  </si>
  <si>
    <t>013315000310000</t>
  </si>
  <si>
    <t>尺桡骨肿物切除费</t>
  </si>
  <si>
    <t>通过手术切除尺桡骨肿物。</t>
  </si>
  <si>
    <t>尺骨肿瘤切除截骨矫形术
尺骨头切除术
尺骨远端切除术
关节镜下尺骨远端切除术
桡骨茎突切除术
桡骨头切除术
关节镜下桡骨茎突切除术
肢体骨与软组织肿瘤切除软组织修复术</t>
  </si>
  <si>
    <t>013315000310001</t>
  </si>
  <si>
    <t>尺桡骨肿物切除费-儿童（加收）</t>
  </si>
  <si>
    <t>013315000310011</t>
  </si>
  <si>
    <t>尺桡骨肿物切除费-功能形态重建（加收）</t>
  </si>
  <si>
    <t>013315000320000</t>
  </si>
  <si>
    <t>股骨肿物切除费</t>
  </si>
  <si>
    <t>通过手术切除股骨肿物。</t>
  </si>
  <si>
    <t>骨盆肿瘤切除术（小）
骨盆肿瘤切除术（大）
坐骨结节囊肿切除术
肢体骨与软组织肿瘤切除软组织修复术
骨纤维异常增殖切除整形术</t>
  </si>
  <si>
    <t>013315000320001</t>
  </si>
  <si>
    <t>股骨肿物切除费-儿童（加收）</t>
  </si>
  <si>
    <t>013315000320011</t>
  </si>
  <si>
    <t>股骨肿物切除费-功能形态重建（加收）</t>
  </si>
  <si>
    <t>013315000330000</t>
  </si>
  <si>
    <t>髌骨肿物切除费</t>
  </si>
  <si>
    <t>通过手术切除髌骨肿物。</t>
  </si>
  <si>
    <t>肢体骨与软组织肿瘤切除软组织修复术</t>
  </si>
  <si>
    <t>013315000330001</t>
  </si>
  <si>
    <t xml:space="preserve"> 髌骨肿物切除费-儿童（加收）</t>
  </si>
  <si>
    <t>013315000330011</t>
  </si>
  <si>
    <t>髌骨肿物切除费-功能形态重建（加收）</t>
  </si>
  <si>
    <t>013315000340000</t>
  </si>
  <si>
    <t>胫腓骨肿物切除费</t>
  </si>
  <si>
    <t>通过手术切除胫腓骨肿物。</t>
  </si>
  <si>
    <t>013315000340001</t>
  </si>
  <si>
    <t>胫腓骨肿物切除费-儿童（加收）</t>
  </si>
  <si>
    <t>013315000340011</t>
  </si>
  <si>
    <t>胫腓骨肿物切除费-功能形态重建（加收）</t>
  </si>
  <si>
    <t>013315000350000</t>
  </si>
  <si>
    <t>手/足骨肿物切除费</t>
  </si>
  <si>
    <t>通过手术切除手/足部位骨关节肿物。</t>
  </si>
  <si>
    <t>所定价格涵盖手术计划、术区准备、消毒、分离、探查、切除、减压、清理、止血、引流、缝合、处理用物，必要时切除软组织等步骤所需的人力资源和基本物质资源消耗。</t>
  </si>
  <si>
    <t>手、足可分别计价收费。</t>
  </si>
  <si>
    <t>痛风病灶切除术
手部恶性肿瘤扩大切除术
掌/指骨内生软骨瘤刮除植骨术
掌/指骨软骨瘤刮除术
肢体骨与软组织肿瘤切除软组织修复术
掌/指骨囊肿刮除植骨术</t>
  </si>
  <si>
    <t>013315000350001</t>
  </si>
  <si>
    <t>手/足骨肿物切除费-儿童（加收）</t>
  </si>
  <si>
    <t>013315000350011</t>
  </si>
  <si>
    <t>手/足骨肿物切除费-功能形态重建（加收）</t>
  </si>
  <si>
    <t>013315000360000</t>
  </si>
  <si>
    <t>脊柱感染病灶清除费（常规）</t>
  </si>
  <si>
    <t>通过手术清除脊柱感染病灶。</t>
  </si>
  <si>
    <t>所定价格涵盖手术计划、术区准备、消毒、切开、清理、固定、止血、引流、缝合、处理用物等步骤所需的人力资源和基本物质资源消耗。</t>
  </si>
  <si>
    <t>不得与椎管减压费/椎管减压融合内固定费同时收取</t>
  </si>
  <si>
    <t>颈椎感染性病灶清除术
颈椎感染性病灶清除椎体重建内固定术
颈胸段感染性病灶清除术
颈胸段感染性病灶清除椎体重建内固定术
胸椎感染性病灶清除椎体植骨融合内固定术
腰椎感染性病灶清除椎体重建内固定术
胸椎感染性病灶清除术
腰椎感染性病灶清除术</t>
  </si>
  <si>
    <t>013315000360001</t>
  </si>
  <si>
    <t>脊柱感染病灶清除费（常规）-儿童（加收）</t>
  </si>
  <si>
    <t>013315000370000</t>
  </si>
  <si>
    <t>脊柱感染病灶清除费（复杂）</t>
  </si>
  <si>
    <t>通过手术清除复杂情形下脊柱感染病灶。</t>
  </si>
  <si>
    <t>1.本项目所称“复杂”指：结核感染、多入路联合、清除节段≥3个椎体的情况。
2.不得与椎管减压费/椎管减压融合内固定费同时收取。</t>
  </si>
  <si>
    <t>颈椎感染性病灶清除术
颈椎感染性病灶清除椎体重建内固定术
颈胸段感染性病灶清除术
颈胸段感染性病灶清除椎体重建内固定术
胸椎感染性病灶清除椎体植骨融合内固定术
腰椎感染性病灶清除椎体重建内固定术</t>
  </si>
  <si>
    <t>013315000370001</t>
  </si>
  <si>
    <t xml:space="preserve"> 脊柱感染病灶清除费（复杂）-儿童（加收）</t>
  </si>
  <si>
    <t>013315000380000</t>
  </si>
  <si>
    <t>关节感染病灶清除费（常规）</t>
  </si>
  <si>
    <t>通过手术清除关节感染病灶。</t>
  </si>
  <si>
    <t>所定价格涵盖手术计划、术区准备、消毒、切开、探查、清理、止血、引流、缝合、处理用物等步骤所需的人力资源和基本物质资源消耗。</t>
  </si>
  <si>
    <t>肘关节感染病灶清除术
掌/指骨及关节感染病灶清除术
腕关节感染病灶清除术
腕中关节病灶清理术
化脓性关节引流术
骶髂关节感染性病灶清除术
掌/指骨囊肿刮除植骨术
膝关节切开清创术</t>
  </si>
  <si>
    <t>013315000380001</t>
  </si>
  <si>
    <t>关节感染病灶清除费（常规）-儿童（加收）</t>
  </si>
  <si>
    <t>013315000390000</t>
  </si>
  <si>
    <t>关节感染病灶清除费（复杂）</t>
  </si>
  <si>
    <t>通过手术清除复杂情形下关节感染病灶。</t>
  </si>
  <si>
    <t>本项目所称“复杂”指：假体置换术后感染、结核感染的情况。</t>
  </si>
  <si>
    <t>膝关节切开清创术</t>
  </si>
  <si>
    <t>013315000390001</t>
  </si>
  <si>
    <t>关节感染病灶清除费（复杂）-儿童（加收）</t>
  </si>
  <si>
    <t>013315000400000</t>
  </si>
  <si>
    <t>骨感染病灶清除费（常规）</t>
  </si>
  <si>
    <t>通过手术清除骨感染病灶。</t>
  </si>
  <si>
    <t>四肢长骨感染性病灶切开引流灌洗术
四肢长骨感染性病灶清除术
跟骨钻孔术</t>
  </si>
  <si>
    <t>013315000400001</t>
  </si>
  <si>
    <t>骨感染病灶清除费（常规）-儿童（加收）</t>
  </si>
  <si>
    <t>013315000410000</t>
  </si>
  <si>
    <t>骨感染病灶清除费（复杂）</t>
  </si>
  <si>
    <t>通过手术清除复杂情形下骨感染病灶。</t>
  </si>
  <si>
    <t>本项目所称“复杂”指：结核感染、间置物占位的情况。</t>
  </si>
  <si>
    <t>013315000410001</t>
  </si>
  <si>
    <t>骨感染病灶清除费（复杂）-儿童（加收）</t>
  </si>
  <si>
    <t>013315000420000</t>
  </si>
  <si>
    <t>脊柱骨折内固定费（常规）</t>
  </si>
  <si>
    <t>通过手术对脊柱骨折进行复位和内固定。</t>
  </si>
  <si>
    <t>所定价格涵盖手术计划、术区准备、消毒、切开、分离、探查、复位、固定、重建、止血、引流、缝合、处理用物等步骤所需的人力资源和基本物质资源消耗。</t>
  </si>
  <si>
    <t>每骨折
节段</t>
  </si>
  <si>
    <t>1.每增加一个骨折节段按30%/每骨折节段收费。
2.不得与椎管减压费/椎管减压融合内固定费同时收取。</t>
  </si>
  <si>
    <t>后路胸腰椎骨折复位内固定术
腰椎横突间融合术
后路全脊椎切除植骨融合内固定术
前路颈椎椎体肿瘤切除植骨融合术
前路颈椎椎体次全切除植骨融合术</t>
  </si>
  <si>
    <t>013315000420001</t>
  </si>
  <si>
    <t xml:space="preserve"> 脊柱骨折内固定费（常规）-儿童（加收）</t>
  </si>
  <si>
    <t>013315000430000</t>
  </si>
  <si>
    <t>脊柱骨折内固定费（复杂）</t>
  </si>
  <si>
    <t>通过手术对复杂情形下脊柱骨折进行复位和内固定。</t>
  </si>
  <si>
    <t>1.本项目所称“复杂”指：强直性脊柱炎、合并神经损伤、多入路联合的情况。
2.不得与椎管减压费/椎管减压融合内固定费同时收取。</t>
  </si>
  <si>
    <t>前后联合入路胸段半椎体切除植骨融合内固定术
后路胸腰椎骨折复位内固定术
腰椎横突间融合术
后路全脊椎切除植骨融合内固定术
前路颈椎椎体肿瘤切除植骨融合术
前路颈椎椎体次全切除植骨融合术
前路胸椎椎间植骨融合术
胸骨入路胸椎椎间盘切除植骨融合术
肋间隙入路胸椎椎间盘切除植骨融合术
胸腹联合入路椎间盘切除植骨融合术
后路腰椎椎间植骨融合术
前路颈椎椎体次全切除植骨融合内固定术
后路胸椎半椎体切除植骨融合内固定术
骨折脱位复位钢针固定术</t>
  </si>
  <si>
    <t>013315000430001</t>
  </si>
  <si>
    <t>脊柱骨折内固定费（复杂）-儿童（加收）</t>
  </si>
  <si>
    <t>013315000440000</t>
  </si>
  <si>
    <t>髋臼骨折内固定费（常规）</t>
  </si>
  <si>
    <t>通过手术对髋臼骨折进行复位和内固定。</t>
  </si>
  <si>
    <t>陈旧髋臼骨折切开复位内固定术
关节镜下髋臼骨折复位内固定术
髋臼骨折闭合复位内固定术
髋臼骨折切开复位内固定术</t>
  </si>
  <si>
    <t>013315000440001</t>
  </si>
  <si>
    <t>髋臼骨折内固定费（常规）-儿童（加收）</t>
  </si>
  <si>
    <t>013315000450000</t>
  </si>
  <si>
    <t>髋臼骨折内固定费（复杂）</t>
  </si>
  <si>
    <t>通过手术对复杂情形下髋臼骨折进行复位和内固定。</t>
  </si>
  <si>
    <t>本项目所称“复杂”指：多入路联合的情况。</t>
  </si>
  <si>
    <t>013315000450001</t>
  </si>
  <si>
    <t>髋臼骨折内固定费（复杂）-儿童（加收）</t>
  </si>
  <si>
    <t>013315000460000</t>
  </si>
  <si>
    <t>骨盆骨折内固定费（常规）</t>
  </si>
  <si>
    <t>通过手术对骨盆骨折进行复位和内固定。</t>
  </si>
  <si>
    <t>骨盆骨折闭合复位内固定术
陈旧骨盆骨折切开复位内固定术
骨盆骨折切开复位内固定术
骨盆骨折盆腔填塞术
骨盆骨折闭合复位外固定架固定术
骨盆骨折切开复位外固定架固定术
陈旧骨盆骨折切开复位外固定架固定术</t>
  </si>
  <si>
    <t>013315000460001</t>
  </si>
  <si>
    <t>骨盆骨折内固定费（常规）-儿童（加收）</t>
  </si>
  <si>
    <t>013315000470000</t>
  </si>
  <si>
    <t>骨盆骨折内固定费（复杂）</t>
  </si>
  <si>
    <t>通过手术对复杂情形下骨盆骨折进行复位和内固定。</t>
  </si>
  <si>
    <t>本项目所称“复杂”指：多入路联合、骨盆环内固定≥3处的情况。</t>
  </si>
  <si>
    <t>骨盆骨折闭合复位内固定术
陈旧骨盆骨折切开复位内固定术
骨盆骨折切开复位内固定术</t>
  </si>
  <si>
    <t>013315000470001</t>
  </si>
  <si>
    <t>骨盆骨折内固定费（复杂）-儿童（加收）</t>
  </si>
  <si>
    <t>013315000480000</t>
  </si>
  <si>
    <t>四肢骨折内固定费（常规）</t>
  </si>
  <si>
    <t>通过手术对四肢骨折进行复位和内固定。</t>
  </si>
  <si>
    <t>1.本项目所称“四肢骨折”指：肩胛骨、锁骨、尺桡骨、腓骨、髌骨、指/趾骨、掌/跖骨的单部位新鲜骨折。
2.胫腓骨同时骨折手术内固定按“胫骨加收”收取。
3.指/趾骨、掌/跖骨，每增加一个部位按照30%/每部位收费。</t>
  </si>
  <si>
    <t>锁骨骨折切开复位内固定术
跖骨骨折切开复位内固定术
趾骨骨折闭合复位内固定术
趾骨骨折切开复位内固定术
骨折脱位复位钢针固定术
肩胛骨骨折切开复位内固定术
尺骨干骨折闭合复位钢板螺丝钉内固定术
尺骨干骨折闭合复位髓内针内固定术
尺骨干骨折切开复位内固定术
尺骨干骨折切开复位髓内针内固定术
尺骨鹰嘴骨折闭合复位内固定术
尺骨鹰嘴骨折切开复位内固定术
桡骨干骨折闭合复位钢板螺丝钉内固定术
桡骨干骨折闭合复位髓内针内固定术
桡骨干骨折切开复位钢板螺丝钉内固定术
桡骨干骨折切开复位髓内针内固定术
桡骨远端骨折切开复位内固定术
掌/指骨骨折切开复位固定术
掌/指骨关节内骨折切开复位固定术
月骨骨折切开复位内固定术
第一掌骨基底部骨折切开复位固定术
髌骨骨折切开复位内固定术
髌骨骨折闭合复位内固定术
腓骨骨折切开复位钢板螺丝钉内固定术
腓骨骨折闭合复位髓内针内固定术
腓骨骨折闭合复位钢板螺丝钉内固定术
腓骨骨折切开复位髓内针内固定术
跟骨骨折切开复位内固定术
肱骨近端骨折切开复位内固定术
肱骨近端骨折闭合复位钢板螺丝钉内固定术
肱骨近端骨折闭合复位髓内针内固定术
肱骨近端骨折切开复位髓内针内固定术
肱骨大结节撕脱骨折切开固定术
肱骨干骨折闭合复位钢板螺丝钉内固定术
肱骨干骨折闭合复位髓内针内固定术
肱骨干骨折切开复位钢板螺丝钉内固定术
肱骨干骨折切开复位髓内针内固定术
肱骨髁上骨折切开复位内固定术
肱骨髁上骨折闭合复位克氏针固定术
肱骨外髁骨折切开复位内固定术
股骨干骨折闭合复位钢板螺丝钉内固定术
股骨干骨折闭合复位髓内针内固定术
股骨干骨折切开复位内固定术
股骨干骨折切开复位髓内针内固定术
股骨转子间骨折闭合复位钢板螺丝钉内固定术
股骨转子间骨折闭合复位髓内针内固定术
股骨转子间骨折切开复位髓内针内固定术
股骨转子间骨折切开复位内固定术
胫骨骨折闭合复位髓内针内固定术
胫骨骨折切开复位髓内针内固定术
胫骨骨折切开复位内固定术
胫骨骨折闭合复位钢板螺丝钉内固定术
跟骨骨折闭合复位撬拨固定术
撕脱骨折切开复位内固定术
关节镜下桡骨远端骨折复位内固定术</t>
  </si>
  <si>
    <t>013315000480001</t>
  </si>
  <si>
    <t>四肢骨折内固定费（常规）-儿童（加收）</t>
  </si>
  <si>
    <t>013315000480011</t>
  </si>
  <si>
    <t>四肢骨折内固定费（常规）-肱骨、股骨、胫骨（加收）</t>
  </si>
  <si>
    <t>013315000480021</t>
  </si>
  <si>
    <t>四肢骨折内固定费（常规）-腕骨、跗骨（加收）</t>
  </si>
  <si>
    <t>013315000490000</t>
  </si>
  <si>
    <t>四肢骨折内固定费（复杂）</t>
  </si>
  <si>
    <t>通过手术对复杂情形下四肢骨折进行复位和内固定。</t>
  </si>
  <si>
    <t>1.本项目所称“四肢骨折”指：肩胛骨、锁骨、尺桡骨、腓骨、髌骨、指/趾骨、掌/跖骨的单部位粉碎性、关节内、陈旧性骨折，以及骨不连、单侧手/足多发骨折≥3处。
2.胫腓骨同时骨折手术内固定按“胫骨加收”收取。
3.指/趾骨、掌/跖骨，每增加一个部位按照30%/每部位收费。</t>
  </si>
  <si>
    <t xml:space="preserve">股骨颈骨折切开复位带血管组织移植术
陈旧锁骨骨折切开复位内固定术
肩胛骨骨折切开复位内固定术
陈旧肩胛骨骨折切开复位内固定术
肘关节内骨折切开复位固定术
肘关节剥脱性骨软骨炎切开复位固定术
关节镜下肘关节内骨折复位固定术
陈旧尺骨干骨折闭合复位髓内针内固定术
陈旧尺骨干骨折切开复位内固定术
陈旧尺骨干骨折切开复位髓内针内固定术
陈旧尺骨鹰嘴骨折切开复位内固定术
关节镜下尺骨茎突骨折复位内固定术
陈旧桡骨干骨折切开复位内固定术
陈旧桡骨干骨折切开复位髓内针内固定术
桡骨头骨折切开复位内固定术
陈旧桡骨头骨折切开复位内固定术
陈旧桡骨远端骨折切开复位内固定术
月骨骨折切开复位内固定术
髋关节假体周围骨折内固定术
舟骨骨折切开复位内固定术
舟状骨骨折闭合复位内固定术
陈旧髌骨骨折切开复位内固定术
陈旧髌骨骨折闭合复位内固定术
关节镜下髌骨骨折复位内固定术
陈旧腓骨骨折切开复位钢板螺丝钉内固定术
陈旧跟骨骨折切开复位内固定术
陈旧距骨骨折闭合复位内固定术
距骨骨折闭合复位内固定术
距骨骨折切开复位内固定术
踝关节骨折切开复位内固定术
陈旧踝关节骨折切开复位内固定术
跖骨骨折切开复位内固定术
陈旧跖骨骨折切开复位内固定术
陈旧趾骨骨折切开复位内固定术
关节镜下舟骨复位固定术
陈旧肱骨近端骨折切开复位钢板螺丝钉内固定术
陈旧肱骨近端骨折切开复位髓内针内固定术
肱骨髁间骨折切开复位内固定术
陈旧肱骨髁间骨折切开复位内固定术
肱骨单髁骨折切开复位内固定术
陈旧肱骨单髁骨折切开复位内固定术
陈旧肱骨干骨折闭合复位髓内针内固定术
陈旧肱骨干骨折切开复位钢板螺丝钉内固定术
陈旧肱骨干骨折切开复位髓内针内固定术
陈旧肱骨髁上骨折切开复位内固定术
肱骨外髁骨折切开复位内固定术（接下页）
</t>
  </si>
  <si>
    <t>013315000490001</t>
  </si>
  <si>
    <t>四肢骨折内固定费（复杂）-儿童（加收）</t>
  </si>
  <si>
    <t>013315000490011</t>
  </si>
  <si>
    <t>四肢骨折内固定费（复杂）-肱骨、股骨、胫骨（加收）</t>
  </si>
  <si>
    <t xml:space="preserve">
（接上页）关节镜下肱骨大结节撕脱骨折固定术
陈旧股骨干骨折闭合复位钢板螺丝钉内固定术
陈旧股骨干骨折闭合复位髓内针内固定术
股骨颈骨折闭合复位内固定术
陈旧股骨干骨折切开复位内固定术
陈旧股骨干骨折切开复位髓内针内固定术
陈旧股骨颈骨折闭合复位内固定术
股骨颈骨折切开复位内固定术
陈旧股骨颈骨折切开复位内固定术
股骨髁间骨折闭合复位钢板螺丝钉内固定术
股骨髁间骨折闭合复位髓内针内固定术
股骨转子间骨折闭合复位钢板螺丝钉内固定术
股骨转子间骨折闭合复位髓内针内固定术
股骨转子间骨折切开复位髓内针内固定术
陈旧股骨转子间骨折切开复位髓内针内固定术
股骨转子间骨折切开复位内固定术
陈旧股骨转子间骨折切开复位内固定术
关节镜下股骨髁骨折复位内固定术
关节镜股骨头骨折复位内固定术
陈旧股骨髁间骨折切开复位内固定术
股骨髁间骨折切开复位钢板螺丝钉内固定术
股骨髁间骨折切开复位髓内针内固定术
陈旧股骨髁间骨折切开复位髓内针内固定术
胫骨平台骨折切开复位钢板螺丝钉内固定术
陈旧胫骨平台骨折切开复位钢板螺丝钉内固定术
陈旧胫骨平台骨折切开复位髓内针内固定术
胫骨平台骨折切开复位髓内针内固定术
胫骨平台骨折闭合复位内固定术
陈旧胫骨骨折闭合复位钢板螺丝钉内固定术
陈旧胫骨骨折闭合复位髓内针内固定术
陈旧胫骨骨折切开复位髓内针内固定术
陈旧胫骨骨折切开复位内固定术
关节镜下胫骨平台骨折复位内固定术
胫骨平台骨折闭合复位髓内针内固定术
腕骨骨折切开复位固定术
陈旧月骨骨折切开复位内固定复合组织移植术
陈旧月骨骨折切开复位内固定血管移植术
陈旧月骨骨折切开复位植骨内固定术
舟骨月骨周围脱位骨折切开复位固定术
显微镜下舟骨骨折不愈合切开复位内固定吻合血管骨瓣移植术
关节镜下舟骨骨折不愈合植骨内固定术
舟骨骨折不愈合切开植骨术
关节镜下舟骨骨折不愈合植骨术
跟骨骨折闭合复位撬拨固定术
关节镜下距骨骨软骨骨折内固定术
关节镜下踝关节骨折复位术
人工腕骨翻修术
陈旧距骨骨折切开复位内固定术</t>
  </si>
  <si>
    <t>013315000490021</t>
  </si>
  <si>
    <t>四肢骨折内固定费（复杂）- 腕骨、跗骨（加收）</t>
  </si>
  <si>
    <t>013315000500000</t>
  </si>
  <si>
    <t>肋骨骨折内固定费</t>
  </si>
  <si>
    <t>通过手术对肋骨骨折进行复位和内固定。</t>
  </si>
  <si>
    <t>根</t>
  </si>
  <si>
    <t>超过5根按照5根收费。</t>
  </si>
  <si>
    <t>肋骨骨折内固定术
漏斗胸胸肋截骨内固定术</t>
  </si>
  <si>
    <t>013315000500001</t>
  </si>
  <si>
    <t>肋骨骨折内固定费-儿童（加收）</t>
  </si>
  <si>
    <t>013315000500100</t>
  </si>
  <si>
    <t>肋骨骨折内固定费-肋骨切除（扩展）</t>
  </si>
  <si>
    <t>013315000510000</t>
  </si>
  <si>
    <t>脊柱矫正内固定费（常规）</t>
  </si>
  <si>
    <t>通过手术对脊柱畸形进行矫正。</t>
  </si>
  <si>
    <t>所定价格涵盖手术计划、术区准备、消毒、分离、置入内固定、切除、截骨、矫形、融合固定、止血、引流、缝合、处理用物等步骤所需的人力资源和基本物质资源消耗。</t>
  </si>
  <si>
    <t>脊柱内固定调整术
脊柱侧弯肋骨撑开术
经胸脊柱侧弯矫正植骨融合内固定术
腹膜后入路脊柱侧弯矫正植骨融合内固定术
后路脊柱侧弯矫正植骨融合内固定胸廓成形术
脊柱侧弯翻修植骨融合内固定术
脊柱侧弯翻修经椎间隙截骨矫形植骨融合内固定术
脊柱侧弯翻修经椎弓根截骨矫形植骨融合内固定术
前后路一期脊柱侧弯矫正植骨融合内固定术
脊柱侧弯翻修关节突截骨矫形植骨融合内固定术
前路腰段脊柱侧弯矫正植骨融合内固定术
椎板复位成形术
椎管扩大减压人工椎板重建术
后路关节突截骨矫正植骨融合内固定术
后路经椎弓根截骨矫正植骨融合内固定术
后路经椎间隙截骨矫正植骨融合内固定术
经胸脊柱骨骺阻滞后路椎板凸侧融合术
腹膜后入路脊柱骨骺阻滞后路椎板凸侧融合术
前路颈椎后凸畸形矫正术
胸腹联合入路脊柱骨骺阻滞后路椎板凸侧融合术
胸腹联合入路脊柱侧弯矫正植骨融合内固定术</t>
  </si>
  <si>
    <t>013315000510001</t>
  </si>
  <si>
    <t>脊柱矫正内固定费（常规）-儿童（加收）</t>
  </si>
  <si>
    <t>013315000520000</t>
  </si>
  <si>
    <t>脊柱矫正内固定费（复杂）</t>
  </si>
  <si>
    <t>通过手术对复杂情形下脊柱畸形进行矫正。</t>
  </si>
  <si>
    <t>本项目所称“复杂”指：全椎体切除、椎弓根截骨、后凸或侧凸大于90°、固定节段≥10个椎体、骨盆固定的情况。</t>
  </si>
  <si>
    <t>脊柱内固定调整术
脊柱侧弯肋骨撑开术
经胸脊柱侧弯矫正植骨融合内固定术
腹膜后入路脊柱侧弯矫正植骨融合内固定术
后路脊柱侧弯矫正植骨融合内固定胸廓成形术
脊柱侧弯翻修植骨融合内固定术
脊柱侧弯翻修经椎间隙截骨矫形植骨融合内固定术
脊柱侧弯翻修经椎弓根截骨矫形植骨融合内固定术
前后路一期脊柱侧弯矫正植骨融合内固定术
脊柱侧弯翻修关节突截骨矫形植骨融合内固定术
前路腰段脊柱侧弯矫正植骨融合内固定术
后路脊柱畸形矫正植骨融合内固定术
脊髓纵裂切除硬膜囊成形术
椎管扩大减压人工椎板重建术
后路关节突截骨矫正植骨融合内固定术
后路经椎弓根截骨矫正植骨融合内固定术
后路经椎间隙截骨矫正植骨融合内固定术
经胸脊柱骨骺阻滞后路椎板凸侧融合术
腹膜后入路脊柱骨骺阻滞后路椎板凸侧融合术
前路颈椎后凸畸形矫正术
胸腹联合入路脊柱骨骺阻滞后路椎板凸侧融合术
胸腹联合入路脊柱侧弯矫正植骨融合内固定术</t>
  </si>
  <si>
    <t>013315000520001</t>
  </si>
  <si>
    <t>脊柱矫正内固定费（复杂）-儿童（加收）</t>
  </si>
  <si>
    <t>013315000530000</t>
  </si>
  <si>
    <t>高肩胛症矫形费</t>
  </si>
  <si>
    <t>通过手术矫正调整肩胛骨。</t>
  </si>
  <si>
    <t>所定价格涵盖手术计划、术区准备、消毒、切开、调整、重建、止血、引流、缝合、处理用物等步骤所需的人力资源和基本物质资源消耗。</t>
  </si>
  <si>
    <t>肩胛下移术</t>
  </si>
  <si>
    <t>013315000530001</t>
  </si>
  <si>
    <t>高肩胛症矫形费-儿童（加收）</t>
  </si>
  <si>
    <t>013315000540000</t>
  </si>
  <si>
    <t>截骨矫形费（骨盆）</t>
  </si>
  <si>
    <t>通过手术对骨盆截骨，矫正骨盆形态。</t>
  </si>
  <si>
    <t>所定价格涵盖手术计划、术区准备、消毒、切开、截骨、矫形、固定、止血、引流、缝合、处理用物等步骤所需的人力资源和基本物质资源消耗。</t>
  </si>
  <si>
    <t>骨盆内移截骨术
髋臼旋转截骨术
髋臼造盖成形术
先天性髋关节脱位切开复位骨盆截骨内固定术
先天性髋关节脱位切开复位骨盆股骨截骨内固定术
骨盆髋臼周围截骨术</t>
  </si>
  <si>
    <t>013315000540001</t>
  </si>
  <si>
    <t>截骨矫形费（骨盆）-儿童（加收）</t>
  </si>
  <si>
    <t>013315000550000</t>
  </si>
  <si>
    <t>截骨矫形费（肢体）</t>
  </si>
  <si>
    <t>通过手术截断肢体骨组织并矫正畸形。</t>
  </si>
  <si>
    <t>所定价格涵盖手术计划、术区准备、消毒、剥离、截骨、矫正、固定、止血、引流、缝合、处理用物等步骤所需的人力资源和基本物质资源消耗。</t>
  </si>
  <si>
    <t>每肢体</t>
  </si>
  <si>
    <t>本项目所称“肢体”指：单侧大腿、小腿、前臂、上臂。</t>
  </si>
  <si>
    <t>尺骨截骨矫形术
尺骨短缩术
桡骨短缩术
先天性桡/尺骨缺损矫形术
股骨颈楔形截骨术
经股骨转子间股骨头旋转截骨术
股骨转子下截骨矫形术
成骨不全多段截骨术
腕关节截骨矫形术
先天性胫骨假关节切除带血管腓骨移植术
肱骨髁上畸形截骨矫形固定术
肘关节髁上截骨术
桡骨截骨矫形术
股骨中1/3截骨术
胫骨截骨术
胫骨高位外侧截骨术
胫骨高位内侧截骨术
腕骨截骨矫形术
股骨大转子下移抬高截骨术
股骨转子间/下内外翻截骨术
股骨下端截骨术
股骨延长术
膝内外翻定点闭式折骨术
胫骨结节垫高术
股骨滑车沟成形术
胫骨结节移位术</t>
  </si>
  <si>
    <t>013315000550001</t>
  </si>
  <si>
    <t xml:space="preserve"> 截骨矫形费（肢体）-儿童（加收）</t>
  </si>
  <si>
    <t>013315000560000</t>
  </si>
  <si>
    <t>截骨矫形费（手/足）</t>
  </si>
  <si>
    <t>通过手术截断手/足骨组织并矫正畸形。</t>
  </si>
  <si>
    <t>单侧手、足可分别计价收费。</t>
  </si>
  <si>
    <t>平足矫正术
跖趾骨干缩窄术
跟骨截骨术
跖趾关节融合拇外翻矫形术
跖骨头骨赘切除踇外翻矫形术
跖骨头截骨术
跖骨近端截骨术
踇外翻阿氏截骨矫形术
踇外翻米氏截骨术
踇外翻克氏截骨术
踇外翻矫正术
踇外翻截骨矫形术</t>
  </si>
  <si>
    <t>013315000560001</t>
  </si>
  <si>
    <t>截骨矫形费（手/足）-儿童（加收）</t>
  </si>
  <si>
    <t>013315000570000</t>
  </si>
  <si>
    <t>指/趾畸形矫正费</t>
  </si>
  <si>
    <t>通过手术矫正手指或脚趾的畸形。</t>
  </si>
  <si>
    <t>所定价格涵盖手术计划、术区准备、消毒、切开、矫正、重建、固定、止血、引流、缝合、处理用物等步骤所需的人力资源和基本物质资源消耗。</t>
  </si>
  <si>
    <t>每指（趾）</t>
  </si>
  <si>
    <t>掌/指骨干缩窄术
掌指关节过伸畸形矫正术
先天性巨指/趾矫形术
掌/指骨截骨矫形术
跖趾骨截骨矫形术
骨移植拇指外展固定术</t>
  </si>
  <si>
    <t>013315000570001</t>
  </si>
  <si>
    <t xml:space="preserve"> 指/趾畸形矫正费-儿童（加收）</t>
  </si>
  <si>
    <t>013315000580000</t>
  </si>
  <si>
    <t>手/足畸形矫正费</t>
  </si>
  <si>
    <t>通过手术对手/足畸形给予松解、复位矫正。</t>
  </si>
  <si>
    <t>所定价格涵盖手术计划、术区准备、消毒、切开、矫正、重建、固定、止血、引流、缝合、处理用物等步骤所需的人力资源和基本物质资源消耗。（不含指/趾畸形矫正）</t>
  </si>
  <si>
    <t>临床中确需同时行手/足畸形矫正和指/趾畸形矫正手术的，可分别计价收费。</t>
  </si>
  <si>
    <t>先天性马蹄内翻足松解术
跖趾关节融合拇外翻矫形术
跖骨头骨赘切除踇外翻矫形术
分裂手合并术
虎口成形术
重度爪形手掌骨头部分切除术
并指分离术</t>
  </si>
  <si>
    <t>013315000580001</t>
  </si>
  <si>
    <t>手/足畸形矫正费-儿童（加收）</t>
  </si>
  <si>
    <t>013315000590000</t>
  </si>
  <si>
    <t>骨延长费</t>
  </si>
  <si>
    <t>通过手术牵拉延长骨骼。</t>
  </si>
  <si>
    <t>所定价格涵盖手术计划、术区准备、消毒、切开、截骨、植骨、固定牵拉、止血、引流、缝合、处理用物等步骤所需的人力资源和基本物质资源消耗。</t>
  </si>
  <si>
    <t>本项目所称“肢体”指：单侧大腿、小腿、前臂、上臂、手、足。</t>
  </si>
  <si>
    <t>尺骨延长术
尺骨牵张延长术
桡骨延长术
桡骨牵张延长术
股骨牵张延长术
胫骨延长术
胫骨牵张延长术</t>
  </si>
  <si>
    <t>013315000590001</t>
  </si>
  <si>
    <t>骨延长费-儿童（加收）</t>
  </si>
  <si>
    <t>013315000600000</t>
  </si>
  <si>
    <t>外固定架固定费</t>
  </si>
  <si>
    <t>通过手术置入外固定架。</t>
  </si>
  <si>
    <t>所定价格涵盖手术计划、术区准备、消毒、复位、安装、调试、固定、止血、引流、缝合、处理用物等步骤所需的人力资源和基本物质资源消耗。</t>
  </si>
  <si>
    <t>同一部位内固定和外固定同时实施，该项三级医疗机构按500元收费、二级医疗机构按425元收费、一级医疗机构按361元收费。</t>
  </si>
  <si>
    <t>四肢骨干骨折外固定架固定术
关节骨折外固定架固定术
锁骨骨折外固定架固定术
伊氏架矫形术
头环-背心外固定术
肱骨干骨折切开复位外固定架固定术
陈旧肱骨干骨折切开复位外固定架固定术
肱骨髁上骨折切开复位外固定架固定术
肱骨髁间骨折切开复位外固定架固定术
陈旧肱骨髁间骨折切开复位外固定架固定术
尺骨干骨折切开复位外固定架固定术
陈旧尺骨干骨折切开复位外固定架固定术
桡骨干骨折切开复位外固定架固定术
陈旧桡骨干骨折切开复位外固定架固定术
桡骨远端骨折切开复位外固定架固定术
陈旧桡骨远端骨折切开复位外固定架固定术
跖骨骨折切开复位外固定架固定术
陈旧跖骨骨折切开复位外固定架固定术
趾骨骨折闭合复位外固定架固定术
趾骨骨折切开复位外固定架固定术
陈旧趾骨骨折切开复位外固定架固定术
骨折闭合复位+外固定术
腓骨骨折闭合复位外固定架固定术
腓骨骨折切开复位外固定架固定术
中足骨折脱位闭合复位外固定架固定术
陈旧中足骨折脱位闭合复位外固定架固定术
中足骨折脱位切开复位外固定架固定术
陈旧中足骨折脱位切开复位外固定架固定术
距骨骨折切开复位外固定架固定术
踝关节骨折切开复位外固定架固定术
陈旧踝关节骨折切开复位外固定架固定术
肋骨骨折叠瓦式外固定术
桡骨远端骨折闭合复位外固定架固定术
陈旧桡骨远端骨折闭合复位外固定架固定术
跖骨骨折闭合复位外固定架固定术
肱骨干骨折闭合复位外固定架固定术
陈旧肱骨干骨折闭合复位外固定架固定术
尺骨干骨折闭合复位外固定架固定术
陈旧尺骨干骨折闭合复位外固定架固定术
桡骨干骨折闭合复位外固定架固定术
股骨转子间骨折闭合复位外固定架固定术
股骨转子间骨折切开复位外固定架固定术
陈旧股骨转子间骨折切开复位外固定架固定术
股骨干骨折闭合复位外固定架固定术
陈旧股骨干骨折闭合复位外固定架固定术
股骨干骨折切开复位外固定架固定术
陈旧股骨干骨折切开复位外固定架固定术
股骨髁间骨折闭合复位外固定架固定术
股骨髁间骨折切开复位外固定架固定术
陈旧股骨髁间骨折切开复位外固定架固定术
胫骨平台骨折切开复位外固定架固定术
陈旧胫骨平台骨折切开复位外固定架固定术
胫骨平台骨折闭合复位外固定架固定术
胫骨骨折闭合复位外固定架固定术
陈旧胫骨骨折闭合复位外固定架固定术
胫骨骨折切开复位外固定架固定术
陈旧胫骨骨折切开复位外固定架固定术</t>
  </si>
  <si>
    <t>013315000600001</t>
  </si>
  <si>
    <t xml:space="preserve"> 外固定架固定费-儿童（加收）</t>
  </si>
  <si>
    <t>013315000610000</t>
  </si>
  <si>
    <t>固定装置调整费</t>
  </si>
  <si>
    <t>调整内外固定装置或假体组件。</t>
  </si>
  <si>
    <t>所定价格涵盖消毒、调整、复位、固定、处理用物等步骤所需的人力资源和基本物质资源消耗。</t>
  </si>
  <si>
    <t>部位·次</t>
  </si>
  <si>
    <t>骨折固定装置调整术
外固定架取出术</t>
  </si>
  <si>
    <t>013315000610001</t>
  </si>
  <si>
    <t>固定装置调整费-儿童（加收）</t>
  </si>
  <si>
    <t>013315000610100</t>
  </si>
  <si>
    <t>固定装置调整费-外固定架拆除（扩展）</t>
  </si>
  <si>
    <t>013315000620000</t>
  </si>
  <si>
    <t>内固定装置取出费</t>
  </si>
  <si>
    <t>通过手术取出内固定装置。</t>
  </si>
  <si>
    <t>所定价格涵盖手术计划、术区准备、消毒、切开、取出、止血、引流、缝合、处理用物等步骤所需的人力资源和基本物质资源消耗。</t>
  </si>
  <si>
    <t>骨内固定物取出术
脊柱侧弯内固定取出术
前路颈椎内固定取出术
后路颈椎内固定取出术
前路胸椎内固定取出术
后路胸椎内固定取出术
前路腰椎内固定取出术
后路腰椎内固定取出术</t>
  </si>
  <si>
    <t>013315000620001</t>
  </si>
  <si>
    <t>内固定装置取出费-儿童（加收）</t>
  </si>
  <si>
    <t>013315000630000</t>
  </si>
  <si>
    <t>骨坏死减压费</t>
  </si>
  <si>
    <t>通过手术清除坏死骨组织或减压，必要时植入新鲜骨组织。</t>
  </si>
  <si>
    <t>所定价格涵盖手术计划、术区准备、消毒、切开、探查、清理、减压、止血、引流、缝合、处理用物，必要时植骨等步骤所需的人力资源和基本物质资源消耗。</t>
  </si>
  <si>
    <t>关节镜下股骨头钻孔减压术
股骨头钻孔减压术
髌股关节病变软骨切除软骨下钻孔术
股骨头减压游离骨植骨术
股骨头减压带肌蒂骨移植术
股骨头减压带血管蒂骨移植术
股骨头减压吻合血管腓骨移植术</t>
  </si>
  <si>
    <t>013315000630001</t>
  </si>
  <si>
    <t>骨坏死减压费-儿童（加收）</t>
  </si>
  <si>
    <t>013315000640000</t>
  </si>
  <si>
    <t>取骨费</t>
  </si>
  <si>
    <t>通过手术切取骨/软骨组织。</t>
  </si>
  <si>
    <t>所定价格涵盖手术计划、术区准备、消毒、切开、取骨、止血、引流、缝合、处理用物等步骤所需的人力资源和基本物质资源消耗。</t>
  </si>
  <si>
    <t>肋软骨取骨术
髂骨取骨术
髌骨切除术
髌骨切除股四头肌修补术
先天性锁骨假关节切除术
锁骨远端切除术
关节镜下锁骨远端切除术
大多角骨切除术
腕骨切除术
关节镜下腕骨切除术
舟骨近端切除术
舟骨切除术
月骨切除术
关节镜下大多角骨切除术
关节镜下月骨切除术
月骨切除肌腱填塞术
关节镜下月骨切除肌腱填塞术
自体骨取骨植骨术
带血管骨组织取出术
距骨切除术
二分髌骨切除术
关节镜下二分髌骨切除术
关节镜下髌骨切除术
耳廓软骨取骨术</t>
  </si>
  <si>
    <t>013315000640001</t>
  </si>
  <si>
    <t>取骨费-儿童（加收）</t>
  </si>
  <si>
    <t>013315000650000</t>
  </si>
  <si>
    <t>手/足移植费</t>
  </si>
  <si>
    <t>通过手术实现同种异体手/足的移植。</t>
  </si>
  <si>
    <t>所定价格涵盖手术计划、术区准备、消毒、供体获取、切开、移植、固定、止血、引流、缝合、处理用物等步骤所需的人力资源和基本物质资源消耗。</t>
  </si>
  <si>
    <t>义肢装配不按此收费。</t>
  </si>
  <si>
    <t>显微镜下同种异体足移植术</t>
  </si>
  <si>
    <t>013315000650001</t>
  </si>
  <si>
    <t>手/足移植费-儿童（加收）</t>
  </si>
  <si>
    <t>013315000650100</t>
  </si>
  <si>
    <t>手/足移植费-异种肢体（扩展）</t>
  </si>
  <si>
    <t>013315000660000</t>
  </si>
  <si>
    <t>断肢再植费</t>
  </si>
  <si>
    <t>通过手术再植离断的肢体。</t>
  </si>
  <si>
    <t>所定价格涵盖手术计划、术区准备、消毒、探查、短缩、复位、固定、吻合肌腱/神经/动脉/静脉、止血、引流、缝合、处理用物等步骤所需的人力资源和基本物质资源消耗。</t>
  </si>
  <si>
    <t>每肢</t>
  </si>
  <si>
    <t>断肢再植术
显微镜下断掌/跖再植术
显微镜下断手/足再植术
显微镜下手再造术
显微镜下同种异体手移植术
断肢移位再植术
显微镜下断足再植术
显微镜下断跖再植术</t>
  </si>
  <si>
    <t>013315000660001</t>
  </si>
  <si>
    <t>断肢再植费-儿童（加收）</t>
  </si>
  <si>
    <t>013315000670000</t>
  </si>
  <si>
    <t>指/趾再造费（拇指）</t>
  </si>
  <si>
    <t>通过手术再造缺损的拇指。</t>
  </si>
  <si>
    <t>所定价格涵盖手术计划、术区准备、消毒、重建、固定、止血、引流、缝合、处理用物等步骤所需的人力资源和基本物质资源消耗。</t>
  </si>
  <si>
    <t>每指</t>
  </si>
  <si>
    <t>手指/残指拇指再造术
拇指延长拇指再造术
腹部皮管拇指再造术
复合组织移植拇指再造术
趾/残趾移植拇指再造术</t>
  </si>
  <si>
    <t>013315000670001</t>
  </si>
  <si>
    <t>指/趾再造费（拇指）-儿童（加收）</t>
  </si>
  <si>
    <t>013315000680000</t>
  </si>
  <si>
    <t>指/趾再造费（其他）</t>
  </si>
  <si>
    <t>通过手术再造缺损的手指/足趾。</t>
  </si>
  <si>
    <t>所定价格涵盖手术计划、术区准备、消毒、切开、重建、固定、止血、引流、缝合、处理用物等步骤所需的人力资源和基本物质资源消耗。</t>
  </si>
  <si>
    <t>组织移位/移植手指再造术
复合组织移植手指再造术
骨骼延长手指再造术
显微镜下足趾移植手指再造术</t>
  </si>
  <si>
    <t>013315000680001</t>
  </si>
  <si>
    <t>指/趾再造费（其他）-儿童（加收）</t>
  </si>
  <si>
    <t>013315000690000</t>
  </si>
  <si>
    <t>断指/趾再植费</t>
  </si>
  <si>
    <t>通过手术再植离断的手指/脚趾。</t>
  </si>
  <si>
    <t>显微镜下断指再植术
显微镜下断趾再植术
显微镜下断指移位再植术
显微镜下复合组织移植断指再植术
显微镜下断指寄生移植术
显微镜下断指迟延再植术</t>
  </si>
  <si>
    <t>013315000690001</t>
  </si>
  <si>
    <t>断指/趾再植费-儿童（加收）</t>
  </si>
  <si>
    <t>013315000700000</t>
  </si>
  <si>
    <t>断指/趾寄生移植费</t>
  </si>
  <si>
    <t>通过手术将断指/趾移位寄生至人体其他部位。</t>
  </si>
  <si>
    <t>所定价格涵盖手术计划、术区准备、消毒、断指处理、离断指/趾移位至人体相应部位、吻合动静脉、止血、引流、缝合、处理用物等步骤所需的人力资源和基本物质资源消耗。</t>
  </si>
  <si>
    <t>013315000700001</t>
  </si>
  <si>
    <t>断指/趾寄生移植费-儿童（加收）</t>
  </si>
  <si>
    <t>013315000710000</t>
  </si>
  <si>
    <t>截肢费（常规）</t>
  </si>
  <si>
    <t>通过手术切除病损肢体。</t>
  </si>
  <si>
    <t>所定价格涵盖手术计划、术区准备、消毒、切开、结扎、离断、残端修整、止血、引流、缝合、处理用物等步骤所需的人力资源和基本物质资源消耗。</t>
  </si>
  <si>
    <t>上臂截肢术
前臂截肢术
深度烧伤前臂截肢术
手掌截肢术
大腿截肢术
小腿截肢术
后足截肢术
前足截肢术
上肢残端修整术
手残端修整术
深度烧伤上臂截肢术
深度烧伤大腿截肢术
深度烧伤小腿截肢术
肩胛带离断术
膝关节离断术
腕关节离断术
肘关节离断术
残端修整术
烧伤肢体截除术
前臂分叉术</t>
  </si>
  <si>
    <t>013315000710001</t>
  </si>
  <si>
    <t>截肢费（常规）-儿童（加收）</t>
  </si>
  <si>
    <t>013315000720000</t>
  </si>
  <si>
    <t>截肢费（复杂）</t>
  </si>
  <si>
    <t>通过手术切除复杂情形下病损肢体。</t>
  </si>
  <si>
    <t>本项目所称“复杂”指：半骨盆截肢、髋关节离断、肩关节离断的情况。</t>
  </si>
  <si>
    <t>髋关节离断术
肩关节离断术
半骨盆切除术
残端修整术
烧伤肢体截除术</t>
  </si>
  <si>
    <t>013315000720001</t>
  </si>
  <si>
    <t xml:space="preserve"> 截肢费（复杂）-儿童（加收）</t>
  </si>
  <si>
    <t>013315000730000</t>
  </si>
  <si>
    <t>截指/趾费</t>
  </si>
  <si>
    <t>通过手术切除病损手指/脚趾。</t>
  </si>
  <si>
    <t>截指/趾术
指/趾残端修整术
烧伤指/趾截除术
冻伤指/趾截除术
多指/趾切除矫形术
手指清创短缩缝合术
烧伤肢体截除术</t>
  </si>
  <si>
    <t>013315000730001</t>
  </si>
  <si>
    <t xml:space="preserve"> 截指/趾费-儿童（加收）</t>
  </si>
  <si>
    <t>013315000740000</t>
  </si>
  <si>
    <t>关节清理费（小关节）</t>
  </si>
  <si>
    <t>通过手术清理小关节。</t>
  </si>
  <si>
    <t>所定价格涵盖手术计划、术区准备、消毒、切开、探查、清理关节各结构、软组织成形、止血、引流、缝合、处理用物等步骤所需的人力资源和基本物质资源消耗。</t>
  </si>
  <si>
    <t>掌指关节滑膜切除术
指间关节滑膜切除术
关节镜下掌指关节滑膜切除术
关节镜下指间关节滑膜切除术
肌腱腱鞘镜检+滑膜部分切除术
关节镜下掌指关节灌洗术
关节镜下指间关节灌洗术
掌指关节灌洗术
指间关节灌洗术
指间关节侧副韧带削薄术
关节镜下腕掌关节灌洗术
关节镜下腕掌关节滑膜切除术
关节镜下软骨损伤修整术
关节镜下钙化性肌腱炎病灶清理术
指间关节镜检查</t>
  </si>
  <si>
    <t>013315000740001</t>
  </si>
  <si>
    <t>关节清理费（小关节）-儿童（加收）</t>
  </si>
  <si>
    <t>013315000750000</t>
  </si>
  <si>
    <t>关节清理费（大关节）</t>
  </si>
  <si>
    <t>通过手术清理大关节。</t>
  </si>
  <si>
    <t>肘关节滑膜切除术
腕掌关节灌洗术
腕掌关节滑膜切除术
关节镜下肘关节滑膜切除术
关节镜下肩胛-胸壁间隙病灶清理术
切开肩袖病灶清理术
肩关节切开探查术
关节镜下肩关节病灶清理术
关节镜下肩关节滑膜部分切除术
肩关节滑膜全切除术
关节镜下肩关节滑膜全切除术
肱骨内上髁炎切开清理术
肱骨外上髁炎切开清理术
关节镜下肱骨内上髁炎清理术
关节镜下肱骨外上髁炎清理术
肘关节切开探查术
肘关节切开滑膜部分切除游离体取出术
关节镜下肘关节滑膜部分切除游离体取出术
肘关节切开软骨修整滑膜部分切除术
肘关节切开病灶清理术
关节镜下肘关节软骨修整滑膜部分切除术
关节镜下肘关节病灶清理术
髋关节病灶清理术
关节镜下髋关节滑膜部分切除术
关节镜下半月板囊肿切除术
肌腱腱鞘镜检+滑膜部分切除术
髌骨清理术
关节镜下髌骨清理术
腕关节滑膜切除术
关节镜下腕中关节滑膜切除术
关节镜下腕关节滑膜切除术
岗上肌腱钙化沉淀物取出术
髋关节滑膜切除术
关节镜下髋关节滑膜全切除术
膝关节滑膜切除术
关节镜下膝关节清理术
关节镜下膝关节滑膜切除术
膝关节切开半月板切除术
膝关节切开盘状半月板切除术
关节镜下盘状半月板切除术
关节镜下半月板切除术
关节镜下盘状半月板修整术
踝关节滑膜切除术
关节镜下踝关节滑膜切除术
足关节滑膜切除术
关节镜下足关节滑膜切除术
腕中关节微骨折术
髋关节软骨微骨折术
关节镜下软骨损伤修整术
肘关节叉状成形术
肘关节切开关节成形术
肘关节冠突切开成形术
肘关节冠突窝切开成形术
肘关节鹰嘴切开成形术
肘关节鹰嘴窝切开成形术
手/腕关节软骨清创术（接下页）</t>
  </si>
  <si>
    <t>013315000750001</t>
  </si>
  <si>
    <t>关节清理费（大关节）-儿童（加收）</t>
  </si>
  <si>
    <t>（接上页）关节镜下手/腕关节软骨清创术
关节镜下腕关节微骨折术
腕中关节游离体取出术
关节镜下腕关节游离体取出术
关节镜下腕关节间隙病灶清理术
肩峰下间隙切开探查术
关节镜下冈上肌腱清理术
关节镜下冈下肌腱清理术
关节镜下小圆肌腱清理术
关节镜下肩关节游离体取出术
关节镜下肩关节软骨修整术
肘关节游离体切开取出术
肘关节切开软骨修整游离体取出术
关节镜下肘关节单纯游离体取出术
关节镜下肘关节复杂游离体取出术
关节镜下肘关节软骨修整游离体取出术
肘关节鹰嘴窝切开贯通术
肘关节切开软骨微骨折术
关节镜下肘关节鹰嘴窝贯通术
肘关节切开软骨修整术
关节镜下肘关节软骨修整术
关节镜下肘关节软骨微骨折术
关节镜下肱二头肌腱长头清理术
关节镜下肩胛下肌腱清理术
关节镜下髋关节游离体取出术
髋臼盂唇切除术
髋臼骨赘切除术
关节镜下髋臼骨赘切除术
关节镜下髋臼盂唇切除术
膝关节切开软骨取出术
关节镜下膝关节软骨取出术
膝关节切开软骨损伤微骨折术
关节镜下膝关节软骨损伤微骨折术
膝关节软骨损伤切开修整术
关节镜下半月板松弛症矫正术
喙突切开成形术
关节镜下喙突成形术
关节镜下肩峰成形术
肱骨外上髁炎切开清理重建术
关节镜下肘关节成形术
关节镜下肘关节冠突成形术
关节镜下肘关节冠突窝成形术
关节镜下肘关节鹰嘴成形术
关节镜下肘关节鹰嘴窝成形术
关节镜下膝髁间窝成形术
关节镜下肩峰下滑囊切除术
关节镜下肩胛下滑囊切除术
关节镜下髌前滑囊切除术
关节镜下舟骨部分切除术
关节镜下腕骨骨赘切除术
月骨切除头状骨移位术
大多角骨切除肌腱填塞术
大多角骨切除肌腱悬吊填塞内固定术
关节镜下腕三角软骨切除术
关节镜下钙化性肌腱炎病灶清理术
关节镜下肩胛-胸壁间隙探查术
关节镜下肩峰下间隙探查术
关节镜下肩关节探查术
关节镜下肘关节探查术
关节镜下腕管探查术
关节镜下腕中关节探查术
关节镜下腕关节间隙探查术</t>
  </si>
  <si>
    <t>013315000760000</t>
  </si>
  <si>
    <t>关节修复重建费（小关节）</t>
  </si>
  <si>
    <t>通过手术清理、修复、重建小关节结构。</t>
  </si>
  <si>
    <t>所定价格涵盖手术计划、术区准备、消毒、切开、探查、清理、修复关节各结构并重建、止血、引流、缝合、处理用物等步骤所需的人力资源和基本物质资源消耗。</t>
  </si>
  <si>
    <t>同一关节不得同时收取“关节清理费（小关节）”。</t>
  </si>
  <si>
    <t>指间关节侧副韧带止点重建术
关节镜下半月板缝合术
指间关节侧副韧带紧缩缝合术
掌指关节掌板固定术
指间关节侧副韧带重建术
掌指关节成形术
掌指/指间关节侧副韧带缝合术
手肌腱移位内在肌功能重建术
显微镜下复合组织移植手内在肌功能重建术
掌指关节复位克氏针固定术</t>
  </si>
  <si>
    <t>013315000760001</t>
  </si>
  <si>
    <t>关节修复重建费（小关节）-儿童（加收）</t>
  </si>
  <si>
    <t>013315000770000</t>
  </si>
  <si>
    <t>关节修复重建费（大关节）</t>
  </si>
  <si>
    <t>通过手术清理、修复、重建大关节结构。</t>
  </si>
  <si>
    <t>同一关节不得同时收取“关节清理费（大关节）”。</t>
  </si>
  <si>
    <t xml:space="preserve">肩袖小撕裂缝合术
肩袖大撕裂缝合术
喙突联合肌腱重建肩盂稳定术
关节镜下肩胛下肌腱缝合术
腕横韧带重建术
关节镜下肩关节盂唇修复术
肘关节韧带修复术
髌骨内侧支持带缝合紧缩术
髌韧带成形术
腕关节韧带紧缩术
腕关节韧带止点重建术
腕关节韧带重建术
肩锁关节脱位重建术
肩锁关节脱位喙锁韧带修复重建术
关节镜下肩锁关节脱位喙锁韧带修复重建术
肩袖撕裂切开缝合止点重建术
肩袖损伤重建术
关节镜下肩关节损伤修复术
关节镜下肱骨外上髁炎清理重建术
关节镜下肘关节内侧稳定重建术
肘关节内侧稳定重建术
肘关节内侧陈旧损伤稳定重建术
肘关节外侧稳定重建术
肘关节外侧陈旧损伤稳定重建术
肘关节屈伸功能重建术
腕关节屈伸功能重建术
腕关节复合组织移植屈伸功能重建术
关节镜下肘关节内侧陈旧损伤稳定重建术
关节镜下肘关节外侧稳定重建术
关节镜下肘关节外侧陈旧损伤稳定重建术
桡尺远侧关节韧带重建术
关节镜下外侧半月板腘肌囊紧缩术
膝关节半月板胫骨韧带切开重建术
膝后内复合体修复重建术
关节镜辅助下的膝后外复合体修复重建术
关节镜下髌骨内侧支持带缝合紧缩术
髌骨内侧髌股韧带重建术
膝后交叉韧带切开重建术
膝内侧副韧带修复重建术
膝前交叉韧带切开重建术
膝外侧副韧带修复重建术
关节镜下膝前交叉韧带单束重建术
关节镜下膝前交叉韧带多束重建术
陈旧胫腓韧带重建术
踝关节韧带损伤重建术
陈旧踝关节韧带损伤重建术
关节镜下肩袖射频打孔激活术
关节镜下肩袖间隙闭合术
肩袖损伤修补术（接下页）
</t>
  </si>
  <si>
    <t>013315000770001</t>
  </si>
  <si>
    <t>关节修复重建费（大关节）-儿童（加收）</t>
  </si>
  <si>
    <t xml:space="preserve">
（接上页）关节镜下肩关节关节囊皱缩术
吻合血管肌瓣/肌皮瓣移植肩关节外展功能重建术
肩关节功能重建术
关节镜下肩胛盂骨性损伤复位内固定术
肩关节关节囊折叠缝合术
关节镜下肩关节关节囊折叠缝合术
关节镜下肘关节剥脱性骨软骨炎复位固定术
伸肌支持带缝合术
关节镜下腕韧带缝合术
髋臼盂唇缝合术
盂唇缝合固定术
关节镜下髋臼盂唇缝合术
膝关节切开关节骨软骨移植术
膝关节自体软骨细胞移植术
膝关节切开骨膜移植术
伸膝装置重建术
关节镜下膝关节骨膜移植术
关节镜下膝关节骨软骨移植术
关节镜下膝后交叉韧带下止点撕脱骨折复位固定术
关节镜下膝前交叉韧带下止点撕脱骨折复位固定术
髌韧带缝合术
膝内侧副韧带缝合修补术
膝外侧副韧带缝合修补术
关节镜下膝前交叉韧带断裂翻修术
关节镜下膝后交叉韧带断裂翻修术
陈旧髌腱断裂翻修术
踝关节韧带修补术
股四头肌成形术
关节镜下冈上肌腱缝合术
关节镜下冈下肌腱缝合术
关节镜下小圆肌腱缝合术
肘关节屈曲功能重建术
关节镜下腕关节紧张术
肢体骨与软组织肿瘤切除骨关节重建术（大）
肢体骨与软组织肿瘤切除骨关节重建软组织修复术
肢体肿瘤切除重建翻修术
关节镜下膝后交叉韧带单束重建术
关节镜下膝后交叉韧带多束重建术</t>
  </si>
  <si>
    <t>013315000780000</t>
  </si>
  <si>
    <t>腕关节三角软骨复合体重建费</t>
  </si>
  <si>
    <t>通过手术修复、重建或切除损伤的三角纤维软骨复合体或周围韧带等结构。</t>
  </si>
  <si>
    <t>所定价格涵盖手术计划、术区准备、消毒、切开、探查、松解、修复、切除、止血、引流、缝合、处理用物等步骤所需的人力资源和基本物质资源消耗。</t>
  </si>
  <si>
    <t>腕关节三角纤维软骨部分切除术
关节镜下腕三角软骨缝合修补术
手/腕关节软骨修复术
关节镜下腕三角软骨止点重建术</t>
  </si>
  <si>
    <t>013315000780001</t>
  </si>
  <si>
    <t>腕关节三角软骨复合体重建费-儿童（加收）</t>
  </si>
  <si>
    <t>013315000790000</t>
  </si>
  <si>
    <t>腕/踝屈伸功能重建费</t>
  </si>
  <si>
    <t>通过手术修复腕、踝肌肉结构，恢复屈伸功能。</t>
  </si>
  <si>
    <t>所定价格涵盖手术计划、术区准备、消毒、切开、探查、加强或转位、止血、引流、缝合、处理用物等步骤所需的人力资源和基本物质资源消耗。</t>
  </si>
  <si>
    <t>同一部位不得与“指/趾屈伸功能重建费”同时收取。</t>
  </si>
  <si>
    <t>013315000790001</t>
  </si>
  <si>
    <t xml:space="preserve"> 腕/踝屈伸功能重建费-儿童（加收）</t>
  </si>
  <si>
    <t>013315000800000</t>
  </si>
  <si>
    <t>指/趾屈伸功能重建费</t>
  </si>
  <si>
    <t>通过手术修复指、趾肌肉结构，恢复屈伸功能。</t>
  </si>
  <si>
    <t>所定价格涵盖手术计划、术区准备、消毒、切开、修复或重建、固定、止血、引流、缝合、处理用物等步骤所需的人力资源和基本物质资源消耗。</t>
  </si>
  <si>
    <t>指屈肌腱滑车重建术
指伸肌腱中央腱束紧缩/重叠缝合术
拇指/手指肌腱移位背伸功能重建术
指伸肌腱侧腱束移位中央腱束止点重建术
指伸肌腱侧腱束交叉移位中央腱束止点重建术
指伸肌腱中央腱束止点重建术
指屈肌腱滑车重建术
指伸肌支持带重建术
拇指/手指肌腱移位屈曲功能重建术
显微镜下复合组织移植拇指/手指背伸功能重建术
显微镜下复合组织移植拇指/手指屈曲功能重建术</t>
  </si>
  <si>
    <t>013315000800001</t>
  </si>
  <si>
    <t>指/趾屈伸功能重建费-儿童（加收）</t>
  </si>
  <si>
    <t>013315000810000</t>
  </si>
  <si>
    <t>关节脱位内固定费（小关节）</t>
  </si>
  <si>
    <t>通过手术对于小关节脱位进行切开复位和内固定。</t>
  </si>
  <si>
    <t>所定价格涵盖手术计划、术区准备、消毒、止血、切开、复位、固定、修复、止血、引流、缝合、处理用物等步骤所需的人力资源和基本物质资源消耗。</t>
  </si>
  <si>
    <t>不与关节毗邻部位的骨折内固定费同时收取。</t>
  </si>
  <si>
    <t>腕掌/掌指/指间关节脱位切开复位内固定术
中足骨折脱位闭合复位内固定术
陈旧中足骨折脱位闭合复位内固定术
中足骨折脱位切开复位内固定术
陈旧中足骨折脱位切开复位内固定术</t>
  </si>
  <si>
    <t>013315000810001</t>
  </si>
  <si>
    <t>关节脱位内固定费（小关节）-儿童（加收）</t>
  </si>
  <si>
    <t>013315000820000</t>
  </si>
  <si>
    <t>关节脱位内固定费（大关节）</t>
  </si>
  <si>
    <t>通过手术对于大关节脱位进行切开复位和内固定。</t>
  </si>
  <si>
    <t>肩锁关节脱位切开复位内固定术
腕关节韧带缝合术
腕骨脱位切开复位内固定术
月骨脱位切开复位固定术
陈旧性肘关节脱位切开复位术
桡骨头脱位切开复位术
肩关节脱位切开复位术
肩关节脱位闭合复位术
髋关节脱位切开复位术
先天性髋关节脱位切开复位石膏固定术</t>
  </si>
  <si>
    <t>013315000820001</t>
  </si>
  <si>
    <t>关节脱位内固定费（大关节）-儿童（加收）</t>
  </si>
  <si>
    <t>013315000830000</t>
  </si>
  <si>
    <t>关节松解费（小关节）</t>
  </si>
  <si>
    <t>通过手术松解小关节。</t>
  </si>
  <si>
    <t>所定价格涵盖手术计划、术区准备、消毒、切开、探查、松解、切除、止血、引流、缝合、处理用物等步骤所需的人力资源和基本物质资源消耗。</t>
  </si>
  <si>
    <t>腕掌/掌指关节松解术
掌指关节侧副韧带切断术
指间关节侧副韧带切断术
掌指关节侧副韧带切除术
近侧指间关节侧副韧带切除术
掌指/指关节畸形矫正术
掌指/指间关节掌板松解推进术
踇外翻远端软组织矫形术</t>
  </si>
  <si>
    <t>013315000830001</t>
  </si>
  <si>
    <t>关节松解费（小关节）-儿童（加收）</t>
  </si>
  <si>
    <t>013315000840000</t>
  </si>
  <si>
    <t>关节松解费（大关节）</t>
  </si>
  <si>
    <t>通过手术松解大关节。</t>
  </si>
  <si>
    <t>上肢关节松解术
肩关节前关节囊松解术
关节镜下肩关节粘连松解术
膝关节切开松解术
关节镜下膝关节粘连松解术
关节镜下髌骨外侧支持带松解术
肩关节松解术
肘关节松解术
关节镜下肘关节松解术
肘关节骨痂切除松解术
网球肘松解术
腕关节松解术
关节镜下腕关节松解术
下肢关节松解术
髋关节松解术
冈盂韧带松解术
关节镜下冈盂韧带松解术
髌骨外侧支持带松解术
关节镜下髋关节松解术</t>
  </si>
  <si>
    <t>013315000840001</t>
  </si>
  <si>
    <t>关节松解费（大关节）-儿童（加收）</t>
  </si>
  <si>
    <t>013315000850000</t>
  </si>
  <si>
    <t>关节融合费（小关节）</t>
  </si>
  <si>
    <t>通过手术对无法进行重建的小关节进行融合。</t>
  </si>
  <si>
    <t>所定价格涵盖手术计划、术区准备、消毒、切开、截骨、植骨、固定、止血、引流、缝合、处理用物等步骤所需的人力资源和基本物质资源消耗。</t>
  </si>
  <si>
    <t>拇指/掌指/指间关节融合术
掌指关节融合术
跗骨间融合术
第二跖骨头成形术
指间关节融合术
足关节融合术
足部三关节融合术
指关节成形术</t>
  </si>
  <si>
    <t>013315000850001</t>
  </si>
  <si>
    <t>关节融合费（小关节）-儿童（加收）</t>
  </si>
  <si>
    <t>013315000860000</t>
  </si>
  <si>
    <t>关节融合费（大关节）</t>
  </si>
  <si>
    <t>通过手术对无法进行重建的大关节进行融合。</t>
  </si>
  <si>
    <t>肘关节融合术
四肢关节感染性病灶清除植骨融合术
跟骰关节融合术
肩关节融合术
月骨切除舟头关节融合术
桡尺远侧关节融合术
腕关节融合术
腕掌关节融合术
关节镜下腕掌关节融合术
腕中关节融合术
关节镜下腕中关节融合术
关节镜下腕骨间关节融合术
胫腓骨远端融合术
踝关节融合术
踝部四关节融合术
膝人工关节取出关节融合术
桡月关节融合术
桡舟关节融合术
桡腕关节融合术
腕关节局限融合术
胫骨上端膝关节融合术</t>
  </si>
  <si>
    <t>013315000860001</t>
  </si>
  <si>
    <t>关节融合费（大关节）-儿童（加收）</t>
  </si>
  <si>
    <t>013315000870000</t>
  </si>
  <si>
    <t>人工关节置换费（小关节）</t>
  </si>
  <si>
    <t>通过手术将人工关节假体置入相应位置。</t>
  </si>
  <si>
    <t>所定价格涵盖手术计划、术区准备、消毒、切开、修整、假体植入、止血、引流、缝合、处理用物等步骤所需的人力资源和基本物质资源消耗。</t>
  </si>
  <si>
    <t>腕掌/掌指/指间人工关节置换术
第一腕掌人工关节置换术
人工腕骨置换术
腕掌/掌指/指间人工关节翻修术
跖趾人工关节置换术</t>
  </si>
  <si>
    <t>013315000870001</t>
  </si>
  <si>
    <t>人工关节置换费（小关节）-儿童（加收）</t>
  </si>
  <si>
    <t>013315000870011</t>
  </si>
  <si>
    <t>人工关节置换费（小关节）-关节翻修（加收）</t>
  </si>
  <si>
    <t>013315000880000</t>
  </si>
  <si>
    <t>人工关节置换费（大关节）</t>
  </si>
  <si>
    <t>人工肱骨头置换术
腕人工关节置换术
全肘人工关节置换术
全髋人工关节置换术
全髋人工关节置换联合截骨术
全髋人工关节置换联合植骨术
髋关节表面置换术
人工股骨头置换术
全膝人工关节置换术
全膝人工关节置换联合截骨术
全膝关节置换联合植骨/垫片加强术
膝关节单髁置换术
全肩关节置换术
人工桡骨头置换术
全髋人工关节翻修联合内固定术
髌股关节置换术
腕人工关节翻修术
人工桡骨头翻修术
全膝人工关节翻修术
全髋人工关节翻修术
全踝人工关节置换术</t>
  </si>
  <si>
    <t>013315000880001</t>
  </si>
  <si>
    <t>人工关节置换费（大关节）-儿童（加收）</t>
  </si>
  <si>
    <t>013315000880011</t>
  </si>
  <si>
    <t>人工关节置换费（大关节）-关节翻修（加收）</t>
  </si>
  <si>
    <t>013315000890000</t>
  </si>
  <si>
    <t>人工关节取出费</t>
  </si>
  <si>
    <t>通过手术移除人工关节。</t>
  </si>
  <si>
    <t>所定价格涵盖手术计划、术区准备、消毒、切开、取出关节、清除组织、修复、固定、止血、引流、缝合、处理用物等步骤所需的人力资源和基本物质资源消耗。</t>
  </si>
  <si>
    <t>腕掌/掌指/指间人工关节取出术
腕人工关节取出术
膝人工关节取出关节成形术
人工桡骨头取出术
人工腕骨取出术
人工关节取出关节间隔体植入术</t>
  </si>
  <si>
    <t>013315000890001</t>
  </si>
  <si>
    <t xml:space="preserve"> 人工关节取出费-儿童（加收）</t>
  </si>
  <si>
    <t>013315000900000</t>
  </si>
  <si>
    <t>半月板移植费</t>
  </si>
  <si>
    <t>通过手术将人工/同种异体/异种半月板植入膝关节。</t>
  </si>
  <si>
    <t>所定价格涵盖手术计划、术区准备、消毒、切开、探查、修整、固定移植半月板、止血、引流、缝合、处理用物等步骤所需的人力资源和基本物质资源消耗。</t>
  </si>
  <si>
    <t>每半月板</t>
  </si>
  <si>
    <t>关节镜下同种异体半月板移植术</t>
  </si>
  <si>
    <t>013315000900001</t>
  </si>
  <si>
    <t>半月板移植费-儿童（加收）</t>
  </si>
  <si>
    <t>013315000910000</t>
  </si>
  <si>
    <t>骨骺移植费</t>
  </si>
  <si>
    <t>通过手术移植骨骺。</t>
  </si>
  <si>
    <t>所定价格涵盖手术计划、术区准备、消毒、切取、游离、移植、吻合、固定、止血、引流、缝合、处理用物等步骤所需的人力资源和基本物质资源消耗。</t>
  </si>
  <si>
    <t>带筋膜蒂骨骺/骨瓣移位术
吻合血管的骨骺/骨瓣皮瓣移植术
吻合血管的骨骺/骨瓣移植术
带肌蒂骨骺/骨瓣移位术
带血管蒂骨骺/骨瓣移位术
骨骺早闭骨桥切除脂肪移植术</t>
  </si>
  <si>
    <t>013315000910001</t>
  </si>
  <si>
    <t>骨骺移植费-儿童（加收）</t>
  </si>
  <si>
    <t>013315000920000</t>
  </si>
  <si>
    <t>骨骺固定费</t>
  </si>
  <si>
    <t>通过手术固定病损骨骺。</t>
  </si>
  <si>
    <t>所定价格涵盖手术计划、术区准备、消毒、剥离、固定、止血、引流、缝合、处理用物等步骤所需的人力资源和基本物质资源消耗。</t>
  </si>
  <si>
    <t>掌/指骨骺阻滞术
股骨头骨骺滑脱牵引复位内固定术
临时骺阻滞术
跖趾骨骺阻滞术
跖趾骨骺融合术
掌/指骨骺融合术
骨骺固定术</t>
  </si>
  <si>
    <t>013315000920001</t>
  </si>
  <si>
    <t>骨骺固定费-儿童（加收）</t>
  </si>
  <si>
    <t>013315000920100</t>
  </si>
  <si>
    <t>骨骺固定费-先天性巨指骺闭合（扩展）</t>
  </si>
  <si>
    <t>013315000930000</t>
  </si>
  <si>
    <t>肢体神经松解费</t>
  </si>
  <si>
    <t>通过手术松解肢体神经组织。</t>
  </si>
  <si>
    <t>所定价格涵盖手术计划、术区准备、消毒、切开、探查、松解、止血、引流、缝合、处理用物等步骤所需的人力资源和基本物质资源消耗。</t>
  </si>
  <si>
    <t>每根</t>
  </si>
  <si>
    <t>尺神经松解术
肘管切开尺神经前置术
锁骨上臂丛神经探查松解术
锁骨下臂丛神经探查松解术
全臂丛神经损伤神经探查松解术
骶丛神经探查松解术
坐骨/股神经探查松解术
经盆腔坐骨/股神经探查松解术</t>
  </si>
  <si>
    <t>013315000930001</t>
  </si>
  <si>
    <t xml:space="preserve"> 肢体神经松解费-儿童（加收）</t>
  </si>
  <si>
    <t>013315000940000</t>
  </si>
  <si>
    <t>肢体神经修复费</t>
  </si>
  <si>
    <t>通过手术修复吻合肢体神经组织。</t>
  </si>
  <si>
    <t>所定价格涵盖手术计划、术区准备、消毒、切开、探查、修复、吻合、止血、引流、缝合、处理用物等步骤所需的人力资源和基本物质资源消耗。</t>
  </si>
  <si>
    <t>以一根神经为基价，每增加一根神经按50%/每根收费。</t>
  </si>
  <si>
    <t>周围神经移植缝合术
神经移植臂丛神经缝合术
臂丛神经移位移植术
坐骨/股神经移植缝合术</t>
  </si>
  <si>
    <t>013315000940001</t>
  </si>
  <si>
    <t>肢体神经修复费-儿童（加收）</t>
  </si>
  <si>
    <t>013315000950000</t>
  </si>
  <si>
    <t>肢体血管吻合费</t>
  </si>
  <si>
    <t>通过手术吻合肢体血管。</t>
  </si>
  <si>
    <t>所定价格涵盖手术计划、术区准备、消毒、切开、探查、修复、吻合、止血、引流、缝合、处理用物等步骤所需的人力资源和基本物质资源消耗</t>
  </si>
  <si>
    <t>以一根血管为基价，每增加一根血管按50%/每根收费。</t>
  </si>
  <si>
    <t>013315000950001</t>
  </si>
  <si>
    <t xml:space="preserve"> 肢体血管吻合费-儿童（加收）</t>
  </si>
  <si>
    <t>013315000960000</t>
  </si>
  <si>
    <t>肌腱滑脱修复费</t>
  </si>
  <si>
    <t>通过手术将滑脱的肌腱复位。</t>
  </si>
  <si>
    <t>所定价格涵盖手术计划、术区准备、消毒、切开、探查、复位、重建、止血、引流、缝合、处理用物等步骤所需的人力资源和基本物质资源消耗。</t>
  </si>
  <si>
    <t>鹅足弹响矫正术
腓骨肌腱脱位修复术
肌腱复位支持带修补/重建术</t>
  </si>
  <si>
    <t>013315000960001</t>
  </si>
  <si>
    <t>肌腱滑脱修复费-儿童（加收）</t>
  </si>
  <si>
    <t>013315000970000</t>
  </si>
  <si>
    <t>肌腱/肌肉切取费</t>
  </si>
  <si>
    <t>通过手术切取肌腱/肌肉。</t>
  </si>
  <si>
    <t>所定价格涵盖手术计划、术区准备、消毒、切取、止血、引流、缝合、处理用物等步骤所需的人力资源和基本物质资源消耗。</t>
  </si>
  <si>
    <t>以一根肌腱/肌肉为基价，每增加1根肌腱/肌肉按30%/每根收费。</t>
  </si>
  <si>
    <t>关节镜下股骨头韧带切除术
肌腱切断术
小肌肉切断术
肌腱切取术
掌腱膜切断术
关节镜下跖腱膜切断术
臂丛神经松解肌肉软组织切断术
腔镜下臂丛神经松解肌肉软组织切断术
关节镜下肱二头肌腱长头切断术
髌腱腱围切除术
关节镜下髌腱腱围切除术
关节镜下跟腱腱围切除术
游离肌肉切取术
指伸肌腱腱帽部分切除术
髌腱移植物取出修整术
背阔肌移位替代肩袖术</t>
  </si>
  <si>
    <t>013315000970001</t>
  </si>
  <si>
    <t>肌腱/肌肉切取费-儿童（加收）</t>
  </si>
  <si>
    <t>013315000980000</t>
  </si>
  <si>
    <t>肌腱/肌肉松解费</t>
  </si>
  <si>
    <t>通过手术松解粘连的肌腱/肌肉。</t>
  </si>
  <si>
    <t>所定价格涵盖手术计划、术区准备、消毒、切开、松解、止血、引流、缝合、处理用物等步骤所需的人力资源和基本物质资源消耗。</t>
  </si>
  <si>
    <t>肌性斜颈矫正术
肌肉松解术
指/腕屈肌腱粘连松解术
髂胫束松解术
臀大肌挛缩切除松解术
关节镜下髂胫束松解术
腕横韧带松解术
关节镜下腕横韧带松解术
掌腱膜挛缩切除术
关节镜下臀中肌清理术
跟腱清理术
关节镜下跟腱清理术
关节镜下跟腱病灶清理术
跖腱膜松解术
肌腱清理术
髂腰肌腱松解术
肌腱探查术
腱鞘切开术
指间关节侧副韧带切断术
掌指关节侧副韧带切除术
近侧指间关节侧副韧带切除术
掌指/指关节畸形矫正术
掌指/指间关节掌板松解推进术
腱鞘部分切除术
先天性束带综合征矫形术
肌力肌张力调整术
肌肉去神经术</t>
  </si>
  <si>
    <t>013315000980001</t>
  </si>
  <si>
    <t>肌腱/肌肉松解费-儿童（加收）</t>
  </si>
  <si>
    <t>013315000990000</t>
  </si>
  <si>
    <t>肢体肌腱修复费</t>
  </si>
  <si>
    <t>通过手术修复吻合肢体肌腱韧带。</t>
  </si>
  <si>
    <t>只行指/趾/腕肌腱修复按20%收费。</t>
  </si>
  <si>
    <t>陈旧跟腱断裂修补术
肱二头肌肌腱修补术
肱三头肌肌腱修补术
股四头肌断裂修补术
腘绳肌腱游离修整术
髌腱断裂缝合修补术
陈旧髌腱断裂缝合修补术
跟腱损伤修补术
关节镜下肱二头肌腱长头肱骨头固定术
跟腱翻瓣加固术
跟腱止点撕脱骨折复位内固定术
肱二头肌肌腱重建术
肱三头肌肌腱重建术
指/腕屈/伸肌腱紧缩缝合术
指/腕屈/伸肌腱缝合术
指/腕屈/伸肌腱止点重建术
关节镜下跟腱缝合术
腕横韧带修复术
跟腱瘢痕瓣延长术
肌腱重建术
肌腱复位支持带修补/重建术
髌腱重建术
髌腱止点重建术
股四头肌止点重建术
陈旧股四头肌止点重建术
关节镜下股四头肌止点重建术
手肌腱移位内在肌功能重建术
显微镜下复合组织移植手内在肌功能重建术
组织移位拇指对掌功能重建术</t>
  </si>
  <si>
    <t>013315000990001</t>
  </si>
  <si>
    <t>肢体肌腱修复费-儿童（加收）</t>
  </si>
  <si>
    <t>013315001000000</t>
  </si>
  <si>
    <t>肌腱/肌肉移位成形费</t>
  </si>
  <si>
    <t>通过手术进行肌肉/肌腱移位或成形。</t>
  </si>
  <si>
    <t>所定价格涵盖手术计划、术区准备、消毒、切开、移位或成形、固定、止血、引流、缝合、处理用物等步骤所需的人力资源和基本物质资源消耗。</t>
  </si>
  <si>
    <t>手部骨间肌起点迁移术
关节镜下肱二头肌腱长头移位至联合肌腱术
肌肉固定术
肌肉缝合术
肌肉成形术
股四头肌内侧头移位术
指/腕屈/伸肌腱延长缝合术
前臂屈肌腱延长术
烧伤后肘部肌腱延长术
烧伤后手腕部肌腱延长术
烧伤后膝部肌腱延长术
跟腱延长术
前臂屈肌起点下移术
指/腕屈/伸肌腱固定术
股四头肌成形术
烧伤后足部肌腱延长术
月骨切除头状骨移位术
大多角骨切除肌腱填塞术
大多角骨切除肌腱悬吊填塞内固定术</t>
  </si>
  <si>
    <t>013315001000001</t>
  </si>
  <si>
    <t>肌腱/肌肉移位成形费-儿童（加收）</t>
  </si>
  <si>
    <t>013315001010000</t>
  </si>
  <si>
    <t>肌腱移植费</t>
  </si>
  <si>
    <t>通过手术移植自体/同种异体/异种/人工肌腱组织。</t>
  </si>
  <si>
    <t>所定价格涵盖手术计划、术区准备、消毒、切开、移植、固定、止血、引流、缝合、处理用物等步骤所需的人力资源和基本物质资源消耗。</t>
  </si>
  <si>
    <t>闭孔内肌自体移植术
异体/种肌腱移植术
异体带鞘管屈指肌腱移植术
人工肌腱移植术
显微镜下复合组织移植拇指对掌功能重建术
自体肌腱游离移植术
异体腱帽移植术</t>
  </si>
  <si>
    <t>013315001010001</t>
  </si>
  <si>
    <t>肌腱移植费-儿童（加收）</t>
  </si>
  <si>
    <t>013315001020000</t>
  </si>
  <si>
    <t>深层软组织病灶切除费（常规）</t>
  </si>
  <si>
    <t>通过手术切除深层软组织肿瘤、炎性病变、血肿、脓肿、囊肿等病灶。</t>
  </si>
  <si>
    <t>所定价格涵盖手术计划、术区准备、消毒、切开、分离、切除、止血、引流、缝合、处理用物等步骤所需的人力资源和基本物质资源消耗。</t>
  </si>
  <si>
    <t>1.本项目所称“深层软组织”指：深筋膜及以下组织。
2.腱鞘囊肿/足踝部肿物按照30%收费。</t>
  </si>
  <si>
    <t>切开肩胛盂周围囊肿切除术
关节镜下肩胛盂周围囊肿切除术
髌前滑囊切除术
关节镜下小腿三头肌血肿清除术
肢体骨与软组织肿瘤切除术
肢体骨与软组织肿瘤切除骨重建软组织修复术
肢体骨与软组织肿瘤切除骨重建术
鹅足滑囊切除术
手部异物取出术
切开肘关节周围良性肿物切除术
关节镜辅助肘关节周围良性肿物切除术
髂窝脓肿切开引流术
关节镜下腕管囊肿切除术
掌腱膜部分切除术
掌腱膜切除切口旷置术
掌腱膜全部切除术
掌腱膜切除游离植皮术
腘窝囊肿复发切除术
关节镜下腘窝囊肿切除术
肢体骨与软组织肿瘤切除软组织修复术
腘窝囊肿切除术
腱鞘囊肿切除术
腱鞘巨细胞瘤切除术
深部组织异物取出术
上肢残端修整术（国家映射至此）
手残端修整术（国家映射至此）
掌腱膜部分切除术
掌腱膜切除切口旷置术
掌腱膜全部切除术
掌腱膜切除游离植皮术
腘窝囊肿复发切除术
关节镜下腘窝囊肿切除术
腘窝囊肿切除术
髂腰肌脓肿切开引流术
深度烧伤扩创死骨清除术
深度烧伤大关节扩创术
深度烧伤小关节扩创术
关节镜下腱鞘囊肿切除术
付舟骨切除术
肢体骨与软组织肿瘤切除骨关节重建术（大）
肢体骨与软组织肿瘤切除骨关节重建软组织修复术
足踝副骨切除
肢体肿瘤切除重建翻修术
足踝部肿物切除
胫骨结节骨骺炎清理术
关节镜下胫骨结节骨骺炎清理术
足伸拇短肌去神经术</t>
  </si>
  <si>
    <t>013315001020001</t>
  </si>
  <si>
    <t>深层软组织病灶切除费（常规）-儿童（加收）</t>
  </si>
  <si>
    <t>013315001030000</t>
  </si>
  <si>
    <t>深层软组织病灶切除费（复杂）</t>
  </si>
  <si>
    <t>通过手术切除复杂情形下深层软组织肿瘤、炎性病变、血肿、脓肿、囊肿等病灶。</t>
  </si>
  <si>
    <t>1.本项目所称“深层软组织”指：深筋膜及以下组织。
2.本项目所称“复杂”指：恶性肿瘤根治性切除、病灶累计面积大于体表面积5%的情况。</t>
  </si>
  <si>
    <t>切开肩胛盂周围囊肿切除术
关节镜下小腿三头肌血肿清除术
肢体骨与软组织肿瘤切除术
肢体骨与软组织肿瘤切除骨重建软组织修复术
肢体骨与软组织肿瘤切除骨重建术
关节镜下腕管囊肿切除术
深部组织异物取出术
肢体骨与软组织肿瘤切除软组织修复术
髂腰肌脓肿切开引流术
深度烧伤大关节扩创术</t>
  </si>
  <si>
    <t>013315001030001</t>
  </si>
  <si>
    <t>深层软组织病灶切除费（复杂）-儿童（加收）</t>
  </si>
  <si>
    <t>013315001040000</t>
  </si>
  <si>
    <t>筋膜间室综合征切开减压费</t>
  </si>
  <si>
    <t>通过手术切开皮肤及筋膜间室。</t>
  </si>
  <si>
    <t>所定价格涵盖手术计划、术区准备、消毒、切开、探查、止血、引流、缝合、处理用物等步骤所需的人力资源和基本物质资源消耗。</t>
  </si>
  <si>
    <t>本项目所称“部位”指：单侧的腰臀、大腿、小腿、前臂、上臂、手、足。</t>
  </si>
  <si>
    <t>手部肌筋膜间室切开减压术
前臂骨筋膜室切开减压术
肢体骨筋膜间室切开减压术</t>
  </si>
  <si>
    <t>013315001040001</t>
  </si>
  <si>
    <t>筋膜间室综合征切开减压费-儿童（加收）</t>
  </si>
  <si>
    <t>013315001050000</t>
  </si>
  <si>
    <t>胸廓出口综合征手术费</t>
  </si>
  <si>
    <t>通过手术松解颈部及胸部神经压迫。</t>
  </si>
  <si>
    <t>所定价格涵盖手术计划、术区准备、消毒、切开、探查、切除、松解、止血、引流、缝合、处理用物等步骤所需的人力资源和基本物质资源消耗。</t>
  </si>
  <si>
    <t>经腋窝入路胸廓出口综合征手术
经锁骨上入路胸廓出口综合征手术</t>
  </si>
  <si>
    <t>013315001050001</t>
  </si>
  <si>
    <t>胸廓出口综合征手术费-儿童（加收）</t>
  </si>
  <si>
    <t>泌尿系统类医疗服务价格项目及医保支付类别调整明细表</t>
  </si>
  <si>
    <t>使用说明：
1.泌尿系统类医疗服务价格项目以泌尿系统为重点，按照泌尿系统诊查、治疗、手术相关主要环节的服务产出设立医疗服务价格项目。
2.泌尿系统类医疗服务价格项目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泌尿系统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4.泌尿系统类医疗服务价格项目所称“扩展项”，指同一项目下以不同方式提供或在不同场景应用时，只扩展价格项目适用范围、不额外加价的一类子项，子项的价格按主项目执行。
5.泌尿系统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
6.涉及“复杂”等内涵未尽的表述，除立项指南中已明确的情形外，医院实践中按照“复杂”情形计费的，应以国家级技术规范、临床指南或专家共识中的明确定性为前提，下同。
7.泌尿系统类医疗服务价格项目价格构成中所称的“穿刺”为主项操作涉及的必要穿刺步骤，价格构成中的穿刺操作不可收取相关费用；独立穿刺项目可按相应治疗价格项目收取。
8.泌尿系统类医疗服务价格项目中涉及“包括……”“…… 等”的，属于开放型表述，所指对象不仅局限于表述中列明的事项，也包括未列明的同类事项。
9.泌尿系统类医疗服务价格项目中未尽事项，可在辅助操作类等其他立项指南中单独列示，可暂按现行价格项目收费。
10.泌尿系统类医疗服务价格项目中可应用人工智能辅助进行的，可直接按主项目收费，不同时收费。
11.泌尿系统类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12.泌尿系统类医疗服务价格项目中的各类内镜下手术项目的价格构成，已包含手术涉及的各类内镜使用成本，医疗机构在开展相关操作时，开放手术与经内镜手术执行相同的价格标准，内镜辅助操作不再另行收费。
13.泌尿系统类医疗服务价格项目可收费一次性医用耗材包括：传感器、尿道测压管、扩张管、导丝、特殊缝线、输尿管支架管、输尿管鞘、三腔导尿管、止血材料、取石网篮、血管夹、腔镜材料、导管、肾引流管、人工血管、悬吊器（带）、前列腺支架、补片、尿道支架、扩张材料、支架、修补材料、人工尿道括约肌、栓塞材料、阴茎假体、特殊缝线、吻合器、软镜（一次性使用电子输尿管肾盂内窥镜导管）。</t>
  </si>
  <si>
    <t>012411000010000</t>
  </si>
  <si>
    <t>肾盂内压检查费</t>
  </si>
  <si>
    <t>通过各种方式测定肾盂内压，辅助判断肾盂输尿管连接部是否存在梗阻。</t>
  </si>
  <si>
    <t>所定价格涵盖放置导管、注射、观察记录、出具报告、处理用物等步骤所需的人力资源和基本物质资源消耗。</t>
  </si>
  <si>
    <t>肾盂测压</t>
  </si>
  <si>
    <t>012411000020000</t>
  </si>
  <si>
    <t>尿流动力学检查费</t>
  </si>
  <si>
    <t>通过各种方式对尿路功能状态进行评估，辅助诊断尿路功能障碍性疾病。</t>
  </si>
  <si>
    <t>所定价格涵盖检测尿流率与动力学、出具报告、处理用物等步骤所需的人力资源和基本物质资源消耗。</t>
  </si>
  <si>
    <t>仅行尿流率检测按20%收费。</t>
  </si>
  <si>
    <t>尿流率检测
尿流动力学检测
残余尿量测定-导尿法
膀胱容量测定
仪器法膀胱容量测定
影像尿流动力学检测</t>
  </si>
  <si>
    <t>012411000030000</t>
  </si>
  <si>
    <t>泌尿系镜检查费
（肾镜）</t>
  </si>
  <si>
    <t>通过肾镜观察和诊断泌尿系统疾病。</t>
  </si>
  <si>
    <t>所定价格涵盖消毒、插管、扩张通道、观察、出具报告、处理用物、必要时穿刺等步骤所需的人力资源和基本物质资源消耗。</t>
  </si>
  <si>
    <t>经皮肾镜检查
经皮纤维肾镜检查
经皮电子肾镜检查</t>
  </si>
  <si>
    <t>012411000040000</t>
  </si>
  <si>
    <t>泌尿系镜检查费
（输尿管镜）</t>
  </si>
  <si>
    <t>通过输尿管镜观察和诊断泌尿系统疾病。</t>
  </si>
  <si>
    <t>所定价格涵盖消毒、插管、扩张通道、观察、出具报告、处理用物等步骤所需的人力资源和基本物质资源消耗。</t>
  </si>
  <si>
    <t>经尿道输尿管镜检查
经尿道纤维输尿管镜检查
经尿道电子输尿管镜检查</t>
  </si>
  <si>
    <t>012411000040100</t>
  </si>
  <si>
    <t>泌尿系镜检查费
（输尿管镜）-精囊镜检查（扩展）</t>
  </si>
  <si>
    <t>012411000050000</t>
  </si>
  <si>
    <t>泌尿系镜检查费
（膀胱镜尿道镜）</t>
  </si>
  <si>
    <t>通过膀胱镜尿道镜观察和诊断泌尿系统疾病。</t>
  </si>
  <si>
    <t>膀胱镜尿道镜检查
电子膀胱镜检查
纤维膀胱镜检查</t>
  </si>
  <si>
    <t>012412000010000</t>
  </si>
  <si>
    <t>性刺激勃起检查费</t>
  </si>
  <si>
    <t>通过各种方式对患者在各类性刺激环境下勃起次数、持续时间、硬度分级等情况进行监测。</t>
  </si>
  <si>
    <t>所定价格涵盖消毒、设备准备、刺激、监测、读取结果、出具报告、处理用物等步骤所需的人力资源和基本物质资源消耗。</t>
  </si>
  <si>
    <t>视听性刺激阴茎勃起监测</t>
  </si>
  <si>
    <t>012412000020000</t>
  </si>
  <si>
    <t>阴茎勃起检查费</t>
  </si>
  <si>
    <t>对患者夜间或模拟夜间环境下勃起次数、持续时间、硬度分级等情况进行监测。</t>
  </si>
  <si>
    <t>所定价格涵盖消毒、设备准备、监测、读取结果、出具报告、处理用物等步骤所需的人力资源和基本物质资源消耗。</t>
  </si>
  <si>
    <t>夜间阴茎勃起试验
夜间阴茎勃起监测
阴茎背神经感觉传导测定
阴茎长度测量</t>
  </si>
  <si>
    <t>012412000030000</t>
  </si>
  <si>
    <t>阴茎超声血流图检查费</t>
  </si>
  <si>
    <t>对患者阴茎海绵体内血流情况进行检测。</t>
  </si>
  <si>
    <t>所定价格涵盖消毒、设备准备、检测、诊断、出具报告、处理用物等步骤所需的人力资源和基本物质资源消耗。</t>
  </si>
  <si>
    <t>阴茎超声血流图检查
阴茎动脉测压</t>
  </si>
  <si>
    <t>012412000040000</t>
  </si>
  <si>
    <t>阴茎勃起神经检查费</t>
  </si>
  <si>
    <t>通过各种方式对患者勃起相关神经进行检测。</t>
  </si>
  <si>
    <t>所定价格涵盖消毒、设备准备、检测、读取结果、出具报告、处理用物等步骤所需的人力资源和基本物质资源消耗。</t>
  </si>
  <si>
    <t>球海绵体反射测定
阴茎球海绵体肌反射潜伏期测定
阴茎坐骨海绵体肌反射潜伏期测定
阴茎生物感觉阈值测定
阴茎背神经躯体感觉诱发电位测定
夜间生物电阻抗容积测定</t>
  </si>
  <si>
    <t xml:space="preserve"> 013110000190000</t>
  </si>
  <si>
    <t>体外冲击波碎石费</t>
  </si>
  <si>
    <t>通过冲击波聚焦能量，裂解尿路结石，便于结石排出。</t>
  </si>
  <si>
    <t>所定价格涵盖体位摆放、机器校准、能量释放、结石裂解、排出体外等步骤所需的人力资源和基本物质资源消耗。</t>
  </si>
  <si>
    <t>同一部位一周不得超过2次。</t>
  </si>
  <si>
    <t>体外冲击波碎石</t>
  </si>
  <si>
    <t>013110000200000</t>
  </si>
  <si>
    <t>泌尿系镜下治疗费（常规）</t>
  </si>
  <si>
    <t>通过置物、取物等方式对泌尿系统及男性生殖系统病灶进行治疗。</t>
  </si>
  <si>
    <t>所定价格涵盖消毒、下镜、治疗、撤镜等步骤所需的人力资源和基本物质资源消耗。（不含泌尿系镜下检查）</t>
  </si>
  <si>
    <t>同时行常规治疗和特殊治疗的，按照“泌尿系镜下治疗费（特殊）”收取。</t>
  </si>
  <si>
    <t>经尿道膀胱镜下膀胱注射
经膀胱镜尿失禁治疗
经电子膀胱镜尿失禁治疗
经纤维膀胱镜尿失禁治疗
尿道狭窄扩张术
经尿道肉毒杆菌毒素括约肌注射术
经尿道膀胱镜肉毒杆菌毒素胱壁注射术
经尿道输尿管镜检查</t>
  </si>
  <si>
    <t>013110000210000</t>
  </si>
  <si>
    <t>泌尿系镜下治疗费（特殊）</t>
  </si>
  <si>
    <t>通过电凝、冷冻、蒸汽、射频、微波等各种物理方式对泌尿系统及男性生殖系统病灶进行治疗。</t>
  </si>
  <si>
    <t>所定价格涵盖消毒、下镜、治疗、取出、撤镜等步骤所需的人力资源和基本物质资源消耗。（不含泌尿系镜下检查）</t>
  </si>
  <si>
    <t>1.同一治疗位置使用多种能量源只可收取一次。
2.同时行常规治疗和特殊治疗的，按照“泌尿系镜下治疗费（特殊）”收费。
3.行经直肠前列腺微波治疗三级医疗机构按100元收费、二级医疗机构按85元收费、一级医疗机构按72元收费。</t>
  </si>
  <si>
    <t>经膀胱镜尿道镜激光治疗
经电子膀胱镜尿道镜激光治疗
经纤维膀胱镜尿道镜激光治疗
经皮肾镜激光治疗
经皮纤维肾镜激光治疗
经皮电子肾镜激光治疗
经直肠前列腺微波治疗
经膀胱镜尿道镜电灼治疗
经尿道膀胱肿瘤电灼治疗
经电子膀胱镜尿道镜电灼治疗
经纤维膀胱镜尿道镜电灼治疗</t>
  </si>
  <si>
    <t xml:space="preserve"> 013311000040000</t>
  </si>
  <si>
    <t>泌尿系异物取出费</t>
  </si>
  <si>
    <t>通过手术从下尿路取出异物。</t>
  </si>
  <si>
    <t>所定价格涵盖手术计划、术区准备、消毒、取出异物、缝合、处理用物等步骤所需的人力资源和基本物质资源消耗。</t>
  </si>
  <si>
    <t>本项目中的“上尿路”指：肾脏及输尿管。</t>
  </si>
  <si>
    <t>经尿道电子输尿管镜异物取出术
经尿道纤维输尿管镜异物取出术
经尿道输尿管镜异物取出术
经膀胱镜异物取出术
经纤维膀胱镜异物取出术
经电子膀胱镜异物取出术
经皮肾镜异物取出术
经皮电子肾镜异物取出术
经皮纤维肾镜异物取出术</t>
  </si>
  <si>
    <t xml:space="preserve"> 013311000040001</t>
  </si>
  <si>
    <t>泌尿系异物取出费-上尿路（加收）</t>
  </si>
  <si>
    <t>013311000040011</t>
  </si>
  <si>
    <t>泌尿系异物取出费-儿童（加收）</t>
  </si>
  <si>
    <t>013311000050000</t>
  </si>
  <si>
    <t>泌尿系取石费</t>
  </si>
  <si>
    <t>通过手术从下尿路取出结石。</t>
  </si>
  <si>
    <t>所定价格涵盖手术计划、术区准备、消毒、取石、缝合、处理用物等步骤所需的人力资源和基本物质资源消耗。</t>
  </si>
  <si>
    <t>膀胱切开取石术
输尿管切开取石术
经腹腔镜输尿管切开取石术
尿道切开取石术
肾实质切开取石术
离体肾取石术
经腹腔镜肾实质切开取石术
肾盂切开取石术
经腹腔镜肾盂切开取石术
经尿道气压弹道膀胱碎石取石术
经尿道碎石钳碎石取石术
经尿道超声碎石取石术
经尿道钬激光膀胱碎石取石术
经尿道纤维输尿管镜激光碎石取石术
经尿道电子输尿管镜气压弹道碎石取石术
经尿道纤维输尿管镜气压弹道碎石取石术
经尿道电子输尿管镜超声碎石取石术
经尿道纤维输尿管镜超声碎石取石术
经尿道气压弹道碎石术
经尿道激光尿道碎石术
经尿道超声碎石术
经皮肾镜超声气压弹道碎石取石术
经皮电子肾镜超声气压弹道碎石取石术
经皮肾镜超声碎石取石术
经皮电子肾镜超声碎石取石术
经皮肾镜激光碎石取石术
经皮电子肾镜激光碎石取石术
经皮纤维肾镜激光碎石取石术
经尿道输尿管镜激光碎石取石术
经尿道电子输尿管镜激光碎石取石术
经尿道输尿管镜气压弹道碎石取石术
经尿道输尿管镜超声碎石取石术</t>
  </si>
  <si>
    <t xml:space="preserve"> 013311000050001</t>
  </si>
  <si>
    <t>泌尿系取石费-上尿路（加收）</t>
  </si>
  <si>
    <t xml:space="preserve"> 013311000050011</t>
  </si>
  <si>
    <t>泌尿系取石费-儿童（加收）</t>
  </si>
  <si>
    <t>013311000060000</t>
  </si>
  <si>
    <t>泌尿系造瘘费</t>
  </si>
  <si>
    <t>通过手术建立泌尿系与皮肤的瘘道。</t>
  </si>
  <si>
    <t>所定价格涵盖手术计划、术区准备、消毒、穿刺、建立瘘道、引流、缝合、处理用物等步骤所需的人力资源和基本物质资源消耗。</t>
  </si>
  <si>
    <t>尿道会阴造口术
膀胱穿刺造瘘术
经皮肾盂造瘘引流管调管术
膀胱切开造瘘术
经皮肾穿刺造瘘术
肾造瘘术</t>
  </si>
  <si>
    <t>013311000060001</t>
  </si>
  <si>
    <t>泌尿系造瘘费-上尿路（加收）</t>
  </si>
  <si>
    <t>013311000060011</t>
  </si>
  <si>
    <t>泌尿系造瘘费-儿童（加收）</t>
  </si>
  <si>
    <t>013311000070000</t>
  </si>
  <si>
    <t>泌尿道瘘修补费</t>
  </si>
  <si>
    <t>通过手术修补消化系统、生殖系统与泌尿系统之间的瘘道。</t>
  </si>
  <si>
    <t>所定价格涵盖手术计划、术区准备、消毒、切开、修补、重建、缝合、处理用物等步骤所需的人力资源和基本物质资源消耗。</t>
  </si>
  <si>
    <t>尿道瘘修补术
尿道直肠瘘修补术
经阴道膀胱阴道瘘修补术
经腹腔镜膀胱阴道瘘修补术
膀胱阴道瘘修补术
腹主动脉膀胱瘘修复术
经耻骨入路后尿道阴道修补术</t>
  </si>
  <si>
    <t>013311000070001</t>
  </si>
  <si>
    <t>泌尿道瘘修补费-儿童（加收）</t>
  </si>
  <si>
    <t>013311000070100</t>
  </si>
  <si>
    <t>泌尿道瘘修补费-膀胱子宫瘘修补（扩展）</t>
  </si>
  <si>
    <t>013311000071100</t>
  </si>
  <si>
    <t>泌尿道瘘修补费-膀胱阴道瘘修补（扩展）</t>
  </si>
  <si>
    <t>013311000080000</t>
  </si>
  <si>
    <t>肾穿刺费</t>
  </si>
  <si>
    <t>通过手术穿刺肾脏进行治疗。</t>
  </si>
  <si>
    <t>所定价格涵盖手术计划、术区准备、消毒、穿刺、闭合通路、处理用物等步骤所需的人力资源和基本物质资源消耗。</t>
  </si>
  <si>
    <t>经皮肾周穿刺引流术
肾封闭术
经皮肾穿肾盂引流术
经皮肾周引流管调管术</t>
  </si>
  <si>
    <t>013311000080001</t>
  </si>
  <si>
    <t>肾穿刺费-肾周脓肿引流（加收）</t>
  </si>
  <si>
    <t>013311000080011</t>
  </si>
  <si>
    <t>肾穿刺费-儿童（加收）</t>
  </si>
  <si>
    <t>013311000080100</t>
  </si>
  <si>
    <t>肾穿刺费-肾封闭（扩展）</t>
  </si>
  <si>
    <t>013311000090000</t>
  </si>
  <si>
    <t>肾周围淋巴管剥脱费</t>
  </si>
  <si>
    <t>通过手术结扎肾周围淋巴管。</t>
  </si>
  <si>
    <t>所定价格涵盖手术计划、术区准备、消毒、探查、淋巴管剥脱、创面检查、关闭、结扎、缝合、处理用物等步骤所需的人力资源和基本物质资源消耗。</t>
  </si>
  <si>
    <t>肾周围淋巴管剥脱术
肾周围粘连分解术
经腹腔镜肾周围淋巴管剥脱术</t>
  </si>
  <si>
    <t>013311000090001</t>
  </si>
  <si>
    <t>肾周围淋巴管剥脱费-儿童（加收）</t>
  </si>
  <si>
    <t xml:space="preserve"> 013311000100000</t>
  </si>
  <si>
    <t>肾包膜剥脱费</t>
  </si>
  <si>
    <t>通过手术剥脱肾包膜。</t>
  </si>
  <si>
    <t>所定价格涵盖手术计划、术区准备、切开、探查、剥除、检查、关闭、缝合、处理用物等步骤所需的人力资源和基本物质资源消耗。</t>
  </si>
  <si>
    <t xml:space="preserve"> 013311000100001</t>
  </si>
  <si>
    <t>肾包膜剥脱费-儿童（加收）</t>
  </si>
  <si>
    <t>013311000110000</t>
  </si>
  <si>
    <t>融合肾分解费</t>
  </si>
  <si>
    <t>通过手术解除两肾粘连。</t>
  </si>
  <si>
    <t>所定价格涵盖手术计划、术区准备、切开、分离、检查和处理并发症、包扎、缝合、处理用物等步骤所需的人力资源和基本物质资源消耗。</t>
  </si>
  <si>
    <t>融合肾离断术
经腹腔镜融合肾离断术</t>
  </si>
  <si>
    <t xml:space="preserve"> 013311000110001</t>
  </si>
  <si>
    <t>融合肾分解费-儿童（加收）</t>
  </si>
  <si>
    <t>013311000120000</t>
  </si>
  <si>
    <t>肾修补费</t>
  </si>
  <si>
    <t>通过手术将破裂肾脏止血、缝合。</t>
  </si>
  <si>
    <t>所定价格涵盖手术计划、术区准备、消毒、探查、血肿清除、止血、缝合及引流、处理用物等步骤所需的人力资源和基本物质资源消耗。</t>
  </si>
  <si>
    <t>肾破裂修补术</t>
  </si>
  <si>
    <t xml:space="preserve"> 013311000120001</t>
  </si>
  <si>
    <t>肾修补费-儿童（加收）</t>
  </si>
  <si>
    <t xml:space="preserve"> 013311000130000</t>
  </si>
  <si>
    <t>肾囊肿去顶费</t>
  </si>
  <si>
    <t>通过手术去除囊肿顶部引流囊液、减轻压迫。</t>
  </si>
  <si>
    <t>所定价格涵盖手术计划、术区准备、切开、去顶、缝合、引流、处理用物等步骤所需的人力资源和基本物质资源消耗。</t>
  </si>
  <si>
    <t>肾囊肿去顶术
多囊肾去顶术
经腹腔镜肾囊肿去顶术
经腹腔镜多囊肾去顶术</t>
  </si>
  <si>
    <t>013311000130001</t>
  </si>
  <si>
    <t>肾囊肿去顶费-儿童（加收）</t>
  </si>
  <si>
    <t>013311000140000</t>
  </si>
  <si>
    <t>肾部分切除费</t>
  </si>
  <si>
    <t>通过手术切除肾实质病灶，保留同侧正常肾组织。</t>
  </si>
  <si>
    <t>所定价格涵盖手术计划、术区准备、切开、探查、止血、缝合、引流、处理用物等步骤所需的人力资源和基本物质资源消耗。</t>
  </si>
  <si>
    <t>本项目中的“巨大病灶”指：病灶最大径≥4cm。</t>
  </si>
  <si>
    <t>肾动脉瘤旷置+肾切除术
肾折叠术
经腹腔镜肾折叠术
肾盂成形术
经腹腔镜肾盂成形术
肾部分切除术
经腹腔镜肾部分切除术
移植肾肾周血肿清除术
肾周切开引流术
经腹腔镜肾周围粘连分解术
肾固定术
经腹腔镜肾固定术
经腹腔镜肾肿瘤摘除术
肾上腺动脉瘤切除术
经皮穿刺肾动脉瘤栓塞术
经皮穿刺肾动脉栓塞术
经皮穿刺肾动脉置管术
肾动脉瘤切除+肾动脉重建术
肾动脉瘤切除+肾动脉人工血管间置重建术
肾动脉瘤切除+肾动脉自体大隐静脉间置重建术
肾肿瘤摘除术</t>
  </si>
  <si>
    <t>013311000140001</t>
  </si>
  <si>
    <t>肾部分切除费-巨大病灶（加收）</t>
  </si>
  <si>
    <t xml:space="preserve"> 013311000140011</t>
  </si>
  <si>
    <t>肾部分切除费-儿童（加收）</t>
  </si>
  <si>
    <t xml:space="preserve"> 013311000150000</t>
  </si>
  <si>
    <t>肾全切费</t>
  </si>
  <si>
    <t>通过手术切除单侧全部肾脏组织。</t>
  </si>
  <si>
    <t>所定价格涵盖手术计划、术区准备、切开、探查、切除肾脏、检查、关闭、缝合、处理用物等步骤所需的人力资源和基本物质资源消耗。</t>
  </si>
  <si>
    <t>肝上腔静脉瘤栓切取术
肝下腔静脉瘤栓切取术
肝后腔静脉瘤栓切取术
肾切除术
经腹腔镜肾切除术
肾周围粘连分解术
根治性肾切除术
经腹腔镜根治性肾切除术
肾动脉瘤切除+肾切除术
经皮穿刺肾上腺动脉栓塞术
肾上腺动脉瘤切除术
经皮穿刺肾动脉瘤栓塞术
经皮穿刺肾动脉栓塞术
经皮穿刺肾动脉置管术
肾动脉瘤切除+肾动脉重建术
肾动脉瘤切除+肾动脉人工血管间置重建术
肾动脉瘤切除+肾动脉自体大隐静脉间置重建术
肾母细胞瘤根治术</t>
  </si>
  <si>
    <t>013311000150001</t>
  </si>
  <si>
    <t>肾全切费-儿童（加收）</t>
  </si>
  <si>
    <t>013311000160000</t>
  </si>
  <si>
    <t>肾上腺部分切除费</t>
  </si>
  <si>
    <t>通过手术切除部分肾上腺。</t>
  </si>
  <si>
    <t>所定价格涵盖手术计划、术区准备、切开、探查、切除部分肾上腺、检查、关闭、缝合、处理用物等步骤所需的人力资源和基本物质资源消耗。</t>
  </si>
  <si>
    <t>肾上腺部分切除术
肾上腺腺瘤切除术
肾上腺嗜铬细胞瘤切除术
异位嗜铬细胞瘤切除术
肾上腺切除术
经腹腔镜肾上腺部分切除术
经腹腔镜肾上腺腺瘤切除术
经皮穿刺肾上腺动脉瘤栓塞术
肾上腺动脉瘤切除术
经腹腔镜异位嗜铬细胞瘤切除术</t>
  </si>
  <si>
    <t>013311000160001</t>
  </si>
  <si>
    <t>肾上腺部分切除费-肾上腺嗜铬细胞瘤切除（加收）</t>
  </si>
  <si>
    <t>013311000160011</t>
  </si>
  <si>
    <t>肾上腺部分切除费-儿童（加收）</t>
  </si>
  <si>
    <t xml:space="preserve"> 013311000170000</t>
  </si>
  <si>
    <t>肾上腺全切费</t>
  </si>
  <si>
    <t>通过手术切除单侧全部肾上腺。</t>
  </si>
  <si>
    <t>所定价格涵盖手术计划、术区准备、切开、探查、切除肾上腺、检查、关闭、缝合、处理用物等步骤所需的人力资源和基本物质资源消耗。</t>
  </si>
  <si>
    <t>肾上腺切除术
经腹腔镜肾上腺切除术
肾上腺腺瘤切除术
经腹腔镜肾上腺腺瘤切除术
肾上腺嗜铬细胞瘤切除术
经腹腔镜肾上腺嗜铬细胞瘤切除术
异位嗜铬细胞瘤切除术
经腹腔镜异位嗜铬细胞瘤切除术</t>
  </si>
  <si>
    <t>013311000170001</t>
  </si>
  <si>
    <t>肾上腺全切费-上腺嗜铬细胞瘤切除（加收）</t>
  </si>
  <si>
    <t xml:space="preserve"> 013311000170011</t>
  </si>
  <si>
    <t>肾上腺全切费-儿童（加收）</t>
  </si>
  <si>
    <t xml:space="preserve"> 013311000180000</t>
  </si>
  <si>
    <t>肾上腺移植费</t>
  </si>
  <si>
    <t>通过手术实现患者原位肾上腺切除和供体肾上腺植入。</t>
  </si>
  <si>
    <t>所定价格涵盖手术计划、术区准备、切开、切除、整复、植入、吻合、关闭、缝合、处理用物等步骤所需的人力资源和基本物质资源消耗。</t>
  </si>
  <si>
    <t>肾上腺组织自体移植术</t>
  </si>
  <si>
    <t>013311000180001</t>
  </si>
  <si>
    <t>肾上腺移植费-儿童（加收）</t>
  </si>
  <si>
    <t xml:space="preserve"> 013311000180100</t>
  </si>
  <si>
    <t>肾上腺移植费-异种器官（扩展）</t>
  </si>
  <si>
    <t xml:space="preserve"> 013311000190000</t>
  </si>
  <si>
    <t>输尿管部分切除费</t>
  </si>
  <si>
    <t>通过手术切除输尿管部分组织。</t>
  </si>
  <si>
    <t>所定价格涵盖手术计划、术区准备、消毒、切开、切除、吻合、关闭、缝合、处理用物等步骤所需的人力资源和基本物质资源消耗。</t>
  </si>
  <si>
    <t>输尿管狭窄段切除再吻合术
输尿管残端切除术
经腹腔镜输尿管狭窄段切除再吻合术
经腹腔镜输尿管残端切除术
肾下盏输尿管吻合术
经腹腔镜肾下盏输尿管吻合术
输尿管膀胱再植术
经腹腔镜输尿管膀胱再植术
输尿管损伤修复术
腔静脉后输尿管整形术
经腹腔镜输尿管损伤修复术
输尿管间嵴切除术
输尿管乙状结肠吻合术
经腹腔镜腔静脉后输尿管整形术
经尿道电切镜输尿管囊肿切开术
经尿道输尿管镜肿瘤电切术
经尿道电子输尿管镜肿瘤电切术
经尿道纤维输尿管镜肿瘤电切术
经尿道电子输尿管镜肿瘤激光切除术
经尿道纤维输尿管镜肿瘤激光切除术
经尿道输尿管镜肿瘤激光切除术
输尿管囊肿切开术</t>
  </si>
  <si>
    <t>013311000190001</t>
  </si>
  <si>
    <t>输尿管部分切除费-儿童（加收）</t>
  </si>
  <si>
    <t>013311000200000</t>
  </si>
  <si>
    <t>肾输尿管全长切除费</t>
  </si>
  <si>
    <t>通过手术切除肾输尿管全长。</t>
  </si>
  <si>
    <t>所定价格涵盖手术计划、术区准备、切开、探查、切除、检查、关闭、缝合、处理用物等步骤所需的人力资源和基本物质资源消耗。</t>
  </si>
  <si>
    <t>重复肾重复输尿管切除术
经腹腔镜重复肾重复输尿管切除术
肾盂癌根治术
经腹腔镜肾盂癌根治术
联合经尿道电切肾盂癌根治术</t>
  </si>
  <si>
    <t>013311000200001</t>
  </si>
  <si>
    <t>肾输尿管全长切除费-儿童（加收）</t>
  </si>
  <si>
    <t>013311000210000</t>
  </si>
  <si>
    <t>输尿管支架置入费</t>
  </si>
  <si>
    <t>通过手术置入输尿管支架。</t>
  </si>
  <si>
    <t>所定价格涵盖手术计划、术区准备、消毒、插管、置入支架、撤除、处理用物等步骤所需的人力资源和基本物质资源消耗。</t>
  </si>
  <si>
    <t>经膀胱镜输尿管支架置入术
经纤维膀胱镜输尿管支架置入术
经电子膀胱镜输尿管支架置入术
经尿道电子输尿管镜支架置入术
经皮肾输尿管支架管置入术
经皮肾电子镜输尿管支架管置入术
经皮肾纤维镜输尿管支架管置入术
经皮肾镜输尿管内切开术
经输尿管镜输尿管内切开术
经尿道输尿管镜支架置入术
经尿道输尿管插管术
经尿道电子膀胱镜输尿管插管术
经尿道纤维膀胱镜输尿管插管术
输尿管冲洗</t>
  </si>
  <si>
    <t>013311000210001</t>
  </si>
  <si>
    <t>输尿管支架置入费-儿童（加收）</t>
  </si>
  <si>
    <t>013311000220000</t>
  </si>
  <si>
    <t>输尿管支架取出费</t>
  </si>
  <si>
    <t>通过手术取出输尿管支架。</t>
  </si>
  <si>
    <t>所定价格涵盖手术计划、术区准备、消毒、取出、处理用物等步骤所需的人力资源和基本物质资源消耗。</t>
  </si>
  <si>
    <t>经膀胱镜输尿管支架取出术
经纤维膀胱镜输尿管支架取出术
经电子膀胱镜输尿管支架取出术</t>
  </si>
  <si>
    <t xml:space="preserve"> 013311000220001</t>
  </si>
  <si>
    <t>输尿管支架取出费-儿童（加收）</t>
  </si>
  <si>
    <t>013311000230000</t>
  </si>
  <si>
    <t>膀胱颈/尿道悬吊费</t>
  </si>
  <si>
    <t>通过手术固定脱垂脏器，改善生理功能。</t>
  </si>
  <si>
    <t>所定价格涵盖手术计划、术区准备、消毒、切开、脏器悬吊、调整确认、包扎、缝合、处理用物等步骤所需的人力资源和基本物质资源消耗。</t>
  </si>
  <si>
    <t>膀胱颈悬吊术
经腹腔镜膀胱颈悬吊术
男性尿道悬吊术
经阴道前壁尿道悬吊术</t>
  </si>
  <si>
    <t xml:space="preserve"> 013311000230001</t>
  </si>
  <si>
    <t>膀胱颈/尿道悬吊费-儿童（加收）</t>
  </si>
  <si>
    <t xml:space="preserve"> 013311000240000</t>
  </si>
  <si>
    <t>膀胱灌注费</t>
  </si>
  <si>
    <t>通过向膀胱灌注药物或其他液体进行治疗。</t>
  </si>
  <si>
    <t>所定价格涵盖消毒、润滑尿道、插管、灌注、撤管、处理用物等步骤所需的人力资源和基本物质资源消耗。</t>
  </si>
  <si>
    <t>膀胱灌注
膀胱区封闭术</t>
  </si>
  <si>
    <t xml:space="preserve"> 013311000240001</t>
  </si>
  <si>
    <t>膀胱灌注费-儿童（加收）</t>
  </si>
  <si>
    <t xml:space="preserve"> 013311000250000</t>
  </si>
  <si>
    <t>膀胱修补费</t>
  </si>
  <si>
    <t>通过手术修补膀胱。</t>
  </si>
  <si>
    <t>膀胱破裂修补术
膀胱膨出修补术
经腹腔镜膀胱破裂修补术
膀胱外翻成形术
肠扩大膀胱术</t>
  </si>
  <si>
    <t xml:space="preserve"> 013311000250001</t>
  </si>
  <si>
    <t>膀胱修补费-儿童（加收）</t>
  </si>
  <si>
    <t>013311000260000</t>
  </si>
  <si>
    <t>膀胱颈重建费</t>
  </si>
  <si>
    <t>通过手术重建膀胱颈。</t>
  </si>
  <si>
    <t>所定价格涵盖手术计划、术区准备、消毒、切开、分离、重建、缝合、处理用物等步骤所需的人力资源和基本物质资源消耗。</t>
  </si>
  <si>
    <t>膀胱颈重建术
膀胱颈部Y-V成形术</t>
  </si>
  <si>
    <t>013311000260001</t>
  </si>
  <si>
    <t>膀胱颈重建费-儿童（加收）</t>
  </si>
  <si>
    <t xml:space="preserve"> 013311000270000</t>
  </si>
  <si>
    <t>膀胱部分切除费</t>
  </si>
  <si>
    <t>通过手术切除病变部分膀胱。</t>
  </si>
  <si>
    <t>膀胱部分切除术
脐尿管肿瘤切除术
膀胱憩室切除术
膀胱瘘管切除术
脐尿管瘘切除术
经腹腔镜膀胱部分切除术
经腹腔镜膀胱憩室切除术
经尿道膀胱颈电切术
经尿道膀胱肿瘤激光切除术
经尿道膀胱肿瘤电切治疗
脐尿管囊肿切除术</t>
  </si>
  <si>
    <t>013311000270001</t>
  </si>
  <si>
    <t>膀胱部分切除费-儿童（加收）</t>
  </si>
  <si>
    <t>013311000270011</t>
  </si>
  <si>
    <t>膀胱部分切除费-脐尿管肿瘤切除（加收）</t>
  </si>
  <si>
    <t>013311000280000</t>
  </si>
  <si>
    <t>膀胱全切除费</t>
  </si>
  <si>
    <t>通过手术切除全部膀胱。</t>
  </si>
  <si>
    <t>013311000280001</t>
  </si>
  <si>
    <t>膀胱全切除费-儿童（加收）</t>
  </si>
  <si>
    <t xml:space="preserve"> 013311000290000</t>
  </si>
  <si>
    <t>根治性膀胱全切除费</t>
  </si>
  <si>
    <t>通过手术根治性完整切除膀胱及周围生殖系统。</t>
  </si>
  <si>
    <t>所定价格涵盖手术计划、术区准备、消毒、切开、切除、关闭、缝合、必要时行盆腔淋巴结清扫、处理用物等步骤所需的人力资源和基本物质资源消耗。</t>
  </si>
  <si>
    <t>男性需切除膀胱、前列腺、精囊腺；女性需切除膀胱、子宫、卵巢、阴道。</t>
  </si>
  <si>
    <t>男性根治性膀胱全切术
女性根治性膀胱全切术
经腹腔镜男性根治性膀胱全切除术
经腹腔镜女性根治性膀胱全切除术</t>
  </si>
  <si>
    <t>013311000290001</t>
  </si>
  <si>
    <t>根治性膀胱全切除费-保留性神经（加收）</t>
  </si>
  <si>
    <t>013311000290011</t>
  </si>
  <si>
    <t>根治性膀胱全切除费-儿童（加收）</t>
  </si>
  <si>
    <t xml:space="preserve"> 013311000300000</t>
  </si>
  <si>
    <t>尿道支架置入费</t>
  </si>
  <si>
    <t>通过手术置入尿道支架。</t>
  </si>
  <si>
    <t>所定价格涵盖手术计划、术区准备、消毒、置入、调位、撤除导管及必要时球囊扩张、处理用物等步骤所需的人力资源和基本物质资源消耗。</t>
  </si>
  <si>
    <t>经尿道前列腺支架置入术</t>
  </si>
  <si>
    <t xml:space="preserve"> 013311000300001</t>
  </si>
  <si>
    <t xml:space="preserve"> 尿道支架置入费-儿童（加收）</t>
  </si>
  <si>
    <t>013311000310000</t>
  </si>
  <si>
    <t>尿道支架取出费</t>
  </si>
  <si>
    <t>通过手术取出尿道支架。</t>
  </si>
  <si>
    <t>经尿道输尿管镜支架取出术
经尿道电子输尿管镜支架取出术</t>
  </si>
  <si>
    <t>013311000310001</t>
  </si>
  <si>
    <t>尿道支架取出费-儿童（加收）</t>
  </si>
  <si>
    <t xml:space="preserve"> 013311000320000</t>
  </si>
  <si>
    <t>尿道部分切除费</t>
  </si>
  <si>
    <t>通过手术切除尿道内病变。</t>
  </si>
  <si>
    <t>所定价格涵盖手术计划、术区准备、消毒、切开、分离、病变切除、尿道外口成形、缝合、处理用物等步骤所需的人力资源和基本物质资源消耗。</t>
  </si>
  <si>
    <t>尿道良性肿物电灼术
尿道黏膜脱垂切除术
尿道旁腺囊肿切除术
尿道狭窄瘢痕切除术
重复尿道切除术
尿道良性肿物激光气化切除术
尿道瓣膜电切术
男性尿道憩室切除术
女性尿道憩室切除术
尿道良性肿物电切术
尿道良性肿物冷刀切除术
尿道外口成形术
尿道狭窄切开吻合术</t>
  </si>
  <si>
    <t xml:space="preserve"> 013311000320001</t>
  </si>
  <si>
    <t xml:space="preserve"> 尿道部分切除费-儿童（加收）</t>
  </si>
  <si>
    <t xml:space="preserve"> 013311000330000</t>
  </si>
  <si>
    <t>尿道全切除费</t>
  </si>
  <si>
    <t>通过手术切除完整尿道。</t>
  </si>
  <si>
    <t>所定价格涵盖手术计划、术区准备、消毒、切开、分离、切除、尿道成形、缝合、处理用物等步骤所需的人力资源和基本物质资源消耗。</t>
  </si>
  <si>
    <t>前尿道癌根治术
膀胱尿道全切除术
后尿道癌根治术</t>
  </si>
  <si>
    <t xml:space="preserve"> 013311000330001</t>
  </si>
  <si>
    <t xml:space="preserve"> 尿道全切除费-儿童（加收）</t>
  </si>
  <si>
    <t xml:space="preserve"> 013311000340000</t>
  </si>
  <si>
    <t>尿道扩张费</t>
  </si>
  <si>
    <t>通过手术扩张狭窄尿道。</t>
  </si>
  <si>
    <t>所定价格涵盖手术计划、术区准备、消毒、插管、导入球囊、充气扩张、观察调整、撤除、处理用物等步骤所需的人力资源和基本物质资源消耗。</t>
  </si>
  <si>
    <t>尿道扩张+金属支架置入术
经尿道电子输尿管镜输尿管扩张术
经尿道纤维输尿管镜输尿管扩张术
经膀胱镜输尿管扩张术
经电子膀胱镜输尿管扩张术
经纤维膀胱镜输尿管扩张术
经尿道前列腺气囊扩张术</t>
  </si>
  <si>
    <t>013311000340001</t>
  </si>
  <si>
    <t>尿道扩张费-儿童（加收）</t>
  </si>
  <si>
    <t>013311000350000</t>
  </si>
  <si>
    <t>尿道裂成形费（常规）</t>
  </si>
  <si>
    <t>通过手术恢复尿道口正常位置。</t>
  </si>
  <si>
    <t>所定价格涵盖手术计划、术区准备、消毒、尿道裂处理、缺损修复、包皮成型、处理用物等步骤所需的人力资源和基本物质资源消耗。</t>
  </si>
  <si>
    <t>皮瓣耦合尿道下裂修复术
阴囊中隔岛状皮瓣尿道下裂修复术
皮瓣耦合尿道预制尿道下裂修复术
尿道下裂修复术-皮瓣隧道法
局部皮瓣尿道下裂修复术
尿道下裂阴茎下弯矫治术
尿道下裂Ⅱ期成形术
口腔黏膜游离移植与阴囊中隔岛状皮瓣耦合尿道下裂修复术
黏膜片游离移植尿道下裂分期修复术
黏膜卷管尿道预制尿道下裂修复术
包皮瓣尿道成形修复术</t>
  </si>
  <si>
    <t>013311000350001</t>
  </si>
  <si>
    <t>尿道裂成形费（常规）-儿童（加收）</t>
  </si>
  <si>
    <t>013311000360000</t>
  </si>
  <si>
    <t>尿道裂成形费（复杂）</t>
  </si>
  <si>
    <t>通过手术使复杂尿道裂恢复正常位置。</t>
  </si>
  <si>
    <t>本项目中的“复杂”指：需横断尿板、重建尿道、增加防水层的情况。</t>
  </si>
  <si>
    <t>局部皮瓣尿道上裂修复术
尿道上裂膀胱外翻矫治术
尿道下裂Ⅰ期成形术</t>
  </si>
  <si>
    <t>013311000360001</t>
  </si>
  <si>
    <t>尿道裂成形费（复杂）-儿童（加收）</t>
  </si>
  <si>
    <t xml:space="preserve"> 013311000370000</t>
  </si>
  <si>
    <t>尿流改道费</t>
  </si>
  <si>
    <t>通过手术实现尿道改道。</t>
  </si>
  <si>
    <t>所定价格涵盖手术计划、术区准备、消毒、切开、端端吻合、缝合、处理用物等步骤所需的人力资源和基本物质资源消耗。</t>
  </si>
  <si>
    <t>胃代膀胱术
肠道新膀胱术
经腹腔镜胃代膀胱术
经腹腔镜肠道新膀胱术
回肠膀胱术
可控性回肠代膀胱术
直肠膀胱术
经腹腔镜回肠膀胱术
经腹腔镜肠扩大膀胱术
经腹腔镜直肠膀胱术
输尿管皮肤造口术
经腹腔镜输尿管皮肤造口术
经腹腔镜膀胱瓣代输尿管术
阑尾输出道可控性尿流改道术
经腹腔镜可控性肠膀胱术</t>
  </si>
  <si>
    <t xml:space="preserve"> 013311000370001</t>
  </si>
  <si>
    <t>尿流改道费-原位或可控性储尿囊（加收）</t>
  </si>
  <si>
    <t>013311000370011</t>
  </si>
  <si>
    <t>尿流改道费-输尿管造口</t>
  </si>
  <si>
    <t>013311000370021</t>
  </si>
  <si>
    <t>尿流改道费-儿童（加收）</t>
  </si>
  <si>
    <t>013311000380000</t>
  </si>
  <si>
    <t>尿路成形费（常规）</t>
  </si>
  <si>
    <t>通过手术解除肾盂输尿管连接部、输尿管、尿道处的梗阻，重建尿路。</t>
  </si>
  <si>
    <t>所定价格涵盖手术计划、术区准备、消毒、切开、解除连接部梗阻、裁剪尿路、重建、缝合、处理用物等步骤所需的人力资源和基本物质资源消耗。</t>
  </si>
  <si>
    <t>输尿管松解术
经腹腔镜输尿管松解术
尿道会阴造口术
前尿道吻合术
尿道折叠术
尿道修补术
后尿道吻合术
肾折叠术
肾固定术
肾盂成形肾盂输尿管再吻合术
尿道会师术
经尿道输尿管镜输尿管扩张术</t>
  </si>
  <si>
    <t xml:space="preserve"> 013311000380001</t>
  </si>
  <si>
    <t>尿路成形费（常规）-儿童（加收）</t>
  </si>
  <si>
    <t>013311000390000</t>
  </si>
  <si>
    <t>尿路成形费（复杂）</t>
  </si>
  <si>
    <t>通过手术解除复杂情况下的肾盂输尿管连接部、输尿管、尿道处的梗阻，重建尿路。</t>
  </si>
  <si>
    <t>本项目中的“复杂”指：双侧同时手术、肠管代输尿管、膀胱瓣代输尿管、口腔黏膜代输尿管、阑尾代输尿管、肾盂瓣成形的方式。</t>
  </si>
  <si>
    <t>肠管代输尿管术
经腹腔镜肠管代输尿管术
膀胱瓣代输尿管术
输尿管乙状结肠吻合术
经腹腔镜输尿管乙状结肠吻合术
会阴阴囊皮瓣尿道成形术
神经源性膀胱腹直肌移位术
女性尿道重建术
男性尿道重建术
肾折叠术
肾固定术
尿道缩窄术
尿道阴道瘘修复术
黏膜卷预制+尿道吻接一期成形术
尿道吻接术
后尿道拖入术
包皮瓣移植术</t>
  </si>
  <si>
    <t>013311000390001</t>
  </si>
  <si>
    <t xml:space="preserve"> 尿路成形费（复杂）-儿童（加收）</t>
  </si>
  <si>
    <t xml:space="preserve"> 013311000400000</t>
  </si>
  <si>
    <t>人工尿道括约肌装置置入费</t>
  </si>
  <si>
    <t>通过手术置入人工尿道括约肌装置。</t>
  </si>
  <si>
    <t>所定价格涵盖手术计划、术区准备、切开、安装、调试、缝合、处理用物等步骤所需的人力资源和基本物质资源消耗。</t>
  </si>
  <si>
    <t>不与“人工尿道括约肌装置更换费”同时收取。</t>
  </si>
  <si>
    <t>人工尿道括约肌植入术</t>
  </si>
  <si>
    <t xml:space="preserve"> 013311000400001</t>
  </si>
  <si>
    <t>人工尿道括约肌装置置入费-儿童（加收）</t>
  </si>
  <si>
    <t>013311000410000</t>
  </si>
  <si>
    <t>人工尿道括约肌装置取出费</t>
  </si>
  <si>
    <t>通过手术取出人工尿道括约肌装置。</t>
  </si>
  <si>
    <t>所定价格涵盖手术计划、术区准备、切开、取出、缝合、处理用物等步骤所需的人力资源和基本物质资源消耗。</t>
  </si>
  <si>
    <t xml:space="preserve"> 013311000410001</t>
  </si>
  <si>
    <t>人工尿道括约肌装置取出费-儿童（加收）</t>
  </si>
  <si>
    <t>013311000420000</t>
  </si>
  <si>
    <t>人工尿道括约肌装置更换费</t>
  </si>
  <si>
    <t>通过手术更换人工尿道括约肌装置。</t>
  </si>
  <si>
    <t>不与“人工尿道括约肌装置置入费”“人工尿道括约肌装置取出费”同时收取。</t>
  </si>
  <si>
    <t>013311000420001</t>
  </si>
  <si>
    <t>人工尿道括约肌装置更换费-儿童（加收）</t>
  </si>
  <si>
    <t>013312000010000</t>
  </si>
  <si>
    <t>睾丸移植费</t>
  </si>
  <si>
    <t>通过手术移植固定睾丸。</t>
  </si>
  <si>
    <t>所定价格涵盖手术计划、术区准备、消毒、切开、游离、血管吻合、固定、关闭、缝合、处理用物等步骤所需的人力资源和基本物质资源消耗。</t>
  </si>
  <si>
    <t>自体睾丸移植术</t>
  </si>
  <si>
    <t>013312000010001</t>
  </si>
  <si>
    <t>睾丸移植费-儿童（加收）</t>
  </si>
  <si>
    <t xml:space="preserve"> 013312000010100</t>
  </si>
  <si>
    <t>睾丸移植费-异种睾丸（扩展）</t>
  </si>
  <si>
    <t xml:space="preserve"> 013312000020000</t>
  </si>
  <si>
    <t>隐睾复位费</t>
  </si>
  <si>
    <t>通过手术将隐睾复位至阴囊内。</t>
  </si>
  <si>
    <t>所定价格涵盖手术计划、术区准备、消毒、切开、游离、下降睾丸、固定、关闭、缝合、处理用物等步骤所需的人力资源和基本物质资源消耗。</t>
  </si>
  <si>
    <t>本项目中的“高位”指：腹股沟以上部位，不含腹股沟。</t>
  </si>
  <si>
    <t>隐睾下降固定术
经腹腔镜隐睾下降固定术</t>
  </si>
  <si>
    <t>013312000020001</t>
  </si>
  <si>
    <t>隐睾复位费-高位复位（加收）</t>
  </si>
  <si>
    <t xml:space="preserve"> 013312000020011</t>
  </si>
  <si>
    <t>隐睾复位费-儿童（加收）</t>
  </si>
  <si>
    <t>013312000030000</t>
  </si>
  <si>
    <t>睾丸切除费</t>
  </si>
  <si>
    <t>通过手术切除睾丸。</t>
  </si>
  <si>
    <t>所定价格涵盖手术计划、术区准备、消毒、切开、游离、切除、关闭、缝合、处理用物等步骤所需的人力资源和基本物质资源消耗。</t>
  </si>
  <si>
    <t>睾丸切除术
附睾切除术
睾丸肿瘤根治切除术</t>
  </si>
  <si>
    <t>013312000030001</t>
  </si>
  <si>
    <t>睾丸切除费-恶性肿瘤切除（加收）</t>
  </si>
  <si>
    <t xml:space="preserve"> 013312000030011</t>
  </si>
  <si>
    <t>睾丸切除费-儿童（加收）</t>
  </si>
  <si>
    <t>013312000030100</t>
  </si>
  <si>
    <t>睾丸切除费-附睾切除（扩展）</t>
  </si>
  <si>
    <t>013312000040000</t>
  </si>
  <si>
    <t>睾丸鞘膜翻转费</t>
  </si>
  <si>
    <t>通过手术去除鞘膜积液并翻转鞘膜。</t>
  </si>
  <si>
    <t>所定价格涵盖手术计划、术区准备、消毒、切开、游离、切除、翻转固定、关闭、缝合、处理用物等步骤所需的人力资源和基本物质资源消耗。</t>
  </si>
  <si>
    <t>睾丸鞘膜翻转术
交通性鞘膜积液修补术</t>
  </si>
  <si>
    <t xml:space="preserve"> 013312000040001</t>
  </si>
  <si>
    <t xml:space="preserve"> 睾丸鞘膜翻转费-儿童（加收）</t>
  </si>
  <si>
    <t>013312000050000</t>
  </si>
  <si>
    <t>睾丸修补费</t>
  </si>
  <si>
    <t>通过手术修补缝合睾丸。</t>
  </si>
  <si>
    <t>所定价格涵盖手术计划、术区准备、消毒、切开、探查、修补、关闭、缝合、处理用物等步骤所需的人力资源和基本物质资源消耗。</t>
  </si>
  <si>
    <t>睾丸破裂修补术</t>
  </si>
  <si>
    <t xml:space="preserve"> 013312000050001</t>
  </si>
  <si>
    <t>睾丸修补费-儿童（加收）</t>
  </si>
  <si>
    <t>013312000060000</t>
  </si>
  <si>
    <t>睾丸扭转复位费</t>
  </si>
  <si>
    <t>通过手术将扭转睾丸或附件复位固定。</t>
  </si>
  <si>
    <t>所定价格涵盖手术计划、术区准备、消毒、切开、探查、修补、复位、关闭、缝合、处理用物等步骤所需的人力资源和基本物质资源消耗。</t>
  </si>
  <si>
    <t>睾丸固定术
经腹腔镜隐睾探查术
睾丸附件扭转探查术</t>
  </si>
  <si>
    <t>013312000060001</t>
  </si>
  <si>
    <t>睾丸扭转复位费-儿童（加收）</t>
  </si>
  <si>
    <t>013312000070000</t>
  </si>
  <si>
    <t>鞘膜积液穿刺费</t>
  </si>
  <si>
    <t>通过手术穿刺鞘膜积液。</t>
  </si>
  <si>
    <t>所定价格涵盖消毒、穿刺、抽出内容物、包扎、冷敷等步骤所需的人力资源和基本物质资源消耗。</t>
  </si>
  <si>
    <t>鞘膜积液穿刺抽液术</t>
  </si>
  <si>
    <t>013312000070001</t>
  </si>
  <si>
    <t>鞘膜积液穿刺费-儿童（加收）</t>
  </si>
  <si>
    <t xml:space="preserve"> 013312000080000</t>
  </si>
  <si>
    <t>输精管阻断费</t>
  </si>
  <si>
    <t>通过手术阻断输精管。</t>
  </si>
  <si>
    <t>所定价格涵盖手术计划、术区准备、消毒、切开、定位输精管、阻断、缝合、处理用物等步骤所需的人力资源和基本物质资源消耗。</t>
  </si>
  <si>
    <t>输精管粘堵术
输精管结扎术</t>
  </si>
  <si>
    <t xml:space="preserve"> 013312000080001</t>
  </si>
  <si>
    <t>输精管阻断费-儿童（加收）</t>
  </si>
  <si>
    <t>013312000090000</t>
  </si>
  <si>
    <t>输精管吻合费</t>
  </si>
  <si>
    <t>通过手术吻合输精管。</t>
  </si>
  <si>
    <t>所定价格涵盖手术计划、术区准备、消毒、切开、定位断端、瘢痕切除、通畅实验、定点画线、缝合、处理用物等步骤所需的人力资源和基本物质资源消耗。</t>
  </si>
  <si>
    <t>输精管吻合术
输精管角性结节切除术
输精管副睾管吻合术</t>
  </si>
  <si>
    <t>013312000090001</t>
  </si>
  <si>
    <t>输精管吻合费-输精管附睾吻合（加收）</t>
  </si>
  <si>
    <t xml:space="preserve"> 013312000090011</t>
  </si>
  <si>
    <t>输精管吻合费-儿童（加收）</t>
  </si>
  <si>
    <t xml:space="preserve"> 013312000100000</t>
  </si>
  <si>
    <t>射精管梗阻治疗费</t>
  </si>
  <si>
    <t>通过手术治疗射精管梗阻。</t>
  </si>
  <si>
    <t>所定价格涵盖手术计划、术区准备、消毒、切开前列腺小囊、止血、缝合、处理用物等步骤所需的人力资源和基本物质资源消耗。</t>
  </si>
  <si>
    <t>输精管插管术
经尿道射精管切开术</t>
  </si>
  <si>
    <t xml:space="preserve"> 013312000100001</t>
  </si>
  <si>
    <t>射精管梗阻治疗费-儿童（加收）</t>
  </si>
  <si>
    <t xml:space="preserve"> 013312000110000</t>
  </si>
  <si>
    <t>精囊冲洗费</t>
  </si>
  <si>
    <t>通过手术冲洗精囊。</t>
  </si>
  <si>
    <t>所定价格涵盖手术计划、术区准备、消毒、插管、反复冲洗精囊等步骤的人力资源和基本物质资源消耗。</t>
  </si>
  <si>
    <t xml:space="preserve"> 013312000110001</t>
  </si>
  <si>
    <t>精囊冲洗费-儿童（加收）</t>
  </si>
  <si>
    <t xml:space="preserve"> 013312000120000</t>
  </si>
  <si>
    <t>精囊肿物切除费</t>
  </si>
  <si>
    <t>通过手术切除精囊肿物。</t>
  </si>
  <si>
    <t>所定价格涵盖手术计划、术区准备、消毒、切开、切除精囊肿物、吻合、关闭、缝合、处理用物等步骤所需的人力资源和基本物质资源消耗。</t>
  </si>
  <si>
    <t>经膀胱后精囊肿物切除术
经腹腔镜膀胱后精囊肿物切除术</t>
  </si>
  <si>
    <t>013312000120001</t>
  </si>
  <si>
    <t>精囊肿物切除费-恶性肿瘤切除（加收）</t>
  </si>
  <si>
    <t xml:space="preserve"> 013312000120011</t>
  </si>
  <si>
    <t>精囊肿物切除费-儿童（加收）</t>
  </si>
  <si>
    <t xml:space="preserve"> 013312000130000</t>
  </si>
  <si>
    <t>精索静脉曲张结扎费</t>
  </si>
  <si>
    <t>通过手术结扎精索静脉。</t>
  </si>
  <si>
    <t>所定价格涵盖手术计划、术区准备、消毒、切开、定位、结扎、关闭、缝合、处理用物等步骤所需的人力资源和基本物质资源消耗。</t>
  </si>
  <si>
    <t>精索静脉曲张高位结扎术
精索静脉转流术
精索静脉瘤切除术
显微镜下精索淋巴管静脉吻合术
经腹腔镜精索静脉曲张高位结扎术</t>
  </si>
  <si>
    <t>013312000130001</t>
  </si>
  <si>
    <t>精索静脉曲张结扎费-儿童（加收）</t>
  </si>
  <si>
    <t>013312000130100</t>
  </si>
  <si>
    <t>精索静脉曲张结扎费-精索静脉瘤切除（扩展）</t>
  </si>
  <si>
    <t>013312000140000</t>
  </si>
  <si>
    <t>精索静脉曲张栓塞费</t>
  </si>
  <si>
    <t>通过各种方式栓塞精索静脉曲张。</t>
  </si>
  <si>
    <t>所定价格涵盖手术计划、术区准备、消毒、切开、栓塞治疗、缝合、处理用物等步骤所需的人力资源和基本物质资源消耗。</t>
  </si>
  <si>
    <t>精索静脉曲张栓塞术</t>
  </si>
  <si>
    <t>013312000140001</t>
  </si>
  <si>
    <t>精索静脉曲张栓塞费-儿童（加收）</t>
  </si>
  <si>
    <t xml:space="preserve"> 013111000030000</t>
  </si>
  <si>
    <t>前列腺按摩费</t>
  </si>
  <si>
    <t>通过各种方式按压挤出前列腺液。</t>
  </si>
  <si>
    <t>所定价格涵盖消毒、定位、按摩、处理用物等步骤所需的人力资源和基本物质资源消耗。</t>
  </si>
  <si>
    <t>前列腺按摩
前列腺指检</t>
  </si>
  <si>
    <t xml:space="preserve"> 013111000040000</t>
  </si>
  <si>
    <t>前列腺注射费</t>
  </si>
  <si>
    <t>对前列腺局部注射药物。</t>
  </si>
  <si>
    <t>所定价格涵盖消毒、注射、处理用物等步骤所需的人力资源和基本物质资源消耗。</t>
  </si>
  <si>
    <t>前列腺注射
前列腺包膜外注射药物</t>
  </si>
  <si>
    <t xml:space="preserve"> 013312000150000</t>
  </si>
  <si>
    <t>前列腺部分切除费</t>
  </si>
  <si>
    <t>通过手术切除部分前列腺。</t>
  </si>
  <si>
    <t>所定价格涵盖手术计划、术区准备、消毒、切开、冲洗、分离、切除、缝合、处理用物等步骤所需的人力资源和基本物质资源消耗。</t>
  </si>
  <si>
    <t>经尿道前列腺激光气化切除术
经尿道前列腺等离子切除术
经尿道前列腺激光切除术
经尿道膀胱镜前列腺汽化术
经尿道膀胱镜前列腺电切术</t>
  </si>
  <si>
    <t xml:space="preserve"> 013312000150001</t>
  </si>
  <si>
    <t>前列腺部分切除费-儿童（加收）</t>
  </si>
  <si>
    <t xml:space="preserve"> 013312000160000</t>
  </si>
  <si>
    <t>前列腺全切费</t>
  </si>
  <si>
    <t>通过手术切除全部前列腺。</t>
  </si>
  <si>
    <t>经耻骨后前列腺癌根治术
经会阴前列腺癌根治术
耻骨后前列腺摘除术
保留尿道耻骨后前列腺摘除术
经腹腔镜耻骨后前列腺摘除术
经腹腔镜前列腺癌根治术
经腹腔镜保留神经前列腺癌根治术
保留神经前列腺癌根治术
耻骨上前列腺摘除术</t>
  </si>
  <si>
    <t xml:space="preserve"> 013312000160001</t>
  </si>
  <si>
    <t>前列腺全切费-保留性神经（加收）</t>
  </si>
  <si>
    <t xml:space="preserve"> 013312000160011</t>
  </si>
  <si>
    <t>前列腺全切费-儿童（加收）</t>
  </si>
  <si>
    <t>013312000170000</t>
  </si>
  <si>
    <t>前列腺囊肿引流费</t>
  </si>
  <si>
    <t>通过手术引流前列腺囊肿或脓肿。</t>
  </si>
  <si>
    <t>所定价格涵盖手术计划、术区准备、消毒、定位、切开、引流、包扎、缝合、处理用物等步骤所需的人力资源和基本物质资源消耗。</t>
  </si>
  <si>
    <t>前列腺脓肿切开术
经腹腔镜前列腺囊肿切除术
前列腺囊肿切除术
经会阴前列腺囊肿切除术</t>
  </si>
  <si>
    <t>013312000170001</t>
  </si>
  <si>
    <t>前列腺囊肿引流费-前列腺囊肿切除（加收）</t>
  </si>
  <si>
    <t xml:space="preserve"> 013312000170011</t>
  </si>
  <si>
    <t>前列腺囊肿引流费-儿童（加收）</t>
  </si>
  <si>
    <t xml:space="preserve"> 013312000180000</t>
  </si>
  <si>
    <t>阴囊肿物切除费</t>
  </si>
  <si>
    <t>通过手术切除阴囊内肿物。</t>
  </si>
  <si>
    <t>所定价格涵盖手术计划、术区准备、消毒、切开、切除、关闭、缝合、处理用物等步骤所需的人力资源和基本物质资源消耗。</t>
  </si>
  <si>
    <t>阴囊肿物切除术</t>
  </si>
  <si>
    <t xml:space="preserve"> 013312000180001</t>
  </si>
  <si>
    <t>阴囊肿物切除费-恶性肿瘤切除（加收）</t>
  </si>
  <si>
    <t>013312000180011</t>
  </si>
  <si>
    <t>阴囊肿物切除费-儿童（加收）</t>
  </si>
  <si>
    <t>013312000190000</t>
  </si>
  <si>
    <t>阴囊病变清创引流费</t>
  </si>
  <si>
    <t>通过手术对阴囊脓性肿物进行清创引流。</t>
  </si>
  <si>
    <t>阴囊坏死扩创术
阴囊脓肿引流术</t>
  </si>
  <si>
    <t xml:space="preserve"> 013312000190001</t>
  </si>
  <si>
    <t>阴囊病变清创引流费-儿童（加收）</t>
  </si>
  <si>
    <t>013111000050000</t>
  </si>
  <si>
    <t>阴茎海绵体药物注射费</t>
  </si>
  <si>
    <t>向患者阴茎海绵体内注入药物。</t>
  </si>
  <si>
    <t>所定价格涵盖消毒、穿刺、注药、止血、包扎等步骤所需的人力资源和基本物质资源消耗。</t>
  </si>
  <si>
    <t>阴茎海绵体内药物注射</t>
  </si>
  <si>
    <t xml:space="preserve"> 013111000060000</t>
  </si>
  <si>
    <t>阴茎海绵体灌流治疗费</t>
  </si>
  <si>
    <t>通过抽吸、冲洗等方式治疗阴茎异常勃起。</t>
  </si>
  <si>
    <t>所定价格涵盖消毒、设备准备、灌流、观察等步骤所需的人力资源和基本物质资源消耗。</t>
  </si>
  <si>
    <t>阴茎海绵体灌流治疗</t>
  </si>
  <si>
    <t>013312000200000</t>
  </si>
  <si>
    <t>阴茎部分切除费</t>
  </si>
  <si>
    <t>通过手术切除部分阴茎、肿物、囊肿、硬性结节。</t>
  </si>
  <si>
    <t>所定价格涵盖手术计划、术区准备、消毒、切开、分离、切除、缝合及必要时尿道口整形、处理用物等步骤所需的人力资源和基本物质资源消耗。</t>
  </si>
  <si>
    <t>肿物、囊肿、硬性结节按50%收费。</t>
  </si>
  <si>
    <t>阴茎部分切除术
阴茎赘生物电灼术
阴茎赘生物冷冻术
阴茎硬结切除术
阴茎淋巴管瘤切除术
尿道外口成形术
阴茎囊肿切除术</t>
  </si>
  <si>
    <t>013312000200001</t>
  </si>
  <si>
    <t>阴茎部分切除费-儿童（加收）</t>
  </si>
  <si>
    <t>013312000210000</t>
  </si>
  <si>
    <t>阴茎全切费</t>
  </si>
  <si>
    <t>通过手术切除全部阴茎，改道尿道。</t>
  </si>
  <si>
    <t>所定价格涵盖手术计划、术区准备、消毒、切开、海绵体切断、尿道游离、重建尿道外口、缝合、处理用物等步骤所需的人力资源和基本物质资源消耗。</t>
  </si>
  <si>
    <t>阴茎全切术
尿道外口成形术</t>
  </si>
  <si>
    <t xml:space="preserve"> 013312000210001</t>
  </si>
  <si>
    <t>阴茎全切费-阴茎阴囊全切（加收）</t>
  </si>
  <si>
    <t>013312000210011</t>
  </si>
  <si>
    <t>阴茎全切费-儿童（加收）</t>
  </si>
  <si>
    <t xml:space="preserve"> 013312000220000</t>
  </si>
  <si>
    <t>阴茎假体置入费</t>
  </si>
  <si>
    <t>通过手术置入阴茎假体。</t>
  </si>
  <si>
    <t>所定价格涵盖手术计划、术区准备、消毒、切开、置入假体、关闭、缝合、处理用物等步骤所需的人力资源和基本物质资源消耗。</t>
  </si>
  <si>
    <t>不与“阴茎假体更换费”同时收取。</t>
  </si>
  <si>
    <t>阴茎假体置入术
假体置入阴囊成形术</t>
  </si>
  <si>
    <t>013312000220001</t>
  </si>
  <si>
    <t>阴茎假体置入费-儿童（加收）</t>
  </si>
  <si>
    <t xml:space="preserve"> 013312000230000</t>
  </si>
  <si>
    <t>阴茎假体取出费</t>
  </si>
  <si>
    <t>通过手术取出阴茎假体。</t>
  </si>
  <si>
    <t>所定价格涵盖手术计划、术区准备、消毒、切开、取出假体、关闭、缝合、处理用物等步骤所需的人力资源和基本物质资源消耗。</t>
  </si>
  <si>
    <t>013312000230001</t>
  </si>
  <si>
    <t>阴茎假体取出费-儿童（加收）</t>
  </si>
  <si>
    <t xml:space="preserve"> 013312000240000</t>
  </si>
  <si>
    <t>阴茎假体更换费</t>
  </si>
  <si>
    <t>通过手术更换阴茎假体。</t>
  </si>
  <si>
    <t>所定价格涵盖手术计划、术区准备、消毒、切开、取出假体、再次置入、关闭、缝合、处理用物等步骤所需的人力资源和基本物质资源消耗。</t>
  </si>
  <si>
    <t>不与“阴茎假体置入费”“阴茎假体取出费”同时收取。</t>
  </si>
  <si>
    <t xml:space="preserve"> 013312000240001</t>
  </si>
  <si>
    <t>阴茎假体更换费-儿童（加收）</t>
  </si>
  <si>
    <t xml:space="preserve"> 013312000250000</t>
  </si>
  <si>
    <t>阴茎再植费</t>
  </si>
  <si>
    <t>通过手术实现异体同种或自体阴茎再植。</t>
  </si>
  <si>
    <t>所定价格涵盖手术计划、术区准备、消毒、切开、术前或术中整复、阴茎再植、关闭、缝合、处理用物等步骤所需的人力资源和基本物质资源消耗。</t>
  </si>
  <si>
    <t>阴茎再植术
龟头成形术</t>
  </si>
  <si>
    <t xml:space="preserve"> 013312000250001</t>
  </si>
  <si>
    <t>阴茎再植费-儿童（加收）</t>
  </si>
  <si>
    <t>013312000250100</t>
  </si>
  <si>
    <t>阴茎再植费-异种器官（扩展）</t>
  </si>
  <si>
    <t>013312000260000</t>
  </si>
  <si>
    <t>阴茎畸型整形费</t>
  </si>
  <si>
    <t>通过手术校正畸形阴茎。</t>
  </si>
  <si>
    <t>所定价格涵盖手术计划、术区准备、消毒、切开、阴茎校正、纤维瘢痕组织切除、阴茎悬韧带切断、吻合、关闭、缝合、处理用物等步骤所需的人力资源和基本物质资源消耗。</t>
  </si>
  <si>
    <t>阴茎畸形整形术
阴茎弯曲矫正术
阴茎重建成形术
隐匿型阴茎矫治术
阴茎阴囊粘连矫治术
阴茎阴囊转位矫治术
阴茎静脉结扎术
阴茎背动脉结扎术
阴茎血管重建术</t>
  </si>
  <si>
    <t xml:space="preserve"> 013312000260001</t>
  </si>
  <si>
    <t>阴茎畸型整形费-儿童（加收）</t>
  </si>
  <si>
    <t>013312000270000</t>
  </si>
  <si>
    <t>尿道阴茎海绵体分流费</t>
  </si>
  <si>
    <t>通过手术分离尿道与阴茎海绵体结构。</t>
  </si>
  <si>
    <t>所定价格涵盖手术计划、术区准备、消毒、切开、分离、建立通道、关闭、缝合、处理用物等步骤所需的人力资源和基本物质资源消耗。</t>
  </si>
  <si>
    <t>阴茎海绵体分离术
尿道阴茎海绵体分流术
腹壁下动脉-海绵体吻合术
腹壁下动脉-阴茎背动脉端侧吻合术
腹壁下动脉-背深静脉端侧吻合术</t>
  </si>
  <si>
    <t>013312000270001</t>
  </si>
  <si>
    <t>尿道阴茎海绵体分流费-儿童（加收）</t>
  </si>
  <si>
    <t xml:space="preserve"> 013312000280000</t>
  </si>
  <si>
    <t>阴茎损伤修补费</t>
  </si>
  <si>
    <t>通过各种方式缝合修补阴茎白膜及海绵体。</t>
  </si>
  <si>
    <t>所定价格涵盖手术计划、术区准备、消毒、切开、修补、关闭、缝合、处理用物等步骤所需的人力资源和基本物质资源消耗。</t>
  </si>
  <si>
    <t>阴茎外伤清创术
阴茎阴囊皮肤撕脱伤回植术</t>
  </si>
  <si>
    <t>013312000280001</t>
  </si>
  <si>
    <t xml:space="preserve"> 阴茎损伤修补费-儿童（加收）</t>
  </si>
  <si>
    <t>013111000070000</t>
  </si>
  <si>
    <t>包皮手法复位费</t>
  </si>
  <si>
    <t>通过手法复位改善包皮异常状态。</t>
  </si>
  <si>
    <t>所定价格涵盖消毒、扩张、包皮复位、处理用物等步骤所需的人力资源和基本物质资源消耗。</t>
  </si>
  <si>
    <t>嵌顿包茎手法复位
小儿包茎气囊导管扩张术</t>
  </si>
  <si>
    <t>013312000290000</t>
  </si>
  <si>
    <t>包皮整复费</t>
  </si>
  <si>
    <t>通过手术改善包皮异常状态。</t>
  </si>
  <si>
    <t>所定价格涵盖手术计划、术区准备、消毒、包皮分离、处理用物等步骤所需的人力资源和基本物质资源消耗。</t>
  </si>
  <si>
    <t>嵌顿包茎松解术
包皮分离术
阴茎瘢痕挛缩松解术
隐匿阴茎包皮成形筋膜固定术
包皮纵切包茎扩张术
阴茎包皮过短矫治术
包皮系带过短矫治术
包茎矫正术-无痛液压扩张法</t>
  </si>
  <si>
    <t>013312000290001</t>
  </si>
  <si>
    <t>包皮整复费-儿童（加收）</t>
  </si>
  <si>
    <t xml:space="preserve"> 013312000300000</t>
  </si>
  <si>
    <t>包皮切除费</t>
  </si>
  <si>
    <t>通过手术切除分离包皮组织。</t>
  </si>
  <si>
    <t>所定价格涵盖手术计划、术区准备、消毒、切除、松解或结扎、缝合、处理用物等步骤所需的人力资源和基本物质资源消耗。</t>
  </si>
  <si>
    <t>包皮环切术</t>
  </si>
  <si>
    <t xml:space="preserve"> 013312000300001</t>
  </si>
  <si>
    <t>包皮切除费-儿童（加收）</t>
  </si>
  <si>
    <t>013311000430000</t>
  </si>
  <si>
    <t>腹膜后肿物切除费</t>
  </si>
  <si>
    <t>通过手术切除腹膜后肿物。</t>
  </si>
  <si>
    <t>腹膜后肿物切除术
经腹神经母细胞瘤切除术</t>
  </si>
  <si>
    <t>013311000430001</t>
  </si>
  <si>
    <t>腹膜后肿物切除费-副神经节瘤（加收）</t>
  </si>
  <si>
    <t xml:space="preserve"> 013311000430011</t>
  </si>
  <si>
    <t>腹膜后肿物切除费-儿童（加收）</t>
  </si>
  <si>
    <t>体被系统类医疗服务价格项目及医保支付类别调整明细表</t>
  </si>
  <si>
    <t>1.体被系统医疗服务价格项目以体被系统为重点，按照体被系统相关医疗服务产出设立价格项目。
2.体被系统医疗服务价格项目所称“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体被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4.体被系统医疗服务价格项目所称“扩展项”，指同一项目下以不同方式提供或在不同场景应用时，只扩展价格项目适用范围、不额外加价的一类子项，子项的价格按主项目执行。
5.体被系统医疗服务价格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
6.体被系统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7.体被系统医疗服务价格项目中其他学科开展相应项目时，可据实收费。
8.体被系统医疗服务价格项目价格构成中所称的“穿刺”为主项操作涉及的必要穿刺技术，价格构成中的穿刺操作不可收取相关费用；独立穿刺项目可按相应治疗价格项目收取。
9.体被系统医疗服务价格项目中涉及“包括……”“……等”的，属于开放型表述，所指对象不仅局限于表述中列明的事项，也包括未列明的同类事项。
10.体被系统医疗服务价格项目所称的重要器官或功能部位，指眼、耳、口、鼻、会阴、生殖器。
11.体被系统医疗服务价格项目可收费一次性医用耗材包括：特殊缝线、止血材料、耳模型、导管、导丝、补片、人工真皮、外固定材料、皮肤扩张器、功能性敷料、内固定材料、血管夹、钢丝、异种皮、异种组织。</t>
  </si>
  <si>
    <t>012416000010000</t>
  </si>
  <si>
    <t>变应原皮肤试验费</t>
  </si>
  <si>
    <t>通过各种方式观察皮肤对变应原的反应。</t>
  </si>
  <si>
    <t>所定价格涵盖皮肤消毒、变应原配制、试验操作、指标分析、出具报告等步骤所需的人力资源和基本物质资源消耗。</t>
  </si>
  <si>
    <t>本项目中的“项”指：每种变应原，不同变应原可叠加收取。</t>
  </si>
  <si>
    <t>变应原皮内试验
变应原点刺试验
皮肤斑贴变应原试验
皮肤光斑贴变应原试验</t>
  </si>
  <si>
    <t>012416000020000</t>
  </si>
  <si>
    <t>皮肤生理指标检查费</t>
  </si>
  <si>
    <t>通过各种方式对皮肤各项指标进行检测。</t>
  </si>
  <si>
    <t>所定价格涵盖皮肤消毒、试验操作、指标分析、出具报告等步骤所需的人力资源和基本物质资源消耗。</t>
  </si>
  <si>
    <t>本项目中的“指标”包括但不限于皮肤色素、皮脂、水分、pH值、纹理、弹性等，不同检查指标可叠加收取。</t>
  </si>
  <si>
    <t>皮肤色素检测分析
皮肤皮脂检测分析
皮肤水分检测分析
皮肤pH值检测分析
皮肤纹理检测分析</t>
  </si>
  <si>
    <t>012416000030000</t>
  </si>
  <si>
    <t>皮肤微生物检查费</t>
  </si>
  <si>
    <t>通过各种方式对阴虱、疥虫、螨虫、真菌等微生物进行检查鉴定。</t>
  </si>
  <si>
    <t>所定价格涵盖局部消毒、刮取标本、制片、观察检测、出具报告等步骤所需的人力资源和基本物质资源消耗。</t>
  </si>
  <si>
    <t>采用荧光试剂法检验真菌的按病理或检验相关医疗服务项目收取。</t>
  </si>
  <si>
    <t>皮肤寄生虫检查</t>
  </si>
  <si>
    <t>012416000040000</t>
  </si>
  <si>
    <t>皮肤物理检查费</t>
  </si>
  <si>
    <t>利用温度、压力、光照等各种物理试验检测皮肤敏感程度。</t>
  </si>
  <si>
    <t>所定价格涵盖设备准备、试验操作、指标分析、出具报告等步骤所需的人力资源和基本物质资源消耗。</t>
  </si>
  <si>
    <t>不同检查指标可叠加收取。</t>
  </si>
  <si>
    <t>紫外线生物剂量测定</t>
  </si>
  <si>
    <t>012416000050000</t>
  </si>
  <si>
    <t>皮肤镜检查费</t>
  </si>
  <si>
    <t>通过观察皮肤、毛发等的外观和结构，诊断和评估各种皮肤疾病。</t>
  </si>
  <si>
    <t>所定价格涵盖设备准备、皮肤消毒、应用介质、选择镜头、镜检、记录、评估、出具报告等步骤所需的人力资源和基本物质资源消耗。</t>
  </si>
  <si>
    <t>毛发镜检查按20%收费。</t>
  </si>
  <si>
    <t>皮肤镜检测诊断
毛发检查</t>
  </si>
  <si>
    <t>012416000060000</t>
  </si>
  <si>
    <t>紫外线荧光检查费</t>
  </si>
  <si>
    <t>通过各类灯具设备，观察皮肤在紫外线下的荧光反应，辅助检测疾病或异常。</t>
  </si>
  <si>
    <t>所定价格涵盖暗室准备、荧光照射、结果记录、比对分析、出具报告等步骤所需的人力资源和基本物质资源消耗。</t>
  </si>
  <si>
    <t>伍德灯检查</t>
  </si>
  <si>
    <t>012416000070000</t>
  </si>
  <si>
    <t>生殖器皮肤黏膜检查费</t>
  </si>
  <si>
    <t>利用各种方式对生殖器皮肤黏膜进行检查，进行性病诊断。</t>
  </si>
  <si>
    <t>所定价格涵盖皮肤消毒、黏膜检查、记录、评估及必要时进行醋酸白试验等步骤所需的人力资源和基本物质资源消耗。</t>
  </si>
  <si>
    <t>醋酸白试验
性病检查</t>
  </si>
  <si>
    <t>013114000010000</t>
  </si>
  <si>
    <t>皮损治疗费（常规）</t>
  </si>
  <si>
    <t>通过注射、贴敷等方式治疗皮损。</t>
  </si>
  <si>
    <t>所定价格涵盖皮肤消毒、常规方式治疗等步骤所需的人力资源和基本物质资源消耗。</t>
  </si>
  <si>
    <t>每个皮损</t>
  </si>
  <si>
    <t xml:space="preserve">每个皮损以9平方厘米为基础计价，不足9平方厘米按一个计价，超过9平方厘米的按增加一个皮损计费；每增加一个皮损逐个递加收费。
</t>
  </si>
  <si>
    <t>疱液抽取术
粟丘疹去除术
皮损内注射术
刮疣治疗
粉刺挤压术</t>
  </si>
  <si>
    <t>013114000020000</t>
  </si>
  <si>
    <t>皮损治疗费（特殊）</t>
  </si>
  <si>
    <t>通过冷冻、电凝、射频等各种能量源治疗皮损。</t>
  </si>
  <si>
    <t>所定价格涵盖皮肤消毒、特殊方式治疗等步骤所需的人力资源和基本物质资源消耗。</t>
  </si>
  <si>
    <t>每个皮损以9平方厘米为基础计价，不足9平方厘米按一个计价，每增加一个皮损逐个递加收费。</t>
  </si>
  <si>
    <t>皮肤肿物电解治疗
皮损冷冻治疗
窄谱UVB紫外线治疗
宽波UVB紫外线治疗
光化学疗法（PUVA）
连续二氧化碳激光治疗
血管性疾患激光治疗
原光束激光治疗
氦氖（He-Ne）激光照射治疗
皮肤黏膜溃疡紫外线照射
皮肤赘生物电灼切除术
体表射频消融术
体表微波消融术</t>
  </si>
  <si>
    <t>013114000030000</t>
  </si>
  <si>
    <t>头皮微针治疗费</t>
  </si>
  <si>
    <t>通过微针刺激皮肤改善皮肤状态。</t>
  </si>
  <si>
    <t>所定价格涵盖皮肤清洁、仪器操作、观察患者反应、必要时敷药等步骤所需的人力资源和基本物质资源消耗。</t>
  </si>
  <si>
    <t>013114000040000</t>
  </si>
  <si>
    <t>床位费
（大面积创伤治疗）</t>
  </si>
  <si>
    <t>指住院期间为大面积创伤患者提供的悬浮床、翻身床等多功能治疗设备及相关设施。</t>
  </si>
  <si>
    <t>所定价格涵盖设备准备、体位调整、悬浮或减压等步骤所需的人力资源和基本物质资源消耗。</t>
  </si>
  <si>
    <t>定额支付</t>
  </si>
  <si>
    <t>悬浮床治疗
翻身床治疗
烧伤功能训练床治疗</t>
  </si>
  <si>
    <t>013114000050000</t>
  </si>
  <si>
    <t>化学换肤费</t>
  </si>
  <si>
    <t>利用化学物质对皮肤进行浅层或深层的剥脱，刺激皮肤的修复和再生。</t>
  </si>
  <si>
    <t>所定价格涵盖手术计划、术区准备、施用溶液、冲洗等步骤所需的人力资源和基本物质资源消耗。</t>
  </si>
  <si>
    <t>单次治疗以200平方厘米为基础计价，不足200平方厘米按一次计价。</t>
  </si>
  <si>
    <t>013114000060000</t>
  </si>
  <si>
    <t>脱毛治疗费</t>
  </si>
  <si>
    <t>通过电解、激光等各种方式实现脱毛。</t>
  </si>
  <si>
    <t>所定价格涵盖设备准备、清洁、参数设定、放置电极、通电治疗、涂抹敷料等步骤所需的人力资源和基本物质资源消耗。</t>
  </si>
  <si>
    <t>每平方厘米</t>
  </si>
  <si>
    <t>电解脱毛治疗</t>
  </si>
  <si>
    <t>013114000070000</t>
  </si>
  <si>
    <t>药物熏蒸治疗费</t>
  </si>
  <si>
    <t>通过熏蒸方式改善皮肤状态。</t>
  </si>
  <si>
    <t>所定价格涵盖设备准备、清洁、熏蒸、观察等步骤所需的人力资源和基本物质资源消耗。</t>
  </si>
  <si>
    <t>面部药物熏蒸治疗</t>
  </si>
  <si>
    <t>013316000010000</t>
  </si>
  <si>
    <t>浅表异物取出费</t>
  </si>
  <si>
    <t>通过各种方式取出浅表异物。</t>
  </si>
  <si>
    <t>所定价格涵盖手术计划、术区准备、切开、分离、异物取出、处理、缝合等步骤所需的人力资源和基本物质资源消耗。</t>
  </si>
  <si>
    <t>体表异物切开取出术</t>
  </si>
  <si>
    <t>013316000010001</t>
  </si>
  <si>
    <t>浅表异物取出费-儿童（加收）</t>
  </si>
  <si>
    <t>013114000080000</t>
  </si>
  <si>
    <t>指（趾）甲治疗费</t>
  </si>
  <si>
    <t>利用药物、封包、磨削、抽吸等各种方式治疗甲疾病。</t>
  </si>
  <si>
    <t>所定价格涵盖甲上敷药、磨削等步骤所需的人力资源和基本物质资源消耗。</t>
  </si>
  <si>
    <t>每甲</t>
  </si>
  <si>
    <t>甲癣封包治疗</t>
  </si>
  <si>
    <t>013114000080001</t>
  </si>
  <si>
    <t>指（趾）甲治疗费-拔甲（加收）</t>
  </si>
  <si>
    <t>甲板拔出术</t>
  </si>
  <si>
    <t>013316000020000</t>
  </si>
  <si>
    <t>指（趾）甲成形费</t>
  </si>
  <si>
    <t>利用各种方式实现指（趾）甲成形。</t>
  </si>
  <si>
    <t>所定价格涵盖消毒、磨削、成形等步骤所需的人力资源和基本物质资源消耗。</t>
  </si>
  <si>
    <t>甲床缝合术
甲床移植缝合术</t>
  </si>
  <si>
    <t>013316000020001</t>
  </si>
  <si>
    <t>指（趾）甲成形费-儿童（加收）</t>
  </si>
  <si>
    <t>013316000030000</t>
  </si>
  <si>
    <t>浅表肿物去除费</t>
  </si>
  <si>
    <t>通过各种方式去除各部位皮肤、痣及皮下组织肿物。</t>
  </si>
  <si>
    <t>所定价格涵盖手术计划、术区准备、消毒、去除、缝合等步骤所需的人力资源和基本物质资源消耗。</t>
  </si>
  <si>
    <t>1.每个肿物以每平方厘米为基础计价。
2.不足一个按一个计价。
3、超过10个按照10个计价。</t>
  </si>
  <si>
    <t>胼胝病变切除修复术
鸡眼切除术
体表肿物切除术（小）
体表肿物切除术（中）
体表肿物切除术（大）
头面良性肿物切除术（小）
头面良性肿物切除术（中）
头面良性肿物切除术（大）
头皮肿物切除术
体表包裹性异物切除术</t>
  </si>
  <si>
    <t>013316000030001</t>
  </si>
  <si>
    <t xml:space="preserve"> 浅表肿物去除费-儿童（加收）</t>
  </si>
  <si>
    <t>013316000030011</t>
  </si>
  <si>
    <t>浅表肿物去除费-累及重要器官或功能部位（加收）</t>
  </si>
  <si>
    <t>013316000040000</t>
  </si>
  <si>
    <t>浅表恶性肿瘤去除费</t>
  </si>
  <si>
    <t>通过各种方式去除皮肤浅表恶性肿瘤。</t>
  </si>
  <si>
    <t>1.每个肿物以每平方厘米为基础计价。
2.不足一个按一个计价。</t>
  </si>
  <si>
    <t>皮肤恶性肿物切除术
皮肤恶性肿物莫氏（Mohs）显微描记切除术</t>
  </si>
  <si>
    <t>013316000040001</t>
  </si>
  <si>
    <t>浅表恶性肿瘤去除费-儿童（加收）</t>
  </si>
  <si>
    <t>013316000040011</t>
  </si>
  <si>
    <t>浅表恶性肿瘤去除费-累及重要器官或功能部位（加收）</t>
  </si>
  <si>
    <t>013316000050000</t>
  </si>
  <si>
    <t>巨痣去除费</t>
  </si>
  <si>
    <t>通过各种方式去除各部位巨痣。</t>
  </si>
  <si>
    <t>所定价格涵盖手术计划、术区准备、消毒、去除或刮除等步骤所需的人力资源和基本物质资源消耗。</t>
  </si>
  <si>
    <t>1.头面部巨痣每个按10平方厘米为基础计价；躯干部巨痣每个按144平方厘米或1%体表面积为基础计价。超过5个巨痣按5个收费。
2.不足一个按一个计价。</t>
  </si>
  <si>
    <t>013316000050001</t>
  </si>
  <si>
    <t>巨痣去除费-儿童（加收）</t>
  </si>
  <si>
    <t>013316000050011</t>
  </si>
  <si>
    <t>巨痣去除费-累及重要器官或功能部位（加收）</t>
  </si>
  <si>
    <t>013316000060000</t>
  </si>
  <si>
    <t>血管瘤去除费（常规）</t>
  </si>
  <si>
    <t>通过各种方式对体表和皮下组织各种类型常规血管瘤进行去除。</t>
  </si>
  <si>
    <t>头面部血管瘤每个按4平方厘米为基础计价；躯干部血管瘤每个按144平方厘米或1%体表面积为基础计价。</t>
  </si>
  <si>
    <t>耳颞部血管瘤切除术</t>
  </si>
  <si>
    <t>013316000060001</t>
  </si>
  <si>
    <t>血管瘤去除费（常规）-儿童（加收）</t>
  </si>
  <si>
    <t>013316000060011</t>
  </si>
  <si>
    <t>血管瘤去除费（常规）-累及重要器官或功能部位（加收）</t>
  </si>
  <si>
    <t>013316000060100</t>
  </si>
  <si>
    <t>血管瘤去除费（常规）-其他类型血管源性肿物去除（扩展）</t>
  </si>
  <si>
    <t>013316000070000</t>
  </si>
  <si>
    <t>血管瘤去除费（复杂）</t>
  </si>
  <si>
    <t>通过各种方式对侵犯体表多层次、富血供血管瘤进行去除。</t>
  </si>
  <si>
    <t>1.头面部血管瘤每个按4平方厘米为基础计价；躯干部血管瘤每个按144平方厘米或1%体表面积为基础计价。
2.本项目中的“复杂”指：侵润到皮下脂肪层、肌肉层、软骨、关节腔及易损伤重要神经的情况。</t>
  </si>
  <si>
    <t>013316000070001</t>
  </si>
  <si>
    <t>血管瘤去除费（复杂）-儿童（加收）</t>
  </si>
  <si>
    <t>013316000070011</t>
  </si>
  <si>
    <t>血管瘤去除费（复杂）-累及重要器官或功能部位（加收）</t>
  </si>
  <si>
    <t>013316000070100</t>
  </si>
  <si>
    <t>血管瘤去除费（复杂）-其他类型血管源性肿物去除（扩展）</t>
  </si>
  <si>
    <t>013316000080000</t>
  </si>
  <si>
    <t>脉管畸形去除费（常规）</t>
  </si>
  <si>
    <t>通过各种方式去除体表和皮下组织各种类型常规脉管畸形。</t>
  </si>
  <si>
    <t>头面部脉管畸形每个按4平方厘米为基础计价；躯干部脉管畸形每个按144平方厘米或1%体表面积为基础计价。</t>
  </si>
  <si>
    <t>海绵状血管瘤激光切除术（小）
海绵状血管瘤激光切除术（中）
海绵状血管瘤切除术（小）
海绵状血管瘤切除术（中）
海绵状淋巴管瘤切除术（小）
海绵状淋巴管瘤切除术（中）</t>
  </si>
  <si>
    <t>013316000080001</t>
  </si>
  <si>
    <t>脉管畸形去除费（常规）-儿童（加收）</t>
  </si>
  <si>
    <t>013316000080011</t>
  </si>
  <si>
    <t>脉管畸形去除费（常规）-累及重要器官或功能部位（加收）</t>
  </si>
  <si>
    <t>013316000090000</t>
  </si>
  <si>
    <t>脉管畸形去除费（复杂）</t>
  </si>
  <si>
    <t>通过各种方式去除侵犯体表多层次、富血供的脉管畸形。</t>
  </si>
  <si>
    <t>1.头面部脉管畸形每个按4平方厘米为基础计价；躯干部脉管畸形每个按144平方厘米或1%体表面积为基础计价。
2.本项目中的“复杂”指：侵润到皮下脂肪层、肌肉层、软骨、关节腔及易损伤重要神经的情况。</t>
  </si>
  <si>
    <t>海绵状血管瘤激光切除术（大）
海绵状血管瘤切除术（大）
口腔颌面部巨大淋巴管畸形切除术
区域病变组织切除术（Homans-Macey手术）
区域病变组织切除真皮包埋术（Thompson手术）
海绵状淋巴管瘤切除术（大）</t>
  </si>
  <si>
    <t>013316000090001</t>
  </si>
  <si>
    <t>脉管畸形去除费（复杂）-儿童（加收）</t>
  </si>
  <si>
    <t>013316000090011</t>
  </si>
  <si>
    <t>脉管畸形去除费（复杂）-累及重要器官或功能部位（加收）</t>
  </si>
  <si>
    <t>013316000100000</t>
  </si>
  <si>
    <t>神经纤维瘤去除费（常规）</t>
  </si>
  <si>
    <t>通过各种方式去除体表和皮下组织各种类型常规神经纤维瘤。</t>
  </si>
  <si>
    <t>头面部神经纤维瘤每个按4平方厘米为基础计价；躯干神经纤维瘤每个按144平方厘米或1%体表面积为基础计价。
2、超过10个按10个计费。</t>
  </si>
  <si>
    <t>面部神经纤维瘤切除术（小）
面部神经纤维瘤切除术（中）
颌面部神经纤维瘤切除成形术（小）
颌面部神经纤维瘤切除成形术（中）</t>
  </si>
  <si>
    <t>013316000100001</t>
  </si>
  <si>
    <t>神经纤维瘤去除费（常规）-儿童（加收）</t>
  </si>
  <si>
    <t>013316000100011</t>
  </si>
  <si>
    <t>神经纤维瘤去除费（常规）-累及重要器官或功能部位（加收）</t>
  </si>
  <si>
    <t>013316000110000</t>
  </si>
  <si>
    <t>神经纤维瘤去除费（复杂）</t>
  </si>
  <si>
    <t>通过各种方式去除侵犯体表多层次、富血供的神经纤维瘤。</t>
  </si>
  <si>
    <t>所定价格涵盖手术计划、术区准备、消毒、去除、止血、缝合等步骤所需的人力资源和基本物质资源消耗。</t>
  </si>
  <si>
    <t>1.头面部神经纤维瘤每个按4平方厘米为基础计价；躯干神经纤维瘤每个按144平方厘米或1%体表面积为基础计价。
2.本项目中的“复杂”指：侵润到皮下脂肪层、肌肉层、软骨、关节腔及易损伤重要神经的情况。</t>
  </si>
  <si>
    <t>面部神经纤维瘤切除术（大）
半侧颜面巨大神经纤维瘤切除术（大）</t>
  </si>
  <si>
    <t>013316000110001</t>
  </si>
  <si>
    <t>神经纤维瘤去除费（复杂）-儿童（加收）</t>
  </si>
  <si>
    <t>013316000110011</t>
  </si>
  <si>
    <t>神经纤维瘤去除费（复杂）-累及重要器官或功能部位（加收）</t>
  </si>
  <si>
    <t>013316000120000</t>
  </si>
  <si>
    <t>瘢痕去除费</t>
  </si>
  <si>
    <t>通过各种方式去除体表瘢痕。</t>
  </si>
  <si>
    <t>厘米</t>
  </si>
  <si>
    <t>1.本项目中的“厘米”按最大径长度计算。
2.超过10厘米按10厘米收费。</t>
  </si>
  <si>
    <t>耳垂瘢痕疙瘩切除术
尿道狭窄瘢痕切除术
阴茎瘢痕挛缩松解术
面部瘢痕切除缝合术
颈部瘢痕切除局部皮瓣转移术
颈部瘢痕切除植皮术
颈部瘢痕切除轴型皮瓣转移修复术
躯干瘢痕切除局部皮瓣移植术
肛周瘢痕切除局部成形术
会阴瘢痕切除松解人工真皮移植术
上肢瘢痕切除局部改形术
腋窝瘢痕切除局部皮瓣移植术
虎口瘢痕松解切除术
手部皮肤瘢痕切除术
指蹼粘连松解局部改形术
轻度瘢痕性拇指内收畸形矫正术
手部皮肤瘢痕松解成形术
掌侧手部瘢痕挛缩整形术
瘢痕性拇指内收畸形前臂桡动脉岛状皮瓣移植术
躯干瘢痕切除局部整形术
瘢痕切除松解人工真皮移植术
耳部瘢痕注射治疗
微晶磨削术
瘢痕环钻/切除缝合术
机械磨削术</t>
  </si>
  <si>
    <t>013316000120001</t>
  </si>
  <si>
    <t>瘢痕去除费-儿童
（加收）</t>
  </si>
  <si>
    <t>013316000120011</t>
  </si>
  <si>
    <t>瘢痕去除费 - 
广泛皮下瘢痕粘连
（加收）</t>
  </si>
  <si>
    <t>013316000130000</t>
  </si>
  <si>
    <t>皮肤扩张器置入费</t>
  </si>
  <si>
    <t>通过各种方式置入皮肤扩张器。</t>
  </si>
  <si>
    <t>所定价格涵盖手术计划、术区准备、切开、置入、缝合等步骤所需的人力资源和基本物质资源消耗。</t>
  </si>
  <si>
    <t>皮肤扩张器置入术（小）
皮肤扩张器置入术（中）
皮肤扩张器置入术（大）</t>
  </si>
  <si>
    <t>013316000130001</t>
  </si>
  <si>
    <t>皮肤扩张器置入费-儿童（加收）</t>
  </si>
  <si>
    <t>013316000130011</t>
  </si>
  <si>
    <t>皮肤扩张器置入费-策略性延迟（加收）</t>
  </si>
  <si>
    <t>013316000140000</t>
  </si>
  <si>
    <t>皮肤扩张器取出费</t>
  </si>
  <si>
    <t>通过各种方式取出置入的皮肤扩张器。</t>
  </si>
  <si>
    <t>所定价格涵盖手术计划、术区准备、切开、取出、缝合等步骤所需的人力资源和基本物质资源消耗。</t>
  </si>
  <si>
    <t>扩张器取出术</t>
  </si>
  <si>
    <t>013316000140001</t>
  </si>
  <si>
    <t>皮肤扩张器取出费-儿童（加收）</t>
  </si>
  <si>
    <t>013316000150000</t>
  </si>
  <si>
    <t>扩张器置换调整费</t>
  </si>
  <si>
    <t>通过各种方式置换或调整皮肤扩张器。</t>
  </si>
  <si>
    <t>所定价格涵盖手术计划、术区准备、切开、调整、缝合等步骤所需的人力资源和基本物质资源消耗。</t>
  </si>
  <si>
    <t>不与“皮肤扩张器置入费”“皮肤扩张器取出费”同时收取。</t>
  </si>
  <si>
    <t>扩张器置换术</t>
  </si>
  <si>
    <t>013316000150001</t>
  </si>
  <si>
    <t xml:space="preserve"> 扩张器置换调整费-儿童（加收）</t>
  </si>
  <si>
    <t>013316000160000</t>
  </si>
  <si>
    <t>组织瓣切取费</t>
  </si>
  <si>
    <t>通过各种方式取自体组织瓣。</t>
  </si>
  <si>
    <t>1.组织瓣包括骨瓣、肌肉瓣、脂肪瓣、筋膜瓣、真皮瓣、黏膜瓣等。
2.不得与其他皮瓣相关手术同时收费。</t>
  </si>
  <si>
    <t>带蒂肌瓣移植术
筋膜组织瓣移植术
阔筋膜切取术
内窥镜下组织瓣切取术
带穿支超薄皮瓣切取术
真皮脂肪垫取出术
带血运骨皮瓣切取术</t>
  </si>
  <si>
    <t>013316000160001</t>
  </si>
  <si>
    <t xml:space="preserve"> 组织瓣切取费-儿童（加收）</t>
  </si>
  <si>
    <t>013316000170000</t>
  </si>
  <si>
    <t>带蒂皮瓣转移费</t>
  </si>
  <si>
    <t>通过各种方式实现带蒂皮瓣的转移，修复组织缺损。</t>
  </si>
  <si>
    <t>所定价格涵盖手术计划、术区准备、取带蒂皮瓣、转移、止血、缝合等步骤所需的人力资源和基本物质资源消耗。</t>
  </si>
  <si>
    <t>每个皮瓣以15平方厘米为基础计价，超过8个皮瓣按8个收费。</t>
  </si>
  <si>
    <t>头皮带蒂皮瓣转移术
面部瘢痕切除局部皮瓣转移术
躯干带蒂扩张皮瓣修复颈部瘢痕挛缩术
躯干四肢凹陷瘢痕切除皮下组织瓣充填皮瓣转移术
会阴瘢痕松解带蒂皮瓣转移术
带蒂肌筋膜瓣游离阔筋膜移植悬吊面瘫畸形矫正术
带蒂轴型皮瓣转移术
指蹼粘连松解局部皮瓣转移术
手部带蒂皮瓣移位术
手部带蒂皮瓣旋转术
腹部埋藏皮瓣移位术
手部鱼际皮瓣移位术
手部推进皮瓣（V-Y）术
指蹼瘢痕切除局部皮瓣整形术
手部交臂皮瓣带蒂转移术
虎口成形术
拳形手畸形矫正术
仰指畸形矫正术
爪形手畸形矫正术
Z字成形术
手烧伤扩创交臂皮瓣修复术
手烧伤扩创胸部皮瓣修复术
手烧伤扩创腹部皮瓣修复术
手烧伤切削痂腹部皮瓣修复术
手烧伤切/削痂胸部皮瓣修复术
瘢痕性拇指内收畸形食指背旗状皮瓣移植术
手部邻指皮瓣移植术
手部胸腹部带蒂皮瓣转移术
手掌皮肤缺损前臂逆行岛状皮瓣移植术
手掌皮肤缺损远位带蒂皮瓣转移术
手指背侧岛状皮瓣移植术
指蹼粘连松解带蒂皮瓣转移术
膝部瘢痕切除交腿皮瓣修复术
膝部扩创交腿肌皮瓣修复术
膝部扩创交腿皮瓣修复术
小腿瘢痕切除交腿皮瓣修复术
小腿扩创交腿肌皮瓣修复术
小腿扩创交腿皮瓣修复术
足底缺损修复术
足踝部瘢痕切除交腿皮瓣修复术
岛状瓣移植足底缺损修复术
足踝部扩创交腿肌皮瓣修复术
交腿皮瓣移植足底缺损修复术
扩张皮瓣转移修复术（小）
扩张皮瓣转移修复术（中）
扩张皮瓣转移修复术（大）
岛状皮瓣成形术
皮下蒂皮瓣颊部缺损修复术
带蒂皮瓣转移术
带血管蒂组织瓣移位修复术
真皮下血管网皮瓣带蒂转移术
前臂逆行皮瓣转移术
手外伤局部转移皮瓣移植术
手烧伤切/削痂交臂皮瓣修复术
手外带蒂皮瓣/管移位术
足踝部扩创交腿皮瓣修复术
预构扩张皮瓣Ⅰ期转移术
局部皮瓣头皮缺损修复术
局部皮瓣转位颊部缺损修复术
颈胸旋转皮瓣颊部缺损修复术
面部清创局部皮瓣转移修复术
瘢痕性拇指内收畸形第二掌骨骨间背侧动脉轴型皮瓣移植术
局部皮瓣转移足底缺损修复术
局部皮瓣移植术
邻位皮瓣移植术
远位皮瓣移植术
轴型皮瓣移植术
慢性溃疡切除局部组织瓣移植术
慢性溃疡切除局部修复术
预构扩张皮瓣Ⅱ期转移术
预构扩张皮瓣转移修复术</t>
  </si>
  <si>
    <t>013316000170001</t>
  </si>
  <si>
    <t>带蒂皮瓣转移费-儿童（加收）</t>
  </si>
  <si>
    <t>013316000170011</t>
  </si>
  <si>
    <t>带蒂皮瓣转移费-穿支皮瓣（加收）</t>
  </si>
  <si>
    <t>013316000170012</t>
  </si>
  <si>
    <t>带蒂皮瓣转移费-逆行供血皮瓣（加收）</t>
  </si>
  <si>
    <t>013316000170013</t>
  </si>
  <si>
    <t>带蒂皮瓣转移费-扩张皮瓣（加收）</t>
  </si>
  <si>
    <t>013316000170014</t>
  </si>
  <si>
    <t>带蒂皮瓣转移费-预构皮瓣（加收）</t>
  </si>
  <si>
    <t>013316000180000</t>
  </si>
  <si>
    <t>游离皮瓣移植费</t>
  </si>
  <si>
    <t>通过各种方式实现游离皮瓣的移植，修复组织缺损。</t>
  </si>
  <si>
    <t>所定价格涵盖手术计划、术区准备、取游离皮瓣、移植、止血、缝合等步骤所需的人力资源和基本物质资源消耗。</t>
  </si>
  <si>
    <t>游离皮瓣移植颊部缺损修复术
皮瓣/肌皮瓣游离移植头皮缺损修复术
颈部瘢痕切除游离皮瓣移植术
游离皮瓣移植血管吻合半侧颜面萎缩畸形矫正术
手掌皮肤缺损游离皮瓣移植术
指蹼粘连松解游离皮瓣移植血管吻合术
游离皮瓣移植足底缺损修复术
慢性溃疡修复游离皮瓣移植术
吻合血管皮瓣移植术
去神经肌肉游离移植悬吊面瘫畸形矫治术
游离皮瓣移植术</t>
  </si>
  <si>
    <t>013316000180001</t>
  </si>
  <si>
    <t xml:space="preserve"> 游离皮瓣移植费-儿童（加收）</t>
  </si>
  <si>
    <t>013316000180011</t>
  </si>
  <si>
    <t>游离皮瓣移植费-穿支皮瓣（加收）</t>
  </si>
  <si>
    <t>013316000180012</t>
  </si>
  <si>
    <t>游离皮瓣移植费-扩张皮瓣（加收）</t>
  </si>
  <si>
    <t>013316000180013</t>
  </si>
  <si>
    <t>游离皮瓣移植费-预构皮瓣（加收）</t>
  </si>
  <si>
    <t>013316000190000</t>
  </si>
  <si>
    <t>游离复合组织瓣移植费</t>
  </si>
  <si>
    <t>通过手术切取游离复合组织瓣，游离移植至受区。</t>
  </si>
  <si>
    <t>所定价格涵盖手术计划、术区准备、消毒、定位、切取、取游离组织瓣、移植、吻合、固定、止血、缝合等步骤所需的人力资源和基本物质资源消耗。</t>
  </si>
  <si>
    <t>面部凹陷瘢痕切除皮下组织瓣转移充填皮瓣转移改形术
瘢痕性拇指内收畸形游离皮瓣移植术
复合组织游离移植术
显微镜下吻合血管复合组织移植术
应用去神经的肌肉游离移植面瘫畸形矫正术
吻合血管肌肉瓣移植术
吻合血管筋膜瓣移植术</t>
  </si>
  <si>
    <t>013316000190001</t>
  </si>
  <si>
    <t>游离复合组织瓣移植费-儿童（加收）</t>
  </si>
  <si>
    <t>013316000200000</t>
  </si>
  <si>
    <t>带蒂复合组织瓣转移费</t>
  </si>
  <si>
    <t>通过手术切取带血管蒂的复合组织，转位移植至受区。</t>
  </si>
  <si>
    <t>所定价格涵盖手术计划、术区准备、消毒、定位、切取、取带蒂组织瓣、转位移植、固定、止血、缝合等步骤所需的人力资源和基本物质资源消耗。</t>
  </si>
  <si>
    <t>前臂逆行筋膜瓣移植植皮术
半侧颜面不对称畸形血管化组织瓣移植矫正术
手部邻指交叉皮下组织瓣移植术
带蒂复合组织瓣移植术
带蒂肌皮瓣转移术</t>
  </si>
  <si>
    <t>013316000200001</t>
  </si>
  <si>
    <t>带蒂复合组织瓣转移费-儿童（加收）</t>
  </si>
  <si>
    <t>013316000210000</t>
  </si>
  <si>
    <t>皮管成形费</t>
  </si>
  <si>
    <t>通过各种方式形成皮管，转位移植至受区。</t>
  </si>
  <si>
    <t>所定价格涵盖手术计划、术区准备、消毒、切开、止血、缝合皮管及供区切口、包扎等步骤所需的人力资源和基本物质资源消耗。</t>
  </si>
  <si>
    <t>本项目中“跨部位”的“部位”指：四肢、胸、背、腹、颅颌面。</t>
  </si>
  <si>
    <t>腹部皮管带蒂上臂转移术
严重烧伤爪形手皮管移植术Ⅰ期手术
严重烧伤爪形手皮管移植术Ⅱ期手术
严重烧伤爪形手皮管移植术Ⅲ期手术
严重烧伤爪形手皮管移植术Ⅳ期手术
手掌皮肤缺损皮管移植术
皮管成形术</t>
  </si>
  <si>
    <t>013316000210001</t>
  </si>
  <si>
    <t>皮管成形费-儿童（加收）</t>
  </si>
  <si>
    <t>013316000210011</t>
  </si>
  <si>
    <t>皮管成形费-跨部位（加收）</t>
  </si>
  <si>
    <t>013316000220000</t>
  </si>
  <si>
    <t>皮瓣延迟费</t>
  </si>
  <si>
    <t>通过各种方式对皮瓣进行预处理，改变皮瓣的血供模式和生理状态。</t>
  </si>
  <si>
    <t>所定价格涵盖手术计划、术区准备、消毒、切开、分离、血管处理、复位、固定、缝合等步骤所需的人力资源和基本物质资源消耗。</t>
  </si>
  <si>
    <t>皮瓣延迟术</t>
  </si>
  <si>
    <t>013316000220001</t>
  </si>
  <si>
    <t>皮瓣延迟费-儿童（加收）</t>
  </si>
  <si>
    <t>013316000220011</t>
  </si>
  <si>
    <t>皮瓣延迟费-预构皮瓣（加收）</t>
  </si>
  <si>
    <t>013316000230000</t>
  </si>
  <si>
    <t>断蒂费</t>
  </si>
  <si>
    <t>通过手术将成活的带蒂皮瓣、组织瓣、皮管等切断缝合。</t>
  </si>
  <si>
    <t>所定价格涵盖手术计划、术区准备、皮瓣蒂切断、止血、缝合等步骤所需的人力资源和基本物质资源消耗。</t>
  </si>
  <si>
    <t>手部交臂皮瓣断蒂术
手部胸腹部带蒂皮瓣断蒂术
皮管断蒂术
带蒂皮瓣二期断蒂术
腹部埋藏手取出术
腹部埋藏手取出分指植皮术
带蒂皮瓣/管断蒂术</t>
  </si>
  <si>
    <t>013316000230001</t>
  </si>
  <si>
    <t>断蒂费-儿童（加收）</t>
  </si>
  <si>
    <t>013316000240000</t>
  </si>
  <si>
    <t>皮瓣探查费</t>
  </si>
  <si>
    <t>皮瓣手术后，通过各种方式探查皮瓣。</t>
  </si>
  <si>
    <t>所定价格涵盖手术计划、术区准备、消毒、切开、探查、缝合等步骤所需的人力资源和基本物质资源消耗。</t>
  </si>
  <si>
    <t>不与“皮瓣修整费”同时收取。</t>
  </si>
  <si>
    <t>013316000240001</t>
  </si>
  <si>
    <t>皮瓣探查费-儿童（加收）</t>
  </si>
  <si>
    <t>013316000250000</t>
  </si>
  <si>
    <t>皮瓣修整费</t>
  </si>
  <si>
    <t>皮瓣手术后，通过各种方式修整皮瓣。</t>
  </si>
  <si>
    <t>所定价格涵盖手术计划、术区准备、消毒、切开、修剪设计皮瓣、止血、缝合等步骤所需的人力资源和基本物质资源消耗。</t>
  </si>
  <si>
    <t>1.个指单次手术需修整的皮瓣个数。
2.不与“皮瓣探查费”同时收取。</t>
  </si>
  <si>
    <t>皮瓣修整术</t>
  </si>
  <si>
    <t>013316000250001</t>
  </si>
  <si>
    <t>皮瓣修整费-儿童（加收）</t>
  </si>
  <si>
    <t>013316000260000</t>
  </si>
  <si>
    <t>自体皮移植费
（常规）</t>
  </si>
  <si>
    <t>通过手术切取自体皮，制备皮片移植覆盖到患者创面。</t>
  </si>
  <si>
    <t>所定价格涵盖手术计划、术区准备、受区皮肤切除、供区皮肤切取整复、供区皮肤移植，以及切开、吻合、关闭、缝合等步骤所需的人力资源和基本物质资源消耗。</t>
  </si>
  <si>
    <t>1%体表面积</t>
  </si>
  <si>
    <t>掌腱膜切除游离植皮术
颜面切/削痂植皮术
胸部切/削痂自体皮移植术
颈部切/削痂植皮术
游离皮片移植颊部缺损修复术
面部清创植皮术
面部瘢痕切除植皮术
面部、手部游离植皮术（小）
面部、手部游离植皮术（中）
面部、手部游离植皮术（大）
躯干瘢痕切除植皮术
会阴部切痂植皮术
会阴瘢痕松解游离植皮术
腋窝瘢痕切除游离植皮术
肘部瘢痕切除游离植皮术
手指瘢痕切除松解植皮术
指/趾蹼瘢痕切除松解植皮术
指蹼粘连松解游离植皮术
虎口开大中厚植皮术
手背/掌瘢痕切除松解植皮术
手背瘢痕切除游离植皮术
手部扩创延期自体皮片移植术
手部清创反取皮植皮术
手部外伤皮肤缺损游离皮片移植术
手掌瘢痕切除游离植皮术
全手切/削痂自体皮片移植术
手背切/削痂自体皮片移植术
手掌部分瘢痕切除植皮术
腕部瘢痕切除游离植皮术
指/趾蹼瘢痕切除植皮术
指/趾瘢痕切除植皮术
腘窝瘢痕切除中厚植皮术
踝部瘢痕切除中厚植皮术
足背瘢痕切除中厚植皮术
游离皮片移植足底缺损修复术
白癜风皮肤移植术
瘢痕切除松解自体大张皮片移植术
瘢痕皮回植术
会阴瘢痕切除松解自体大张皮片移植术
扩创异体/种真皮自体刃厚皮移植术
慢性溃疡切除植皮术
游离植皮术（小）
游离植皮术（中）
游离植皮术（大）
游离植皮术（特大）
扩创游离全厚皮片移植术
扩创游离刃厚皮片移植术
切/削痂游离中厚皮片移植术
取皮术
断层取皮术
全厚皮切取术</t>
  </si>
  <si>
    <t>013316000260001</t>
  </si>
  <si>
    <t>自体皮移植费（常规）-儿童（加收）</t>
  </si>
  <si>
    <t>013316000270000</t>
  </si>
  <si>
    <t>自体皮移植费
（复杂）</t>
  </si>
  <si>
    <t>通过复杂手术切取自体皮，制备皮片移植覆盖到患者创面。</t>
  </si>
  <si>
    <t>本项目中的“复杂”指：微粒皮、网状皮、Meek皮、带毛囊游离皮、带真皮血管网游离皮片移植、细胞悬液制备的情况。</t>
  </si>
  <si>
    <t>面部瘢痕切除真皮下血管网皮片移植术
带毛囊头皮取皮术
扩创网状自体皮移植术
扩创自体邮票皮片移植术
瘢痕切除松解自体邮票皮移植术
白癜风自体黑素移植
瘢痕切除松解自体网状皮移植术
切/削痂自体微粒皮移植术
切/削痂网状自体皮移植术
带毛囊游离皮肤移植术
扩创自体微粒皮移植术
真皮下血管网皮肤游离移植术
带真皮下血管网游离皮片切取术
网状皮制备
微粒皮制备
自体皮细胞悬液制备
自体皮肤细胞体外培养
扩创体外细胞培养皮肤细胞移植术
瘢痕切除松解脱细胞真皮自体皮移植术
取皮术
断层取皮术
手部大网膜移植植皮术
全厚皮切取术</t>
  </si>
  <si>
    <t>013316000270001</t>
  </si>
  <si>
    <t>自体皮移植费（复杂）-儿童（加收）</t>
  </si>
  <si>
    <t>013316000280000</t>
  </si>
  <si>
    <t>异体皮移植费</t>
  </si>
  <si>
    <t>将同种异体皮片移植覆盖到患者创面。</t>
  </si>
  <si>
    <t>所定价格涵盖手术计划、术区准备、受区皮肤切除、异体皮移植，以及切开、吻合、关闭、缝合等步骤所需的人力资源和基本物质资源消耗。</t>
  </si>
  <si>
    <t>异体皮制备可按“异体组织制备费”收取。</t>
  </si>
  <si>
    <t>磨痂异体/种皮移植术
烧伤清创异体/种皮覆盖术
异体/种皮打洞自体皮嵌植术
手部扩创延期脱细胞真皮自体皮移植术
胸部切/削痂人工真皮移植术
全手切/削痂人工真皮移植术
手背切/削痂人工真皮移植术
全手切/削痂脱细胞真皮自体皮移植术
手背切/削痂脱细胞真皮自体皮移植术
会阴瘢痕切除松解脱细胞真皮自体皮移植术
颜面瘢痕切除松解脱细胞真皮自体皮移植术
颜面瘢痕切除松解自体大张皮片移植术
胸部切/削痂脱细胞真皮自体皮移植术
异体/种皮移植术
异体/种皮制备
颜面瘢痕切除松解人工真皮移植术
扩创体外培养皮肤细胞异体/种皮移植术
手部扩创延期人工真皮移植术
异体/种组织制备</t>
  </si>
  <si>
    <t>013316000280001</t>
  </si>
  <si>
    <t>异体皮移植费-儿童（加收）</t>
  </si>
  <si>
    <t>013316000280100</t>
  </si>
  <si>
    <t>异体皮移植费-异种皮移植（扩展）</t>
  </si>
  <si>
    <t>013316000290000</t>
  </si>
  <si>
    <t>皮肤撕/套脱伤修复费</t>
  </si>
  <si>
    <t>通过手术完成皮肤撕/套脱伤清创修复。</t>
  </si>
  <si>
    <t>所定价格涵盖手术计划、术区准备、消毒、清创、切除、止血、缝合或植皮覆盖创面等步骤所需的人力资源和基本物质资源消耗。</t>
  </si>
  <si>
    <t>手部皮肤撕脱伤带蒂皮瓣修复术
手部皮肤撕脱伤皮片移植修复术
手部皮肤撕脱伤游离皮瓣修复术
头皮撕脱游离植皮术
头皮撕脱游离皮瓣移植术
头皮撕脱吻合血管游离回植术
皮肤撕脱清创反鼓取皮回植术</t>
  </si>
  <si>
    <t>013316000290001</t>
  </si>
  <si>
    <t>皮肤撕/套脱伤修复费-儿童（加收）</t>
  </si>
  <si>
    <t>013316000290011</t>
  </si>
  <si>
    <t>皮肤撕/套脱伤修复费-头面部撕/套脱伤（加收）</t>
  </si>
  <si>
    <t>013316000300000</t>
  </si>
  <si>
    <t>象皮肿整形费</t>
  </si>
  <si>
    <t>通过各种方式改善象皮肿患者肢体外观。</t>
  </si>
  <si>
    <t>所定价格涵盖手术计划、术区准备、消毒、切开、去除、缝合及必要时重建淋巴引流、皮瓣移植等步骤所需的人力资源和基本物质资源消耗。</t>
  </si>
  <si>
    <t>橡皮肿病变组织部分切除术
橡皮肿病变组织切除中厚皮片移植术</t>
  </si>
  <si>
    <t>013316000300001</t>
  </si>
  <si>
    <t>象皮肿整形费-儿童（加收）</t>
  </si>
  <si>
    <t>013114000090000</t>
  </si>
  <si>
    <t>烧伤抢救费（小）</t>
  </si>
  <si>
    <t>对符合小抢救标准的烧伤患者进行抢救。</t>
  </si>
  <si>
    <t>所定价格涵盖观察病情、及时抢救、详细记录等步骤所需的人力资源和基本物质资源消耗。</t>
  </si>
  <si>
    <t>烧伤标准以卫生行业主管部门最新版技术规范为准。</t>
  </si>
  <si>
    <t>烧伤抢救（小）</t>
  </si>
  <si>
    <t>013114000100000</t>
  </si>
  <si>
    <t>烧伤抢救费（中）</t>
  </si>
  <si>
    <t>对符合中抢救标准的烧伤患者进行抢救。</t>
  </si>
  <si>
    <t>烧伤抢救（中）</t>
  </si>
  <si>
    <t>013114000110000</t>
  </si>
  <si>
    <t>烧伤抢救费（大）</t>
  </si>
  <si>
    <t>对符合大抢救标准的烧伤患者进行抢救。</t>
  </si>
  <si>
    <t>烧伤抢救（大）</t>
  </si>
  <si>
    <t>013114000120000</t>
  </si>
  <si>
    <t>烧伤复合伤抢救费</t>
  </si>
  <si>
    <t>对合并有电烧伤、吸入性损伤、爆震伤以及中毒的烧伤患者进行抢救。</t>
  </si>
  <si>
    <t>烧伤标准以卫生行业主管部门最新版技术规范为准。
次指24小时，不足24小时按照24小时收取。</t>
  </si>
  <si>
    <t>烧伤合并中毒抢救
烧伤合并吸入性损伤抢救
严重电烧伤抢救
烧伤合并爆震伤抢救</t>
  </si>
  <si>
    <t>013316000310000</t>
  </si>
  <si>
    <t>烧伤焦痂切开减张费</t>
  </si>
  <si>
    <t>切开患者烧伤创面的坏死焦痂，解除焦痂对肢体血循环的压迫和对人体呼吸的影响。</t>
  </si>
  <si>
    <t>所定价格涵盖手术计划、术区准备、消毒、切开、减张、止血清洗、创面覆盖等步骤所需的人力资源和基本物质资源消耗。</t>
  </si>
  <si>
    <t>每个部位</t>
  </si>
  <si>
    <t>颈部烧伤焦痂切开减张术
胸腹部烧伤焦痂切开减张术
手足烧伤焦痂切开减张术
四肢烧伤焦痂切开减张术</t>
  </si>
  <si>
    <t>013316000310001</t>
  </si>
  <si>
    <t>烧伤焦痂切开减张费-儿童（加收）</t>
  </si>
  <si>
    <t>013316000320000</t>
  </si>
  <si>
    <t>创面扩创费</t>
  </si>
  <si>
    <t>去除患者创面的坏死组织和炎性肉芽组织。</t>
  </si>
  <si>
    <t>所定价格涵盖手术计划、术区准备、消毒、清创、止血清洗等步骤所需的人力资源和基本物质资源消耗。</t>
  </si>
  <si>
    <t xml:space="preserve">烧伤标准以卫生行业主管部门最新版技术规范为准。
</t>
  </si>
  <si>
    <t>头面部扩创术
颈部扩创术
躯干部扩创术
手部扩创术
肢体扩创术
烧伤清创术（小）
烧伤清创术（中）
烧伤清创术（大）
化学烧伤冲洗清创术
烧伤浸浴扩创术（小）
烧伤浸浴扩创术（中）
烧伤浸浴扩创术（大）</t>
  </si>
  <si>
    <t>013316000320001</t>
  </si>
  <si>
    <t>创面扩创费-儿童（加收）</t>
  </si>
  <si>
    <t>013316000320011</t>
  </si>
  <si>
    <t>创面扩创费-烧伤浸浴扩创（加收）</t>
  </si>
  <si>
    <t>013316000330000</t>
  </si>
  <si>
    <t>焦痂去除费</t>
  </si>
  <si>
    <t>通过各种方式去除深度烧伤焦痂。</t>
  </si>
  <si>
    <t>所定价格涵盖手术计划、术区准备、消毒、去除焦痂、创面冲洗、止血等步骤所需的人力资源和基本物质资源消耗。</t>
  </si>
  <si>
    <t>手部痂皮切除术
烧伤磨痂术
磨痂自体皮移植术
切/削痂异体/种真皮自体刃厚皮移植术
胸部切削痂网状皮移植术
切/削痂体外细胞培养皮肤细胞移植术
切/削痂体外培养皮肤细胞异体/种皮移植术
切/削痂游离全厚皮片移植术
切/削痂游离刃厚皮片移植术
切/削痂自体邮票皮片移植术
面颈部切痂术
面颈部削痂术
焦痂开窗植皮术
扩创游离中厚皮片移植术</t>
  </si>
  <si>
    <t>013316000330001</t>
  </si>
  <si>
    <t>焦痂去除费-儿童（加收）</t>
  </si>
  <si>
    <t>013316000340000</t>
  </si>
  <si>
    <t>异体组织制备费</t>
  </si>
  <si>
    <t>通过各种方式制备可供移植的异体组织。</t>
  </si>
  <si>
    <t>所定价格涵盖手术计划、术区准备、切开、组织采集、制备处理等步骤所需的人力资源和基本物质资源消耗。</t>
  </si>
  <si>
    <t>异体/种皮制备
异体/种组织制备</t>
  </si>
  <si>
    <t>013316000340001</t>
  </si>
  <si>
    <t>异体组织制备费-儿童（加收）</t>
  </si>
  <si>
    <t>013316000340100</t>
  </si>
  <si>
    <t>异体组织制备费-异种组织制备（扩展）</t>
  </si>
  <si>
    <t>美容整形类医疗服务价格项目及医保支付类别调整明细表</t>
  </si>
  <si>
    <t>使用说明：
1.美容整形医疗服务价格项目以常用的美容整形的服务项目为重点，按照美容整形相关医疗服务产出设立价格项目。
2.根据《深化医疗服务价格改革试点方案》（医保发〔2021〕41号）关于“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的要求，服务产出相同的一类项目在操作层面存在差异，但在价格项目和定价水平层面具备合并同类项的条件，立项指南对此进行合并。美容整形医疗服务价格实行市场调节价，有条件开展相关服务的医疗机构按照公平合理、诚实信用、质价均等的原则自主合理制定价格，按《青海省新增医疗服务价格项目管理办法》及时向属地医保部门备案，并向社会公开公示。立项指南尚未覆盖的价格项目，医疗机构也可参照立项指南的思路，自行设立其他美容整形类价格项目。
3.美容整形医疗服务价格项目所称“价格构成”，指项目价格应涵盖的各类资源消耗，用于确定计价单元的边界，不应作为临床技术标准理解，不是实际操作方式、路径、步骤、程序的强制性要求。所列“设备投入”包括但不限于操作设备、器具及固定资产投入。
4.美容整形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医疗机构自主合理制定；实际应用中，同时涉及多个加收项的，以项目单价为基础计算相应的加/减收水平后，据实收费。
5.美容整形医疗服务价格项目所称“扩展项”，指同一项目下以不同方式提供或在不同场景应用时，只扩展价格项目适用范围、不额外加价的一类子项，子项的价格按主项目执行。
6.美容整形医疗服务价格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质资源消耗以外的其他耗材，按照实际采购价格零差率销售。
7.美容整形医疗服务价格项目价格构成中所称“穿刺”为主项操作涉及的必要穿刺技术，价格构成中的穿刺操作不可收取相关费用；独立穿刺项目可按相应治疗价格项目收取。
8.美容整形医疗服务价格项目中涉及“包括……”“……、等”的，属于开放型表述，所指对象不仅局限于表述中列明的事项，也包括未列明的同类事项。
9.由美容整形类医疗服务产生的费用，医保基金均不予支付。</t>
  </si>
  <si>
    <t>016200000010000T</t>
  </si>
  <si>
    <t>减张美容缝合费</t>
  </si>
  <si>
    <t>通过各种方式实现减张美容缝合。</t>
  </si>
  <si>
    <t>所定价格涵盖止血、切口远端锚定、表皮精细缝合、包扎等步骤所需的人力资源及基本物质资源消耗。</t>
  </si>
  <si>
    <t>每切口</t>
  </si>
  <si>
    <t>面部每切口以3厘米为基础计价，躯干部每切口以5厘米为基础计价，超过长度按厘米加收。</t>
  </si>
  <si>
    <t>手部皮肤减张缝合术</t>
  </si>
  <si>
    <t>016200000020000T</t>
  </si>
  <si>
    <t>切口美容改型费</t>
  </si>
  <si>
    <t>通过各种方式实现切口改型。</t>
  </si>
  <si>
    <t>所定价格涵盖手术计划、术区准备、设计，切开、错位缝合等步骤所需的人力资源及基本物质资源消耗。</t>
  </si>
  <si>
    <t>限面颈部、关节周围及出现直线瘢痕挛缩的部位。</t>
  </si>
  <si>
    <t>面部瘢痕切除Z字整形术</t>
  </si>
  <si>
    <t>016100000010000T</t>
  </si>
  <si>
    <t>美容治疗费（光/激光）</t>
  </si>
  <si>
    <t>使用光源照射，改善皮肤状态。</t>
  </si>
  <si>
    <t>所定价格涵盖皮肤清洁、仪器操作、观察患者反应等步骤所需的人力资源和基本物质资源消耗。</t>
  </si>
  <si>
    <t>光斑</t>
  </si>
  <si>
    <t>有条件的医疗机构可自行设立加/减收项、扩展项，并报属地医保部门备案。</t>
  </si>
  <si>
    <t>瘢痕激光治疗
激光磨削术
肤质调节激光治疗
色素性疾患激光治疗
激光脱毛
腋臭激光治疗
聚焦射频</t>
  </si>
  <si>
    <t>016100000020000T</t>
  </si>
  <si>
    <t>美容治疗费（射频）</t>
  </si>
  <si>
    <t>通过射频技术，改善皮肤状态。</t>
  </si>
  <si>
    <t>平方厘米</t>
  </si>
  <si>
    <t xml:space="preserve"> 016100000030000T</t>
  </si>
  <si>
    <t>美容治疗费（超声）</t>
  </si>
  <si>
    <t>通过超声技术，改善皮肤状态。</t>
  </si>
  <si>
    <t>016100000040000T</t>
  </si>
  <si>
    <t>美容治疗费（等离子）</t>
  </si>
  <si>
    <t>通过等离子技术，改善皮肤状态。</t>
  </si>
  <si>
    <t>016100000050000T</t>
  </si>
  <si>
    <t>美容治疗费（控温）</t>
  </si>
  <si>
    <t>通过温度调控，改善皮肤状态。</t>
  </si>
  <si>
    <t>016100000060000T</t>
  </si>
  <si>
    <t>美容治疗费（微针）</t>
  </si>
  <si>
    <t>通过微针刺激，改善皮肤状态。</t>
  </si>
  <si>
    <t>016200000030000T</t>
  </si>
  <si>
    <t>美容治疗费（化学剥脱）</t>
  </si>
  <si>
    <t>利用化学物质对皮肤进行剥脱，改善皮肤状态。</t>
  </si>
  <si>
    <t>所定价格涵盖手术计划、术区准备、使用溶液、冲洗等步骤所需的人力资源及基本物质资源消耗。</t>
  </si>
  <si>
    <t>“次”以200平方厘米为基础计价，不足200平方厘米按200平方厘米收取。</t>
  </si>
  <si>
    <t>化学换肤术</t>
  </si>
  <si>
    <t>016200000040000T</t>
  </si>
  <si>
    <t>美容治疗费（机械操作）</t>
  </si>
  <si>
    <t>通过各种方式对皮肤及其附属器进行机械操作治疗，清除皮损、修复组织、促进皮肤健康。</t>
  </si>
  <si>
    <t>所定价格涵盖手术计划、术区准备、仪器或工具操作、观察患者反应、必要时敷药等步骤所需的人力资源和基本物质资源消耗。</t>
  </si>
  <si>
    <t>016100000070000T</t>
  </si>
  <si>
    <t>美容治疗费（药物导入）</t>
  </si>
  <si>
    <t>通过各种方式促进药物透皮吸收，清除皮损、修复组织、促进皮肤健康。</t>
  </si>
  <si>
    <t>所定价格涵盖设备准备、皮肤清洁、仪器操作、观察患者反应等步骤所需的人力资源和基本物质资源消耗。</t>
  </si>
  <si>
    <t>016100000090000T</t>
  </si>
  <si>
    <t>美容注射费</t>
  </si>
  <si>
    <t>通过注射物质，改善皮肤状态或容貌外观。</t>
  </si>
  <si>
    <t>所定价格涵盖注射计划、手术计划、术区准备、注射等步骤所需的人力资源及基本物质资源消耗。</t>
  </si>
  <si>
    <t>1.本项目中的“次”指每次注射的部位，部位包括：眉间纹、鱼尾纹、眼袋纹、额纹、鼻背纹、颏部、颈阔肌、腋窝、手足等各类需要改善的部位。
2.本项目中的“特殊部位”指：咬肌、斜方肌、腓肠肌。</t>
  </si>
  <si>
    <t>重睑术后修整+上睑颗粒脂肪注射术
肉毒杆菌素眼部注射
水光注射
肉毒杆菌毒素注射</t>
  </si>
  <si>
    <t>016100000090001T</t>
  </si>
  <si>
    <t>美容注射费-特殊部位（加收）</t>
  </si>
  <si>
    <t xml:space="preserve"> 016100000100000T</t>
  </si>
  <si>
    <t>填充注射费</t>
  </si>
  <si>
    <t>通过注射填充性物质，改善皮肤状态或容貌外观。</t>
  </si>
  <si>
    <t>每位点</t>
  </si>
  <si>
    <t>玻尿酸填充术
填充剂注射</t>
  </si>
  <si>
    <t xml:space="preserve"> 016100000110000T</t>
  </si>
  <si>
    <t>溶解注射费</t>
  </si>
  <si>
    <t>通过注射溶解性物质，溶解原有填充物，改善皮肤状态或容貌外观。</t>
  </si>
  <si>
    <t>016200000050000T</t>
  </si>
  <si>
    <t>除皱费</t>
  </si>
  <si>
    <t>通过手术方式改善患者皮肤松弛，满足患者需求。</t>
  </si>
  <si>
    <t>所定价格涵盖手术计划、术区准备、消毒、切开、悬吊、止血、缝合等步骤所需人力资源和基本物质资源消耗。</t>
  </si>
  <si>
    <t>本项目中的“部位”指额部、颞部、颊部、颈部、下颌部等。</t>
  </si>
  <si>
    <t>016200000050001T</t>
  </si>
  <si>
    <t>除皱费-再次手术（加收）</t>
  </si>
  <si>
    <t>016200000050011T</t>
  </si>
  <si>
    <t>除皱费-浅表肌肉腱膜折叠（加收）</t>
  </si>
  <si>
    <t>016200000050021T</t>
  </si>
  <si>
    <t>除皱费-骨膜下除皱（加收）</t>
  </si>
  <si>
    <t>016200000060000T</t>
  </si>
  <si>
    <t>皱纹抚平费</t>
  </si>
  <si>
    <t>通过手术方式改善患者皱纹，满足患者需求。</t>
  </si>
  <si>
    <t>所定价格涵盖手术计划、术区准备、消毒、切开、止血、缝合等步骤所需人力资源和基本物质资源消耗。</t>
  </si>
  <si>
    <t>本项目中的“部位”指：额部、颞部、颊部、颈部、下颌部等。</t>
  </si>
  <si>
    <t>016200000070000T</t>
  </si>
  <si>
    <t>凹陷瘢痕填充费</t>
  </si>
  <si>
    <t>通过各种方式填充凹陷性瘢痕，满足患者需求。</t>
  </si>
  <si>
    <t>所定价格涵盖手术计划、术区准备、设计，剥离、应用自体或异体材料进行填充等步骤所需的人力资源及基本物质资源消耗。</t>
  </si>
  <si>
    <t>面颈部以4平方厘米为基础计价；躯干四肢以16平方厘米为基础计价。</t>
  </si>
  <si>
    <t>016200000080000T</t>
  </si>
  <si>
    <t>发际调整费</t>
  </si>
  <si>
    <t>通过手术调整发际线，满足患者需求。</t>
  </si>
  <si>
    <t>所定价格涵盖手术计划、术区准备、切开、止血、缝合及提升悬吊等步骤所需的人力资源及基本物质资源消耗。</t>
  </si>
  <si>
    <t>016200000090000T</t>
  </si>
  <si>
    <t>头发移植费</t>
  </si>
  <si>
    <t>通过手术改善头发外观或遮盖头部面部瘢痕，满足患者需求。</t>
  </si>
  <si>
    <t>所定价格涵盖手术计划、术区准备、切取头皮、提取毛囊、分离毛囊、缝合头皮、毛囊种植等步骤所需的人力资源和基本物质资源消耗。</t>
  </si>
  <si>
    <t>本项目中的“次”以100个毛囊单位为基础计价。</t>
  </si>
  <si>
    <t>头部毛发移植术
瘢痕秃发扩张皮瓣修复术
瘢痕性脱发区缩小术
头皮皮瓣移植术</t>
  </si>
  <si>
    <t xml:space="preserve"> 016200000100000T</t>
  </si>
  <si>
    <t>眉毛移植费</t>
  </si>
  <si>
    <t>通过手术改善眉毛不美观或缺损，满足患者需求。</t>
  </si>
  <si>
    <t>所定价格涵盖手术计划、术区准备、切取皮肤、提取毛囊、分离毛囊、缝合皮肤、毛囊种植等步骤所需的人力资源和基本物质资源消耗。</t>
  </si>
  <si>
    <t>本项目中的“次”以20个毛囊单位为基础计价。</t>
  </si>
  <si>
    <t>眉毛游离皮瓣移植术
眉毛带蒂皮瓣转移术
全厚头皮游离移植眉再造术
颞浅动脉岛状瓣转移眉缺损修复再造术
颞浅动脉岛状头皮瓣胡须再造术
眉毛移植术</t>
  </si>
  <si>
    <t xml:space="preserve"> 016200000110000T</t>
  </si>
  <si>
    <t>睫毛移植费</t>
  </si>
  <si>
    <t>通过手术改善睫毛不美观或缺损，满足患者需求。</t>
  </si>
  <si>
    <t>所定价格涵盖手术计划、术区准备、切取皮肤、提取毛囊、分离毛囊、毛囊种植等步骤所需的人力资源和基本物质资源消耗。</t>
  </si>
  <si>
    <t>头皮游离移植睫毛再造术
睫毛移植术</t>
  </si>
  <si>
    <t xml:space="preserve"> 016200000120000T</t>
  </si>
  <si>
    <t>体毛移植费</t>
  </si>
  <si>
    <t>通过手术改善体毛不美观或缺损，满足患者需求。</t>
  </si>
  <si>
    <t>所定价格涵盖手术计划、术区准备、提取毛囊、分离毛囊、缝合皮肤、毛囊种植等步骤所需的人力资源和基本物质资源消耗。</t>
  </si>
  <si>
    <t>1.本项目中的“体毛”指：除头发、眉毛、睫毛以外的各种体毛。
2.本项目中的“次”以20个毛囊单位为基础计价。</t>
  </si>
  <si>
    <t>胡须移植术
头皮复合组织游离移植胡须再造术
腋毛移植术
阴毛移植术
体毛移植术
颞浅动脉岛状头皮瓣胡须再造术
毛发移植胡须再造术</t>
  </si>
  <si>
    <t xml:space="preserve"> 016200000130000T</t>
  </si>
  <si>
    <t>眉上部整形费</t>
  </si>
  <si>
    <t>通过手术方式改善患者眉上部外观，并改善上睑皮肤松弛，满足患者需求。</t>
  </si>
  <si>
    <t>毛发移植眉缺损再造术
眉移位畸形矫正术
眉部分缺损修复术
“八”字眉畸形矫正术</t>
  </si>
  <si>
    <t>016200000130001T</t>
  </si>
  <si>
    <t>眉上部整形费-再次手术（加收）</t>
  </si>
  <si>
    <t xml:space="preserve"> 016200000130011T</t>
  </si>
  <si>
    <t>眉上部整形费-涉及真皮或肌肉（加收）</t>
  </si>
  <si>
    <t xml:space="preserve"> 016200000130100T</t>
  </si>
  <si>
    <t>眉上部整形费-眉再造（扩展）</t>
  </si>
  <si>
    <t>016200000131100T</t>
  </si>
  <si>
    <t>眉上部整形费-隆眉（扩展）</t>
  </si>
  <si>
    <t>016200000132100T</t>
  </si>
  <si>
    <t>眉上部整形费-眉下部整形（扩展）</t>
  </si>
  <si>
    <t xml:space="preserve"> 016200000140000T</t>
  </si>
  <si>
    <t>眉心三角整形费</t>
  </si>
  <si>
    <t>通过手术改善眉心三角区域外观形态，满足患者需求。</t>
  </si>
  <si>
    <t>所定价格涵盖手术计划、术区准备、消毒、切开、止血清洗、创面覆盖等步骤所需的人力资源和基本物质资源消耗。</t>
  </si>
  <si>
    <t xml:space="preserve"> 016200000150000T</t>
  </si>
  <si>
    <t>通过整形手术方式去除眼睑脂肪、皮肤、肌肉，满足患者需求。</t>
  </si>
  <si>
    <t>经皮下睑袋整形术
结膜入路下睑袋整形术
眼轮匝肌整形术
下睑袋切除术后修整术</t>
  </si>
  <si>
    <t>016200000150001T</t>
  </si>
  <si>
    <t>眼袋整形费-再次手术（加收）</t>
  </si>
  <si>
    <t>016200000150011T</t>
  </si>
  <si>
    <t>眼袋整形费-睑板楔形切除（加收）</t>
  </si>
  <si>
    <t>016200000150021T</t>
  </si>
  <si>
    <t>眼袋整形费-外眦锚定（加收）</t>
  </si>
  <si>
    <t>016200000160000T</t>
  </si>
  <si>
    <t>重睑整形费</t>
  </si>
  <si>
    <t>通过整形手术方式实现重睑成形，满足患者需求。</t>
  </si>
  <si>
    <t>上睑下垂矫正联合眦整形术
重睑成形术-切开法
重睑成形术-埋线法
重睑成形术-缝线法
重睑术后修整术</t>
  </si>
  <si>
    <t>016200000160001T</t>
  </si>
  <si>
    <t>重睑整形费-再次手术（加收）</t>
  </si>
  <si>
    <t xml:space="preserve"> 016200000160011T</t>
  </si>
  <si>
    <t>重睑整形费-上睑提肌腱膜调整（加收）</t>
  </si>
  <si>
    <t xml:space="preserve"> 016200000160021T</t>
  </si>
  <si>
    <t>重睑整形费-筋膜鞘异常（加收）</t>
  </si>
  <si>
    <t xml:space="preserve"> 016200000170000T</t>
  </si>
  <si>
    <t>眦整形费</t>
  </si>
  <si>
    <t>通过整形手术方式改善患者眦部外观，满足患者需求。</t>
  </si>
  <si>
    <t>内眦外眦可分别计价。</t>
  </si>
  <si>
    <t>内眦赘皮矫治术
内眦移位矫正局部整形术
内眦成形术
外眦成形术</t>
  </si>
  <si>
    <t xml:space="preserve"> 016200000170001T</t>
  </si>
  <si>
    <t>眦整形费-再次手术（加收）</t>
  </si>
  <si>
    <t xml:space="preserve"> 016200000170100T</t>
  </si>
  <si>
    <t>眦整形费-外眦眼轮匝肌离断（扩展）</t>
  </si>
  <si>
    <t>016200000180000T</t>
  </si>
  <si>
    <t>酒窝整形费</t>
  </si>
  <si>
    <t>通过整形手术方式形成或调整患者酒窝，满足患者需求。</t>
  </si>
  <si>
    <t>酒窝再造术</t>
  </si>
  <si>
    <t xml:space="preserve"> 016200000190000T</t>
  </si>
  <si>
    <t>眶隔脂肪整形费</t>
  </si>
  <si>
    <t>通过整形手术方式调整眶隔脂肪组织量及分布位置，改善上睑臃肿或凹陷，满足患者需求。</t>
  </si>
  <si>
    <t>所定价格涵盖手术计划、术区准备、消毒、切开、修复、止血、缝合等步骤所需的人力资源和基本物质资源消耗。</t>
  </si>
  <si>
    <t>眶隔脂肪整形术</t>
  </si>
  <si>
    <t xml:space="preserve"> 016200000190001T</t>
  </si>
  <si>
    <t>眶隔脂肪整形费-再次手术（加收）</t>
  </si>
  <si>
    <t>016200000190100T</t>
  </si>
  <si>
    <t>眶隔脂肪整形费-眼轮匝肌下脂肪整形（扩展）</t>
  </si>
  <si>
    <t xml:space="preserve"> 016200000200000T</t>
  </si>
  <si>
    <t>副耳切除费</t>
  </si>
  <si>
    <t>通过整形手术方式去除副耳，改善局部形态，满足患者需求。</t>
  </si>
  <si>
    <t>所定价格涵盖手术计划、术区准备、消毒、切除、止血、缝合、处理用物等步骤所需的人力资源和基本物资消耗。</t>
  </si>
  <si>
    <t>附耳切除术</t>
  </si>
  <si>
    <t xml:space="preserve"> 016200000210000T</t>
  </si>
  <si>
    <t>耳垂整形费</t>
  </si>
  <si>
    <t>通过整形手术方式改善耳垂形态，满足患者需求。</t>
  </si>
  <si>
    <t>所定价格涵盖手术计划、术区准备、消毒、切开、修整、止血、缝合、处理用物等步骤所需的人力资源和基本物资消耗。</t>
  </si>
  <si>
    <t>耳垂转位术
耳垂畸形矫正术</t>
  </si>
  <si>
    <t>016200000220000T</t>
  </si>
  <si>
    <t>耳屏整形费</t>
  </si>
  <si>
    <t>通过整形手术方式改善耳屏局部形态，满足患者需求。</t>
  </si>
  <si>
    <t>本项目中的“耳廓其他部位”中的部位指：对耳屏、屏间切迹、耳甲艇、耳甲腔、耳轮成形、耳舟、耳轮脚等。</t>
  </si>
  <si>
    <t xml:space="preserve"> 016200000220100T</t>
  </si>
  <si>
    <t>耳屏整形费-耳廓其他部位整形（扩展）</t>
  </si>
  <si>
    <t xml:space="preserve"> 016200000230000T</t>
  </si>
  <si>
    <t>再造耳毛囊去除费</t>
  </si>
  <si>
    <t>通过整形手术方式改善再造耳多毛外观，满足患者需求。</t>
  </si>
  <si>
    <t>所定价格涵盖手术计划、术区准备、消毒、切开、止血、缝合、处理用物等步骤所需的人力资源和基本物资消耗。</t>
  </si>
  <si>
    <t>016200000240000T</t>
  </si>
  <si>
    <t>鼻部畸形整形费
（整体）</t>
  </si>
  <si>
    <t>通过整形手术方式进行鼻部整体软组织形态调整。</t>
  </si>
  <si>
    <t>所定价格涵盖手术计划、术区准备、消毒、切开、调整形态、止血、缝合等步骤所需的人力资源和基本物质资源消耗。</t>
  </si>
  <si>
    <t>鼻部畸形整形指：患者在外伤、烧伤、肿瘤术后等情况下需要进行整形的情况。</t>
  </si>
  <si>
    <t xml:space="preserve"> 016200000240001T</t>
  </si>
  <si>
    <t>鼻部畸形整形费
（整体）-再次手术（加收）</t>
  </si>
  <si>
    <t>016200000250000T</t>
  </si>
  <si>
    <t>鼻部畸形整形费
（局部）</t>
  </si>
  <si>
    <t>通过整形手术方式进行鼻部局部软组织形态调整。</t>
  </si>
  <si>
    <t>016200000250001T</t>
  </si>
  <si>
    <t>鼻部畸形整形费
（局部）-再次手术（加收）</t>
  </si>
  <si>
    <t xml:space="preserve"> 016200000260000T</t>
  </si>
  <si>
    <t>隆鼻费</t>
  </si>
  <si>
    <t>通过整形手术方式调整鼻部高度，满足患者需求。</t>
  </si>
  <si>
    <t>所定价格涵盖手术计划、术区准备、消毒、切开、修整、创面覆盖、止血、缝合等步骤所需的人力资源和基本物质资源消耗。</t>
  </si>
  <si>
    <t>016200000260001T</t>
  </si>
  <si>
    <t>隆鼻费-再次手术（加收）</t>
  </si>
  <si>
    <t xml:space="preserve"> 016200000260011T</t>
  </si>
  <si>
    <t>隆鼻费-自体组织移植（加收）</t>
  </si>
  <si>
    <t>016200000270000T</t>
  </si>
  <si>
    <t>鼻再造费</t>
  </si>
  <si>
    <t>通过整形手术方式进行部分或全部鼻再造，满足患者需求。</t>
  </si>
  <si>
    <t>016200000270001T</t>
  </si>
  <si>
    <t>鼻再造费-自体组织移植（加收）</t>
  </si>
  <si>
    <t>016200000280000T</t>
  </si>
  <si>
    <t>鼻翼整形费</t>
  </si>
  <si>
    <t>通过整形手术方式修整鼻翼，满足患者需求。</t>
  </si>
  <si>
    <t>016200000280001T</t>
  </si>
  <si>
    <t>鼻翼整形费-再次手术（加收）</t>
  </si>
  <si>
    <t>016200000280011T</t>
  </si>
  <si>
    <t>鼻翼整形费-自体组织移植（加收）</t>
  </si>
  <si>
    <t xml:space="preserve"> 016200000280100T</t>
  </si>
  <si>
    <t>鼻翼整形费-鼻槛整形（扩展）</t>
  </si>
  <si>
    <t xml:space="preserve"> 016200000290000T</t>
  </si>
  <si>
    <t>鼻尖整形费</t>
  </si>
  <si>
    <t>通过整形手术方式在鼻尖位置填充移植物或改变鼻尖形态，满足患者需求。</t>
  </si>
  <si>
    <t>016200000290001T</t>
  </si>
  <si>
    <t>鼻尖整形费-再次手术（加收）</t>
  </si>
  <si>
    <t xml:space="preserve"> 016200000290011T</t>
  </si>
  <si>
    <t>鼻尖整形费-自体组织移植（加收）</t>
  </si>
  <si>
    <t>016200000300000T</t>
  </si>
  <si>
    <t>鼻骨整形费</t>
  </si>
  <si>
    <t>通过整形手术方式改变鼻骨、上颌骨额突位置的形态，满足患者需求。</t>
  </si>
  <si>
    <t>016200000310000T</t>
  </si>
  <si>
    <t>鼻中隔整形费</t>
  </si>
  <si>
    <t>通过整形手术方式改善鼻中隔形态及位置，满足患者需求。</t>
  </si>
  <si>
    <t>016200000320000T</t>
  </si>
  <si>
    <t>鼻孔整形费</t>
  </si>
  <si>
    <t>通过整形手术方式调整鼻孔形态，满足患者需求。</t>
  </si>
  <si>
    <t>鼻孔开大术
鼻孔缩小术</t>
  </si>
  <si>
    <t>016200000320001T</t>
  </si>
  <si>
    <t>鼻孔整形费-再次手术（加收）</t>
  </si>
  <si>
    <t xml:space="preserve"> 016200000330000T</t>
  </si>
  <si>
    <t>鼻底基整形费</t>
  </si>
  <si>
    <t>通过整形手术方式填充自体或异体组织矫正鼻基底形态，满足患者需求。</t>
  </si>
  <si>
    <t>016200000330001T</t>
  </si>
  <si>
    <t>鼻底基整形费-自体组织移植（加收）</t>
  </si>
  <si>
    <t xml:space="preserve"> 016200000340000T</t>
  </si>
  <si>
    <t>红唇整形费</t>
  </si>
  <si>
    <t>通过整形手术方式整体改善红唇形态，满足患者需求。</t>
  </si>
  <si>
    <t>上下唇可分别计价收费。</t>
  </si>
  <si>
    <t>唇弓不齐矫正术
厚唇重唇矫正术
厚唇切除术
薄唇矫正术
口哨唇矫正术
唇弓制备</t>
  </si>
  <si>
    <t>016200000340001T</t>
  </si>
  <si>
    <t>红唇整形费-再次手术（加收）</t>
  </si>
  <si>
    <t>016200000340011T</t>
  </si>
  <si>
    <t>红唇整形费-口轮匝肌重建（加收）</t>
  </si>
  <si>
    <t>016200000340021T</t>
  </si>
  <si>
    <t>红唇整形费-红唇精细结构形态调整（加收）</t>
  </si>
  <si>
    <t xml:space="preserve"> 016200000350000T</t>
  </si>
  <si>
    <t>唇珠整形费</t>
  </si>
  <si>
    <t>通过整形手术方式改善唇珠形态，满足患者需求。</t>
  </si>
  <si>
    <t>唇珠成形术</t>
  </si>
  <si>
    <t>016200000350001T</t>
  </si>
  <si>
    <t>唇珠整形费-再次手术（加收）</t>
  </si>
  <si>
    <t xml:space="preserve"> 016200000360000T</t>
  </si>
  <si>
    <t>人中整形费</t>
  </si>
  <si>
    <t>通过整形手术方式改善人中外观形态，满足患者需求。</t>
  </si>
  <si>
    <t>016200000360001T</t>
  </si>
  <si>
    <t>人中整形费-再次手术（加收）</t>
  </si>
  <si>
    <t>016200000360011T</t>
  </si>
  <si>
    <t>人中整形费-口轮匝肌重建（加收）</t>
  </si>
  <si>
    <t xml:space="preserve"> 016200000370000T</t>
  </si>
  <si>
    <t>口角整形费</t>
  </si>
  <si>
    <t>通过整形手术方式改善口角外观形态，满足患者需求。</t>
  </si>
  <si>
    <t>口角开大术</t>
  </si>
  <si>
    <t>016200000370001T</t>
  </si>
  <si>
    <t>口角整形费-再次手术（加收）</t>
  </si>
  <si>
    <t>016200000370011T</t>
  </si>
  <si>
    <t>口角整形费-口轮匝肌重建（加收）</t>
  </si>
  <si>
    <t xml:space="preserve"> 016200000380000T</t>
  </si>
  <si>
    <t>唇部继发畸形整形费</t>
  </si>
  <si>
    <t>通过整形手术方式进行唇部皮肤形态调整，满足患者需求。</t>
  </si>
  <si>
    <t>唇瘢痕切除整形术
单侧唇裂术后继发鼻畸形矫正术
唇瘢痕切除整形术
双侧唇裂术后继发唇畸形矫正术
唇外翻畸形矫正皮片移植术
唇外翻畸形矫正局部皮瓣转移修复术</t>
  </si>
  <si>
    <t>016200000380001T</t>
  </si>
  <si>
    <t>唇部继发畸形整形费-唇部肌肉形态调整（加收）</t>
  </si>
  <si>
    <t>016200000390000T</t>
  </si>
  <si>
    <t>下颌截骨整形费</t>
  </si>
  <si>
    <t>通过整形截骨手术方式改善患者下颌骨轮廓形态，满足患者需求。</t>
  </si>
  <si>
    <t>下颌角弧形截骨去骨术
下颌角肥大二次修整术
下颌角打磨术下颌角肥大打磨术
下颌角嚼肌肥大畸形矫正术</t>
  </si>
  <si>
    <t>016200000390001T</t>
  </si>
  <si>
    <t>下颌截骨整形费-再次手术（加收）</t>
  </si>
  <si>
    <t>016200000390011T</t>
  </si>
  <si>
    <t>下颌截骨整形费-长弧形截骨（加收）</t>
  </si>
  <si>
    <t>016200000390100T</t>
  </si>
  <si>
    <t>下颌截骨整形费-上颌截骨整形（扩展）</t>
  </si>
  <si>
    <t xml:space="preserve"> 016200000400000T</t>
  </si>
  <si>
    <t>颏部轮廓整形费</t>
  </si>
  <si>
    <t>通过整形手术方式修整颏部轮廓，满足患者需求。</t>
  </si>
  <si>
    <t>本项目中的“复杂截骨”指：抽屉截骨、阶梯截骨、楔形截骨、U型截骨。</t>
  </si>
  <si>
    <t>隆颏术后继发畸形矫正术
隆颏术
"颏部假体取出术
（存疑）"
颏部假体置换术
颏部骨质打磨术
水平截骨颏成形术</t>
  </si>
  <si>
    <t>016200000400001T</t>
  </si>
  <si>
    <t>颏部轮廓整形费-再次手术（加收）</t>
  </si>
  <si>
    <t>016200000400011T</t>
  </si>
  <si>
    <t>颏部轮廓整形费-自体骨移植（加收）</t>
  </si>
  <si>
    <t>016200000400021T</t>
  </si>
  <si>
    <t>颏部轮廓整形费-复杂截骨（加收）</t>
  </si>
  <si>
    <t>016200000410000T</t>
  </si>
  <si>
    <t>颌下腺摘除整形费</t>
  </si>
  <si>
    <t>通过整形手术方式改善患者颌下腺处外观形态，满足患者需求。</t>
  </si>
  <si>
    <t>所定价格涵盖手术计划、术区准备、消毒、切开、摘除、止血、缝合等步骤所需人力资源和基本物质资源消耗。</t>
  </si>
  <si>
    <t xml:space="preserve"> 016200000420000T</t>
  </si>
  <si>
    <t>颊脂肪垫整形费</t>
  </si>
  <si>
    <t>通过整形手术方式改善患者颊部体积形态，满足患者需求。</t>
  </si>
  <si>
    <t>颊脂垫切除术</t>
  </si>
  <si>
    <t>016200000430000T</t>
  </si>
  <si>
    <t>颅颌面骨延长器植入费</t>
  </si>
  <si>
    <t>通过整形手术方式植入颅颌面骨延长器，改善面部不对称。</t>
  </si>
  <si>
    <t>所定价格涵盖手术计划、术区准备、消毒、切开、植入、缝合、处理用物等步骤所需的人力资源和基本物资消耗。</t>
  </si>
  <si>
    <t>颅面种植体植入术</t>
  </si>
  <si>
    <t>016200000430100T</t>
  </si>
  <si>
    <t>颅颌面骨延长器植入费-颅颌面骨延长器取出（扩展）</t>
  </si>
  <si>
    <t xml:space="preserve"> 016200000440000T</t>
  </si>
  <si>
    <t>颧骨轮廓整形费</t>
  </si>
  <si>
    <t>通过整形手术方式改善颧骨轮廓形态，满足患者需求。</t>
  </si>
  <si>
    <t>所定价格涵盖手术计划、术区准备、消毒、切开、修整、缝合、止血、处理用物等步骤所需的人力资源和基本物资消耗。</t>
  </si>
  <si>
    <t>颧骨颧弓截骨缩小降低整复术
颧骨颧弓过窄截骨成形术
颧骨种植体植入术</t>
  </si>
  <si>
    <t xml:space="preserve">016200000440001T </t>
  </si>
  <si>
    <t>颧骨轮廓整形费-再次手术（加收）</t>
  </si>
  <si>
    <t>016200000440100T</t>
  </si>
  <si>
    <t>颧骨轮廓整形费-颧弓轮廓整形 （扩展）</t>
  </si>
  <si>
    <t xml:space="preserve"> 016200000441100T</t>
  </si>
  <si>
    <t>颧骨轮廓整形费-上颌轮廓整形（扩展）</t>
  </si>
  <si>
    <t>016200000450000T</t>
  </si>
  <si>
    <t>面突截骨整形费</t>
  </si>
  <si>
    <t>通过整形手术方式修正患者咬合关系并改善外观形态，满足患者需求。</t>
  </si>
  <si>
    <t>所定价格涵盖手术计划、术区准备、消毒、切开、修整、缝合、处理用物等步骤所需的人力资源和基本物资消耗。</t>
  </si>
  <si>
    <t>本项目中的“部位”指左侧上颌骨、右侧上颌骨、左侧下颌骨、右侧下颌骨，不同部位可分别计费。</t>
  </si>
  <si>
    <t>016200000450001T</t>
  </si>
  <si>
    <t>面突截骨整形费-根尖下截骨（加收）</t>
  </si>
  <si>
    <t xml:space="preserve"> 016200000460000T</t>
  </si>
  <si>
    <t>颅颌面畸形修复费
（常规）</t>
  </si>
  <si>
    <t>通过整形手术方式整复畸形颅颌面，改善外观形态，满足患者需求。</t>
  </si>
  <si>
    <t>自体颗粒脂肪游离移植半侧颜面萎缩矫正术
真皮脂肪瓣游离移植半侧颜面萎缩畸形矫正术</t>
  </si>
  <si>
    <t>016200000460001T</t>
  </si>
  <si>
    <t>颅颌面畸形修复费
（常规）-自体骨移植（加收）</t>
  </si>
  <si>
    <t>016200000470000T</t>
  </si>
  <si>
    <t>颅颌面畸形修复费
（复杂）</t>
  </si>
  <si>
    <t>通过整形手术方式整复复杂颅颌面畸形，改善外观形态，满足患者需求。</t>
  </si>
  <si>
    <t>本项目中的“复杂”指涉及颅内、眶内侧壁等部位的颅颌面畸形。</t>
  </si>
  <si>
    <t>颅内外“O”形截骨眶距增宽矫正术
颅外“U”形截骨眶距增宽矫正术
颅外眶距增宽矫正术
颅内外联合入路眶距增宽矫正术</t>
  </si>
  <si>
    <t>016200000470001T</t>
  </si>
  <si>
    <t>颅颌面畸形修复费
（复杂）-自体骨移植（加收）</t>
  </si>
  <si>
    <t>016200000480000T</t>
  </si>
  <si>
    <t>颌面骨骨折修复成形费</t>
  </si>
  <si>
    <t>通过整形手术方式改善患者颌面骨折后的异常形态，满足患者需求。</t>
  </si>
  <si>
    <t>所定价格涵盖手术计划、术区准备、消毒、切开、修复、缝合、处理用物以及必要时置入内固定材料等步骤所需的人力资源和基本物资消耗。</t>
  </si>
  <si>
    <t>本项目中的“颌面骨”包括：上颌骨、下颌骨、颧骨、颧弓骨、鼻骨、眶骨。</t>
  </si>
  <si>
    <t>016200000480001T</t>
  </si>
  <si>
    <t>颌面骨骨折修复成形费-自体骨移植（加收）</t>
  </si>
  <si>
    <t>016200000490000T</t>
  </si>
  <si>
    <t>颌面部内固定物取出费</t>
  </si>
  <si>
    <t>通过整形手术方式取出颅颌面内固定物，满足患者需求。</t>
  </si>
  <si>
    <t>所定价格涵盖手术计划、术区准备、消毒、切开、取出、缝合、处理用物等步骤所需的人力资源和基本物资消耗。</t>
  </si>
  <si>
    <t>套</t>
  </si>
  <si>
    <t>016100000080000T</t>
  </si>
  <si>
    <t>药物面膜美容费</t>
  </si>
  <si>
    <t>通过药物面膜治疗，增加药物吸收，促进皮肤修复或治疗局部病变。</t>
  </si>
  <si>
    <t>所定价格涵盖皮肤清洁、按摩、制备面膜、贴敷等步骤所需的人力资源和基本物质资源消耗。</t>
  </si>
  <si>
    <t>非院内自制面膜或非医护人员提供服务的不得按此项目收费。</t>
  </si>
  <si>
    <t>药物面膜综合治疗</t>
  </si>
  <si>
    <t>016200000500000T</t>
  </si>
  <si>
    <t>脂肪移植费</t>
  </si>
  <si>
    <t>通过各种方式移植脂肪及其衍生物，改善患者外观形态或功能。</t>
  </si>
  <si>
    <t>所定价格涵盖手术计划、术区准备、消毒、切开、脂肪处理、脂肪移植、缝合等步骤所需人力资源和基本物质资源消耗。</t>
  </si>
  <si>
    <t>头面颈部以2×2平方厘米为基础计价，躯干四肢以3×3平方厘米为基础计价。</t>
  </si>
  <si>
    <t>重睑术后修整+上睑颗粒脂肪注射术
自体脂肪注射颞部充填术
脂肪注射鼻唇沟填充术
面部脂肪填充术
臀部脂肪填充术
手背脂肪填充术
体表凹陷脂肪填充术
眼睑脂肪填充术
唇部脂肪填充术
自体脂肪注射额部填充术
脂肪抽吸术-注射器法</t>
  </si>
  <si>
    <t>016200000500001T</t>
  </si>
  <si>
    <t>脂肪移植费-再次手术（加收）</t>
  </si>
  <si>
    <t>016200000510000T</t>
  </si>
  <si>
    <t>颈部整形费</t>
  </si>
  <si>
    <t>通过整形手术方式改善患者颈部外观，满足患者需求。</t>
  </si>
  <si>
    <t>016200000510001T</t>
  </si>
  <si>
    <t>颈部整形费-再次手术（加收）</t>
  </si>
  <si>
    <t>016200000510011T</t>
  </si>
  <si>
    <t>颈部整形费-胸锁乳突肌上移（加收）</t>
  </si>
  <si>
    <t>016200000520000T</t>
  </si>
  <si>
    <t>喉结整形费</t>
  </si>
  <si>
    <t>通过整形手术方式改善喉结整体外观，满足患者需求。</t>
  </si>
  <si>
    <t>所定价格涵盖手术计划、术区准备、消毒、切开、修整、止血、缝合等步骤所需人力资源和基本物质资源消耗。</t>
  </si>
  <si>
    <t>喉结整形术
喉结再造声带调整术</t>
  </si>
  <si>
    <t xml:space="preserve">016200000520001T </t>
  </si>
  <si>
    <t>喉结整形费-磨削（加收）</t>
  </si>
  <si>
    <t>016200000530000T</t>
  </si>
  <si>
    <t>腋臭切除费</t>
  </si>
  <si>
    <t>通过手术切除腋臭，改善患者腋臭情况，满足患者需求。</t>
  </si>
  <si>
    <t>所定价格涵盖手术计划、术区准备、消毒、切开、切除、缝合等步骤所需的人力资源及基本物质资源消耗。</t>
  </si>
  <si>
    <t>腋臭切除术
小切口腋臭切除术</t>
  </si>
  <si>
    <t xml:space="preserve"> 016200000530001T</t>
  </si>
  <si>
    <t>腋臭切除费-再次手术（加收）</t>
  </si>
  <si>
    <t xml:space="preserve"> 016200000530011T</t>
  </si>
  <si>
    <t>腋臭切除费-保留皮片大汗腺（加收）</t>
  </si>
  <si>
    <t>016200000540000T</t>
  </si>
  <si>
    <t>上臂整形费</t>
  </si>
  <si>
    <t>通过整形手术方式改善患者上臂松弛，改善外观形态，满足患者需求。</t>
  </si>
  <si>
    <t>所定价格涵盖手术计划、术区准备、消毒、切开、修整、缝合等步骤所需人力资源和基本物质资源消耗。</t>
  </si>
  <si>
    <t>脂肪抽吸术</t>
  </si>
  <si>
    <t>016200000540001T</t>
  </si>
  <si>
    <t>上臂整形费-联合腋窝松弛（加收）</t>
  </si>
  <si>
    <t xml:space="preserve"> 016200000540011T</t>
  </si>
  <si>
    <t>上臂整形费-联合侧胸壁松弛（加收）</t>
  </si>
  <si>
    <t xml:space="preserve"> 016200000550000T</t>
  </si>
  <si>
    <t>腹壁整形费</t>
  </si>
  <si>
    <t>通过各种方式改善患者腹壁松弛，矫正患者腹部、脐部外观形态，满足患者需求。</t>
  </si>
  <si>
    <t>所定价格涵盖手术计划、术区准备、消毒、切开、切除、缝合、必要时放置补片及引流等步骤所需人力资源和基本物质资源消耗。</t>
  </si>
  <si>
    <t>大范围腹壁整形指：整形范围超过腋中线或覆盖躯干环周。</t>
  </si>
  <si>
    <t>部分腹壁整形术
腹壁整形术</t>
  </si>
  <si>
    <t>016200000550001T</t>
  </si>
  <si>
    <t>腹壁整形费-腹壁肌筋膜系统折叠（加收）</t>
  </si>
  <si>
    <t>016200000550011T</t>
  </si>
  <si>
    <t>腹壁整形费-大范围腹壁整形（加收）</t>
  </si>
  <si>
    <t xml:space="preserve"> 016200000560000T</t>
  </si>
  <si>
    <t>大腿整形费</t>
  </si>
  <si>
    <t>通过整形手术方式改善患者大腿松弛，改善大腿外观形态。</t>
  </si>
  <si>
    <t xml:space="preserve"> 016200000560001T</t>
  </si>
  <si>
    <t>大腿整形费-联合臀部松弛（加收）</t>
  </si>
  <si>
    <t>016200000570000T</t>
  </si>
  <si>
    <t>脐成形费</t>
  </si>
  <si>
    <t>通过整形手术方式改善患者脐部外观或再造脐部，满足患者需求。</t>
  </si>
  <si>
    <t>所定价格涵盖手术计划、术区准备、消毒、切开、皮瓣分离、切除、缝合以及必要时取皮、放置补片及引流等步骤所需人力资源和基本物质资源消耗。</t>
  </si>
  <si>
    <t>脐整形术</t>
  </si>
  <si>
    <t>016200000580000T</t>
  </si>
  <si>
    <t>副乳切除费</t>
  </si>
  <si>
    <t>通过整形方式切除副乳，满足患者需求。</t>
  </si>
  <si>
    <t>所定价格涵盖手术计划、术区准备、消毒、切开、切除腺体、修整外形、缝合等步骤所需的人力资源和基本物质资源消耗。</t>
  </si>
  <si>
    <t>微创切口指：切口＜2厘米。</t>
  </si>
  <si>
    <t>副乳切除整形术
副乳矫正术-抽吸法</t>
  </si>
  <si>
    <t>016200000580001T</t>
  </si>
  <si>
    <t>副乳切除费-微创手术（加收）</t>
  </si>
  <si>
    <t xml:space="preserve"> 016200000590000T</t>
  </si>
  <si>
    <t>隆乳术后继发畸形修整费</t>
  </si>
  <si>
    <t>通过整形手术方式改善隆乳术后继发畸形的外观，满足患者需求。</t>
  </si>
  <si>
    <t>所定价格涵盖手术计划、术区准备、消毒、切开、畸形修整、假体重新置入、缝合等步骤所需的人力资源和基本物质资源消耗。</t>
  </si>
  <si>
    <t>乳房假体取出术
乳房缺损真皮片修复假体置入乳房畸形矫正术
乳房包膜挛缩畸形矫正术
乳房假体置换术
隆乳术后继发畸形矫正术</t>
  </si>
  <si>
    <t>016200000590001T</t>
  </si>
  <si>
    <t>隆乳术后继发畸形修整费-软组织加强（加收）</t>
  </si>
  <si>
    <t>016200000600000T</t>
  </si>
  <si>
    <t>巨乳整形费</t>
  </si>
  <si>
    <t>通过整形方式治疗巨乳，满足患者需求。</t>
  </si>
  <si>
    <t>所定价格涵盖手术计划、术区准备、消毒、切开、切除组织、评估血供、乳房塑形、缝合等步骤所需的人力资源和基本物质资源消耗。</t>
  </si>
  <si>
    <t>中度及重度指：切除量≥200g。</t>
  </si>
  <si>
    <t>巨乳缩小整形术
巨乳缩小术-抽吸法</t>
  </si>
  <si>
    <t>016200000600001T</t>
  </si>
  <si>
    <t>巨乳整形费-再次手术（加收）</t>
  </si>
  <si>
    <t>016200000600011T</t>
  </si>
  <si>
    <t>巨乳整形费-中度及重度（加收）</t>
  </si>
  <si>
    <t>016200000610000T</t>
  </si>
  <si>
    <t>乳房上提整形费</t>
  </si>
  <si>
    <t>通过整形手术方式治疗乳房下垂，满足患者需求。</t>
  </si>
  <si>
    <t>所定价格涵盖手术计划、术区准备、消毒、切开、切除皮肤、评估血供、乳房塑形、缝合等步骤所需的人力资源和基本物质资源消耗。</t>
  </si>
  <si>
    <t>中度及重度指：乳头低于乳房下皱襞及以下。</t>
  </si>
  <si>
    <t>乳房上提整形术</t>
  </si>
  <si>
    <t>016200000610001T</t>
  </si>
  <si>
    <t>乳房上提整形费-再次手术（加收）</t>
  </si>
  <si>
    <t>016200000610011T</t>
  </si>
  <si>
    <t>乳房上提整形费-中度及重度（加收）</t>
  </si>
  <si>
    <t xml:space="preserve"> 016200000620000T</t>
  </si>
  <si>
    <t>乳晕整形费</t>
  </si>
  <si>
    <t>通过整形手术方式改善乳晕外形，满足患者需求。</t>
  </si>
  <si>
    <t>所定价格涵盖手术计划、术区准备、消毒、乳头塑形、缝合等步骤所需的人力资源和基本物质资源消耗。</t>
  </si>
  <si>
    <t>中度及重度指：乳晕最大径≥4厘米。</t>
  </si>
  <si>
    <t>皮片游离移植乳晕再造术
乳晕缩小整形术
乳头乳晕整形术</t>
  </si>
  <si>
    <t>016200000620001T</t>
  </si>
  <si>
    <t>乳晕整形费-中度及重度（加收）</t>
  </si>
  <si>
    <t>016200000630000T</t>
  </si>
  <si>
    <t>乳头整形费</t>
  </si>
  <si>
    <t>通过整形手术方式改善乳头外形，满足患者需求。</t>
  </si>
  <si>
    <t>所定价格涵盖手术计划、术区准备、消毒、乳头再造或乳头塑形等步骤所需的人力资源和基本物质资源消耗。</t>
  </si>
  <si>
    <t>乳头内陷矫正术-切开法
乳头内陷矫正术-组织瓣充填法
乳头再造术
乳头乳晕再造术
乳头乳晕Ⅱ期再造术
乳头内陷支架牵引矫正术
乳头整形术</t>
  </si>
  <si>
    <t xml:space="preserve"> 016200000640000T</t>
  </si>
  <si>
    <t>乳房下皱襞成形费</t>
  </si>
  <si>
    <t>通过整形手术方式改善乳房下皱襞形态及位置，满足患者需求。</t>
  </si>
  <si>
    <t>所定价格涵盖手术计划、术区准备、消毒、切开、乳房下皱襞塑性、缝合等步骤所需的人力资源和基本物质资源消耗。</t>
  </si>
  <si>
    <t>乳房下皱襞成形术</t>
  </si>
  <si>
    <t xml:space="preserve"> 016200000650000T</t>
  </si>
  <si>
    <t>男性乳腺肥大切除整形费</t>
  </si>
  <si>
    <t>通过整形手术方式切除男性肥大乳腺，满足患者需求。</t>
  </si>
  <si>
    <t>1.微创切口指：切口＜2厘米。
2.中度及重度指：根据Simon分级中度及以上的情况。</t>
  </si>
  <si>
    <t>男性乳腺切除术</t>
  </si>
  <si>
    <t>016200000650001T</t>
  </si>
  <si>
    <t>男性乳腺肥大切除整形费-微创手术（加收）</t>
  </si>
  <si>
    <t>016200000650011T</t>
  </si>
  <si>
    <t>男性乳腺肥大切除整形费-中度及重度（加收）</t>
  </si>
  <si>
    <t>016200000660000T</t>
  </si>
  <si>
    <t>隆乳费（假体置入）</t>
  </si>
  <si>
    <t>通过置入乳房假体增大乳房，满足患者需求。</t>
  </si>
  <si>
    <t>所定价格涵盖手术计划、术区准备、消毒、切开、腔隙剥离、假体置入、缝合等步骤所需的人力资源和基本物质资源消耗。</t>
  </si>
  <si>
    <t>隆乳术
内窥镜辅助假体置入隆乳术</t>
  </si>
  <si>
    <t xml:space="preserve"> 016200000660001T</t>
  </si>
  <si>
    <t>隆乳费（假体置入）-软组织加强（加收）</t>
  </si>
  <si>
    <t>016200000660011T</t>
  </si>
  <si>
    <t>隆乳费（假体置入）-双平面层次（加收）</t>
  </si>
  <si>
    <t>016200000660021T</t>
  </si>
  <si>
    <t>隆乳费（假体置入）-再次手术（加收）</t>
  </si>
  <si>
    <t xml:space="preserve"> 016200000670000T</t>
  </si>
  <si>
    <t>隆乳费（脂肪注射）</t>
  </si>
  <si>
    <t>通过注射脂肪及其衍生物改善乳房外形，满足患者需求。</t>
  </si>
  <si>
    <t>所定价格涵盖手术计划、术区准备、消毒、脂肪纯化、切开、注射、缝合等步骤所需的人力资源和基本物质资源消耗。</t>
  </si>
  <si>
    <t>自体颗粒脂肪注射隆乳术</t>
  </si>
  <si>
    <t>016200000670001T</t>
  </si>
  <si>
    <t>隆乳费（脂肪注射）-挛缩松解（加收）</t>
  </si>
  <si>
    <t>016200000670100T</t>
  </si>
  <si>
    <t>隆乳费（脂肪注射）-自体脂肪注射隆臀（扩展）</t>
  </si>
  <si>
    <t>016200000680000T</t>
  </si>
  <si>
    <t>乳房再造费（假体置入）</t>
  </si>
  <si>
    <t>通过置入人工假体再造乳房，满足患者需求。</t>
  </si>
  <si>
    <t>所定价格涵盖手术计划、术区准备、消毒、切开、假体置入、缝合等步骤所需的人力资源和基本物质资源消耗。</t>
  </si>
  <si>
    <t>本项目中的“微创手术”指：切口≤5厘米。</t>
  </si>
  <si>
    <t>假体置入乳房再造术
假体置入乳房再造术
乳房扩张器取出扩张包膜切除术
带蒂皮瓣假体置入乳房再造术</t>
  </si>
  <si>
    <t>016200000680001T</t>
  </si>
  <si>
    <t>乳房再造费（假体置入）-微创手术（加收）</t>
  </si>
  <si>
    <t>016200000680011T</t>
  </si>
  <si>
    <t>乳房再造费（假体置入）-软组织加强（加收）</t>
  </si>
  <si>
    <t xml:space="preserve"> 016200000680021T</t>
  </si>
  <si>
    <t>乳房再造费（假体置入）-纤维包膜切除（加收）</t>
  </si>
  <si>
    <t xml:space="preserve"> 016200000680100T</t>
  </si>
  <si>
    <t>乳房再造费（假体置入）-乳房扩张器置入乳房再造（扩展）</t>
  </si>
  <si>
    <t xml:space="preserve"> 016200000690000T</t>
  </si>
  <si>
    <t>乳房再造费（脂肪注射）</t>
  </si>
  <si>
    <t>通过注射脂肪及其衍生物再造乳房，满足患者需求。</t>
  </si>
  <si>
    <t>所定价格涵盖手术计划、术区准备、消毒、脂肪纯化、切开、脂肪注射、缝合等步骤所需的人力资源和基本物质资源消耗。</t>
  </si>
  <si>
    <t xml:space="preserve"> 016200000700000T</t>
  </si>
  <si>
    <t>自体组织皮瓣乳房再造费</t>
  </si>
  <si>
    <t>通过皮瓣移植方式再造乳房，满足患者需求。</t>
  </si>
  <si>
    <t>所定价格涵盖手术计划、术区准备、消毒、切取皮瓣、皮瓣转移、缝合切口等步骤所需的人力资源和基本物质资源消耗。</t>
  </si>
  <si>
    <t>带蒂闭合组织瓣移植乳房再造术
背阔肌肌皮瓣转移乳房Ⅱ期再造术
背阔肌肌皮瓣转移+人工乳房假体乳房Ⅱ期重建术
带蒂皮瓣假体置入乳房再造术
带蒂闭合组织瓣移植乳房再造术
乳房Ⅱ期再造术
腹壁下动脉穿支皮瓣乳房Ⅱ期重建术（DIEP）
横行腹直肌肌皮瓣乳房Ⅱ期重建术（TRAM）
吻合血管的游离组织瓣移植乳房再造术
再造乳房皮瓣修整术
吻合血管的游离组织瓣移植乳房再造术</t>
  </si>
  <si>
    <t>016200000700001T</t>
  </si>
  <si>
    <t>自体组织皮瓣乳房再造费-多血管蒂（加收）</t>
  </si>
  <si>
    <t>016200000700011T</t>
  </si>
  <si>
    <t>自体组织皮瓣乳房再造费-腋窝或胸壁重建（加收）</t>
  </si>
  <si>
    <t>016200000700021T</t>
  </si>
  <si>
    <t>自体组织皮瓣乳房再造费-联合乳房假体植入（加收）</t>
  </si>
  <si>
    <t>016200000710000T</t>
  </si>
  <si>
    <t>阴蒂美容整形费</t>
  </si>
  <si>
    <t>通过美容整形方式改善阴蒂美观度，满足患者需求。</t>
  </si>
  <si>
    <t>阴蒂缩小术
阴蒂肥大修整术</t>
  </si>
  <si>
    <t>016200000710001T</t>
  </si>
  <si>
    <t>阴蒂美容整形费-组织缺失（加收）</t>
  </si>
  <si>
    <t>016200000720000T</t>
  </si>
  <si>
    <t>阴唇美容整形费</t>
  </si>
  <si>
    <t>通过美容整形方式改善外阴美观度，满足患者需求。</t>
  </si>
  <si>
    <t>本项目中的“复杂”指：结构/组织缺失或合并阴蒂包皮增生的情况。</t>
  </si>
  <si>
    <t>小阴唇再造术
大阴唇再造术
小阴唇整形术</t>
  </si>
  <si>
    <t>016200000720001T</t>
  </si>
  <si>
    <t>阴唇美容整形费-复杂情况（加收）</t>
  </si>
  <si>
    <t xml:space="preserve"> 016200000730000T</t>
  </si>
  <si>
    <t>处女膜整形费</t>
  </si>
  <si>
    <t>通过美容整形方式改善处女膜形态或外观，满足患者需求。</t>
  </si>
  <si>
    <t>所定价格涵盖手术计划、术区准备、消毒、修整、缝合等步骤所需人力资源和基本物质资源消耗。</t>
  </si>
  <si>
    <t>016200000730001T</t>
  </si>
  <si>
    <t>处女膜整形费-组织缺失（加收）</t>
  </si>
  <si>
    <t>016200000740000T</t>
  </si>
  <si>
    <t>阴道整形费</t>
  </si>
  <si>
    <t>通过美容整形方式改善阴道外观和功能，满足患者需求。</t>
  </si>
  <si>
    <t>阴道黏膜部分切除阴道缩窄术</t>
  </si>
  <si>
    <t>016200000750000T</t>
  </si>
  <si>
    <t>阴道再造费</t>
  </si>
  <si>
    <t>通过美容整形方式再造阴道功能及外观，满足患者需求。</t>
  </si>
  <si>
    <t xml:space="preserve">所定价格涵盖手术计划、术区准备、消毒、切开、修整、缝合等步骤所需的人力资源和基本物质资源消耗。   </t>
  </si>
  <si>
    <t>男变女性阴道再造术</t>
  </si>
  <si>
    <t>016200000760000T</t>
  </si>
  <si>
    <t>后连合整形费</t>
  </si>
  <si>
    <t>通过美容整形方式改善后连合的功能及整体美观度，满足患者需求。</t>
  </si>
  <si>
    <t>016200000760001T</t>
  </si>
  <si>
    <t>后连合整形费-组织缺失（加收）</t>
  </si>
  <si>
    <t>016200000770000T</t>
  </si>
  <si>
    <t>会阴体整形费</t>
  </si>
  <si>
    <t>通过美容整形方式改善会阴体的功能及整体美观度，满足患者需求。</t>
  </si>
  <si>
    <t>所定价格涵盖手术计划、术区准备、消毒、切开、修整、缝合等步骤所需的人力资源和基本物质资源消耗。</t>
  </si>
  <si>
    <t>016200000770001T</t>
  </si>
  <si>
    <t>会阴体整形费-组织缺失（加收）</t>
  </si>
  <si>
    <t>016200000780000T</t>
  </si>
  <si>
    <t>材料置入整形费</t>
  </si>
  <si>
    <t>通过整形手术方式置入人工材料，改善患者外观，满足患者需求。</t>
  </si>
  <si>
    <t>假体置入隆额术</t>
  </si>
  <si>
    <t>016200000780100T</t>
  </si>
  <si>
    <t>材料置入整形费-人工材料取出（扩展）</t>
  </si>
  <si>
    <t>016200000790000T</t>
  </si>
  <si>
    <t>组织置入整形费</t>
  </si>
  <si>
    <t>通过整形手术方式置入自体/异体组织，改善患者外观，满足患者需求。</t>
  </si>
  <si>
    <t>组织瓣移植颞部充填术</t>
  </si>
  <si>
    <t>016200000790100T</t>
  </si>
  <si>
    <t>组织置入整形费-自体/异体组织取出（扩展）</t>
  </si>
  <si>
    <t>016200000800000T</t>
  </si>
  <si>
    <t>注射材料取出费</t>
  </si>
  <si>
    <t>通过整形手术方式取出注射材料，改善患者外观，满足患者需求。</t>
  </si>
  <si>
    <t>所定价格涵盖手术计划、术区准备、消毒、切开、止血、注射材料取出、缝合等步骤所需人力资源和基本物质资源消耗。</t>
  </si>
  <si>
    <t>乳房内注射材料取出感染灶清除术
乳房内注射材料取出术</t>
  </si>
  <si>
    <t>016200000800001T</t>
  </si>
  <si>
    <t>注射材料取出费-面颈部（加收）</t>
  </si>
  <si>
    <t>016200000810000T</t>
  </si>
  <si>
    <t>阴茎延长整形费</t>
  </si>
  <si>
    <t>通过整形手术方式延长阴茎，改善整体外观，满足患者需求。</t>
  </si>
  <si>
    <t>所定价格涵盖手术计划、术区准备、消毒、切开、修整、止血、缝合及必要时修复等步骤所需人力资源和基本物质资源消耗。</t>
  </si>
  <si>
    <t>浅悬韧带切断阴茎延长术</t>
  </si>
  <si>
    <t>016200000810001T</t>
  </si>
  <si>
    <t>阴茎延长整形费-浅深悬韧带切断（加收）</t>
  </si>
  <si>
    <t>016200000810011T</t>
  </si>
  <si>
    <t>阴茎延长整形费-自体组织覆盖（加收）</t>
  </si>
  <si>
    <t>016200000820000T</t>
  </si>
  <si>
    <t>阴茎增粗整形费</t>
  </si>
  <si>
    <t>通过整形手术方式增粗阴茎，改善整体外观，满足患者需求。</t>
  </si>
  <si>
    <t>阴茎增粗术</t>
  </si>
  <si>
    <t>016200000820001T</t>
  </si>
  <si>
    <t>阴茎增粗整形费-自体组织移植（加收）</t>
  </si>
  <si>
    <t>016200000820011T</t>
  </si>
  <si>
    <t>阴茎增粗整形费-人工材料填充（加收）</t>
  </si>
  <si>
    <t>016200000830000T</t>
  </si>
  <si>
    <t>阴茎再造费</t>
  </si>
  <si>
    <t>通过整形手术方式再造阴茎，满足患者需求。</t>
  </si>
  <si>
    <t>本项目中的“特殊组织整形”指：利用股薄肌组织、岛状皮瓣、阔筋膜进行整形。</t>
  </si>
  <si>
    <t>岛状皮瓣阴茎再造术
吻合血管游离皮瓣阴茎再造术
女变男性阴茎再造术
局部皮瓣阴茎再造术
部分阴茎再造术</t>
  </si>
  <si>
    <t xml:space="preserve"> 016200000830001T</t>
  </si>
  <si>
    <t>阴茎再造费-特殊组织整形（加收）</t>
  </si>
  <si>
    <t xml:space="preserve"> 016200000840000T</t>
  </si>
  <si>
    <t>包皮整形费</t>
  </si>
  <si>
    <t>通过整形手术方式改善不良包皮形态，满足患者需求。</t>
  </si>
  <si>
    <t>所定价格涵盖手术计划、术区准备、消毒、切开、修整、止血、缝合及必要时修复缺损、组织再造等步骤所需人力资源和基本物质资源消耗。</t>
  </si>
  <si>
    <t>包茎整形术
阴茎根部皮肤切除包皮过长矫治术</t>
  </si>
  <si>
    <t xml:space="preserve"> 016200000840100T</t>
  </si>
  <si>
    <t>包皮整形费-阴茎包皮系带延长（加收）</t>
  </si>
  <si>
    <t>016200000850000T</t>
  </si>
  <si>
    <t>龟头整形费</t>
  </si>
  <si>
    <t>通过整形手术方式改善不良龟头形态，满足患者需求。</t>
  </si>
  <si>
    <t xml:space="preserve"> 016200000860000T</t>
  </si>
  <si>
    <t>阴囊再造费</t>
  </si>
  <si>
    <t>通过整形手术方式改善阴囊大小和整体外观，满足患者需求。</t>
  </si>
  <si>
    <t xml:space="preserve"> 016200000870000T</t>
  </si>
  <si>
    <t>睾丸再造（成形）费</t>
  </si>
  <si>
    <t>通过整形手术方式改善睾丸大小和整体外观，满足患者需求。</t>
  </si>
  <si>
    <t xml:space="preserve"> 016200000880000T</t>
  </si>
  <si>
    <t>阴茎阴囊位置矫正费</t>
  </si>
  <si>
    <t>通过整形手术方式改善阴茎阴囊间整体外观，满足患者需求。</t>
  </si>
  <si>
    <t xml:space="preserve"> 016200000890000T</t>
  </si>
  <si>
    <t>尿道整形费</t>
  </si>
  <si>
    <t>通过整形手术方式改善尿道形态，满足患者需求。</t>
  </si>
  <si>
    <t>男变女性尿道移位成形术</t>
  </si>
  <si>
    <t>016100000120000T</t>
  </si>
  <si>
    <t>美容整形方案设计费</t>
  </si>
  <si>
    <t>根据患者美容需求，通过各种方式采集数据，设计手术方案。</t>
  </si>
  <si>
    <t>所定价格涵盖患者数据采集、方案设计以及必要时扫描建模所需的人力资源和基本物质资源消耗。</t>
  </si>
  <si>
    <t>完成1个疗程计价收费1次。在本院开展的美容整形治疗不得同时收取方案设计费。</t>
  </si>
  <si>
    <t>疝、甲乳类医疗服务价格项目及医保支付类别调整明细表</t>
  </si>
  <si>
    <t>使用说明：
1.疝、甲乳类医疗服务价格项目以疝、甲乳类为重点，按照疝、甲乳类相关医疗服务产出设立价格项目。
2.疝、甲乳类医疗服务价格项目所称“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疝、甲乳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4.疝、甲乳类医疗服务价格项目所称“扩展项”，指同一项目下以不同方式提供或在不同场景应用时，只扩展价格项目适用范围、不额外加价的一类子项，子项的价格按主项目执行。
5.疝、甲乳类医疗服务价格项目所称“基本物质资源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标本采集存放用品、乳管内窥镜鞘、报告打印耗材、软件（版权、开发、购买）成本等。基本物质资源消耗成本计入项目价格，不另行收费。
6.疝、甲乳类医疗服务价格项目中内镜治疗类项目，如需使用相关内镜可按内镜检查费用收取，如行乳管治疗时使用“内镜”，可收取“乳管治疗费+乳管镜检查费”。
7.疝、甲乳类医疗服务价格项目中的各类手术项目的价格构成，已包含手术涉及的各类内镜使用成本，医疗机构在开展相关操作时，开放手术与经内镜手术执行相同的价格标准，内镜辅助操作不再另行收费。
8.疝、甲乳类医疗服务价格项目价格构成中所称的“穿刺”为主项操作涉及的必要穿刺技术，价格构成中的穿刺操作不可收取相关费用；独立穿刺项目可按相应治疗价格项目收取。
9.疝、甲乳类医疗服务价格项目所称的“止血”为压迫、填塞、包扎等常规止血方法，其他止血方式可收取相应费用。
10疝、甲乳类医疗服务价格项目中所称的“恶性肿瘤扩大根治性切除”，可参照省及省以上卫生健康部门技术规范中扩大根治性切除进行加收。
11.疝、甲乳类医疗服务价格项目涉及“包括……”“……等”的，属于开放型表述，所指对象不仅局限于表述中列明的事项，也包括未列明的同类事项。
12.疝、甲乳类医疗服务价格项目中未尽事项，如等离子、激光、射频、微波等手术辅助操作、活检取材等，将在辅助操作类、检验病理类、一般治疗类等其他立项指南中单独列示，可暂按现行价格政策执行。
13.疝、甲乳类医疗服务价格项目中其他学科开展相应项目时，可据实收费。
14.疝、甲乳类医疗服务价格项目可应用人工智能辅助进行的，可直接按主项目收费，不同时收费。
15.疝、甲乳类医疗服务价格项目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16.疝、甲乳类医疗服务价格项目可收费一次性医用耗材包括：修补材料、内固定材料、特殊缝线、补片、腔镜材料、吻合器、血管夹、止血材料、功能性敷料、皮肤扩张器、穿刺针、乳腺穿刺定位针、乳房旋切穿刺针及配件、乳房假体、微波消融针、乳腺活检针、钢丝、喉返神经监测气管插管。</t>
  </si>
  <si>
    <t xml:space="preserve">服务产出 </t>
  </si>
  <si>
    <t xml:space="preserve">计价单位 </t>
  </si>
  <si>
    <t xml:space="preserve">计价说明 </t>
  </si>
  <si>
    <t>1</t>
  </si>
  <si>
    <t>013310001230000</t>
  </si>
  <si>
    <t>食管裂孔疝修补费</t>
  </si>
  <si>
    <t>通过手术对食管裂孔疝进行修补。</t>
  </si>
  <si>
    <t>所定价格涵盖手术计划、术区准备、消毒、切开、探查、分离、修补、固定、引流、冲洗、止血、缝合、处理用物，必要时行抗返流操作等步骤所需的人力资源和基本物质资源消耗。</t>
  </si>
  <si>
    <t>如出现“复杂疝修补费”所称复杂情况，按“复杂疝修补费”收取。</t>
  </si>
  <si>
    <t>经腹食管裂孔疝修补术
经胸食管裂孔疝修补术
经胸腔镜食管破裂修补术
经胸腔镜食管裂孔疝修补术
经腹腔镜食管裂孔疝修补术</t>
  </si>
  <si>
    <t>013310001230001</t>
  </si>
  <si>
    <t>食管裂孔疝修补费-儿童（加收）</t>
  </si>
  <si>
    <t>013310001240000</t>
  </si>
  <si>
    <t>腹壁疝修补费</t>
  </si>
  <si>
    <t>通过手术对切口疝、脐疝、腹白线疝、半月线疝等腹壁疝进行修补。</t>
  </si>
  <si>
    <t>所定价格涵盖手术计划、术区准备、消毒、切开、探查、分离、还纳、修补、引流、冲洗、止血、缝合、处理用物等步骤所需的人力资源和基本物质资源消耗。</t>
  </si>
  <si>
    <t>腹壁切口疝修补术
腹壁疝修补术
膈疝修补术
经腹先天性膈疝修补术
经胸腔镜膈疝修补术
脐疝修补术</t>
  </si>
  <si>
    <t>013310001240001</t>
  </si>
  <si>
    <t>腹壁疝修补费-儿童（加收）</t>
  </si>
  <si>
    <t>013310001240100</t>
  </si>
  <si>
    <t>腹壁疝修补费-腰疝修补（扩展）</t>
  </si>
  <si>
    <t>013310001250000</t>
  </si>
  <si>
    <t>腹股沟疝修补费</t>
  </si>
  <si>
    <t>通过手术对腹股沟疝进行修补。</t>
  </si>
  <si>
    <t>所定价格涵盖手术计划、术区准备、消毒、切开、探查、分离、还纳、修补/结扎、引流、冲洗、止血、缝合、处理用物等步骤所需的人力资源和基本物质资源消耗。</t>
  </si>
  <si>
    <t>腹股沟疝囊高位结扎术
无张力腹股沟疝修补术
腹股沟疝修补术</t>
  </si>
  <si>
    <t>013310001250001</t>
  </si>
  <si>
    <t>腹股沟疝修补费-儿童（加收）</t>
  </si>
  <si>
    <t>013310001260000</t>
  </si>
  <si>
    <t>盆底疝修补费</t>
  </si>
  <si>
    <t>通过手术对会阴疝、坐骨孔疝、闭孔疝等盆底疝进行修补。</t>
  </si>
  <si>
    <t>经腹会阴疝修补术
经会阴会阴疝修补术</t>
  </si>
  <si>
    <t>013310001260001</t>
  </si>
  <si>
    <t>盆底疝修补费-儿童（加收）</t>
  </si>
  <si>
    <t>013310001270000</t>
  </si>
  <si>
    <t>造口旁疝修补费</t>
  </si>
  <si>
    <t>通过手术对造口旁疝进行修补。</t>
  </si>
  <si>
    <t>造口旁疝原位修补术
造口旁疝造口移位修补术</t>
  </si>
  <si>
    <t>013310001270001</t>
  </si>
  <si>
    <t xml:space="preserve"> 造口旁疝修补费-儿童（加收）</t>
  </si>
  <si>
    <t>013310001280000</t>
  </si>
  <si>
    <t>腹内疝修补费</t>
  </si>
  <si>
    <t>通过手术对腹内疝进行修补。</t>
  </si>
  <si>
    <t>所定价格涵盖手术计划、术区准备、消毒、切开、探查、分离、松解、还纳、修补、引流、冲洗、止血、缝合、处理用物等步骤所需的人力资源和基本物质资源消耗。</t>
  </si>
  <si>
    <t>1.本项目中的“腹内疝”指：系膜裂孔疝、网膜裂孔疝、腹膜隐窝疝等。
2.如出现“复杂疝修补费”所称复杂情况，按“复杂疝修补费”收取。</t>
  </si>
  <si>
    <t>013310001280001</t>
  </si>
  <si>
    <t>腹内疝修补费-儿童（加收）</t>
  </si>
  <si>
    <t>013310001290000</t>
  </si>
  <si>
    <t>复杂疝修补费</t>
  </si>
  <si>
    <t>通过手术对各类疝的复杂情况进行修补。</t>
  </si>
  <si>
    <t>本项目中的“复杂”指：“巨大疝（疝环大于12cm以上）、嵌顿坏死、合并腹水、复发疝、多发疝、边缘性腹壁疝”的疝修补。</t>
  </si>
  <si>
    <t>腹壁疝术后复发修补术</t>
  </si>
  <si>
    <t>013310001290001</t>
  </si>
  <si>
    <t>复杂疝修补费-儿童（加收）</t>
  </si>
  <si>
    <t>013310001300000</t>
  </si>
  <si>
    <t>腹壁缺损修复费</t>
  </si>
  <si>
    <t>通过手术修复腹壁缺损。</t>
  </si>
  <si>
    <t>所定价格涵盖手术计划、术区准备、消毒、切开、探查、分离、修复、引流、冲洗、止血、缝合、处理用物等步骤所需的人力资源和基本物质资源消耗。</t>
  </si>
  <si>
    <t>先天性腹壁缺损修补术
部分腹壁整形术
先天性腹壁缺损分期修补术
腹壁整形术
腹壁缺损人工疝囊还纳术
腹壁缺损修复术</t>
  </si>
  <si>
    <t>013310001300001</t>
  </si>
  <si>
    <t xml:space="preserve"> 腹壁缺损修复费-儿童（加收）</t>
  </si>
  <si>
    <t>013310001310000</t>
  </si>
  <si>
    <t>腹壁病变切除费</t>
  </si>
  <si>
    <t>通过手术切除腹壁病变。</t>
  </si>
  <si>
    <t>所定价格涵盖手术计划、术区准备、消毒、切开、探查、分离、切除、冲洗、止血、引流、缝合、处理用物等步骤所需的人力资源和基本物质资源消耗。</t>
  </si>
  <si>
    <t>脐瘘切除脐成形术
脐肠瘘切除脐部成形术
脐部肿物切除脐成形术
腹壁窦道扩创术
脐窦切除术
腹壁窦道切除术
腹壁肿物切除术</t>
  </si>
  <si>
    <t>013310001310001</t>
  </si>
  <si>
    <t>腹壁病变切除费-儿童（加收）</t>
  </si>
  <si>
    <t>013310001310011</t>
  </si>
  <si>
    <t>腹壁病变切除费-恶性肿瘤切除（加收）</t>
  </si>
  <si>
    <t>013310001310021</t>
  </si>
  <si>
    <t>腹壁病变切除费-多病变切除（加收）</t>
  </si>
  <si>
    <t>013310001320000</t>
  </si>
  <si>
    <t>腹膜病变切除费</t>
  </si>
  <si>
    <t>通过手术切除腹膜及网膜、系膜病变。</t>
  </si>
  <si>
    <t>腹膜后病变按泌尿系统项目“腹膜后肿物切除费”收取。</t>
  </si>
  <si>
    <t>腹腔内肿物切除术</t>
  </si>
  <si>
    <t>013310001320001</t>
  </si>
  <si>
    <t>腹膜病变切除费-儿童（加收）</t>
  </si>
  <si>
    <t>013310001320011</t>
  </si>
  <si>
    <t>腹膜病变切除费-多病变切除（加收）</t>
  </si>
  <si>
    <t>013310001320021</t>
  </si>
  <si>
    <t>腹膜病变切除费-肠系膜病变切除（加收）</t>
  </si>
  <si>
    <t>012416000080000</t>
  </si>
  <si>
    <t>乳管镜检查费</t>
  </si>
  <si>
    <t>通过乳管镜对乳管内疾病进行诊断。</t>
  </si>
  <si>
    <t>所定价格涵盖消毒、扩张、置镜、观察、记录、撤镜、出具报告、处理用物等步骤所需的人力资源和基本物质资源消耗。</t>
  </si>
  <si>
    <t>乳管镜检查</t>
  </si>
  <si>
    <t>013114000130000</t>
  </si>
  <si>
    <t>乳管镜治疗费</t>
  </si>
  <si>
    <t>通过乳管镜治疗乳管内疾病。</t>
  </si>
  <si>
    <t>不使用乳管镜进行治疗的按此收费。</t>
  </si>
  <si>
    <t>乳腺导管灌注治疗</t>
  </si>
  <si>
    <t>013316000350000</t>
  </si>
  <si>
    <t>乳腺病变切除费</t>
  </si>
  <si>
    <t>通过手术切除乳腺病变。</t>
  </si>
  <si>
    <t>所定价格涵盖手术计划、术区准备、消毒、切开、探查、分离、切除/旋切、冲洗、止血、引流、缝合、处理用物等步骤所需的人力资源和基本物质资源消耗。</t>
  </si>
  <si>
    <t>乳腺肿瘤微创旋切术
乳腺肿物切除术
乳腺肿物切开活检术
乳腺区段切除术
乳腺窦道切除术</t>
  </si>
  <si>
    <t>013316000350001</t>
  </si>
  <si>
    <t>乳腺病变切除费-儿童（加收）</t>
  </si>
  <si>
    <t>013316000350011</t>
  </si>
  <si>
    <t>乳腺病变切除费-多病变切除（加收）</t>
  </si>
  <si>
    <t>013316000360000</t>
  </si>
  <si>
    <t>乳腺部分切除费</t>
  </si>
  <si>
    <t>通过手术切除部分乳腺。</t>
  </si>
  <si>
    <t>本项目不含胸壁、乳房重建。</t>
  </si>
  <si>
    <t>乳腺癌保乳手术
乳腺象限切除术
乳腺癌保乳术+即刻乳房修复术</t>
  </si>
  <si>
    <t>013316000360001</t>
  </si>
  <si>
    <t>乳腺部分切除费-儿童（加收）</t>
  </si>
  <si>
    <t>013316000360011</t>
  </si>
  <si>
    <t>乳腺部分切除费-恶性肿瘤切除（加收）</t>
  </si>
  <si>
    <t>013316000370000</t>
  </si>
  <si>
    <t>乳腺全切除费</t>
  </si>
  <si>
    <t>通过手术切除全部乳腺。</t>
  </si>
  <si>
    <t>1.本项目中的“恶性肿瘤扩大根治性切除”指：联合多脏器切除，且不含淋巴结清扫。
2.本项目不含胸壁、乳房重建。</t>
  </si>
  <si>
    <t>乳腺癌根治术（Halsted）
女性乳腺切除术
乳腺癌根治Ⅰ期乳房再造术
男性乳腺切除术
单纯乳房切除术
乳腺癌改良根治术
乳腺癌扩大根治术</t>
  </si>
  <si>
    <t>013316000370001</t>
  </si>
  <si>
    <t>乳腺全切除费-儿童（加收）</t>
  </si>
  <si>
    <t>013316000370011</t>
  </si>
  <si>
    <t>乳腺全切除费-恶性肿瘤扩大根治性切除（加收）</t>
  </si>
  <si>
    <t>013316000370021</t>
  </si>
  <si>
    <t>乳腺全切除费-保留乳头乳晕复合体/皮肤（加收）</t>
  </si>
  <si>
    <t>013316000380000</t>
  </si>
  <si>
    <t>副乳病变切除费</t>
  </si>
  <si>
    <t>通过手术切除副乳病变。</t>
  </si>
  <si>
    <t>013316000380001</t>
  </si>
  <si>
    <t>副乳病变切除费-儿童（加收）</t>
  </si>
  <si>
    <t>013316000390000</t>
  </si>
  <si>
    <t>巨乳缩小费</t>
  </si>
  <si>
    <t>通过手术缩小乳房。</t>
  </si>
  <si>
    <t>所定价格涵盖手术计划、术区准备、消毒、切开、探查、分离、切除、重塑、冲洗、止血、引流、缝合、处理用物等步骤所需的人力资源和基本物质资源消耗。</t>
  </si>
  <si>
    <t>013316000390001</t>
  </si>
  <si>
    <t>巨乳缩小费-儿童（加收）</t>
  </si>
  <si>
    <t>013114000140000</t>
  </si>
  <si>
    <t>标记物植入费</t>
  </si>
  <si>
    <t>通过穿刺等方式植入标记物。</t>
  </si>
  <si>
    <t>所定价格涵盖消毒、定位、穿刺、植入、处理用物等步骤所需的人力资源和基本物质资源消耗。（不含影像引导）</t>
  </si>
  <si>
    <t>013114000140001</t>
  </si>
  <si>
    <t>标记物植入费-多病灶标记物植入（加收）</t>
  </si>
  <si>
    <t>013303000010000</t>
  </si>
  <si>
    <t>甲状腺部分切除费（常规）</t>
  </si>
  <si>
    <t>通过手术切除部分甲状腺组织。</t>
  </si>
  <si>
    <t>所定价格涵盖手术计划、术区准备、消毒、切开、显露探查甲状腺与甲状旁腺、分离、切除、冲洗、止血、引流、缝合、处理用物等步骤所需的人力资源和基本物质资源消耗。</t>
  </si>
  <si>
    <t>甲状腺部分切除术
甲状腺次全切除术
甲状旁腺探查术
甲状腺腺瘤摘除术</t>
  </si>
  <si>
    <t>013303000010001</t>
  </si>
  <si>
    <t>甲状腺部分切除费（常规）-儿童（加收）</t>
  </si>
  <si>
    <t>013303000020000</t>
  </si>
  <si>
    <t>甲状腺部分切除费（复杂）</t>
  </si>
  <si>
    <t>通过手术切除复杂情况下的部分甲状腺组织。</t>
  </si>
  <si>
    <t>本项目中的“复杂”指：联合胸骨劈开、胸骨下甲状腺的情况。</t>
  </si>
  <si>
    <t>甲状腺部分切除术
甲状腺次全切除术
胸骨后甲状腺肿切除术
甲状旁腺探查术</t>
  </si>
  <si>
    <t>013303000020001</t>
  </si>
  <si>
    <t>甲状腺部分切除费（复杂）-儿童（加收）</t>
  </si>
  <si>
    <t>013303000030000</t>
  </si>
  <si>
    <t>甲状腺全切除费（常规）</t>
  </si>
  <si>
    <t>通过手术切除单侧全部甲状腺，清理周围受累组织。</t>
  </si>
  <si>
    <t>本项目中的“恶性肿瘤扩大根治性切除”指：联合多脏器切除，且不含淋巴结清扫。</t>
  </si>
  <si>
    <t>甲状腺全切术
甲状旁腺探查术
甲状腺癌根治术
甲状腺癌扩大根治术</t>
  </si>
  <si>
    <t>013303000030001</t>
  </si>
  <si>
    <t>甲状腺全切除费（常规）-儿童（加收）</t>
  </si>
  <si>
    <t>013303000030011</t>
  </si>
  <si>
    <t>甲状腺全切除费（常规）-恶性肿瘤扩大根治性切除（加收）</t>
  </si>
  <si>
    <t>013303000040000</t>
  </si>
  <si>
    <t>甲状腺全切除费（复杂）</t>
  </si>
  <si>
    <t>通过手术切除复杂情况下的单侧全部甲状腺，清理周围受累组织。</t>
  </si>
  <si>
    <t>1.本项目中的“恶性肿瘤扩大根治性切除”指：联合多脏器切除，且不含淋巴结清扫。
2.本项目中的“复杂”指：联合胸骨劈开、胸骨下甲状腺的情况。</t>
  </si>
  <si>
    <t>甲状腺全切术
甲状旁腺探查术
甲状腺癌根治术
甲状腺癌扩大根治术
甲状腺癌根治+上纵隔淋巴清扫术
胸骨后甲状腺肿切除术</t>
  </si>
  <si>
    <t>013303000040001</t>
  </si>
  <si>
    <t>甲状腺全切除费（复杂）-儿童（加收）</t>
  </si>
  <si>
    <t>013303000040011</t>
  </si>
  <si>
    <t>甲状腺全切除费（复杂）-恶性肿瘤扩大根治性切除（加收）</t>
  </si>
  <si>
    <t>013303000050000</t>
  </si>
  <si>
    <t>甲状旁腺切除费</t>
  </si>
  <si>
    <t>通过手术切除部分或全部病变甲状旁腺。</t>
  </si>
  <si>
    <t>甲状旁腺腺瘤切除术
甲状旁腺大部切除术
甲状旁腺癌根治术
甲状旁腺探查术</t>
  </si>
  <si>
    <t>013303000050001</t>
  </si>
  <si>
    <t xml:space="preserve"> 甲状旁腺切除费-儿童（加收）</t>
  </si>
  <si>
    <t>013303000050011</t>
  </si>
  <si>
    <t>甲状旁腺切除费-多个病变旁腺切除（加收）</t>
  </si>
  <si>
    <t>013303000060000</t>
  </si>
  <si>
    <t>甲状旁腺移植费</t>
  </si>
  <si>
    <t>通过手术移植甲状旁腺组织或细胞。</t>
  </si>
  <si>
    <t>所定价格涵盖手术计划、术区准备、消毒、切开、显露探查甲状腺与甲状旁腺、移植、冲洗、止血、引流、缝合、处理用物等步骤所需的人力资源和基本物质资源消耗。</t>
  </si>
  <si>
    <t>甲状旁腺移植术
甲状旁腺细胞移植术
甲状旁腺探查术
甲状腺细胞移植术
胎儿甲状腺大网膜移植术</t>
  </si>
  <si>
    <t>013303000060001</t>
  </si>
  <si>
    <t xml:space="preserve"> 甲状旁腺移植费-儿童（加收）</t>
  </si>
  <si>
    <t>013303000060100</t>
  </si>
  <si>
    <t>甲状旁腺移植费-甲状腺移植（扩展）</t>
  </si>
  <si>
    <t>013303000061100</t>
  </si>
  <si>
    <t>甲状旁腺移植费-异种器官（扩展）</t>
  </si>
  <si>
    <t>013303000070000</t>
  </si>
  <si>
    <t>甲状舌管病变切除费</t>
  </si>
  <si>
    <t>通过手术切除甲状舌管病变。</t>
  </si>
  <si>
    <t>甲状舌管囊肿切除术
甲状舌管瘘切除术</t>
  </si>
  <si>
    <t>013303000070001</t>
  </si>
  <si>
    <t>甲状舌管病变切除费-儿童（加收）</t>
  </si>
  <si>
    <t>病理类医疗服务价格项目及医保支付类别调整明细表</t>
  </si>
  <si>
    <t>使用说明：
1.病理类医疗服务价格项目以病理检查诊断为重点，按照活检取材、标本处理、病理染色、分子检测、病理诊断等分类设立病理相关医疗服务价格项目，其他检验类价格项目在检验类立项指南中另行规范，医疗机构开展相关服务的可据实依规收费。
2.病理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病理类医疗服务价格项目所称的“加收项”，指同一项目以不同方式提供或在不同场景应用时，确有必要制定差异化收费标准而细分的一类子项，包括在原项目价格基础上增加或减少收费的情况，具体的加/减收标准（加/减收率或加/减收金额）由具体的价格项目设置。实际应用中，同时涉及多个加收项的，以项目单价为基础计算各项的加/减收水平后，求和得出加/减收金额。
4.病理类医疗服务价格项目所称的“扩展项”，指同一项目下以不同方式提供或在不同场景应用时，只扩展价格项目适用范围、不额外加价的一类子项，子项的价格按主项目执行。
5.病理类医疗服务价格项目所称的“基本物耗”，指原则上限于不应或不必要与医疗服务项目分割的易耗品，包括但不限于各类消杀灭菌用品、储存用品、清洁用品、个人防护用品、垃圾处理用品、标签、棉球、棉签、注射器、采集管、可复用的操作器具、冲洗工具、辐射防护用具、标本包装材料、容器、玻片、培养基、包埋介质、试剂（含固定液等辅助试剂）、报告打印耗材、软件（版权、开发、购买）成本等。基本物耗成本计入项目价格，不另行收费。
6.病理类医疗服务价格项目所列“活检取材费（内镜下）”包括但不限于腹腔镜、宫腔镜、胸腔镜、支气管镜、食管镜、纵隔镜、胃镜、肠镜、胆道镜、胰管镜、肾盂镜、膀胱镜、输尿管镜、阴道镜、关节镜、耳内镜、鼻内镜、气管镜、喉镜、胎儿镜、乳腔镜等各类内镜使用操作。
7.病理类医疗服务价格项目所列活检费仅适用于单独取活检样本，术中、治疗或检查过程中取活检样本已包含在各学科立项指南价格项目价格构成中，不再单独计费。
8.医疗机构开展病理诊断时，应上传病理诊断报告，未上传完整病理诊断报告的，在相应项目政府指导价基础上减收5元。医疗机构开展病理样本染色检查、原位杂交、切片复制时，应提供符合要求的“病理数字化切片图像”，未提供“病理数字化切片图像”的，在相应项目政府指导价基础上减收5元；单次检查或复制多张切片的，按次减收不超过15元。
9.病理类医疗服务价格项目中涉及“包括……”“…… 等”的，属于开放型表述，所指对象不仅局限于表述中列明的事项，也包括未列明的同类事项。
10.病理类医疗服务价格项目可收费一次性医用耗材包括：止血材料，特殊缝线，胆道支架，导丝,输尿管支架管，导管,血管鞘组,造影导管，腔镜材料，宫腔镜材料，穿刺针。</t>
  </si>
  <si>
    <t>012100000010000</t>
  </si>
  <si>
    <t>病理诊断费</t>
  </si>
  <si>
    <t>病理科基于本院自制或患者自行携带的病理样本进行诊断，出具报告。</t>
  </si>
  <si>
    <t>所定价格涵盖病理样本接收、判读、诊断、人工智能辅助诊断、出具报告并上传等步骤所需的人力资源和基本物质资源消耗。</t>
  </si>
  <si>
    <t>1.病理诊断计价单位“次”覆盖一次完整的取样所涉及的病理切片，其中一次完整的取样指每标本。单次病理诊断以10张以内切片为基础计价，超出部分每增加1张切片按4元收费，超过20张切片按20张切片收费。
2.医疗机构未上传病理诊断报告的，减收5元。
3.如医疗机构自身无法完成诊断，向患者收取“病理诊断费”后，需其他医院提供诊断支持的，应自行协商确定收益分配，不得再向患者收取其他病理诊断费用。
4.经患者申请或同意，商请其他医疗机构参与远程会诊的，由邀请方医疗机构按照受邀方医疗机构标准收取“会诊费（远程会诊）”。
5.特殊染色诊断、酶组织化学诊断按一次计费。</t>
  </si>
  <si>
    <t>细针穿刺细胞学检查与诊断
手术标本病理诊断
骨髓组织活检病理诊断
截肢标本病理诊断
全器官大切片检查与诊断
妇科脱落细胞学检查与诊断
非妇科脱落细胞学检查与诊断
液基薄层细针穿刺细胞学检查与诊断
妇科液基薄层细胞学检查与诊断
组织流式细胞学倍体分析
组织流式细胞术细胞标志染色分析
组织流式细胞技术多参数染色分析
组织显微分光光度检测
组织多参数显微分光光度检测
宫颈细胞学计算机辅助诊断
普通透射电镜检查与诊断
酶组化电镜检查与诊断
免疫电镜检查与诊断
扫描电镜检查与诊断
快速石蜡切片病理诊断
免疫组织化学染色诊断
组织/细胞原位杂交检查诊断
特殊染色及诊断
酶组织化学染色及诊断
组织/细胞荧光原位杂交检查诊断
组织/细胞多色荧光原位杂交检查诊断
组织/细胞荧光原位杂交技术计量分析诊断
组织/细胞原位脱氧核糖核酸(DNA)多聚酶链式反应检查诊断
组织/细胞原位核糖核酸(RNA)多聚酶链式反应检查诊断
组织/细胞荧光定量脱氧核糖核酸(DNA)多聚酶链式反应检查诊断
组织/细胞荧光定量核糖核酸(RNA)多聚酶链式反应检查诊断
肿瘤组织脱氧核糖核酸(DNA)测序
特异性感染标本冷冻切片病理诊断
活检组织病理诊断
冷冻切片病理诊断</t>
  </si>
  <si>
    <t>012100000010001</t>
  </si>
  <si>
    <t>病理诊断费-术中冷冻病理诊断(加收)</t>
  </si>
  <si>
    <t>012100000010100</t>
  </si>
  <si>
    <t>病理诊断费-人工智能辅助诊断（扩展）</t>
  </si>
  <si>
    <t>012100000020000</t>
  </si>
  <si>
    <t>病理诊断费（远程）</t>
  </si>
  <si>
    <t>患者通过邮寄、互联网等各种方式远程递送病理样本，病理科基于病理样本进行诊断，出具报告。</t>
  </si>
  <si>
    <t>1.病理诊断计价单位“次”覆盖一次完整的取样所涉及的病理切片，其中一次完整的取样指每标本。单次病理诊断以10张以内切片为基础计价，超出部分每增加1张切片按4元收费，超过20张切片按20张切片收费。
2.医疗机构未上传病理诊断报告的，减收5元。</t>
  </si>
  <si>
    <t>免疫组织化学染色诊断
组织/细胞原位杂交检查诊断
特殊染色及诊断
酶组织化学染色及诊断
免疫荧光染色诊断
宫颈细胞学计算机辅助诊断
细针穿刺细胞学检查与诊断
手术标本病理诊断
骨髓组织活检病理诊断
截肢标本病理诊断
全器官大切片检查与诊断
妇科脱落细胞学检查与诊断
非妇科脱落细胞学检查与诊断
液基薄层细针穿刺细胞学检查与诊断
妇科液基薄层细胞学检查与诊断
特异性感染标本冷冻切片病理诊断
冷冻切片病理诊断</t>
  </si>
  <si>
    <t>012100000020100</t>
  </si>
  <si>
    <t>病理诊断费（远程）-人工智能辅助诊断（扩展）</t>
  </si>
  <si>
    <t>011201000010000</t>
  </si>
  <si>
    <t>活检取材费（钳夹）</t>
  </si>
  <si>
    <t>通过钳（剪）直接夹取各类病变组织。</t>
  </si>
  <si>
    <t>所定价格涵盖定位、消毒、取材等步骤所需的人力资源和基本物质资源消耗。</t>
  </si>
  <si>
    <t>鼻腔组织活检术
鼻咽部组织活检术
咽喉组织活检术
口腔活检术
扁桃体活检术</t>
  </si>
  <si>
    <t>011201000020000</t>
  </si>
  <si>
    <t>活检取材费（Ⅰ类穿刺）</t>
  </si>
  <si>
    <t>通过穿刺针或活检枪获取病变组织或细胞。</t>
  </si>
  <si>
    <t>所定价格涵盖定位、消毒、穿刺、取材、止血、包扎等步骤所需的人力资源和基本物质资源消耗。</t>
  </si>
  <si>
    <t>细针穿刺细胞学检查与诊断
液基薄层细针穿刺细胞学检查与诊断
穿刺组织活检病理诊断</t>
  </si>
  <si>
    <t>011201000030000</t>
  </si>
  <si>
    <t>活检取材费（Ⅱ类穿刺）</t>
  </si>
  <si>
    <t>本项目所称的“Ⅱ类穿刺”指：穿刺胸腹、腰椎、膀胱，如同时穿刺多个部位，可叠加收取。</t>
  </si>
  <si>
    <t>胸壁组织活检术
乳腺肿物针吸细胞活检术
乳腺肿物穿刺组织活检术
阴道壁活检术
经阴盆腔包块穿刺活检术</t>
  </si>
  <si>
    <t>011201000040000</t>
  </si>
  <si>
    <t>活检取材费（Ⅲ类穿刺）</t>
  </si>
  <si>
    <t>本项目所称的“Ⅲ类穿刺”指：穿刺甲状腺、前列腺、胰腺、肾，如同时穿刺多个部位，可叠加收取。</t>
  </si>
  <si>
    <t>甲状腺针吸细胞活检术
甲状腺穿刺组织活检术
经直肠前列腺穿刺活检术
淋巴结针吸细胞活检术
淋巴结穿刺组织活检术
经会阴前列腺穿刺活检术
睾丸穿刺活检术
阴茎海绵体穿刺活检术</t>
  </si>
  <si>
    <t>011201000050000</t>
  </si>
  <si>
    <t>活检取材费（Ⅳ类穿刺）</t>
  </si>
  <si>
    <t>本项目所称的“Ⅳ类穿刺”指：颅内、眼内、脊髓、心肌，如同时穿刺多个部位，可叠加收取。</t>
  </si>
  <si>
    <t>骨髓组织活检病理诊断
脊柱骨穿刺活检术
心包活检术
颈椎病灶穿刺活检术
四肢骨穿刺活检术
骨盆骨穿刺活检术</t>
  </si>
  <si>
    <t>011201000060000</t>
  </si>
  <si>
    <t>活检取材费（切开）</t>
  </si>
  <si>
    <t>通过切开获取各类病变组织。</t>
  </si>
  <si>
    <t>所定价格涵盖定位、消毒、切开、取材、缝合、止血、包扎等步骤所需的人力资源和基本物质资源消耗。</t>
  </si>
  <si>
    <t>周围神经活检术
甲状腺肿物切取活检术
放射性同位素示踪腋窝前哨淋巴结活检术
蓝色染料示踪腋窝前哨淋巴结活检术
淋巴结切取活检术
术中胆道内病变活检术
经皮肾镜活检术
睾丸切开活检术
肌肉活检术
乳腺肿物切开活检术
开腹胰腺穿刺活检术
开胸胸腔病变活检
开腹肝活检术
开腹腹腔病变活检术
脊柱骨肿瘤切开活检术
颈椎病灶切开椎体活检术
外阴活检术
切除皮肤活检术
肢体骨肿瘤切开活检术
骨盆骨肿瘤切开活检术
外耳道肿物活检术
皮肤神经活检术
环钻皮肤活检术</t>
  </si>
  <si>
    <t>011201000070000</t>
  </si>
  <si>
    <t>活检取材费（经皮介入）</t>
  </si>
  <si>
    <t>通过置管介入方式获取各类病变组织。</t>
  </si>
  <si>
    <t>所定价格涵盖定位、消毒、穿刺、置管、取材、撤除等步骤所需的人力资源和基本物质资源消耗。</t>
  </si>
  <si>
    <t>经皮穿刺胸膜活检术
经皮穿刺肺活检术
经皮心内膜心肌活检术
经皮穿刺动脉内活检术
经皮肝穿活检术
经皮脾穿刺活检术
经皮肾穿刺活检术
经皮羊膜穿刺活检术
经皮肿物穿刺活检术
经皮穿刺腹部肿物活检术
经皮穿刺颈内静脉肝活检术(TJLB)</t>
  </si>
  <si>
    <t>011201000080000</t>
  </si>
  <si>
    <t>活检取材费（内镜下）</t>
  </si>
  <si>
    <t>通过内镜获取各类病变组织。</t>
  </si>
  <si>
    <t>所定价格涵盖定位、消毒、置镜、取材、撤除等步骤所需的人力资源和基本物质资源消耗。</t>
  </si>
  <si>
    <t>不含各类内镜检查费用</t>
  </si>
  <si>
    <t>胸腔镜肺活检术
硬质气管镜活检术
经支气管内镜针吸活检术
经支气管内镜活检术
经支气管内镜透支气管壁肺活检术
胸腔镜胸膜活检术
经单孔胸腔镜胸膜活检术
经纵隔镜纵隔病变活检术
经胸腔镜胸腔病变活检术
经耳内镜外耳道肿物活检术
经胸腔镜辅助心包活检术
经腹腔镜腹腔淋巴结活检术
消化道内镜活检术
小肠镜活检术
经腹腔镜肝活检术
经腹腔镜腹腔病变活检术
经尿道输尿管镜活检术
经膀胱镜活检术
超声胃镜引导下穿刺活检术
经超声内镜引导下胰腺肿物穿刺活检术
直肠肛门活检术
经电子内镜胆管细胞采集
经电子内镜胰管细胞采集</t>
  </si>
  <si>
    <t>012100000030000</t>
  </si>
  <si>
    <t>病理标本处理费（组织病理-常规）</t>
  </si>
  <si>
    <t>对送检的各类组织标本进行处理。</t>
  </si>
  <si>
    <t>所定价格涵盖标本接收、标本成像、病理描述、取材、脱水、透明、浸蜡、包埋、切片、资料存储、废弃物处理、环境监测等步骤所需的人力资源和基本物质资源消耗。</t>
  </si>
  <si>
    <t>每蜡块</t>
  </si>
  <si>
    <t>本项目所称的“限时处理”指：医疗机构在24小时内完成标本的完整检查诊断，并出具诊断报告的全过程。</t>
  </si>
  <si>
    <t>手术标本病理诊断
活检组织病理诊断
穿刺组织活检病理诊断
液基薄层细针穿刺细胞学检查与诊断
不脱钙牙/骨骼切片病理诊断
不脱钙牙/骨骼磨片病理诊断
脱钙牙/骨骼切片病理诊断
院外会诊用石蜡块制作
骨髓组织活检病理诊断
截肢标本病理诊断</t>
  </si>
  <si>
    <t>012100000030001</t>
  </si>
  <si>
    <t>病理标本处理费（组织病理-常规）-限时处理(加收)</t>
  </si>
  <si>
    <t>012100000040000</t>
  </si>
  <si>
    <t>病理标本处理费（组织病理-复杂）</t>
  </si>
  <si>
    <t>对送检的各类复杂组织标本进行处理。</t>
  </si>
  <si>
    <t>本项目所称的“复杂”指：涉及大器官切除（肝、肾、肠、肺、全喉、全膀胱、前列腺、胃、胎儿胎盘）、恶性肿瘤根治术或清扫术、多部位联合切除的病理标本，且标本在进行器官大切片前，标本宽度应超过24毫米、长度应超过35毫米。</t>
  </si>
  <si>
    <t>脱钙牙/骨骼切片病理诊断
全器官大切片检查与诊断
手术标本病理诊断</t>
  </si>
  <si>
    <t>012100000050000</t>
  </si>
  <si>
    <t>病理标本处理费（细胞病理）</t>
  </si>
  <si>
    <t>对送检的各类细胞、体液等标本进行处理。</t>
  </si>
  <si>
    <t>所定价格涵盖标本接收、离心、制片、固定、资料存储、废弃物处理、环境监测、必要时进行沉降等步骤所需的人力资源和基本物质资源消耗。</t>
  </si>
  <si>
    <t>每玻片</t>
  </si>
  <si>
    <t>细针穿刺细胞学检查与诊断
妇科脱落细胞学检查与诊断
非妇科脱落细胞学检查与诊断
液基薄层细针穿刺细胞学检查与诊断
妇科液基薄层细胞学检查与诊断
细胞DNA倍体分析
非妇科液基薄层细胞学检查与诊断</t>
  </si>
  <si>
    <t>012100000060000</t>
  </si>
  <si>
    <t>病理标本处理费（分子病理）</t>
  </si>
  <si>
    <t>对送检的各类分子病理标本进行处理。</t>
  </si>
  <si>
    <t>所定价格涵盖标本接收、评价及评估有效病变含量、组织或细胞蜡块切片或蜡卷制备、脱蜡、废弃物处理、环境监测等步骤所需的人力资源和基本物质资源消耗。</t>
  </si>
  <si>
    <t>本项目所称的“分子病理标本”指：非原位杂交核酸检测标本。</t>
  </si>
  <si>
    <t>组织流式细胞学倍体分析
组织流式细胞术细胞标志染色分析
组织流式细胞技术多参数染色分析
组织显微分光光度检测
组织多参数显微分光光度检测</t>
  </si>
  <si>
    <t>012100000070000</t>
  </si>
  <si>
    <t>病理标本处理费（电子显微镜病理）</t>
  </si>
  <si>
    <t>对送检的各类电子显微镜病理标本进行处理。</t>
  </si>
  <si>
    <t>所定价格涵盖标本接收、评估有效病变含量、选取制片区域、取材、修块、前固定、漂洗、后固定、脱水、渗透、包埋、切片、废弃物处理、环境监测等步骤所需的人力资源和基本物质资源消耗。</t>
  </si>
  <si>
    <t>每切片</t>
  </si>
  <si>
    <t>普通透射电镜检查与诊断
酶组化电镜检查与诊断
免疫电镜检查与诊断
扫描电镜检查与诊断</t>
  </si>
  <si>
    <t>012100000080000</t>
  </si>
  <si>
    <t>病理标本处理费（冷冻标本）</t>
  </si>
  <si>
    <t>对术中送检的各类新鲜组织标本，进行冷冻切片制备。</t>
  </si>
  <si>
    <t>所定价格涵盖标本接收、病理描述、取材、包埋、切片及废弃物处理、环境监测等步骤所需的人力资源和基本物质资源消耗。（不包含冰剩、冰余的组织病理处理）</t>
  </si>
  <si>
    <t>每组织块</t>
  </si>
  <si>
    <t>冷冻切片病理诊断
特异性感染标本冷冻切片病理诊断
快速石蜡切片病理诊断</t>
  </si>
  <si>
    <t>012100000090000</t>
  </si>
  <si>
    <t>细胞病理蜡块制作费</t>
  </si>
  <si>
    <t>根据病理诊断需求，将送检的各类细胞病理标本制作成细胞蜡块</t>
  </si>
  <si>
    <t>所定价格涵盖标本接收、标本离心、固定、脱水、透明、浸蜡、包埋、切片、资料存储、废弃物处理、环境监测等步骤所需的人力资源和基本物质资源消耗。</t>
  </si>
  <si>
    <t>石蜡包埋体液细胞学检查与诊断</t>
  </si>
  <si>
    <t>012100000100000</t>
  </si>
  <si>
    <t>病理标本切片复制费</t>
  </si>
  <si>
    <t>通过人工或自动化等各种方式，从蜡块中制作供院外使用的各类实体切片，并同步进行数字化扫描。</t>
  </si>
  <si>
    <t>所定价格涵盖切片及废弃物处理、环境监测、切片扫描、存储、上传并向患者提供必要的数字化图像等步骤所需的人力资源和基本物质资源消耗。</t>
  </si>
  <si>
    <t>1.本项目所称的“切片”包括但不限于：不染色切片、染色切片、涂胶切片或组织膜片。
2.医疗机构未提供病理数字化切片图像的，每次减收5元，单次检查或复制多张切片的，按次减收不超过15元。
3.患者向医疗机构借用切片的，不得按此收费。</t>
  </si>
  <si>
    <t>院外会诊用切片复制</t>
  </si>
  <si>
    <t>012100000110000</t>
  </si>
  <si>
    <t>病理样本化学染色检查费</t>
  </si>
  <si>
    <t>通过人工或自动化等各种方式，对各类病理样本进行化学染色，区分不同组织类型与细胞结构。</t>
  </si>
  <si>
    <t>所定价格涵盖样本接收、处理、化学染色、脱色、洗涤、封片、切片数字化图像处理存储与上传、废弃物处理、环境监测等步骤所需的人力资源和基本物质资源消耗。</t>
  </si>
  <si>
    <t>医疗机构未上传病理数字化切片图像的，每次减收5元。</t>
  </si>
  <si>
    <t>穿刺组织活检病理诊断</t>
  </si>
  <si>
    <t>012100000120000</t>
  </si>
  <si>
    <t>病理样本免疫组织化学染色检查费（常规）</t>
  </si>
  <si>
    <t>通过人工或自动化等各种方式，对各类病理样本进行免疫组织化学染色，区分组织类型与细胞结构。</t>
  </si>
  <si>
    <t>所定价格涵盖样本接收、处理、脱蜡、抗原修复、一抗孵育、二抗孵育、显色、复染、封片、切片数字化图像处理存储与上传、废弃物处理、环境监测等步骤所需的人力资源和基本物质资源消耗。</t>
  </si>
  <si>
    <t>1.本项目所称的“多重染色”指：同切片使用两种及两种以上染色技术。
2.医疗机构未上传病理数字化切片图像的，每次减收5元。</t>
  </si>
  <si>
    <t>免疫荧光染色诊断
免疫组织化学染色诊断
特殊染色及诊断
酶组织化学染色及诊断</t>
  </si>
  <si>
    <t>012100000120001</t>
  </si>
  <si>
    <t>病理样本免疫组织化学染色检查费（常规）-多重染色（加收）</t>
  </si>
  <si>
    <t>012100000130000</t>
  </si>
  <si>
    <t>病理样本免疫组织化学染色检查费（增强）</t>
  </si>
  <si>
    <t>通过人工或自动化等各种方式，对各类病理样本进行免疫组织化学染色，区分组织类型并识别用药对应靶点。</t>
  </si>
  <si>
    <t>1.同种蛋白不与病理样本免疫组织化学染色检查费（常规）同时收取，非同种蛋白可与免疫组织化学染色检查（常规）同时收取。
2.医疗机构未上传病理数字化切片图像的，每次减收5元。</t>
  </si>
  <si>
    <t>ALK融合蛋白表达水平检测
直接免疫组织化学测定
PD-L1蛋白表达水平检测</t>
  </si>
  <si>
    <t>012100000140000</t>
  </si>
  <si>
    <t>原位核酸杂交检测费（化学探针）</t>
  </si>
  <si>
    <t>通过核酸探针与样本中的核酸进行互补配对，检测样本中的特定核酸分子序列。</t>
  </si>
  <si>
    <t>所定价格涵盖样本接收、处理、仪器准备、质控、变性杂交、洗涤、染色、封片、切片数字化图像处理存储与上传、废弃物处理、环境监测等步骤所需的人力资源和基本物质资源消耗。</t>
  </si>
  <si>
    <t>每切片·每探针</t>
  </si>
  <si>
    <t>1.医疗机构未上传病理数字化切片图像的，每次减收5元。
2.按实际探针使用数量计费，包括单切片多探针，或多切片多探针。</t>
  </si>
  <si>
    <t>组织/细胞原位杂交检查诊断</t>
  </si>
  <si>
    <t>012100000150000</t>
  </si>
  <si>
    <t>原位核酸杂交检测费（荧光探针）</t>
  </si>
  <si>
    <t>通过标记有荧光基团的核酸探针，与样本中的核酸进行互补配对，检测荧光信号定位和显示样本中特定核酸分子序列。​</t>
  </si>
  <si>
    <t>1.医疗机构利用多重探针进行检测的，每增加一种探针三级医疗机构按675元收费，二级医疗机构按573元收费，一级医疗机构按487元收费；单次检查利用5种及以上的探针的，按5种探针计费。
2.医疗机构未上传病理数字化切片图像的，每次减收5元。</t>
  </si>
  <si>
    <t>组织/细胞荧光原位杂交检查诊断
组织/细胞多色荧光原位杂交检查诊断
组织/细胞荧光原位杂交技术计量分析诊断</t>
  </si>
  <si>
    <t>012100000160000</t>
  </si>
  <si>
    <t>聚合酶链反应法检测费
（病理样本）</t>
  </si>
  <si>
    <t>通过酶促化学反应，扩增待测目标基因，通过电泳染色、颜色判读等方式分析判断。</t>
  </si>
  <si>
    <t>所定价格涵盖样本接收、处理、仪器准备、校准、质控、提取核酸、扩增、电泳、显色结果读取以及数据分析、出具报告、数据存储、数据上传、废弃物处理、环境监测等步骤所需的人力资源和基本物质资源消耗。</t>
  </si>
  <si>
    <t>1.医疗机构单次操作中进行多位点检测的，每增加1个位点三级医疗机构按200元收费，二级医疗机构按170元收费，一级医疗机构按144元收费；单次检查计费不超过2500元。
2.本项目价格构成已包含检测结果分析并出具报告，医疗机构不得另收取病理诊断费。
3.待测目标基因指单个基因</t>
  </si>
  <si>
    <t>组织/细胞原位脱氧核糖核酸(DNA)多聚酶链式反应检查诊断
组织/细胞原位核糖核酸(RNA)多聚酶链式反应检查诊断</t>
  </si>
  <si>
    <t>012100000170000</t>
  </si>
  <si>
    <t>实时荧光聚合酶链反应法检测费（病理样本）</t>
  </si>
  <si>
    <t>通过荧光染料或荧光标记的特异性探针，对PCR产物进行标记跟踪，实时在线监控反应过程，对产物进行检测。</t>
  </si>
  <si>
    <t>所定价格涵盖样本接收、处理、仪器准备、校准、质控、提取核酸、扩增、信号监测以及数据分析、出具报告、数据存储、数据上传、废弃物处理、环境监测等步骤所需的人力资源和基本物质资源消耗。</t>
  </si>
  <si>
    <t>1.医疗机构单次操作中进行多位点检测的，每增加一个位点三级医疗机构按300元收费，二级医疗机构按255元收费，一级医疗机构按216元收费；单次检查计费不超过6600元。
2.本项目价格构成已包含检测结果分析并出具报告，医疗机构不得另收取病理诊断费。
3.PCR产物指每个基因对应的PCR产物。</t>
  </si>
  <si>
    <t>组织/细胞荧光定量脱氧核糖核酸(DNA)多聚酶链式反应检查诊断
组织/细胞荧光定量核糖核酸(RNA)多聚酶链式反应检查诊断</t>
  </si>
  <si>
    <t>012100000180000</t>
  </si>
  <si>
    <t>双脱氧链终止核酸测序法检测费（病理样本）</t>
  </si>
  <si>
    <t>通过双脱氧链终止技术，对核酸的碱基排列顺序进行测定，从而确定核酸分子的碱基序列。</t>
  </si>
  <si>
    <t>所定价格涵盖样本接收、处理、核酸提取、仪器准备、校准、质控、扩增、测序结果读取以及数据分析、出具报告、数据存储、数据上传、废弃物处理、环境监测等步骤所需的人力资源和基本物质资源消耗。</t>
  </si>
  <si>
    <t>每靶序列</t>
  </si>
  <si>
    <t>1.本项目价格构成已包含检测结果分析并出具报告，医疗机构不得另收取病理诊断费。
2.医疗机构单次操作中进行多个靶序列检测的，每增加一个靶序列三级医疗机构按100元收费，二级医疗机构按85元收费，一级医疗机构按72元收费；单次检查收费不超过3650元。</t>
  </si>
  <si>
    <t>肿瘤组织脱氧核糖核酸(DNA)测序</t>
  </si>
  <si>
    <t>012100000190000</t>
  </si>
  <si>
    <t>焦磷酸核酸测序法检测费
（病理样本）</t>
  </si>
  <si>
    <t>通过将待测核酸分子与特定核苷酸底物进行焦磷酸化反应，实时监测每次核酸聚合反应所产生的光信号，从而确定核酸分子的碱基序列。</t>
  </si>
  <si>
    <t>所定价格涵盖样本接收、核酸提取、仪器准备、校准、质控、测序反应、测序结果读取以及数据分析、生物信息分析、出具报告、数据存储、数据上传、废弃物处理、环境监测，必要时毛细管电泳等步骤所需的人力资源和基本物质资源消耗。</t>
  </si>
  <si>
    <t>012100000200000</t>
  </si>
  <si>
    <t>高通量测序法检测费
（病理样本）</t>
  </si>
  <si>
    <t>通过可逆末端终止、半导体等各类测序技术，对样本内核酸特定序列进行测定，同时完成测序模版互补链的合成和序列数据的获取。</t>
  </si>
  <si>
    <t>所定价格涵盖样本接收、处理、核酸提取、仪器准备、校准、质控、扩增、文库构建、高通量测序以及结果读取、数据分析、生物信息分析、出具报告、数据存储、数据上传、废弃物处理、环境监测等步骤所需的人力资源和基本物质资源消耗。</t>
  </si>
  <si>
    <t>每面板</t>
  </si>
  <si>
    <t>1.本项目价格构成已包含检测结果分析并出具报告，医疗机构不得另收取病理诊断费。
2.医疗机构单次操作中进行多个面板检测的,3个基因或15个位点作为1个面板，每增加一个面板加收1200元；单次检查收费不得高于9800元。</t>
  </si>
  <si>
    <t>物理治疗类医疗服务价格及医保支付类别调整明细表</t>
  </si>
  <si>
    <t>使用说明：
1.物理治疗类医疗服务价格项目以物理治疗为重点，按照物理治疗相关医疗服务产出设立价格项目。
2.物理治疗类医疗服务价格项目所称“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物理治疗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的价格项目设置。实际应用中，同时涉及多个加收项的，以项目单价为基础计算相应的加/减收水平后，据实收费。
4.物理治疗类医疗服务价格项目所称“扩展项”，指同一项目下以不同方式提供或在不同场景应用时，只扩展价格项目适用范围、不额外加价的一类子项，子项的价格按主项目执行。
5.物理治疗类医疗服务价格项目所称“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报告打印耗材、备皮工具、一次性电极片、耦合剂、冷/热治疗物品、水及水质调节剂、软件（版权、开发、购买）成本等。基本物质资源消耗成本计入项目价格，不另行收费。
6.物理治疗类医疗服务价格项目价格构成中所称“穿刺”为主项操作涉及的必要穿刺技术，价格构成中的穿刺操作不可收取相关费用；独立穿刺项目可按相应治疗价格项目收取。
7.物理治疗类医疗服务价格项目中涉及“包括……”“…… 等”的，属于开放型表述，所指对象不仅局限于表述中列明的事项，也包括未列明的同类事项。
8.物理治疗类医疗服务价格项目所设立价格项目为通用项目，已在其他类别立项指南特定学科中单独设立价格项目的，优先执行特定学科的价格项目。
9.物理治疗类医疗服务价格项目可收费一次性医用耗材包括：电极、血管夹、牙周塞治剂、循环管路、特殊缝线、止血材料、冷冻消融针、射频穿刺针、内固定材料、腔镜材料、微波消融针。</t>
  </si>
  <si>
    <t>015300000010000</t>
  </si>
  <si>
    <t>电刺激治疗费</t>
  </si>
  <si>
    <t>通过电流作用于体表或腔内对局部组织进行治疗。</t>
  </si>
  <si>
    <t>所定价格涵盖体位摆放、设备准备、消毒、设定参数、治疗、观察记录、处理用物等步骤所需的人力资源、设备成本与基本物质资源消耗。</t>
  </si>
  <si>
    <t>“次”指20分钟，不足20分钟按照1次计费。</t>
  </si>
  <si>
    <t>经皮骶神经电刺激测试
阴茎/阴蒂背神经电刺激
阴部神经电刺激治疗
阴部/盆底肌磁刺激治疗
直流电肢体水浴治疗
直流电体表治疗
直流电体腔治疗
直流电全身水浴治疗
神经肌肉电刺激治疗
经皮神经电刺激治疗
功能性电刺激治疗
银棘电极负压电刺激治疗(SSP)
感应电治疗
间动电治疗
温热电脉冲治疗
中频电治疗
微机功能性电刺激治疗
直流电眼杯药物离子导入治疗
直流电体表药物离子导入治疗
直流电体腔药物离子导入治疗
电兴奋治疗
微电流疼痛治疗
膀胱腔内电刺激治疗
干扰电治疗
负压干扰电治疗
动态干扰电治疗
负压动态干扰电治疗
立体动态干扰电治疗
负压立体动态干扰电治疗
音乐电治疗</t>
  </si>
  <si>
    <t>015300000020000</t>
  </si>
  <si>
    <t>电化学治疗费</t>
  </si>
  <si>
    <t>通过电刺激诱导产生电化学反应对局部组织进行治疗。</t>
  </si>
  <si>
    <t>所定价格涵盖体位摆放、设备准备、消毒、设定参数、治疗、观察记录、处理用物，必要时穿刺等步骤所需的人力资源、设备成本与基本物质资源消耗。</t>
  </si>
  <si>
    <t>“次”指20分钟，不足20分钟按照1次计费。超过4次按照4次收费。</t>
  </si>
  <si>
    <t>体表肿瘤电化学治疗
电化学疗法</t>
  </si>
  <si>
    <t>015300000030000</t>
  </si>
  <si>
    <t>电场治疗费</t>
  </si>
  <si>
    <t>通过静电场或其它方式产生的电场对局部组织进行治疗。</t>
  </si>
  <si>
    <t>低压静电治疗
高压静电治疗
9000伏以下高压交变电场治疗
9000伏以上高压交变电场治疗</t>
  </si>
  <si>
    <t>015300000040000</t>
  </si>
  <si>
    <t>电火花共鸣治疗费</t>
  </si>
  <si>
    <t>通过火花放电产生高频电振荡作用于局部组织进行治疗。</t>
  </si>
  <si>
    <t>共鸣火花治疗</t>
  </si>
  <si>
    <t>015300000050000</t>
  </si>
  <si>
    <t>电凝治疗费</t>
  </si>
  <si>
    <t>通过使用电凝探头烧灼病变部位对浅表组织进行治疗。</t>
  </si>
  <si>
    <t>所定价格涵盖体位摆放、设备准备、消毒、设定参数、烧灼病变部位、创面止血、观察记录、处理用物等步骤所需的人力资源、设备成本与基本物质资源消耗。</t>
  </si>
  <si>
    <t>病灶</t>
  </si>
  <si>
    <t>015300000060000</t>
  </si>
  <si>
    <t>光敏治疗费</t>
  </si>
  <si>
    <t>使用光敏剂配合进行体表的光源治疗。</t>
  </si>
  <si>
    <t>所定价格涵盖体位摆放、设备准备、消毒、口服或涂抹光敏剂、设定参数、照射、观察记录、处理用物等步骤所需的人力资源、设备成本与基本物质资源消耗。</t>
  </si>
  <si>
    <t>每照射区</t>
  </si>
  <si>
    <t>全身照射按照3个照射区收费。</t>
  </si>
  <si>
    <t>紫外线全身光敏治疗
长波紫外线黑光治疗
紫外线局部光敏治疗
紫外线光浴光敏治疗
激光光敏治疗</t>
  </si>
  <si>
    <t>015300000070000</t>
  </si>
  <si>
    <t>光动力治疗费（浅表）</t>
  </si>
  <si>
    <t>使用光源照射进行体表或浅表病变的光敏感药物治疗。</t>
  </si>
  <si>
    <t>所定价格涵盖体位摆放、设备准备、消毒、外敷、输注或灌注光敏剂、设定参数、照射、观察记录、处理用物等步骤所需的人力资源、设备成本与基本物质资源消耗。</t>
  </si>
  <si>
    <t>光动力治疗</t>
  </si>
  <si>
    <t>015300000080000</t>
  </si>
  <si>
    <t>光动力治疗费（深部）</t>
  </si>
  <si>
    <t>使用光源照射进行深部病灶或肿瘤的光敏感药物治疗。</t>
  </si>
  <si>
    <t>所定价格涵盖体位摆放、设备准备、消毒、输注或灌注光敏剂、设定参数、照射、观察记录、处理用物等步骤所需的人力资源、设备成本与基本物质资源消耗。</t>
  </si>
  <si>
    <t>015300000090000</t>
  </si>
  <si>
    <t>紫外线照射治疗费</t>
  </si>
  <si>
    <t>通过紫外线照射进行体表治疗。</t>
  </si>
  <si>
    <t>所定价格涵盖体位摆放、设备准备、消毒、设定参数、照射、观察记录、处理用物等步骤所需的人力资源、设备成本与基本物质资源消耗。</t>
  </si>
  <si>
    <t>高压汞灯紫外线治疗
低压汞灯紫外线治疗
紫外线导子治疗
长波紫外线黑光治疗</t>
  </si>
  <si>
    <t>015300000090100</t>
  </si>
  <si>
    <t>紫外线照射治疗费-白斑紫外线照射治疗（扩展）</t>
  </si>
  <si>
    <t>015300000100000</t>
  </si>
  <si>
    <t>可见光照射治疗费</t>
  </si>
  <si>
    <t>通过可见光照射进行体表治疗。</t>
  </si>
  <si>
    <t>可见光照射治疗
红光照射治疗
蓝光照射治疗
护架烤灯照射
蓝紫光浴照射治疗</t>
  </si>
  <si>
    <t>015300000110000</t>
  </si>
  <si>
    <t>红外线照射治疗费</t>
  </si>
  <si>
    <t>通过红外线照射进行体表治疗。</t>
  </si>
  <si>
    <t>红外线全身照射治疗
红外线局部照射治疗
红外线光浴治疗
偏振光照射治疗</t>
  </si>
  <si>
    <t>015300000120000</t>
  </si>
  <si>
    <t>激光治疗费（理疗）</t>
  </si>
  <si>
    <t>通过不同强度的激光光束作用于体表进行无创治疗或理疗。</t>
  </si>
  <si>
    <t>散焦激光治疗</t>
  </si>
  <si>
    <t>015300000130000</t>
  </si>
  <si>
    <t>激光治疗费（浅表照射）</t>
  </si>
  <si>
    <t>通过不同强度的激光光束作用于体表或者腔内进行病变治疗。</t>
  </si>
  <si>
    <t>每病损</t>
  </si>
  <si>
    <t>超过5个病损按照5个病损收费</t>
  </si>
  <si>
    <t>经肛门镜直肠肛门激光治疗
防龋激光治疗
去龋激光治疗</t>
  </si>
  <si>
    <t>015300000140000</t>
  </si>
  <si>
    <t>磁疗费</t>
  </si>
  <si>
    <t>通过磁场作用于局部组织进行治疗。</t>
  </si>
  <si>
    <t>所定价格涵盖体位摆放、设备准备、放置磁极、设定参数、治疗、观察记录、处理用物等步骤所需的人力资源、设备成本与基本物质资源消耗。</t>
  </si>
  <si>
    <t>1.“次”指20分钟，不足20分钟按照1次计费。
2.全身磁疗按照3次费用收费。</t>
  </si>
  <si>
    <t>阴部/盆底肌磁刺激治疗
磁热治疗
磁热振治疗
电磁场治疗
旋转磁场治疗
低频脉冲磁场局部治疗
低频脉冲磁场全身治疗
场效应治疗</t>
  </si>
  <si>
    <t>015300000150000</t>
  </si>
  <si>
    <t>热疗费</t>
  </si>
  <si>
    <t>通过传热介质或设备产生温热效应进行治疗。</t>
  </si>
  <si>
    <t>所定价格涵盖体位摆放、准备、消毒、治疗、观察记录、处理用物等步骤所需的人力资源、设备成本与基本物质资源消耗。</t>
  </si>
  <si>
    <t>浸蜡治疗
刷蜡治疗
蜡敷治疗
电泥疗
泥敷治疗
全身泥疗
局部电热按摩
全身电热按摩</t>
  </si>
  <si>
    <t>015300000160000</t>
  </si>
  <si>
    <t>冷疗费</t>
  </si>
  <si>
    <t>通过冷介质 (包含冰袋、冷疗包等)或专业设备实施的局部低温治疗。</t>
  </si>
  <si>
    <t>所定价格涵盖体位摆放、设备准备、设定参数、治疗、观察记录、处理用物等步骤所需的人力资源、设备成本与基本物质资源消耗。</t>
  </si>
  <si>
    <t>冷空气治疗
冰敷治疗
冰按摩治疗</t>
  </si>
  <si>
    <t>015300000170000</t>
  </si>
  <si>
    <t>冲击波治疗费</t>
  </si>
  <si>
    <t>通过体外冲击波设备向特定部位传递不同能量的冲击波作用于局部组织进行治疗。</t>
  </si>
  <si>
    <t>放射式冲击波疼痛治疗(RSWT)</t>
  </si>
  <si>
    <t>015300000180000</t>
  </si>
  <si>
    <t>水疗费</t>
  </si>
  <si>
    <t>通过在浸浴、淋浴、气泡浴、旋涡浴等各种水疗浴槽中，利用水的物理特性进行治疗。</t>
  </si>
  <si>
    <t>所定价格涵盖体位摆放、水浴准备、浸泡治疗、观察记录、处理用物等步骤所需的人力资源、设备成本与基本物质资源消耗。</t>
  </si>
  <si>
    <t>不足10分钟不计费，超过10分钟按照1次计费。</t>
  </si>
  <si>
    <t>直流电肢体水浴治疗
直流电全身水浴治疗
上肢旋涡浴治疗
下肢旋涡浴治疗
烧伤浸浴治疗
气泡浴治疗
哈巴氏槽治疗
药物浸浴治疗</t>
  </si>
  <si>
    <t>015300000190000</t>
  </si>
  <si>
    <t>气压治疗费</t>
  </si>
  <si>
    <t>采用正压/负压等不同压力方式作用于局部进行治疗。</t>
  </si>
  <si>
    <t>所定价格涵盖体位摆放、设备准备、设定参数、压力治疗、观察记录、处理用物等步骤所需的人力资源、设备成本与基本物质资源消耗。</t>
  </si>
  <si>
    <t>肢体加压治疗
肢体负压吸引治疗</t>
  </si>
  <si>
    <t>015300000200000</t>
  </si>
  <si>
    <t>牵引治疗费</t>
  </si>
  <si>
    <t>采用牵引装置，通过调整牵引力及牵引方式进行治疗。</t>
  </si>
  <si>
    <t>所定价格涵盖体位摆放、设备准备、实时监测与反馈、观察记录、处理用物等步骤所需的人力资源、设备成本与基本物质资源消耗。</t>
  </si>
  <si>
    <t>颈椎机械牵引
颈椎电动牵引
腰椎机械牵引
腰椎电动牵引
三维快速牵引
四肢关节功能牵引
腰椎间盘三维牵引复位法</t>
  </si>
  <si>
    <t>015300000210000</t>
  </si>
  <si>
    <t>射频电疗费</t>
  </si>
  <si>
    <t>通过射频设备作用于局部组织进行治疗。</t>
  </si>
  <si>
    <t>015300000220000</t>
  </si>
  <si>
    <t>超短波/短波治疗费</t>
  </si>
  <si>
    <t>通过超短波/短波设备作用于局部组织进行治疗。</t>
  </si>
  <si>
    <t>超短波体腔治疗
超短波热疗
超短波治疗
短波热疗
短波体腔治疗
短波治疗
脉冲超短波治疗
脉冲短波治疗
小功率超短波治疗
小功率短波治疗</t>
  </si>
  <si>
    <t>015300000230000</t>
  </si>
  <si>
    <t>微波治疗费</t>
  </si>
  <si>
    <t>通过微波设备作用于局部组织进行治疗。</t>
  </si>
  <si>
    <t>厘米波治疗
厘米波体腔治疗
厘米波热疗
分米波体腔治疗
分米波治疗
分米波热疗
毫米波体腔治疗
毫米波治疗</t>
  </si>
  <si>
    <t>013404000010000</t>
  </si>
  <si>
    <t>深部热疗费</t>
  </si>
  <si>
    <t>采用超声或电磁波，配合其他治疗或单独治疗手段对相应病变部位进行治疗。</t>
  </si>
  <si>
    <t>所定价格涵盖体位摆放、设备准备、消毒、设定参数、穿刺、热治疗、实时测温、观察记录、处理用物等步骤所需的人力资源、设备成本与基本物质资源消耗。</t>
  </si>
  <si>
    <t>非肿瘤患者按50%收费</t>
  </si>
  <si>
    <t>区域超声热疗
区域环形阵列热疗
全身红外热疗
全身体外循环热疗
局部微波热疗
全身大功率微波热疗
区域大功率微波热疗
全身射频热疗
区域射频热疗</t>
  </si>
  <si>
    <t>013404000020000</t>
  </si>
  <si>
    <t>腔内灌注治疗费</t>
  </si>
  <si>
    <t>通过灌注系统将灌注液灌注至体腔进行治疗。</t>
  </si>
  <si>
    <t>所定价格涵盖体位摆放、设备准备、消毒、设定参数、连接管路、灌注、观察记录、处理用物等步骤所需的人力资源、设备成本与基本物质资源消耗。</t>
  </si>
  <si>
    <t>胸腹腔灌注治疗
区域热循环灌注热疗
腮腺导管内药物灌注治疗</t>
  </si>
  <si>
    <t>013404000020001</t>
  </si>
  <si>
    <t>腔内灌注治疗费-腔内热循环灌注治疗（加收）</t>
  </si>
  <si>
    <t>013404000030000</t>
  </si>
  <si>
    <t>血管灌注治疗费</t>
  </si>
  <si>
    <t>通过灌注系统将灌注液灌注至血管进行治疗。</t>
  </si>
  <si>
    <t>所定价格涵盖体位摆放、设备准备、消毒、设定参数、穿刺、连接管路、灌注、观察记录、处理用物等步骤所需的人力资源、设备成本与基本物质资源消耗。不含影像学引导。</t>
  </si>
  <si>
    <t>经皮穿刺上肢血管瘤腔内药物灌注术
经皮穿刺下肢血管瘤腔内药物灌注术</t>
  </si>
  <si>
    <t>013404000030001</t>
  </si>
  <si>
    <t>血管灌注治疗费-血管热循环灌注治疗（加收）</t>
  </si>
  <si>
    <t>015300000240000</t>
  </si>
  <si>
    <t>超声波治疗费（理疗）</t>
  </si>
  <si>
    <t>通过超声波设备作用于局部组织进行治疗或理疗。</t>
  </si>
  <si>
    <t>与超声波类其他同类项目不能同时收费。</t>
  </si>
  <si>
    <t>低强度脉冲式超声波治疗
超声波药物透入治疗
超声波治疗</t>
  </si>
  <si>
    <t>015300000240001</t>
  </si>
  <si>
    <t>超声波治疗费（理疗）-聚焦超声治疗（加收）</t>
  </si>
  <si>
    <t>015300000250000</t>
  </si>
  <si>
    <t>超声波治疗费（浅表治疗）</t>
  </si>
  <si>
    <t>通过超声波设备作用于局部组织进行浅表治疗。</t>
  </si>
  <si>
    <t>聚焦超声治疗鼻炎
聚焦超声妇科疾病治疗
超声波治疗</t>
  </si>
  <si>
    <t>015300000250001</t>
  </si>
  <si>
    <t>超声波治疗费（浅表治疗）-聚焦超声治疗（加收）</t>
  </si>
  <si>
    <t>013403000010000</t>
  </si>
  <si>
    <t>高强度聚焦超声治疗费</t>
  </si>
  <si>
    <t>使用高强度聚焦超声设备，对肿瘤或病变进行治疗。</t>
  </si>
  <si>
    <t>所定价格涵盖体位摆放、设备准备、制定计划、消毒、设定参数、定位、照射、处理用物等步骤所需的人力资源、设备成本与基本物质资源消耗。</t>
  </si>
  <si>
    <t>“次”指病灶数量3个及以下，超过3个病灶每增加1个按照20%收费</t>
  </si>
  <si>
    <t>高强度精确聚焦超声热消融肿瘤治疗
高强度聚焦超声热消融肿瘤治疗</t>
  </si>
  <si>
    <t>013403000010001</t>
  </si>
  <si>
    <t>高强度聚焦超声治疗费-恶性肿瘤（加收）</t>
  </si>
  <si>
    <t>013405000010000</t>
  </si>
  <si>
    <t>消融治疗费</t>
  </si>
  <si>
    <t>使用射频、微波、冷冻、激光、低温等离子、不可逆电穿孔、化学等方法通过经皮或开放手术方式对肿瘤或病变进行消融治疗。</t>
  </si>
  <si>
    <t>所定价格涵盖体位摆放、设备准备、消毒、设定参数、穿刺/切开、治疗、观察记录、处理用物等步骤所需的人力资源、设备成本与基本物质资源消耗。</t>
  </si>
  <si>
    <t>1.“次”指病灶数量3个及以下，超过3个病灶每增加1个按照10%收费。
2.在1次治疗中联合使用多种消融方式时，按照1次计费。</t>
  </si>
  <si>
    <t>睡眠呼吸暂停综合征射频消融术
经皮胸部肿瘤冷冻消融术
经皮胸部肿瘤射频消融术
开胸肿瘤射频消融术
经皮肝脏肿物药物注射消融术
经皮肝脏肿物激光消融术
经皮肝脏肿物微波消融术
经皮肝脏肿物射频消融术
经皮肝脏肿物冷冻消融术
肝脏肿物药物注射消融术
肝脏肿物激光消融术
肝脏肿物微波消融术
肝脏肿物射频消融术
肝脏肿物冷冻消融术
经腹腔镜肝脏肿物药物注射消融术
经腹腔镜肝脏肿物激光消融术
经腹腔镜肝脏肿物微波消融术
经腹腔镜肝脏肿物射频消融术
经腹腔镜肝脏肿物冷冻消融术
经皮骨肿瘤消融术
实体肿瘤消融术
经皮甲状腺结节微波消融术
经皮乳腺肿物微波消融术</t>
  </si>
  <si>
    <t>013405000010001</t>
  </si>
  <si>
    <t>消融治疗费-恶性肿瘤（加收）</t>
  </si>
  <si>
    <t>013405000020000</t>
  </si>
  <si>
    <t>复合集成消融治疗费</t>
  </si>
  <si>
    <t>通过采用多种消融方式复合集成式对肿瘤或病变进行消融治疗。</t>
  </si>
  <si>
    <t>所定价格涵盖体位摆放、设备准备、消毒、设定参数、穿刺、治疗、观察记录、处理用物等步骤所需的人力资源、设备成本与基本物质资源消耗。</t>
  </si>
  <si>
    <t>1.“次”指病灶数量3个及以下，超过3个病灶每增加1个按照10%收费。
2.“复合集成消融治疗”指的是1次治疗中使用集成式消融方式。</t>
  </si>
  <si>
    <t>实体肿瘤消融术</t>
  </si>
  <si>
    <t>013405000020001</t>
  </si>
  <si>
    <t>复合集成消融治疗费-恶性肿瘤（加收）</t>
  </si>
  <si>
    <t>015300000260000</t>
  </si>
  <si>
    <t>生物反馈重建治疗费</t>
  </si>
  <si>
    <t>通过应用电子仪器将人体内生物活动信息（肌电、脑电、皮温、心率、皮肤电阻等）转化为可识别的光、声、图像、曲线等信号并反馈给患者，调整生理功能及治疗某些身心疾病。</t>
  </si>
  <si>
    <t>所定价格涵盖体位摆放、设备准备、消毒、实时监测与反馈、训练、调节、观察记录、处理用物等步骤所需的人力资源、设备成本与基本物质资源消耗。</t>
  </si>
  <si>
    <t>肛门直肠生物反馈治疗
皮温生物反馈治疗
皮肤电阻生物反馈治疗
心率生物反馈治疗
脑电生物心理反馈治疗
肌电生物反馈治疗</t>
  </si>
  <si>
    <t>药学类医疗服务价格及医保支付类别调整明细表</t>
  </si>
  <si>
    <t>使用说明：
1.药学类医疗服务价格项目以药学类服务为重点，覆盖相关常用药学类服务价格项目。基于价格项目归类考虑，本立项指南优化调整了门诊诊查费（药学门诊）和住院诊查费（临床药学）的分类，此前发布的综合诊查类有关计价收费要求与药学类不一致的，以药学类医疗服务价格项目为准。
2.药学类医疗服务价格项目所称“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药学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4.药学类医疗服务价格项目所称“扩展项”，指同一项目下以不同方式提供或在不同场景应用时，只扩展价格项目适用范围、不额外加价的一类子项，子项的价格按主项目执行。
5.药学类医疗服务价格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试剂（含固定液等辅助试剂）、可复用的操作器具等。基本物质资源消耗成本计入项目价格，不另行收费。
6.药敏检验、基因检测等与用药指导相关的医疗服务价格项目在病理类和检验类医疗服务价格项目另行规定。
7.可收费一次性耗材：避光输液器</t>
  </si>
  <si>
    <t>011102020030000</t>
  </si>
  <si>
    <t>门诊诊查费
（药学门诊）</t>
  </si>
  <si>
    <t>指卫生主管部门认定具有药学门诊资质的临床药师，提供技术劳务的门诊药学/中药学服务，包含为患者提供从药学/中药学咨询到用药指导，制定用药方案的药学服务。</t>
  </si>
  <si>
    <t>所定价格涵盖核实信息、药学咨询、评估用药情况、开展药学指导、制定用药方案、干预或提出药物重整建议、建立药历等所需的人力资源和基本物质资源消耗。</t>
  </si>
  <si>
    <t>1.本项目的药学服务涵盖西药、中药及民族药。
2.一般诊疗费已包含药师服务成本，基层医疗机构收取一般诊疗费时，不得同时收取“门诊诊查费（药学门诊）”。</t>
  </si>
  <si>
    <t>门诊诊查费（药学门诊）
门诊诊查费（药学门诊）-副主任（中）药师（加收）
门诊诊查费（药学门诊）-主任（中）药师（加收）</t>
  </si>
  <si>
    <t>门诊诊查费
（药学门诊）-副主任（中）药师(加收)</t>
  </si>
  <si>
    <t>门诊诊查费
（药学门诊）-主任（中）药师（加收）</t>
  </si>
  <si>
    <t>011102030020000</t>
  </si>
  <si>
    <t>住院诊查费
（临床药学）</t>
  </si>
  <si>
    <t>指临床药师结合患者病情和用药情况，参与临床医师住院巡诊，协同制定个体化药物治疗方案，并进行用药监护和用药安全指导的药学服务。</t>
  </si>
  <si>
    <t>所定价格涵盖参与住院巡诊、协同制定个体化药物治疗方案、疗效观察、药物不良反应监测、安全用药指导、干预或提出药物重整等建议、建立药历等所需的人力资源和基本物质资源消耗。</t>
  </si>
  <si>
    <t>住院期间不超过2次，限三级医院使用；
本项目的药学服务涵盖西药、中药及民族药。</t>
  </si>
  <si>
    <t>住院诊查费（临床药学）
住院中医辨证论治
住院藏医辩证论治 ཞག་སྡོད་སྨན་པའི་བརྟག་ཚུལ།
住院蒙医辩证论治</t>
  </si>
  <si>
    <t>011400000010000</t>
  </si>
  <si>
    <t>居家药学服务费</t>
  </si>
  <si>
    <t>指医疗机构派出药师为居家药物治疗的患者提供用药评估指导、家庭药箱管理等药学服务。</t>
  </si>
  <si>
    <t>所定价格涵盖上门提供药学咨询、评估用药情况、开展药学指导、制定用药方案、干预或提出药物重整建议、药箱整理等步骤所需的人力资源和基本物质资源消耗。</t>
  </si>
  <si>
    <t>1.医疗机构上门提供居家药学服务的，按照上门提供医疗服务的收费政策，同样采取“居家药学服务费+上门服务费”的方式收费。
2.居家药学服务已合并计入家庭医生签约服务的，不得重复收取费用。</t>
  </si>
  <si>
    <t>011400000020000</t>
  </si>
  <si>
    <t>药品集中配置费
（肠外营养液）</t>
  </si>
  <si>
    <t>按操作规范要求，在静脉药物配置中心集中配置肠外营养液。</t>
  </si>
  <si>
    <t>所定价格涵盖处方审核、药液配置、成品封装等步骤所需的人力资源和基本物质资源消耗。</t>
  </si>
  <si>
    <t>组</t>
  </si>
  <si>
    <t>抗肿瘤化疗药物/肠内外营养液集中配置</t>
  </si>
  <si>
    <t>011400000030000</t>
  </si>
  <si>
    <t>药品集中配置费
（危害药品）</t>
  </si>
  <si>
    <t>按操作规范要求，在静脉药物配置中心集中配置危害药品。</t>
  </si>
  <si>
    <t xml:space="preserve"> 011400000040000</t>
  </si>
  <si>
    <t>药物浓度测定费</t>
  </si>
  <si>
    <t>通过各种方式测量待测药物或其代谢物在样本中的具体浓度。</t>
  </si>
  <si>
    <t>所定价格涵盖样本签收、处理、定标、质控、检测、审核、登记录入、发送报告等步骤所需的人力资源和基本物质资源消耗。</t>
  </si>
  <si>
    <t>每种药物</t>
  </si>
  <si>
    <t>治疗药物浓度测定
免疫抑制药物浓度测定</t>
  </si>
  <si>
    <t xml:space="preserve"> 011400000050000</t>
  </si>
  <si>
    <t>中药临方加工费</t>
  </si>
  <si>
    <t>根据处方要求，将中药饮片制备成符合临床要求、便于服用的特定剂型。</t>
  </si>
  <si>
    <t>所定价格涵盖信息核对、处方审核、中药制备、剂量分装、粘贴标签、清点核对等步骤所需的人力资源和基本物质资源消耗。</t>
  </si>
  <si>
    <t>每百克</t>
  </si>
  <si>
    <t>1.本项目所称的“特定剂型”包括但不限于膏剂、合剂、胶囊剂、片剂、丸剂、酒剂、散剂、颗粒剂等行业主管部门准许医疗机构自行制备的中药剂型。
2.计价单位“每百克”以处方的中药饮片重量计，不含赋形剂重量。不足百克按百克计算。
3.中药临方加工散剂按40%收费</t>
  </si>
  <si>
    <t>中药膏剂临方加工
中药合剂临方加工
中药浸出胶囊剂临方加工
中药原粉胶囊剂临方加工
中药蜜丸临方加工
中药水蜜丸临方加工
中药水丸临方加工
中药临方加工散剂</t>
  </si>
  <si>
    <t>011400000060000</t>
  </si>
  <si>
    <t>中药代煎服务费</t>
  </si>
  <si>
    <t>通过浸泡、煎煮等各种方式，将中药饮片加工成可直接服用的药液独立包装。</t>
  </si>
  <si>
    <t>所定价格涵盖信息核对、处方审核、煎煮、合并、分装、粘贴标签、清点核对等步骤所需的人力资源和基本物质资源消耗。</t>
  </si>
  <si>
    <t>付</t>
  </si>
  <si>
    <t>人工煎药
机械煎药</t>
  </si>
  <si>
    <t>011400000070000</t>
  </si>
  <si>
    <t>中药配方颗粒调剂费</t>
  </si>
  <si>
    <t>根据处方要求，将多味中药配方颗粒进行调剂，制成供直接冲泡服用的包装。</t>
  </si>
  <si>
    <t>所定价格涵盖信息核对、处方审核、逐味调剂、包装、粘贴标签、清点核对等步骤所需的人力资源和基本物质资源消耗。</t>
  </si>
  <si>
    <t>中药配方颗粒实行零加成政策后，可收取此项费用。</t>
  </si>
  <si>
    <t>中药免煎颗粒调配
中药免煎颗粒机器调配</t>
  </si>
  <si>
    <t>011400000080000</t>
  </si>
  <si>
    <t>放射性药物配置费</t>
  </si>
  <si>
    <t>按操作规范要求对放射性药物（核素药物）进行分装。</t>
  </si>
  <si>
    <t>所定价格涵盖处方审核、药物配置、成品封装等步骤以及必要防护所需的人力资源和基本物质资源消耗。</t>
  </si>
</sst>
</file>

<file path=xl/styles.xml><?xml version="1.0" encoding="utf-8"?>
<styleSheet xmlns="http://schemas.openxmlformats.org/spreadsheetml/2006/main">
  <numFmts count="7">
    <numFmt numFmtId="176" formatCode="0.00_ "/>
    <numFmt numFmtId="177" formatCode="0_ "/>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8" formatCode="[DBNum1][$-804]yyyy&quot;年&quot;m&quot;月&quot;d&quot;日&quot;;@"/>
  </numFmts>
  <fonts count="75">
    <font>
      <sz val="11"/>
      <color theme="1"/>
      <name val="宋体"/>
      <charset val="134"/>
      <scheme val="minor"/>
    </font>
    <font>
      <sz val="14"/>
      <color theme="1"/>
      <name val="宋体"/>
      <charset val="134"/>
      <scheme val="minor"/>
    </font>
    <font>
      <sz val="12"/>
      <color theme="1"/>
      <name val="宋体"/>
      <charset val="134"/>
      <scheme val="minor"/>
    </font>
    <font>
      <b/>
      <sz val="12"/>
      <color theme="1"/>
      <name val="宋体"/>
      <charset val="134"/>
      <scheme val="minor"/>
    </font>
    <font>
      <b/>
      <sz val="22"/>
      <name val="宋体"/>
      <charset val="134"/>
      <scheme val="minor"/>
    </font>
    <font>
      <sz val="12"/>
      <name val="宋体"/>
      <charset val="134"/>
    </font>
    <font>
      <b/>
      <sz val="12"/>
      <name val="宋体"/>
      <charset val="134"/>
      <scheme val="minor"/>
    </font>
    <font>
      <sz val="12"/>
      <name val="宋体"/>
      <charset val="134"/>
      <scheme val="minor"/>
    </font>
    <font>
      <b/>
      <strike/>
      <sz val="12"/>
      <name val="宋体"/>
      <charset val="134"/>
      <scheme val="minor"/>
    </font>
    <font>
      <b/>
      <sz val="20"/>
      <name val="楷体"/>
      <charset val="134"/>
    </font>
    <font>
      <sz val="12"/>
      <name val="楷体"/>
      <charset val="134"/>
    </font>
    <font>
      <b/>
      <sz val="12"/>
      <name val="楷体"/>
      <charset val="134"/>
    </font>
    <font>
      <sz val="11"/>
      <name val="楷体"/>
      <charset val="134"/>
    </font>
    <font>
      <sz val="10"/>
      <name val="楷体"/>
      <charset val="134"/>
    </font>
    <font>
      <strike/>
      <sz val="12"/>
      <name val="楷体"/>
      <charset val="134"/>
    </font>
    <font>
      <sz val="12"/>
      <name val="Times New Roman"/>
      <charset val="134"/>
    </font>
    <font>
      <b/>
      <sz val="12"/>
      <name val="Times New Roman"/>
      <charset val="134"/>
    </font>
    <font>
      <b/>
      <sz val="24"/>
      <name val="宋体"/>
      <charset val="134"/>
    </font>
    <font>
      <sz val="11"/>
      <name val="宋体"/>
      <charset val="134"/>
    </font>
    <font>
      <b/>
      <sz val="12"/>
      <name val="宋体"/>
      <charset val="134"/>
    </font>
    <font>
      <b/>
      <sz val="10"/>
      <name val="宋体"/>
      <charset val="134"/>
    </font>
    <font>
      <sz val="11"/>
      <name val="宋体"/>
      <charset val="134"/>
      <scheme val="minor"/>
    </font>
    <font>
      <sz val="10"/>
      <name val="宋体"/>
      <charset val="134"/>
    </font>
    <font>
      <sz val="8"/>
      <name val="宋体"/>
      <charset val="134"/>
    </font>
    <font>
      <sz val="10"/>
      <name val="Times New Roman"/>
      <charset val="134"/>
    </font>
    <font>
      <strike/>
      <sz val="10"/>
      <name val="宋体"/>
      <charset val="134"/>
    </font>
    <font>
      <sz val="20"/>
      <color theme="1"/>
      <name val="方正小标宋简体"/>
      <charset val="134"/>
    </font>
    <font>
      <sz val="12"/>
      <name val="宋体"/>
      <charset val="204"/>
      <scheme val="minor"/>
    </font>
    <font>
      <sz val="12"/>
      <name val="仿宋"/>
      <charset val="134"/>
    </font>
    <font>
      <sz val="20"/>
      <color theme="1"/>
      <name val="黑体"/>
      <charset val="134"/>
    </font>
    <font>
      <b/>
      <sz val="11"/>
      <name val="宋体"/>
      <charset val="134"/>
    </font>
    <font>
      <sz val="11"/>
      <color rgb="FF000000"/>
      <name val="宋体"/>
      <charset val="134"/>
    </font>
    <font>
      <sz val="11"/>
      <name val="SimSun"/>
      <charset val="134"/>
    </font>
    <font>
      <sz val="11"/>
      <color rgb="FF000000"/>
      <name val="Arial"/>
      <charset val="0"/>
    </font>
    <font>
      <sz val="11"/>
      <color rgb="FF000000"/>
      <name val="宋体"/>
      <charset val="134"/>
      <scheme val="minor"/>
    </font>
    <font>
      <strike/>
      <sz val="11"/>
      <name val="宋体"/>
      <charset val="134"/>
      <scheme val="minor"/>
    </font>
    <font>
      <sz val="11"/>
      <name val="Arial"/>
      <charset val="0"/>
    </font>
    <font>
      <u/>
      <sz val="11"/>
      <color rgb="FF00B050"/>
      <name val="宋体"/>
      <charset val="134"/>
    </font>
    <font>
      <sz val="20"/>
      <color rgb="FF000000"/>
      <name val="黑体"/>
      <charset val="134"/>
    </font>
    <font>
      <b/>
      <sz val="11"/>
      <color rgb="FF000000"/>
      <name val="宋体"/>
      <charset val="134"/>
    </font>
    <font>
      <sz val="12"/>
      <color theme="1"/>
      <name val="宋体"/>
      <charset val="134"/>
    </font>
    <font>
      <sz val="12"/>
      <color rgb="FF000000"/>
      <name val="宋体"/>
      <charset val="134"/>
    </font>
    <font>
      <sz val="12"/>
      <color rgb="FFFF0000"/>
      <name val="宋体"/>
      <charset val="134"/>
    </font>
    <font>
      <sz val="9"/>
      <color theme="1"/>
      <name val="宋体"/>
      <charset val="1"/>
    </font>
    <font>
      <b/>
      <sz val="20"/>
      <color theme="1"/>
      <name val="宋体"/>
      <charset val="134"/>
      <scheme val="minor"/>
    </font>
    <font>
      <sz val="9"/>
      <color theme="1"/>
      <name val="宋体"/>
      <charset val="134"/>
      <scheme val="minor"/>
    </font>
    <font>
      <sz val="9"/>
      <name val="Arial Unicode MS"/>
      <charset val="134"/>
    </font>
    <font>
      <sz val="9"/>
      <name val="宋体"/>
      <charset val="134"/>
      <scheme val="minor"/>
    </font>
    <font>
      <sz val="10"/>
      <color rgb="FF000000"/>
      <name val="宋体"/>
      <charset val="0"/>
      <scheme val="minor"/>
    </font>
    <font>
      <sz val="9"/>
      <name val="宋体"/>
      <charset val="0"/>
      <scheme val="minor"/>
    </font>
    <font>
      <sz val="10"/>
      <name val="宋体"/>
      <charset val="0"/>
      <scheme val="minor"/>
    </font>
    <font>
      <sz val="10"/>
      <color rgb="FF000000"/>
      <name val="宋体"/>
      <charset val="134"/>
      <scheme val="minor"/>
    </font>
    <font>
      <sz val="10"/>
      <color rgb="FF000000"/>
      <name val="Times New Roman"/>
      <charset val="0"/>
    </font>
    <font>
      <sz val="11"/>
      <color theme="0"/>
      <name val="宋体"/>
      <charset val="0"/>
      <scheme val="minor"/>
    </font>
    <font>
      <sz val="11"/>
      <color rgb="FFFA7D00"/>
      <name val="宋体"/>
      <charset val="0"/>
      <scheme val="minor"/>
    </font>
    <font>
      <sz val="11"/>
      <color theme="1"/>
      <name val="宋体"/>
      <charset val="0"/>
      <scheme val="minor"/>
    </font>
    <font>
      <b/>
      <sz val="11"/>
      <color rgb="FF3F3F3F"/>
      <name val="宋体"/>
      <charset val="0"/>
      <scheme val="minor"/>
    </font>
    <font>
      <sz val="11"/>
      <color rgb="FF9C0006"/>
      <name val="宋体"/>
      <charset val="0"/>
      <scheme val="minor"/>
    </font>
    <font>
      <b/>
      <sz val="15"/>
      <color theme="3"/>
      <name val="宋体"/>
      <charset val="134"/>
      <scheme val="minor"/>
    </font>
    <font>
      <sz val="11"/>
      <color rgb="FF3F3F76"/>
      <name val="宋体"/>
      <charset val="0"/>
      <scheme val="minor"/>
    </font>
    <font>
      <sz val="11"/>
      <color rgb="FF0061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6500"/>
      <name val="宋体"/>
      <charset val="0"/>
      <scheme val="minor"/>
    </font>
    <font>
      <b/>
      <sz val="11"/>
      <color theme="1"/>
      <name val="宋体"/>
      <charset val="0"/>
      <scheme val="minor"/>
    </font>
    <font>
      <b/>
      <sz val="11"/>
      <color rgb="FFFFFFFF"/>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u/>
      <sz val="11"/>
      <color rgb="FF800080"/>
      <name val="宋体"/>
      <charset val="0"/>
      <scheme val="minor"/>
    </font>
    <font>
      <sz val="11"/>
      <color indexed="8"/>
      <name val="宋体"/>
      <charset val="134"/>
    </font>
    <font>
      <sz val="12"/>
      <color rgb="FFFF0000"/>
      <name val="宋体"/>
      <charset val="204"/>
      <scheme val="minor"/>
    </font>
    <font>
      <strike/>
      <sz val="12"/>
      <name val="宋体"/>
      <charset val="204"/>
      <scheme val="minor"/>
    </font>
  </fonts>
  <fills count="36">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indexed="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9" tint="0.799981688894314"/>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rgb="FFFFEB9C"/>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5"/>
        <bgColor indexed="64"/>
      </patternFill>
    </fill>
    <fill>
      <patternFill patternType="solid">
        <fgColor rgb="FFA5A5A5"/>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7"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top style="thin">
        <color auto="1"/>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style="thin">
        <color auto="1"/>
      </left>
      <right style="thin">
        <color auto="1"/>
      </right>
      <top style="thin">
        <color indexed="0"/>
      </top>
      <bottom style="thin">
        <color auto="1"/>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0">
    <xf numFmtId="0" fontId="0" fillId="0" borderId="0">
      <alignment vertical="center"/>
    </xf>
    <xf numFmtId="42" fontId="0" fillId="0" borderId="0" applyFont="0" applyFill="0" applyBorder="0" applyAlignment="0" applyProtection="0">
      <alignment vertical="center"/>
    </xf>
    <xf numFmtId="0" fontId="55" fillId="25" borderId="0" applyNumberFormat="0" applyBorder="0" applyAlignment="0" applyProtection="0">
      <alignment vertical="center"/>
    </xf>
    <xf numFmtId="0" fontId="59" fillId="16" borderId="2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5" fillId="10" borderId="0" applyNumberFormat="0" applyBorder="0" applyAlignment="0" applyProtection="0">
      <alignment vertical="center"/>
    </xf>
    <xf numFmtId="0" fontId="57" fillId="11" borderId="0" applyNumberFormat="0" applyBorder="0" applyAlignment="0" applyProtection="0">
      <alignment vertical="center"/>
    </xf>
    <xf numFmtId="43" fontId="0" fillId="0" borderId="0" applyFont="0" applyFill="0" applyBorder="0" applyAlignment="0" applyProtection="0">
      <alignment vertical="center"/>
    </xf>
    <xf numFmtId="0" fontId="53" fillId="29" borderId="0" applyNumberFormat="0" applyBorder="0" applyAlignment="0" applyProtection="0">
      <alignment vertical="center"/>
    </xf>
    <xf numFmtId="0" fontId="63" fillId="0" borderId="0" applyNumberFormat="0" applyFill="0" applyBorder="0" applyAlignment="0" applyProtection="0">
      <alignment vertical="center"/>
    </xf>
    <xf numFmtId="9" fontId="0" fillId="0" borderId="0" applyFont="0" applyFill="0" applyBorder="0" applyAlignment="0" applyProtection="0">
      <alignment vertical="center"/>
    </xf>
    <xf numFmtId="0" fontId="5" fillId="0" borderId="0" applyProtection="0">
      <alignment vertical="center"/>
    </xf>
    <xf numFmtId="0" fontId="71" fillId="0" borderId="0" applyNumberFormat="0" applyFill="0" applyBorder="0" applyAlignment="0" applyProtection="0">
      <alignment vertical="center"/>
    </xf>
    <xf numFmtId="0" fontId="5" fillId="0" borderId="0" applyProtection="0"/>
    <xf numFmtId="0" fontId="0" fillId="15" borderId="20" applyNumberFormat="0" applyFont="0" applyAlignment="0" applyProtection="0">
      <alignment vertical="center"/>
    </xf>
    <xf numFmtId="0" fontId="53" fillId="14" borderId="0" applyNumberFormat="0" applyBorder="0" applyAlignment="0" applyProtection="0">
      <alignment vertical="center"/>
    </xf>
    <xf numFmtId="0" fontId="61"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5" fillId="0" borderId="0"/>
    <xf numFmtId="0" fontId="62"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58" fillId="0" borderId="19" applyNumberFormat="0" applyFill="0" applyAlignment="0" applyProtection="0">
      <alignment vertical="center"/>
    </xf>
    <xf numFmtId="0" fontId="68" fillId="0" borderId="19" applyNumberFormat="0" applyFill="0" applyAlignment="0" applyProtection="0">
      <alignment vertical="center"/>
    </xf>
    <xf numFmtId="0" fontId="53" fillId="24" borderId="0" applyNumberFormat="0" applyBorder="0" applyAlignment="0" applyProtection="0">
      <alignment vertical="center"/>
    </xf>
    <xf numFmtId="0" fontId="61" fillId="0" borderId="22" applyNumberFormat="0" applyFill="0" applyAlignment="0" applyProtection="0">
      <alignment vertical="center"/>
    </xf>
    <xf numFmtId="0" fontId="53" fillId="35" borderId="0" applyNumberFormat="0" applyBorder="0" applyAlignment="0" applyProtection="0">
      <alignment vertical="center"/>
    </xf>
    <xf numFmtId="0" fontId="56" fillId="9" borderId="18" applyNumberFormat="0" applyAlignment="0" applyProtection="0">
      <alignment vertical="center"/>
    </xf>
    <xf numFmtId="0" fontId="67" fillId="9" borderId="21" applyNumberFormat="0" applyAlignment="0" applyProtection="0">
      <alignment vertical="center"/>
    </xf>
    <xf numFmtId="0" fontId="66" fillId="28" borderId="24" applyNumberFormat="0" applyAlignment="0" applyProtection="0">
      <alignment vertical="center"/>
    </xf>
    <xf numFmtId="0" fontId="55" fillId="8" borderId="0" applyNumberFormat="0" applyBorder="0" applyAlignment="0" applyProtection="0">
      <alignment vertical="center"/>
    </xf>
    <xf numFmtId="0" fontId="53" fillId="27" borderId="0" applyNumberFormat="0" applyBorder="0" applyAlignment="0" applyProtection="0">
      <alignment vertical="center"/>
    </xf>
    <xf numFmtId="0" fontId="54" fillId="0" borderId="17" applyNumberFormat="0" applyFill="0" applyAlignment="0" applyProtection="0">
      <alignment vertical="center"/>
    </xf>
    <xf numFmtId="0" fontId="65" fillId="0" borderId="23" applyNumberFormat="0" applyFill="0" applyAlignment="0" applyProtection="0">
      <alignment vertical="center"/>
    </xf>
    <xf numFmtId="0" fontId="60" fillId="21" borderId="0" applyNumberFormat="0" applyBorder="0" applyAlignment="0" applyProtection="0">
      <alignment vertical="center"/>
    </xf>
    <xf numFmtId="0" fontId="64" fillId="23" borderId="0" applyNumberFormat="0" applyBorder="0" applyAlignment="0" applyProtection="0">
      <alignment vertical="center"/>
    </xf>
    <xf numFmtId="0" fontId="55" fillId="32" borderId="0" applyNumberFormat="0" applyBorder="0" applyAlignment="0" applyProtection="0">
      <alignment vertical="center"/>
    </xf>
    <xf numFmtId="0" fontId="53" fillId="31" borderId="0" applyNumberFormat="0" applyBorder="0" applyAlignment="0" applyProtection="0">
      <alignment vertical="center"/>
    </xf>
    <xf numFmtId="0" fontId="55" fillId="20" borderId="0" applyNumberFormat="0" applyBorder="0" applyAlignment="0" applyProtection="0">
      <alignment vertical="center"/>
    </xf>
    <xf numFmtId="0" fontId="55" fillId="34" borderId="0" applyNumberFormat="0" applyBorder="0" applyAlignment="0" applyProtection="0">
      <alignment vertical="center"/>
    </xf>
    <xf numFmtId="0" fontId="55" fillId="13" borderId="0" applyNumberFormat="0" applyBorder="0" applyAlignment="0" applyProtection="0">
      <alignment vertical="center"/>
    </xf>
    <xf numFmtId="0" fontId="55" fillId="30" borderId="0" applyNumberFormat="0" applyBorder="0" applyAlignment="0" applyProtection="0">
      <alignment vertical="center"/>
    </xf>
    <xf numFmtId="0" fontId="53" fillId="7" borderId="0" applyNumberFormat="0" applyBorder="0" applyAlignment="0" applyProtection="0">
      <alignment vertical="center"/>
    </xf>
    <xf numFmtId="0" fontId="53" fillId="19" borderId="0" applyNumberFormat="0" applyBorder="0" applyAlignment="0" applyProtection="0">
      <alignment vertical="center"/>
    </xf>
    <xf numFmtId="0" fontId="55" fillId="18" borderId="0" applyNumberFormat="0" applyBorder="0" applyAlignment="0" applyProtection="0">
      <alignment vertical="center"/>
    </xf>
    <xf numFmtId="0" fontId="55" fillId="17" borderId="0" applyNumberFormat="0" applyBorder="0" applyAlignment="0" applyProtection="0">
      <alignment vertical="center"/>
    </xf>
    <xf numFmtId="0" fontId="53" fillId="6" borderId="0" applyNumberFormat="0" applyBorder="0" applyAlignment="0" applyProtection="0">
      <alignment vertical="center"/>
    </xf>
    <xf numFmtId="0" fontId="55" fillId="12" borderId="0" applyNumberFormat="0" applyBorder="0" applyAlignment="0" applyProtection="0">
      <alignment vertical="center"/>
    </xf>
    <xf numFmtId="0" fontId="53" fillId="33" borderId="0" applyNumberFormat="0" applyBorder="0" applyAlignment="0" applyProtection="0">
      <alignment vertical="center"/>
    </xf>
    <xf numFmtId="0" fontId="53" fillId="5" borderId="0" applyNumberFormat="0" applyBorder="0" applyAlignment="0" applyProtection="0">
      <alignment vertical="center"/>
    </xf>
    <xf numFmtId="0" fontId="55" fillId="26" borderId="0" applyNumberFormat="0" applyBorder="0" applyAlignment="0" applyProtection="0">
      <alignment vertical="center"/>
    </xf>
    <xf numFmtId="0" fontId="53" fillId="22" borderId="0" applyNumberFormat="0" applyBorder="0" applyAlignment="0" applyProtection="0">
      <alignment vertical="center"/>
    </xf>
    <xf numFmtId="0" fontId="52" fillId="0" borderId="0"/>
    <xf numFmtId="0" fontId="5" fillId="0" borderId="0" applyProtection="0">
      <alignment vertical="center"/>
    </xf>
    <xf numFmtId="0" fontId="5" fillId="0" borderId="0" applyProtection="0">
      <alignment vertical="center"/>
    </xf>
    <xf numFmtId="0" fontId="5" fillId="0" borderId="0" applyProtection="0"/>
    <xf numFmtId="0" fontId="5" fillId="0" borderId="0"/>
    <xf numFmtId="0" fontId="5" fillId="0" borderId="0" applyProtection="0"/>
    <xf numFmtId="0" fontId="5" fillId="0" borderId="0">
      <alignment vertical="center"/>
    </xf>
    <xf numFmtId="0" fontId="72" fillId="0" borderId="0">
      <alignment vertical="center"/>
    </xf>
  </cellStyleXfs>
  <cellXfs count="343">
    <xf numFmtId="0" fontId="0" fillId="0" borderId="0" xfId="0">
      <alignment vertical="center"/>
    </xf>
    <xf numFmtId="0" fontId="1" fillId="0" borderId="0" xfId="0" applyFont="1" applyBorder="1">
      <alignment vertical="center"/>
    </xf>
    <xf numFmtId="0" fontId="2" fillId="0" borderId="0" xfId="0" applyFont="1">
      <alignment vertical="center"/>
    </xf>
    <xf numFmtId="0" fontId="3" fillId="0" borderId="0" xfId="0" applyFont="1">
      <alignment vertical="center"/>
    </xf>
    <xf numFmtId="0" fontId="2" fillId="2" borderId="0" xfId="0" applyFont="1" applyFill="1">
      <alignment vertical="center"/>
    </xf>
    <xf numFmtId="0" fontId="2" fillId="3" borderId="0" xfId="0" applyFont="1" applyFill="1">
      <alignment vertical="center"/>
    </xf>
    <xf numFmtId="0" fontId="1" fillId="0" borderId="0" xfId="0" applyFont="1">
      <alignment vertical="center"/>
    </xf>
    <xf numFmtId="0" fontId="1" fillId="0" borderId="0" xfId="0" applyFont="1" applyFill="1">
      <alignment vertical="center"/>
    </xf>
    <xf numFmtId="177" fontId="1" fillId="0" borderId="0" xfId="0" applyNumberFormat="1" applyFont="1" applyFill="1" applyAlignment="1">
      <alignment horizontal="center" vertical="center"/>
    </xf>
    <xf numFmtId="0" fontId="1" fillId="0" borderId="0" xfId="0" applyFont="1" applyFill="1" applyAlignment="1">
      <alignment horizontal="center" vertical="center"/>
    </xf>
    <xf numFmtId="0" fontId="4" fillId="0" borderId="1" xfId="0" applyFont="1" applyFill="1" applyBorder="1" applyAlignment="1">
      <alignment horizontal="center" vertical="center"/>
    </xf>
    <xf numFmtId="177" fontId="4" fillId="0" borderId="1" xfId="0" applyNumberFormat="1" applyFont="1" applyFill="1" applyBorder="1" applyAlignment="1">
      <alignment horizontal="center" vertical="center"/>
    </xf>
    <xf numFmtId="0" fontId="5" fillId="0" borderId="2" xfId="0" applyFont="1" applyFill="1" applyBorder="1" applyAlignment="1">
      <alignment horizontal="left" vertical="center" wrapText="1"/>
    </xf>
    <xf numFmtId="177" fontId="5" fillId="0" borderId="2" xfId="0" applyNumberFormat="1" applyFont="1" applyFill="1" applyBorder="1" applyAlignment="1">
      <alignment horizontal="left"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177" fontId="6" fillId="0" borderId="2"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177" fontId="7"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2" xfId="0" applyFont="1" applyFill="1" applyBorder="1" applyAlignment="1">
      <alignment horizontal="center" vertical="center" wrapText="1"/>
    </xf>
    <xf numFmtId="177" fontId="7"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left" vertical="center" wrapText="1"/>
    </xf>
    <xf numFmtId="177" fontId="6"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1" fillId="0" borderId="0" xfId="0" applyFont="1" applyFill="1" applyBorder="1">
      <alignment vertical="center"/>
    </xf>
    <xf numFmtId="0" fontId="2" fillId="0" borderId="0" xfId="0" applyFont="1" applyFill="1">
      <alignment vertical="center"/>
    </xf>
    <xf numFmtId="0" fontId="3" fillId="0" borderId="0" xfId="0" applyFont="1" applyFill="1">
      <alignment vertical="center"/>
    </xf>
    <xf numFmtId="0" fontId="7" fillId="0" borderId="1" xfId="55" applyFont="1" applyBorder="1" applyAlignment="1" applyProtection="1">
      <alignment horizontal="center" vertical="center" wrapText="1"/>
    </xf>
    <xf numFmtId="0" fontId="7" fillId="0" borderId="1" xfId="0" applyFont="1" applyBorder="1" applyAlignment="1">
      <alignment horizontal="center" vertical="center" wrapText="1"/>
    </xf>
    <xf numFmtId="176"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xf>
    <xf numFmtId="176" fontId="7" fillId="0" borderId="1" xfId="0" applyNumberFormat="1" applyFont="1" applyFill="1" applyBorder="1" applyAlignment="1">
      <alignment horizontal="center" vertical="center" wrapText="1"/>
    </xf>
    <xf numFmtId="0" fontId="7" fillId="0" borderId="1" xfId="0" applyFont="1" applyBorder="1" applyAlignment="1">
      <alignment horizontal="center" vertical="center"/>
    </xf>
    <xf numFmtId="0" fontId="4" fillId="0" borderId="1" xfId="0" applyFont="1" applyFill="1" applyBorder="1" applyAlignment="1">
      <alignment horizontal="left" vertical="center"/>
    </xf>
    <xf numFmtId="0" fontId="7" fillId="0" borderId="5" xfId="0" applyFont="1" applyFill="1" applyBorder="1" applyAlignment="1">
      <alignment horizontal="left" vertical="center" wrapText="1"/>
    </xf>
    <xf numFmtId="0" fontId="7" fillId="0" borderId="6" xfId="0" applyFont="1" applyFill="1" applyBorder="1" applyAlignment="1">
      <alignment horizontal="left" vertical="center" wrapText="1"/>
    </xf>
    <xf numFmtId="177" fontId="7" fillId="0" borderId="6" xfId="0" applyNumberFormat="1" applyFont="1" applyFill="1" applyBorder="1" applyAlignment="1">
      <alignment horizontal="left" vertical="center" wrapText="1"/>
    </xf>
    <xf numFmtId="0" fontId="6" fillId="0" borderId="4" xfId="0" applyFont="1" applyFill="1" applyBorder="1" applyAlignment="1">
      <alignment horizontal="center" vertical="center"/>
    </xf>
    <xf numFmtId="0" fontId="6"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wrapText="1"/>
      <protection locked="0"/>
    </xf>
    <xf numFmtId="177" fontId="6" fillId="0" borderId="1" xfId="0" applyNumberFormat="1" applyFont="1" applyFill="1" applyBorder="1" applyAlignment="1" applyProtection="1">
      <alignment horizontal="center" vertical="center" wrapText="1"/>
      <protection locked="0"/>
    </xf>
    <xf numFmtId="0" fontId="6" fillId="0" borderId="2"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7" fillId="0" borderId="1" xfId="53" applyFont="1" applyBorder="1" applyAlignment="1" applyProtection="1">
      <alignment horizontal="center" vertical="center" wrapText="1"/>
      <protection locked="0"/>
    </xf>
    <xf numFmtId="0" fontId="7" fillId="0" borderId="7" xfId="0" applyFont="1" applyFill="1" applyBorder="1" applyAlignment="1">
      <alignment horizontal="left" vertical="center" wrapText="1"/>
    </xf>
    <xf numFmtId="0" fontId="6" fillId="0" borderId="1" xfId="0" applyFont="1" applyFill="1" applyBorder="1" applyAlignment="1">
      <alignment horizontal="center" vertical="center"/>
    </xf>
    <xf numFmtId="0" fontId="7" fillId="0" borderId="1" xfId="53" applyNumberFormat="1" applyFont="1" applyFill="1" applyBorder="1" applyAlignment="1" applyProtection="1">
      <alignment horizontal="center" vertical="center" wrapText="1"/>
    </xf>
    <xf numFmtId="177" fontId="9"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left" vertical="center" wrapText="1"/>
    </xf>
    <xf numFmtId="0" fontId="9"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wrapText="1"/>
    </xf>
    <xf numFmtId="177"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1" fontId="10"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52" applyFont="1" applyFill="1" applyBorder="1" applyAlignment="1">
      <alignment horizontal="center" vertical="center" wrapText="1"/>
    </xf>
    <xf numFmtId="0" fontId="12" fillId="0" borderId="1" xfId="0" applyFont="1" applyFill="1" applyBorder="1" applyAlignment="1">
      <alignment horizontal="center" vertical="center" wrapText="1"/>
    </xf>
    <xf numFmtId="177" fontId="10" fillId="0" borderId="4" xfId="0" applyNumberFormat="1" applyFont="1" applyFill="1" applyBorder="1" applyAlignment="1">
      <alignment horizontal="center" vertical="center" wrapText="1"/>
    </xf>
    <xf numFmtId="177" fontId="10" fillId="0" borderId="3" xfId="0" applyNumberFormat="1" applyFont="1" applyFill="1" applyBorder="1" applyAlignment="1">
      <alignment horizontal="center" vertical="center" wrapText="1"/>
    </xf>
    <xf numFmtId="177" fontId="10" fillId="0" borderId="2"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lignment horizontal="center" vertical="center"/>
    </xf>
    <xf numFmtId="49" fontId="10"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lignment horizontal="center" vertical="center" wrapText="1"/>
    </xf>
    <xf numFmtId="0" fontId="10"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4"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1" xfId="0" applyFont="1" applyFill="1" applyBorder="1" applyAlignment="1">
      <alignment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1" xfId="0" applyFont="1" applyFill="1" applyBorder="1" applyAlignment="1">
      <alignment horizontal="left"/>
    </xf>
    <xf numFmtId="176" fontId="11" fillId="0"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0" fillId="0" borderId="1" xfId="0" applyFont="1" applyFill="1" applyBorder="1" applyAlignment="1">
      <alignment vertical="center"/>
    </xf>
    <xf numFmtId="176" fontId="10" fillId="0" borderId="1" xfId="0" applyNumberFormat="1" applyFont="1" applyFill="1" applyBorder="1" applyAlignment="1">
      <alignment horizontal="center" vertical="center"/>
    </xf>
    <xf numFmtId="0" fontId="10" fillId="0" borderId="0" xfId="0" applyFont="1" applyFill="1" applyAlignment="1">
      <alignment vertical="center"/>
    </xf>
    <xf numFmtId="0" fontId="11" fillId="0" borderId="0" xfId="0" applyFont="1" applyFill="1" applyAlignment="1">
      <alignment horizontal="center" vertical="center"/>
    </xf>
    <xf numFmtId="0" fontId="10" fillId="0" borderId="0" xfId="0" applyFont="1" applyFill="1" applyAlignment="1">
      <alignment horizontal="center" vertical="center"/>
    </xf>
    <xf numFmtId="0" fontId="10" fillId="0" borderId="0" xfId="0" applyFont="1" applyFill="1" applyAlignment="1">
      <alignment horizontal="left" vertical="center"/>
    </xf>
    <xf numFmtId="0" fontId="10" fillId="0" borderId="0" xfId="0" applyFont="1" applyFill="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xf>
    <xf numFmtId="0" fontId="11" fillId="0" borderId="1" xfId="0" applyFont="1" applyFill="1" applyBorder="1" applyAlignment="1" applyProtection="1">
      <alignment horizontal="left" vertical="center"/>
      <protection locked="0"/>
    </xf>
    <xf numFmtId="0" fontId="14" fillId="0" borderId="1" xfId="0" applyFont="1" applyFill="1" applyBorder="1" applyAlignment="1">
      <alignment horizontal="left" vertical="center" wrapText="1"/>
    </xf>
    <xf numFmtId="0" fontId="10" fillId="0" borderId="1" xfId="0" applyFont="1" applyFill="1" applyBorder="1" applyAlignment="1" applyProtection="1">
      <alignment horizontal="center" vertical="center"/>
      <protection locked="0"/>
    </xf>
    <xf numFmtId="0" fontId="12" fillId="0" borderId="1" xfId="0" applyFont="1" applyFill="1" applyBorder="1" applyAlignment="1">
      <alignment horizontal="left" vertical="center" wrapText="1"/>
    </xf>
    <xf numFmtId="0" fontId="11" fillId="0" borderId="1" xfId="0" applyFont="1" applyFill="1" applyBorder="1" applyAlignment="1">
      <alignment horizontal="left" vertical="center"/>
    </xf>
    <xf numFmtId="49" fontId="11" fillId="0" borderId="2" xfId="59" applyNumberFormat="1" applyFont="1" applyFill="1" applyBorder="1" applyAlignment="1">
      <alignment horizontal="center" vertical="center" wrapText="1"/>
    </xf>
    <xf numFmtId="49" fontId="11" fillId="0" borderId="1" xfId="59"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0" fontId="10" fillId="0" borderId="1" xfId="52" applyFont="1" applyFill="1" applyBorder="1" applyAlignment="1">
      <alignment horizontal="left" vertical="center" wrapText="1"/>
    </xf>
    <xf numFmtId="0" fontId="10"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left" vertical="center" wrapText="1"/>
      <protection locked="0"/>
    </xf>
    <xf numFmtId="0" fontId="12" fillId="0" borderId="1" xfId="0" applyFont="1" applyFill="1" applyBorder="1" applyAlignment="1">
      <alignment horizontal="center" vertical="center"/>
    </xf>
    <xf numFmtId="0" fontId="11" fillId="0" borderId="2" xfId="0" applyFont="1" applyFill="1" applyBorder="1" applyAlignment="1">
      <alignment horizontal="center" vertical="center"/>
    </xf>
    <xf numFmtId="0" fontId="10" fillId="0" borderId="1" xfId="52" applyFont="1" applyFill="1" applyBorder="1" applyAlignment="1" applyProtection="1">
      <alignment horizontal="center" vertical="center" wrapText="1"/>
      <protection locked="0"/>
    </xf>
    <xf numFmtId="0" fontId="10" fillId="0" borderId="4" xfId="52" applyFont="1" applyFill="1" applyBorder="1" applyAlignment="1" applyProtection="1">
      <alignment horizontal="center" vertical="center" wrapText="1"/>
      <protection locked="0"/>
    </xf>
    <xf numFmtId="0" fontId="10" fillId="0" borderId="2" xfId="52" applyFont="1" applyFill="1" applyBorder="1" applyAlignment="1" applyProtection="1">
      <alignment horizontal="center" vertical="center" wrapText="1"/>
      <protection locked="0"/>
    </xf>
    <xf numFmtId="0" fontId="14" fillId="0" borderId="1" xfId="52" applyFont="1" applyFill="1" applyBorder="1" applyAlignment="1">
      <alignment horizontal="left" vertical="center" wrapText="1"/>
    </xf>
    <xf numFmtId="0" fontId="11" fillId="0" borderId="4" xfId="0" applyFont="1" applyFill="1" applyBorder="1" applyAlignment="1">
      <alignment horizontal="center" vertical="center"/>
    </xf>
    <xf numFmtId="0" fontId="11" fillId="0" borderId="4" xfId="0" applyFont="1" applyFill="1" applyBorder="1" applyAlignment="1">
      <alignment horizontal="left" vertical="center" wrapText="1"/>
    </xf>
    <xf numFmtId="0" fontId="10" fillId="0" borderId="1" xfId="53"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protection locked="0"/>
    </xf>
    <xf numFmtId="0" fontId="10" fillId="0" borderId="1" xfId="52" applyNumberFormat="1" applyFont="1" applyFill="1" applyBorder="1" applyAlignment="1">
      <alignment horizontal="center" vertical="center" wrapText="1"/>
    </xf>
    <xf numFmtId="49" fontId="10" fillId="0" borderId="1" xfId="52" applyNumberFormat="1" applyFont="1" applyFill="1" applyBorder="1" applyAlignment="1">
      <alignment horizontal="center" vertical="center" wrapText="1"/>
    </xf>
    <xf numFmtId="0" fontId="10" fillId="0" borderId="4"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10" fillId="0" borderId="4" xfId="52" applyNumberFormat="1" applyFont="1" applyFill="1" applyBorder="1" applyAlignment="1">
      <alignment horizontal="center" vertical="center" wrapText="1"/>
    </xf>
    <xf numFmtId="0" fontId="12" fillId="0" borderId="4" xfId="0" applyFont="1" applyFill="1" applyBorder="1" applyAlignment="1">
      <alignment horizontal="center" vertical="center" wrapText="1"/>
    </xf>
    <xf numFmtId="0" fontId="10" fillId="0" borderId="2" xfId="52" applyNumberFormat="1"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3" fillId="0" borderId="1" xfId="0" applyFont="1" applyFill="1" applyBorder="1" applyAlignment="1">
      <alignment vertical="center" wrapText="1"/>
    </xf>
    <xf numFmtId="0" fontId="15" fillId="0" borderId="0" xfId="0" applyFont="1" applyFill="1" applyAlignment="1"/>
    <xf numFmtId="0" fontId="15" fillId="0" borderId="0" xfId="0" applyFont="1" applyFill="1" applyAlignment="1">
      <alignment vertical="center"/>
    </xf>
    <xf numFmtId="0" fontId="16" fillId="0" borderId="0" xfId="0" applyFont="1" applyFill="1" applyAlignment="1"/>
    <xf numFmtId="0" fontId="16" fillId="0" borderId="0" xfId="0" applyFont="1" applyFill="1" applyAlignment="1">
      <alignment vertical="center"/>
    </xf>
    <xf numFmtId="0" fontId="7" fillId="0" borderId="0" xfId="0" applyFont="1" applyFill="1" applyAlignment="1">
      <alignment vertical="center"/>
    </xf>
    <xf numFmtId="0" fontId="7" fillId="0" borderId="0" xfId="0" applyFont="1" applyFill="1" applyAlignment="1">
      <alignment horizontal="center" vertical="center"/>
    </xf>
    <xf numFmtId="0" fontId="7" fillId="0" borderId="0" xfId="0" applyFont="1" applyFill="1" applyAlignment="1">
      <alignment vertical="center" wrapText="1"/>
    </xf>
    <xf numFmtId="0" fontId="7" fillId="0" borderId="0" xfId="0" applyFont="1" applyFill="1" applyAlignment="1">
      <alignment horizontal="left" vertical="center" wrapText="1"/>
    </xf>
    <xf numFmtId="0" fontId="6" fillId="0" borderId="0" xfId="0" applyFont="1" applyFill="1" applyAlignment="1">
      <alignment vertical="center"/>
    </xf>
    <xf numFmtId="0" fontId="10" fillId="0" borderId="1" xfId="56" applyFont="1" applyFill="1" applyBorder="1" applyAlignment="1">
      <alignment horizontal="center" vertical="center" wrapText="1"/>
    </xf>
    <xf numFmtId="0" fontId="10" fillId="0" borderId="1" xfId="0" applyNumberFormat="1" applyFont="1" applyFill="1" applyBorder="1" applyAlignment="1">
      <alignment horizontal="center" vertical="center"/>
    </xf>
    <xf numFmtId="0" fontId="10" fillId="0" borderId="1" xfId="59" applyNumberFormat="1" applyFont="1" applyFill="1" applyBorder="1" applyAlignment="1">
      <alignment horizontal="left" vertical="center" wrapText="1"/>
    </xf>
    <xf numFmtId="178" fontId="10" fillId="0" borderId="1" xfId="59"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xf>
    <xf numFmtId="0" fontId="10" fillId="0" borderId="1" xfId="0" applyFont="1" applyFill="1" applyBorder="1" applyAlignment="1">
      <alignment horizontal="left" vertical="center" wrapText="1" indent="2"/>
    </xf>
    <xf numFmtId="1" fontId="10" fillId="0" borderId="1" xfId="0" applyNumberFormat="1" applyFont="1" applyFill="1" applyBorder="1" applyAlignment="1">
      <alignment vertical="center" wrapText="1"/>
    </xf>
    <xf numFmtId="0" fontId="17" fillId="0" borderId="0"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4" xfId="0" applyFont="1" applyBorder="1" applyAlignment="1">
      <alignment horizontal="center" vertical="center"/>
    </xf>
    <xf numFmtId="0" fontId="7" fillId="0" borderId="2" xfId="0" applyFont="1" applyBorder="1" applyAlignment="1">
      <alignment horizontal="center" vertical="center"/>
    </xf>
    <xf numFmtId="0" fontId="17" fillId="0" borderId="0" xfId="0" applyFont="1" applyFill="1" applyBorder="1" applyAlignment="1">
      <alignment horizontal="left" vertical="center" wrapText="1"/>
    </xf>
    <xf numFmtId="176" fontId="19" fillId="0" borderId="1" xfId="0" applyNumberFormat="1"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2" xfId="0" applyFont="1" applyBorder="1" applyAlignment="1">
      <alignment horizontal="center" vertical="center" wrapText="1"/>
    </xf>
    <xf numFmtId="0" fontId="20" fillId="0" borderId="0" xfId="0" applyFont="1" applyFill="1" applyAlignment="1"/>
    <xf numFmtId="0" fontId="21" fillId="0" borderId="0" xfId="0" applyFont="1">
      <alignment vertical="center"/>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22" fillId="0" borderId="1"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1" xfId="0" applyFont="1" applyFill="1" applyBorder="1" applyAlignment="1">
      <alignment horizontal="center" vertical="center" wrapText="1"/>
    </xf>
    <xf numFmtId="176" fontId="22" fillId="0" borderId="1" xfId="0" applyNumberFormat="1" applyFont="1" applyFill="1" applyBorder="1" applyAlignment="1">
      <alignment horizontal="center" vertical="center" wrapText="1"/>
    </xf>
    <xf numFmtId="176" fontId="22" fillId="0" borderId="1" xfId="52" applyNumberFormat="1" applyFont="1" applyFill="1" applyBorder="1" applyAlignment="1">
      <alignment horizontal="center" vertical="center" wrapText="1"/>
    </xf>
    <xf numFmtId="176" fontId="20" fillId="0" borderId="1" xfId="0" applyNumberFormat="1" applyFont="1" applyFill="1" applyBorder="1" applyAlignment="1">
      <alignment horizontal="center" vertical="center" wrapText="1"/>
    </xf>
    <xf numFmtId="0" fontId="20" fillId="0" borderId="0" xfId="0" applyFont="1" applyFill="1" applyAlignment="1">
      <alignment vertical="center"/>
    </xf>
    <xf numFmtId="0" fontId="22" fillId="0" borderId="10" xfId="0" applyFont="1" applyFill="1" applyBorder="1" applyAlignment="1">
      <alignment horizontal="left" vertical="center" wrapText="1"/>
    </xf>
    <xf numFmtId="0" fontId="22" fillId="0" borderId="0" xfId="0" applyFont="1" applyFill="1" applyBorder="1" applyAlignment="1">
      <alignment vertical="center" wrapText="1"/>
    </xf>
    <xf numFmtId="0" fontId="22" fillId="0" borderId="1" xfId="0" applyFont="1" applyFill="1" applyBorder="1" applyAlignment="1">
      <alignment vertical="center"/>
    </xf>
    <xf numFmtId="0" fontId="22" fillId="0" borderId="1" xfId="0" applyFont="1" applyFill="1" applyBorder="1" applyAlignment="1">
      <alignment vertical="center" wrapText="1"/>
    </xf>
    <xf numFmtId="0" fontId="22" fillId="0" borderId="1" xfId="52" applyFont="1" applyFill="1" applyBorder="1" applyAlignment="1">
      <alignment horizontal="center" vertical="center" wrapText="1"/>
    </xf>
    <xf numFmtId="0" fontId="22" fillId="0" borderId="1" xfId="52" applyFont="1" applyFill="1" applyBorder="1" applyAlignment="1">
      <alignment horizontal="left" vertical="center" wrapText="1"/>
    </xf>
    <xf numFmtId="0" fontId="22" fillId="0" borderId="1" xfId="52" applyFont="1" applyFill="1" applyBorder="1" applyAlignment="1">
      <alignment vertical="center" wrapText="1"/>
    </xf>
    <xf numFmtId="176" fontId="22" fillId="0" borderId="1" xfId="0" applyNumberFormat="1" applyFont="1" applyFill="1" applyBorder="1" applyAlignment="1" applyProtection="1">
      <alignment horizontal="center" vertical="center"/>
      <protection locked="0"/>
    </xf>
    <xf numFmtId="176" fontId="22" fillId="0" borderId="1" xfId="0" applyNumberFormat="1" applyFont="1" applyFill="1" applyBorder="1" applyAlignment="1">
      <alignment horizontal="center" vertical="center"/>
    </xf>
    <xf numFmtId="0" fontId="22" fillId="0" borderId="4" xfId="0" applyFont="1" applyFill="1" applyBorder="1" applyAlignment="1">
      <alignment horizontal="center" vertical="center"/>
    </xf>
    <xf numFmtId="0" fontId="22" fillId="0" borderId="4" xfId="0" applyFont="1" applyFill="1" applyBorder="1" applyAlignment="1">
      <alignment horizontal="center" vertical="center" wrapText="1"/>
    </xf>
    <xf numFmtId="0" fontId="22" fillId="0" borderId="4" xfId="0" applyFont="1" applyFill="1" applyBorder="1" applyAlignment="1">
      <alignment horizontal="left" vertical="center" wrapText="1"/>
    </xf>
    <xf numFmtId="176" fontId="22" fillId="0" borderId="4" xfId="0"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1" xfId="0" applyFont="1" applyFill="1" applyBorder="1" applyAlignment="1">
      <alignment horizontal="left" vertical="center"/>
    </xf>
    <xf numFmtId="0" fontId="18" fillId="0" borderId="1" xfId="0" applyFont="1" applyFill="1" applyBorder="1" applyAlignment="1">
      <alignment vertical="center"/>
    </xf>
    <xf numFmtId="0" fontId="22" fillId="0" borderId="1" xfId="0" applyFont="1" applyFill="1" applyBorder="1" applyAlignment="1">
      <alignment horizontal="left" vertical="center"/>
    </xf>
    <xf numFmtId="0" fontId="22" fillId="0" borderId="4" xfId="0" applyFont="1" applyFill="1" applyBorder="1" applyAlignment="1">
      <alignment vertical="center"/>
    </xf>
    <xf numFmtId="0" fontId="18" fillId="0" borderId="1" xfId="0" applyFont="1" applyFill="1" applyBorder="1" applyAlignment="1">
      <alignment horizontal="center" vertical="center" wrapText="1"/>
    </xf>
    <xf numFmtId="0" fontId="23" fillId="0" borderId="1" xfId="0" applyFont="1" applyFill="1" applyBorder="1" applyAlignment="1" applyProtection="1">
      <alignment horizontal="left" vertical="center"/>
      <protection locked="0"/>
    </xf>
    <xf numFmtId="9" fontId="22" fillId="0" borderId="1" xfId="11" applyFont="1" applyFill="1" applyBorder="1" applyAlignment="1">
      <alignment horizontal="left"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24" fillId="0" borderId="4" xfId="0" applyFont="1" applyFill="1" applyBorder="1" applyAlignment="1">
      <alignment horizontal="center" vertical="center" wrapText="1"/>
    </xf>
    <xf numFmtId="0" fontId="22" fillId="0" borderId="5"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1" xfId="0" applyFont="1" applyFill="1" applyBorder="1" applyAlignment="1">
      <alignment horizontal="left" vertical="center" wrapText="1"/>
    </xf>
    <xf numFmtId="176" fontId="18" fillId="0" borderId="1" xfId="0" applyNumberFormat="1" applyFont="1" applyFill="1" applyBorder="1" applyAlignment="1">
      <alignment horizontal="center" vertical="center"/>
    </xf>
    <xf numFmtId="176" fontId="18" fillId="0" borderId="1" xfId="0" applyNumberFormat="1" applyFont="1" applyFill="1" applyBorder="1" applyAlignment="1">
      <alignment horizontal="center" vertical="center" wrapText="1"/>
    </xf>
    <xf numFmtId="0" fontId="25" fillId="0" borderId="1"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1" xfId="0" applyFont="1" applyFill="1" applyBorder="1" applyAlignment="1">
      <alignment vertical="center" wrapText="1"/>
    </xf>
    <xf numFmtId="0" fontId="0" fillId="0" borderId="0" xfId="0" applyAlignment="1">
      <alignment horizontal="center" vertical="center"/>
    </xf>
    <xf numFmtId="0" fontId="26" fillId="0" borderId="0" xfId="0" applyFont="1" applyFill="1" applyAlignment="1">
      <alignment horizontal="center" vertical="center" wrapText="1"/>
    </xf>
    <xf numFmtId="0" fontId="19" fillId="0" borderId="4"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21" fillId="0" borderId="1" xfId="0" applyFont="1" applyFill="1" applyBorder="1" applyAlignment="1">
      <alignment horizontal="center" vertical="center"/>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left" vertical="top" wrapText="1"/>
    </xf>
    <xf numFmtId="176" fontId="19" fillId="0" borderId="1" xfId="0" applyNumberFormat="1" applyFont="1" applyFill="1" applyBorder="1" applyAlignment="1">
      <alignment horizontal="center" vertical="center"/>
    </xf>
    <xf numFmtId="49" fontId="19" fillId="0" borderId="4" xfId="52" applyNumberFormat="1" applyFont="1" applyFill="1" applyBorder="1" applyAlignment="1" applyProtection="1">
      <alignment horizontal="center" vertical="center" wrapText="1"/>
      <protection locked="0"/>
    </xf>
    <xf numFmtId="49" fontId="19" fillId="0" borderId="1" xfId="52" applyNumberFormat="1" applyFont="1" applyFill="1" applyBorder="1" applyAlignment="1" applyProtection="1">
      <alignment horizontal="center" vertical="center" wrapText="1"/>
      <protection locked="0"/>
    </xf>
    <xf numFmtId="49" fontId="19" fillId="0" borderId="2" xfId="52" applyNumberFormat="1" applyFont="1" applyFill="1" applyBorder="1" applyAlignment="1" applyProtection="1">
      <alignment horizontal="center" vertical="center" wrapText="1"/>
      <protection locked="0"/>
    </xf>
    <xf numFmtId="0" fontId="27" fillId="0" borderId="1" xfId="0" applyNumberFormat="1" applyFont="1" applyFill="1" applyBorder="1" applyAlignment="1">
      <alignment horizontal="center" vertical="center" wrapText="1"/>
    </xf>
    <xf numFmtId="0" fontId="0" fillId="0" borderId="1" xfId="0"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0" fontId="7" fillId="0" borderId="1" xfId="52" applyNumberFormat="1" applyFont="1" applyFill="1" applyBorder="1" applyAlignment="1">
      <alignment horizontal="center" vertical="center" wrapText="1"/>
    </xf>
    <xf numFmtId="0" fontId="5" fillId="0" borderId="0" xfId="0" applyFont="1" applyFill="1" applyBorder="1" applyAlignment="1">
      <alignment vertical="center"/>
    </xf>
    <xf numFmtId="0" fontId="29" fillId="0" borderId="0" xfId="0" applyFont="1" applyFill="1" applyBorder="1" applyAlignment="1">
      <alignment horizontal="center" vertical="center"/>
    </xf>
    <xf numFmtId="0" fontId="30" fillId="0" borderId="4" xfId="0" applyFont="1" applyFill="1" applyBorder="1" applyAlignment="1">
      <alignment horizontal="center" vertical="center" wrapText="1"/>
    </xf>
    <xf numFmtId="0" fontId="0"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31" fillId="0" borderId="1" xfId="0" applyFont="1" applyFill="1" applyBorder="1" applyAlignment="1">
      <alignment vertical="center" wrapText="1"/>
    </xf>
    <xf numFmtId="0" fontId="31" fillId="0" borderId="1" xfId="0" applyFont="1" applyFill="1" applyBorder="1" applyAlignment="1">
      <alignment horizontal="center" vertical="center" wrapText="1"/>
    </xf>
    <xf numFmtId="0" fontId="21" fillId="0" borderId="1" xfId="52" applyFont="1" applyFill="1" applyBorder="1" applyAlignment="1">
      <alignment horizontal="center" vertical="center" wrapText="1"/>
    </xf>
    <xf numFmtId="0" fontId="21" fillId="0" borderId="1" xfId="0" applyFont="1" applyFill="1" applyBorder="1" applyAlignment="1">
      <alignment vertical="center" wrapText="1"/>
    </xf>
    <xf numFmtId="0" fontId="32" fillId="0" borderId="1" xfId="0" applyNumberFormat="1" applyFont="1" applyFill="1" applyBorder="1" applyAlignment="1">
      <alignment horizontal="center" vertical="center" wrapText="1"/>
    </xf>
    <xf numFmtId="0" fontId="18" fillId="0" borderId="1" xfId="52" applyFont="1" applyFill="1" applyBorder="1" applyAlignment="1">
      <alignment horizontal="center" vertical="center" wrapText="1"/>
    </xf>
    <xf numFmtId="0" fontId="33" fillId="0" borderId="1"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34" fillId="0" borderId="1" xfId="0" applyFont="1" applyFill="1" applyBorder="1" applyAlignment="1">
      <alignment horizontal="center" vertical="center" wrapText="1"/>
    </xf>
    <xf numFmtId="0" fontId="35" fillId="0" borderId="1" xfId="52" applyFont="1" applyFill="1" applyBorder="1" applyAlignment="1">
      <alignment horizontal="center" vertical="center" wrapText="1"/>
    </xf>
    <xf numFmtId="0" fontId="36"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38" fillId="0" borderId="0" xfId="0" applyFont="1" applyAlignment="1">
      <alignment horizontal="center" vertical="center"/>
    </xf>
    <xf numFmtId="0" fontId="39" fillId="0" borderId="11" xfId="0" applyFont="1" applyBorder="1" applyAlignment="1">
      <alignment horizontal="center" vertical="center" wrapText="1"/>
    </xf>
    <xf numFmtId="0" fontId="31" fillId="0" borderId="12" xfId="0" applyFont="1" applyBorder="1" applyAlignment="1">
      <alignment horizontal="left" vertical="top" wrapText="1"/>
    </xf>
    <xf numFmtId="0" fontId="31" fillId="0" borderId="9" xfId="0" applyFont="1" applyBorder="1" applyAlignment="1">
      <alignment horizontal="left" vertical="top" wrapText="1"/>
    </xf>
    <xf numFmtId="0" fontId="31" fillId="0" borderId="13" xfId="0" applyFont="1" applyBorder="1" applyAlignment="1">
      <alignment horizontal="center" vertical="center"/>
    </xf>
    <xf numFmtId="0" fontId="31" fillId="0" borderId="13" xfId="0" applyFont="1" applyBorder="1" applyAlignment="1">
      <alignment horizontal="center" vertical="center" wrapText="1"/>
    </xf>
    <xf numFmtId="0" fontId="31" fillId="0" borderId="13" xfId="0" applyFont="1" applyBorder="1" applyAlignment="1">
      <alignment vertical="center" wrapText="1"/>
    </xf>
    <xf numFmtId="0" fontId="31" fillId="0" borderId="13" xfId="0" applyFont="1" applyBorder="1" applyAlignment="1">
      <alignment horizontal="left" vertical="center" wrapText="1"/>
    </xf>
    <xf numFmtId="0" fontId="31" fillId="0" borderId="14" xfId="0" applyFont="1" applyBorder="1" applyAlignment="1">
      <alignment horizontal="center" vertical="center"/>
    </xf>
    <xf numFmtId="0" fontId="31" fillId="0" borderId="14" xfId="0" applyFont="1" applyBorder="1" applyAlignment="1">
      <alignment horizontal="center" vertical="center" wrapText="1"/>
    </xf>
    <xf numFmtId="0" fontId="31" fillId="0" borderId="14" xfId="0" applyFont="1" applyBorder="1" applyAlignment="1">
      <alignment vertical="center" wrapText="1"/>
    </xf>
    <xf numFmtId="0" fontId="31" fillId="0" borderId="14" xfId="0" applyFont="1" applyBorder="1" applyAlignment="1">
      <alignment horizontal="left" vertical="center" wrapText="1"/>
    </xf>
    <xf numFmtId="49" fontId="30" fillId="0" borderId="4" xfId="52" applyNumberFormat="1" applyFont="1" applyFill="1" applyBorder="1" applyAlignment="1" applyProtection="1">
      <alignment horizontal="center" vertical="center" wrapText="1"/>
      <protection locked="0"/>
    </xf>
    <xf numFmtId="49" fontId="30" fillId="0" borderId="15" xfId="52" applyNumberFormat="1" applyFont="1" applyFill="1" applyBorder="1" applyAlignment="1" applyProtection="1">
      <alignment horizontal="center" vertical="center" wrapText="1"/>
      <protection locked="0"/>
    </xf>
    <xf numFmtId="0" fontId="5" fillId="0" borderId="1" xfId="0" applyFont="1" applyFill="1" applyBorder="1" applyAlignment="1">
      <alignment vertical="center"/>
    </xf>
    <xf numFmtId="176" fontId="21" fillId="0" borderId="1" xfId="52"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0" fontId="5" fillId="0" borderId="1" xfId="0" applyFont="1" applyFill="1" applyBorder="1" applyAlignment="1">
      <alignment vertical="center" wrapText="1"/>
    </xf>
    <xf numFmtId="0" fontId="0" fillId="0" borderId="1" xfId="0" applyBorder="1" applyAlignment="1">
      <alignment horizontal="center" vertical="center" wrapText="1"/>
    </xf>
    <xf numFmtId="0" fontId="21" fillId="0" borderId="1" xfId="0" applyNumberFormat="1" applyFont="1" applyFill="1" applyBorder="1" applyAlignment="1">
      <alignment horizontal="center" vertical="center"/>
    </xf>
    <xf numFmtId="49" fontId="39" fillId="0" borderId="11" xfId="0" applyNumberFormat="1" applyFont="1" applyBorder="1" applyAlignment="1" applyProtection="1">
      <alignment horizontal="center" vertical="center" wrapText="1"/>
      <protection locked="0"/>
    </xf>
    <xf numFmtId="49" fontId="19" fillId="0" borderId="4" xfId="52" applyNumberFormat="1" applyFont="1" applyFill="1" applyBorder="1" applyAlignment="1" applyProtection="1">
      <alignment vertical="center" wrapText="1"/>
      <protection locked="0"/>
    </xf>
    <xf numFmtId="0" fontId="31" fillId="0" borderId="10" xfId="0" applyFont="1" applyBorder="1" applyAlignment="1">
      <alignment horizontal="left" vertical="top" wrapText="1"/>
    </xf>
    <xf numFmtId="0" fontId="0" fillId="0" borderId="2" xfId="0" applyFill="1" applyBorder="1" applyAlignment="1">
      <alignment horizontal="center" vertical="center" wrapText="1"/>
    </xf>
    <xf numFmtId="176" fontId="31" fillId="0" borderId="14" xfId="0" applyNumberFormat="1" applyFont="1" applyBorder="1" applyAlignment="1">
      <alignment horizontal="center" vertical="center" wrapText="1"/>
    </xf>
    <xf numFmtId="0" fontId="0" fillId="0" borderId="1" xfId="0" applyFill="1" applyBorder="1" applyAlignment="1">
      <alignment vertical="center" wrapText="1"/>
    </xf>
    <xf numFmtId="0" fontId="29" fillId="0" borderId="0" xfId="0" applyFont="1" applyFill="1" applyBorder="1" applyAlignment="1">
      <alignment horizontal="center" vertical="center" wrapText="1"/>
    </xf>
    <xf numFmtId="0" fontId="18" fillId="0" borderId="0" xfId="0" applyFont="1" applyFill="1" applyBorder="1" applyAlignment="1">
      <alignment horizontal="center" vertical="center"/>
    </xf>
    <xf numFmtId="49" fontId="30" fillId="0" borderId="1" xfId="52" applyNumberFormat="1" applyFont="1" applyFill="1" applyBorder="1" applyAlignment="1" applyProtection="1">
      <alignment horizontal="center" vertical="center" wrapText="1"/>
      <protection locked="0"/>
    </xf>
    <xf numFmtId="0" fontId="30" fillId="0" borderId="1" xfId="0" applyFont="1" applyFill="1" applyBorder="1" applyAlignment="1">
      <alignment horizontal="center" vertical="center" wrapText="1"/>
    </xf>
    <xf numFmtId="0" fontId="10" fillId="0" borderId="16" xfId="53" applyFont="1" applyFill="1" applyBorder="1" applyAlignment="1" applyProtection="1">
      <alignment horizontal="center" vertical="center" wrapText="1"/>
    </xf>
    <xf numFmtId="0" fontId="10" fillId="0" borderId="16" xfId="53" applyFont="1" applyFill="1" applyBorder="1" applyAlignment="1" applyProtection="1">
      <alignment horizontal="left" vertical="center" wrapText="1"/>
    </xf>
    <xf numFmtId="0" fontId="5" fillId="0" borderId="1"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177"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10" fillId="0" borderId="1" xfId="53" applyFont="1" applyFill="1" applyBorder="1" applyAlignment="1" applyProtection="1">
      <alignment horizontal="left" vertical="center" wrapText="1"/>
    </xf>
    <xf numFmtId="0" fontId="10" fillId="0" borderId="1" xfId="53" applyFont="1" applyFill="1" applyBorder="1" applyAlignment="1" applyProtection="1">
      <alignment horizontal="center" vertical="center" wrapText="1"/>
    </xf>
    <xf numFmtId="0" fontId="19" fillId="0" borderId="8" xfId="0" applyFont="1" applyFill="1" applyBorder="1" applyAlignment="1">
      <alignment horizontal="center" vertical="center" wrapText="1"/>
    </xf>
    <xf numFmtId="0" fontId="0" fillId="0" borderId="1" xfId="0" applyFill="1" applyBorder="1" applyAlignment="1">
      <alignment vertical="center"/>
    </xf>
    <xf numFmtId="0" fontId="40" fillId="0" borderId="1" xfId="0" applyNumberFormat="1" applyFont="1" applyFill="1" applyBorder="1" applyAlignment="1">
      <alignment horizontal="center" vertical="center" wrapText="1"/>
    </xf>
    <xf numFmtId="0" fontId="41" fillId="0" borderId="1" xfId="0" applyNumberFormat="1" applyFont="1" applyFill="1" applyBorder="1" applyAlignment="1">
      <alignment horizontal="center" vertical="center" wrapText="1"/>
    </xf>
    <xf numFmtId="0" fontId="5" fillId="0" borderId="1" xfId="0" applyNumberFormat="1" applyFont="1" applyFill="1" applyBorder="1" applyAlignment="1">
      <alignment vertical="center" wrapText="1"/>
    </xf>
    <xf numFmtId="0" fontId="40" fillId="0" borderId="2" xfId="0" applyNumberFormat="1" applyFont="1" applyFill="1" applyBorder="1" applyAlignment="1">
      <alignment horizontal="center" vertical="center" wrapText="1"/>
    </xf>
    <xf numFmtId="0" fontId="42" fillId="0" borderId="2" xfId="0" applyNumberFormat="1" applyFont="1" applyFill="1" applyBorder="1" applyAlignment="1">
      <alignment vertical="top" wrapText="1"/>
    </xf>
    <xf numFmtId="0" fontId="5" fillId="0" borderId="13" xfId="0" applyNumberFormat="1" applyFont="1" applyFill="1" applyBorder="1" applyAlignment="1">
      <alignment horizontal="center" vertical="center" wrapText="1"/>
    </xf>
    <xf numFmtId="0" fontId="5" fillId="0" borderId="2" xfId="0" applyNumberFormat="1" applyFont="1" applyFill="1" applyBorder="1" applyAlignment="1">
      <alignment vertical="center" wrapText="1"/>
    </xf>
    <xf numFmtId="0" fontId="41" fillId="0" borderId="2" xfId="0" applyNumberFormat="1" applyFont="1" applyFill="1" applyBorder="1" applyAlignment="1">
      <alignment horizontal="center" vertical="center" wrapText="1"/>
    </xf>
    <xf numFmtId="0" fontId="40" fillId="0" borderId="2" xfId="0" applyNumberFormat="1" applyFont="1" applyFill="1" applyBorder="1" applyAlignment="1">
      <alignment vertical="top" wrapText="1"/>
    </xf>
    <xf numFmtId="0" fontId="40" fillId="0" borderId="2" xfId="0" applyNumberFormat="1" applyFont="1" applyFill="1" applyBorder="1" applyAlignment="1">
      <alignment vertical="center" wrapText="1"/>
    </xf>
    <xf numFmtId="0" fontId="40" fillId="0" borderId="1" xfId="0" applyNumberFormat="1" applyFont="1" applyFill="1" applyBorder="1" applyAlignment="1">
      <alignment vertical="top" wrapText="1"/>
    </xf>
    <xf numFmtId="0" fontId="5" fillId="0" borderId="14" xfId="0" applyNumberFormat="1" applyFont="1" applyFill="1" applyBorder="1" applyAlignment="1">
      <alignment horizontal="center" vertical="center" wrapText="1"/>
    </xf>
    <xf numFmtId="0" fontId="40" fillId="0" borderId="1" xfId="0" applyNumberFormat="1" applyFont="1" applyFill="1" applyBorder="1" applyAlignment="1">
      <alignment vertical="center" wrapText="1"/>
    </xf>
    <xf numFmtId="0" fontId="5" fillId="0" borderId="13" xfId="0" applyNumberFormat="1" applyFont="1" applyFill="1" applyBorder="1" applyAlignment="1">
      <alignment vertical="center" wrapText="1"/>
    </xf>
    <xf numFmtId="0" fontId="41" fillId="0" borderId="14" xfId="0" applyNumberFormat="1" applyFont="1" applyFill="1" applyBorder="1" applyAlignment="1">
      <alignment vertical="center" wrapText="1"/>
    </xf>
    <xf numFmtId="0" fontId="5" fillId="0" borderId="14" xfId="0" applyNumberFormat="1" applyFont="1" applyFill="1" applyBorder="1" applyAlignment="1">
      <alignment vertical="center" wrapText="1"/>
    </xf>
    <xf numFmtId="0" fontId="41" fillId="0" borderId="4" xfId="0" applyNumberFormat="1" applyFont="1" applyFill="1" applyBorder="1" applyAlignment="1">
      <alignment horizontal="center" vertical="center" wrapText="1"/>
    </xf>
    <xf numFmtId="0" fontId="5" fillId="0" borderId="11" xfId="0" applyNumberFormat="1" applyFont="1" applyFill="1" applyBorder="1" applyAlignment="1">
      <alignment vertical="center" wrapText="1"/>
    </xf>
    <xf numFmtId="0" fontId="40" fillId="0" borderId="4" xfId="0" applyNumberFormat="1" applyFont="1" applyFill="1" applyBorder="1" applyAlignment="1">
      <alignment horizontal="center" vertical="center" wrapText="1"/>
    </xf>
    <xf numFmtId="0" fontId="40" fillId="0" borderId="4" xfId="0" applyNumberFormat="1" applyFont="1" applyFill="1" applyBorder="1" applyAlignment="1">
      <alignment vertical="top" wrapText="1"/>
    </xf>
    <xf numFmtId="0" fontId="5" fillId="0" borderId="11" xfId="0" applyNumberFormat="1" applyFont="1" applyFill="1" applyBorder="1" applyAlignment="1">
      <alignment horizontal="center" vertical="center" wrapText="1"/>
    </xf>
    <xf numFmtId="0" fontId="41" fillId="0" borderId="11" xfId="0" applyNumberFormat="1" applyFont="1" applyFill="1" applyBorder="1" applyAlignment="1">
      <alignment vertical="center" wrapText="1"/>
    </xf>
    <xf numFmtId="0" fontId="5" fillId="0" borderId="1" xfId="0" applyNumberFormat="1" applyFont="1" applyFill="1" applyBorder="1" applyAlignment="1">
      <alignment horizontal="center" vertical="center" wrapText="1"/>
    </xf>
    <xf numFmtId="0" fontId="41" fillId="0" borderId="1" xfId="0" applyNumberFormat="1" applyFont="1" applyFill="1" applyBorder="1" applyAlignment="1">
      <alignment vertical="center" wrapText="1"/>
    </xf>
    <xf numFmtId="177" fontId="40" fillId="0" borderId="1" xfId="0" applyNumberFormat="1" applyFont="1" applyFill="1" applyBorder="1" applyAlignment="1">
      <alignment horizontal="center" vertical="center" wrapText="1"/>
    </xf>
    <xf numFmtId="0" fontId="40" fillId="0" borderId="1" xfId="0" applyNumberFormat="1" applyFont="1" applyFill="1" applyBorder="1" applyAlignment="1">
      <alignment horizontal="left" vertical="center" wrapText="1"/>
    </xf>
    <xf numFmtId="177" fontId="40" fillId="0" borderId="2" xfId="0" applyNumberFormat="1" applyFont="1" applyFill="1" applyBorder="1" applyAlignment="1">
      <alignment horizontal="center" vertical="center" wrapText="1"/>
    </xf>
    <xf numFmtId="177" fontId="40" fillId="0" borderId="4" xfId="0" applyNumberFormat="1" applyFont="1" applyFill="1" applyBorder="1" applyAlignment="1">
      <alignment horizontal="center" vertical="center" wrapText="1"/>
    </xf>
    <xf numFmtId="0" fontId="0" fillId="0" borderId="0" xfId="0" applyAlignment="1">
      <alignment vertical="center" wrapText="1"/>
    </xf>
    <xf numFmtId="0" fontId="43" fillId="0" borderId="0" xfId="0" applyFont="1" applyFill="1" applyAlignment="1">
      <alignment wrapText="1"/>
    </xf>
    <xf numFmtId="0" fontId="44" fillId="0" borderId="0" xfId="0" applyFont="1" applyAlignment="1">
      <alignment horizontal="center" vertical="center" wrapText="1"/>
    </xf>
    <xf numFmtId="49" fontId="30" fillId="0" borderId="1" xfId="0" applyNumberFormat="1" applyFont="1" applyFill="1" applyBorder="1" applyAlignment="1">
      <alignment horizontal="center" vertical="center" wrapText="1"/>
    </xf>
    <xf numFmtId="49" fontId="30" fillId="4" borderId="1" xfId="0" applyNumberFormat="1" applyFont="1" applyFill="1" applyBorder="1" applyAlignment="1">
      <alignment horizontal="center" vertical="center" wrapText="1"/>
    </xf>
    <xf numFmtId="0" fontId="45" fillId="0" borderId="1" xfId="0" applyFont="1" applyBorder="1" applyAlignment="1">
      <alignment horizontal="left" vertical="center" wrapText="1"/>
    </xf>
    <xf numFmtId="0" fontId="46" fillId="0" borderId="1"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1" xfId="0" applyFont="1" applyFill="1" applyBorder="1" applyAlignment="1">
      <alignment horizontal="left" vertical="center" wrapText="1"/>
    </xf>
    <xf numFmtId="0" fontId="48" fillId="0" borderId="1" xfId="0" applyFont="1" applyFill="1" applyBorder="1" applyAlignment="1">
      <alignment horizontal="center" vertical="center" wrapText="1"/>
    </xf>
    <xf numFmtId="0" fontId="49" fillId="0" borderId="1" xfId="0" applyFont="1" applyFill="1" applyBorder="1" applyAlignment="1">
      <alignment horizontal="left" vertical="center" wrapText="1"/>
    </xf>
    <xf numFmtId="0" fontId="48" fillId="0" borderId="1" xfId="0" applyFont="1" applyFill="1" applyBorder="1" applyAlignment="1">
      <alignment horizontal="left" vertical="center" wrapText="1"/>
    </xf>
    <xf numFmtId="0" fontId="49" fillId="0" borderId="1" xfId="0" applyFont="1" applyFill="1" applyBorder="1" applyAlignment="1">
      <alignment horizontal="center" vertical="center" wrapText="1"/>
    </xf>
    <xf numFmtId="0" fontId="50" fillId="0" borderId="1" xfId="0" applyFont="1" applyFill="1" applyBorder="1" applyAlignment="1">
      <alignment horizontal="left" vertical="center" wrapText="1"/>
    </xf>
    <xf numFmtId="0" fontId="51" fillId="0" borderId="1" xfId="0" applyFont="1" applyFill="1" applyBorder="1" applyAlignment="1">
      <alignment horizontal="left" vertical="center" wrapText="1"/>
    </xf>
    <xf numFmtId="177" fontId="30" fillId="4" borderId="1" xfId="0" applyNumberFormat="1" applyFont="1" applyFill="1" applyBorder="1" applyAlignment="1">
      <alignment horizontal="center" vertical="center" wrapText="1"/>
    </xf>
    <xf numFmtId="0" fontId="52" fillId="0" borderId="1" xfId="0" applyFont="1" applyFill="1" applyBorder="1" applyAlignment="1">
      <alignment horizontal="center" vertical="center" wrapText="1"/>
    </xf>
    <xf numFmtId="177" fontId="0" fillId="0" borderId="1" xfId="0" applyNumberFormat="1" applyBorder="1" applyAlignment="1">
      <alignment horizontal="center" vertical="center" wrapText="1"/>
    </xf>
    <xf numFmtId="0" fontId="0" fillId="0" borderId="1" xfId="0" applyBorder="1" applyAlignment="1">
      <alignment vertical="center" wrapText="1"/>
    </xf>
    <xf numFmtId="0" fontId="22" fillId="0" borderId="1" xfId="0" applyFont="1" applyFill="1" applyBorder="1" applyAlignment="1" quotePrefix="1">
      <alignment horizontal="center" vertical="center"/>
    </xf>
    <xf numFmtId="0" fontId="22" fillId="0" borderId="1" xfId="0" applyFont="1" applyFill="1" applyBorder="1" applyAlignment="1" quotePrefix="1">
      <alignment vertical="center"/>
    </xf>
    <xf numFmtId="0" fontId="22" fillId="0" borderId="1" xfId="52" applyFont="1" applyFill="1" applyBorder="1" applyAlignment="1" quotePrefix="1">
      <alignment horizontal="center" vertical="center" wrapText="1"/>
    </xf>
    <xf numFmtId="0" fontId="22" fillId="0" borderId="4" xfId="0" applyFont="1" applyFill="1" applyBorder="1" applyAlignment="1" quotePrefix="1">
      <alignment horizontal="center" vertical="center"/>
    </xf>
    <xf numFmtId="0" fontId="22" fillId="0" borderId="1" xfId="0" applyFont="1" applyFill="1" applyBorder="1" applyAlignment="1" quotePrefix="1">
      <alignment vertical="center" wrapText="1"/>
    </xf>
    <xf numFmtId="0" fontId="18" fillId="0" borderId="1" xfId="0" applyFont="1" applyFill="1" applyBorder="1" applyAlignment="1" quotePrefix="1">
      <alignment vertical="center"/>
    </xf>
    <xf numFmtId="0" fontId="22" fillId="0" borderId="1" xfId="0" applyFont="1" applyFill="1" applyBorder="1" applyAlignment="1" quotePrefix="1">
      <alignment horizontal="center" vertical="center" wrapText="1"/>
    </xf>
    <xf numFmtId="0" fontId="24" fillId="0" borderId="1" xfId="0" applyFont="1" applyFill="1" applyBorder="1" applyAlignment="1" quotePrefix="1">
      <alignment horizontal="center" vertical="center" wrapText="1"/>
    </xf>
    <xf numFmtId="0" fontId="24" fillId="0" borderId="4" xfId="0" applyFont="1" applyFill="1" applyBorder="1" applyAlignment="1" quotePrefix="1">
      <alignment horizontal="center" vertical="center" wrapText="1"/>
    </xf>
    <xf numFmtId="0" fontId="18" fillId="0" borderId="1" xfId="0" applyFont="1" applyFill="1" applyBorder="1" applyAlignment="1" quotePrefix="1">
      <alignment horizontal="left" vertical="center" wrapText="1"/>
    </xf>
    <xf numFmtId="0" fontId="7" fillId="0" borderId="1" xfId="0" applyFont="1" applyBorder="1" applyAlignment="1" quotePrefix="1">
      <alignment horizontal="center" vertical="center" wrapText="1"/>
    </xf>
    <xf numFmtId="0" fontId="10" fillId="0" borderId="1" xfId="0" applyFont="1" applyFill="1" applyBorder="1" applyAlignment="1" quotePrefix="1">
      <alignment horizontal="center" vertical="center" wrapText="1"/>
    </xf>
    <xf numFmtId="49" fontId="10" fillId="0" borderId="1" xfId="0" applyNumberFormat="1" applyFont="1" applyFill="1" applyBorder="1" applyAlignment="1" quotePrefix="1">
      <alignment horizontal="center" vertical="center" wrapText="1"/>
    </xf>
    <xf numFmtId="49" fontId="10" fillId="0" borderId="1" xfId="0" applyNumberFormat="1" applyFont="1" applyFill="1" applyBorder="1" applyAlignment="1" quotePrefix="1">
      <alignment horizontal="center" vertical="center"/>
    </xf>
    <xf numFmtId="0" fontId="10" fillId="0" borderId="1" xfId="0" applyFont="1" applyFill="1" applyBorder="1" applyAlignment="1" quotePrefix="1">
      <alignment horizontal="center" vertical="center"/>
    </xf>
    <xf numFmtId="0" fontId="10" fillId="0" borderId="4" xfId="0" applyFont="1" applyFill="1" applyBorder="1" applyAlignment="1" quotePrefix="1">
      <alignment horizontal="center" vertical="center" wrapText="1"/>
    </xf>
    <xf numFmtId="0" fontId="10" fillId="0" borderId="1" xfId="52" applyFont="1" applyFill="1" applyBorder="1" applyAlignment="1" applyProtection="1" quotePrefix="1">
      <alignment horizontal="center" vertical="center" wrapText="1"/>
      <protection locked="0"/>
    </xf>
    <xf numFmtId="0" fontId="10" fillId="0" borderId="4" xfId="0" applyFont="1" applyFill="1" applyBorder="1" applyAlignment="1" quotePrefix="1">
      <alignment horizontal="center" vertical="center"/>
    </xf>
    <xf numFmtId="0" fontId="10" fillId="0" borderId="1" xfId="0" applyFont="1" applyFill="1" applyBorder="1" applyAlignment="1" quotePrefix="1">
      <alignment vertical="center"/>
    </xf>
    <xf numFmtId="0" fontId="7" fillId="0" borderId="1" xfId="0" applyFont="1" applyFill="1" applyBorder="1" applyAlignment="1" quotePrefix="1">
      <alignment horizontal="center" vertical="center" wrapText="1"/>
    </xf>
    <xf numFmtId="0" fontId="7" fillId="0" borderId="1" xfId="0" applyFont="1" applyFill="1" applyBorder="1" applyAlignment="1" quotePrefix="1">
      <alignment horizontal="center"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常规 5 2" xfId="19"/>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_Sheet1" xfId="53"/>
    <cellStyle name="常规_复件 最终" xfId="54"/>
    <cellStyle name="常规 3" xfId="55"/>
    <cellStyle name="常规 5" xfId="56"/>
    <cellStyle name="常规 4" xfId="57"/>
    <cellStyle name="常规 7" xfId="58"/>
    <cellStyle name="常规 28" xfId="59"/>
  </cellStyles>
  <dxfs count="19">
    <dxf>
      <fill>
        <patternFill patternType="solid">
          <bgColor rgb="FFFF9900"/>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externalLink" Target="externalLinks/externalLink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mwl604848001\FileStorage\File\2024-12\&#21360;&#21047;\&#38738;&#28023;&#30465;&#20844;&#31435;&#21307;&#38498;&#21307;&#30103;&#26426;&#26500;&#26381;&#21153;&#20215;&#26684;&#27719;&#24635;&#34920;(&#24050;&#26356;&#26032;&#21382;&#24180;&#35843;&#20215;&#25991;&#20214;)(2).xlsx&#26368;&#32456;&#21360;&#210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总表"/>
      <sheetName val="Sheet1"/>
    </sheetNames>
    <sheetDataSet>
      <sheetData sheetId="0" refreshError="1">
        <row r="1">
          <cell r="A1" t="str">
            <v>青海省公立医疗机构医疗服务价格汇总表（2024版）</v>
          </cell>
        </row>
        <row r="2">
          <cell r="A2" t="str">
            <v>项目代码</v>
          </cell>
          <cell r="B2" t="str">
            <v>项目名称</v>
          </cell>
          <cell r="C2" t="str">
            <v>项目内涵</v>
          </cell>
          <cell r="D2" t="str">
            <v>内涵一次性卫生耗材</v>
          </cell>
          <cell r="E2" t="str">
            <v>除外内容</v>
          </cell>
          <cell r="F2" t="str">
            <v>计价单位</v>
          </cell>
          <cell r="G2" t="str">
            <v>计价说明</v>
          </cell>
          <cell r="H2" t="str">
            <v>指导价格（元）</v>
          </cell>
        </row>
        <row r="2">
          <cell r="K2" t="str">
            <v>医保支付类别</v>
          </cell>
        </row>
        <row r="3">
          <cell r="H3" t="str">
            <v>三级</v>
          </cell>
          <cell r="I3" t="str">
            <v>二级</v>
          </cell>
          <cell r="J3" t="str">
            <v>一级</v>
          </cell>
        </row>
        <row r="4">
          <cell r="A4" t="str">
            <v>A</v>
          </cell>
          <cell r="B4" t="str">
            <v>一．综合医疗服务</v>
          </cell>
        </row>
        <row r="5">
          <cell r="A5" t="str">
            <v/>
          </cell>
          <cell r="B5" t="str">
            <v>本章说明：１．本章“综合医疗服务”项目指多科室共同使用的医疗服务价格项目，如护理、抢救、注射、换药、清创缝合等。２．本章包括“一般医疗服务”、“一般治疗操作”、“护理”和“其它”服务项目四个部分，共计145项。本章项目编码字首为A。</v>
          </cell>
        </row>
        <row r="6">
          <cell r="A6" t="str">
            <v>AA</v>
          </cell>
          <cell r="B6" t="str">
            <v>(一)一般医疗服务</v>
          </cell>
          <cell r="C6" t="str">
            <v/>
          </cell>
          <cell r="D6" t="str">
            <v/>
          </cell>
          <cell r="E6" t="str">
            <v/>
          </cell>
        </row>
        <row r="6">
          <cell r="G6" t="str">
            <v/>
          </cell>
          <cell r="H6" t="str">
            <v/>
          </cell>
          <cell r="I6" t="str">
            <v/>
          </cell>
          <cell r="J6" t="str">
            <v/>
          </cell>
        </row>
        <row r="7">
          <cell r="A7" t="str">
            <v>AAA</v>
          </cell>
          <cell r="B7" t="str">
            <v>1.诊察费</v>
          </cell>
          <cell r="C7" t="str">
            <v/>
          </cell>
          <cell r="D7" t="str">
            <v/>
          </cell>
          <cell r="E7" t="str">
            <v/>
          </cell>
        </row>
        <row r="7">
          <cell r="G7" t="str">
            <v>1､门诊注射､换药､针灸､理疗､推拿､血透､放射治疗按疗程收取一次诊察费,需复诊的另收诊察费;2､计算机预约挂号按相应级别收取诊察费;</v>
          </cell>
          <cell r="H7" t="str">
            <v/>
          </cell>
          <cell r="I7" t="str">
            <v/>
          </cell>
          <cell r="J7" t="str">
            <v/>
          </cell>
        </row>
        <row r="8">
          <cell r="A8" t="str">
            <v>AAAA-AAAD</v>
          </cell>
          <cell r="B8" t="str">
            <v>西医诊察费</v>
          </cell>
          <cell r="C8" t="str">
            <v/>
          </cell>
          <cell r="D8" t="str">
            <v/>
          </cell>
          <cell r="E8" t="str">
            <v/>
          </cell>
        </row>
        <row r="8">
          <cell r="G8" t="str">
            <v/>
          </cell>
          <cell r="H8" t="str">
            <v/>
          </cell>
          <cell r="I8" t="str">
            <v/>
          </cell>
          <cell r="J8" t="str">
            <v/>
          </cell>
        </row>
        <row r="9">
          <cell r="A9" t="str">
            <v>AAAA0001</v>
          </cell>
          <cell r="B9" t="str">
            <v>普通门诊诊察费</v>
          </cell>
          <cell r="C9"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cell r="D9" t="str">
            <v/>
          </cell>
          <cell r="E9" t="str">
            <v/>
          </cell>
          <cell r="F9" t="str">
            <v>次</v>
          </cell>
          <cell r="G9" t="str">
            <v/>
          </cell>
          <cell r="H9">
            <v>15</v>
          </cell>
          <cell r="I9">
            <v>13</v>
          </cell>
          <cell r="J9">
            <v>12</v>
          </cell>
          <cell r="K9" t="str">
            <v>乙类定额支付</v>
          </cell>
        </row>
        <row r="10">
          <cell r="A10" t="str">
            <v>AAAA0002</v>
          </cell>
          <cell r="B10" t="str">
            <v>副主任医师门诊诊察费</v>
          </cell>
          <cell r="C10"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0" t="str">
            <v/>
          </cell>
          <cell r="E10" t="str">
            <v/>
          </cell>
          <cell r="F10" t="str">
            <v>次</v>
          </cell>
          <cell r="G10" t="str">
            <v/>
          </cell>
          <cell r="H10">
            <v>20</v>
          </cell>
          <cell r="I10">
            <v>17</v>
          </cell>
          <cell r="J10">
            <v>16</v>
          </cell>
          <cell r="K10" t="str">
            <v>乙类定额支付</v>
          </cell>
        </row>
        <row r="11">
          <cell r="A11" t="str">
            <v>AAAA0003</v>
          </cell>
          <cell r="B11" t="str">
            <v>主任医师门诊诊察费</v>
          </cell>
          <cell r="C11"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1" t="str">
            <v/>
          </cell>
          <cell r="E11" t="str">
            <v/>
          </cell>
          <cell r="F11" t="str">
            <v>次</v>
          </cell>
          <cell r="G11" t="str">
            <v/>
          </cell>
          <cell r="H11">
            <v>25</v>
          </cell>
          <cell r="I11">
            <v>22</v>
          </cell>
          <cell r="J11">
            <v>20</v>
          </cell>
          <cell r="K11" t="str">
            <v>乙类定额支付</v>
          </cell>
        </row>
        <row r="12">
          <cell r="A12" t="str">
            <v>AAAB0001</v>
          </cell>
          <cell r="B12" t="str">
            <v>急诊诊察费</v>
          </cell>
          <cell r="C12"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cell r="D12" t="str">
            <v/>
          </cell>
          <cell r="E12" t="str">
            <v/>
          </cell>
          <cell r="F12" t="str">
            <v>次</v>
          </cell>
          <cell r="G12" t="str">
            <v/>
          </cell>
          <cell r="H12">
            <v>20</v>
          </cell>
          <cell r="I12">
            <v>17</v>
          </cell>
          <cell r="J12">
            <v>16</v>
          </cell>
          <cell r="K12" t="str">
            <v>乙类定额支付</v>
          </cell>
        </row>
        <row r="13">
          <cell r="A13" t="str">
            <v>AAAC0001</v>
          </cell>
          <cell r="B13" t="str">
            <v>门/急诊留观诊察费</v>
          </cell>
          <cell r="C13" t="str">
            <v>在门/急诊留观室内,医护人员根据病情需求随时巡视患者,观察患者病情及生命体征变化,病史采集,准确记录并提出相应的治疗方案,及时与患者家属交待病情。必要时进行抢救工作。</v>
          </cell>
          <cell r="D13" t="str">
            <v/>
          </cell>
          <cell r="E13" t="str">
            <v/>
          </cell>
          <cell r="F13" t="str">
            <v>日</v>
          </cell>
          <cell r="G13" t="str">
            <v/>
          </cell>
          <cell r="H13">
            <v>20</v>
          </cell>
          <cell r="I13">
            <v>17</v>
          </cell>
          <cell r="J13">
            <v>16</v>
          </cell>
          <cell r="K13" t="str">
            <v>丙类</v>
          </cell>
        </row>
        <row r="14">
          <cell r="A14" t="str">
            <v>AAAD0001</v>
          </cell>
          <cell r="B14" t="str">
            <v>住院诊察费</v>
          </cell>
          <cell r="C14" t="str">
            <v>指医务人员对住院患者进行的日常诊察工作。检查及观察患者病情,病案讨论,制定和调整治疗方案,住院日志书写,向患者或家属告知病情,解答患者咨询,院、科级大查房。不含邀请院际或院内会诊进行治疗指导。</v>
          </cell>
          <cell r="D14" t="str">
            <v/>
          </cell>
          <cell r="E14" t="str">
            <v/>
          </cell>
          <cell r="F14" t="str">
            <v>日</v>
          </cell>
          <cell r="G14" t="str">
            <v>中级及以上资质临床药师参与住院巡诊，加收20元，住院期间加收不超过2次，限三级医院使用</v>
          </cell>
          <cell r="H14">
            <v>20</v>
          </cell>
          <cell r="I14">
            <v>17</v>
          </cell>
          <cell r="J14">
            <v>16</v>
          </cell>
          <cell r="K14" t="str">
            <v>甲类</v>
          </cell>
        </row>
        <row r="15">
          <cell r="A15" t="str">
            <v>AAAG-AAAK</v>
          </cell>
          <cell r="B15" t="str">
            <v>中医辨证论治</v>
          </cell>
          <cell r="C15" t="str">
            <v/>
          </cell>
          <cell r="D15" t="str">
            <v/>
          </cell>
          <cell r="E15" t="str">
            <v/>
          </cell>
        </row>
        <row r="15">
          <cell r="G15" t="str">
            <v/>
          </cell>
          <cell r="H15" t="str">
            <v/>
          </cell>
          <cell r="I15" t="str">
            <v/>
          </cell>
          <cell r="J15" t="str">
            <v/>
          </cell>
        </row>
        <row r="16">
          <cell r="A16" t="str">
            <v>AAAG0001</v>
          </cell>
          <cell r="B16" t="str">
            <v>普通门诊中医辨证论治</v>
          </cell>
          <cell r="C16" t="str">
            <v>指由主治及以下中医或中西医结合医师在中医普通门诊提供的诊疗服务。通过望闻问切收集中医四诊信息,依据中医理论进行辨证,分析病因､病位､病性及病机转化,作出证候诊断,提出治疗方案。</v>
          </cell>
          <cell r="D16" t="str">
            <v/>
          </cell>
          <cell r="E16" t="str">
            <v/>
          </cell>
          <cell r="F16" t="str">
            <v>次</v>
          </cell>
          <cell r="G16" t="str">
            <v/>
          </cell>
          <cell r="H16">
            <v>17</v>
          </cell>
          <cell r="I16">
            <v>16</v>
          </cell>
          <cell r="J16">
            <v>15</v>
          </cell>
          <cell r="K16" t="str">
            <v>乙类定额支付</v>
          </cell>
        </row>
        <row r="17">
          <cell r="A17" t="str">
            <v>AAAG0002</v>
          </cell>
          <cell r="B17" t="str">
            <v>副主任医师门诊中医辨证论治</v>
          </cell>
          <cell r="C17" t="str">
            <v>指由具有副高级职称的中医或中西医结合医师在中医专家门诊提供的诊疗服务。通过望闻问切收集中医四诊信息,依据中医理论进行辨证,分析病因､病位､病性及病机转化,作出证候诊断,提出治疗方案。</v>
          </cell>
          <cell r="D17" t="str">
            <v/>
          </cell>
          <cell r="E17" t="str">
            <v/>
          </cell>
          <cell r="F17" t="str">
            <v>次</v>
          </cell>
          <cell r="G17" t="str">
            <v/>
          </cell>
          <cell r="H17">
            <v>22</v>
          </cell>
          <cell r="I17">
            <v>20</v>
          </cell>
          <cell r="J17">
            <v>18</v>
          </cell>
          <cell r="K17" t="str">
            <v>乙类定额支付</v>
          </cell>
        </row>
        <row r="18">
          <cell r="A18" t="str">
            <v>AAAG0003</v>
          </cell>
          <cell r="B18" t="str">
            <v>主任医师门诊中医辨证论治</v>
          </cell>
          <cell r="C18" t="str">
            <v>指由具有正高级职称的中医或中西医结合医师在中医专家门诊提供的诊疗服务。通过望闻问切收集中医四诊信息,依据中医理论进行辨证,分析病因､病位､病性及病机转化,作出证候诊断,提出治疗方案。</v>
          </cell>
          <cell r="D18" t="str">
            <v/>
          </cell>
          <cell r="E18" t="str">
            <v/>
          </cell>
          <cell r="F18" t="str">
            <v>次</v>
          </cell>
          <cell r="G18" t="str">
            <v/>
          </cell>
          <cell r="H18">
            <v>27</v>
          </cell>
          <cell r="I18">
            <v>25</v>
          </cell>
          <cell r="J18">
            <v>23</v>
          </cell>
          <cell r="K18" t="str">
            <v>乙类定额支付</v>
          </cell>
        </row>
        <row r="19">
          <cell r="A19" t="str">
            <v>AAAG0004</v>
          </cell>
          <cell r="B19" t="str">
            <v>国医大师门诊中医辨证论治</v>
          </cell>
          <cell r="C19" t="str">
            <v>指由国家授予“国医大师”称号的专家在中医专家门诊提供的诊疗服务。通过望闻问切收集中医四诊信息,依据中医理论进行辨证,分析病因､病位､病性及病机转化,作出证候诊断,提出治疗方案。</v>
          </cell>
          <cell r="D19" t="str">
            <v/>
          </cell>
          <cell r="E19" t="str">
            <v/>
          </cell>
          <cell r="F19" t="str">
            <v>次</v>
          </cell>
          <cell r="G19" t="str">
            <v/>
          </cell>
          <cell r="H19" t="str">
            <v>市场调节价</v>
          </cell>
          <cell r="I19" t="str">
            <v>市场调节价</v>
          </cell>
          <cell r="J19" t="str">
            <v>市场调节价</v>
          </cell>
        </row>
        <row r="20">
          <cell r="A20" t="str">
            <v>AAAH0001</v>
          </cell>
          <cell r="B20" t="str">
            <v>急诊中医辨证论治</v>
          </cell>
          <cell r="C20" t="str">
            <v>指由各级中医､中西医结合医务人员提供的24小时急诊急救中医诊疗服务。通过望闻问切收集中医四诊信息,依据中医理论进行辨证,分析病因､病位､病性及病机转化,作出证候诊断,提出治疗方案。</v>
          </cell>
          <cell r="D20" t="str">
            <v/>
          </cell>
          <cell r="E20" t="str">
            <v/>
          </cell>
          <cell r="F20" t="str">
            <v>次</v>
          </cell>
          <cell r="G20" t="str">
            <v/>
          </cell>
          <cell r="H20">
            <v>22</v>
          </cell>
          <cell r="I20">
            <v>20</v>
          </cell>
          <cell r="J20">
            <v>18</v>
          </cell>
          <cell r="K20" t="str">
            <v>乙类定额支付</v>
          </cell>
        </row>
        <row r="21">
          <cell r="A21" t="str">
            <v>AAAJ0001</v>
          </cell>
          <cell r="B21" t="str">
            <v>门/急诊留观中医辨证论治</v>
          </cell>
          <cell r="C21" t="str">
            <v>指由中医､中西医结合医务人员对急诊留观患者提供的中医诊疗服务。通过望闻问切收集中医四诊信息,依据中医理论进行辨证,分析病因､病位､病性及病机转化,作出证候诊断,提出治疗方案。</v>
          </cell>
          <cell r="D21" t="str">
            <v/>
          </cell>
          <cell r="E21" t="str">
            <v/>
          </cell>
          <cell r="F21" t="str">
            <v>日</v>
          </cell>
          <cell r="G21" t="str">
            <v/>
          </cell>
          <cell r="H21">
            <v>22</v>
          </cell>
          <cell r="I21">
            <v>20</v>
          </cell>
          <cell r="J21">
            <v>18</v>
          </cell>
        </row>
        <row r="22">
          <cell r="A22" t="str">
            <v>AAAK0001</v>
          </cell>
          <cell r="B22" t="str">
            <v>住院中医辨证论治</v>
          </cell>
          <cell r="C22" t="str">
            <v>指由中医､中西医结合医务人员对住院患者提供的中医诊疗服务。通过望闻问切收集中医四诊信息,依据中医理论进行辨证,分析病因､病位､病性及病机转化,作出证候诊断,提出治疗方案。</v>
          </cell>
          <cell r="D22" t="str">
            <v/>
          </cell>
          <cell r="E22" t="str">
            <v/>
          </cell>
          <cell r="F22" t="str">
            <v>日</v>
          </cell>
          <cell r="G22" t="str">
            <v>中级及以上资质临床药师参与住院巡诊，加收22元，住院期间加收不超过2次，限三级医院使用</v>
          </cell>
          <cell r="H22">
            <v>22</v>
          </cell>
          <cell r="I22">
            <v>20</v>
          </cell>
          <cell r="J22">
            <v>18</v>
          </cell>
          <cell r="K22" t="str">
            <v>甲类</v>
          </cell>
        </row>
        <row r="23">
          <cell r="A23" t="str">
            <v>AAAN</v>
          </cell>
          <cell r="B23" t="str">
            <v>出诊费</v>
          </cell>
          <cell r="C23" t="str">
            <v/>
          </cell>
          <cell r="D23" t="str">
            <v/>
          </cell>
          <cell r="E23" t="str">
            <v/>
          </cell>
        </row>
        <row r="23">
          <cell r="G23" t="str">
            <v/>
          </cell>
          <cell r="H23" t="str">
            <v/>
          </cell>
          <cell r="I23" t="str">
            <v/>
          </cell>
          <cell r="J23" t="str">
            <v/>
          </cell>
        </row>
        <row r="24">
          <cell r="A24" t="str">
            <v>AAAN0001</v>
          </cell>
          <cell r="B24" t="str">
            <v>普通医师出诊费</v>
          </cell>
          <cell r="C24"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4" t="str">
            <v/>
          </cell>
          <cell r="E24" t="str">
            <v/>
          </cell>
          <cell r="F24" t="str">
            <v>次</v>
          </cell>
          <cell r="G24" t="str">
            <v/>
          </cell>
          <cell r="H24">
            <v>20</v>
          </cell>
          <cell r="I24">
            <v>18</v>
          </cell>
          <cell r="J24">
            <v>16</v>
          </cell>
          <cell r="K24" t="str">
            <v>丙类</v>
          </cell>
        </row>
        <row r="25">
          <cell r="A25" t="str">
            <v>AAAN0002</v>
          </cell>
          <cell r="B25" t="str">
            <v>副主任医师出诊费</v>
          </cell>
          <cell r="C25"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5" t="str">
            <v/>
          </cell>
          <cell r="E25" t="str">
            <v/>
          </cell>
          <cell r="F25" t="str">
            <v>次</v>
          </cell>
          <cell r="G25" t="str">
            <v/>
          </cell>
          <cell r="H25">
            <v>30</v>
          </cell>
          <cell r="I25">
            <v>27</v>
          </cell>
          <cell r="J25">
            <v>25</v>
          </cell>
          <cell r="K25" t="str">
            <v>丙类</v>
          </cell>
        </row>
        <row r="26">
          <cell r="A26" t="str">
            <v>AAAN0003</v>
          </cell>
          <cell r="B26" t="str">
            <v>主任医师出诊费</v>
          </cell>
          <cell r="C26"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6" t="str">
            <v/>
          </cell>
          <cell r="E26" t="str">
            <v/>
          </cell>
          <cell r="F26" t="str">
            <v>次</v>
          </cell>
          <cell r="G26" t="str">
            <v/>
          </cell>
          <cell r="H26">
            <v>40</v>
          </cell>
          <cell r="I26">
            <v>35</v>
          </cell>
          <cell r="J26">
            <v>30</v>
          </cell>
          <cell r="K26" t="str">
            <v>丙类</v>
          </cell>
        </row>
        <row r="27">
          <cell r="B27" t="str">
            <v>2.床位费</v>
          </cell>
        </row>
        <row r="27">
          <cell r="D27" t="str">
            <v/>
          </cell>
          <cell r="E27" t="str">
            <v/>
          </cell>
        </row>
        <row r="27">
          <cell r="G27" t="str">
            <v>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v>
          </cell>
          <cell r="H27" t="str">
            <v/>
          </cell>
          <cell r="I27" t="str">
            <v/>
          </cell>
          <cell r="J27" t="str">
            <v/>
          </cell>
          <cell r="K27" t="str">
            <v>按原政策实行最高限额标准管理</v>
          </cell>
        </row>
        <row r="28">
          <cell r="A28" t="str">
            <v>AABA0001</v>
          </cell>
          <cell r="B28" t="str">
            <v>普通床位费</v>
          </cell>
          <cell r="C28"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cell r="D28" t="str">
            <v/>
          </cell>
          <cell r="E28" t="str">
            <v/>
          </cell>
          <cell r="F28" t="str">
            <v>日</v>
          </cell>
        </row>
        <row r="28">
          <cell r="H28">
            <v>30</v>
          </cell>
          <cell r="I28">
            <v>30</v>
          </cell>
          <cell r="J28">
            <v>20</v>
          </cell>
          <cell r="K28" t="str">
            <v>按原政策实行最高限额标准管理</v>
          </cell>
        </row>
        <row r="29">
          <cell r="A29" t="str">
            <v>AABA0002</v>
          </cell>
          <cell r="B29" t="str">
            <v>三人间床位费</v>
          </cell>
          <cell r="C29"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增加彩电。含医用垃圾､污水处理。</v>
          </cell>
          <cell r="D29" t="str">
            <v/>
          </cell>
          <cell r="E29" t="str">
            <v/>
          </cell>
          <cell r="F29" t="str">
            <v>日</v>
          </cell>
          <cell r="G29" t="str">
            <v/>
          </cell>
          <cell r="H29">
            <v>35</v>
          </cell>
          <cell r="I29">
            <v>35</v>
          </cell>
          <cell r="J29">
            <v>30</v>
          </cell>
          <cell r="K29" t="str">
            <v>按原政策实行最高限额标准管理</v>
          </cell>
        </row>
        <row r="30">
          <cell r="A30" t="str">
            <v>AABA0003</v>
          </cell>
          <cell r="B30" t="str">
            <v>双人间床位费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v>
          </cell>
          <cell r="D30" t="str">
            <v/>
          </cell>
          <cell r="E30" t="str">
            <v/>
          </cell>
          <cell r="F30" t="str">
            <v>日</v>
          </cell>
          <cell r="G30" t="str">
            <v/>
          </cell>
          <cell r="H30">
            <v>55</v>
          </cell>
          <cell r="I30">
            <v>55</v>
          </cell>
          <cell r="J30">
            <v>50</v>
          </cell>
          <cell r="K30" t="str">
            <v>按原政策实行最高限额标准管理</v>
          </cell>
        </row>
        <row r="31">
          <cell r="A31" t="str">
            <v>AABA0004</v>
          </cell>
          <cell r="B31" t="str">
            <v>单人间床位费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v>
          </cell>
          <cell r="D31" t="str">
            <v/>
          </cell>
          <cell r="E31" t="str">
            <v/>
          </cell>
          <cell r="F31" t="str">
            <v>日</v>
          </cell>
          <cell r="G31" t="str">
            <v/>
          </cell>
          <cell r="H31">
            <v>65</v>
          </cell>
          <cell r="I31">
            <v>65</v>
          </cell>
          <cell r="J31">
            <v>60</v>
          </cell>
          <cell r="K31" t="str">
            <v>按原政策实行最高限额标准管理</v>
          </cell>
        </row>
        <row r="32">
          <cell r="A32" t="str">
            <v>AABA0005</v>
          </cell>
          <cell r="B32" t="str">
            <v>套间床位费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套间配备会客室。含医用垃圾､污水处理。</v>
          </cell>
          <cell r="D32" t="str">
            <v/>
          </cell>
          <cell r="E32" t="str">
            <v/>
          </cell>
          <cell r="F32" t="str">
            <v>日</v>
          </cell>
          <cell r="G32" t="str">
            <v/>
          </cell>
          <cell r="H32">
            <v>100</v>
          </cell>
          <cell r="I32">
            <v>100</v>
          </cell>
          <cell r="J32">
            <v>80</v>
          </cell>
          <cell r="K32" t="str">
            <v>按原政策实行最高限额标准管理</v>
          </cell>
        </row>
        <row r="33">
          <cell r="A33" t="str">
            <v>AABA0006</v>
          </cell>
          <cell r="B33" t="str">
            <v>特需病房床位费</v>
          </cell>
          <cell r="C33"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含医用垃圾､污水处理。含VIP､温馨､安宁病房。</v>
          </cell>
          <cell r="D33" t="str">
            <v/>
          </cell>
          <cell r="E33" t="str">
            <v/>
          </cell>
          <cell r="F33" t="str">
            <v>日</v>
          </cell>
          <cell r="G33" t="str">
            <v/>
          </cell>
          <cell r="H33" t="str">
            <v>市场调节价</v>
          </cell>
          <cell r="I33" t="str">
            <v>市场调节价</v>
          </cell>
          <cell r="J33" t="str">
            <v>市场调节价</v>
          </cell>
          <cell r="K33" t="str">
            <v>按原政策实行最高限额标准管理</v>
          </cell>
        </row>
        <row r="34">
          <cell r="A34" t="str">
            <v>AABA0007</v>
          </cell>
          <cell r="B34" t="str">
            <v>产科一体化病房</v>
          </cell>
          <cell r="C34" t="str">
            <v>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v>
          </cell>
          <cell r="D34" t="str">
            <v/>
          </cell>
          <cell r="E34" t="str">
            <v/>
          </cell>
          <cell r="F34" t="str">
            <v>次</v>
          </cell>
          <cell r="G34" t="str">
            <v>需经卫生主管部门审核批准</v>
          </cell>
          <cell r="H34" t="str">
            <v>市场调节价</v>
          </cell>
          <cell r="I34" t="str">
            <v>市场调节价</v>
          </cell>
          <cell r="J34" t="str">
            <v>市场调节价</v>
          </cell>
          <cell r="K34" t="str">
            <v>按原政策实行最高限额标准管理</v>
          </cell>
        </row>
        <row r="35">
          <cell r="A35" t="str">
            <v>AABB0001</v>
          </cell>
          <cell r="B35" t="str">
            <v>百级层流洁净病房床位费</v>
          </cell>
          <cell r="C35" t="str">
            <v>指达到百级规定层流洁净级别,有层流装置､风淋通道的层流洁净间,采用全封闭管理,有严格消毒隔离措施及对外通话系统。要求具备普通病房的床位设施。含医用垃圾､污水处理。</v>
          </cell>
          <cell r="D35" t="str">
            <v/>
          </cell>
          <cell r="E35" t="str">
            <v/>
          </cell>
          <cell r="F35" t="str">
            <v>日</v>
          </cell>
          <cell r="G35" t="str">
            <v/>
          </cell>
          <cell r="H35">
            <v>180</v>
          </cell>
          <cell r="I35">
            <v>140</v>
          </cell>
          <cell r="J35">
            <v>120</v>
          </cell>
          <cell r="K35" t="str">
            <v>按原政策实行最高限额标准管理</v>
          </cell>
        </row>
        <row r="36">
          <cell r="A36" t="str">
            <v>AABB0002</v>
          </cell>
          <cell r="B36" t="str">
            <v>千级层流洁净病房床位费</v>
          </cell>
          <cell r="C36" t="str">
            <v>指达到千级规定层流洁净级别,有层流装置､风淋通道的层流洁净间,采用全封闭管理,有严格消毒隔离措施及对外通话系统。要求具备普通病房的床位设施。含医用垃圾､污水处理。</v>
          </cell>
          <cell r="D36" t="str">
            <v/>
          </cell>
          <cell r="E36" t="str">
            <v/>
          </cell>
          <cell r="F36" t="str">
            <v>日</v>
          </cell>
          <cell r="G36" t="str">
            <v/>
          </cell>
          <cell r="H36">
            <v>150</v>
          </cell>
          <cell r="I36">
            <v>120</v>
          </cell>
          <cell r="J36">
            <v>100</v>
          </cell>
          <cell r="K36" t="str">
            <v>按原政策实行最高限额标准管理</v>
          </cell>
        </row>
        <row r="37">
          <cell r="A37" t="str">
            <v>AABC0001</v>
          </cell>
          <cell r="B37" t="str">
            <v>重症监护病房床位费</v>
          </cell>
          <cell r="C37" t="str">
            <v>指专用重症监护病房(如ICU､CCU､RCU､NICU､EICU等)。设有中心监护台,心电监护仪及其它监护抢救设施,相对封闭管理的单人或多人监护病房,每天更换､消毒床单,仪器设备的保养。含医用垃圾､污水处理。</v>
          </cell>
          <cell r="D37" t="str">
            <v/>
          </cell>
          <cell r="E37" t="str">
            <v/>
          </cell>
          <cell r="F37" t="str">
            <v>日</v>
          </cell>
          <cell r="G37" t="str">
            <v/>
          </cell>
          <cell r="H37">
            <v>90</v>
          </cell>
          <cell r="I37">
            <v>75</v>
          </cell>
          <cell r="J37">
            <v>65</v>
          </cell>
          <cell r="K37" t="str">
            <v>按原政策实行最高限额标准管理</v>
          </cell>
        </row>
        <row r="38">
          <cell r="A38" t="str">
            <v>AABD0001</v>
          </cell>
          <cell r="B38" t="str">
            <v>特殊防护病房床位费</v>
          </cell>
          <cell r="C38"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cell r="D38" t="str">
            <v/>
          </cell>
          <cell r="E38" t="str">
            <v/>
          </cell>
          <cell r="F38" t="str">
            <v>日</v>
          </cell>
          <cell r="G38" t="str">
            <v/>
          </cell>
          <cell r="H38">
            <v>100</v>
          </cell>
          <cell r="I38">
            <v>90</v>
          </cell>
          <cell r="J38">
            <v>80</v>
          </cell>
          <cell r="K38" t="str">
            <v>按原政策实行最高限额标准管理</v>
          </cell>
        </row>
        <row r="39">
          <cell r="A39" t="str">
            <v>AABE0001</v>
          </cell>
          <cell r="B39" t="str">
            <v>新生儿床位费</v>
          </cell>
          <cell r="C39" t="str">
            <v>指新生儿或母婴同室新生儿的床位。有配奶间,洗浴间及相应设施。含医用垃圾､污水处理。</v>
          </cell>
          <cell r="D39" t="str">
            <v/>
          </cell>
          <cell r="E39" t="str">
            <v/>
          </cell>
          <cell r="F39" t="str">
            <v>日</v>
          </cell>
          <cell r="G39" t="str">
            <v/>
          </cell>
          <cell r="H39">
            <v>15</v>
          </cell>
          <cell r="I39">
            <v>15</v>
          </cell>
          <cell r="J39">
            <v>13</v>
          </cell>
          <cell r="K39" t="str">
            <v>按原政策实行最高限额标准管理</v>
          </cell>
        </row>
        <row r="40">
          <cell r="A40" t="str">
            <v>AABF0001</v>
          </cell>
          <cell r="B40" t="str">
            <v>门/急诊留观床位费</v>
          </cell>
          <cell r="C40" t="str">
            <v>密切观察病情变化,按时准确完成治疗,协助患者做好基础护理。配备病床､床头柜､座椅(或木凳)､床垫､棉褥､棉被(或毯)､枕头､床单､热水瓶(或器)､废品袋(或篓)等。含医用垃圾､污水处理。</v>
          </cell>
          <cell r="D40" t="str">
            <v/>
          </cell>
          <cell r="E40" t="str">
            <v/>
          </cell>
          <cell r="F40" t="str">
            <v>日</v>
          </cell>
          <cell r="G40" t="str">
            <v>符合病房条件和管理标准的观察床；不足半日按半日计价</v>
          </cell>
          <cell r="H40">
            <v>16</v>
          </cell>
          <cell r="I40">
            <v>16</v>
          </cell>
          <cell r="J40">
            <v>13</v>
          </cell>
          <cell r="K40" t="str">
            <v>按原政策实行最高限额标准管理</v>
          </cell>
        </row>
        <row r="41">
          <cell r="A41" t="str">
            <v>AABG0001</v>
          </cell>
          <cell r="B41" t="str">
            <v>病房取暖费</v>
          </cell>
          <cell r="C41" t="str">
            <v>指病房室内具有取暖设施,并提供取暖服务。含供暖设施及取暖运转消耗､维修及管理人员劳务。</v>
          </cell>
          <cell r="D41" t="str">
            <v/>
          </cell>
          <cell r="E41" t="str">
            <v/>
          </cell>
          <cell r="F41" t="str">
            <v>床／日</v>
          </cell>
          <cell r="G41" t="str">
            <v>临时输液收1.2元,走廊加床收4元</v>
          </cell>
          <cell r="H41">
            <v>8</v>
          </cell>
          <cell r="I41">
            <v>8</v>
          </cell>
          <cell r="J41">
            <v>8</v>
          </cell>
          <cell r="K41" t="str">
            <v>丙类</v>
          </cell>
        </row>
        <row r="42">
          <cell r="A42" t="str">
            <v>AABH0001</v>
          </cell>
          <cell r="B42" t="str">
            <v>病房空调费</v>
          </cell>
          <cell r="C42" t="str">
            <v>指病房室内空调设施,并提供相应服务。含空调设施及运转消耗､维修及管理人员劳务。</v>
          </cell>
          <cell r="D42" t="str">
            <v/>
          </cell>
          <cell r="E42" t="str">
            <v/>
          </cell>
          <cell r="F42" t="str">
            <v>床／日</v>
          </cell>
        </row>
        <row r="42">
          <cell r="H42">
            <v>10</v>
          </cell>
          <cell r="I42">
            <v>10</v>
          </cell>
          <cell r="J42">
            <v>10</v>
          </cell>
          <cell r="K42" t="str">
            <v>丙类</v>
          </cell>
        </row>
        <row r="43">
          <cell r="A43" t="str">
            <v>AAC</v>
          </cell>
          <cell r="B43" t="str">
            <v>3.体检费</v>
          </cell>
          <cell r="C43" t="str">
            <v/>
          </cell>
          <cell r="D43" t="str">
            <v/>
          </cell>
          <cell r="E43" t="str">
            <v/>
          </cell>
        </row>
        <row r="43">
          <cell r="G43" t="str">
            <v>不另收诊察费</v>
          </cell>
          <cell r="H43" t="str">
            <v/>
          </cell>
          <cell r="I43" t="str">
            <v/>
          </cell>
          <cell r="J43" t="str">
            <v/>
          </cell>
        </row>
        <row r="44">
          <cell r="A44" t="str">
            <v>AACA0001</v>
          </cell>
          <cell r="B44" t="str">
            <v>体检费</v>
          </cell>
          <cell r="C44" t="str">
            <v>指普通体检。综合分析,做出体检结论,出具总检报告,建立个人健康体检档案。含内､外､妇､眼､耳鼻喉科常规检查及婴幼儿查体。不含影像､化验和其它检查。</v>
          </cell>
          <cell r="D44" t="str">
            <v/>
          </cell>
          <cell r="E44" t="str">
            <v/>
          </cell>
          <cell r="F44" t="str">
            <v>科</v>
          </cell>
          <cell r="G44" t="str">
            <v/>
          </cell>
          <cell r="H44">
            <v>6</v>
          </cell>
          <cell r="I44">
            <v>6</v>
          </cell>
          <cell r="J44">
            <v>6</v>
          </cell>
          <cell r="K44" t="str">
            <v>丙类</v>
          </cell>
        </row>
        <row r="45">
          <cell r="A45" t="str">
            <v>AAD</v>
          </cell>
          <cell r="B45" t="str">
            <v>4.会诊</v>
          </cell>
          <cell r="C45" t="str">
            <v/>
          </cell>
          <cell r="D45" t="str">
            <v/>
          </cell>
          <cell r="E45" t="str">
            <v/>
          </cell>
        </row>
        <row r="45">
          <cell r="G45" t="str">
            <v/>
          </cell>
          <cell r="H45" t="str">
            <v/>
          </cell>
          <cell r="I45" t="str">
            <v/>
          </cell>
          <cell r="J45" t="str">
            <v/>
          </cell>
        </row>
        <row r="46">
          <cell r="A46" t="str">
            <v>AADA-AADH</v>
          </cell>
          <cell r="B46" t="str">
            <v>西医会诊</v>
          </cell>
          <cell r="C46" t="str">
            <v/>
          </cell>
          <cell r="D46" t="str">
            <v/>
          </cell>
          <cell r="E46" t="str">
            <v/>
          </cell>
        </row>
        <row r="46">
          <cell r="G46" t="str">
            <v/>
          </cell>
          <cell r="H46" t="str">
            <v/>
          </cell>
          <cell r="I46" t="str">
            <v/>
          </cell>
          <cell r="J46" t="str">
            <v/>
          </cell>
        </row>
        <row r="47">
          <cell r="A47" t="str">
            <v>AADA0001</v>
          </cell>
          <cell r="B47" t="str">
            <v>院际会诊</v>
          </cell>
          <cell r="C47" t="str">
            <v>指由副主任及主任医师参加的院际间会诊。根据病情提供相关医疗诊断治疗服务。</v>
          </cell>
          <cell r="D47" t="str">
            <v/>
          </cell>
          <cell r="E47" t="str">
            <v/>
          </cell>
          <cell r="F47" t="str">
            <v>科／次</v>
          </cell>
          <cell r="G47" t="str">
            <v/>
          </cell>
          <cell r="H47">
            <v>120</v>
          </cell>
          <cell r="I47">
            <v>95</v>
          </cell>
          <cell r="J47">
            <v>85</v>
          </cell>
          <cell r="K47" t="str">
            <v>丙类</v>
          </cell>
        </row>
        <row r="48">
          <cell r="A48" t="str">
            <v>AADB0001</v>
          </cell>
          <cell r="B48" t="str">
            <v>院内会诊</v>
          </cell>
          <cell r="C48" t="str">
            <v>因病情需要在医院内进行的科室间的医疗、临床药师、护理会诊。</v>
          </cell>
          <cell r="D48" t="str">
            <v/>
          </cell>
          <cell r="E48" t="str">
            <v/>
          </cell>
          <cell r="F48" t="str">
            <v>科／次</v>
          </cell>
          <cell r="G48" t="str">
            <v>临床药师会诊限能够开展此项业务的二级及以上医疗机构，收费标准与医师会诊费一致</v>
          </cell>
          <cell r="H48">
            <v>20</v>
          </cell>
          <cell r="I48">
            <v>17</v>
          </cell>
          <cell r="J48">
            <v>14</v>
          </cell>
          <cell r="K48" t="str">
            <v>甲类</v>
          </cell>
        </row>
        <row r="49">
          <cell r="A49" t="str">
            <v>AADC0001</v>
          </cell>
          <cell r="B49" t="str">
            <v>疑难病理读片会诊</v>
          </cell>
          <cell r="C49" t="str">
            <v>指由2位及以上具备高级职称的病理医师组成的专家组,对院外提供的病理切片进行的会诊。如需要对院外提供的石蜡块或不染色切片进行各类特殊染色､酶组织化学染色､免疫组织化学染色､分子生物学技术处理,追加相应项目收费。</v>
          </cell>
          <cell r="D49" t="str">
            <v/>
          </cell>
          <cell r="E49" t="str">
            <v/>
          </cell>
          <cell r="F49" t="str">
            <v>次</v>
          </cell>
          <cell r="G49" t="str">
            <v>以5张切片为基价,每增加1张加收不超过10%</v>
          </cell>
          <cell r="H49">
            <v>200</v>
          </cell>
          <cell r="I49">
            <v>170</v>
          </cell>
          <cell r="J49">
            <v>145</v>
          </cell>
        </row>
        <row r="50">
          <cell r="A50" t="str">
            <v>AADD0001</v>
          </cell>
          <cell r="B50" t="str">
            <v>同步远程病理会诊</v>
          </cell>
          <cell r="C50"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v>
          </cell>
          <cell r="D50" t="str">
            <v/>
          </cell>
          <cell r="E50" t="str">
            <v/>
          </cell>
          <cell r="F50" t="str">
            <v>次</v>
          </cell>
          <cell r="G50" t="str">
            <v>以4张切片为基数， 超过4张切片的,每增加1张按10%收取</v>
          </cell>
          <cell r="H50">
            <v>350</v>
          </cell>
          <cell r="I50">
            <v>298</v>
          </cell>
          <cell r="J50">
            <v>253</v>
          </cell>
          <cell r="K50" t="str">
            <v>乙类</v>
          </cell>
        </row>
        <row r="51">
          <cell r="A51" t="str">
            <v>AADD0002</v>
          </cell>
          <cell r="B51" t="str">
            <v>非同步远程病理会诊</v>
          </cell>
          <cell r="C51" t="str">
            <v>指邀请方和受邀方医疗机构以可视、交互、非同步的方式，在线开展的临床病理会诊诊疗活动。开通远程医疗网络系统，邀请方医疗机构向受邀方医疗机构提供临床（含临床、实验室检查和影像学检查结果等）及病理资料（含病理申请单、取材明细以及病理数字切片等），受邀方对患者的病情进行分析，出具由其签名的诊断及治疗意见。邀请方参考受邀方的会诊意见，决定最终诊断与后继治疗方案。不含切片制作。</v>
          </cell>
          <cell r="D51" t="str">
            <v/>
          </cell>
          <cell r="E51" t="str">
            <v/>
          </cell>
          <cell r="F51" t="str">
            <v>次</v>
          </cell>
          <cell r="G51" t="str">
            <v>以4张切片为基数， 超过4张切片的， 每增加1张按10%收取</v>
          </cell>
          <cell r="H51">
            <v>260</v>
          </cell>
          <cell r="I51">
            <v>221</v>
          </cell>
          <cell r="J51">
            <v>188</v>
          </cell>
          <cell r="K51" t="str">
            <v>乙类</v>
          </cell>
        </row>
        <row r="52">
          <cell r="A52" t="str">
            <v>AADE0001</v>
          </cell>
          <cell r="B52" t="str">
            <v>院外影像学资料会诊</v>
          </cell>
          <cell r="C52" t="str">
            <v>指对外院影像资料的分析､诊断。由副高职以上专家阅片,出具意见和报告。</v>
          </cell>
          <cell r="D52" t="str">
            <v/>
          </cell>
          <cell r="E52" t="str">
            <v/>
          </cell>
          <cell r="F52" t="str">
            <v>次</v>
          </cell>
          <cell r="G52" t="str">
            <v>以6张胶片为基价,每增加2张加收不超过20%</v>
          </cell>
          <cell r="H52">
            <v>100</v>
          </cell>
          <cell r="I52">
            <v>80</v>
          </cell>
          <cell r="J52">
            <v>70</v>
          </cell>
          <cell r="K52" t="str">
            <v>丙类</v>
          </cell>
        </row>
        <row r="53">
          <cell r="A53" t="str">
            <v>AADF0001</v>
          </cell>
          <cell r="B53" t="str">
            <v>精神医学多专家会诊</v>
          </cell>
          <cell r="C53" t="str">
            <v>针对精神病患者或家属对诊断及治疗的异议或存在的诊断治疗疑难问题,由3名具有高级职称的精神科医师根据患者既往诊断治疗和现场精神检查,对患者作出现状评估和诊断治疗建议。不含各项心理检测。</v>
          </cell>
          <cell r="D53" t="str">
            <v/>
          </cell>
          <cell r="E53" t="str">
            <v/>
          </cell>
          <cell r="F53" t="str">
            <v>次</v>
          </cell>
          <cell r="G53" t="str">
            <v/>
          </cell>
          <cell r="H53">
            <v>200</v>
          </cell>
          <cell r="I53">
            <v>160</v>
          </cell>
          <cell r="J53">
            <v>140</v>
          </cell>
          <cell r="K53" t="str">
            <v>丙类</v>
          </cell>
        </row>
        <row r="54">
          <cell r="A54" t="str">
            <v>AADG0001</v>
          </cell>
          <cell r="B54" t="str">
            <v>远程会诊</v>
          </cell>
          <cell r="C54" t="str">
            <v>指邀请方和受邀方医疗机构在远程会诊中心或会诊科室通过可视、交互、实时、同步的方式在线开展的单个学科会诊诊疗活动。邀请方医疗机构接收患者，收集并上传患者完整的病例资料（包含病史、临床、实验室检查和影像学检查、治疗经过等）至远程医疗网络系统，预约受邀方医疗机构。受邀方医疗机构依据会诊需求，确定会诊科室/高级职称会诊医师，会诊医师提前审阅病例资料。至约定时间双方登陆远程医疗网络信息系统进行联通，在线讨论患者病情，解答邀请方医师的提问。受邀方将诊疗意见告知邀请方，出具由相关医师签名的诊疗意见报告。邀请方根据患者临</v>
          </cell>
          <cell r="D54" t="str">
            <v/>
          </cell>
          <cell r="E54" t="str">
            <v/>
          </cell>
          <cell r="F54" t="str">
            <v>次</v>
          </cell>
          <cell r="G54" t="str">
            <v>1、省内单学科远程会诊按此标准收费，省外单学科加收200元；多学科加收100元。2、1小时以上，每超过10分钟，加收10%，最高不得超过200元。</v>
          </cell>
          <cell r="H54">
            <v>300</v>
          </cell>
          <cell r="I54">
            <v>240</v>
          </cell>
          <cell r="J54">
            <v>210</v>
          </cell>
          <cell r="K54" t="str">
            <v>乙类</v>
          </cell>
        </row>
        <row r="55">
          <cell r="A55" t="str">
            <v>AADL-AADN</v>
          </cell>
          <cell r="B55" t="str">
            <v>中医辨证论治会诊</v>
          </cell>
          <cell r="C55" t="str">
            <v/>
          </cell>
          <cell r="D55" t="str">
            <v/>
          </cell>
          <cell r="E55" t="str">
            <v/>
          </cell>
        </row>
        <row r="55">
          <cell r="G55" t="str">
            <v/>
          </cell>
          <cell r="H55" t="str">
            <v/>
          </cell>
          <cell r="I55" t="str">
            <v/>
          </cell>
          <cell r="J55" t="str">
            <v/>
          </cell>
        </row>
        <row r="56">
          <cell r="A56" t="str">
            <v>AADL0001</v>
          </cell>
          <cell r="B56" t="str">
            <v>院际中医辨证论治会诊</v>
          </cell>
          <cell r="C56"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cell r="D56" t="str">
            <v/>
          </cell>
          <cell r="E56" t="str">
            <v/>
          </cell>
          <cell r="F56" t="str">
            <v>科／次</v>
          </cell>
          <cell r="G56" t="str">
            <v/>
          </cell>
          <cell r="H56">
            <v>110</v>
          </cell>
          <cell r="I56">
            <v>90</v>
          </cell>
          <cell r="J56">
            <v>80</v>
          </cell>
          <cell r="K56" t="str">
            <v>丙类</v>
          </cell>
        </row>
        <row r="57">
          <cell r="A57" t="str">
            <v>AADM0001</v>
          </cell>
          <cell r="B57" t="str">
            <v>院内中医辨证论治会诊</v>
          </cell>
          <cell r="C57"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cell r="D57" t="str">
            <v/>
          </cell>
          <cell r="E57" t="str">
            <v/>
          </cell>
          <cell r="F57" t="str">
            <v>科／次</v>
          </cell>
          <cell r="G57" t="str">
            <v>临床药师会诊限能够开展此项业务的二级及以上医疗机构，收费标准与医师会诊费一致</v>
          </cell>
          <cell r="H57">
            <v>22</v>
          </cell>
          <cell r="I57">
            <v>20</v>
          </cell>
          <cell r="J57">
            <v>18</v>
          </cell>
          <cell r="K57" t="str">
            <v>甲类</v>
          </cell>
        </row>
        <row r="58">
          <cell r="A58" t="str">
            <v>AADN0001</v>
          </cell>
          <cell r="B58" t="str">
            <v>远程中医辨证论治会诊</v>
          </cell>
          <cell r="C58"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cell r="D58" t="str">
            <v/>
          </cell>
          <cell r="E58" t="str">
            <v/>
          </cell>
          <cell r="F58" t="str">
            <v>小时</v>
          </cell>
          <cell r="G58" t="str">
            <v>1､省内远程会诊按此收费,省外远程会诊加收200元;2､1小时以上,每超过10分钟加收50元</v>
          </cell>
          <cell r="H58">
            <v>320</v>
          </cell>
          <cell r="I58">
            <v>290</v>
          </cell>
          <cell r="J58">
            <v>260</v>
          </cell>
          <cell r="K58" t="str">
            <v>丙类</v>
          </cell>
        </row>
        <row r="59">
          <cell r="B59" t="str">
            <v>5.营养咨询与评估</v>
          </cell>
          <cell r="C59" t="str">
            <v/>
          </cell>
          <cell r="D59" t="str">
            <v/>
          </cell>
          <cell r="E59" t="str">
            <v/>
          </cell>
        </row>
        <row r="59">
          <cell r="G59" t="str">
            <v/>
          </cell>
          <cell r="H59" t="str">
            <v/>
          </cell>
          <cell r="I59" t="str">
            <v/>
          </cell>
          <cell r="J59" t="str">
            <v/>
          </cell>
        </row>
        <row r="60">
          <cell r="A60" t="str">
            <v>AAEA0001</v>
          </cell>
          <cell r="B60" t="str">
            <v>营养状况评估与咨询</v>
          </cell>
          <cell r="C60" t="str">
            <v>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cell r="D60" t="str">
            <v/>
          </cell>
          <cell r="E60" t="str">
            <v/>
          </cell>
          <cell r="F60" t="str">
            <v>次</v>
          </cell>
          <cell r="G60" t="str">
            <v>此项费用不得与门诊诊察费同时收取</v>
          </cell>
          <cell r="H60">
            <v>15</v>
          </cell>
          <cell r="I60">
            <v>15</v>
          </cell>
          <cell r="J60">
            <v>12</v>
          </cell>
          <cell r="K60" t="str">
            <v>丙类</v>
          </cell>
        </row>
        <row r="61">
          <cell r="A61" t="str">
            <v>AAEB0001</v>
          </cell>
          <cell r="B61" t="str">
            <v>围产期健康咨询指导</v>
          </cell>
          <cell r="C61" t="str">
            <v>指门诊医生向患者解答孕前､孕期､产褥期相关营养问题。如孕前､孕期及产褥期各阶段的营养需要,如何进行营养状况评估,如何进行膳食补充,如何进行合并症的营养治疗等,以及产前注意事项､运动等。</v>
          </cell>
          <cell r="D61" t="str">
            <v/>
          </cell>
          <cell r="E61" t="str">
            <v/>
          </cell>
          <cell r="F61" t="str">
            <v>次</v>
          </cell>
          <cell r="G61" t="str">
            <v>此项费用不得与门诊诊察费同时收取</v>
          </cell>
          <cell r="H61">
            <v>15</v>
          </cell>
          <cell r="I61">
            <v>15</v>
          </cell>
          <cell r="J61">
            <v>12</v>
          </cell>
          <cell r="K61" t="str">
            <v>丙类</v>
          </cell>
        </row>
        <row r="62">
          <cell r="A62" t="str">
            <v>AB</v>
          </cell>
          <cell r="B62" t="str">
            <v>(二)一般治疗操作</v>
          </cell>
          <cell r="C62" t="str">
            <v/>
          </cell>
          <cell r="D62" t="str">
            <v/>
          </cell>
          <cell r="E62" t="str">
            <v/>
          </cell>
        </row>
        <row r="62">
          <cell r="G62" t="str">
            <v/>
          </cell>
          <cell r="H62" t="str">
            <v/>
          </cell>
          <cell r="I62" t="str">
            <v/>
          </cell>
          <cell r="J62" t="str">
            <v/>
          </cell>
        </row>
        <row r="63">
          <cell r="A63" t="str">
            <v/>
          </cell>
          <cell r="B63" t="str">
            <v/>
          </cell>
          <cell r="C63" t="str">
            <v>本节项目六岁以下儿童加收不超过30%。</v>
          </cell>
          <cell r="D63" t="str">
            <v/>
          </cell>
          <cell r="E63" t="str">
            <v/>
          </cell>
        </row>
        <row r="63">
          <cell r="G63" t="str">
            <v/>
          </cell>
          <cell r="H63" t="str">
            <v/>
          </cell>
          <cell r="I63" t="str">
            <v/>
          </cell>
          <cell r="J63" t="str">
            <v/>
          </cell>
        </row>
        <row r="64">
          <cell r="A64" t="str">
            <v>ABA</v>
          </cell>
          <cell r="B64" t="str">
            <v>1.注射</v>
          </cell>
          <cell r="C64" t="str">
            <v/>
          </cell>
          <cell r="D64" t="str">
            <v/>
          </cell>
          <cell r="E64" t="str">
            <v/>
          </cell>
        </row>
        <row r="64">
          <cell r="G64" t="str">
            <v/>
          </cell>
          <cell r="H64" t="str">
            <v/>
          </cell>
          <cell r="I64" t="str">
            <v/>
          </cell>
          <cell r="J64" t="str">
            <v/>
          </cell>
        </row>
        <row r="65">
          <cell r="A65" t="str">
            <v>ABAA0001</v>
          </cell>
          <cell r="B65" t="str">
            <v>皮内注射</v>
          </cell>
          <cell r="C65"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cell r="D65" t="str">
            <v>注射器</v>
          </cell>
          <cell r="E65" t="str">
            <v/>
          </cell>
          <cell r="F65" t="str">
            <v>次</v>
          </cell>
        </row>
        <row r="65">
          <cell r="H65">
            <v>3</v>
          </cell>
          <cell r="I65">
            <v>3</v>
          </cell>
          <cell r="J65">
            <v>3</v>
          </cell>
          <cell r="K65" t="str">
            <v>甲类</v>
          </cell>
        </row>
        <row r="66">
          <cell r="A66" t="str">
            <v>ABAB0001</v>
          </cell>
          <cell r="B66" t="str">
            <v>皮下注射</v>
          </cell>
          <cell r="C66"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cell r="D66" t="str">
            <v>注射器</v>
          </cell>
          <cell r="E66" t="str">
            <v/>
          </cell>
          <cell r="F66" t="str">
            <v>次</v>
          </cell>
          <cell r="G66" t="str">
            <v/>
          </cell>
          <cell r="H66">
            <v>3</v>
          </cell>
          <cell r="I66">
            <v>3</v>
          </cell>
          <cell r="J66">
            <v>3</v>
          </cell>
          <cell r="K66" t="str">
            <v>甲类</v>
          </cell>
        </row>
        <row r="67">
          <cell r="A67" t="str">
            <v>ABAC0001</v>
          </cell>
          <cell r="B67" t="str">
            <v>肌肉注射</v>
          </cell>
          <cell r="C67"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cell r="D67" t="str">
            <v>注射器</v>
          </cell>
          <cell r="E67" t="str">
            <v/>
          </cell>
          <cell r="F67" t="str">
            <v>次</v>
          </cell>
          <cell r="G67" t="str">
            <v/>
          </cell>
          <cell r="H67">
            <v>4</v>
          </cell>
          <cell r="I67">
            <v>4</v>
          </cell>
          <cell r="J67">
            <v>4</v>
          </cell>
          <cell r="K67" t="str">
            <v>甲类</v>
          </cell>
        </row>
        <row r="68">
          <cell r="A68" t="str">
            <v>ABAD0001</v>
          </cell>
          <cell r="B68" t="str">
            <v>静脉注射</v>
          </cell>
          <cell r="C68"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cell r="D68" t="str">
            <v>注射器</v>
          </cell>
          <cell r="E68" t="str">
            <v/>
          </cell>
          <cell r="F68" t="str">
            <v>次</v>
          </cell>
          <cell r="G68" t="str">
            <v>通过留置针、静脉输液管路和血液管路推注药物按此收费。如需冲、封管，不得另行收费。</v>
          </cell>
          <cell r="H68">
            <v>6</v>
          </cell>
          <cell r="I68">
            <v>6</v>
          </cell>
          <cell r="J68">
            <v>6</v>
          </cell>
          <cell r="K68" t="str">
            <v>甲类</v>
          </cell>
        </row>
        <row r="69">
          <cell r="A69" t="str">
            <v>ABB</v>
          </cell>
          <cell r="B69" t="str">
            <v>2.采血</v>
          </cell>
          <cell r="C69" t="str">
            <v/>
          </cell>
          <cell r="D69" t="str">
            <v/>
          </cell>
          <cell r="E69" t="str">
            <v/>
          </cell>
        </row>
        <row r="69">
          <cell r="G69" t="str">
            <v/>
          </cell>
          <cell r="H69" t="str">
            <v/>
          </cell>
          <cell r="I69" t="str">
            <v/>
          </cell>
          <cell r="J69" t="str">
            <v/>
          </cell>
        </row>
        <row r="70">
          <cell r="A70" t="str">
            <v>ABBA0001</v>
          </cell>
          <cell r="B70" t="str">
            <v>动脉采血</v>
          </cell>
          <cell r="C70"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cell r="D70" t="str">
            <v>注射器</v>
          </cell>
          <cell r="E70" t="str">
            <v>动脉采血器,采血管</v>
          </cell>
          <cell r="F70" t="str">
            <v>次</v>
          </cell>
          <cell r="G70" t="str">
            <v/>
          </cell>
          <cell r="H70">
            <v>13</v>
          </cell>
          <cell r="I70">
            <v>13</v>
          </cell>
          <cell r="J70">
            <v>13</v>
          </cell>
          <cell r="K70" t="str">
            <v>甲类</v>
          </cell>
        </row>
        <row r="71">
          <cell r="A71" t="str">
            <v>ABBB0001</v>
          </cell>
          <cell r="B71" t="str">
            <v>静脉采血</v>
          </cell>
          <cell r="C71"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cell r="D71" t="str">
            <v>采血针</v>
          </cell>
          <cell r="E71" t="str">
            <v>采血管</v>
          </cell>
          <cell r="F71" t="str">
            <v>次</v>
          </cell>
          <cell r="G71" t="str">
            <v>末梢血及足跟血按3元收取</v>
          </cell>
          <cell r="H71">
            <v>6</v>
          </cell>
          <cell r="I71">
            <v>6</v>
          </cell>
          <cell r="J71">
            <v>6</v>
          </cell>
          <cell r="K71" t="str">
            <v>甲类</v>
          </cell>
        </row>
        <row r="72">
          <cell r="A72" t="str">
            <v>ABC</v>
          </cell>
          <cell r="B72" t="str">
            <v>3.静脉输注</v>
          </cell>
          <cell r="C72" t="str">
            <v/>
          </cell>
          <cell r="D72" t="str">
            <v/>
          </cell>
          <cell r="E72" t="str">
            <v/>
          </cell>
        </row>
        <row r="72">
          <cell r="G72" t="str">
            <v>门/急诊临时输液提供床位可收取4元床位费</v>
          </cell>
          <cell r="H72" t="str">
            <v/>
          </cell>
          <cell r="I72" t="str">
            <v/>
          </cell>
          <cell r="J72" t="str">
            <v/>
          </cell>
        </row>
        <row r="73">
          <cell r="A73" t="str">
            <v>ABCA0001</v>
          </cell>
          <cell r="B73" t="str">
            <v>静脉输液</v>
          </cell>
          <cell r="C73" t="str">
            <v>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v>
          </cell>
          <cell r="D73" t="str">
            <v>注射器,输液器，敷贴</v>
          </cell>
          <cell r="E73" t="str">
            <v>留置针,专用输液器,无针密闭输液接头,预充式导管冲洗器,避光输液器,三通,肝素帽</v>
          </cell>
          <cell r="F73" t="str">
            <v>次</v>
          </cell>
          <cell r="G73" t="str">
            <v>患者住院期间由静脉药物配置中心配置的药物按每组4元收取，超过3组/日按3组收费；入壶静滴2元/次</v>
          </cell>
          <cell r="H73">
            <v>12</v>
          </cell>
          <cell r="I73">
            <v>12</v>
          </cell>
          <cell r="J73">
            <v>12</v>
          </cell>
          <cell r="K73" t="str">
            <v>甲类</v>
          </cell>
        </row>
        <row r="74">
          <cell r="A74" t="str">
            <v>ABCB0001</v>
          </cell>
          <cell r="B74" t="str">
            <v>输液泵辅助静脉输液</v>
          </cell>
          <cell r="C74"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v>
          </cell>
          <cell r="D74" t="str">
            <v>注射器,输液器</v>
          </cell>
          <cell r="E74" t="str">
            <v>留置针,三通，输液泵管，避光注射器</v>
          </cell>
          <cell r="F74" t="str">
            <v>小时</v>
          </cell>
          <cell r="G74" t="str">
            <v/>
          </cell>
          <cell r="H74">
            <v>2</v>
          </cell>
          <cell r="I74">
            <v>2</v>
          </cell>
          <cell r="J74">
            <v>2</v>
          </cell>
          <cell r="K74" t="str">
            <v>甲类</v>
          </cell>
        </row>
        <row r="75">
          <cell r="A75" t="str">
            <v>ABCC0001</v>
          </cell>
          <cell r="B75" t="str">
            <v>经烧伤创面静脉穿刺术</v>
          </cell>
          <cell r="C75" t="str">
            <v>穿刺皮肤消毒,根据解剖位置,触摸确定血管位置,穿刺静脉放置并固定留置管。</v>
          </cell>
          <cell r="D75" t="str">
            <v>注射器</v>
          </cell>
          <cell r="E75" t="str">
            <v>留置针</v>
          </cell>
          <cell r="F75" t="str">
            <v>次</v>
          </cell>
          <cell r="G75" t="str">
            <v/>
          </cell>
          <cell r="H75">
            <v>15</v>
          </cell>
          <cell r="I75">
            <v>12</v>
          </cell>
          <cell r="J75">
            <v>10</v>
          </cell>
          <cell r="K75" t="str">
            <v>甲类</v>
          </cell>
        </row>
        <row r="76">
          <cell r="A76" t="str">
            <v>ABCD0001</v>
          </cell>
          <cell r="B76" t="str">
            <v>静脉输血</v>
          </cell>
          <cell r="C76"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v>
          </cell>
          <cell r="D76" t="str">
            <v>注射器,输血器</v>
          </cell>
          <cell r="E76" t="str">
            <v>留置针</v>
          </cell>
          <cell r="F76" t="str">
            <v>次</v>
          </cell>
          <cell r="G76" t="str">
            <v>以1袋血液为基价,每增加1袋加收不超过40%</v>
          </cell>
          <cell r="H76">
            <v>15</v>
          </cell>
          <cell r="I76">
            <v>15</v>
          </cell>
          <cell r="J76">
            <v>15</v>
          </cell>
          <cell r="K76" t="str">
            <v>甲类</v>
          </cell>
        </row>
        <row r="77">
          <cell r="A77" t="str">
            <v>ABCE0001</v>
          </cell>
          <cell r="B77" t="str">
            <v>加压快速输血</v>
          </cell>
          <cell r="C77"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v>
          </cell>
          <cell r="D77" t="str">
            <v>注射器,输血器</v>
          </cell>
          <cell r="E77" t="str">
            <v>留置针</v>
          </cell>
          <cell r="F77" t="str">
            <v>次</v>
          </cell>
          <cell r="G77" t="str">
            <v>以1袋血液为基价,每增加1袋加收不超过40%</v>
          </cell>
          <cell r="H77">
            <v>30</v>
          </cell>
          <cell r="I77">
            <v>26</v>
          </cell>
          <cell r="J77">
            <v>22</v>
          </cell>
          <cell r="K77" t="str">
            <v>甲类</v>
          </cell>
        </row>
        <row r="78">
          <cell r="A78" t="str">
            <v>ABCF0001</v>
          </cell>
          <cell r="B78" t="str">
            <v>全胃肠外营养深静脉输注</v>
          </cell>
          <cell r="C78"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v>
          </cell>
          <cell r="D78" t="str">
            <v>注射器,输液器</v>
          </cell>
          <cell r="E78" t="str">
            <v>营养袋</v>
          </cell>
          <cell r="F78" t="str">
            <v>日</v>
          </cell>
        </row>
        <row r="78">
          <cell r="H78">
            <v>40</v>
          </cell>
          <cell r="I78">
            <v>34</v>
          </cell>
          <cell r="J78">
            <v>29</v>
          </cell>
          <cell r="K78" t="str">
            <v>甲类</v>
          </cell>
        </row>
        <row r="79">
          <cell r="A79" t="str">
            <v>ABCG0001</v>
          </cell>
          <cell r="B79" t="str">
            <v>外周静脉营养输注</v>
          </cell>
          <cell r="C79"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v>
          </cell>
          <cell r="D79" t="str">
            <v>注射器,输液器</v>
          </cell>
          <cell r="E79" t="str">
            <v>营养袋</v>
          </cell>
          <cell r="F79" t="str">
            <v>日</v>
          </cell>
          <cell r="G79" t="str">
            <v>单通道不得与静脉输液同时收取，不含多通道静脉输液</v>
          </cell>
          <cell r="H79">
            <v>40</v>
          </cell>
          <cell r="I79">
            <v>34</v>
          </cell>
          <cell r="J79">
            <v>29</v>
          </cell>
          <cell r="K79" t="str">
            <v>甲类</v>
          </cell>
        </row>
        <row r="80">
          <cell r="A80" t="str">
            <v>ABCH0001</v>
          </cell>
          <cell r="B80" t="str">
            <v>输液泵辅助全胃肠外营养深静脉输注</v>
          </cell>
          <cell r="C80"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v>
          </cell>
          <cell r="D80" t="str">
            <v>注射器</v>
          </cell>
          <cell r="E80" t="str">
            <v>输液泵管</v>
          </cell>
          <cell r="F80" t="str">
            <v>小时</v>
          </cell>
        </row>
        <row r="80">
          <cell r="H80">
            <v>2</v>
          </cell>
          <cell r="I80">
            <v>2</v>
          </cell>
          <cell r="J80">
            <v>2</v>
          </cell>
          <cell r="K80" t="str">
            <v>甲类</v>
          </cell>
        </row>
        <row r="81">
          <cell r="A81" t="str">
            <v>ABCJ0001</v>
          </cell>
          <cell r="B81" t="str">
            <v>抗肿瘤化疗药物/肠外营养液集中配置</v>
          </cell>
          <cell r="C81"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81" t="str">
            <v>注射器,输液器</v>
          </cell>
          <cell r="E81" t="str">
            <v>避光输液器</v>
          </cell>
          <cell r="F81" t="str">
            <v>日</v>
          </cell>
          <cell r="G81" t="str">
            <v>此项为辅加操作项目。1、抗肿瘤化学药物加收不得超过50%；2、不得加收小儿费用；3、不在集中配液中心配置的收取20元/日</v>
          </cell>
          <cell r="H81">
            <v>40</v>
          </cell>
          <cell r="I81">
            <v>34</v>
          </cell>
          <cell r="J81">
            <v>29</v>
          </cell>
          <cell r="K81" t="str">
            <v>丙类</v>
          </cell>
        </row>
        <row r="82">
          <cell r="A82" t="str">
            <v>ABCK0001</v>
          </cell>
          <cell r="B82" t="str">
            <v>新生儿换血术</v>
          </cell>
          <cell r="C82" t="str">
            <v>术前准备(给镇静剂､备皮),入换血室,在辐射抢救台上铺巾,断脐,插脐静脉导管,反复抽取和推注血液,术中监测中心静脉压4次,术前后留取血样检查,术毕拔管,脐部压迫止血。不含监护。</v>
          </cell>
          <cell r="D82" t="str">
            <v>注射器,输血器,三通</v>
          </cell>
          <cell r="E82" t="str">
            <v>脐静脉导管</v>
          </cell>
          <cell r="F82" t="str">
            <v>次</v>
          </cell>
          <cell r="G82" t="str">
            <v>以100毫升血量为基价,每增加100毫升加收不超过5%;不得加收小儿费用</v>
          </cell>
          <cell r="H82">
            <v>500</v>
          </cell>
          <cell r="I82">
            <v>400</v>
          </cell>
          <cell r="J82">
            <v>350</v>
          </cell>
          <cell r="K82" t="str">
            <v>乙类</v>
          </cell>
        </row>
        <row r="83">
          <cell r="A83" t="str">
            <v>ABD</v>
          </cell>
          <cell r="B83" t="str">
            <v>4.静脉置管术</v>
          </cell>
          <cell r="C83" t="str">
            <v/>
          </cell>
          <cell r="D83" t="str">
            <v/>
          </cell>
          <cell r="E83" t="str">
            <v/>
          </cell>
        </row>
        <row r="83">
          <cell r="G83" t="str">
            <v/>
          </cell>
          <cell r="H83" t="str">
            <v/>
          </cell>
          <cell r="I83" t="str">
            <v/>
          </cell>
          <cell r="J83" t="str">
            <v/>
          </cell>
        </row>
        <row r="84">
          <cell r="A84" t="str">
            <v>ABDA0001</v>
          </cell>
          <cell r="B84" t="str">
            <v>经外周静脉置入中心静脉导管术</v>
          </cell>
          <cell r="C84"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84" t="str">
            <v>注射器,肝素帽</v>
          </cell>
          <cell r="E84" t="str">
            <v>中心静脉导管，中线静脉导管</v>
          </cell>
          <cell r="F84" t="str">
            <v>次</v>
          </cell>
          <cell r="G84" t="str">
            <v/>
          </cell>
          <cell r="H84">
            <v>300</v>
          </cell>
          <cell r="I84">
            <v>255</v>
          </cell>
          <cell r="J84">
            <v>217</v>
          </cell>
          <cell r="K84" t="str">
            <v>甲类</v>
          </cell>
        </row>
        <row r="85">
          <cell r="A85" t="str">
            <v>ABDB0001</v>
          </cell>
          <cell r="B85" t="str">
            <v>新生儿脐血管置管术</v>
          </cell>
          <cell r="C85" t="str">
            <v>选择合适的脐导管并测量所需插入长度,消毒术野皮肤,铺巾,切断脐带残端,暴露脐血管(动脉或静脉),插入导管至所需刻度,抽回血并推注输液,缝合固定,接输液器。不含监护。</v>
          </cell>
          <cell r="D85" t="str">
            <v>注射器,输液器</v>
          </cell>
          <cell r="E85" t="str">
            <v>特殊缝线,脐静脉导管</v>
          </cell>
          <cell r="F85" t="str">
            <v>次</v>
          </cell>
          <cell r="G85" t="str">
            <v>不得加收小儿费用</v>
          </cell>
          <cell r="H85">
            <v>400</v>
          </cell>
          <cell r="I85">
            <v>320</v>
          </cell>
          <cell r="J85">
            <v>280</v>
          </cell>
          <cell r="K85" t="str">
            <v>乙类</v>
          </cell>
        </row>
        <row r="86">
          <cell r="A86" t="str">
            <v>ABE</v>
          </cell>
          <cell r="B86" t="str">
            <v>5.清创缝合</v>
          </cell>
          <cell r="C86" t="str">
            <v/>
          </cell>
          <cell r="D86" t="str">
            <v/>
          </cell>
          <cell r="E86" t="str">
            <v/>
          </cell>
        </row>
        <row r="86">
          <cell r="G86" t="str">
            <v>只清创不缝合按50%收取</v>
          </cell>
          <cell r="H86" t="str">
            <v/>
          </cell>
          <cell r="I86" t="str">
            <v/>
          </cell>
          <cell r="J86" t="str">
            <v/>
          </cell>
        </row>
        <row r="87">
          <cell r="A87" t="str">
            <v>ABEA0001</v>
          </cell>
          <cell r="B87" t="str">
            <v>清创(缝合)术(小)</v>
          </cell>
          <cell r="C87" t="str">
            <v>指符合下列任一情况者:表浅切伤,裂伤,刺伤,伤口创面在30平方厘米以下，伤口长度在5厘米以下。消毒铺巾,清除血肿,冲洗,切口及表浅软组织缝合。</v>
          </cell>
          <cell r="D87" t="str">
            <v>一次性使用清创缝合包,引流装置</v>
          </cell>
          <cell r="E87" t="str">
            <v>特殊缝线</v>
          </cell>
          <cell r="F87" t="str">
            <v>次</v>
          </cell>
          <cell r="G87" t="str">
            <v/>
          </cell>
          <cell r="H87">
            <v>55</v>
          </cell>
          <cell r="I87">
            <v>50</v>
          </cell>
          <cell r="J87">
            <v>44</v>
          </cell>
          <cell r="K87" t="str">
            <v>甲类</v>
          </cell>
        </row>
        <row r="88">
          <cell r="A88" t="str">
            <v>ABEA0002</v>
          </cell>
          <cell r="B88" t="str">
            <v>清创(缝合)术(中)</v>
          </cell>
          <cell r="C88" t="str">
            <v>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v>
          </cell>
          <cell r="D88" t="str">
            <v>一次性使用清创缝合包,引流装置</v>
          </cell>
          <cell r="E88" t="str">
            <v>特殊缝线</v>
          </cell>
          <cell r="F88" t="str">
            <v>次</v>
          </cell>
          <cell r="G88" t="str">
            <v/>
          </cell>
          <cell r="H88">
            <v>95</v>
          </cell>
          <cell r="I88">
            <v>85</v>
          </cell>
          <cell r="J88">
            <v>75</v>
          </cell>
          <cell r="K88" t="str">
            <v>甲类</v>
          </cell>
        </row>
        <row r="89">
          <cell r="A89" t="str">
            <v>ABEA0003</v>
          </cell>
          <cell r="B89" t="str">
            <v>清创(缝合)术(大)</v>
          </cell>
          <cell r="C89" t="str">
            <v>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v>
          </cell>
          <cell r="D89" t="str">
            <v>一次性使用清创缝合包,引流装置</v>
          </cell>
          <cell r="E89" t="str">
            <v>特殊缝线</v>
          </cell>
          <cell r="F89" t="str">
            <v>次</v>
          </cell>
          <cell r="G89" t="str">
            <v/>
          </cell>
          <cell r="H89">
            <v>170</v>
          </cell>
          <cell r="I89">
            <v>150</v>
          </cell>
          <cell r="J89">
            <v>135</v>
          </cell>
          <cell r="K89" t="str">
            <v>甲类</v>
          </cell>
        </row>
        <row r="90">
          <cell r="A90" t="str">
            <v>ABF</v>
          </cell>
          <cell r="B90" t="str">
            <v>6.换药</v>
          </cell>
          <cell r="C90" t="str">
            <v/>
          </cell>
          <cell r="D90" t="str">
            <v/>
          </cell>
          <cell r="E90" t="str">
            <v/>
          </cell>
        </row>
        <row r="90">
          <cell r="G90" t="str">
            <v/>
          </cell>
          <cell r="H90" t="str">
            <v/>
          </cell>
          <cell r="I90" t="str">
            <v/>
          </cell>
          <cell r="J90" t="str">
            <v/>
          </cell>
        </row>
        <row r="91">
          <cell r="A91" t="str">
            <v>ABFA0001</v>
          </cell>
          <cell r="B91" t="str">
            <v>换药(小)</v>
          </cell>
          <cell r="C91" t="str">
            <v>指符合下列任一情况者:清洁伤口,缝合3针以内伤口拆线(含皮内连续缝合拆线)等。消毒铺巾,更换敷料､引流物,包扎固定。</v>
          </cell>
          <cell r="D91" t="str">
            <v>换药包</v>
          </cell>
          <cell r="E91" t="str">
            <v/>
          </cell>
          <cell r="F91" t="str">
            <v>次</v>
          </cell>
          <cell r="G91" t="str">
            <v/>
          </cell>
          <cell r="H91">
            <v>24</v>
          </cell>
          <cell r="I91">
            <v>20</v>
          </cell>
          <cell r="J91">
            <v>17</v>
          </cell>
          <cell r="K91" t="str">
            <v>甲类</v>
          </cell>
        </row>
        <row r="92">
          <cell r="A92" t="str">
            <v>ABFA0002</v>
          </cell>
          <cell r="B92" t="str">
            <v>换药(中)</v>
          </cell>
          <cell r="C92" t="str">
            <v>指符合下列任一情况者:污染伤口,缝合3-10针伤口拆线,轻度烧伤伤口,单个褥疮,深静脉置管伤口,有引流管的伤口等。消毒铺巾,更换敷料､引流物,包扎固定。</v>
          </cell>
          <cell r="D92" t="str">
            <v>换药包</v>
          </cell>
          <cell r="E92" t="str">
            <v/>
          </cell>
          <cell r="F92" t="str">
            <v>次</v>
          </cell>
          <cell r="G92" t="str">
            <v/>
          </cell>
          <cell r="H92">
            <v>30</v>
          </cell>
          <cell r="I92">
            <v>26</v>
          </cell>
          <cell r="J92">
            <v>22</v>
          </cell>
          <cell r="K92" t="str">
            <v>甲类</v>
          </cell>
        </row>
        <row r="93">
          <cell r="A93" t="str">
            <v>ABFA0003</v>
          </cell>
          <cell r="B93" t="str">
            <v>换药(大)</v>
          </cell>
          <cell r="C93" t="str">
            <v>指符合下列任一情况者:感染伤口,缝合11-30针伤口拆线,中度烧伤伤口,多个压疮,皮瓣移植物伤口,大棉垫1-2块,渗出50-100毫升伤口等。消毒铺巾,更换敷料,引流物,包扎固定。</v>
          </cell>
          <cell r="D93" t="str">
            <v>换药包</v>
          </cell>
          <cell r="E93" t="str">
            <v/>
          </cell>
          <cell r="F93" t="str">
            <v>次</v>
          </cell>
          <cell r="G93" t="str">
            <v/>
          </cell>
          <cell r="H93">
            <v>50</v>
          </cell>
          <cell r="I93">
            <v>43</v>
          </cell>
          <cell r="J93">
            <v>36</v>
          </cell>
          <cell r="K93" t="str">
            <v>甲类</v>
          </cell>
        </row>
        <row r="94">
          <cell r="A94" t="str">
            <v>ABFA0004</v>
          </cell>
          <cell r="B94" t="str">
            <v>换药(特大)</v>
          </cell>
          <cell r="C94" t="str">
            <v>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v>
          </cell>
          <cell r="D94" t="str">
            <v>换药包</v>
          </cell>
          <cell r="E94" t="str">
            <v/>
          </cell>
          <cell r="F94" t="str">
            <v>次</v>
          </cell>
          <cell r="G94" t="str">
            <v/>
          </cell>
          <cell r="H94">
            <v>120</v>
          </cell>
          <cell r="I94">
            <v>102</v>
          </cell>
          <cell r="J94">
            <v>87</v>
          </cell>
          <cell r="K94" t="str">
            <v>甲类</v>
          </cell>
        </row>
        <row r="95">
          <cell r="A95" t="str">
            <v>ABG</v>
          </cell>
          <cell r="B95" t="str">
            <v>7.胃肠治疗操作</v>
          </cell>
          <cell r="C95" t="str">
            <v/>
          </cell>
          <cell r="D95" t="str">
            <v/>
          </cell>
          <cell r="E95" t="str">
            <v/>
          </cell>
        </row>
        <row r="95">
          <cell r="G95" t="str">
            <v/>
          </cell>
          <cell r="H95" t="str">
            <v/>
          </cell>
          <cell r="I95" t="str">
            <v/>
          </cell>
          <cell r="J95" t="str">
            <v/>
          </cell>
        </row>
        <row r="96">
          <cell r="A96" t="str">
            <v>ABGA0001</v>
          </cell>
          <cell r="B96" t="str">
            <v>胃肠减压</v>
          </cell>
          <cell r="C96"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v>
          </cell>
          <cell r="D96" t="str">
            <v>注射器,胃管,引流装置</v>
          </cell>
          <cell r="E96" t="str">
            <v/>
          </cell>
          <cell r="F96" t="str">
            <v>日</v>
          </cell>
          <cell r="G96" t="str">
            <v/>
          </cell>
          <cell r="H96">
            <v>25</v>
          </cell>
          <cell r="I96">
            <v>20</v>
          </cell>
          <cell r="J96">
            <v>18</v>
          </cell>
          <cell r="K96" t="str">
            <v>甲类</v>
          </cell>
        </row>
        <row r="97">
          <cell r="A97" t="str">
            <v>ABGB0001</v>
          </cell>
          <cell r="B97" t="str">
            <v>胃管置管术</v>
          </cell>
          <cell r="C97"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D97" t="str">
            <v>注射器,胃管,引流装置</v>
          </cell>
          <cell r="E97" t="str">
            <v>三腔胃管,鼻饲管</v>
          </cell>
          <cell r="F97" t="str">
            <v>次</v>
          </cell>
          <cell r="G97" t="str">
            <v/>
          </cell>
          <cell r="H97">
            <v>25</v>
          </cell>
          <cell r="I97">
            <v>20</v>
          </cell>
          <cell r="J97">
            <v>18</v>
          </cell>
          <cell r="K97" t="str">
            <v>甲类</v>
          </cell>
        </row>
        <row r="98">
          <cell r="A98" t="str">
            <v>ABGC0001</v>
          </cell>
          <cell r="B98" t="str">
            <v>人工洗胃</v>
          </cell>
          <cell r="C98"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v>
          </cell>
          <cell r="D98" t="str">
            <v>注射器,</v>
          </cell>
          <cell r="E98" t="str">
            <v/>
          </cell>
          <cell r="F98" t="str">
            <v>次</v>
          </cell>
          <cell r="G98" t="str">
            <v/>
          </cell>
          <cell r="H98">
            <v>300</v>
          </cell>
          <cell r="I98">
            <v>255</v>
          </cell>
          <cell r="J98">
            <v>217</v>
          </cell>
          <cell r="K98" t="str">
            <v>甲类</v>
          </cell>
        </row>
        <row r="99">
          <cell r="A99" t="str">
            <v>ABGC0002</v>
          </cell>
          <cell r="B99" t="str">
            <v>电动洗胃</v>
          </cell>
          <cell r="C99"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v>
          </cell>
          <cell r="D99" t="str">
            <v>注射器,胃管,引流装置</v>
          </cell>
          <cell r="E99" t="str">
            <v/>
          </cell>
          <cell r="F99" t="str">
            <v>次</v>
          </cell>
          <cell r="G99" t="str">
            <v/>
          </cell>
          <cell r="H99">
            <v>260</v>
          </cell>
          <cell r="I99">
            <v>221</v>
          </cell>
          <cell r="J99">
            <v>188</v>
          </cell>
          <cell r="K99" t="str">
            <v>甲类</v>
          </cell>
        </row>
        <row r="100">
          <cell r="A100" t="str">
            <v>ABGC0003</v>
          </cell>
          <cell r="B100" t="str">
            <v>漏斗胃管洗胃</v>
          </cell>
          <cell r="C100"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cell r="D100" t="str">
            <v>胃管</v>
          </cell>
          <cell r="E100" t="str">
            <v/>
          </cell>
          <cell r="F100" t="str">
            <v>次</v>
          </cell>
          <cell r="G100" t="str">
            <v/>
          </cell>
          <cell r="H100">
            <v>55</v>
          </cell>
          <cell r="I100">
            <v>45</v>
          </cell>
          <cell r="J100">
            <v>40</v>
          </cell>
          <cell r="K100" t="str">
            <v>甲类</v>
          </cell>
        </row>
        <row r="101">
          <cell r="A101" t="str">
            <v>ABGC0004</v>
          </cell>
          <cell r="B101" t="str">
            <v>负压吸引器洗胃</v>
          </cell>
          <cell r="C101"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v>
          </cell>
          <cell r="D101" t="str">
            <v>胃管,连接管</v>
          </cell>
          <cell r="E101" t="str">
            <v/>
          </cell>
          <cell r="F101" t="str">
            <v>次</v>
          </cell>
          <cell r="G101" t="str">
            <v/>
          </cell>
          <cell r="H101">
            <v>280</v>
          </cell>
          <cell r="I101">
            <v>238</v>
          </cell>
          <cell r="J101">
            <v>202</v>
          </cell>
          <cell r="K101" t="str">
            <v>甲类</v>
          </cell>
        </row>
        <row r="102">
          <cell r="A102" t="str">
            <v>ABGC0005</v>
          </cell>
          <cell r="B102" t="str">
            <v>新生儿洗胃</v>
          </cell>
          <cell r="C102" t="str">
            <v>测量插入深度,放置胃管,腹部听诊确定位置,注入生理冲洗液洗胃,重复数次,直至胃液清亮。</v>
          </cell>
          <cell r="D102" t="str">
            <v>胃管</v>
          </cell>
          <cell r="E102" t="str">
            <v/>
          </cell>
          <cell r="F102" t="str">
            <v>次</v>
          </cell>
          <cell r="G102" t="str">
            <v/>
          </cell>
          <cell r="H102">
            <v>60</v>
          </cell>
          <cell r="I102">
            <v>50</v>
          </cell>
          <cell r="J102">
            <v>40</v>
          </cell>
          <cell r="K102" t="str">
            <v>甲类</v>
          </cell>
        </row>
        <row r="103">
          <cell r="A103" t="str">
            <v>ABGD0001</v>
          </cell>
          <cell r="B103" t="str">
            <v>肠内营养灌注</v>
          </cell>
          <cell r="C103"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cell r="D103" t="str">
            <v>注射器,输液泵管,胃管</v>
          </cell>
          <cell r="E103" t="str">
            <v>营养泵管</v>
          </cell>
          <cell r="F103" t="str">
            <v>次</v>
          </cell>
          <cell r="G103" t="str">
            <v/>
          </cell>
          <cell r="H103">
            <v>35</v>
          </cell>
          <cell r="I103">
            <v>30</v>
          </cell>
          <cell r="J103">
            <v>25</v>
          </cell>
          <cell r="K103" t="str">
            <v>乙类</v>
          </cell>
        </row>
        <row r="104">
          <cell r="A104" t="str">
            <v>ABGE0001</v>
          </cell>
          <cell r="B104" t="str">
            <v>一般灌肠</v>
          </cell>
          <cell r="C104"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cell r="D104" t="str">
            <v>肛管,灌肠装置,肛门镜</v>
          </cell>
          <cell r="E104" t="str">
            <v/>
          </cell>
          <cell r="F104" t="str">
            <v>次</v>
          </cell>
          <cell r="G104" t="str">
            <v/>
          </cell>
          <cell r="H104">
            <v>35</v>
          </cell>
          <cell r="I104">
            <v>28</v>
          </cell>
          <cell r="J104">
            <v>25</v>
          </cell>
          <cell r="K104" t="str">
            <v>甲类</v>
          </cell>
        </row>
        <row r="105">
          <cell r="A105" t="str">
            <v>ABGE0002</v>
          </cell>
          <cell r="B105" t="str">
            <v>保留灌肠治疗</v>
          </cell>
          <cell r="C105"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cell r="D105" t="str">
            <v>肛管,灌肠装置,肛门镜</v>
          </cell>
          <cell r="E105" t="str">
            <v/>
          </cell>
          <cell r="F105" t="str">
            <v>次</v>
          </cell>
          <cell r="G105" t="str">
            <v/>
          </cell>
          <cell r="H105">
            <v>35</v>
          </cell>
          <cell r="I105">
            <v>28</v>
          </cell>
          <cell r="J105">
            <v>25</v>
          </cell>
          <cell r="K105" t="str">
            <v>甲类</v>
          </cell>
        </row>
        <row r="106">
          <cell r="A106" t="str">
            <v>ABGE0003</v>
          </cell>
          <cell r="B106" t="str">
            <v>三通氧气灌肠治疗</v>
          </cell>
          <cell r="C106"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cell r="D106" t="str">
            <v>肛管,灌肠装置,肛门镜</v>
          </cell>
          <cell r="E106" t="str">
            <v/>
          </cell>
          <cell r="F106" t="str">
            <v>次</v>
          </cell>
          <cell r="G106" t="str">
            <v/>
          </cell>
          <cell r="H106">
            <v>35</v>
          </cell>
          <cell r="I106">
            <v>28</v>
          </cell>
          <cell r="J106">
            <v>25</v>
          </cell>
          <cell r="K106" t="str">
            <v>乙类</v>
          </cell>
        </row>
        <row r="107">
          <cell r="A107" t="str">
            <v>ABGE0004</v>
          </cell>
          <cell r="B107" t="str">
            <v>清洁灌肠</v>
          </cell>
          <cell r="C107"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cell r="D107" t="str">
            <v>肛管,灌肠装置,肛门镜</v>
          </cell>
          <cell r="E107" t="str">
            <v/>
          </cell>
          <cell r="F107" t="str">
            <v>次</v>
          </cell>
          <cell r="G107" t="str">
            <v/>
          </cell>
          <cell r="H107">
            <v>60</v>
          </cell>
          <cell r="I107">
            <v>51</v>
          </cell>
          <cell r="J107">
            <v>43</v>
          </cell>
          <cell r="K107" t="str">
            <v>甲类</v>
          </cell>
        </row>
        <row r="108">
          <cell r="A108" t="str">
            <v>ABGF0001</v>
          </cell>
          <cell r="B108" t="str">
            <v>经口全消化道清洁洗肠</v>
          </cell>
          <cell r="C108" t="str">
            <v>配置洗肠液,评估患者病情及合作程度等,核对医嘱及患者信息,解释其目的,协助患者饮用(1小时内饮完),观察有无腹痛､呕吐､排便情况,必要时重复饮用口服洗肠液,记录,做好健康教育及心理护理。</v>
          </cell>
          <cell r="D108" t="str">
            <v/>
          </cell>
          <cell r="E108" t="str">
            <v/>
          </cell>
          <cell r="F108" t="str">
            <v>次</v>
          </cell>
          <cell r="G108" t="str">
            <v/>
          </cell>
          <cell r="H108">
            <v>20</v>
          </cell>
          <cell r="I108">
            <v>16</v>
          </cell>
          <cell r="J108">
            <v>14</v>
          </cell>
          <cell r="K108" t="str">
            <v>甲类</v>
          </cell>
        </row>
        <row r="109">
          <cell r="A109" t="str">
            <v>ABGG0001</v>
          </cell>
          <cell r="B109" t="str">
            <v>人工辅助通便</v>
          </cell>
          <cell r="C109"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cell r="D109" t="str">
            <v>肛门镜</v>
          </cell>
          <cell r="E109" t="str">
            <v/>
          </cell>
          <cell r="F109" t="str">
            <v>次</v>
          </cell>
          <cell r="G109" t="str">
            <v/>
          </cell>
          <cell r="H109">
            <v>30</v>
          </cell>
          <cell r="I109">
            <v>25</v>
          </cell>
          <cell r="J109">
            <v>20</v>
          </cell>
          <cell r="K109" t="str">
            <v>乙类</v>
          </cell>
        </row>
        <row r="110">
          <cell r="A110" t="str">
            <v>ABGH0001</v>
          </cell>
          <cell r="B110" t="str">
            <v>肛管排气</v>
          </cell>
          <cell r="C110"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cell r="D110" t="str">
            <v>肛管,肛门镜</v>
          </cell>
          <cell r="E110" t="str">
            <v/>
          </cell>
          <cell r="F110" t="str">
            <v>次</v>
          </cell>
          <cell r="G110" t="str">
            <v/>
          </cell>
          <cell r="H110">
            <v>15</v>
          </cell>
          <cell r="I110">
            <v>12</v>
          </cell>
          <cell r="J110">
            <v>10</v>
          </cell>
          <cell r="K110" t="str">
            <v>甲类</v>
          </cell>
        </row>
        <row r="111">
          <cell r="A111" t="str">
            <v>ABH</v>
          </cell>
          <cell r="B111" t="str">
            <v>8.导尿与冲洗</v>
          </cell>
          <cell r="C111" t="str">
            <v/>
          </cell>
          <cell r="D111" t="str">
            <v/>
          </cell>
          <cell r="E111" t="str">
            <v/>
          </cell>
        </row>
        <row r="111">
          <cell r="G111" t="str">
            <v/>
          </cell>
          <cell r="H111" t="str">
            <v/>
          </cell>
          <cell r="I111" t="str">
            <v/>
          </cell>
          <cell r="J111" t="str">
            <v/>
          </cell>
        </row>
        <row r="112">
          <cell r="A112" t="str">
            <v>ABHA0001</v>
          </cell>
          <cell r="B112" t="str">
            <v>导尿</v>
          </cell>
          <cell r="C112"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112" t="str">
            <v>注射器,导尿包,尿袋</v>
          </cell>
          <cell r="E112" t="str">
            <v>专用导尿管</v>
          </cell>
          <cell r="F112" t="str">
            <v>次</v>
          </cell>
          <cell r="G112" t="str">
            <v/>
          </cell>
          <cell r="H112">
            <v>35</v>
          </cell>
          <cell r="I112">
            <v>28</v>
          </cell>
          <cell r="J112">
            <v>25</v>
          </cell>
          <cell r="K112" t="str">
            <v>甲类</v>
          </cell>
        </row>
        <row r="113">
          <cell r="A113" t="str">
            <v>ABHA0002</v>
          </cell>
          <cell r="B113" t="str">
            <v>导尿管留置</v>
          </cell>
          <cell r="C113" t="str">
            <v>留置尿管期间，保持尿管通畅、妥善固定、观察尿液颜色，量及性质等，及时倾倒尿液。必要时更换无菌尿袋，协助患者恢复舒适体位，处理用物，评价并记录，做好健康教育及心理护理。</v>
          </cell>
          <cell r="D113" t="str">
            <v>注射器,导尿包，尿袋</v>
          </cell>
          <cell r="E113" t="str">
            <v/>
          </cell>
          <cell r="F113" t="str">
            <v>日</v>
          </cell>
          <cell r="G113" t="str">
            <v/>
          </cell>
          <cell r="H113">
            <v>12</v>
          </cell>
          <cell r="I113">
            <v>10</v>
          </cell>
          <cell r="J113">
            <v>9</v>
          </cell>
          <cell r="K113" t="str">
            <v>甲类</v>
          </cell>
        </row>
        <row r="114">
          <cell r="A114" t="str">
            <v>ABHA0003</v>
          </cell>
          <cell r="B114" t="str">
            <v>导引法导尿术</v>
          </cell>
          <cell r="C114" t="str">
            <v>常规消毒,铺无菌巾,应用前端有孔的金属导尿管插进膀胱,通过内腔放入一根细的导丝,拔出金属导尿管,通过导丝放入双腔气囊导尿管,置入后导尿管球囊注水固定。</v>
          </cell>
          <cell r="D114" t="str">
            <v>注射器,导尿包,尿袋</v>
          </cell>
          <cell r="E114" t="str">
            <v>导丝，专用导尿管</v>
          </cell>
          <cell r="F114" t="str">
            <v>次</v>
          </cell>
          <cell r="G114" t="str">
            <v/>
          </cell>
          <cell r="H114">
            <v>100</v>
          </cell>
          <cell r="I114">
            <v>85</v>
          </cell>
          <cell r="J114">
            <v>72</v>
          </cell>
          <cell r="K114" t="str">
            <v>甲类</v>
          </cell>
        </row>
        <row r="115">
          <cell r="A115" t="str">
            <v>ABHB0001</v>
          </cell>
          <cell r="B115" t="str">
            <v>膀胱冲洗</v>
          </cell>
          <cell r="C115"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cell r="D115" t="str">
            <v>注射器,冲洗器</v>
          </cell>
          <cell r="E115" t="str">
            <v/>
          </cell>
          <cell r="F115" t="str">
            <v>次</v>
          </cell>
          <cell r="G115" t="str">
            <v/>
          </cell>
          <cell r="H115">
            <v>40</v>
          </cell>
          <cell r="I115">
            <v>34</v>
          </cell>
          <cell r="J115">
            <v>29</v>
          </cell>
          <cell r="K115" t="str">
            <v>甲类</v>
          </cell>
        </row>
        <row r="116">
          <cell r="A116" t="str">
            <v>ABHB0002</v>
          </cell>
          <cell r="B116" t="str">
            <v>持续膀胱冲洗</v>
          </cell>
          <cell r="C116" t="str">
            <v>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116" t="str">
            <v>注射器,冲洗器</v>
          </cell>
          <cell r="E116" t="str">
            <v/>
          </cell>
          <cell r="F116" t="str">
            <v>日</v>
          </cell>
          <cell r="G116" t="str">
            <v/>
          </cell>
          <cell r="H116">
            <v>90</v>
          </cell>
          <cell r="I116">
            <v>77</v>
          </cell>
          <cell r="J116">
            <v>65</v>
          </cell>
          <cell r="K116" t="str">
            <v>乙类</v>
          </cell>
        </row>
        <row r="117">
          <cell r="A117" t="str">
            <v>ABJ</v>
          </cell>
          <cell r="B117" t="str">
            <v>9.吸氧</v>
          </cell>
          <cell r="C117" t="str">
            <v/>
          </cell>
          <cell r="D117" t="str">
            <v/>
          </cell>
          <cell r="E117" t="str">
            <v/>
          </cell>
        </row>
        <row r="117">
          <cell r="G117" t="str">
            <v/>
          </cell>
          <cell r="H117" t="str">
            <v/>
          </cell>
          <cell r="I117" t="str">
            <v/>
          </cell>
          <cell r="J117" t="str">
            <v/>
          </cell>
        </row>
        <row r="118">
          <cell r="A118" t="str">
            <v>ABJA0001</v>
          </cell>
          <cell r="B118" t="str">
            <v>氧气吸入</v>
          </cell>
          <cell r="C118"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cell r="D118" t="str">
            <v>吸氧管</v>
          </cell>
          <cell r="E118" t="str">
            <v>面罩,吸氧装置</v>
          </cell>
          <cell r="F118" t="str">
            <v>小时</v>
          </cell>
          <cell r="G118" t="str">
            <v/>
          </cell>
          <cell r="H118">
            <v>3</v>
          </cell>
          <cell r="I118">
            <v>3</v>
          </cell>
          <cell r="J118">
            <v>3</v>
          </cell>
          <cell r="K118" t="str">
            <v>乙类</v>
          </cell>
        </row>
        <row r="119">
          <cell r="A119" t="str">
            <v>ABJB0001</v>
          </cell>
          <cell r="B119" t="str">
            <v>密闭式氧气吸入</v>
          </cell>
          <cell r="C119" t="str">
            <v>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v>
          </cell>
          <cell r="D119" t="str">
            <v>鼻导管,连接管</v>
          </cell>
          <cell r="E119" t="str">
            <v>面罩,吸氧装置</v>
          </cell>
          <cell r="F119" t="str">
            <v>小时</v>
          </cell>
          <cell r="G119" t="str">
            <v/>
          </cell>
          <cell r="H119">
            <v>5</v>
          </cell>
          <cell r="I119">
            <v>5</v>
          </cell>
          <cell r="J119">
            <v>5</v>
          </cell>
          <cell r="K119" t="str">
            <v>乙类</v>
          </cell>
        </row>
        <row r="120">
          <cell r="A120" t="str">
            <v>ABK</v>
          </cell>
          <cell r="B120" t="str">
            <v>10.雾化吸入</v>
          </cell>
          <cell r="C120" t="str">
            <v/>
          </cell>
          <cell r="D120" t="str">
            <v/>
          </cell>
          <cell r="E120" t="str">
            <v/>
          </cell>
        </row>
        <row r="120">
          <cell r="G120" t="str">
            <v/>
          </cell>
          <cell r="H120" t="str">
            <v/>
          </cell>
          <cell r="I120" t="str">
            <v/>
          </cell>
          <cell r="J120" t="str">
            <v/>
          </cell>
        </row>
        <row r="121">
          <cell r="A121" t="str">
            <v>ABKA0001</v>
          </cell>
          <cell r="B121" t="str">
            <v>超声雾化吸入</v>
          </cell>
          <cell r="C121"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cell r="D121" t="str">
            <v>注射器</v>
          </cell>
          <cell r="E121" t="str">
            <v>雾化器</v>
          </cell>
          <cell r="F121" t="str">
            <v>次</v>
          </cell>
          <cell r="G121" t="str">
            <v/>
          </cell>
          <cell r="H121">
            <v>10</v>
          </cell>
          <cell r="I121">
            <v>8</v>
          </cell>
          <cell r="J121">
            <v>7</v>
          </cell>
          <cell r="K121" t="str">
            <v>甲类</v>
          </cell>
        </row>
        <row r="122">
          <cell r="A122" t="str">
            <v>ABKB0001</v>
          </cell>
          <cell r="B122" t="str">
            <v>氧气雾化吸入</v>
          </cell>
          <cell r="C122"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cell r="D122" t="str">
            <v>注射器</v>
          </cell>
          <cell r="E122" t="str">
            <v>雾化器</v>
          </cell>
          <cell r="F122" t="str">
            <v>次</v>
          </cell>
          <cell r="G122" t="str">
            <v/>
          </cell>
          <cell r="H122">
            <v>12</v>
          </cell>
          <cell r="I122">
            <v>10</v>
          </cell>
          <cell r="J122">
            <v>8</v>
          </cell>
          <cell r="K122" t="str">
            <v>甲类</v>
          </cell>
        </row>
        <row r="123">
          <cell r="A123" t="str">
            <v>ABKC0001</v>
          </cell>
          <cell r="B123" t="str">
            <v>空气压缩泵雾化吸入</v>
          </cell>
          <cell r="C123"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cell r="D123" t="str">
            <v>注射器</v>
          </cell>
          <cell r="E123" t="str">
            <v>雾化器</v>
          </cell>
          <cell r="F123" t="str">
            <v>次</v>
          </cell>
          <cell r="G123" t="str">
            <v/>
          </cell>
          <cell r="H123">
            <v>15</v>
          </cell>
          <cell r="I123">
            <v>12</v>
          </cell>
          <cell r="J123">
            <v>10</v>
          </cell>
          <cell r="K123" t="str">
            <v>乙类</v>
          </cell>
        </row>
        <row r="124">
          <cell r="A124" t="str">
            <v>ABKD0001</v>
          </cell>
          <cell r="B124" t="str">
            <v>蒸汽雾化吸入</v>
          </cell>
          <cell r="C124"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cell r="D124" t="str">
            <v>注射器</v>
          </cell>
          <cell r="E124" t="str">
            <v>雾化器</v>
          </cell>
          <cell r="F124" t="str">
            <v>次</v>
          </cell>
          <cell r="G124" t="str">
            <v/>
          </cell>
          <cell r="H124">
            <v>10</v>
          </cell>
          <cell r="I124">
            <v>8</v>
          </cell>
          <cell r="J124">
            <v>7</v>
          </cell>
          <cell r="K124" t="str">
            <v>甲类</v>
          </cell>
        </row>
        <row r="125">
          <cell r="A125" t="str">
            <v>ABKE0001</v>
          </cell>
          <cell r="B125" t="str">
            <v>经呼吸机管道雾化吸入</v>
          </cell>
          <cell r="C125"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cell r="D125" t="str">
            <v>注射器</v>
          </cell>
          <cell r="E125" t="str">
            <v>雾化器</v>
          </cell>
          <cell r="F125" t="str">
            <v>次</v>
          </cell>
          <cell r="G125" t="str">
            <v/>
          </cell>
          <cell r="H125">
            <v>12</v>
          </cell>
          <cell r="I125">
            <v>10</v>
          </cell>
          <cell r="J125">
            <v>8</v>
          </cell>
          <cell r="K125" t="str">
            <v>乙类</v>
          </cell>
        </row>
        <row r="126">
          <cell r="A126" t="str">
            <v>ABL</v>
          </cell>
          <cell r="B126" t="str">
            <v>11.物理降温</v>
          </cell>
          <cell r="C126" t="str">
            <v/>
          </cell>
          <cell r="D126" t="str">
            <v/>
          </cell>
          <cell r="E126" t="str">
            <v/>
          </cell>
        </row>
        <row r="126">
          <cell r="G126" t="str">
            <v/>
          </cell>
          <cell r="H126" t="str">
            <v/>
          </cell>
          <cell r="I126" t="str">
            <v/>
          </cell>
          <cell r="J126" t="str">
            <v/>
          </cell>
        </row>
        <row r="127">
          <cell r="A127" t="str">
            <v>ABLA0001</v>
          </cell>
          <cell r="B127" t="str">
            <v>擦浴降温</v>
          </cell>
          <cell r="C127"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127" t="str">
            <v>酒精</v>
          </cell>
          <cell r="E127" t="str">
            <v/>
          </cell>
          <cell r="F127" t="str">
            <v>次</v>
          </cell>
          <cell r="G127" t="str">
            <v/>
          </cell>
          <cell r="H127">
            <v>10</v>
          </cell>
          <cell r="I127">
            <v>10</v>
          </cell>
          <cell r="J127">
            <v>10</v>
          </cell>
          <cell r="K127" t="str">
            <v>甲类</v>
          </cell>
        </row>
        <row r="128">
          <cell r="A128" t="str">
            <v>ABLB0001</v>
          </cell>
          <cell r="B128" t="str">
            <v>贴敷降温</v>
          </cell>
          <cell r="C128"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cell r="D128" t="str">
            <v>降温贴,冰袋</v>
          </cell>
          <cell r="E128" t="str">
            <v/>
          </cell>
          <cell r="F128" t="str">
            <v>次</v>
          </cell>
          <cell r="G128" t="str">
            <v/>
          </cell>
          <cell r="H128">
            <v>7</v>
          </cell>
          <cell r="I128">
            <v>7</v>
          </cell>
          <cell r="J128">
            <v>7</v>
          </cell>
          <cell r="K128" t="str">
            <v>甲类</v>
          </cell>
        </row>
        <row r="129">
          <cell r="A129" t="str">
            <v>ABLC0001</v>
          </cell>
          <cell r="B129" t="str">
            <v>冰帽降温</v>
          </cell>
          <cell r="C129"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cell r="D129" t="str">
            <v/>
          </cell>
          <cell r="E129" t="str">
            <v/>
          </cell>
          <cell r="F129" t="str">
            <v>2小时</v>
          </cell>
          <cell r="G129" t="str">
            <v>每增加1小时加收20%</v>
          </cell>
          <cell r="H129">
            <v>10</v>
          </cell>
          <cell r="I129">
            <v>10</v>
          </cell>
          <cell r="J129">
            <v>10</v>
          </cell>
          <cell r="K129" t="str">
            <v>甲类</v>
          </cell>
        </row>
        <row r="130">
          <cell r="A130" t="str">
            <v>ABLD0001</v>
          </cell>
          <cell r="B130" t="str">
            <v>冰毯降温</v>
          </cell>
          <cell r="C130"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cell r="D130" t="str">
            <v/>
          </cell>
          <cell r="E130" t="str">
            <v/>
          </cell>
          <cell r="F130" t="str">
            <v>2小时</v>
          </cell>
          <cell r="G130" t="str">
            <v>每增加1小时加收20%</v>
          </cell>
          <cell r="H130">
            <v>10</v>
          </cell>
          <cell r="I130">
            <v>10</v>
          </cell>
          <cell r="J130">
            <v>10</v>
          </cell>
          <cell r="K130" t="str">
            <v>甲类</v>
          </cell>
        </row>
        <row r="131">
          <cell r="A131" t="str">
            <v>ABM</v>
          </cell>
          <cell r="B131" t="str">
            <v>12.抢救</v>
          </cell>
          <cell r="C131" t="str">
            <v/>
          </cell>
          <cell r="D131" t="str">
            <v/>
          </cell>
          <cell r="E131" t="str">
            <v/>
          </cell>
        </row>
        <row r="131">
          <cell r="G131" t="str">
            <v/>
          </cell>
          <cell r="H131" t="str">
            <v/>
          </cell>
          <cell r="I131" t="str">
            <v/>
          </cell>
          <cell r="J131" t="str">
            <v/>
          </cell>
        </row>
        <row r="132">
          <cell r="A132" t="str">
            <v>ABMA0001</v>
          </cell>
          <cell r="B132" t="str">
            <v>危重病人抢救</v>
          </cell>
          <cell r="C132"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cell r="D132" t="str">
            <v/>
          </cell>
          <cell r="E132" t="str">
            <v/>
          </cell>
          <cell r="F132" t="str">
            <v>次</v>
          </cell>
          <cell r="G132" t="str">
            <v/>
          </cell>
          <cell r="H132">
            <v>200</v>
          </cell>
          <cell r="I132">
            <v>170</v>
          </cell>
          <cell r="J132">
            <v>145</v>
          </cell>
          <cell r="K132" t="str">
            <v>甲类</v>
          </cell>
        </row>
        <row r="133">
          <cell r="A133" t="str">
            <v>ABMB0001</v>
          </cell>
          <cell r="B133" t="str">
            <v>新生儿人工呼吸</v>
          </cell>
          <cell r="C133" t="str">
            <v>吸引口咽分泌物,面罩复苏气囊加压通气,听诊双肺呼吸音并观察病人情况,操作1-2分钟后无缓解,立即气管插管正压通气。不含气管插管。不含监护。</v>
          </cell>
          <cell r="D133" t="str">
            <v>吸痰管,气管导管</v>
          </cell>
          <cell r="E133" t="str">
            <v>面罩</v>
          </cell>
          <cell r="F133" t="str">
            <v>次</v>
          </cell>
          <cell r="G133" t="str">
            <v>不得加收小儿费用</v>
          </cell>
          <cell r="H133">
            <v>50</v>
          </cell>
          <cell r="I133">
            <v>43</v>
          </cell>
          <cell r="J133">
            <v>36</v>
          </cell>
          <cell r="K133" t="str">
            <v>甲类</v>
          </cell>
        </row>
        <row r="134">
          <cell r="A134" t="str">
            <v>ABMC0001</v>
          </cell>
          <cell r="B134" t="str">
            <v>新生儿辐射抢救治疗</v>
          </cell>
          <cell r="C134" t="str">
            <v>使用辐射抢救台对新生儿进行治疗。预热,设置箱温,放置体温探头,抢救治疗。</v>
          </cell>
          <cell r="D134" t="str">
            <v/>
          </cell>
          <cell r="E134" t="str">
            <v/>
          </cell>
          <cell r="F134" t="str">
            <v>小时</v>
          </cell>
          <cell r="G134" t="str">
            <v>不得加收小儿费用</v>
          </cell>
          <cell r="H134">
            <v>3</v>
          </cell>
          <cell r="I134">
            <v>3</v>
          </cell>
          <cell r="J134">
            <v>3</v>
          </cell>
          <cell r="K134" t="str">
            <v>甲类</v>
          </cell>
        </row>
        <row r="135">
          <cell r="A135" t="str">
            <v>ABN</v>
          </cell>
          <cell r="B135" t="str">
            <v>13.院前急救</v>
          </cell>
          <cell r="C135" t="str">
            <v/>
          </cell>
          <cell r="D135" t="str">
            <v/>
          </cell>
          <cell r="E135" t="str">
            <v/>
          </cell>
        </row>
        <row r="135">
          <cell r="G135" t="str">
            <v/>
          </cell>
          <cell r="H135" t="str">
            <v/>
          </cell>
          <cell r="I135" t="str">
            <v/>
          </cell>
          <cell r="J135" t="str">
            <v/>
          </cell>
        </row>
        <row r="136">
          <cell r="A136" t="str">
            <v>ABNA0001</v>
          </cell>
          <cell r="B136" t="str">
            <v>院前危急重症抢救</v>
          </cell>
          <cell r="C136"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cell r="D136" t="str">
            <v/>
          </cell>
          <cell r="E136" t="str">
            <v/>
          </cell>
          <cell r="F136" t="str">
            <v>次</v>
          </cell>
          <cell r="G136" t="str">
            <v/>
          </cell>
          <cell r="H136">
            <v>100</v>
          </cell>
          <cell r="I136">
            <v>80</v>
          </cell>
          <cell r="J136">
            <v>70</v>
          </cell>
          <cell r="K136" t="str">
            <v>丙类</v>
          </cell>
        </row>
        <row r="137">
          <cell r="A137" t="str">
            <v>ABP</v>
          </cell>
          <cell r="B137" t="str">
            <v>14.重症监护</v>
          </cell>
          <cell r="C137" t="str">
            <v/>
          </cell>
          <cell r="D137" t="str">
            <v/>
          </cell>
          <cell r="E137" t="str">
            <v/>
          </cell>
        </row>
        <row r="137">
          <cell r="G137" t="str">
            <v>收取重症监护不得再收取分级护理费用</v>
          </cell>
          <cell r="H137" t="str">
            <v/>
          </cell>
          <cell r="I137" t="str">
            <v/>
          </cell>
          <cell r="J137" t="str">
            <v/>
          </cell>
        </row>
        <row r="138">
          <cell r="A138" t="str">
            <v>ABPA0001</v>
          </cell>
          <cell r="B138" t="str">
            <v>急诊室重症监护</v>
          </cell>
          <cell r="C138"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cell r="D138" t="str">
            <v/>
          </cell>
          <cell r="E138" t="str">
            <v/>
          </cell>
          <cell r="F138" t="str">
            <v>日</v>
          </cell>
          <cell r="G138" t="str">
            <v>不足半日按半日收取，超过半日按一日收取</v>
          </cell>
          <cell r="H138">
            <v>120</v>
          </cell>
          <cell r="I138">
            <v>102</v>
          </cell>
          <cell r="J138">
            <v>87</v>
          </cell>
          <cell r="K138" t="str">
            <v>乙类</v>
          </cell>
        </row>
        <row r="139">
          <cell r="A139" t="str">
            <v>ABPB0001</v>
          </cell>
          <cell r="B139" t="str">
            <v>重症监护</v>
          </cell>
          <cell r="C139"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含心电、血压、指脉氧饱和度监测。</v>
          </cell>
          <cell r="D139" t="str">
            <v/>
          </cell>
          <cell r="E139" t="str">
            <v/>
          </cell>
          <cell r="F139" t="str">
            <v>小时</v>
          </cell>
          <cell r="G139" t="str">
            <v>新生儿重症监护加收5元/小时；除当日转出或转入的，不再同时收取级别护理费。</v>
          </cell>
          <cell r="H139">
            <v>12</v>
          </cell>
          <cell r="I139">
            <v>10</v>
          </cell>
          <cell r="J139">
            <v>9</v>
          </cell>
          <cell r="K139" t="str">
            <v>乙类</v>
          </cell>
        </row>
        <row r="140">
          <cell r="A140" t="str">
            <v>ABZ</v>
          </cell>
          <cell r="B140" t="str">
            <v>15.其它</v>
          </cell>
          <cell r="C140" t="str">
            <v/>
          </cell>
          <cell r="D140" t="str">
            <v/>
          </cell>
          <cell r="E140" t="str">
            <v/>
          </cell>
        </row>
        <row r="140">
          <cell r="G140" t="str">
            <v/>
          </cell>
          <cell r="H140" t="str">
            <v/>
          </cell>
          <cell r="I140" t="str">
            <v/>
          </cell>
          <cell r="J140" t="str">
            <v/>
          </cell>
        </row>
        <row r="141">
          <cell r="A141" t="str">
            <v>ABZA0001</v>
          </cell>
          <cell r="B141" t="str">
            <v>机械辅助排痰</v>
          </cell>
          <cell r="C141"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cell r="D141" t="str">
            <v>吸痰管</v>
          </cell>
          <cell r="E141" t="str">
            <v/>
          </cell>
          <cell r="F141" t="str">
            <v>次</v>
          </cell>
          <cell r="G141" t="str">
            <v/>
          </cell>
          <cell r="H141">
            <v>12</v>
          </cell>
          <cell r="I141">
            <v>10</v>
          </cell>
          <cell r="J141">
            <v>8</v>
          </cell>
          <cell r="K141" t="str">
            <v>甲类</v>
          </cell>
        </row>
        <row r="142">
          <cell r="A142" t="str">
            <v>ABZB0001</v>
          </cell>
          <cell r="B142" t="str">
            <v>冷湿敷法</v>
          </cell>
          <cell r="C142" t="str">
            <v>评估患者病情及皮肤情况等,核对患者信息,解释其目的取得配合,铺橡胶单和治疗巾,局部冷湿敷15-20分钟(反复更换湿敷布2-3分钟/次),协助患者穿衣并恢复舒适体位,处理用物,观察并记录,做好健康教育及心理护理。</v>
          </cell>
          <cell r="D142" t="str">
            <v/>
          </cell>
          <cell r="E142" t="str">
            <v/>
          </cell>
          <cell r="F142" t="str">
            <v>次</v>
          </cell>
          <cell r="G142" t="str">
            <v/>
          </cell>
          <cell r="H142">
            <v>6</v>
          </cell>
          <cell r="I142">
            <v>6</v>
          </cell>
          <cell r="J142">
            <v>6</v>
          </cell>
          <cell r="K142" t="str">
            <v>乙类</v>
          </cell>
        </row>
        <row r="143">
          <cell r="A143" t="str">
            <v>ABZC0001</v>
          </cell>
          <cell r="B143" t="str">
            <v>热湿敷法</v>
          </cell>
          <cell r="C143" t="str">
            <v>评估患者病情及皮肤情况等,核对患者信息并解释其目的取得配合,铺橡胶单和治疗巾,局部热敷,15-20分钟,协助患者穿衣并恢复舒适体位,处理用物,观察并记录,做好健康教育及心理护理。</v>
          </cell>
          <cell r="D143" t="str">
            <v/>
          </cell>
          <cell r="E143" t="str">
            <v/>
          </cell>
          <cell r="F143" t="str">
            <v>次</v>
          </cell>
          <cell r="G143" t="str">
            <v/>
          </cell>
          <cell r="H143">
            <v>6</v>
          </cell>
          <cell r="I143">
            <v>6</v>
          </cell>
          <cell r="J143">
            <v>6</v>
          </cell>
          <cell r="K143" t="str">
            <v>乙类</v>
          </cell>
        </row>
        <row r="144">
          <cell r="A144" t="str">
            <v>ABZD0001</v>
          </cell>
          <cell r="B144" t="str">
            <v>坐浴</v>
          </cell>
          <cell r="C144"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cell r="D144" t="str">
            <v/>
          </cell>
          <cell r="E144" t="str">
            <v/>
          </cell>
          <cell r="F144" t="str">
            <v>次</v>
          </cell>
          <cell r="G144" t="str">
            <v/>
          </cell>
          <cell r="H144">
            <v>8</v>
          </cell>
          <cell r="I144">
            <v>8</v>
          </cell>
          <cell r="J144">
            <v>8</v>
          </cell>
          <cell r="K144" t="str">
            <v>乙类</v>
          </cell>
        </row>
        <row r="145">
          <cell r="A145" t="str">
            <v>ABZE0001</v>
          </cell>
          <cell r="B145" t="str">
            <v>会阴擦洗</v>
          </cell>
          <cell r="C145"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cell r="D145" t="str">
            <v/>
          </cell>
          <cell r="E145" t="str">
            <v/>
          </cell>
          <cell r="F145" t="str">
            <v>次</v>
          </cell>
          <cell r="G145" t="str">
            <v/>
          </cell>
          <cell r="H145">
            <v>10</v>
          </cell>
          <cell r="I145">
            <v>9</v>
          </cell>
          <cell r="J145">
            <v>7</v>
          </cell>
          <cell r="K145" t="str">
            <v>甲类</v>
          </cell>
        </row>
        <row r="146">
          <cell r="A146" t="str">
            <v>ABZF0001</v>
          </cell>
          <cell r="B146" t="str">
            <v>阴道冲洗</v>
          </cell>
          <cell r="C146"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cell r="D146" t="str">
            <v>冲洗管,注射器</v>
          </cell>
          <cell r="E146" t="str">
            <v/>
          </cell>
          <cell r="F146" t="str">
            <v>次</v>
          </cell>
          <cell r="G146" t="str">
            <v/>
          </cell>
          <cell r="H146">
            <v>15</v>
          </cell>
          <cell r="I146">
            <v>12</v>
          </cell>
          <cell r="J146">
            <v>10</v>
          </cell>
          <cell r="K146" t="str">
            <v>甲类</v>
          </cell>
        </row>
        <row r="147">
          <cell r="A147" t="str">
            <v>ABZG0001</v>
          </cell>
          <cell r="B147" t="str">
            <v>引流管更换</v>
          </cell>
          <cell r="C147" t="str">
            <v>更换无菌引流袋或引流装置,固定,观察患者生命体征,预防并发症,处理用物,记录,做好健康教育及心理护理。</v>
          </cell>
          <cell r="D147" t="str">
            <v>引流装置,引流袋</v>
          </cell>
          <cell r="E147" t="str">
            <v>专用引流管</v>
          </cell>
          <cell r="F147" t="str">
            <v>次</v>
          </cell>
          <cell r="G147" t="str">
            <v/>
          </cell>
          <cell r="H147">
            <v>15</v>
          </cell>
          <cell r="I147">
            <v>12</v>
          </cell>
          <cell r="J147">
            <v>10</v>
          </cell>
          <cell r="K147" t="str">
            <v>甲类</v>
          </cell>
        </row>
        <row r="148">
          <cell r="A148" t="str">
            <v>AC</v>
          </cell>
          <cell r="B148" t="str">
            <v>(三)护理</v>
          </cell>
          <cell r="C148" t="str">
            <v/>
          </cell>
          <cell r="D148" t="str">
            <v/>
          </cell>
          <cell r="E148" t="str">
            <v/>
          </cell>
        </row>
        <row r="148">
          <cell r="G148" t="str">
            <v>传染病专科护理费按日收取的每日加收8元,按小时收取的每小时加收1元(国家启动公共卫生事件期间，甲类传染病和按甲类传染病预防和控制的乙类传染病的患者，收费标准可以上浮50%)</v>
          </cell>
          <cell r="H148" t="str">
            <v/>
          </cell>
          <cell r="I148" t="str">
            <v/>
          </cell>
          <cell r="J148" t="str">
            <v/>
          </cell>
        </row>
        <row r="149">
          <cell r="A149" t="str">
            <v>ACA</v>
          </cell>
          <cell r="B149" t="str">
            <v>1.分级护理</v>
          </cell>
          <cell r="C149" t="str">
            <v/>
          </cell>
          <cell r="D149" t="str">
            <v/>
          </cell>
          <cell r="E149" t="str">
            <v/>
          </cell>
        </row>
        <row r="149">
          <cell r="H149" t="str">
            <v/>
          </cell>
          <cell r="I149" t="str">
            <v/>
          </cell>
          <cell r="J149" t="str">
            <v/>
          </cell>
        </row>
        <row r="150">
          <cell r="A150" t="str">
            <v>ACAA0001</v>
          </cell>
          <cell r="B150" t="str">
            <v>Ⅲ级护理</v>
          </cell>
          <cell r="C150"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50">
          <cell r="E150" t="str">
            <v/>
          </cell>
          <cell r="F150" t="str">
            <v>日</v>
          </cell>
          <cell r="G150" t="str">
            <v/>
          </cell>
          <cell r="H150">
            <v>13</v>
          </cell>
          <cell r="I150">
            <v>10</v>
          </cell>
          <cell r="J150">
            <v>9</v>
          </cell>
          <cell r="K150" t="str">
            <v>甲类</v>
          </cell>
        </row>
        <row r="151">
          <cell r="A151" t="str">
            <v>ACAB0001</v>
          </cell>
          <cell r="B151" t="str">
            <v>Ⅱ级护理</v>
          </cell>
          <cell r="C151"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1">
          <cell r="E151" t="str">
            <v/>
          </cell>
          <cell r="F151" t="str">
            <v>日</v>
          </cell>
          <cell r="G151" t="str">
            <v/>
          </cell>
          <cell r="H151">
            <v>20</v>
          </cell>
          <cell r="I151">
            <v>16</v>
          </cell>
          <cell r="J151">
            <v>14</v>
          </cell>
          <cell r="K151" t="str">
            <v>甲类</v>
          </cell>
        </row>
        <row r="152">
          <cell r="A152" t="str">
            <v>ACAC0001</v>
          </cell>
          <cell r="B152" t="str">
            <v>Ⅰ级护理</v>
          </cell>
          <cell r="C152"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对患者提供适宜的照顾和康复,健康指导。</v>
          </cell>
        </row>
        <row r="152">
          <cell r="E152" t="str">
            <v/>
          </cell>
          <cell r="F152" t="str">
            <v>日</v>
          </cell>
        </row>
        <row r="152">
          <cell r="H152">
            <v>30</v>
          </cell>
          <cell r="I152">
            <v>26</v>
          </cell>
          <cell r="J152">
            <v>22</v>
          </cell>
          <cell r="K152" t="str">
            <v>甲类</v>
          </cell>
        </row>
        <row r="153">
          <cell r="A153" t="str">
            <v>ACAD0001</v>
          </cell>
          <cell r="B153" t="str">
            <v>特级护理</v>
          </cell>
          <cell r="C153"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实施安全措施,保持患者的舒适和功能体位,实施床旁交接班,完成健康教育及心理护理,书写特护记录。</v>
          </cell>
        </row>
        <row r="153">
          <cell r="E153" t="str">
            <v/>
          </cell>
          <cell r="F153" t="str">
            <v>小时</v>
          </cell>
        </row>
        <row r="153">
          <cell r="H153">
            <v>7</v>
          </cell>
          <cell r="I153">
            <v>5</v>
          </cell>
          <cell r="J153">
            <v>5</v>
          </cell>
          <cell r="K153" t="str">
            <v>乙类</v>
          </cell>
        </row>
        <row r="154">
          <cell r="A154" t="str">
            <v>ACB</v>
          </cell>
          <cell r="B154" t="str">
            <v>2.专项护理</v>
          </cell>
          <cell r="C154" t="str">
            <v/>
          </cell>
          <cell r="D154" t="str">
            <v/>
          </cell>
          <cell r="E154" t="str">
            <v/>
          </cell>
        </row>
        <row r="154">
          <cell r="H154" t="str">
            <v/>
          </cell>
          <cell r="I154" t="str">
            <v/>
          </cell>
          <cell r="J154" t="str">
            <v/>
          </cell>
        </row>
        <row r="155">
          <cell r="A155" t="str">
            <v>ACBA0001</v>
          </cell>
          <cell r="B155" t="str">
            <v>新生儿护理</v>
          </cell>
          <cell r="C155" t="str">
            <v>评估新生儿适应环境能力,新生儿喂养,称体重,脐部残端护理,臀部护理,换尿布,观察排泄物形态并记录,洗浴,新生儿床位清洁消毒。含新生儿抚触。</v>
          </cell>
          <cell r="D155" t="str">
            <v/>
          </cell>
          <cell r="E155" t="str">
            <v/>
          </cell>
          <cell r="F155" t="str">
            <v>日</v>
          </cell>
          <cell r="G155" t="str">
            <v/>
          </cell>
          <cell r="H155">
            <v>30</v>
          </cell>
          <cell r="I155">
            <v>26</v>
          </cell>
          <cell r="J155">
            <v>22</v>
          </cell>
          <cell r="K155" t="str">
            <v>甲类</v>
          </cell>
        </row>
        <row r="156">
          <cell r="A156" t="str">
            <v>ACBB0001</v>
          </cell>
          <cell r="B156" t="str">
            <v>早产儿护理</v>
          </cell>
          <cell r="C156" t="str">
            <v>评估早产儿病情,核对医嘱､患儿日龄等信息,准备暖箱,水槽中加适量蒸馏水,设置适宜温度,监护早产儿面色及各器官功能的成熟情况,定期做暖箱消毒并送细菌培养标本,记录。含新生儿护理。不含实验室检验及新生儿暖箱。</v>
          </cell>
          <cell r="D156" t="str">
            <v/>
          </cell>
          <cell r="E156" t="str">
            <v/>
          </cell>
          <cell r="F156" t="str">
            <v>日</v>
          </cell>
          <cell r="G156" t="str">
            <v>不得与新生儿护理同时收取</v>
          </cell>
          <cell r="H156">
            <v>35</v>
          </cell>
          <cell r="I156">
            <v>30</v>
          </cell>
          <cell r="J156">
            <v>25</v>
          </cell>
          <cell r="K156" t="str">
            <v>甲类</v>
          </cell>
        </row>
        <row r="157">
          <cell r="A157" t="str">
            <v>ACBC0001</v>
          </cell>
          <cell r="B157" t="str">
            <v>精神病人护理</v>
          </cell>
          <cell r="C157" t="str">
            <v>指用于精神病患者的护理。观察患者情绪变化,根据医嘱,正确实施治疗,用药,对患者提供适宜的照顾和康复,健康指导,完成健康教育及心理护理,做好记录。</v>
          </cell>
          <cell r="D157" t="str">
            <v/>
          </cell>
          <cell r="E157" t="str">
            <v/>
          </cell>
          <cell r="F157" t="str">
            <v>日</v>
          </cell>
          <cell r="G157" t="str">
            <v/>
          </cell>
          <cell r="H157">
            <v>16</v>
          </cell>
          <cell r="I157">
            <v>14</v>
          </cell>
          <cell r="J157">
            <v>12</v>
          </cell>
          <cell r="K157" t="str">
            <v>甲类</v>
          </cell>
        </row>
        <row r="158">
          <cell r="A158" t="str">
            <v>ACBC0002</v>
          </cell>
          <cell r="B158" t="str">
            <v>精神科监护</v>
          </cell>
          <cell r="C158" t="str">
            <v>指对急性､冲动､自杀､伤人､毁物的病人及有外走､妄想､幻觉和木僵的病人实施监护。监护并记录的内容包括:意识状态,精神状况,认知,情感,意向行为,对治疗合作度,安全,进食,排泄,一般生活自理,药物不良反应及躯体合并症等。</v>
          </cell>
          <cell r="D158" t="str">
            <v/>
          </cell>
          <cell r="E158" t="str">
            <v/>
          </cell>
          <cell r="F158" t="str">
            <v>日</v>
          </cell>
          <cell r="G158" t="str">
            <v/>
          </cell>
          <cell r="H158">
            <v>31</v>
          </cell>
          <cell r="I158">
            <v>26</v>
          </cell>
          <cell r="J158">
            <v>22</v>
          </cell>
          <cell r="K158" t="str">
            <v>乙类</v>
          </cell>
        </row>
        <row r="159">
          <cell r="A159" t="str">
            <v>ACBD0001</v>
          </cell>
          <cell r="B159" t="str">
            <v>一般传染病护理</v>
          </cell>
          <cell r="C159" t="str">
            <v>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v>
          </cell>
        </row>
        <row r="159">
          <cell r="E159" t="str">
            <v/>
          </cell>
          <cell r="F159" t="str">
            <v>日</v>
          </cell>
          <cell r="G159" t="str">
            <v>国家启动公共卫生事件期间，甲类传染病和按甲类传染病预防和控制的乙类传染病的患者，收费标准可以上浮100%</v>
          </cell>
          <cell r="H159">
            <v>41</v>
          </cell>
          <cell r="I159">
            <v>35</v>
          </cell>
          <cell r="J159">
            <v>30</v>
          </cell>
          <cell r="K159" t="str">
            <v>甲类</v>
          </cell>
        </row>
        <row r="160">
          <cell r="A160" t="str">
            <v>ACBD0002</v>
          </cell>
          <cell r="B160" t="str">
            <v>严密隔离护理</v>
          </cell>
          <cell r="C160"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cell r="D160" t="str">
            <v/>
          </cell>
          <cell r="E160" t="str">
            <v/>
          </cell>
          <cell r="F160" t="str">
            <v>日</v>
          </cell>
          <cell r="G160" t="str">
            <v>国家启动公共卫生事件期间，甲类传染病和按甲类传染病预防和控制的乙类传染病的患者，收费标准可以上浮100%</v>
          </cell>
          <cell r="H160">
            <v>55</v>
          </cell>
          <cell r="I160">
            <v>45</v>
          </cell>
          <cell r="J160">
            <v>40</v>
          </cell>
          <cell r="K160" t="str">
            <v>甲类</v>
          </cell>
        </row>
        <row r="161">
          <cell r="A161" t="str">
            <v>ACBD0003</v>
          </cell>
          <cell r="B161" t="str">
            <v>保护性隔离护理</v>
          </cell>
          <cell r="C161" t="str">
            <v>指用于抵抗力低或极易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cell r="D161" t="str">
            <v/>
          </cell>
          <cell r="E161" t="str">
            <v/>
          </cell>
          <cell r="F161" t="str">
            <v>日</v>
          </cell>
          <cell r="G161" t="str">
            <v/>
          </cell>
          <cell r="H161">
            <v>51</v>
          </cell>
          <cell r="I161">
            <v>43</v>
          </cell>
          <cell r="J161">
            <v>37</v>
          </cell>
          <cell r="K161" t="str">
            <v>甲类</v>
          </cell>
        </row>
        <row r="162">
          <cell r="A162" t="str">
            <v>ACBE0001</v>
          </cell>
          <cell r="B162" t="str">
            <v>新生儿治疗浴</v>
          </cell>
          <cell r="C162"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cell r="D162" t="str">
            <v>注射器</v>
          </cell>
          <cell r="E162" t="str">
            <v/>
          </cell>
          <cell r="F162" t="str">
            <v>次</v>
          </cell>
          <cell r="G162" t="str">
            <v/>
          </cell>
          <cell r="H162">
            <v>25</v>
          </cell>
          <cell r="I162">
            <v>23</v>
          </cell>
          <cell r="J162">
            <v>20</v>
          </cell>
          <cell r="K162" t="str">
            <v>丙类</v>
          </cell>
        </row>
        <row r="163">
          <cell r="A163" t="str">
            <v>ACBF0001</v>
          </cell>
          <cell r="B163" t="str">
            <v>新生儿监测</v>
          </cell>
          <cell r="C163" t="str">
            <v>开启监护仪,连接病人,调节心率和呼吸报警上下限及报警音量,连接血压袖带,调节血压报警限和测量间隔时间,启动测量开关,连接经皮血氧探头,调节血氧报警限。</v>
          </cell>
          <cell r="D163" t="str">
            <v>电极</v>
          </cell>
          <cell r="E163" t="str">
            <v/>
          </cell>
          <cell r="F163" t="str">
            <v>小时</v>
          </cell>
          <cell r="G163" t="str">
            <v/>
          </cell>
          <cell r="H163">
            <v>3</v>
          </cell>
          <cell r="I163">
            <v>3</v>
          </cell>
          <cell r="J163">
            <v>3</v>
          </cell>
          <cell r="K163" t="str">
            <v>乙类</v>
          </cell>
        </row>
        <row r="164">
          <cell r="A164" t="str">
            <v>ACBG0001</v>
          </cell>
          <cell r="B164" t="str">
            <v>动脉置管护理</v>
          </cell>
          <cell r="C164"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164" t="str">
            <v>注射器,肝素帽</v>
          </cell>
          <cell r="E164" t="str">
            <v>接头</v>
          </cell>
          <cell r="F164" t="str">
            <v>日</v>
          </cell>
          <cell r="G164" t="str">
            <v/>
          </cell>
          <cell r="H164">
            <v>35</v>
          </cell>
          <cell r="I164">
            <v>30</v>
          </cell>
          <cell r="J164">
            <v>25</v>
          </cell>
          <cell r="K164" t="str">
            <v>甲类</v>
          </cell>
        </row>
        <row r="165">
          <cell r="A165" t="str">
            <v>ACBG0002</v>
          </cell>
          <cell r="B165" t="str">
            <v>静脉置管护理</v>
          </cell>
          <cell r="C165"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165" t="str">
            <v>注射器,肝素帽</v>
          </cell>
          <cell r="E165" t="str">
            <v>接头</v>
          </cell>
          <cell r="F165" t="str">
            <v>日</v>
          </cell>
          <cell r="G165" t="str">
            <v>普通静脉留置针护理收5元/日</v>
          </cell>
          <cell r="H165">
            <v>30</v>
          </cell>
          <cell r="I165">
            <v>26</v>
          </cell>
          <cell r="J165">
            <v>22</v>
          </cell>
          <cell r="K165" t="str">
            <v>甲类</v>
          </cell>
        </row>
        <row r="166">
          <cell r="A166" t="str">
            <v>ACBH0001</v>
          </cell>
          <cell r="B166" t="str">
            <v>口腔护理</v>
          </cell>
          <cell r="C166"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166" t="str">
            <v>口腔护理包</v>
          </cell>
          <cell r="E166" t="str">
            <v/>
          </cell>
          <cell r="F166" t="str">
            <v>次</v>
          </cell>
          <cell r="G166" t="str">
            <v/>
          </cell>
          <cell r="H166">
            <v>12</v>
          </cell>
          <cell r="I166">
            <v>10</v>
          </cell>
          <cell r="J166">
            <v>8</v>
          </cell>
          <cell r="K166" t="str">
            <v>甲类</v>
          </cell>
        </row>
        <row r="167">
          <cell r="A167" t="str">
            <v>ACBJ0001</v>
          </cell>
          <cell r="B167" t="str">
            <v>气管切开护理</v>
          </cell>
          <cell r="C167"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v>
          </cell>
        </row>
        <row r="167">
          <cell r="E167" t="str">
            <v/>
          </cell>
          <cell r="F167" t="str">
            <v>日</v>
          </cell>
          <cell r="G167" t="str">
            <v/>
          </cell>
          <cell r="H167">
            <v>30</v>
          </cell>
          <cell r="I167">
            <v>26</v>
          </cell>
          <cell r="J167">
            <v>22</v>
          </cell>
          <cell r="K167" t="str">
            <v>甲类</v>
          </cell>
        </row>
        <row r="168">
          <cell r="A168" t="str">
            <v>ACBJ0002</v>
          </cell>
          <cell r="B168" t="str">
            <v>气管切开套管更换</v>
          </cell>
          <cell r="C168" t="str">
            <v>评估患者病情､意识状态､气管切开周围皮肤情况,核对患者信息,做好解释取得配合,准备用物,取出并更换套管,套管消毒,评价并记录,做好健康教育及心理护理。</v>
          </cell>
          <cell r="D168" t="str">
            <v/>
          </cell>
          <cell r="E168" t="str">
            <v>气管切开套管</v>
          </cell>
          <cell r="F168" t="str">
            <v>次</v>
          </cell>
          <cell r="G168" t="str">
            <v/>
          </cell>
          <cell r="H168">
            <v>40</v>
          </cell>
          <cell r="I168">
            <v>34</v>
          </cell>
          <cell r="J168">
            <v>29</v>
          </cell>
          <cell r="K168" t="str">
            <v>甲类</v>
          </cell>
        </row>
        <row r="169">
          <cell r="A169" t="str">
            <v>ACBJ0003</v>
          </cell>
          <cell r="B169" t="str">
            <v>气管插管护理</v>
          </cell>
          <cell r="C169"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v>
          </cell>
          <cell r="D169" t="str">
            <v>注射器</v>
          </cell>
          <cell r="E169" t="str">
            <v>人工鼻</v>
          </cell>
          <cell r="F169" t="str">
            <v>日</v>
          </cell>
          <cell r="G169" t="str">
            <v/>
          </cell>
          <cell r="H169">
            <v>30</v>
          </cell>
          <cell r="I169">
            <v>26</v>
          </cell>
          <cell r="J169">
            <v>22</v>
          </cell>
          <cell r="K169" t="str">
            <v>甲类</v>
          </cell>
        </row>
        <row r="170">
          <cell r="A170" t="str">
            <v>ACBJ0004</v>
          </cell>
          <cell r="B170" t="str">
            <v>吸痰护理</v>
          </cell>
          <cell r="C170"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170" t="str">
            <v>吸痰管</v>
          </cell>
          <cell r="E170" t="str">
            <v/>
          </cell>
          <cell r="F170" t="str">
            <v>次</v>
          </cell>
          <cell r="G170" t="str">
            <v/>
          </cell>
          <cell r="H170">
            <v>15</v>
          </cell>
          <cell r="I170">
            <v>12</v>
          </cell>
          <cell r="J170">
            <v>11</v>
          </cell>
          <cell r="K170" t="str">
            <v>甲类</v>
          </cell>
        </row>
        <row r="171">
          <cell r="A171" t="str">
            <v>ACBJ0005</v>
          </cell>
          <cell r="B171" t="str">
            <v>呼吸机吸痰护理</v>
          </cell>
          <cell r="C171"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171" t="str">
            <v>吸痰管</v>
          </cell>
          <cell r="E171" t="str">
            <v/>
          </cell>
          <cell r="F171" t="str">
            <v>次</v>
          </cell>
          <cell r="G171" t="str">
            <v/>
          </cell>
          <cell r="H171">
            <v>15</v>
          </cell>
          <cell r="I171">
            <v>12</v>
          </cell>
          <cell r="J171">
            <v>11</v>
          </cell>
          <cell r="K171" t="str">
            <v>甲类</v>
          </cell>
        </row>
        <row r="172">
          <cell r="A172" t="str">
            <v>ACBK0001</v>
          </cell>
          <cell r="B172" t="str">
            <v>引流管护理</v>
          </cell>
          <cell r="C172"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cell r="D172" t="str">
            <v/>
          </cell>
          <cell r="E172" t="str">
            <v/>
          </cell>
          <cell r="F172" t="str">
            <v>根</v>
          </cell>
          <cell r="G172" t="str">
            <v>每增加一根引流管加收50%</v>
          </cell>
          <cell r="H172">
            <v>15</v>
          </cell>
          <cell r="I172">
            <v>12</v>
          </cell>
          <cell r="J172">
            <v>11</v>
          </cell>
          <cell r="K172" t="str">
            <v>甲类</v>
          </cell>
        </row>
        <row r="173">
          <cell r="A173" t="str">
            <v>ACBL0001</v>
          </cell>
          <cell r="B173" t="str">
            <v>造口护理</v>
          </cell>
          <cell r="C173"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cell r="D173" t="str">
            <v/>
          </cell>
          <cell r="E173" t="str">
            <v>造口防漏膏，造口护肤粉，皮肤保护膜，造口底盘，造口袋</v>
          </cell>
          <cell r="F173" t="str">
            <v>日</v>
          </cell>
          <cell r="G173" t="str">
            <v/>
          </cell>
          <cell r="H173">
            <v>30</v>
          </cell>
          <cell r="I173">
            <v>25</v>
          </cell>
          <cell r="J173">
            <v>20</v>
          </cell>
          <cell r="K173" t="str">
            <v>甲类</v>
          </cell>
        </row>
        <row r="174">
          <cell r="A174" t="str">
            <v>ACBM0001</v>
          </cell>
          <cell r="B174" t="str">
            <v>肛周护理</v>
          </cell>
          <cell r="C174" t="str">
            <v>指对肛周脓肿､大便失禁等患者进行的肛周护理。观察肛周皮肤黏膜,肛周换药,湿敷。</v>
          </cell>
          <cell r="D174" t="str">
            <v/>
          </cell>
          <cell r="E174" t="str">
            <v/>
          </cell>
          <cell r="F174" t="str">
            <v>次</v>
          </cell>
          <cell r="G174" t="str">
            <v/>
          </cell>
          <cell r="H174">
            <v>30</v>
          </cell>
          <cell r="I174">
            <v>26</v>
          </cell>
          <cell r="J174">
            <v>22</v>
          </cell>
          <cell r="K174" t="str">
            <v>甲类</v>
          </cell>
        </row>
        <row r="175">
          <cell r="A175" t="str">
            <v>ACBN0001</v>
          </cell>
          <cell r="B175" t="str">
            <v>压疮护理</v>
          </cell>
          <cell r="C175"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v>
          </cell>
          <cell r="D175" t="str">
            <v>注射器</v>
          </cell>
          <cell r="E175" t="str">
            <v>功能性敷料</v>
          </cell>
          <cell r="F175" t="str">
            <v>日</v>
          </cell>
          <cell r="G175" t="str">
            <v/>
          </cell>
          <cell r="H175">
            <v>30</v>
          </cell>
          <cell r="I175">
            <v>25</v>
          </cell>
          <cell r="J175">
            <v>20</v>
          </cell>
          <cell r="K175" t="str">
            <v>乙类</v>
          </cell>
        </row>
        <row r="176">
          <cell r="A176" t="str">
            <v>AZ</v>
          </cell>
          <cell r="B176" t="str">
            <v>(四)其它</v>
          </cell>
          <cell r="C176" t="str">
            <v/>
          </cell>
          <cell r="D176" t="str">
            <v/>
          </cell>
          <cell r="E176" t="str">
            <v/>
          </cell>
        </row>
        <row r="176">
          <cell r="G176" t="str">
            <v/>
          </cell>
          <cell r="H176" t="str">
            <v/>
          </cell>
          <cell r="I176" t="str">
            <v/>
          </cell>
          <cell r="J176" t="str">
            <v/>
          </cell>
        </row>
        <row r="177">
          <cell r="A177" t="str">
            <v>AZAA0001</v>
          </cell>
          <cell r="B177" t="str">
            <v>救护车使用费</v>
          </cell>
          <cell r="C177" t="str">
            <v>指接送患者车辆使用费。含急救车折旧费及运营交通往返相关管理费､消毒费､油耗､司机劳务费等。不含院前急救､抢救。</v>
          </cell>
          <cell r="D177" t="str">
            <v/>
          </cell>
        </row>
        <row r="177">
          <cell r="F177" t="str">
            <v>次</v>
          </cell>
          <cell r="G177" t="str">
            <v>往返20公里以内(含20公里)，超过20公里加收3元/公里；担架工费（两人）：使用步行梯二楼（含）以上每层楼加收5元</v>
          </cell>
          <cell r="H177">
            <v>80</v>
          </cell>
          <cell r="I177">
            <v>80</v>
          </cell>
          <cell r="J177">
            <v>80</v>
          </cell>
          <cell r="K177" t="str">
            <v>丙类</v>
          </cell>
        </row>
        <row r="178">
          <cell r="A178" t="str">
            <v>AZBA0001</v>
          </cell>
          <cell r="B178" t="str">
            <v>一般尸体料理</v>
          </cell>
          <cell r="C178"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cell r="D178" t="str">
            <v/>
          </cell>
          <cell r="E178" t="str">
            <v/>
          </cell>
          <cell r="F178" t="str">
            <v>次</v>
          </cell>
          <cell r="G178" t="str">
            <v/>
          </cell>
          <cell r="H178">
            <v>70</v>
          </cell>
          <cell r="I178">
            <v>55</v>
          </cell>
          <cell r="J178">
            <v>50</v>
          </cell>
          <cell r="K178" t="str">
            <v>丙类</v>
          </cell>
        </row>
        <row r="179">
          <cell r="A179" t="str">
            <v>AZBA0002</v>
          </cell>
          <cell r="B179" t="str">
            <v>特殊传染病尸体料理</v>
          </cell>
          <cell r="C179"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cell r="D179" t="str">
            <v/>
          </cell>
          <cell r="E179" t="str">
            <v/>
          </cell>
          <cell r="F179" t="str">
            <v>次</v>
          </cell>
          <cell r="G179" t="str">
            <v/>
          </cell>
          <cell r="H179">
            <v>100</v>
          </cell>
          <cell r="I179">
            <v>80</v>
          </cell>
          <cell r="J179">
            <v>70</v>
          </cell>
          <cell r="K179" t="str">
            <v>丙类</v>
          </cell>
        </row>
        <row r="180">
          <cell r="A180" t="str">
            <v>AZBB0001</v>
          </cell>
          <cell r="B180" t="str">
            <v>死婴料理</v>
          </cell>
          <cell r="C180" t="str">
            <v>核对死婴身份,备齐用物,屏风遮挡,撤去一切治疗,拔除各种管道,摆平卧位,清洁全身皮肤,用止血钳夹纱布或棉球填入口腔､鼻腔､耳道､肛门及阴道,安慰家属,通知太平间,护送尸体出病房,床单位终末消毒,整理病历。</v>
          </cell>
          <cell r="D180" t="str">
            <v/>
          </cell>
          <cell r="E180" t="str">
            <v/>
          </cell>
          <cell r="F180" t="str">
            <v>次</v>
          </cell>
          <cell r="G180" t="str">
            <v/>
          </cell>
          <cell r="H180">
            <v>40</v>
          </cell>
          <cell r="I180">
            <v>32</v>
          </cell>
          <cell r="J180">
            <v>28</v>
          </cell>
          <cell r="K180" t="str">
            <v>丙类</v>
          </cell>
        </row>
        <row r="181">
          <cell r="A181" t="str">
            <v>AZBC0001</v>
          </cell>
          <cell r="B181" t="str">
            <v>尸体存放</v>
          </cell>
          <cell r="C181"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cell r="D181" t="str">
            <v/>
          </cell>
          <cell r="E181" t="str">
            <v/>
          </cell>
          <cell r="F181" t="str">
            <v>日</v>
          </cell>
          <cell r="G181" t="str">
            <v/>
          </cell>
          <cell r="H181">
            <v>30</v>
          </cell>
          <cell r="I181">
            <v>25</v>
          </cell>
          <cell r="J181">
            <v>20</v>
          </cell>
          <cell r="K181" t="str">
            <v>丙类</v>
          </cell>
        </row>
        <row r="182">
          <cell r="A182" t="str">
            <v>AZBD0001</v>
          </cell>
          <cell r="B182" t="str">
            <v>离体残肢处理</v>
          </cell>
          <cell r="C182" t="str">
            <v>评估患者心理状况等,确认放弃离体残肢并签字,防渗漏,必要时进行消毒处理,装入医用处理装置并标注标签,通知太平间,太平间工作人员签字后取走残肢,按有关规定处理,做好心理疏导。</v>
          </cell>
          <cell r="D182" t="str">
            <v/>
          </cell>
          <cell r="E182" t="str">
            <v/>
          </cell>
          <cell r="F182" t="str">
            <v>次</v>
          </cell>
          <cell r="G182" t="str">
            <v/>
          </cell>
          <cell r="H182">
            <v>35</v>
          </cell>
          <cell r="I182">
            <v>30</v>
          </cell>
          <cell r="J182">
            <v>28</v>
          </cell>
          <cell r="K182" t="str">
            <v>丙类</v>
          </cell>
        </row>
        <row r="183">
          <cell r="A183" t="str">
            <v>B</v>
          </cell>
          <cell r="B183" t="str">
            <v>二.病理学诊断</v>
          </cell>
          <cell r="C183" t="str">
            <v/>
          </cell>
          <cell r="D183" t="str">
            <v/>
          </cell>
          <cell r="E183" t="str">
            <v/>
          </cell>
        </row>
        <row r="183">
          <cell r="G183" t="str">
            <v/>
          </cell>
          <cell r="H183" t="str">
            <v/>
          </cell>
          <cell r="I183" t="str">
            <v/>
          </cell>
          <cell r="J183" t="str">
            <v/>
          </cell>
        </row>
        <row r="184">
          <cell r="A184" t="str">
            <v/>
          </cell>
          <cell r="B184" t="str">
            <v>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v>
          </cell>
        </row>
        <row r="185">
          <cell r="A185" t="str">
            <v>BA</v>
          </cell>
          <cell r="B185" t="str">
            <v>(一)尸检病理学诊断</v>
          </cell>
          <cell r="C185" t="str">
            <v/>
          </cell>
          <cell r="D185" t="str">
            <v/>
          </cell>
          <cell r="E185" t="str">
            <v/>
          </cell>
        </row>
        <row r="185">
          <cell r="G185" t="str">
            <v/>
          </cell>
          <cell r="H185" t="str">
            <v/>
          </cell>
          <cell r="I185" t="str">
            <v/>
          </cell>
          <cell r="J185" t="str">
            <v/>
          </cell>
        </row>
        <row r="186">
          <cell r="A186" t="str">
            <v>BAA</v>
          </cell>
          <cell r="B186" t="str">
            <v>1.尸检病理学诊断</v>
          </cell>
          <cell r="C186" t="str">
            <v/>
          </cell>
          <cell r="D186" t="str">
            <v/>
          </cell>
          <cell r="E186" t="str">
            <v/>
          </cell>
        </row>
        <row r="186">
          <cell r="G186" t="str">
            <v/>
          </cell>
          <cell r="H186" t="str">
            <v/>
          </cell>
          <cell r="I186" t="str">
            <v/>
          </cell>
          <cell r="J186" t="str">
            <v/>
          </cell>
        </row>
        <row r="187">
          <cell r="A187" t="str">
            <v>BAAA0001</v>
          </cell>
          <cell r="B187" t="str">
            <v>常规尸检病理诊断</v>
          </cell>
          <cell r="C187"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7">
          <cell r="F187" t="str">
            <v>次</v>
          </cell>
          <cell r="G187" t="str">
            <v>传染病和特异性感染病尸体加收100元</v>
          </cell>
          <cell r="H187" t="str">
            <v>市场调节价</v>
          </cell>
          <cell r="I187" t="str">
            <v>市场调节价</v>
          </cell>
          <cell r="J187" t="str">
            <v>市场调节价</v>
          </cell>
        </row>
        <row r="188">
          <cell r="A188" t="str">
            <v>BAAC0001</v>
          </cell>
          <cell r="B188" t="str">
            <v>3岁以下儿童尸检病理诊断</v>
          </cell>
          <cell r="C188"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88">
          <cell r="F188" t="str">
            <v>次</v>
          </cell>
          <cell r="G188" t="str">
            <v>传染病和特异性感染病尸体加收100元</v>
          </cell>
          <cell r="H188" t="str">
            <v>市场调节价</v>
          </cell>
          <cell r="I188" t="str">
            <v>市场调节价</v>
          </cell>
          <cell r="J188" t="str">
            <v>市场调节价</v>
          </cell>
        </row>
        <row r="189">
          <cell r="A189" t="str">
            <v>BAAD0001</v>
          </cell>
          <cell r="B189" t="str">
            <v>胎儿新生儿尸检病理诊断</v>
          </cell>
          <cell r="C189"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v>
          </cell>
        </row>
        <row r="189">
          <cell r="F189" t="str">
            <v>次</v>
          </cell>
          <cell r="G189" t="str">
            <v>传染病和特异性感染病尸体加收100元</v>
          </cell>
          <cell r="H189" t="str">
            <v>市场调节价</v>
          </cell>
          <cell r="I189" t="str">
            <v>市场调节价</v>
          </cell>
          <cell r="J189" t="str">
            <v>市场调节价</v>
          </cell>
        </row>
        <row r="190">
          <cell r="A190" t="str">
            <v>BAB</v>
          </cell>
          <cell r="B190" t="str">
            <v>2.尸体防腐防护处理</v>
          </cell>
          <cell r="C190" t="str">
            <v/>
          </cell>
          <cell r="D190" t="str">
            <v/>
          </cell>
          <cell r="E190" t="str">
            <v/>
          </cell>
        </row>
        <row r="190">
          <cell r="G190" t="str">
            <v/>
          </cell>
          <cell r="H190" t="str">
            <v/>
          </cell>
          <cell r="I190" t="str">
            <v/>
          </cell>
          <cell r="J190" t="str">
            <v/>
          </cell>
        </row>
        <row r="191">
          <cell r="A191" t="str">
            <v>BABA0001</v>
          </cell>
          <cell r="B191" t="str">
            <v>尸体灌注化学防腐处理</v>
          </cell>
          <cell r="C191" t="str">
            <v>通过局部切开动脉血管内插管，高压灌注10%福尔马林固定液(平均8000毫升)，达到尸体防腐要求。含各种手术操作及消耗材料、废弃物处理。</v>
          </cell>
        </row>
        <row r="191">
          <cell r="F191" t="str">
            <v>次</v>
          </cell>
        </row>
        <row r="191">
          <cell r="H191" t="str">
            <v>市场调节价</v>
          </cell>
          <cell r="I191" t="str">
            <v>市场调节价</v>
          </cell>
          <cell r="J191" t="str">
            <v>市场调节价</v>
          </cell>
        </row>
        <row r="192">
          <cell r="A192" t="str">
            <v>BABA0002</v>
          </cell>
          <cell r="B192" t="str">
            <v>尸体注射化学防腐处理</v>
          </cell>
          <cell r="C192" t="str">
            <v>10%福尔马林液经皮穿刺注入颅、胸、腹三腔，同时向躯干四肢行皮下注射(平均6000毫升)，到达尸体防腐要求。含各种手术操作及消耗材料、废弃物处理。</v>
          </cell>
        </row>
        <row r="192">
          <cell r="F192" t="str">
            <v>次</v>
          </cell>
        </row>
        <row r="192">
          <cell r="H192" t="str">
            <v>市场调节价</v>
          </cell>
          <cell r="I192" t="str">
            <v>市场调节价</v>
          </cell>
          <cell r="J192" t="str">
            <v>市场调节价</v>
          </cell>
        </row>
        <row r="193">
          <cell r="A193" t="str">
            <v>BABB0001</v>
          </cell>
          <cell r="B193" t="str">
            <v>传染病和特异性感染尸检特殊防护消毒处理</v>
          </cell>
          <cell r="C193"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3">
          <cell r="F193" t="str">
            <v>次</v>
          </cell>
          <cell r="G193" t="str">
            <v>此项为辅加操作项目</v>
          </cell>
          <cell r="H193" t="str">
            <v>市场调节价</v>
          </cell>
          <cell r="I193" t="str">
            <v>市场调节价</v>
          </cell>
          <cell r="J193" t="str">
            <v>市场调节价</v>
          </cell>
        </row>
        <row r="194">
          <cell r="A194" t="str">
            <v>BB</v>
          </cell>
          <cell r="B194" t="str">
            <v>(二)细胞病理学检查与诊断</v>
          </cell>
          <cell r="C194" t="str">
            <v/>
          </cell>
          <cell r="D194" t="str">
            <v/>
          </cell>
          <cell r="E194" t="str">
            <v/>
          </cell>
        </row>
        <row r="194">
          <cell r="G194" t="str">
            <v/>
          </cell>
          <cell r="H194" t="str">
            <v/>
          </cell>
          <cell r="I194" t="str">
            <v/>
          </cell>
          <cell r="J194" t="str">
            <v/>
          </cell>
        </row>
        <row r="195">
          <cell r="A195" t="str">
            <v>BBAA0001</v>
          </cell>
          <cell r="B195" t="str">
            <v>细针穿刺细胞学检查与诊断</v>
          </cell>
          <cell r="C195" t="str">
            <v>体表肿物及各种实质脏器经细针穿刺获得的样本进行涂片，固定，染色，封片，光学显微镜下观察诊断。所有针吸病例均由医师直接签发报告。含上述技术过程中所产生的废液、废物的处理。</v>
          </cell>
          <cell r="D195" t="str">
            <v>穿刺针</v>
          </cell>
        </row>
        <row r="195">
          <cell r="F195" t="str">
            <v>每标本</v>
          </cell>
          <cell r="G195" t="str">
            <v>以2张涂片为基价，每增加一张加收不超过10%，加收不超过4次</v>
          </cell>
          <cell r="H195">
            <v>110</v>
          </cell>
          <cell r="I195">
            <v>94</v>
          </cell>
          <cell r="J195">
            <v>79</v>
          </cell>
          <cell r="K195" t="str">
            <v>甲类</v>
          </cell>
        </row>
        <row r="196">
          <cell r="A196" t="str">
            <v>BBAB0001</v>
          </cell>
          <cell r="B196" t="str">
            <v>妇科脱落细胞学检查与诊断</v>
          </cell>
          <cell r="C196" t="str">
            <v>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v>
          </cell>
          <cell r="D196" t="str">
            <v/>
          </cell>
          <cell r="E196" t="str">
            <v/>
          </cell>
          <cell r="F196" t="str">
            <v>每标本</v>
          </cell>
          <cell r="G196" t="str">
            <v/>
          </cell>
          <cell r="H196">
            <v>80</v>
          </cell>
          <cell r="I196">
            <v>68</v>
          </cell>
          <cell r="J196">
            <v>58</v>
          </cell>
          <cell r="K196" t="str">
            <v>甲类</v>
          </cell>
        </row>
        <row r="197">
          <cell r="A197" t="str">
            <v>BBAC0001</v>
          </cell>
          <cell r="B197" t="str">
            <v>非妇科脱落细胞学检查与诊断</v>
          </cell>
          <cell r="C197" t="str">
            <v>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197">
          <cell r="F197" t="str">
            <v>每标本</v>
          </cell>
          <cell r="G197" t="str">
            <v>以2张涂片为基价，每增加一张加收不超过10%，加收不超过4次</v>
          </cell>
          <cell r="H197">
            <v>100</v>
          </cell>
          <cell r="I197">
            <v>85</v>
          </cell>
          <cell r="J197">
            <v>72</v>
          </cell>
          <cell r="K197" t="str">
            <v>甲类</v>
          </cell>
        </row>
        <row r="198">
          <cell r="A198" t="str">
            <v>BBAD0001</v>
          </cell>
          <cell r="B198" t="str">
            <v>液基薄层细针穿刺细胞学检查与诊断</v>
          </cell>
          <cell r="C198"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cell r="D198" t="str">
            <v>穿刺针</v>
          </cell>
          <cell r="E198" t="str">
            <v/>
          </cell>
          <cell r="F198" t="str">
            <v>每标本</v>
          </cell>
          <cell r="G198" t="str">
            <v/>
          </cell>
          <cell r="H198">
            <v>200</v>
          </cell>
          <cell r="I198">
            <v>170</v>
          </cell>
          <cell r="J198">
            <v>145</v>
          </cell>
          <cell r="K198" t="str">
            <v>乙类</v>
          </cell>
        </row>
        <row r="199">
          <cell r="A199" t="str">
            <v>BBAE0001</v>
          </cell>
          <cell r="B199" t="str">
            <v>妇科液基薄层细胞学检查与诊断</v>
          </cell>
          <cell r="C199"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cell r="D199" t="str">
            <v/>
          </cell>
          <cell r="E199" t="str">
            <v/>
          </cell>
          <cell r="F199" t="str">
            <v>每标本</v>
          </cell>
          <cell r="G199" t="str">
            <v/>
          </cell>
          <cell r="H199">
            <v>200</v>
          </cell>
          <cell r="I199">
            <v>170</v>
          </cell>
          <cell r="J199">
            <v>145</v>
          </cell>
          <cell r="K199" t="str">
            <v>乙类</v>
          </cell>
        </row>
        <row r="200">
          <cell r="A200" t="str">
            <v>BBAE0002</v>
          </cell>
          <cell r="B200" t="str">
            <v>非妇科液基薄层细胞学检查与诊断</v>
          </cell>
          <cell r="C200"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cell r="D200" t="str">
            <v/>
          </cell>
          <cell r="E200" t="str">
            <v/>
          </cell>
          <cell r="F200" t="str">
            <v>每标本</v>
          </cell>
          <cell r="G200" t="str">
            <v/>
          </cell>
          <cell r="H200">
            <v>200</v>
          </cell>
          <cell r="I200">
            <v>170</v>
          </cell>
          <cell r="J200">
            <v>145</v>
          </cell>
          <cell r="K200" t="str">
            <v>乙类</v>
          </cell>
        </row>
        <row r="201">
          <cell r="A201" t="str">
            <v>BC</v>
          </cell>
          <cell r="B201" t="str">
            <v>(三)组织病理学检查与诊断</v>
          </cell>
          <cell r="C201" t="str">
            <v/>
          </cell>
          <cell r="D201" t="str">
            <v/>
          </cell>
          <cell r="E201" t="str">
            <v/>
          </cell>
        </row>
        <row r="201">
          <cell r="G201" t="str">
            <v/>
          </cell>
          <cell r="H201" t="str">
            <v/>
          </cell>
          <cell r="I201" t="str">
            <v/>
          </cell>
          <cell r="J201" t="str">
            <v/>
          </cell>
        </row>
        <row r="202">
          <cell r="A202" t="str">
            <v>BCA</v>
          </cell>
          <cell r="B202" t="str">
            <v>1.常规组织病理学诊断</v>
          </cell>
          <cell r="C202" t="str">
            <v/>
          </cell>
          <cell r="D202" t="str">
            <v/>
          </cell>
          <cell r="E202" t="str">
            <v/>
          </cell>
        </row>
        <row r="202">
          <cell r="G202" t="str">
            <v>需塑料包埋的标本加收不超过20%；</v>
          </cell>
          <cell r="H202" t="str">
            <v/>
          </cell>
          <cell r="I202" t="str">
            <v/>
          </cell>
          <cell r="J202" t="str">
            <v/>
          </cell>
        </row>
        <row r="203">
          <cell r="A203" t="str">
            <v>BCAA0001</v>
          </cell>
          <cell r="B203" t="str">
            <v>穿刺组织活检病理诊断</v>
          </cell>
          <cell r="C203"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3" t="str">
            <v>标本容器</v>
          </cell>
          <cell r="E203" t="str">
            <v/>
          </cell>
          <cell r="F203" t="str">
            <v>例</v>
          </cell>
          <cell r="G203" t="str">
            <v>以两个蜡块为基价，超过两个每个加收5元</v>
          </cell>
          <cell r="H203">
            <v>150</v>
          </cell>
          <cell r="I203">
            <v>128</v>
          </cell>
          <cell r="J203">
            <v>108</v>
          </cell>
          <cell r="K203" t="str">
            <v>甲类</v>
          </cell>
        </row>
        <row r="204">
          <cell r="A204" t="str">
            <v>BCAB0001</v>
          </cell>
          <cell r="B204" t="str">
            <v>活检组织病理诊断</v>
          </cell>
          <cell r="C204" t="str">
            <v>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4" t="str">
            <v>标本容器</v>
          </cell>
          <cell r="E204" t="str">
            <v/>
          </cell>
          <cell r="F204" t="str">
            <v>例</v>
          </cell>
          <cell r="G204" t="str">
            <v>以两个蜡块为基价，超过两个每个加收5元</v>
          </cell>
          <cell r="H204">
            <v>150</v>
          </cell>
          <cell r="I204">
            <v>128</v>
          </cell>
          <cell r="J204">
            <v>108</v>
          </cell>
          <cell r="K204" t="str">
            <v>甲类</v>
          </cell>
        </row>
        <row r="205">
          <cell r="A205" t="str">
            <v>BCAC0001</v>
          </cell>
          <cell r="B205" t="str">
            <v>骨髓组织活检病理诊断</v>
          </cell>
          <cell r="C205"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5" t="str">
            <v>标本容器</v>
          </cell>
          <cell r="E205" t="str">
            <v/>
          </cell>
          <cell r="F205" t="str">
            <v>例</v>
          </cell>
          <cell r="G205" t="str">
            <v/>
          </cell>
          <cell r="H205">
            <v>130</v>
          </cell>
          <cell r="I205">
            <v>111</v>
          </cell>
          <cell r="J205">
            <v>94</v>
          </cell>
          <cell r="K205" t="str">
            <v>甲类</v>
          </cell>
        </row>
        <row r="206">
          <cell r="A206" t="str">
            <v>BCAD0001</v>
          </cell>
          <cell r="B206" t="str">
            <v>手术标本病理诊断</v>
          </cell>
          <cell r="C206"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6" t="str">
            <v>标本容器</v>
          </cell>
          <cell r="E206" t="str">
            <v/>
          </cell>
          <cell r="F206" t="str">
            <v>例</v>
          </cell>
          <cell r="G206" t="str">
            <v>以两个蜡块为基价，超过两个每个加收5元</v>
          </cell>
          <cell r="H206">
            <v>180</v>
          </cell>
          <cell r="I206">
            <v>153</v>
          </cell>
          <cell r="J206">
            <v>130</v>
          </cell>
          <cell r="K206" t="str">
            <v>甲类</v>
          </cell>
        </row>
        <row r="207">
          <cell r="A207" t="str">
            <v>BCAE0001</v>
          </cell>
          <cell r="B207" t="str">
            <v>不脱钙牙/骨骼切片病理诊断</v>
          </cell>
          <cell r="C207" t="str">
            <v>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v>
          </cell>
          <cell r="D207" t="str">
            <v>标本容器</v>
          </cell>
          <cell r="E207" t="str">
            <v/>
          </cell>
          <cell r="F207" t="str">
            <v>例</v>
          </cell>
          <cell r="G207" t="str">
            <v/>
          </cell>
          <cell r="H207">
            <v>55</v>
          </cell>
          <cell r="I207">
            <v>45</v>
          </cell>
          <cell r="J207">
            <v>40</v>
          </cell>
          <cell r="K207" t="str">
            <v>甲类</v>
          </cell>
        </row>
        <row r="208">
          <cell r="A208" t="str">
            <v>BCAE0002</v>
          </cell>
          <cell r="B208" t="str">
            <v>不脱钙牙/骨骼磨片病理诊断</v>
          </cell>
          <cell r="C208" t="str">
            <v>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v>
          </cell>
          <cell r="D208" t="str">
            <v>标本容器</v>
          </cell>
          <cell r="E208" t="str">
            <v/>
          </cell>
          <cell r="F208" t="str">
            <v>例</v>
          </cell>
          <cell r="G208" t="str">
            <v/>
          </cell>
          <cell r="H208">
            <v>70</v>
          </cell>
          <cell r="I208">
            <v>55</v>
          </cell>
          <cell r="J208">
            <v>50</v>
          </cell>
          <cell r="K208" t="str">
            <v>甲类</v>
          </cell>
        </row>
        <row r="209">
          <cell r="A209" t="str">
            <v>BCAE0003</v>
          </cell>
          <cell r="B209" t="str">
            <v>脱钙牙/骨骼切片病理诊断</v>
          </cell>
          <cell r="C209"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9" t="str">
            <v>标本容器</v>
          </cell>
        </row>
        <row r="209">
          <cell r="F209" t="str">
            <v>例</v>
          </cell>
          <cell r="G209" t="str">
            <v>以两个蜡块为基价，超过两个每个加收5元</v>
          </cell>
          <cell r="H209">
            <v>150</v>
          </cell>
          <cell r="I209">
            <v>128</v>
          </cell>
          <cell r="J209">
            <v>108</v>
          </cell>
          <cell r="K209" t="str">
            <v>甲类</v>
          </cell>
        </row>
        <row r="210">
          <cell r="A210" t="str">
            <v>BCAF0001</v>
          </cell>
          <cell r="B210" t="str">
            <v>截肢标本病理诊断</v>
          </cell>
          <cell r="C210"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v>
          </cell>
          <cell r="D210" t="str">
            <v>标本容器</v>
          </cell>
          <cell r="E210" t="str">
            <v/>
          </cell>
          <cell r="F210" t="str">
            <v>每肢（指、趾）</v>
          </cell>
          <cell r="G210" t="str">
            <v>以两个蜡块为基价，超过两个每个加收10元；需脱钙处理的标本每个加收10元</v>
          </cell>
          <cell r="H210">
            <v>180</v>
          </cell>
          <cell r="I210">
            <v>153</v>
          </cell>
          <cell r="J210">
            <v>130</v>
          </cell>
          <cell r="K210" t="str">
            <v>乙类</v>
          </cell>
        </row>
        <row r="211">
          <cell r="A211" t="str">
            <v>BCAG0001</v>
          </cell>
          <cell r="B211" t="str">
            <v>全器官大切片检查与诊断</v>
          </cell>
          <cell r="C211"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11" t="str">
            <v/>
          </cell>
          <cell r="E211" t="str">
            <v/>
          </cell>
          <cell r="F211" t="str">
            <v>例</v>
          </cell>
          <cell r="G211" t="str">
            <v/>
          </cell>
          <cell r="H211">
            <v>380</v>
          </cell>
          <cell r="I211">
            <v>300</v>
          </cell>
          <cell r="J211">
            <v>260</v>
          </cell>
          <cell r="K211" t="str">
            <v>乙类</v>
          </cell>
        </row>
        <row r="212">
          <cell r="A212" t="str">
            <v>BCB</v>
          </cell>
          <cell r="B212" t="str">
            <v>2.术中冰冻及石蜡快速切片与诊断</v>
          </cell>
          <cell r="C212" t="str">
            <v/>
          </cell>
          <cell r="D212" t="str">
            <v/>
          </cell>
          <cell r="E212" t="str">
            <v/>
          </cell>
        </row>
        <row r="212">
          <cell r="G212" t="str">
            <v/>
          </cell>
          <cell r="H212" t="str">
            <v/>
          </cell>
          <cell r="I212" t="str">
            <v/>
          </cell>
          <cell r="J212" t="str">
            <v/>
          </cell>
        </row>
        <row r="213">
          <cell r="A213" t="str">
            <v>BCBA0001</v>
          </cell>
          <cell r="B213" t="str">
            <v>冷冻切片病理诊断</v>
          </cell>
          <cell r="C213" t="str">
            <v>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v>
          </cell>
          <cell r="D213" t="str">
            <v/>
          </cell>
          <cell r="E213" t="str">
            <v/>
          </cell>
          <cell r="F213" t="str">
            <v>例</v>
          </cell>
          <cell r="G213" t="str">
            <v/>
          </cell>
          <cell r="H213">
            <v>260</v>
          </cell>
          <cell r="I213">
            <v>210</v>
          </cell>
          <cell r="J213">
            <v>180</v>
          </cell>
          <cell r="K213" t="str">
            <v>甲类</v>
          </cell>
        </row>
        <row r="214">
          <cell r="A214" t="str">
            <v>BCBB0001</v>
          </cell>
          <cell r="B214" t="str">
            <v>特异性感染标本冷冻切片病理诊断</v>
          </cell>
          <cell r="C214" t="str">
            <v>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v>
          </cell>
          <cell r="D214" t="str">
            <v/>
          </cell>
          <cell r="E214" t="str">
            <v/>
          </cell>
          <cell r="F214" t="str">
            <v>例</v>
          </cell>
          <cell r="G214" t="str">
            <v/>
          </cell>
          <cell r="H214">
            <v>270</v>
          </cell>
          <cell r="I214">
            <v>215</v>
          </cell>
          <cell r="J214">
            <v>190</v>
          </cell>
          <cell r="K214" t="str">
            <v>甲类</v>
          </cell>
        </row>
        <row r="215">
          <cell r="A215" t="str">
            <v>BCBC0001</v>
          </cell>
          <cell r="B215" t="str">
            <v>快速石蜡切片病理诊断</v>
          </cell>
          <cell r="C215"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v>
          </cell>
          <cell r="D215" t="str">
            <v>标本容器</v>
          </cell>
          <cell r="E215" t="str">
            <v/>
          </cell>
          <cell r="F215" t="str">
            <v>例</v>
          </cell>
          <cell r="G215" t="str">
            <v/>
          </cell>
          <cell r="H215">
            <v>220</v>
          </cell>
          <cell r="I215">
            <v>187</v>
          </cell>
          <cell r="J215">
            <v>159</v>
          </cell>
          <cell r="K215" t="str">
            <v>甲类</v>
          </cell>
        </row>
        <row r="216">
          <cell r="A216" t="str">
            <v>BD</v>
          </cell>
          <cell r="B216" t="str">
            <v>(四)分子病理学技术与诊断</v>
          </cell>
          <cell r="C216" t="str">
            <v/>
          </cell>
          <cell r="D216" t="str">
            <v/>
          </cell>
          <cell r="E216" t="str">
            <v/>
          </cell>
        </row>
        <row r="216">
          <cell r="G216" t="str">
            <v/>
          </cell>
          <cell r="H216" t="str">
            <v/>
          </cell>
          <cell r="I216" t="str">
            <v/>
          </cell>
          <cell r="J216" t="str">
            <v/>
          </cell>
        </row>
        <row r="217">
          <cell r="A217" t="str">
            <v>BDAA0001</v>
          </cell>
          <cell r="B217" t="str">
            <v>组织/细胞原位杂交检查诊断</v>
          </cell>
          <cell r="C217"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217" t="str">
            <v>试剂</v>
          </cell>
          <cell r="E217" t="str">
            <v/>
          </cell>
          <cell r="F217" t="str">
            <v>每探针</v>
          </cell>
          <cell r="G217" t="str">
            <v>以一种探针为基价，每增加一种探针加收300元，最高收费不超过900元</v>
          </cell>
          <cell r="H217">
            <v>300</v>
          </cell>
          <cell r="I217">
            <v>240</v>
          </cell>
          <cell r="J217">
            <v>210</v>
          </cell>
          <cell r="K217" t="str">
            <v>乙类</v>
          </cell>
        </row>
        <row r="218">
          <cell r="A218" t="str">
            <v>BDAB0001</v>
          </cell>
          <cell r="B218" t="str">
            <v>组织/细胞荧光原位杂交检查诊断</v>
          </cell>
          <cell r="C218" t="str">
            <v>细胞涂片,系列乙醇水化,荧光素标记探针杂交反应(一种探针),洗涤,复染,荧光显微镜观察,图像记录处理及判读结果。包括技术对照。含上述技术过程中所产生的废液､废物的处理。</v>
          </cell>
          <cell r="D218" t="str">
            <v>试剂</v>
          </cell>
          <cell r="E218" t="str">
            <v/>
          </cell>
          <cell r="F218" t="str">
            <v>每探针</v>
          </cell>
          <cell r="G218" t="str">
            <v>以一种探针为基价，每增加一种探针加收400元，最高收费不超过2000元</v>
          </cell>
          <cell r="H218">
            <v>800</v>
          </cell>
          <cell r="I218">
            <v>640</v>
          </cell>
          <cell r="J218">
            <v>560</v>
          </cell>
          <cell r="K218" t="str">
            <v>乙类</v>
          </cell>
        </row>
        <row r="219">
          <cell r="A219" t="str">
            <v>BDAB0002</v>
          </cell>
          <cell r="B219" t="str">
            <v>组织/细胞多色荧光原位杂交检查诊断</v>
          </cell>
          <cell r="C219" t="str">
            <v>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v>
          </cell>
          <cell r="D219" t="str">
            <v>试剂</v>
          </cell>
        </row>
        <row r="219">
          <cell r="F219" t="str">
            <v>每探针</v>
          </cell>
          <cell r="G219" t="str">
            <v>以一个探针为基价，每增加一个探针加收700元，加收不超过5次</v>
          </cell>
          <cell r="H219">
            <v>800</v>
          </cell>
          <cell r="I219">
            <v>640</v>
          </cell>
          <cell r="J219">
            <v>560</v>
          </cell>
          <cell r="K219" t="str">
            <v>乙类</v>
          </cell>
        </row>
        <row r="220">
          <cell r="A220" t="str">
            <v>BDAB0003</v>
          </cell>
          <cell r="B220" t="str">
            <v>组织/细胞荧光原位杂交技术计量分析诊断</v>
          </cell>
          <cell r="C220"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cell r="D220" t="str">
            <v>试剂</v>
          </cell>
          <cell r="E220" t="str">
            <v/>
          </cell>
          <cell r="F220" t="str">
            <v>项</v>
          </cell>
          <cell r="G220" t="str">
            <v/>
          </cell>
          <cell r="H220">
            <v>800</v>
          </cell>
          <cell r="I220">
            <v>640</v>
          </cell>
          <cell r="J220">
            <v>560</v>
          </cell>
          <cell r="K220" t="str">
            <v>乙类</v>
          </cell>
        </row>
        <row r="221">
          <cell r="A221" t="str">
            <v>BDAC0001</v>
          </cell>
          <cell r="B221" t="str">
            <v>组织/细胞原位脱氧核糖核酸(DNA)多聚酶链式反应检查诊断</v>
          </cell>
          <cell r="C221" t="str">
            <v>石蜡包埋组织，新鲜冷冻组织，细胞涂片（含血液），切片机切片，进行二甲苯脱蜡，系列乙醇水化，微波炉、高压锅及蛋白酶处理，原位PCR反应，亲合物结合，显色，复染，观察，诊断。含上述技术过程中所产生的废液、废物的处理。</v>
          </cell>
          <cell r="D221" t="str">
            <v>试剂</v>
          </cell>
        </row>
        <row r="221">
          <cell r="F221" t="str">
            <v>位点</v>
          </cell>
          <cell r="G221" t="str">
            <v>以一个位点为基价，每增加一个位点加收200元，加收不超过11次</v>
          </cell>
          <cell r="H221">
            <v>270</v>
          </cell>
          <cell r="I221">
            <v>215</v>
          </cell>
          <cell r="J221">
            <v>190</v>
          </cell>
          <cell r="K221" t="str">
            <v>乙类</v>
          </cell>
        </row>
        <row r="222">
          <cell r="A222" t="str">
            <v>BDAD0001</v>
          </cell>
          <cell r="B222" t="str">
            <v>组织/细胞原位核糖核酸(RNA)多聚酶链式反应检查诊断</v>
          </cell>
          <cell r="C222" t="str">
            <v>石蜡包埋组织，新鲜冷冻组织，细胞涂片（含血液），切片机切片，进行二甲苯脱蜡，系列乙醇水化，微波炉、高压锅及蛋白酶处理，原位逆转录-PCR反应，亲合物结合，显色，复染，观察，诊断。含上述技术过程中所产生的废液、废物的处理。</v>
          </cell>
          <cell r="D222" t="str">
            <v>试剂</v>
          </cell>
        </row>
        <row r="222">
          <cell r="F222" t="str">
            <v>位点</v>
          </cell>
          <cell r="G222" t="str">
            <v>以一个位点为基价，每增加一个位点加收200元，加收不超过11次</v>
          </cell>
          <cell r="H222">
            <v>300</v>
          </cell>
          <cell r="I222">
            <v>255</v>
          </cell>
          <cell r="J222">
            <v>217</v>
          </cell>
          <cell r="K222" t="str">
            <v>乙类</v>
          </cell>
        </row>
        <row r="223">
          <cell r="A223" t="str">
            <v>BDAE0001</v>
          </cell>
          <cell r="B223" t="str">
            <v>组织/细胞荧光定量脱氧核糖核酸(DNA)多聚酶链式反应检查诊断</v>
          </cell>
          <cell r="C223" t="str">
            <v>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v>
          </cell>
          <cell r="D223" t="str">
            <v>试剂</v>
          </cell>
        </row>
        <row r="223">
          <cell r="F223" t="str">
            <v>位点</v>
          </cell>
          <cell r="G223" t="str">
            <v>
以一个位点为基价，每增加一个位点加收300元，加收不超过11次</v>
          </cell>
          <cell r="H223">
            <v>300</v>
          </cell>
          <cell r="I223">
            <v>255</v>
          </cell>
          <cell r="J223">
            <v>217</v>
          </cell>
          <cell r="K223" t="str">
            <v>乙类</v>
          </cell>
        </row>
        <row r="224">
          <cell r="A224" t="str">
            <v>BDAF0001</v>
          </cell>
          <cell r="B224" t="str">
            <v>组织/细胞荧光定量核糖核酸(RNA)多聚酶链式反应检查诊断</v>
          </cell>
          <cell r="C224" t="str">
            <v>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cell r="D224" t="str">
            <v>试剂</v>
          </cell>
        </row>
        <row r="224">
          <cell r="F224" t="str">
            <v>位点</v>
          </cell>
          <cell r="G224" t="str">
            <v>以一个位点为基价，每增加一个位点加收300元，加收不超过11次</v>
          </cell>
          <cell r="H224">
            <v>300</v>
          </cell>
          <cell r="I224">
            <v>255</v>
          </cell>
          <cell r="J224">
            <v>217</v>
          </cell>
          <cell r="K224" t="str">
            <v>乙类</v>
          </cell>
        </row>
        <row r="225">
          <cell r="A225" t="str">
            <v>BDAG0001</v>
          </cell>
          <cell r="B225" t="str">
            <v>肿瘤组织脱氧核糖核酸(DNA)测序</v>
          </cell>
          <cell r="C225"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cell r="D225" t="str">
            <v/>
          </cell>
          <cell r="E225" t="str">
            <v/>
          </cell>
          <cell r="F225" t="str">
            <v>位点</v>
          </cell>
          <cell r="G225" t="str">
            <v>以一个位点为基价，每增加一个位点加收200元，加收不超过13次</v>
          </cell>
          <cell r="H225">
            <v>350</v>
          </cell>
          <cell r="I225">
            <v>280</v>
          </cell>
          <cell r="J225">
            <v>245</v>
          </cell>
          <cell r="K225" t="str">
            <v>乙类</v>
          </cell>
        </row>
        <row r="226">
          <cell r="A226" t="str">
            <v>BE</v>
          </cell>
          <cell r="B226" t="str">
            <v>(五)特染和免疫组织化学染色与诊断</v>
          </cell>
          <cell r="C226" t="str">
            <v/>
          </cell>
          <cell r="D226" t="str">
            <v/>
          </cell>
          <cell r="E226" t="str">
            <v/>
          </cell>
        </row>
        <row r="226">
          <cell r="G226" t="str">
            <v/>
          </cell>
          <cell r="H226" t="str">
            <v/>
          </cell>
          <cell r="I226" t="str">
            <v/>
          </cell>
          <cell r="J226" t="str">
            <v/>
          </cell>
        </row>
        <row r="227">
          <cell r="A227" t="str">
            <v/>
          </cell>
          <cell r="B227" t="str">
            <v>1.特殊染色及酶组织化学染色与诊断</v>
          </cell>
          <cell r="C227" t="str">
            <v/>
          </cell>
          <cell r="D227" t="str">
            <v/>
          </cell>
          <cell r="E227" t="str">
            <v/>
          </cell>
        </row>
        <row r="227">
          <cell r="G227" t="str">
            <v/>
          </cell>
          <cell r="H227" t="str">
            <v/>
          </cell>
          <cell r="I227" t="str">
            <v/>
          </cell>
          <cell r="J227" t="str">
            <v/>
          </cell>
        </row>
        <row r="228">
          <cell r="A228" t="str">
            <v>BEAA0001</v>
          </cell>
          <cell r="B228" t="str">
            <v>特殊染色及诊断</v>
          </cell>
          <cell r="C228" t="str">
            <v>指除苏木红-伊红(HE)和巴氏以外的组织化学染色。石蜡包埋组织,新鲜冷冻组织,细胞涂片,于组织切片机切片,进行二甲苯脱蜡,系列乙醇水化,然后配置染液进行每种染色,判读结果。含上述技术过程中所产生的废液､废物的处理。</v>
          </cell>
          <cell r="D228" t="str">
            <v>染色剂</v>
          </cell>
          <cell r="E228" t="str">
            <v/>
          </cell>
          <cell r="F228" t="str">
            <v>每标本／每种染色</v>
          </cell>
          <cell r="G228" t="str">
            <v/>
          </cell>
          <cell r="H228">
            <v>120</v>
          </cell>
          <cell r="I228">
            <v>102</v>
          </cell>
          <cell r="J228">
            <v>87</v>
          </cell>
          <cell r="K228" t="str">
            <v>甲类</v>
          </cell>
        </row>
        <row r="229">
          <cell r="A229" t="str">
            <v>BEAB0001</v>
          </cell>
          <cell r="B229" t="str">
            <v>酶组织化学染色及诊断</v>
          </cell>
          <cell r="C229" t="str">
            <v>石蜡包埋组织于切片机切片,进行二甲苯脱蜡,系列乙醇水化,然后配置染液或酶底物进行每种染色,判读结果。新鲜冷冻组织,细胞涂片,组织印片参照相应方法制片。含上述技术过程中所产生的废液､废物的处理。</v>
          </cell>
          <cell r="D229" t="str">
            <v>试剂</v>
          </cell>
          <cell r="E229" t="str">
            <v/>
          </cell>
          <cell r="F229" t="str">
            <v>每标本／每种染色</v>
          </cell>
          <cell r="G229" t="str">
            <v/>
          </cell>
          <cell r="H229">
            <v>120</v>
          </cell>
          <cell r="I229">
            <v>102</v>
          </cell>
          <cell r="J229">
            <v>87</v>
          </cell>
          <cell r="K229" t="str">
            <v>甲类</v>
          </cell>
        </row>
        <row r="230">
          <cell r="A230" t="str">
            <v/>
          </cell>
          <cell r="B230" t="str">
            <v>2.免疫组织化学及免疫荧光染色与诊断</v>
          </cell>
          <cell r="C230" t="str">
            <v/>
          </cell>
          <cell r="D230" t="str">
            <v/>
          </cell>
          <cell r="E230" t="str">
            <v/>
          </cell>
        </row>
        <row r="230">
          <cell r="G230" t="str">
            <v/>
          </cell>
          <cell r="H230" t="str">
            <v/>
          </cell>
          <cell r="I230" t="str">
            <v/>
          </cell>
          <cell r="J230" t="str">
            <v/>
          </cell>
        </row>
        <row r="231">
          <cell r="A231" t="str">
            <v>BEBA0001</v>
          </cell>
          <cell r="B231" t="str">
            <v>免疫组织化学染色诊断</v>
          </cell>
          <cell r="C231"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cell r="D231" t="str">
            <v>试剂</v>
          </cell>
          <cell r="E231" t="str">
            <v/>
          </cell>
          <cell r="F231" t="str">
            <v>每标本／每种染色</v>
          </cell>
          <cell r="G231" t="str">
            <v/>
          </cell>
          <cell r="H231">
            <v>150</v>
          </cell>
          <cell r="I231">
            <v>128</v>
          </cell>
          <cell r="J231">
            <v>108</v>
          </cell>
          <cell r="K231" t="str">
            <v>乙类</v>
          </cell>
        </row>
        <row r="232">
          <cell r="A232" t="str">
            <v>BEBB0001</v>
          </cell>
          <cell r="B232" t="str">
            <v>免疫荧光染色诊断</v>
          </cell>
          <cell r="C232"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cell r="D232" t="str">
            <v>试剂</v>
          </cell>
          <cell r="E232" t="str">
            <v/>
          </cell>
          <cell r="F232" t="str">
            <v>每标本／每种染色</v>
          </cell>
          <cell r="G232" t="str">
            <v/>
          </cell>
          <cell r="H232">
            <v>140</v>
          </cell>
          <cell r="I232">
            <v>119</v>
          </cell>
          <cell r="J232">
            <v>101</v>
          </cell>
          <cell r="K232" t="str">
            <v>乙类</v>
          </cell>
        </row>
        <row r="233">
          <cell r="A233" t="str">
            <v>BF</v>
          </cell>
          <cell r="B233" t="str">
            <v>(六)电子显微镜技术与诊断</v>
          </cell>
          <cell r="C233" t="str">
            <v/>
          </cell>
          <cell r="D233" t="str">
            <v/>
          </cell>
          <cell r="E233" t="str">
            <v/>
          </cell>
        </row>
        <row r="233">
          <cell r="G233" t="str">
            <v/>
          </cell>
          <cell r="H233" t="str">
            <v/>
          </cell>
          <cell r="I233" t="str">
            <v/>
          </cell>
          <cell r="J233" t="str">
            <v/>
          </cell>
        </row>
        <row r="234">
          <cell r="A234" t="str">
            <v>BFAA0001</v>
          </cell>
          <cell r="B234" t="str">
            <v>普通透射电镜检查与诊断</v>
          </cell>
          <cell r="C234" t="str">
            <v>样本包括:组织,细胞。电镜固定液固定,后固定,梯度脱水,树脂包埋,半薄组织切片及定位,超薄组织切片机切片,双氧铀染色,透射电子显微镜观察,采取图象,判读结果。含上述技术过程中所产生的废液､废物的处理。</v>
          </cell>
          <cell r="D234" t="str">
            <v/>
          </cell>
          <cell r="E234" t="str">
            <v/>
          </cell>
          <cell r="F234" t="str">
            <v>每标本</v>
          </cell>
          <cell r="G234" t="str">
            <v/>
          </cell>
          <cell r="H234">
            <v>370</v>
          </cell>
          <cell r="I234">
            <v>300</v>
          </cell>
          <cell r="J234">
            <v>260</v>
          </cell>
          <cell r="K234" t="str">
            <v>乙类</v>
          </cell>
        </row>
        <row r="235">
          <cell r="A235" t="str">
            <v>BFAB0001</v>
          </cell>
          <cell r="B235" t="str">
            <v>酶组化电镜检查与诊断</v>
          </cell>
          <cell r="C235"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cell r="D235" t="str">
            <v/>
          </cell>
          <cell r="E235" t="str">
            <v/>
          </cell>
          <cell r="F235" t="str">
            <v>每标本</v>
          </cell>
          <cell r="G235" t="str">
            <v/>
          </cell>
          <cell r="H235">
            <v>400</v>
          </cell>
          <cell r="I235">
            <v>320</v>
          </cell>
          <cell r="J235">
            <v>280</v>
          </cell>
          <cell r="K235" t="str">
            <v>乙类</v>
          </cell>
        </row>
        <row r="236">
          <cell r="A236" t="str">
            <v>BFAC0001</v>
          </cell>
          <cell r="B236" t="str">
            <v>免疫电镜检查与诊断</v>
          </cell>
          <cell r="C236"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cell r="D236" t="str">
            <v>试剂</v>
          </cell>
          <cell r="E236" t="str">
            <v/>
          </cell>
          <cell r="F236" t="str">
            <v>每标本</v>
          </cell>
          <cell r="G236" t="str">
            <v/>
          </cell>
          <cell r="H236">
            <v>400</v>
          </cell>
          <cell r="I236">
            <v>320</v>
          </cell>
          <cell r="J236">
            <v>280</v>
          </cell>
          <cell r="K236" t="str">
            <v>乙类</v>
          </cell>
        </row>
        <row r="237">
          <cell r="A237" t="str">
            <v>BFAD0001</v>
          </cell>
          <cell r="B237" t="str">
            <v>扫描电镜检查与诊断</v>
          </cell>
          <cell r="C237" t="str">
            <v>样本包括:组织,细胞。电镜固定液固定,组织处理,真空干燥,表面喷涂,扫描电子显微镜观察,采取图象,判读结果。含上述技术过程中所产生的废液､废物的处理。</v>
          </cell>
          <cell r="D237" t="str">
            <v/>
          </cell>
          <cell r="E237" t="str">
            <v/>
          </cell>
          <cell r="F237" t="str">
            <v>每标本</v>
          </cell>
          <cell r="G237" t="str">
            <v/>
          </cell>
          <cell r="H237">
            <v>400</v>
          </cell>
          <cell r="I237">
            <v>320</v>
          </cell>
          <cell r="J237">
            <v>280</v>
          </cell>
          <cell r="K237" t="str">
            <v>乙类</v>
          </cell>
        </row>
        <row r="238">
          <cell r="A238" t="str">
            <v>BZ</v>
          </cell>
          <cell r="B238" t="str">
            <v>(七)其它</v>
          </cell>
          <cell r="C238" t="str">
            <v/>
          </cell>
          <cell r="D238" t="str">
            <v/>
          </cell>
          <cell r="E238" t="str">
            <v/>
          </cell>
        </row>
        <row r="238">
          <cell r="G238" t="str">
            <v/>
          </cell>
          <cell r="H238" t="str">
            <v/>
          </cell>
          <cell r="I238" t="str">
            <v/>
          </cell>
          <cell r="J238" t="str">
            <v/>
          </cell>
        </row>
        <row r="239">
          <cell r="A239" t="str">
            <v>BZAA0001</v>
          </cell>
          <cell r="B239" t="str">
            <v>院外会诊用切片复制</v>
          </cell>
          <cell r="C239" t="str">
            <v>从原石蜡块制作供院外会诊的普通染色(HE),不染色的切片,涂胶切片或组织膜片(不超过50微米厚)。</v>
          </cell>
          <cell r="D239" t="str">
            <v/>
          </cell>
          <cell r="E239" t="str">
            <v/>
          </cell>
          <cell r="F239" t="str">
            <v>张</v>
          </cell>
          <cell r="G239" t="str">
            <v/>
          </cell>
          <cell r="H239">
            <v>50</v>
          </cell>
          <cell r="I239">
            <v>43</v>
          </cell>
          <cell r="J239">
            <v>36</v>
          </cell>
        </row>
        <row r="240">
          <cell r="A240" t="str">
            <v>BZAA0002</v>
          </cell>
          <cell r="B240" t="str">
            <v>院外会诊用石蜡块制作</v>
          </cell>
          <cell r="C240" t="str">
            <v>固定标本上重新取材,脱水,透明,石蜡包埋。</v>
          </cell>
          <cell r="D240" t="str">
            <v/>
          </cell>
          <cell r="E240" t="str">
            <v/>
          </cell>
          <cell r="F240" t="str">
            <v>蜡块</v>
          </cell>
          <cell r="G240" t="str">
            <v>此项为辅加操作项目</v>
          </cell>
          <cell r="H240">
            <v>40</v>
          </cell>
          <cell r="I240">
            <v>32</v>
          </cell>
          <cell r="J240">
            <v>28</v>
          </cell>
          <cell r="K240" t="str">
            <v>丙类</v>
          </cell>
        </row>
        <row r="241">
          <cell r="A241" t="str">
            <v>BZAB0001</v>
          </cell>
          <cell r="B241" t="str">
            <v>组织流式细胞学倍体分析</v>
          </cell>
          <cell r="C241"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cell r="D241" t="str">
            <v>试剂</v>
          </cell>
          <cell r="E241" t="str">
            <v/>
          </cell>
          <cell r="F241" t="str">
            <v>项</v>
          </cell>
          <cell r="G241" t="str">
            <v/>
          </cell>
          <cell r="H241">
            <v>200</v>
          </cell>
          <cell r="I241">
            <v>160</v>
          </cell>
          <cell r="J241">
            <v>140</v>
          </cell>
          <cell r="K241" t="str">
            <v>乙类</v>
          </cell>
        </row>
        <row r="242">
          <cell r="A242" t="str">
            <v>BZAB0002</v>
          </cell>
          <cell r="B242" t="str">
            <v>组织流式细胞术细胞标志染色分析</v>
          </cell>
          <cell r="C242"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cell r="D242" t="str">
            <v>试剂</v>
          </cell>
          <cell r="E242" t="str">
            <v/>
          </cell>
          <cell r="F242" t="str">
            <v>次</v>
          </cell>
          <cell r="G242" t="str">
            <v/>
          </cell>
          <cell r="H242">
            <v>250</v>
          </cell>
          <cell r="I242">
            <v>200</v>
          </cell>
          <cell r="J242">
            <v>175</v>
          </cell>
          <cell r="K242" t="str">
            <v>乙类</v>
          </cell>
        </row>
        <row r="243">
          <cell r="A243" t="str">
            <v>BZAB0003</v>
          </cell>
          <cell r="B243" t="str">
            <v>组织流式细胞技术多参数染色分析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cell r="D243" t="str">
            <v>试剂</v>
          </cell>
          <cell r="E243" t="str">
            <v/>
          </cell>
          <cell r="F243" t="str">
            <v>次</v>
          </cell>
          <cell r="G243" t="str">
            <v/>
          </cell>
          <cell r="H243">
            <v>250</v>
          </cell>
          <cell r="I243">
            <v>200</v>
          </cell>
          <cell r="J243">
            <v>175</v>
          </cell>
          <cell r="K243" t="str">
            <v>乙类</v>
          </cell>
        </row>
        <row r="244">
          <cell r="A244" t="str">
            <v>BZAC0001</v>
          </cell>
          <cell r="B244" t="str">
            <v>组织显微分光光度检测</v>
          </cell>
          <cell r="C244"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cell r="D244" t="str">
            <v>试剂</v>
          </cell>
          <cell r="E244" t="str">
            <v/>
          </cell>
          <cell r="F244" t="str">
            <v>次</v>
          </cell>
          <cell r="G244" t="str">
            <v/>
          </cell>
          <cell r="H244">
            <v>250</v>
          </cell>
          <cell r="I244">
            <v>200</v>
          </cell>
          <cell r="J244">
            <v>175</v>
          </cell>
          <cell r="K244" t="str">
            <v>乙类</v>
          </cell>
        </row>
        <row r="245">
          <cell r="A245" t="str">
            <v>BZAC0002</v>
          </cell>
          <cell r="B245" t="str">
            <v>组织多参数显微分光光度检测</v>
          </cell>
          <cell r="C245"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cell r="D245" t="str">
            <v>试剂</v>
          </cell>
          <cell r="E245" t="str">
            <v/>
          </cell>
          <cell r="F245" t="str">
            <v>次</v>
          </cell>
          <cell r="G245" t="str">
            <v/>
          </cell>
          <cell r="H245">
            <v>250</v>
          </cell>
          <cell r="I245">
            <v>200</v>
          </cell>
          <cell r="J245">
            <v>175</v>
          </cell>
          <cell r="K245" t="str">
            <v>乙类</v>
          </cell>
        </row>
        <row r="246">
          <cell r="A246" t="str">
            <v>BZAD0001</v>
          </cell>
          <cell r="B246" t="str">
            <v>宫颈细胞学计算机辅助诊断</v>
          </cell>
          <cell r="C246" t="str">
            <v>细胞学涂片经染色处理,通过专用计算机细胞形态学自动诊断系统,对细胞进行图像分析,分类筛选与统计处理,作出诊断报告。</v>
          </cell>
          <cell r="D246" t="str">
            <v/>
          </cell>
          <cell r="E246" t="str">
            <v/>
          </cell>
          <cell r="F246" t="str">
            <v>次</v>
          </cell>
          <cell r="G246" t="str">
            <v/>
          </cell>
          <cell r="H246">
            <v>150</v>
          </cell>
          <cell r="I246">
            <v>120</v>
          </cell>
          <cell r="J246">
            <v>105</v>
          </cell>
          <cell r="K246" t="str">
            <v>丙类</v>
          </cell>
        </row>
        <row r="247">
          <cell r="A247" t="str">
            <v>C</v>
          </cell>
          <cell r="B247" t="str">
            <v>三.实验室诊断</v>
          </cell>
          <cell r="C247" t="str">
            <v/>
          </cell>
          <cell r="D247" t="str">
            <v/>
          </cell>
          <cell r="E247" t="str">
            <v/>
          </cell>
        </row>
        <row r="247">
          <cell r="G247" t="str">
            <v/>
          </cell>
          <cell r="H247" t="str">
            <v/>
          </cell>
          <cell r="I247" t="str">
            <v/>
          </cell>
          <cell r="J247" t="str">
            <v/>
          </cell>
        </row>
        <row r="248">
          <cell r="A248" t="str">
            <v/>
          </cell>
          <cell r="B248" t="str">
            <v>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v>
          </cell>
        </row>
        <row r="249">
          <cell r="A249" t="str">
            <v>CA</v>
          </cell>
          <cell r="B249" t="str">
            <v>(一)临床血液学检验</v>
          </cell>
          <cell r="C249" t="str">
            <v/>
          </cell>
          <cell r="D249" t="str">
            <v/>
          </cell>
          <cell r="E249" t="str">
            <v/>
          </cell>
        </row>
        <row r="249">
          <cell r="G249" t="str">
            <v/>
          </cell>
          <cell r="H249" t="str">
            <v/>
          </cell>
          <cell r="I249" t="str">
            <v/>
          </cell>
          <cell r="J249" t="str">
            <v/>
          </cell>
        </row>
        <row r="250">
          <cell r="A250" t="str">
            <v>CAAA-CAAY</v>
          </cell>
          <cell r="B250" t="str">
            <v>1.血液一般检验</v>
          </cell>
          <cell r="C250" t="str">
            <v/>
          </cell>
          <cell r="D250" t="str">
            <v/>
          </cell>
          <cell r="E250" t="str">
            <v/>
          </cell>
        </row>
        <row r="250">
          <cell r="G250" t="str">
            <v/>
          </cell>
          <cell r="H250" t="str">
            <v/>
          </cell>
          <cell r="I250" t="str">
            <v/>
          </cell>
          <cell r="J250" t="str">
            <v/>
          </cell>
        </row>
        <row r="251">
          <cell r="A251" t="str">
            <v>CAAA1000</v>
          </cell>
          <cell r="B251" t="str">
            <v>全血细胞计数+3分群检测</v>
          </cell>
          <cell r="C251"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cell r="D251" t="str">
            <v>试剂,质控品,校准品</v>
          </cell>
          <cell r="E251" t="str">
            <v/>
          </cell>
          <cell r="F251" t="str">
            <v>次</v>
          </cell>
          <cell r="G251" t="str">
            <v/>
          </cell>
          <cell r="H251">
            <v>18</v>
          </cell>
          <cell r="I251">
            <v>15</v>
          </cell>
          <cell r="J251">
            <v>13</v>
          </cell>
          <cell r="K251" t="str">
            <v>甲类</v>
          </cell>
        </row>
        <row r="252">
          <cell r="A252" t="str">
            <v>CAAB1000</v>
          </cell>
          <cell r="B252" t="str">
            <v>全血细胞计数+5分类检测</v>
          </cell>
          <cell r="C252"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cell r="D252" t="str">
            <v>试剂,质控品,校准品</v>
          </cell>
          <cell r="E252" t="str">
            <v/>
          </cell>
          <cell r="F252" t="str">
            <v>次</v>
          </cell>
          <cell r="G252" t="str">
            <v/>
          </cell>
          <cell r="H252">
            <v>25</v>
          </cell>
          <cell r="I252">
            <v>20</v>
          </cell>
          <cell r="J252">
            <v>18</v>
          </cell>
          <cell r="K252" t="str">
            <v>甲类</v>
          </cell>
        </row>
        <row r="253">
          <cell r="A253" t="str">
            <v>CAAC1000</v>
          </cell>
          <cell r="B253" t="str">
            <v>红细胞(RBC)计数</v>
          </cell>
          <cell r="C253" t="str">
            <v>样本类型:新鲜血液。样本采集､签收､稀释､充池,显微镜下计数,计算,审核结果,录入实验室信息系统或人工登记,发送报告;按规定处理废弃物;接受临床相关咨询。</v>
          </cell>
          <cell r="D253" t="str">
            <v>试剂</v>
          </cell>
          <cell r="E253" t="str">
            <v/>
          </cell>
          <cell r="F253" t="str">
            <v>次</v>
          </cell>
          <cell r="G253" t="str">
            <v/>
          </cell>
          <cell r="H253">
            <v>2</v>
          </cell>
          <cell r="I253">
            <v>2</v>
          </cell>
          <cell r="J253">
            <v>2</v>
          </cell>
          <cell r="K253" t="str">
            <v>甲类</v>
          </cell>
        </row>
        <row r="254">
          <cell r="A254" t="str">
            <v>CAAD1000</v>
          </cell>
          <cell r="B254" t="str">
            <v>红细胞比积(HCT)测定</v>
          </cell>
          <cell r="C254" t="str">
            <v>样本类型:血液。样本采集､签收､装入温氏管或毛细管,离心,计算,审核结果,录入实验室信息系统或人工登记,发送报告;按规定处理废弃物;接受临床相关咨询。</v>
          </cell>
          <cell r="D254" t="str">
            <v>试剂</v>
          </cell>
          <cell r="E254" t="str">
            <v/>
          </cell>
          <cell r="F254" t="str">
            <v>次</v>
          </cell>
          <cell r="G254" t="str">
            <v/>
          </cell>
          <cell r="H254">
            <v>2</v>
          </cell>
          <cell r="I254">
            <v>2</v>
          </cell>
          <cell r="J254">
            <v>2</v>
          </cell>
          <cell r="K254" t="str">
            <v>甲类</v>
          </cell>
        </row>
        <row r="255">
          <cell r="A255" t="str">
            <v>CAAE1000</v>
          </cell>
          <cell r="B255" t="str">
            <v>网织红细胞(Ret)显微镜计数</v>
          </cell>
          <cell r="C255" t="str">
            <v>样本类型:新鲜血液。样本采集､签收､制片､染色,显微镜下计数,审核结果,录入实验室信息系统或人工登记,发送报告;按规定处理废弃物;接受临床相关咨询。</v>
          </cell>
          <cell r="D255" t="str">
            <v>试剂</v>
          </cell>
          <cell r="E255" t="str">
            <v/>
          </cell>
          <cell r="F255" t="str">
            <v>次</v>
          </cell>
          <cell r="G255" t="str">
            <v/>
          </cell>
          <cell r="H255">
            <v>7</v>
          </cell>
          <cell r="I255">
            <v>6</v>
          </cell>
          <cell r="J255">
            <v>5</v>
          </cell>
          <cell r="K255" t="str">
            <v>甲类</v>
          </cell>
        </row>
        <row r="256">
          <cell r="A256" t="str">
            <v>CAAF1000</v>
          </cell>
          <cell r="B256" t="str">
            <v>网织红细胞分析</v>
          </cell>
          <cell r="C256" t="str">
            <v>指对网织红细胞百分比､绝对值和分群等参数的检测。样本类型:新鲜血液。样本采集､签收,仪器质控,检测样本,审核结果,录入实验室信息系统或人工登记,发送报告;按规定处理废弃物;接受临床相关咨询。</v>
          </cell>
          <cell r="D256" t="str">
            <v>试剂,质控品,校准品</v>
          </cell>
          <cell r="E256" t="str">
            <v/>
          </cell>
          <cell r="F256" t="str">
            <v>次</v>
          </cell>
          <cell r="G256" t="str">
            <v/>
          </cell>
          <cell r="H256">
            <v>12</v>
          </cell>
          <cell r="I256">
            <v>10</v>
          </cell>
          <cell r="J256">
            <v>8</v>
          </cell>
          <cell r="K256" t="str">
            <v>甲类</v>
          </cell>
        </row>
        <row r="257">
          <cell r="A257" t="str">
            <v>CAAG1000</v>
          </cell>
          <cell r="B257" t="str">
            <v>网织红细胞血红蛋白含量测定</v>
          </cell>
          <cell r="C257" t="str">
            <v>样本类型:新鲜血液。样本采集､签收,仪器质控,检测样本,审核结果,录入实验室信息系统或人工登记,发送报告;按规定处理废弃物;接受临床相关咨询。</v>
          </cell>
          <cell r="D257" t="str">
            <v>试剂,质控品,校准品</v>
          </cell>
          <cell r="E257" t="str">
            <v/>
          </cell>
          <cell r="F257" t="str">
            <v>次</v>
          </cell>
          <cell r="G257" t="str">
            <v/>
          </cell>
          <cell r="H257">
            <v>7</v>
          </cell>
          <cell r="I257">
            <v>6</v>
          </cell>
          <cell r="J257">
            <v>5</v>
          </cell>
          <cell r="K257" t="str">
            <v>甲类</v>
          </cell>
        </row>
        <row r="258">
          <cell r="A258" t="str">
            <v>CAAH1000</v>
          </cell>
          <cell r="B258" t="str">
            <v>嗜碱性点彩红细胞计数</v>
          </cell>
          <cell r="C258" t="str">
            <v>样本类型:新鲜血液。样本采集､签收､制片､染色,显微镜下观察和计数,计算,审核结果,录入实验室信息系统或人工登记,发送报告;按规定处理废弃物;接受临床相关咨询。</v>
          </cell>
          <cell r="D258" t="str">
            <v>试剂</v>
          </cell>
          <cell r="E258" t="str">
            <v/>
          </cell>
          <cell r="F258" t="str">
            <v>次</v>
          </cell>
          <cell r="G258" t="str">
            <v/>
          </cell>
          <cell r="H258">
            <v>2</v>
          </cell>
          <cell r="I258">
            <v>2</v>
          </cell>
          <cell r="J258">
            <v>2</v>
          </cell>
          <cell r="K258" t="str">
            <v>甲类</v>
          </cell>
        </row>
        <row r="259">
          <cell r="A259" t="str">
            <v>CAAJ1000</v>
          </cell>
          <cell r="B259" t="str">
            <v>红细胞沉降率(ESR)测定</v>
          </cell>
          <cell r="C259" t="str">
            <v>样本类型:新鲜抗凝血液。样本采集､签收､充入血沉管或采用仪器检测,定时,观察结果,审核,录入实验室信息系统或人工登记,发送报告;按规定处理废弃物;接受临床相关咨询。</v>
          </cell>
          <cell r="D259" t="str">
            <v>试剂,质控品</v>
          </cell>
          <cell r="E259" t="str">
            <v/>
          </cell>
          <cell r="F259" t="str">
            <v>次</v>
          </cell>
          <cell r="G259" t="str">
            <v/>
          </cell>
          <cell r="H259">
            <v>6</v>
          </cell>
          <cell r="I259">
            <v>5</v>
          </cell>
          <cell r="J259">
            <v>4</v>
          </cell>
          <cell r="K259" t="str">
            <v>甲类</v>
          </cell>
        </row>
        <row r="260">
          <cell r="A260" t="str">
            <v>CAAK1000</v>
          </cell>
          <cell r="B260" t="str">
            <v>白细胞(WBC)计数</v>
          </cell>
          <cell r="C260" t="str">
            <v>样本类型:新鲜血液。样本采集､签收､稀释､充池,显微镜下观察和计数,审核结果,录入实验室信息系统或人工登记,发送报告;按规定处理废弃物;接受临床相关咨询。</v>
          </cell>
          <cell r="D260" t="str">
            <v>试剂</v>
          </cell>
          <cell r="E260" t="str">
            <v/>
          </cell>
          <cell r="F260" t="str">
            <v>次</v>
          </cell>
          <cell r="G260" t="str">
            <v/>
          </cell>
          <cell r="H260">
            <v>3</v>
          </cell>
          <cell r="I260">
            <v>3</v>
          </cell>
          <cell r="J260">
            <v>3</v>
          </cell>
          <cell r="K260" t="str">
            <v>甲类</v>
          </cell>
        </row>
        <row r="261">
          <cell r="A261" t="str">
            <v>CAAL1000</v>
          </cell>
          <cell r="B261" t="str">
            <v>白细胞分类(DC)计数</v>
          </cell>
          <cell r="C261" t="str">
            <v>样本类型:新鲜血液。样本采集､签收､制片､染色,显微镜下观察和计数,审核结果,录入实验室信息系统或人工登记,发送报告;按规定处理废弃物;接受临床相关咨询。</v>
          </cell>
          <cell r="D261" t="str">
            <v>试剂</v>
          </cell>
          <cell r="E261" t="str">
            <v/>
          </cell>
          <cell r="F261" t="str">
            <v>次</v>
          </cell>
          <cell r="G261" t="str">
            <v/>
          </cell>
          <cell r="H261">
            <v>3</v>
          </cell>
          <cell r="I261">
            <v>3</v>
          </cell>
          <cell r="J261">
            <v>3</v>
          </cell>
          <cell r="K261" t="str">
            <v>甲类</v>
          </cell>
        </row>
        <row r="262">
          <cell r="A262" t="str">
            <v>CAAM1000</v>
          </cell>
          <cell r="B262" t="str">
            <v>嗜酸性粒细胞直接计数</v>
          </cell>
          <cell r="C262" t="str">
            <v>样本类型:新鲜血液。样本采集,染色,充池,显微镜下计数,审核结果,录入实验室信息系统或人工登记,发送报告;按规定处理废弃物;接受临床相关咨询。</v>
          </cell>
          <cell r="D262" t="str">
            <v>试剂</v>
          </cell>
          <cell r="E262" t="str">
            <v/>
          </cell>
          <cell r="F262" t="str">
            <v>次</v>
          </cell>
          <cell r="G262" t="str">
            <v/>
          </cell>
          <cell r="H262">
            <v>2</v>
          </cell>
          <cell r="I262">
            <v>2</v>
          </cell>
          <cell r="J262">
            <v>2</v>
          </cell>
          <cell r="K262" t="str">
            <v>甲类</v>
          </cell>
        </row>
        <row r="263">
          <cell r="A263" t="str">
            <v>CAAN1000</v>
          </cell>
          <cell r="B263" t="str">
            <v>嗜碱性粒细胞直接计数</v>
          </cell>
          <cell r="C263" t="str">
            <v>样本类型:新鲜血液。样本采集,染色,充池,显微镜下计数,审核结果,录入实验室信息系统或人工登记,发送报告;按规定处理废弃物;接受临床相关咨询。</v>
          </cell>
          <cell r="D263" t="str">
            <v>试剂</v>
          </cell>
          <cell r="E263" t="str">
            <v/>
          </cell>
          <cell r="F263" t="str">
            <v>次</v>
          </cell>
          <cell r="G263" t="str">
            <v/>
          </cell>
          <cell r="H263">
            <v>2</v>
          </cell>
          <cell r="I263">
            <v>2</v>
          </cell>
          <cell r="J263">
            <v>2</v>
          </cell>
          <cell r="K263" t="str">
            <v>甲类</v>
          </cell>
        </row>
        <row r="264">
          <cell r="A264" t="str">
            <v>CAAP1000</v>
          </cell>
          <cell r="B264" t="str">
            <v>淋巴细胞直接计数</v>
          </cell>
          <cell r="C264" t="str">
            <v>样本类型:新鲜血液。样本采集,染色,充池,显微镜下计数,审核结果,录入实验室信息系统或人工登记,发送报告;按规定处理废弃物;接受临床相关咨询。</v>
          </cell>
          <cell r="D264" t="str">
            <v>试剂</v>
          </cell>
          <cell r="E264" t="str">
            <v/>
          </cell>
          <cell r="F264" t="str">
            <v>次</v>
          </cell>
          <cell r="G264" t="str">
            <v/>
          </cell>
          <cell r="H264">
            <v>2</v>
          </cell>
          <cell r="I264">
            <v>2</v>
          </cell>
          <cell r="J264">
            <v>2</v>
          </cell>
          <cell r="K264" t="str">
            <v>甲类</v>
          </cell>
        </row>
        <row r="265">
          <cell r="A265" t="str">
            <v>CAAQ1000</v>
          </cell>
          <cell r="B265" t="str">
            <v>单个核细胞直接计数</v>
          </cell>
          <cell r="C265" t="str">
            <v>样本类型:新鲜血液。样本采集,染色,充池,显微镜下计数,审核结果,录入实验室信息系统或人工登记,发送报告;按规定处理废弃物;接受临床相关咨询。</v>
          </cell>
          <cell r="D265" t="str">
            <v>试剂</v>
          </cell>
          <cell r="E265" t="str">
            <v/>
          </cell>
          <cell r="F265" t="str">
            <v>次</v>
          </cell>
          <cell r="G265" t="str">
            <v/>
          </cell>
          <cell r="H265">
            <v>2</v>
          </cell>
          <cell r="I265">
            <v>2</v>
          </cell>
          <cell r="J265">
            <v>2</v>
          </cell>
          <cell r="K265" t="str">
            <v>甲类</v>
          </cell>
        </row>
        <row r="266">
          <cell r="A266" t="str">
            <v>CAAR1000</v>
          </cell>
          <cell r="B266" t="str">
            <v>血小板计数</v>
          </cell>
          <cell r="C266" t="str">
            <v>样本类型:新鲜血液。样本采集,染色,充池,显微镜下计数,审核结果,录入实验室信息系统或人工登记,发送报告;按规定处理废弃物;接受临床相关咨询。</v>
          </cell>
          <cell r="D266" t="str">
            <v>试剂</v>
          </cell>
          <cell r="E266" t="str">
            <v/>
          </cell>
          <cell r="F266" t="str">
            <v>次</v>
          </cell>
          <cell r="G266" t="str">
            <v/>
          </cell>
          <cell r="H266">
            <v>3</v>
          </cell>
          <cell r="I266">
            <v>3</v>
          </cell>
          <cell r="J266">
            <v>3</v>
          </cell>
          <cell r="K266" t="str">
            <v>甲类</v>
          </cell>
        </row>
        <row r="267">
          <cell r="A267" t="str">
            <v>CAAS1000</v>
          </cell>
          <cell r="B267" t="str">
            <v>外周血细胞形态学分析</v>
          </cell>
          <cell r="C267"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cell r="D267" t="str">
            <v>试剂</v>
          </cell>
          <cell r="E267" t="str">
            <v/>
          </cell>
          <cell r="F267" t="str">
            <v>次</v>
          </cell>
          <cell r="G267" t="str">
            <v/>
          </cell>
          <cell r="H267">
            <v>10</v>
          </cell>
          <cell r="I267">
            <v>8</v>
          </cell>
          <cell r="J267">
            <v>7</v>
          </cell>
          <cell r="K267" t="str">
            <v>甲类</v>
          </cell>
        </row>
        <row r="268">
          <cell r="A268" t="str">
            <v>CAAT1000</v>
          </cell>
          <cell r="B268" t="str">
            <v>浓缩血恶性组织细胞检查</v>
          </cell>
          <cell r="C268" t="str">
            <v>样本类型:新鲜血液。样本采集,浓缩血细胞,取白细胞层,制片,染色,显微镜下观察,审核结果,录入实验室信息系统或人工登记,发送报告;按规定处理废弃物;接受临床相关咨询。</v>
          </cell>
          <cell r="D268" t="str">
            <v>试剂</v>
          </cell>
          <cell r="E268" t="str">
            <v/>
          </cell>
          <cell r="F268" t="str">
            <v>次</v>
          </cell>
          <cell r="G268" t="str">
            <v/>
          </cell>
          <cell r="H268">
            <v>3</v>
          </cell>
          <cell r="I268">
            <v>3</v>
          </cell>
          <cell r="J268">
            <v>3</v>
          </cell>
          <cell r="K268" t="str">
            <v>甲类</v>
          </cell>
        </row>
        <row r="269">
          <cell r="A269" t="str">
            <v>CAAU1000</v>
          </cell>
          <cell r="B269" t="str">
            <v>出血时间(BT)测定</v>
          </cell>
          <cell r="C269" t="str">
            <v>样本类型:新鲜血液。样本采集,消毒,血压计加压,测定器穿刺上臂皮肤,记录出血停止时间。审核结果,录入实验室信息系统或人工登记,发送报告;按规定处理废弃物;接受临床相关咨询。</v>
          </cell>
          <cell r="D269" t="str">
            <v/>
          </cell>
          <cell r="E269" t="str">
            <v/>
          </cell>
          <cell r="F269" t="str">
            <v>次</v>
          </cell>
          <cell r="G269" t="str">
            <v/>
          </cell>
          <cell r="H269">
            <v>3</v>
          </cell>
          <cell r="I269">
            <v>3</v>
          </cell>
          <cell r="J269">
            <v>3</v>
          </cell>
          <cell r="K269" t="str">
            <v>甲类</v>
          </cell>
        </row>
        <row r="270">
          <cell r="A270" t="str">
            <v>CAAV1000</v>
          </cell>
          <cell r="B270" t="str">
            <v>凝血时间(CT)测定</v>
          </cell>
          <cell r="C270" t="str">
            <v>样本类型:新鲜血液。样本采集,消毒,穿刺静脉抽血,专用试管内观察凝血时间。审核结果,录入实验室信息系统或人工登记,发送报告;按规定处理废弃物;接受临床相关咨询。</v>
          </cell>
          <cell r="D270" t="str">
            <v/>
          </cell>
          <cell r="E270" t="str">
            <v/>
          </cell>
          <cell r="F270" t="str">
            <v>次</v>
          </cell>
          <cell r="G270" t="str">
            <v/>
          </cell>
          <cell r="H270">
            <v>2</v>
          </cell>
          <cell r="I270">
            <v>2</v>
          </cell>
          <cell r="J270">
            <v>2</v>
          </cell>
          <cell r="K270" t="str">
            <v>甲类</v>
          </cell>
        </row>
        <row r="271">
          <cell r="A271" t="str">
            <v>CAAW1000</v>
          </cell>
          <cell r="B271" t="str">
            <v>血块收缩时间测定</v>
          </cell>
          <cell r="C271" t="str">
            <v>样本类型:新鲜血液。样本采集,消毒,穿刺静脉抽血,水浴箱,测量血块收缩情况。审核结果,录入实验室信息系统或人工登记,发送报告;按规定处理废弃物;接受临床相关咨询。</v>
          </cell>
          <cell r="D271" t="str">
            <v/>
          </cell>
          <cell r="E271" t="str">
            <v/>
          </cell>
          <cell r="F271" t="str">
            <v>次</v>
          </cell>
          <cell r="G271" t="str">
            <v/>
          </cell>
          <cell r="H271">
            <v>2</v>
          </cell>
          <cell r="I271">
            <v>2</v>
          </cell>
          <cell r="J271">
            <v>2</v>
          </cell>
          <cell r="K271" t="str">
            <v>甲类</v>
          </cell>
        </row>
        <row r="272">
          <cell r="A272" t="str">
            <v>CAAX1000</v>
          </cell>
          <cell r="B272" t="str">
            <v>红斑狼疮细胞(LEC)检查</v>
          </cell>
          <cell r="C272" t="str">
            <v>样本类型:新鲜血液。样本采集,研磨,过筛,涂片,染色,显微镜检查。审核结果,录入实验室信息系统或人工登记,发送报告;按规定处理废弃物;接受临床相关咨询。</v>
          </cell>
          <cell r="D272" t="str">
            <v>试剂</v>
          </cell>
          <cell r="E272" t="str">
            <v/>
          </cell>
          <cell r="F272" t="str">
            <v>次</v>
          </cell>
          <cell r="G272" t="str">
            <v/>
          </cell>
          <cell r="H272">
            <v>10</v>
          </cell>
          <cell r="I272">
            <v>8</v>
          </cell>
          <cell r="J272">
            <v>7</v>
          </cell>
          <cell r="K272" t="str">
            <v>甲类</v>
          </cell>
        </row>
        <row r="273">
          <cell r="A273" t="str">
            <v>CAAY1000</v>
          </cell>
          <cell r="B273" t="str">
            <v>有核红细胞计数</v>
          </cell>
          <cell r="C273" t="str">
            <v>样本类型:新鲜血液。样本采集,手工或仪器制片,染色,显微镜或仪器计数,审核结果,录入实验室信息系统或人工登记,发送报告;按规定处理废弃物;接受临床相关咨询。</v>
          </cell>
          <cell r="D273" t="str">
            <v>试剂,质控品</v>
          </cell>
          <cell r="E273" t="str">
            <v/>
          </cell>
          <cell r="F273" t="str">
            <v>次</v>
          </cell>
          <cell r="G273" t="str">
            <v/>
          </cell>
          <cell r="H273">
            <v>5</v>
          </cell>
          <cell r="I273">
            <v>5</v>
          </cell>
          <cell r="J273">
            <v>5</v>
          </cell>
          <cell r="K273" t="str">
            <v>甲类</v>
          </cell>
        </row>
        <row r="274">
          <cell r="A274" t="str">
            <v>CACA-CADC</v>
          </cell>
          <cell r="B274" t="str">
            <v>2.血细胞学检验</v>
          </cell>
          <cell r="C274" t="str">
            <v/>
          </cell>
          <cell r="D274" t="str">
            <v/>
          </cell>
          <cell r="E274" t="str">
            <v/>
          </cell>
        </row>
        <row r="274">
          <cell r="G274" t="str">
            <v/>
          </cell>
          <cell r="H274" t="str">
            <v/>
          </cell>
          <cell r="I274" t="str">
            <v/>
          </cell>
          <cell r="J274" t="str">
            <v/>
          </cell>
        </row>
        <row r="275">
          <cell r="A275" t="str">
            <v>CACA6000</v>
          </cell>
          <cell r="B275" t="str">
            <v>骨髓涂片细胞学检验</v>
          </cell>
          <cell r="C275" t="str">
            <v>样本类型:骨髓。样本采集,手工或仪器制片,染色,显微镜或仪器计数,审核结果,录入实验室信息系统或人工登记,发送报告;按规定处理废弃物;接受临床相关咨询。</v>
          </cell>
          <cell r="D275" t="str">
            <v>试剂</v>
          </cell>
          <cell r="E275" t="str">
            <v/>
          </cell>
          <cell r="F275" t="str">
            <v>次</v>
          </cell>
          <cell r="G275" t="str">
            <v/>
          </cell>
          <cell r="H275">
            <v>90</v>
          </cell>
          <cell r="I275">
            <v>70</v>
          </cell>
          <cell r="J275">
            <v>60</v>
          </cell>
          <cell r="K275" t="str">
            <v>甲类</v>
          </cell>
        </row>
        <row r="276">
          <cell r="A276" t="str">
            <v>CACB6000</v>
          </cell>
          <cell r="B276" t="str">
            <v>骨髓有核细胞计数</v>
          </cell>
          <cell r="C276" t="str">
            <v>样本类型:骨髓。样本采集,骨髓稀释,手工或仪器制片,染色,显微镜计数,审核结果,录入实验室信息系统或人工登记,发送报告;按规定处理废弃物;接受临床相关咨询。</v>
          </cell>
          <cell r="D276" t="str">
            <v>试剂</v>
          </cell>
          <cell r="E276" t="str">
            <v/>
          </cell>
          <cell r="F276" t="str">
            <v>次</v>
          </cell>
          <cell r="G276" t="str">
            <v/>
          </cell>
          <cell r="H276">
            <v>10</v>
          </cell>
          <cell r="I276">
            <v>8</v>
          </cell>
          <cell r="J276">
            <v>7</v>
          </cell>
          <cell r="K276" t="str">
            <v>甲类</v>
          </cell>
        </row>
        <row r="277">
          <cell r="A277" t="str">
            <v>CACC6000</v>
          </cell>
          <cell r="B277" t="str">
            <v>骨髓巨核细胞计数</v>
          </cell>
          <cell r="C277" t="str">
            <v>样本类型:骨髓。样本采集,抗凝,稀释,充池,计数板计数,审核结果,录入实验室信息系统或人工登记,发送报告;按规定处理废弃物;接受临床相关咨询。</v>
          </cell>
          <cell r="D277" t="str">
            <v>试剂</v>
          </cell>
          <cell r="E277" t="str">
            <v/>
          </cell>
          <cell r="F277" t="str">
            <v>次</v>
          </cell>
          <cell r="G277" t="str">
            <v/>
          </cell>
          <cell r="H277">
            <v>10</v>
          </cell>
          <cell r="I277">
            <v>8</v>
          </cell>
          <cell r="J277">
            <v>7</v>
          </cell>
          <cell r="K277" t="str">
            <v>甲类</v>
          </cell>
        </row>
        <row r="278">
          <cell r="A278" t="str">
            <v>CACD8000</v>
          </cell>
          <cell r="B278" t="str">
            <v>造血干细胞计数</v>
          </cell>
          <cell r="C278" t="str">
            <v>样本类型:骨髓､血液。样本采集,抗凝,稀释,染色,计数,审核结果,录入实验室信息系统或人工登记,发送报告;按规定处理废弃物;接受临床相关咨询。</v>
          </cell>
          <cell r="D278" t="str">
            <v>试剂,质控品</v>
          </cell>
          <cell r="E278" t="str">
            <v/>
          </cell>
          <cell r="F278" t="str">
            <v>项</v>
          </cell>
          <cell r="G278" t="str">
            <v/>
          </cell>
          <cell r="H278">
            <v>28</v>
          </cell>
          <cell r="I278">
            <v>23</v>
          </cell>
          <cell r="J278">
            <v>20</v>
          </cell>
          <cell r="K278" t="str">
            <v>甲类</v>
          </cell>
        </row>
        <row r="279">
          <cell r="A279" t="str">
            <v>CACE8000</v>
          </cell>
          <cell r="B279" t="str">
            <v>造血干细胞移植后植活状态定性分析</v>
          </cell>
          <cell r="C279"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cell r="D279" t="str">
            <v>试剂,质控品,校准品</v>
          </cell>
          <cell r="E279" t="str">
            <v/>
          </cell>
          <cell r="F279" t="str">
            <v>次</v>
          </cell>
          <cell r="G279" t="str">
            <v/>
          </cell>
          <cell r="H279" t="str">
            <v/>
          </cell>
          <cell r="I279" t="str">
            <v/>
          </cell>
          <cell r="J279" t="str">
            <v/>
          </cell>
          <cell r="K279" t="str">
            <v>丙类</v>
          </cell>
        </row>
        <row r="280">
          <cell r="A280" t="str">
            <v>CACF8000</v>
          </cell>
          <cell r="B280" t="str">
            <v>造血干细胞移植后植活状态定量分析</v>
          </cell>
          <cell r="C280"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cell r="D280" t="str">
            <v>试剂,质控品,校准品</v>
          </cell>
          <cell r="E280" t="str">
            <v/>
          </cell>
          <cell r="F280" t="str">
            <v>次</v>
          </cell>
          <cell r="G280" t="str">
            <v/>
          </cell>
          <cell r="H280" t="str">
            <v/>
          </cell>
          <cell r="I280" t="str">
            <v/>
          </cell>
          <cell r="J280" t="str">
            <v/>
          </cell>
          <cell r="K280" t="str">
            <v>丙类</v>
          </cell>
        </row>
        <row r="281">
          <cell r="A281" t="str">
            <v>CACG8000</v>
          </cell>
          <cell r="B281" t="str">
            <v>骨髓造血祖细胞培养</v>
          </cell>
          <cell r="C281" t="str">
            <v>样本类型:骨髓､血液。样本采集,抗凝,体外培养,显微镜计数,审核结果,录入实验室信息系统或人工登记,发送报告;按规定处理废弃物;接受临床相关咨询。</v>
          </cell>
          <cell r="D281" t="str">
            <v>试剂,质控品</v>
          </cell>
          <cell r="E281" t="str">
            <v/>
          </cell>
          <cell r="F281" t="str">
            <v>次</v>
          </cell>
          <cell r="G281" t="str">
            <v/>
          </cell>
          <cell r="H281">
            <v>100</v>
          </cell>
          <cell r="I281">
            <v>80</v>
          </cell>
          <cell r="J281">
            <v>70</v>
          </cell>
          <cell r="K281" t="str">
            <v>丙类</v>
          </cell>
        </row>
        <row r="282">
          <cell r="A282" t="str">
            <v>CACH8000</v>
          </cell>
          <cell r="B282" t="str">
            <v>细胞膜分化抗原检测</v>
          </cell>
          <cell r="C282" t="str">
            <v>样本类型:血液､骨髓､脑脊液。样本采集,抗凝,稀释,免疫荧光染色,计数,审核结果,录入实验室信息系统或人工登记,发送报告;按规定处理废弃物;接受临床相关咨询。</v>
          </cell>
          <cell r="D282" t="str">
            <v>试剂,质控品</v>
          </cell>
          <cell r="E282" t="str">
            <v/>
          </cell>
          <cell r="F282" t="str">
            <v>项</v>
          </cell>
          <cell r="G282" t="str">
            <v/>
          </cell>
          <cell r="H282">
            <v>100</v>
          </cell>
          <cell r="I282">
            <v>80</v>
          </cell>
          <cell r="J282">
            <v>70</v>
          </cell>
          <cell r="K282" t="str">
            <v>乙类</v>
          </cell>
        </row>
        <row r="283">
          <cell r="A283" t="str">
            <v>CACJ8000</v>
          </cell>
          <cell r="B283" t="str">
            <v>细胞周期分析</v>
          </cell>
          <cell r="C283" t="str">
            <v>样本类型:血液､骨髓､脑脊液。样本采集,抗凝,稀释,免疫荧光染色,计数,审核结果,录入实验室信息系统或人工登记,发送报告;按规定处理废弃物;接受临床相关咨询。</v>
          </cell>
          <cell r="D283" t="str">
            <v>试剂,质控品</v>
          </cell>
          <cell r="E283" t="str">
            <v/>
          </cell>
          <cell r="F283" t="str">
            <v>次</v>
          </cell>
          <cell r="G283" t="str">
            <v/>
          </cell>
          <cell r="H283">
            <v>85</v>
          </cell>
          <cell r="I283">
            <v>68</v>
          </cell>
          <cell r="J283">
            <v>60</v>
          </cell>
          <cell r="K283" t="str">
            <v>乙类</v>
          </cell>
        </row>
        <row r="284">
          <cell r="A284" t="str">
            <v>CACK8000</v>
          </cell>
          <cell r="B284" t="str">
            <v>血液病相关基因定性检测</v>
          </cell>
          <cell r="C284"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cell r="D284" t="str">
            <v>试剂,质控品,校准品</v>
          </cell>
          <cell r="E284" t="str">
            <v/>
          </cell>
          <cell r="F284" t="str">
            <v>项</v>
          </cell>
          <cell r="G284" t="str">
            <v/>
          </cell>
          <cell r="H284" t="str">
            <v/>
          </cell>
          <cell r="I284" t="str">
            <v/>
          </cell>
          <cell r="J284" t="str">
            <v/>
          </cell>
          <cell r="K284" t="str">
            <v>丙类</v>
          </cell>
        </row>
        <row r="285">
          <cell r="A285" t="str">
            <v>CACL8000</v>
          </cell>
          <cell r="B285" t="str">
            <v>血液病相关基因定量检测</v>
          </cell>
          <cell r="C285"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cell r="D285" t="str">
            <v>试剂,质控品,校准品</v>
          </cell>
          <cell r="E285" t="str">
            <v/>
          </cell>
          <cell r="F285" t="str">
            <v>项</v>
          </cell>
          <cell r="G285" t="str">
            <v/>
          </cell>
          <cell r="H285" t="str">
            <v/>
          </cell>
          <cell r="I285" t="str">
            <v/>
          </cell>
          <cell r="J285" t="str">
            <v/>
          </cell>
          <cell r="K285" t="str">
            <v>丙类</v>
          </cell>
        </row>
        <row r="286">
          <cell r="A286" t="str">
            <v>CACM8000</v>
          </cell>
          <cell r="B286" t="str">
            <v>细胞胞浆抗原检测</v>
          </cell>
          <cell r="C286"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cell r="D286" t="str">
            <v>试剂,质控品,校准品</v>
          </cell>
          <cell r="E286" t="str">
            <v/>
          </cell>
          <cell r="F286" t="str">
            <v>项</v>
          </cell>
          <cell r="G286" t="str">
            <v/>
          </cell>
          <cell r="H286" t="str">
            <v/>
          </cell>
          <cell r="I286" t="str">
            <v/>
          </cell>
          <cell r="J286" t="str">
            <v/>
          </cell>
          <cell r="K286" t="str">
            <v>乙类</v>
          </cell>
        </row>
        <row r="287">
          <cell r="A287" t="str">
            <v>CACN8000</v>
          </cell>
          <cell r="B287" t="str">
            <v>过氧化物酶染色检查</v>
          </cell>
          <cell r="C287" t="str">
            <v>样本类型:血液､骨髓。样本采集,手工或仪器制片,染色,显微镜观察,审核结果,录入实验室信息系统或人工登记,发送报告;按规定处理废弃物;接受临床相关咨询。</v>
          </cell>
          <cell r="D287" t="str">
            <v>试剂</v>
          </cell>
          <cell r="E287" t="str">
            <v/>
          </cell>
          <cell r="F287" t="str">
            <v>次</v>
          </cell>
          <cell r="G287" t="str">
            <v/>
          </cell>
          <cell r="H287">
            <v>20</v>
          </cell>
          <cell r="I287">
            <v>16</v>
          </cell>
          <cell r="J287">
            <v>14</v>
          </cell>
          <cell r="K287" t="str">
            <v>甲类</v>
          </cell>
        </row>
        <row r="288">
          <cell r="A288" t="str">
            <v>CACP1000</v>
          </cell>
          <cell r="B288" t="str">
            <v>中性粒细胞碱性磷酸酶染色检查</v>
          </cell>
          <cell r="C288" t="str">
            <v>样本类型:血液。样本采集,手工或仪器制片,染色,显微镜观察,审核结果,录入实验室信息系统或人工登记,发送报告;按规定处理废弃物;接受临床相关咨询。</v>
          </cell>
          <cell r="D288" t="str">
            <v>试剂</v>
          </cell>
          <cell r="E288" t="str">
            <v/>
          </cell>
          <cell r="F288" t="str">
            <v>次</v>
          </cell>
          <cell r="G288" t="str">
            <v/>
          </cell>
          <cell r="H288">
            <v>20</v>
          </cell>
          <cell r="I288">
            <v>16</v>
          </cell>
          <cell r="J288">
            <v>14</v>
          </cell>
          <cell r="K288" t="str">
            <v>甲类</v>
          </cell>
        </row>
        <row r="289">
          <cell r="A289" t="str">
            <v>CACQ8000</v>
          </cell>
          <cell r="B289" t="str">
            <v>酯酶染色检查</v>
          </cell>
          <cell r="C289" t="str">
            <v>样本类型:血液､骨髓。样本采集,手工或仪器制片,使用酯酶染色液进行染色,显微镜观察,审核结果,录入实验室信息系统或人工登记,发送报告;按规定处理废弃物;接受临床相关咨询。</v>
          </cell>
          <cell r="D289" t="str">
            <v>试剂</v>
          </cell>
          <cell r="E289" t="str">
            <v/>
          </cell>
          <cell r="F289" t="str">
            <v>次</v>
          </cell>
          <cell r="G289" t="str">
            <v/>
          </cell>
          <cell r="H289">
            <v>20</v>
          </cell>
          <cell r="I289">
            <v>16</v>
          </cell>
          <cell r="J289">
            <v>14</v>
          </cell>
          <cell r="K289" t="str">
            <v>甲类</v>
          </cell>
        </row>
        <row r="290">
          <cell r="A290" t="str">
            <v>CACR8000</v>
          </cell>
          <cell r="B290" t="str">
            <v>铁染色检查</v>
          </cell>
          <cell r="C290" t="str">
            <v>样本类型:血液､骨髓。样本采集,手工或仪器制片,染色,显微镜观察,审核结果,录入实验室信息系统或人工登记,发送报告;按规定处理废弃物;接受临床相关咨询。</v>
          </cell>
          <cell r="D290" t="str">
            <v>试剂</v>
          </cell>
          <cell r="E290" t="str">
            <v/>
          </cell>
          <cell r="F290" t="str">
            <v>次</v>
          </cell>
          <cell r="G290" t="str">
            <v/>
          </cell>
          <cell r="H290">
            <v>20</v>
          </cell>
          <cell r="I290">
            <v>16</v>
          </cell>
          <cell r="J290">
            <v>14</v>
          </cell>
          <cell r="K290" t="str">
            <v>甲类</v>
          </cell>
        </row>
        <row r="291">
          <cell r="A291" t="str">
            <v>CACS8000</v>
          </cell>
          <cell r="B291" t="str">
            <v>酸性磷酸酶染色检查</v>
          </cell>
          <cell r="C291" t="str">
            <v>样本类型:血液､骨髓。样本采集,手工或仪器制片,染色,显微镜观察,审核结果,录入实验室信息系统或人工登记,发送报告;按规定处理废弃物;接受临床相关咨询。</v>
          </cell>
          <cell r="D291" t="str">
            <v>试剂</v>
          </cell>
          <cell r="E291" t="str">
            <v/>
          </cell>
          <cell r="F291" t="str">
            <v>次</v>
          </cell>
          <cell r="G291" t="str">
            <v/>
          </cell>
          <cell r="H291">
            <v>20</v>
          </cell>
          <cell r="I291">
            <v>16</v>
          </cell>
          <cell r="J291">
            <v>14</v>
          </cell>
          <cell r="K291" t="str">
            <v>甲类</v>
          </cell>
        </row>
        <row r="292">
          <cell r="A292" t="str">
            <v>CACT8000</v>
          </cell>
          <cell r="B292" t="str">
            <v>苏丹黑染色检查</v>
          </cell>
          <cell r="C292" t="str">
            <v>样本类型:血液､骨髓。样本采集,手工或仪器制片,染色,显微镜观察,审核结果,录入实验室信息系统或人工登记,发送报告;按规定处理废弃物;接受临床相关咨询。</v>
          </cell>
          <cell r="D292" t="str">
            <v>试剂</v>
          </cell>
          <cell r="E292" t="str">
            <v/>
          </cell>
          <cell r="F292" t="str">
            <v>次</v>
          </cell>
          <cell r="G292" t="str">
            <v/>
          </cell>
          <cell r="H292">
            <v>20</v>
          </cell>
          <cell r="I292">
            <v>16</v>
          </cell>
          <cell r="J292">
            <v>14</v>
          </cell>
          <cell r="K292" t="str">
            <v>甲类</v>
          </cell>
        </row>
        <row r="293">
          <cell r="A293" t="str">
            <v>CACU8000</v>
          </cell>
          <cell r="B293" t="str">
            <v>抗酒石酸酸性磷酸酶染色检查</v>
          </cell>
          <cell r="C293" t="str">
            <v>样本类型:血液､骨髓。标本采集,涂片,染色,显微镜观察,审核结果,录入实验室信息系统或人工登记,发送报告;按规定处理废弃物;接受临床相关咨询。</v>
          </cell>
          <cell r="D293" t="str">
            <v>试剂,质控品</v>
          </cell>
          <cell r="E293" t="str">
            <v/>
          </cell>
          <cell r="F293" t="str">
            <v>次</v>
          </cell>
          <cell r="G293" t="str">
            <v/>
          </cell>
          <cell r="H293">
            <v>20</v>
          </cell>
          <cell r="I293">
            <v>16</v>
          </cell>
          <cell r="J293">
            <v>14</v>
          </cell>
          <cell r="K293" t="str">
            <v>甲类</v>
          </cell>
        </row>
        <row r="294">
          <cell r="A294" t="str">
            <v>CACV8000</v>
          </cell>
          <cell r="B294" t="str">
            <v>糖原染色检查</v>
          </cell>
          <cell r="C294" t="str">
            <v>样本类型:血液､骨髓。标本采集,涂片,染色,显微镜观察,审核结果,录入实验室信息系统或人工登记,发送报告;按规定处理废弃物;接受临床相关咨询。</v>
          </cell>
          <cell r="D294" t="str">
            <v>试剂,质控品</v>
          </cell>
          <cell r="E294" t="str">
            <v/>
          </cell>
          <cell r="F294" t="str">
            <v>次</v>
          </cell>
          <cell r="G294" t="str">
            <v/>
          </cell>
          <cell r="H294">
            <v>20</v>
          </cell>
          <cell r="I294">
            <v>16</v>
          </cell>
          <cell r="J294">
            <v>14</v>
          </cell>
          <cell r="K294" t="str">
            <v>甲类</v>
          </cell>
        </row>
        <row r="295">
          <cell r="A295" t="str">
            <v>CACW8000</v>
          </cell>
          <cell r="B295" t="str">
            <v>脱氧核糖核酸染色检查</v>
          </cell>
          <cell r="C295" t="str">
            <v>样本类型:血液､骨髓。标本采集,涂片,染色,显微镜观察,审核结果,录入实验室信息系统或人工登记,发送报告;按规定处理废弃物;接受临床相关咨询。</v>
          </cell>
          <cell r="D295" t="str">
            <v>试剂,质控品</v>
          </cell>
          <cell r="E295" t="str">
            <v/>
          </cell>
          <cell r="F295" t="str">
            <v>次</v>
          </cell>
          <cell r="G295" t="str">
            <v/>
          </cell>
          <cell r="H295">
            <v>20</v>
          </cell>
          <cell r="I295">
            <v>16</v>
          </cell>
          <cell r="J295">
            <v>14</v>
          </cell>
          <cell r="K295" t="str">
            <v>甲类</v>
          </cell>
        </row>
        <row r="296">
          <cell r="A296" t="str">
            <v>CACX8000</v>
          </cell>
          <cell r="B296" t="str">
            <v>核糖核酸染色检查</v>
          </cell>
          <cell r="C296" t="str">
            <v>样本类型:血液､骨髓。标本采集,涂片,染色,显微镜观察,审核结果,录入实验室信息系统或人工登记,发送报告;按规定处理废弃物;接受临床相关咨询。</v>
          </cell>
          <cell r="D296" t="str">
            <v>试剂,质控品</v>
          </cell>
          <cell r="E296" t="str">
            <v/>
          </cell>
          <cell r="F296" t="str">
            <v>次</v>
          </cell>
          <cell r="G296" t="str">
            <v/>
          </cell>
          <cell r="H296">
            <v>20</v>
          </cell>
          <cell r="I296">
            <v>16</v>
          </cell>
          <cell r="J296">
            <v>14</v>
          </cell>
          <cell r="K296" t="str">
            <v>甲类</v>
          </cell>
        </row>
        <row r="297">
          <cell r="A297" t="str">
            <v>CACY8000</v>
          </cell>
          <cell r="B297" t="str">
            <v>脂类染色检查</v>
          </cell>
          <cell r="C297" t="str">
            <v>样本类型:血液､骨髓。标本采集,涂片,染色,显微镜观察,审核结果,录入实验室信息系统或人工登记,发送报告;按规定处理废弃物;接受临床相关咨询。</v>
          </cell>
          <cell r="D297" t="str">
            <v>试剂,质控品</v>
          </cell>
          <cell r="E297" t="str">
            <v/>
          </cell>
          <cell r="F297" t="str">
            <v>次</v>
          </cell>
          <cell r="G297" t="str">
            <v/>
          </cell>
          <cell r="H297">
            <v>20</v>
          </cell>
          <cell r="I297">
            <v>16</v>
          </cell>
          <cell r="J297">
            <v>14</v>
          </cell>
          <cell r="K297" t="str">
            <v>甲类</v>
          </cell>
        </row>
        <row r="298">
          <cell r="A298" t="str">
            <v>CACZ8000</v>
          </cell>
          <cell r="B298" t="str">
            <v>三磷酸腺苷(ATP)酶染色检查</v>
          </cell>
          <cell r="C298" t="str">
            <v>样本类型:血液､骨髓。标本采集,涂片,染色,显微镜观察,审核结果,录入实验室信息系统或人工登记,发送报告;按规定处理废弃物;接受临床相关咨询。</v>
          </cell>
          <cell r="D298" t="str">
            <v>试剂,质控品</v>
          </cell>
          <cell r="E298" t="str">
            <v/>
          </cell>
          <cell r="F298" t="str">
            <v>次</v>
          </cell>
          <cell r="G298" t="str">
            <v/>
          </cell>
          <cell r="H298">
            <v>20</v>
          </cell>
          <cell r="I298">
            <v>16</v>
          </cell>
          <cell r="J298">
            <v>14</v>
          </cell>
          <cell r="K298" t="str">
            <v>甲类</v>
          </cell>
        </row>
        <row r="299">
          <cell r="A299" t="str">
            <v>CADA8000</v>
          </cell>
          <cell r="B299" t="str">
            <v>过碘酸雪夫反应</v>
          </cell>
          <cell r="C299" t="str">
            <v>样本类型:血液､骨髓。样本采集,手工或仪器制片,染色,显微镜观察,审核结果,录入实验室信息系统或人工登记,发送报告;按规定处理废弃物;接受临床相关咨询。</v>
          </cell>
          <cell r="D299" t="str">
            <v>试剂</v>
          </cell>
          <cell r="E299" t="str">
            <v/>
          </cell>
          <cell r="F299" t="str">
            <v>次</v>
          </cell>
          <cell r="G299" t="str">
            <v/>
          </cell>
          <cell r="H299">
            <v>20</v>
          </cell>
          <cell r="I299">
            <v>16</v>
          </cell>
          <cell r="J299">
            <v>14</v>
          </cell>
          <cell r="K299" t="str">
            <v>甲类</v>
          </cell>
        </row>
        <row r="300">
          <cell r="A300" t="str">
            <v>CADB8000</v>
          </cell>
          <cell r="B300" t="str">
            <v>微量残留白血病细胞检测</v>
          </cell>
          <cell r="C300" t="str">
            <v>样本类型:血液､骨髓､脑脊液。样本采集,抗凝,稀释,染色,分析,审核结果,录入实验室信息系统或人工登记,发送报告;按规定处理废弃物;接受临床相关咨询。</v>
          </cell>
          <cell r="D300" t="str">
            <v>试剂,质控品</v>
          </cell>
          <cell r="E300" t="str">
            <v/>
          </cell>
          <cell r="F300" t="str">
            <v>次</v>
          </cell>
          <cell r="G300" t="str">
            <v/>
          </cell>
          <cell r="H300">
            <v>180</v>
          </cell>
          <cell r="I300">
            <v>140</v>
          </cell>
          <cell r="J300">
            <v>120</v>
          </cell>
          <cell r="K300" t="str">
            <v>乙类</v>
          </cell>
        </row>
        <row r="301">
          <cell r="A301" t="str">
            <v>CADC8000</v>
          </cell>
          <cell r="B301" t="str">
            <v>粒细胞集落刺激因子测定</v>
          </cell>
          <cell r="C301" t="str">
            <v>样本类型:血清､体液。样本采集,上样,测定,审核结果,录入实验室信息系统或人工登记,发送报告;按规定处理废弃物;接受临床相关咨询。</v>
          </cell>
          <cell r="D301" t="str">
            <v>试剂,质控品,校准品</v>
          </cell>
          <cell r="E301" t="str">
            <v/>
          </cell>
          <cell r="F301" t="str">
            <v>次</v>
          </cell>
          <cell r="G301" t="str">
            <v/>
          </cell>
          <cell r="H301" t="str">
            <v/>
          </cell>
          <cell r="I301" t="str">
            <v/>
          </cell>
          <cell r="J301" t="str">
            <v/>
          </cell>
          <cell r="K301" t="str">
            <v>乙类</v>
          </cell>
        </row>
        <row r="302">
          <cell r="A302" t="str">
            <v>CAEA-CAFP</v>
          </cell>
          <cell r="B302" t="str">
            <v>3.贫血､溶血检验</v>
          </cell>
          <cell r="C302" t="str">
            <v/>
          </cell>
          <cell r="D302" t="str">
            <v/>
          </cell>
          <cell r="E302" t="str">
            <v/>
          </cell>
        </row>
        <row r="302">
          <cell r="G302" t="str">
            <v/>
          </cell>
          <cell r="H302" t="str">
            <v/>
          </cell>
          <cell r="I302" t="str">
            <v/>
          </cell>
          <cell r="J302" t="str">
            <v/>
          </cell>
        </row>
        <row r="303">
          <cell r="A303" t="str">
            <v>CAEA1000</v>
          </cell>
          <cell r="B303" t="str">
            <v>红细胞包涵体检查</v>
          </cell>
          <cell r="C303" t="str">
            <v>样本类型:新鲜血液。样本采集,涂片,染色,显微镜观察,审核结果,录入实验室信息系统或人工登记,发送报告;按规定处理废弃物;接受临床相关咨询。</v>
          </cell>
          <cell r="D303" t="str">
            <v>试剂</v>
          </cell>
          <cell r="E303" t="str">
            <v/>
          </cell>
          <cell r="F303" t="str">
            <v>次</v>
          </cell>
          <cell r="G303" t="str">
            <v/>
          </cell>
          <cell r="H303">
            <v>5</v>
          </cell>
          <cell r="I303">
            <v>5</v>
          </cell>
          <cell r="J303">
            <v>5</v>
          </cell>
          <cell r="K303" t="str">
            <v>甲类</v>
          </cell>
        </row>
        <row r="304">
          <cell r="A304" t="str">
            <v>CAEB1000</v>
          </cell>
          <cell r="B304" t="str">
            <v>血浆游离血红蛋白测定</v>
          </cell>
          <cell r="C304" t="str">
            <v>样本类型:新鲜血液。样本采集,分离血浆,显色,比色分析,审核结果,录入实验室信息系统或人工登记,发送报告;按规定处理废弃物;接受临床相关咨询。</v>
          </cell>
          <cell r="D304" t="str">
            <v>试剂,质控品</v>
          </cell>
          <cell r="E304" t="str">
            <v/>
          </cell>
          <cell r="F304" t="str">
            <v>次</v>
          </cell>
          <cell r="G304" t="str">
            <v/>
          </cell>
          <cell r="H304">
            <v>5</v>
          </cell>
          <cell r="I304">
            <v>5</v>
          </cell>
          <cell r="J304">
            <v>5</v>
          </cell>
          <cell r="K304" t="str">
            <v>甲类</v>
          </cell>
        </row>
        <row r="305">
          <cell r="A305" t="str">
            <v>CAEC1000</v>
          </cell>
          <cell r="B305" t="str">
            <v>血清结合珠蛋白(HP)测定</v>
          </cell>
          <cell r="C305" t="str">
            <v>样本类型:新鲜血液。样本采集,分离血浆,电泳,显色,比色分析,审核结果,录入实验室信息系统或人工登记,发送报告;按规定处理废弃物;接受临床相关咨询。</v>
          </cell>
          <cell r="D305" t="str">
            <v>试剂,质控品</v>
          </cell>
          <cell r="E305" t="str">
            <v/>
          </cell>
          <cell r="F305" t="str">
            <v>次</v>
          </cell>
          <cell r="G305" t="str">
            <v/>
          </cell>
          <cell r="H305">
            <v>13</v>
          </cell>
          <cell r="I305">
            <v>10</v>
          </cell>
          <cell r="J305">
            <v>8</v>
          </cell>
          <cell r="K305" t="str">
            <v>甲类</v>
          </cell>
        </row>
        <row r="306">
          <cell r="A306" t="str">
            <v>CAED1000</v>
          </cell>
          <cell r="B306" t="str">
            <v>高铁血红素白蛋白过筛试验</v>
          </cell>
          <cell r="C306" t="str">
            <v>样本类型:新鲜血液。样本采集,分离血浆,稀释,分析,审核结果,录入实验室信息系统或人工登记,发送报告;按规定处理废弃物;接受临床相关咨询。</v>
          </cell>
          <cell r="D306" t="str">
            <v>试剂,质控品,校准品</v>
          </cell>
          <cell r="E306" t="str">
            <v/>
          </cell>
          <cell r="F306" t="str">
            <v>次</v>
          </cell>
          <cell r="G306" t="str">
            <v/>
          </cell>
          <cell r="H306">
            <v>5</v>
          </cell>
          <cell r="I306">
            <v>5</v>
          </cell>
          <cell r="J306">
            <v>5</v>
          </cell>
          <cell r="K306" t="str">
            <v>甲类</v>
          </cell>
        </row>
        <row r="307">
          <cell r="A307" t="str">
            <v>CAEE1000</v>
          </cell>
          <cell r="B307" t="str">
            <v>红细胞自身溶血过筛试验</v>
          </cell>
          <cell r="C307" t="str">
            <v>样本类型:新鲜血液。样本采集,孵育,比色,计算溶血率,审核结果,录入实验室信息系统或人工登记,发送报告;按规定处理废弃物;接受临床相关咨询。</v>
          </cell>
          <cell r="D307" t="str">
            <v>试剂,质控品,校准品</v>
          </cell>
          <cell r="E307" t="str">
            <v/>
          </cell>
          <cell r="F307" t="str">
            <v>次</v>
          </cell>
          <cell r="G307" t="str">
            <v/>
          </cell>
          <cell r="H307">
            <v>5</v>
          </cell>
          <cell r="I307">
            <v>5</v>
          </cell>
          <cell r="J307">
            <v>5</v>
          </cell>
          <cell r="K307" t="str">
            <v>甲类</v>
          </cell>
        </row>
        <row r="308">
          <cell r="A308" t="str">
            <v>CAEF1000</v>
          </cell>
          <cell r="B308" t="str">
            <v>红细胞自身溶血试验及纠正试验</v>
          </cell>
          <cell r="C308" t="str">
            <v>样本类型:新鲜血液。样本采集,加入试剂孵育,比色,计算溶血率,审核结果,录入实验室信息系统或人工登记,发送报告;按规定处理废弃物;接受临床相关咨询。</v>
          </cell>
          <cell r="D308" t="str">
            <v>试剂,质控品,校准品</v>
          </cell>
          <cell r="E308" t="str">
            <v/>
          </cell>
          <cell r="F308" t="str">
            <v>次</v>
          </cell>
          <cell r="G308" t="str">
            <v/>
          </cell>
          <cell r="H308">
            <v>5</v>
          </cell>
          <cell r="I308">
            <v>5</v>
          </cell>
          <cell r="J308">
            <v>5</v>
          </cell>
          <cell r="K308" t="str">
            <v>甲类</v>
          </cell>
        </row>
        <row r="309">
          <cell r="A309" t="str">
            <v>CAEG1000</v>
          </cell>
          <cell r="B309" t="str">
            <v>红细胞渗透脆性试验</v>
          </cell>
          <cell r="C309" t="str">
            <v>样本类型:新鲜血液。样本采集,加入试剂,审核结果,录入实验室信息系统或人工登记,发送报告;按规定处理废弃物;接受临床相关咨询。</v>
          </cell>
          <cell r="D309" t="str">
            <v>试剂,质控品</v>
          </cell>
          <cell r="E309" t="str">
            <v/>
          </cell>
          <cell r="F309" t="str">
            <v>次</v>
          </cell>
          <cell r="G309" t="str">
            <v/>
          </cell>
          <cell r="H309">
            <v>8</v>
          </cell>
          <cell r="I309">
            <v>7</v>
          </cell>
          <cell r="J309">
            <v>6</v>
          </cell>
          <cell r="K309" t="str">
            <v>甲类</v>
          </cell>
        </row>
        <row r="310">
          <cell r="A310" t="str">
            <v>CAEH1000</v>
          </cell>
          <cell r="B310" t="str">
            <v>红细胞孵育渗透脆性试验</v>
          </cell>
          <cell r="C310" t="str">
            <v>样本类型:新鲜血液。样本采集,加入试剂,孵育,审核结果,录入实验室信息系统或人工登记,发送报告;按规定处理废弃物;接受临床相关咨询。</v>
          </cell>
          <cell r="D310" t="str">
            <v>试剂,质控品</v>
          </cell>
          <cell r="E310" t="str">
            <v/>
          </cell>
          <cell r="F310" t="str">
            <v>次</v>
          </cell>
          <cell r="G310" t="str">
            <v/>
          </cell>
          <cell r="H310">
            <v>10</v>
          </cell>
          <cell r="I310">
            <v>8</v>
          </cell>
          <cell r="J310">
            <v>7</v>
          </cell>
          <cell r="K310" t="str">
            <v>甲类</v>
          </cell>
        </row>
        <row r="311">
          <cell r="A311" t="str">
            <v>CAEJ1000</v>
          </cell>
          <cell r="B311" t="str">
            <v>热溶血试验</v>
          </cell>
          <cell r="C311" t="str">
            <v>样本类型:新鲜血液。样本采集,加入试剂,审核结果,录入实验室信息系统或人工登记,发送报告;按规定处理废弃物;接受临床相关咨询。</v>
          </cell>
          <cell r="D311" t="str">
            <v>试剂,质控品</v>
          </cell>
          <cell r="E311" t="str">
            <v/>
          </cell>
          <cell r="F311" t="str">
            <v>次</v>
          </cell>
          <cell r="G311" t="str">
            <v/>
          </cell>
          <cell r="H311">
            <v>5</v>
          </cell>
          <cell r="I311">
            <v>5</v>
          </cell>
          <cell r="J311">
            <v>5</v>
          </cell>
          <cell r="K311" t="str">
            <v>甲类</v>
          </cell>
        </row>
        <row r="312">
          <cell r="A312" t="str">
            <v>CAEK1000</v>
          </cell>
          <cell r="B312" t="str">
            <v>冷溶血试验</v>
          </cell>
          <cell r="C312" t="str">
            <v>样本类型:新鲜血液。样本采集,加入试剂,审核结果,录入实验室信息系统或人工登记,发送报告;按规定处理废弃物;接受临床相关咨询。</v>
          </cell>
          <cell r="D312" t="str">
            <v>试剂,质控品</v>
          </cell>
          <cell r="E312" t="str">
            <v/>
          </cell>
          <cell r="F312" t="str">
            <v>次</v>
          </cell>
          <cell r="G312" t="str">
            <v/>
          </cell>
          <cell r="H312">
            <v>5</v>
          </cell>
          <cell r="I312">
            <v>5</v>
          </cell>
          <cell r="J312">
            <v>5</v>
          </cell>
          <cell r="K312" t="str">
            <v>甲类</v>
          </cell>
        </row>
        <row r="313">
          <cell r="A313" t="str">
            <v>CAEL1000</v>
          </cell>
          <cell r="B313" t="str">
            <v>蔗糖溶血试验</v>
          </cell>
          <cell r="C313" t="str">
            <v>样本类型:新鲜血液。样本采集,加入试剂,审核结果,录入实验室信息系统或人工登记,发送报告;按规定处理废弃物;接受临床相关咨询。</v>
          </cell>
          <cell r="D313" t="str">
            <v>试剂,质控品</v>
          </cell>
          <cell r="E313" t="str">
            <v/>
          </cell>
          <cell r="F313" t="str">
            <v>次</v>
          </cell>
          <cell r="G313" t="str">
            <v/>
          </cell>
          <cell r="H313">
            <v>5</v>
          </cell>
          <cell r="I313">
            <v>5</v>
          </cell>
          <cell r="J313">
            <v>5</v>
          </cell>
          <cell r="K313" t="str">
            <v>甲类</v>
          </cell>
        </row>
        <row r="314">
          <cell r="A314" t="str">
            <v>CAEM1000</v>
          </cell>
          <cell r="B314" t="str">
            <v>血清酸化溶血(Ham)试验</v>
          </cell>
          <cell r="C314" t="str">
            <v>样本类型:新鲜血液。样本采集,加入试剂,审核结果,录入实验室信息系统或人工登记,发送报告;按规定处理废弃物;接受临床相关咨询。</v>
          </cell>
          <cell r="D314" t="str">
            <v>试剂,质控品</v>
          </cell>
          <cell r="E314" t="str">
            <v/>
          </cell>
          <cell r="F314" t="str">
            <v>次</v>
          </cell>
          <cell r="G314" t="str">
            <v/>
          </cell>
          <cell r="H314">
            <v>5</v>
          </cell>
          <cell r="I314">
            <v>5</v>
          </cell>
          <cell r="J314">
            <v>5</v>
          </cell>
          <cell r="K314" t="str">
            <v>甲类</v>
          </cell>
        </row>
        <row r="315">
          <cell r="A315" t="str">
            <v>CAEN1000</v>
          </cell>
          <cell r="B315" t="str">
            <v>酸化甘油溶血试验</v>
          </cell>
          <cell r="C315" t="str">
            <v>样本类型:新鲜血液。样本采集,加入试剂,审核结果,录入实验室信息系统或人工登记,发送报告;按规定处理废弃物;接受临床相关咨询。</v>
          </cell>
          <cell r="D315" t="str">
            <v>试剂,质控品</v>
          </cell>
          <cell r="E315" t="str">
            <v/>
          </cell>
          <cell r="F315" t="str">
            <v>次</v>
          </cell>
          <cell r="G315" t="str">
            <v/>
          </cell>
          <cell r="H315">
            <v>5</v>
          </cell>
          <cell r="I315">
            <v>5</v>
          </cell>
          <cell r="J315">
            <v>5</v>
          </cell>
          <cell r="K315" t="str">
            <v>甲类</v>
          </cell>
        </row>
        <row r="316">
          <cell r="A316" t="str">
            <v>CAEP1000</v>
          </cell>
          <cell r="B316" t="str">
            <v>微量补体溶血敏感试验</v>
          </cell>
          <cell r="C316" t="str">
            <v>样本类型:新鲜血液。样本采集,加入试剂,审核结果,录入实验室信息系统或人工登记,发送报告;按规定处理废弃物;接受临床相关咨询。</v>
          </cell>
          <cell r="D316" t="str">
            <v>试剂,质控品</v>
          </cell>
          <cell r="E316" t="str">
            <v/>
          </cell>
          <cell r="F316" t="str">
            <v>次</v>
          </cell>
          <cell r="G316" t="str">
            <v/>
          </cell>
          <cell r="H316">
            <v>8</v>
          </cell>
          <cell r="I316">
            <v>7</v>
          </cell>
          <cell r="J316">
            <v>6</v>
          </cell>
          <cell r="K316" t="str">
            <v>甲类</v>
          </cell>
        </row>
        <row r="317">
          <cell r="A317" t="str">
            <v>CAEQ1000</v>
          </cell>
          <cell r="B317" t="str">
            <v>蛇毒因子溶血试验</v>
          </cell>
          <cell r="C317" t="str">
            <v>样本类型:新鲜血液。样本采集,加入试剂,观察结果,录入实验室信息系统或人工登记,发送报告;按规定处理废弃物;接受临床相关咨询。</v>
          </cell>
          <cell r="D317" t="str">
            <v>试剂,质控品</v>
          </cell>
          <cell r="E317" t="str">
            <v/>
          </cell>
          <cell r="F317" t="str">
            <v>次</v>
          </cell>
          <cell r="G317" t="str">
            <v/>
          </cell>
          <cell r="H317">
            <v>5</v>
          </cell>
          <cell r="I317">
            <v>5</v>
          </cell>
          <cell r="J317">
            <v>5</v>
          </cell>
          <cell r="K317" t="str">
            <v>甲类</v>
          </cell>
        </row>
        <row r="318">
          <cell r="A318" t="str">
            <v>CAER1000</v>
          </cell>
          <cell r="B318" t="str">
            <v>高铁血红蛋白还原(MHB-RT)试验</v>
          </cell>
          <cell r="C318" t="str">
            <v>样本类型:新鲜血液。样本采集,加入试剂,观察结果,录入实验室信息系统或人工登记,发送报告;按规定处理废弃物;接受临床相关咨询。</v>
          </cell>
          <cell r="D318" t="str">
            <v>试剂,质控品</v>
          </cell>
          <cell r="E318" t="str">
            <v/>
          </cell>
          <cell r="F318" t="str">
            <v>次</v>
          </cell>
          <cell r="G318" t="str">
            <v/>
          </cell>
          <cell r="H318">
            <v>8</v>
          </cell>
          <cell r="I318">
            <v>7</v>
          </cell>
          <cell r="J318">
            <v>6</v>
          </cell>
          <cell r="K318" t="str">
            <v>甲类</v>
          </cell>
        </row>
        <row r="319">
          <cell r="A319" t="str">
            <v>CAES1000</v>
          </cell>
          <cell r="B319" t="str">
            <v>葡萄糖6-磷酸脱氢酶荧光斑点试验</v>
          </cell>
          <cell r="C319" t="str">
            <v>样本类型:新鲜血液。样本采集,加入试剂,观察结果,录入实验室信息系统或人工登记,发送报告;按规定处理废弃物;接受临床相关咨询。</v>
          </cell>
          <cell r="D319" t="str">
            <v>试剂,质控品</v>
          </cell>
          <cell r="E319" t="str">
            <v/>
          </cell>
          <cell r="F319" t="str">
            <v>次</v>
          </cell>
          <cell r="G319" t="str">
            <v/>
          </cell>
          <cell r="H319">
            <v>5</v>
          </cell>
          <cell r="I319">
            <v>5</v>
          </cell>
          <cell r="J319">
            <v>5</v>
          </cell>
          <cell r="K319" t="str">
            <v>甲类</v>
          </cell>
        </row>
        <row r="320">
          <cell r="A320" t="str">
            <v>CAET1000</v>
          </cell>
          <cell r="B320" t="str">
            <v>葡萄糖6-磷酸脱氢酶活性检测</v>
          </cell>
          <cell r="C320" t="str">
            <v>样本类型:新鲜血液。样本采集,加入试剂,测定,审核结果,录入实验室信息系统或人工登记,发送报告;按规定处理废弃物;接受临床相关咨询。</v>
          </cell>
          <cell r="D320" t="str">
            <v>试剂,质控品,校准品</v>
          </cell>
          <cell r="E320" t="str">
            <v/>
          </cell>
          <cell r="F320" t="str">
            <v>次</v>
          </cell>
          <cell r="G320" t="str">
            <v/>
          </cell>
          <cell r="H320">
            <v>12</v>
          </cell>
          <cell r="I320">
            <v>10</v>
          </cell>
          <cell r="J320">
            <v>8</v>
          </cell>
          <cell r="K320" t="str">
            <v>甲类</v>
          </cell>
        </row>
        <row r="321">
          <cell r="A321" t="str">
            <v>CAEU1000</v>
          </cell>
          <cell r="B321" t="str">
            <v>变性珠蛋白小体(Heinz小体)检测</v>
          </cell>
          <cell r="C321" t="str">
            <v>样本类型:新鲜血液。样本采集,与试剂孵育,涂片,染色,显微镜观察,审核结果,录入实验室信息系统或人工登记,发送报告;按规定处理废弃物;接受临床相关咨询。</v>
          </cell>
          <cell r="D321" t="str">
            <v>试剂,质控品</v>
          </cell>
          <cell r="E321" t="str">
            <v/>
          </cell>
          <cell r="F321" t="str">
            <v>次</v>
          </cell>
          <cell r="G321" t="str">
            <v/>
          </cell>
          <cell r="H321">
            <v>5</v>
          </cell>
          <cell r="I321">
            <v>5</v>
          </cell>
          <cell r="J321">
            <v>5</v>
          </cell>
          <cell r="K321" t="str">
            <v>甲类</v>
          </cell>
        </row>
        <row r="322">
          <cell r="A322" t="str">
            <v>CAEV1000</v>
          </cell>
          <cell r="B322" t="str">
            <v>红细胞谷胱甘肽(GSH)含量测定</v>
          </cell>
          <cell r="C322" t="str">
            <v>样本类型:新鲜血液。样本采集,加入试剂,测定,审核结果,录入实验室信息系统或人工登记,发送报告;按规定处理废弃物;接受临床相关咨询。</v>
          </cell>
          <cell r="D322" t="str">
            <v>试剂,质控品,校准品</v>
          </cell>
          <cell r="E322" t="str">
            <v/>
          </cell>
          <cell r="F322" t="str">
            <v>次</v>
          </cell>
          <cell r="G322" t="str">
            <v/>
          </cell>
          <cell r="H322">
            <v>10</v>
          </cell>
          <cell r="I322">
            <v>8</v>
          </cell>
          <cell r="J322">
            <v>7</v>
          </cell>
          <cell r="K322" t="str">
            <v>甲类</v>
          </cell>
        </row>
        <row r="323">
          <cell r="A323" t="str">
            <v>CAEW1000</v>
          </cell>
          <cell r="B323" t="str">
            <v>红细胞丙酮酸激酶(PK)检测</v>
          </cell>
          <cell r="C323" t="str">
            <v>样本类型:新鲜血液。样本采集,加入试剂,测定,审核结果,录入实验室信息系统或人工登记,发送报告;按规定处理废弃物;接受临床相关咨询。</v>
          </cell>
          <cell r="D323" t="str">
            <v>试剂,质控品,校准品</v>
          </cell>
          <cell r="E323" t="str">
            <v/>
          </cell>
          <cell r="F323" t="str">
            <v>次</v>
          </cell>
          <cell r="G323" t="str">
            <v/>
          </cell>
          <cell r="H323">
            <v>15</v>
          </cell>
          <cell r="I323">
            <v>12</v>
          </cell>
          <cell r="J323">
            <v>10</v>
          </cell>
          <cell r="K323" t="str">
            <v>甲类</v>
          </cell>
        </row>
        <row r="324">
          <cell r="A324" t="str">
            <v>CAEX1000</v>
          </cell>
          <cell r="B324" t="str">
            <v>热变性试验</v>
          </cell>
          <cell r="C324" t="str">
            <v>样本类型:新鲜血液。样本采集,加入试剂,加热观察结果,审核结果,录入实验室信息系统或人工登记,发送报告;按规定处理废弃物;接受临床相关咨询。</v>
          </cell>
          <cell r="D324" t="str">
            <v>试剂,质控品</v>
          </cell>
          <cell r="E324" t="str">
            <v/>
          </cell>
          <cell r="F324" t="str">
            <v>次</v>
          </cell>
          <cell r="G324" t="str">
            <v/>
          </cell>
          <cell r="H324">
            <v>3</v>
          </cell>
          <cell r="I324">
            <v>3</v>
          </cell>
          <cell r="J324">
            <v>3</v>
          </cell>
          <cell r="K324" t="str">
            <v>甲类</v>
          </cell>
        </row>
        <row r="325">
          <cell r="A325" t="str">
            <v>CAEY1000</v>
          </cell>
          <cell r="B325" t="str">
            <v>红细胞镰变试验</v>
          </cell>
          <cell r="C325" t="str">
            <v>样本类型:新鲜血液。样本采集,加入试剂,封片,显微镜观察,审核结果,录入实验室信息系统或人工登记,发送报告;按规定处理废弃物;接受临床相关咨询。</v>
          </cell>
          <cell r="D325" t="str">
            <v>试剂,质控品</v>
          </cell>
          <cell r="E325" t="str">
            <v/>
          </cell>
          <cell r="F325" t="str">
            <v>次</v>
          </cell>
          <cell r="G325" t="str">
            <v/>
          </cell>
          <cell r="H325">
            <v>5</v>
          </cell>
          <cell r="I325">
            <v>5</v>
          </cell>
          <cell r="J325">
            <v>5</v>
          </cell>
          <cell r="K325" t="str">
            <v>甲类</v>
          </cell>
        </row>
        <row r="326">
          <cell r="A326" t="str">
            <v>CAEZ1000</v>
          </cell>
          <cell r="B326" t="str">
            <v>血红蛋白(Hb)测定</v>
          </cell>
          <cell r="C326" t="str">
            <v>样本类型:新鲜血液。样本采集,稀释,溶血,比色,计算,审核结果,录入实验室信息系统或人工登记,发送报告;按规定处理废弃物;接受临床相关咨询。</v>
          </cell>
          <cell r="D326" t="str">
            <v>试剂,质控品,校准品</v>
          </cell>
          <cell r="E326" t="str">
            <v/>
          </cell>
          <cell r="F326" t="str">
            <v>次</v>
          </cell>
          <cell r="G326" t="str">
            <v/>
          </cell>
          <cell r="H326">
            <v>1</v>
          </cell>
          <cell r="I326">
            <v>1</v>
          </cell>
          <cell r="J326">
            <v>1</v>
          </cell>
          <cell r="K326" t="str">
            <v>甲类</v>
          </cell>
        </row>
        <row r="327">
          <cell r="A327" t="str">
            <v>CAFA1000</v>
          </cell>
          <cell r="B327" t="str">
            <v>血红蛋白电泳测定</v>
          </cell>
          <cell r="C327" t="str">
            <v>样本类型:新鲜血液。样本采集,制备血红蛋白液,电泳,审核结果,录入实验室信息系统或人工登记,发送报告;按规定处理废弃物;接受临床相关咨询。</v>
          </cell>
          <cell r="D327" t="str">
            <v>试剂,质控品</v>
          </cell>
          <cell r="E327" t="str">
            <v/>
          </cell>
          <cell r="F327" t="str">
            <v>次</v>
          </cell>
          <cell r="G327" t="str">
            <v/>
          </cell>
          <cell r="H327">
            <v>30</v>
          </cell>
          <cell r="I327">
            <v>25</v>
          </cell>
          <cell r="J327">
            <v>20</v>
          </cell>
          <cell r="K327" t="str">
            <v>甲类</v>
          </cell>
        </row>
        <row r="328">
          <cell r="A328" t="str">
            <v>CAFB1000</v>
          </cell>
          <cell r="B328" t="str">
            <v>抗碱血红蛋白(HbF)测定</v>
          </cell>
          <cell r="C328" t="str">
            <v>样本类型:新鲜血液。样本采集,制备血红蛋白液,碱变性,比色,审核结果,录入实验室信息系统或人工登记,发送报告;按规定处理废弃物;接受临床相关咨询。</v>
          </cell>
          <cell r="D328" t="str">
            <v>试剂,质控品</v>
          </cell>
          <cell r="E328" t="str">
            <v/>
          </cell>
          <cell r="F328" t="str">
            <v>次</v>
          </cell>
          <cell r="G328" t="str">
            <v/>
          </cell>
          <cell r="H328">
            <v>8</v>
          </cell>
          <cell r="I328">
            <v>7</v>
          </cell>
          <cell r="J328">
            <v>6</v>
          </cell>
          <cell r="K328" t="str">
            <v>甲类</v>
          </cell>
        </row>
        <row r="329">
          <cell r="A329" t="str">
            <v>CAFC1000</v>
          </cell>
          <cell r="B329" t="str">
            <v>胎儿血红蛋白(HbF)显微镜测定</v>
          </cell>
          <cell r="C329" t="str">
            <v>样本类型:新鲜血液。样本采集,涂片,酸处理､染色,显微镜观察,审核结果,录入实验室信息系统或人工登记,发送报告;按规定处理废弃物;接受临床相关咨询。</v>
          </cell>
          <cell r="D329" t="str">
            <v>试剂,质控品</v>
          </cell>
          <cell r="E329" t="str">
            <v/>
          </cell>
          <cell r="F329" t="str">
            <v>次</v>
          </cell>
          <cell r="G329" t="str">
            <v/>
          </cell>
          <cell r="H329">
            <v>8</v>
          </cell>
          <cell r="I329">
            <v>7</v>
          </cell>
          <cell r="J329">
            <v>6</v>
          </cell>
          <cell r="K329" t="str">
            <v>甲类</v>
          </cell>
        </row>
        <row r="330">
          <cell r="A330" t="str">
            <v>CAFD1000</v>
          </cell>
          <cell r="B330" t="str">
            <v>血红蛋白H包涵体检测</v>
          </cell>
          <cell r="C330" t="str">
            <v>样本类型:新鲜血液。样本采集,涂片,染色,显微镜观察,审核结果,录入实验室信息系统或人工登记,发送报告;按规定处理废弃物;接受临床相关咨询。</v>
          </cell>
          <cell r="D330" t="str">
            <v>试剂,质控品</v>
          </cell>
          <cell r="E330" t="str">
            <v/>
          </cell>
          <cell r="F330" t="str">
            <v>次</v>
          </cell>
          <cell r="G330" t="str">
            <v/>
          </cell>
          <cell r="H330">
            <v>5</v>
          </cell>
          <cell r="I330">
            <v>5</v>
          </cell>
          <cell r="J330">
            <v>5</v>
          </cell>
          <cell r="K330" t="str">
            <v>甲类</v>
          </cell>
        </row>
        <row r="331">
          <cell r="A331" t="str">
            <v>CAFE1000</v>
          </cell>
          <cell r="B331" t="str">
            <v>异丙醇试验</v>
          </cell>
          <cell r="C331" t="str">
            <v>样本类型:新鲜血液。样本采集,制备血红蛋白液,变性,沉淀,审核结果,录入实验室信息系统或人工登记,发送报告;按规定处理废弃物;接受临床相关咨询。</v>
          </cell>
          <cell r="D331" t="str">
            <v>试剂,质控品</v>
          </cell>
          <cell r="E331" t="str">
            <v/>
          </cell>
          <cell r="F331" t="str">
            <v>次</v>
          </cell>
          <cell r="G331" t="str">
            <v/>
          </cell>
          <cell r="H331">
            <v>5</v>
          </cell>
          <cell r="I331">
            <v>5</v>
          </cell>
          <cell r="J331">
            <v>5</v>
          </cell>
          <cell r="K331" t="str">
            <v>甲类</v>
          </cell>
        </row>
        <row r="332">
          <cell r="A332" t="str">
            <v>CAFF1000</v>
          </cell>
          <cell r="B332" t="str">
            <v>血红蛋白C试验</v>
          </cell>
          <cell r="C332" t="str">
            <v>样本类型:新鲜血液。样本采集,孵育,涂片,显微镜观察,审核结果,录入实验室信息系统或人工登记,发送报告;按规定处理废弃物;接受临床相关咨询。</v>
          </cell>
          <cell r="D332" t="str">
            <v>试剂,质控品</v>
          </cell>
          <cell r="E332" t="str">
            <v/>
          </cell>
          <cell r="F332" t="str">
            <v>次</v>
          </cell>
          <cell r="G332" t="str">
            <v/>
          </cell>
          <cell r="H332">
            <v>8</v>
          </cell>
          <cell r="I332">
            <v>7</v>
          </cell>
          <cell r="J332">
            <v>6</v>
          </cell>
          <cell r="K332" t="str">
            <v>甲类</v>
          </cell>
        </row>
        <row r="333">
          <cell r="A333" t="str">
            <v>CAFG1000</v>
          </cell>
          <cell r="B333" t="str">
            <v>血红蛋白S溶解度试验</v>
          </cell>
          <cell r="C333" t="str">
            <v>样本类型:新鲜血液。样本采集,加入试剂,比色测定,审核结果,录入实验室信息系统或人工登记,发送报告;按规定处理废弃物;接受临床相关咨询。</v>
          </cell>
          <cell r="D333" t="str">
            <v>试剂,质控品</v>
          </cell>
          <cell r="E333" t="str">
            <v/>
          </cell>
          <cell r="F333" t="str">
            <v>次</v>
          </cell>
          <cell r="G333" t="str">
            <v/>
          </cell>
          <cell r="H333">
            <v>8</v>
          </cell>
          <cell r="I333">
            <v>7</v>
          </cell>
          <cell r="J333">
            <v>6</v>
          </cell>
          <cell r="K333" t="str">
            <v>甲类</v>
          </cell>
        </row>
        <row r="334">
          <cell r="A334" t="str">
            <v>CAFH1000</v>
          </cell>
          <cell r="B334" t="str">
            <v>直接抗人球蛋白(Coombs')试验</v>
          </cell>
          <cell r="C334" t="str">
            <v>样本类型:新鲜血液。样本采集,加入试剂,审核结果,录入实验室信息系统或人工登记,发送报告;按规定处理废弃物;接受临床相关咨询。</v>
          </cell>
          <cell r="D334" t="str">
            <v>试剂,质控品</v>
          </cell>
          <cell r="E334" t="str">
            <v/>
          </cell>
          <cell r="F334" t="str">
            <v>次</v>
          </cell>
          <cell r="G334" t="str">
            <v/>
          </cell>
          <cell r="H334">
            <v>20</v>
          </cell>
          <cell r="I334">
            <v>16</v>
          </cell>
          <cell r="J334">
            <v>14</v>
          </cell>
          <cell r="K334" t="str">
            <v>甲类</v>
          </cell>
        </row>
        <row r="335">
          <cell r="A335" t="str">
            <v>CAFJ1000</v>
          </cell>
          <cell r="B335" t="str">
            <v>间接抗人球蛋白试验</v>
          </cell>
          <cell r="C335" t="str">
            <v>样本类型:新鲜血液。样本采集,加入试剂,审核结果,录入实验室信息系统或人工登记,发送报告;按规定处理废弃物;接受临床相关咨询。</v>
          </cell>
          <cell r="D335" t="str">
            <v>试剂,质控品</v>
          </cell>
          <cell r="E335" t="str">
            <v/>
          </cell>
          <cell r="F335" t="str">
            <v>次</v>
          </cell>
          <cell r="G335" t="str">
            <v/>
          </cell>
          <cell r="H335">
            <v>20</v>
          </cell>
          <cell r="I335">
            <v>16</v>
          </cell>
          <cell r="J335">
            <v>14</v>
          </cell>
          <cell r="K335" t="str">
            <v>甲类</v>
          </cell>
        </row>
        <row r="336">
          <cell r="A336" t="str">
            <v>CAFK1000</v>
          </cell>
          <cell r="B336" t="str">
            <v>红细胞电泳测定</v>
          </cell>
          <cell r="C336" t="str">
            <v>样本类型:新鲜血液。样本采集,加入红细胞悬液,电泳,记录时间,审核结果,录入实验室信息系统或人工登记,发送报告;按规定处理废弃物;接受临床相关咨询。</v>
          </cell>
          <cell r="D336" t="str">
            <v>试剂,质控品</v>
          </cell>
          <cell r="E336" t="str">
            <v/>
          </cell>
          <cell r="F336" t="str">
            <v>次</v>
          </cell>
          <cell r="G336" t="str">
            <v/>
          </cell>
          <cell r="H336">
            <v>25</v>
          </cell>
          <cell r="I336">
            <v>20</v>
          </cell>
          <cell r="J336">
            <v>18</v>
          </cell>
          <cell r="K336" t="str">
            <v>甲类</v>
          </cell>
        </row>
        <row r="337">
          <cell r="A337" t="str">
            <v>CAFL1000</v>
          </cell>
          <cell r="B337" t="str">
            <v>红细胞膜蛋白测定</v>
          </cell>
          <cell r="C337" t="str">
            <v>样本类型:新鲜血液。样本采集,提取细胞膜蛋白,电泳,审核结果,录入实验室信息系统或人工登记,发送报告;按规定处理废弃物;接受临床相关咨询。</v>
          </cell>
          <cell r="D337" t="str">
            <v>试剂,质控品</v>
          </cell>
          <cell r="E337" t="str">
            <v/>
          </cell>
          <cell r="F337" t="str">
            <v>次</v>
          </cell>
          <cell r="G337" t="str">
            <v/>
          </cell>
          <cell r="H337">
            <v>12</v>
          </cell>
          <cell r="I337">
            <v>10</v>
          </cell>
          <cell r="J337">
            <v>8</v>
          </cell>
          <cell r="K337" t="str">
            <v>甲类</v>
          </cell>
        </row>
        <row r="338">
          <cell r="A338" t="str">
            <v>CAFM1000</v>
          </cell>
          <cell r="B338" t="str">
            <v>肽链裂解试验</v>
          </cell>
          <cell r="C338" t="str">
            <v>样本类型:新鲜血液。样本采集,肽链裂解,电泳,审核结果,录入实验室信息系统或人工登记,发送报告;按规定处理废弃物;接受临床相关咨询。</v>
          </cell>
          <cell r="D338" t="str">
            <v>试剂,质控品</v>
          </cell>
          <cell r="E338" t="str">
            <v/>
          </cell>
          <cell r="F338" t="str">
            <v>次</v>
          </cell>
          <cell r="G338" t="str">
            <v/>
          </cell>
          <cell r="H338">
            <v>12</v>
          </cell>
          <cell r="I338">
            <v>10</v>
          </cell>
          <cell r="J338">
            <v>8</v>
          </cell>
          <cell r="K338" t="str">
            <v>甲类</v>
          </cell>
        </row>
        <row r="339">
          <cell r="A339" t="str">
            <v>CAFN1000</v>
          </cell>
          <cell r="B339" t="str">
            <v>红细胞游离原卟啉测定</v>
          </cell>
          <cell r="C339" t="str">
            <v>样本类型:新鲜血液。样本采集,加入试剂,分析,审核结果,录入实验室信息系统或人工登记,发送报告;按规定处理废弃物;接受临床相关咨询。</v>
          </cell>
          <cell r="D339" t="str">
            <v>试剂,质控品,校准品</v>
          </cell>
          <cell r="E339" t="str">
            <v/>
          </cell>
          <cell r="F339" t="str">
            <v>次</v>
          </cell>
          <cell r="G339" t="str">
            <v/>
          </cell>
          <cell r="H339">
            <v>12</v>
          </cell>
          <cell r="I339">
            <v>10</v>
          </cell>
          <cell r="J339">
            <v>8</v>
          </cell>
          <cell r="K339" t="str">
            <v>甲类</v>
          </cell>
        </row>
        <row r="340">
          <cell r="A340" t="str">
            <v>CAFP1000</v>
          </cell>
          <cell r="B340" t="str">
            <v>血液锌原卟啉测定</v>
          </cell>
          <cell r="C340" t="str">
            <v>样本类型:新鲜血液。样本采集,加入试剂,分析,审核结果,录入实验室信息系统或人工登记,发送报告;按规定处理废弃物;接受临床相关咨询。</v>
          </cell>
          <cell r="D340" t="str">
            <v>试剂,质控品,校准品</v>
          </cell>
          <cell r="E340" t="str">
            <v/>
          </cell>
          <cell r="F340" t="str">
            <v>次</v>
          </cell>
          <cell r="G340" t="str">
            <v/>
          </cell>
          <cell r="H340">
            <v>12</v>
          </cell>
          <cell r="I340">
            <v>10</v>
          </cell>
          <cell r="J340">
            <v>8</v>
          </cell>
          <cell r="K340" t="str">
            <v>甲类</v>
          </cell>
        </row>
        <row r="341">
          <cell r="A341" t="str">
            <v>CAGA-CA-KH</v>
          </cell>
          <cell r="B341" t="str">
            <v>4.血栓与止血检验</v>
          </cell>
          <cell r="C341" t="str">
            <v/>
          </cell>
          <cell r="D341" t="str">
            <v/>
          </cell>
          <cell r="E341" t="str">
            <v/>
          </cell>
        </row>
        <row r="341">
          <cell r="G341" t="str">
            <v/>
          </cell>
          <cell r="H341" t="str">
            <v/>
          </cell>
          <cell r="I341" t="str">
            <v/>
          </cell>
          <cell r="J341" t="str">
            <v/>
          </cell>
        </row>
        <row r="342">
          <cell r="A342" t="str">
            <v>CAGA1000</v>
          </cell>
          <cell r="B342" t="str">
            <v>凝血酶时间(TT)测定</v>
          </cell>
          <cell r="C342" t="str">
            <v>样本类型:新鲜血液。样本采集,分离血浆,加入试剂,手工或凝血仪测定结果,审核结果,录入实验室信息系统或人工登记,发送报告;按规定处理废弃物;接受临床相关咨询。</v>
          </cell>
          <cell r="D342" t="str">
            <v>试剂,质控品,反应杯</v>
          </cell>
          <cell r="E342" t="str">
            <v/>
          </cell>
          <cell r="F342" t="str">
            <v>次</v>
          </cell>
          <cell r="G342" t="str">
            <v/>
          </cell>
          <cell r="H342">
            <v>15</v>
          </cell>
          <cell r="I342">
            <v>12</v>
          </cell>
          <cell r="J342">
            <v>10</v>
          </cell>
          <cell r="K342" t="str">
            <v>甲类</v>
          </cell>
        </row>
        <row r="343">
          <cell r="A343" t="str">
            <v>CAGB1000</v>
          </cell>
          <cell r="B343" t="str">
            <v>活化部分凝血活酶时间(APTT)测定</v>
          </cell>
          <cell r="C343"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cell r="D343" t="str">
            <v>试剂,质控品,反应杯</v>
          </cell>
          <cell r="E343" t="str">
            <v/>
          </cell>
          <cell r="F343" t="str">
            <v>次</v>
          </cell>
          <cell r="G343" t="str">
            <v/>
          </cell>
          <cell r="H343">
            <v>15</v>
          </cell>
          <cell r="I343">
            <v>12</v>
          </cell>
          <cell r="J343">
            <v>10</v>
          </cell>
          <cell r="K343" t="str">
            <v>甲类</v>
          </cell>
        </row>
        <row r="344">
          <cell r="A344" t="str">
            <v>CAGC1000</v>
          </cell>
          <cell r="B344" t="str">
            <v>血浆凝血酶原时间(PT)测定</v>
          </cell>
          <cell r="C344"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cell r="D344" t="str">
            <v>试剂,质控品,反应杯</v>
          </cell>
          <cell r="E344" t="str">
            <v/>
          </cell>
          <cell r="F344" t="str">
            <v>次</v>
          </cell>
          <cell r="G344" t="str">
            <v/>
          </cell>
          <cell r="H344">
            <v>10</v>
          </cell>
          <cell r="I344">
            <v>8</v>
          </cell>
          <cell r="J344">
            <v>7</v>
          </cell>
          <cell r="K344" t="str">
            <v>甲类</v>
          </cell>
        </row>
        <row r="345">
          <cell r="A345" t="str">
            <v>CAGD1000</v>
          </cell>
          <cell r="B345" t="str">
            <v>血浆纤维蛋白原测定</v>
          </cell>
          <cell r="C345" t="str">
            <v>样本类型:新鲜血液。样本采集,分离血浆,加入试剂,人工或仪器法测定凝固时间,审核结果,录入实验室信息系统或人工登记,发送报告;按规定处理废弃物;接受临床相关咨询。</v>
          </cell>
          <cell r="D345" t="str">
            <v>试剂,质控品,反应杯,校准品</v>
          </cell>
          <cell r="E345" t="str">
            <v/>
          </cell>
          <cell r="F345" t="str">
            <v>次</v>
          </cell>
          <cell r="G345" t="str">
            <v/>
          </cell>
          <cell r="H345">
            <v>15</v>
          </cell>
          <cell r="I345">
            <v>12</v>
          </cell>
          <cell r="J345">
            <v>10</v>
          </cell>
          <cell r="K345" t="str">
            <v>甲类</v>
          </cell>
        </row>
        <row r="346">
          <cell r="A346" t="str">
            <v>CAGE1000</v>
          </cell>
          <cell r="B346" t="str">
            <v>血小板相关免疫球蛋白(PAIg)测定</v>
          </cell>
          <cell r="C346"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cell r="D346" t="str">
            <v>试剂,质控品,校准品</v>
          </cell>
          <cell r="E346" t="str">
            <v/>
          </cell>
          <cell r="F346" t="str">
            <v>项</v>
          </cell>
          <cell r="G346" t="str">
            <v>每种免疫球蛋白为一个计价单位</v>
          </cell>
          <cell r="H346">
            <v>30</v>
          </cell>
          <cell r="I346">
            <v>25</v>
          </cell>
          <cell r="J346">
            <v>20</v>
          </cell>
          <cell r="K346" t="str">
            <v>甲类</v>
          </cell>
        </row>
        <row r="347">
          <cell r="A347" t="str">
            <v>CAGF1000</v>
          </cell>
          <cell r="B347" t="str">
            <v>血小板相关补体C3(PAC3)测定</v>
          </cell>
          <cell r="C347" t="str">
            <v>指对血小板相关补体PAC3或血清PAC3等的测定。样本类型:血液。样本采集,分离血清或血小板,加入试剂,相关检测仪器测定,审核结果,录入实验室信息系统或人工登记,发送报告;按规定处理废弃物;接受临床相关咨询。</v>
          </cell>
          <cell r="D347" t="str">
            <v>试剂,质控品</v>
          </cell>
          <cell r="E347" t="str">
            <v/>
          </cell>
          <cell r="F347" t="str">
            <v>项</v>
          </cell>
          <cell r="G347" t="str">
            <v>每种标本来源为一个计价单位</v>
          </cell>
          <cell r="H347">
            <v>30</v>
          </cell>
          <cell r="I347">
            <v>25</v>
          </cell>
          <cell r="J347">
            <v>20</v>
          </cell>
          <cell r="K347" t="str">
            <v>甲类</v>
          </cell>
        </row>
        <row r="348">
          <cell r="A348" t="str">
            <v>CAGG1000</v>
          </cell>
          <cell r="B348" t="str">
            <v>抗血小板膜糖蛋白自身抗体测定</v>
          </cell>
          <cell r="C348"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cell r="D348" t="str">
            <v>试剂,质控品,校准品</v>
          </cell>
          <cell r="E348" t="str">
            <v/>
          </cell>
          <cell r="F348" t="str">
            <v>项</v>
          </cell>
          <cell r="G348" t="str">
            <v>每种抗体为一个计价单位</v>
          </cell>
          <cell r="H348">
            <v>40</v>
          </cell>
          <cell r="I348">
            <v>32</v>
          </cell>
          <cell r="J348">
            <v>28</v>
          </cell>
          <cell r="K348" t="str">
            <v>甲类</v>
          </cell>
        </row>
        <row r="349">
          <cell r="A349" t="str">
            <v>CAGH1000</v>
          </cell>
          <cell r="B349" t="str">
            <v>血小板膜糖蛋白测定</v>
          </cell>
          <cell r="C349"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cell r="D349" t="str">
            <v>试剂,质控品,校准品</v>
          </cell>
          <cell r="E349" t="str">
            <v/>
          </cell>
          <cell r="F349" t="str">
            <v>项</v>
          </cell>
          <cell r="G349" t="str">
            <v>每种抗体为一个计价单位</v>
          </cell>
          <cell r="H349">
            <v>50</v>
          </cell>
          <cell r="I349">
            <v>40</v>
          </cell>
          <cell r="J349">
            <v>35</v>
          </cell>
          <cell r="K349" t="str">
            <v>甲类</v>
          </cell>
        </row>
        <row r="350">
          <cell r="A350" t="str">
            <v>CAGJ1000</v>
          </cell>
          <cell r="B350" t="str">
            <v>血清可溶性血小板膜糖蛋白检测</v>
          </cell>
          <cell r="C350" t="str">
            <v>包括抗GPIb､GPIIb､GPIIIa､GPIX抗体等。样本类型:血液。样本采集,分离血清,加入试剂,测定,审核结果,录入实验室信息系统或人工登记,发送报告;按规定处理废弃物;接受临床相关咨询。</v>
          </cell>
          <cell r="D350" t="str">
            <v>试剂,质控品,校准品</v>
          </cell>
          <cell r="E350" t="str">
            <v/>
          </cell>
          <cell r="F350" t="str">
            <v>项</v>
          </cell>
          <cell r="G350" t="str">
            <v>每种抗体为一个计价单位</v>
          </cell>
          <cell r="H350">
            <v>50</v>
          </cell>
          <cell r="I350">
            <v>40</v>
          </cell>
          <cell r="J350">
            <v>35</v>
          </cell>
          <cell r="K350" t="str">
            <v>甲类</v>
          </cell>
        </row>
        <row r="351">
          <cell r="A351" t="str">
            <v>CAGK1000</v>
          </cell>
          <cell r="B351" t="str">
            <v>可溶性血小板膜α颗粒膜蛋白140(GMP-140)测定</v>
          </cell>
          <cell r="C351" t="str">
            <v>样本类型:血液。样本采集,分离血清,加入试剂,测定,审核结果,录入实验室信息系统或人工登记,发送报告;按规定处理废弃物;接受临床相关咨询。</v>
          </cell>
          <cell r="D351" t="str">
            <v>试剂,质控品,校准品</v>
          </cell>
          <cell r="E351" t="str">
            <v/>
          </cell>
          <cell r="F351" t="str">
            <v>次</v>
          </cell>
          <cell r="G351" t="str">
            <v/>
          </cell>
          <cell r="H351">
            <v>40</v>
          </cell>
          <cell r="I351">
            <v>32</v>
          </cell>
          <cell r="J351">
            <v>28</v>
          </cell>
          <cell r="K351" t="str">
            <v>甲类</v>
          </cell>
        </row>
        <row r="352">
          <cell r="A352" t="str">
            <v>CAGL1000</v>
          </cell>
          <cell r="B352" t="str">
            <v>血小板膜α颗粒膜蛋白140(GMP-140)测定</v>
          </cell>
          <cell r="C352" t="str">
            <v>样本类型:血液。样本采集,分离血小板,加入抗体,测定,审核结果,录入实验室信息系统或人工登记,发送报告;按规定处理废弃物;接受临床相关咨询。</v>
          </cell>
          <cell r="D352" t="str">
            <v>试剂,质控品,校准品</v>
          </cell>
          <cell r="E352" t="str">
            <v/>
          </cell>
          <cell r="F352" t="str">
            <v>次</v>
          </cell>
          <cell r="G352" t="str">
            <v/>
          </cell>
          <cell r="H352">
            <v>40</v>
          </cell>
          <cell r="I352">
            <v>32</v>
          </cell>
          <cell r="J352">
            <v>28</v>
          </cell>
          <cell r="K352" t="str">
            <v>甲类</v>
          </cell>
        </row>
        <row r="353">
          <cell r="A353" t="str">
            <v>CAGM6000</v>
          </cell>
          <cell r="B353" t="str">
            <v>毛细血管脆性试验</v>
          </cell>
          <cell r="C353" t="str">
            <v>样本类型:皮肤。消毒,加压,一定时间内观察结果,审核结果,录入实验室信息系统或人工登记,发送报告;按规定处理废弃物;接受临床相关咨询。</v>
          </cell>
          <cell r="D353" t="str">
            <v>试剂</v>
          </cell>
          <cell r="E353" t="str">
            <v/>
          </cell>
          <cell r="F353" t="str">
            <v>次</v>
          </cell>
          <cell r="G353" t="str">
            <v/>
          </cell>
          <cell r="H353">
            <v>6</v>
          </cell>
          <cell r="I353">
            <v>5</v>
          </cell>
          <cell r="J353">
            <v>4</v>
          </cell>
          <cell r="K353" t="str">
            <v>甲类</v>
          </cell>
        </row>
        <row r="354">
          <cell r="A354" t="str">
            <v>CAGN6000</v>
          </cell>
          <cell r="B354" t="str">
            <v>阿斯匹林耐量(ATT)试验</v>
          </cell>
          <cell r="C354" t="str">
            <v>样本类型:皮肤。消毒,加压,针刺,观察服用阿司匹林前后的上臂皮肤出血时间,记录出血停止时间,审核结果,录入实验室信息系统或人工登记,发送报告;按规定处理废弃物;接受临床相关咨询。</v>
          </cell>
          <cell r="D354" t="str">
            <v>试剂</v>
          </cell>
          <cell r="E354" t="str">
            <v/>
          </cell>
          <cell r="F354" t="str">
            <v>次</v>
          </cell>
          <cell r="G354" t="str">
            <v/>
          </cell>
          <cell r="H354">
            <v>12</v>
          </cell>
          <cell r="I354">
            <v>10</v>
          </cell>
          <cell r="J354">
            <v>8</v>
          </cell>
          <cell r="K354" t="str">
            <v>甲类</v>
          </cell>
        </row>
        <row r="355">
          <cell r="A355" t="str">
            <v>CAGP1000</v>
          </cell>
          <cell r="B355" t="str">
            <v>血管性血友病因子(VWF)抗原测定</v>
          </cell>
          <cell r="C355" t="str">
            <v>样本类型:血液。样本采集,分离血浆,加入试剂,测定,审核结果,录入实验室信息系统或人工登记,发送报告;按规定处理废弃物;接受临床相关咨询。</v>
          </cell>
          <cell r="D355" t="str">
            <v>试剂,质控品,校准品</v>
          </cell>
          <cell r="E355" t="str">
            <v/>
          </cell>
          <cell r="F355" t="str">
            <v>次</v>
          </cell>
          <cell r="G355" t="str">
            <v/>
          </cell>
          <cell r="H355">
            <v>40</v>
          </cell>
          <cell r="I355">
            <v>32</v>
          </cell>
          <cell r="J355">
            <v>28</v>
          </cell>
          <cell r="K355" t="str">
            <v>甲类</v>
          </cell>
        </row>
        <row r="356">
          <cell r="A356" t="str">
            <v>CAGQ1000</v>
          </cell>
          <cell r="B356" t="str">
            <v>血管性血友病因子(VWF)活性测定</v>
          </cell>
          <cell r="C356" t="str">
            <v>样本类型:血液。样本采集,分离血浆,加入试剂,测定,审核结果,录入实验室信息系统或人工登记,发送报告;按规定处理废弃物;接受临床相关咨询。</v>
          </cell>
          <cell r="D356" t="str">
            <v>试剂,质控品</v>
          </cell>
          <cell r="E356" t="str">
            <v/>
          </cell>
          <cell r="F356" t="str">
            <v>次</v>
          </cell>
          <cell r="G356" t="str">
            <v/>
          </cell>
          <cell r="H356">
            <v>40</v>
          </cell>
          <cell r="I356">
            <v>32</v>
          </cell>
          <cell r="J356">
            <v>28</v>
          </cell>
          <cell r="K356" t="str">
            <v>甲类</v>
          </cell>
        </row>
        <row r="357">
          <cell r="A357" t="str">
            <v>CAGR1000</v>
          </cell>
          <cell r="B357" t="str">
            <v>血浆内皮素(ET)测定</v>
          </cell>
          <cell r="C357" t="str">
            <v>样本类型:血液。样本采集,分离血浆,加入试剂,测定,审核结果,录入实验室信息系统或人工登记,发送报告;按规定处理废弃物;接受临床相关咨询。</v>
          </cell>
          <cell r="D357" t="str">
            <v>试剂,质控品,校准品</v>
          </cell>
          <cell r="E357" t="str">
            <v/>
          </cell>
          <cell r="F357" t="str">
            <v>次</v>
          </cell>
          <cell r="G357" t="str">
            <v/>
          </cell>
          <cell r="H357">
            <v>40</v>
          </cell>
          <cell r="I357">
            <v>32</v>
          </cell>
          <cell r="J357">
            <v>28</v>
          </cell>
          <cell r="K357" t="str">
            <v>甲类</v>
          </cell>
        </row>
        <row r="358">
          <cell r="A358" t="str">
            <v>CAGS1000</v>
          </cell>
          <cell r="B358" t="str">
            <v>血小板粘附(PAdT)试验</v>
          </cell>
          <cell r="C358" t="str">
            <v>样本类型:血液。样本采集,分别计数粘附试验前后血小板数量,审核结果,录入实验室信息系统或人工登记,发送报告;按规定处理废弃物;接受临床相关咨询。</v>
          </cell>
          <cell r="D358" t="str">
            <v>试剂,质控品</v>
          </cell>
          <cell r="E358" t="str">
            <v/>
          </cell>
          <cell r="F358" t="str">
            <v>次</v>
          </cell>
          <cell r="G358" t="str">
            <v/>
          </cell>
          <cell r="H358">
            <v>40</v>
          </cell>
          <cell r="I358">
            <v>32</v>
          </cell>
          <cell r="J358">
            <v>28</v>
          </cell>
          <cell r="K358" t="str">
            <v>甲类</v>
          </cell>
        </row>
        <row r="359">
          <cell r="A359" t="str">
            <v>CAGT1000</v>
          </cell>
          <cell r="B359" t="str">
            <v>血小板聚集(PAgT)试验</v>
          </cell>
          <cell r="C359" t="str">
            <v>样本类型:血液。样本采集,分离血小板,加诱导剂,测定,审核结果,录入实验室信息系统或人工登记,发送报告;按规定处理废弃物;接受临床相关咨询。</v>
          </cell>
          <cell r="D359" t="str">
            <v>试剂,质控品</v>
          </cell>
          <cell r="E359" t="str">
            <v/>
          </cell>
          <cell r="F359" t="str">
            <v>项</v>
          </cell>
          <cell r="G359" t="str">
            <v>每种诱导剂为一个计价单位</v>
          </cell>
          <cell r="H359">
            <v>40</v>
          </cell>
          <cell r="I359">
            <v>32</v>
          </cell>
          <cell r="J359">
            <v>28</v>
          </cell>
          <cell r="K359" t="str">
            <v>甲类</v>
          </cell>
        </row>
        <row r="360">
          <cell r="A360" t="str">
            <v>CAGU1000</v>
          </cell>
          <cell r="B360" t="str">
            <v>瑞斯托霉素诱导血小板试验</v>
          </cell>
          <cell r="C360" t="str">
            <v>样本类型:血液。样本采集,分离血小板,加诱导剂,测定,审核结果,录入实验室信息系统或人工登记,发送报告;按规定处理废弃物;接受临床相关咨询。</v>
          </cell>
          <cell r="D360" t="str">
            <v>试剂,质控品</v>
          </cell>
          <cell r="E360" t="str">
            <v/>
          </cell>
          <cell r="F360" t="str">
            <v>项</v>
          </cell>
          <cell r="G360" t="str">
            <v/>
          </cell>
          <cell r="H360">
            <v>25</v>
          </cell>
          <cell r="I360">
            <v>20</v>
          </cell>
          <cell r="J360">
            <v>18</v>
          </cell>
          <cell r="K360" t="str">
            <v>甲类</v>
          </cell>
        </row>
        <row r="361">
          <cell r="A361" t="str">
            <v>CAGV1000</v>
          </cell>
          <cell r="B361" t="str">
            <v>血小板第3因子有效性(PF3)测定</v>
          </cell>
          <cell r="C361" t="str">
            <v>样本类型:血液。样本采集,分离血小板和血浆,测定与对照标本混合后的凝固时间,审核结果,录入实验室信息系统或人工登记,发送报告;按规定处理废弃物;接受临床相关咨询。</v>
          </cell>
          <cell r="D361" t="str">
            <v>试剂,质控品,校准品</v>
          </cell>
          <cell r="E361" t="str">
            <v/>
          </cell>
          <cell r="F361" t="str">
            <v>次</v>
          </cell>
          <cell r="G361" t="str">
            <v/>
          </cell>
          <cell r="H361">
            <v>30</v>
          </cell>
          <cell r="I361">
            <v>25</v>
          </cell>
          <cell r="J361">
            <v>20</v>
          </cell>
          <cell r="K361" t="str">
            <v>甲类</v>
          </cell>
        </row>
        <row r="362">
          <cell r="A362" t="str">
            <v>CAGW1000</v>
          </cell>
          <cell r="B362" t="str">
            <v>血小板第4因子(PF4)测定</v>
          </cell>
          <cell r="C362" t="str">
            <v>样本类型:血液。样本采集,分离血浆,加入试剂,测定,审核结果,录入实验室信息系统或人工登记,发送报告;按规定处理废弃物;接受临床相关咨询。</v>
          </cell>
          <cell r="D362" t="str">
            <v>试剂,质控品,校准品</v>
          </cell>
          <cell r="E362" t="str">
            <v/>
          </cell>
          <cell r="F362" t="str">
            <v>次</v>
          </cell>
          <cell r="G362" t="str">
            <v/>
          </cell>
          <cell r="H362">
            <v>25</v>
          </cell>
          <cell r="I362">
            <v>20</v>
          </cell>
          <cell r="J362">
            <v>18</v>
          </cell>
          <cell r="K362" t="str">
            <v>甲类</v>
          </cell>
        </row>
        <row r="363">
          <cell r="A363" t="str">
            <v>CAGX1000</v>
          </cell>
          <cell r="B363" t="str">
            <v>血小板寿命测定</v>
          </cell>
          <cell r="C363" t="str">
            <v>样本类型:血液。样本采集,分离血浆,加入试剂,测定,审核结果,录入实验室信息系统或人工登记,发送报告;按规定处理废弃物;接受临床相关咨询。</v>
          </cell>
          <cell r="D363" t="str">
            <v>试剂,质控品,校准品</v>
          </cell>
          <cell r="E363" t="str">
            <v/>
          </cell>
          <cell r="F363" t="str">
            <v>次</v>
          </cell>
          <cell r="G363" t="str">
            <v/>
          </cell>
          <cell r="H363">
            <v>12</v>
          </cell>
          <cell r="I363">
            <v>10</v>
          </cell>
          <cell r="J363">
            <v>8</v>
          </cell>
          <cell r="K363" t="str">
            <v>甲类</v>
          </cell>
        </row>
        <row r="364">
          <cell r="A364" t="str">
            <v>CAGY1000</v>
          </cell>
          <cell r="B364" t="str">
            <v>血小板钙流测定</v>
          </cell>
          <cell r="C364" t="str">
            <v>样本类型:血液。样本采集,分离血小板,加入试剂和诱导剂,测定,审核结果,录入实验室信息系统或人工登记,发送报告;按规定处理废弃物;接受临床相关咨询。</v>
          </cell>
          <cell r="D364" t="str">
            <v>试剂,质控品,校准品</v>
          </cell>
          <cell r="E364" t="str">
            <v/>
          </cell>
          <cell r="F364" t="str">
            <v>次</v>
          </cell>
          <cell r="G364" t="str">
            <v/>
          </cell>
          <cell r="H364">
            <v>12</v>
          </cell>
          <cell r="I364">
            <v>10</v>
          </cell>
          <cell r="J364">
            <v>8</v>
          </cell>
          <cell r="K364" t="str">
            <v>甲类</v>
          </cell>
        </row>
        <row r="365">
          <cell r="A365" t="str">
            <v>CAGZ1000</v>
          </cell>
          <cell r="B365" t="str">
            <v>血浆β-血小板球蛋白测定</v>
          </cell>
          <cell r="C365" t="str">
            <v>样本类型:血液。样本采集,分离血浆,加入试剂,测定,审核结果,录入实验室信息系统或人工登记,发送报告;按规定处理废弃物;接受临床相关咨询。</v>
          </cell>
          <cell r="D365" t="str">
            <v>试剂,质控品,校准品</v>
          </cell>
          <cell r="E365" t="str">
            <v/>
          </cell>
          <cell r="F365" t="str">
            <v>次</v>
          </cell>
          <cell r="G365" t="str">
            <v/>
          </cell>
          <cell r="H365">
            <v>20</v>
          </cell>
          <cell r="I365">
            <v>16</v>
          </cell>
          <cell r="J365">
            <v>14</v>
          </cell>
          <cell r="K365" t="str">
            <v>甲类</v>
          </cell>
        </row>
        <row r="366">
          <cell r="A366" t="str">
            <v>CAHA1000</v>
          </cell>
          <cell r="B366" t="str">
            <v>血浆血栓烷B2(TXB2)测定</v>
          </cell>
          <cell r="C366" t="str">
            <v>样本类型:血液。样本采集,分离血浆,加入试剂,测定,审核结果,录入实验室信息系统或人工登记,发送报告;按规定处理废弃物;接受临床相关咨询。</v>
          </cell>
          <cell r="D366" t="str">
            <v>试剂,质控品,校准品</v>
          </cell>
          <cell r="E366" t="str">
            <v/>
          </cell>
          <cell r="F366" t="str">
            <v>次</v>
          </cell>
          <cell r="G366" t="str">
            <v/>
          </cell>
          <cell r="H366">
            <v>35</v>
          </cell>
          <cell r="I366">
            <v>28</v>
          </cell>
          <cell r="J366">
            <v>25</v>
          </cell>
          <cell r="K366" t="str">
            <v>甲类</v>
          </cell>
        </row>
        <row r="367">
          <cell r="A367" t="str">
            <v>CAHB1000</v>
          </cell>
          <cell r="B367" t="str">
            <v>复钙时间及其纠正试验</v>
          </cell>
          <cell r="C367" t="str">
            <v>样本类型:血液。样本采集,分离血浆,加入试剂,观察凝固时间,审核结果,录入实验室信息系统或人工登记,发送报告;按规定处理废弃物;接受临床相关咨询。</v>
          </cell>
          <cell r="D367" t="str">
            <v>试剂,质控品</v>
          </cell>
          <cell r="E367" t="str">
            <v/>
          </cell>
          <cell r="F367" t="str">
            <v>次</v>
          </cell>
          <cell r="G367" t="str">
            <v/>
          </cell>
          <cell r="H367">
            <v>10</v>
          </cell>
          <cell r="I367">
            <v>8</v>
          </cell>
          <cell r="J367">
            <v>7</v>
          </cell>
          <cell r="K367" t="str">
            <v>甲类</v>
          </cell>
        </row>
        <row r="368">
          <cell r="A368" t="str">
            <v>CAHC1000</v>
          </cell>
          <cell r="B368" t="str">
            <v>凝血酶原时间纠正试验</v>
          </cell>
          <cell r="C368" t="str">
            <v>样本类型:血液。样本采集,分离血浆,加入乏因子血浆和凝血酶原时间试剂,观察凝固时间,审核结果,录入实验室信息系统或人工登记,发送报告;按规定处理废弃物;接受临床相关咨询。</v>
          </cell>
          <cell r="D368" t="str">
            <v>试剂,质控品,反应杯</v>
          </cell>
          <cell r="E368" t="str">
            <v/>
          </cell>
          <cell r="F368" t="str">
            <v>次</v>
          </cell>
          <cell r="G368" t="str">
            <v/>
          </cell>
          <cell r="H368">
            <v>15</v>
          </cell>
          <cell r="I368">
            <v>12</v>
          </cell>
          <cell r="J368">
            <v>10</v>
          </cell>
          <cell r="K368" t="str">
            <v>甲类</v>
          </cell>
        </row>
        <row r="369">
          <cell r="A369" t="str">
            <v>CAHD1000</v>
          </cell>
          <cell r="B369" t="str">
            <v>凝血酶原消耗及纠正试验</v>
          </cell>
          <cell r="C369" t="str">
            <v>样本类型:血液。样本采集,分离血浆,加入乏因子血浆和凝血酶原时间试剂,观察凝固时间,审核结果,录入实验室信息系统或人工登记,发送报告;按规定处理废弃物;接受临床相关咨询。</v>
          </cell>
          <cell r="D369" t="str">
            <v>试剂,质控品,反应杯</v>
          </cell>
          <cell r="E369" t="str">
            <v/>
          </cell>
          <cell r="F369" t="str">
            <v>次</v>
          </cell>
          <cell r="G369" t="str">
            <v/>
          </cell>
          <cell r="H369">
            <v>15</v>
          </cell>
          <cell r="I369">
            <v>12</v>
          </cell>
          <cell r="J369">
            <v>10</v>
          </cell>
          <cell r="K369" t="str">
            <v>甲类</v>
          </cell>
        </row>
        <row r="370">
          <cell r="A370" t="str">
            <v>CAHE1000</v>
          </cell>
          <cell r="B370" t="str">
            <v>白陶土部分凝血活酶时间(KPTT)测定</v>
          </cell>
          <cell r="C370" t="str">
            <v>样本类型:血液。样本采集,分离血浆,加入试剂,人工观察凝固时间,或者凝血仪测定凝固时间,审核结果,录入实验室信息系统或人工登记,发送报告;按规定处理废弃物;接受临床相关咨询。</v>
          </cell>
          <cell r="D370" t="str">
            <v>试剂,质控品,反应杯</v>
          </cell>
          <cell r="E370" t="str">
            <v/>
          </cell>
          <cell r="F370" t="str">
            <v>次</v>
          </cell>
          <cell r="G370" t="str">
            <v/>
          </cell>
          <cell r="H370">
            <v>12</v>
          </cell>
          <cell r="I370">
            <v>11</v>
          </cell>
          <cell r="J370">
            <v>10</v>
          </cell>
          <cell r="K370" t="str">
            <v>甲类</v>
          </cell>
        </row>
        <row r="371">
          <cell r="A371" t="str">
            <v>CAHF1000</v>
          </cell>
          <cell r="B371" t="str">
            <v>活化凝血时间(ACT)测定</v>
          </cell>
          <cell r="C371" t="str">
            <v>样本类型:血液。样本采集,分离血浆,加入包括活化试剂试管,手工测定凝固时间,或者凝血仪测定凝固时间,审核结果,录入实验室信息系统或人工登记,发送报告;按规定处理废弃物;接受临床相关咨询。</v>
          </cell>
          <cell r="D371" t="str">
            <v>试剂,质控品,反应杯</v>
          </cell>
          <cell r="E371" t="str">
            <v/>
          </cell>
          <cell r="F371" t="str">
            <v>次</v>
          </cell>
          <cell r="G371" t="str">
            <v/>
          </cell>
          <cell r="H371">
            <v>15</v>
          </cell>
          <cell r="I371">
            <v>12</v>
          </cell>
          <cell r="J371">
            <v>10</v>
          </cell>
          <cell r="K371" t="str">
            <v>甲类</v>
          </cell>
        </row>
        <row r="372">
          <cell r="A372" t="str">
            <v>CAHG1000</v>
          </cell>
          <cell r="B372" t="str">
            <v>简易凝血活酶生成试验</v>
          </cell>
          <cell r="C372" t="str">
            <v>样本类型:血液。样本采集,分离血浆,加入试剂,观察凝固时间,审核结果,录入实验室信息系统或人工登记,发送报告;按规定处理废弃物;接受临床相关咨询。</v>
          </cell>
          <cell r="D372" t="str">
            <v>试剂,质控品</v>
          </cell>
          <cell r="E372" t="str">
            <v/>
          </cell>
          <cell r="F372" t="str">
            <v>次</v>
          </cell>
          <cell r="G372" t="str">
            <v/>
          </cell>
          <cell r="H372">
            <v>25</v>
          </cell>
          <cell r="I372">
            <v>20</v>
          </cell>
          <cell r="J372">
            <v>18</v>
          </cell>
          <cell r="K372" t="str">
            <v>甲类</v>
          </cell>
        </row>
        <row r="373">
          <cell r="A373" t="str">
            <v>CAHH1000</v>
          </cell>
          <cell r="B373" t="str">
            <v>血浆蝰蛇毒时间测定</v>
          </cell>
          <cell r="C373" t="str">
            <v>样本类型:血液。样本采集,分离血浆,加入试剂,观察凝固时间,审核结果,录入实验室信息系统或人工登记,发送报告;按规定处理废弃物;接受临床相关咨询。</v>
          </cell>
          <cell r="D373" t="str">
            <v>试剂,质控品</v>
          </cell>
          <cell r="E373" t="str">
            <v/>
          </cell>
          <cell r="F373" t="str">
            <v>次</v>
          </cell>
          <cell r="G373" t="str">
            <v/>
          </cell>
          <cell r="H373">
            <v>10</v>
          </cell>
          <cell r="I373">
            <v>8</v>
          </cell>
          <cell r="J373">
            <v>7</v>
          </cell>
          <cell r="K373" t="str">
            <v>甲类</v>
          </cell>
        </row>
        <row r="374">
          <cell r="A374" t="str">
            <v>CAHJ1000</v>
          </cell>
          <cell r="B374" t="str">
            <v>血浆蝰蛇毒磷脂时间测定</v>
          </cell>
          <cell r="C374" t="str">
            <v>样本类型:血液。样本采集,分离血浆,加入试剂,观察凝固时间,审核结果,录入实验室信息系统或人工登记,发送报告;按规定处理废弃物;接受临床相关咨询。</v>
          </cell>
          <cell r="D374" t="str">
            <v>试剂,质控品</v>
          </cell>
          <cell r="E374" t="str">
            <v/>
          </cell>
          <cell r="F374" t="str">
            <v>次</v>
          </cell>
          <cell r="G374" t="str">
            <v/>
          </cell>
          <cell r="H374">
            <v>15</v>
          </cell>
          <cell r="I374">
            <v>12</v>
          </cell>
          <cell r="J374">
            <v>10</v>
          </cell>
          <cell r="K374" t="str">
            <v>甲类</v>
          </cell>
        </row>
        <row r="375">
          <cell r="A375" t="str">
            <v>CAHK1000</v>
          </cell>
          <cell r="B375" t="str">
            <v>血浆凝血因子活性测定</v>
          </cell>
          <cell r="C375" t="str">
            <v>包括Ⅱ或Ⅴ或Ⅶ或Ⅷ或Ⅸ或Ⅹ或Ⅺ或Ⅻ因子。样本类型:血液。样本采集,分离血浆,加入试剂,测定血浆凝固时间,审核结果,录入实验室信息系统或人工登记,发送报告;按规定处理废弃物;接受临床相关咨询。</v>
          </cell>
          <cell r="D375" t="str">
            <v>试剂,质控品,反应杯</v>
          </cell>
          <cell r="E375" t="str">
            <v/>
          </cell>
          <cell r="F375" t="str">
            <v>项</v>
          </cell>
          <cell r="G375" t="str">
            <v>每种凝血因子为一个计价单位</v>
          </cell>
          <cell r="H375">
            <v>40</v>
          </cell>
          <cell r="I375">
            <v>32</v>
          </cell>
          <cell r="J375">
            <v>28</v>
          </cell>
          <cell r="K375" t="str">
            <v>甲类</v>
          </cell>
        </row>
        <row r="376">
          <cell r="A376" t="str">
            <v>CAHL1000</v>
          </cell>
          <cell r="B376" t="str">
            <v>血浆凝血因子ⅩⅢ活性测定</v>
          </cell>
          <cell r="C376" t="str">
            <v>样本类型:血液。样本采集,分离血浆,加入试剂,测定,审核结果,录入实验室信息系统或人工登记,发送报告;按规定处理废弃物;接受临床相关咨询。</v>
          </cell>
          <cell r="D376" t="str">
            <v>试剂,质控品</v>
          </cell>
          <cell r="E376" t="str">
            <v/>
          </cell>
          <cell r="F376" t="str">
            <v>次</v>
          </cell>
          <cell r="G376" t="str">
            <v/>
          </cell>
          <cell r="H376">
            <v>40</v>
          </cell>
          <cell r="I376">
            <v>32</v>
          </cell>
          <cell r="J376">
            <v>28</v>
          </cell>
          <cell r="K376" t="str">
            <v>甲类</v>
          </cell>
        </row>
        <row r="377">
          <cell r="A377" t="str">
            <v>CAHM1000</v>
          </cell>
          <cell r="B377" t="str">
            <v>血浆凝血因子含量测定</v>
          </cell>
          <cell r="C377" t="str">
            <v>样本类型:血液。样本采集,分离血浆,加入试剂,测定,审核结果,录入实验室信息系统或人工登记,发送报告;按规定处理废弃物;接受临床相关咨询。</v>
          </cell>
          <cell r="D377" t="str">
            <v>试剂,质控品,校准品</v>
          </cell>
          <cell r="E377" t="str">
            <v/>
          </cell>
          <cell r="F377" t="str">
            <v>次</v>
          </cell>
          <cell r="G377" t="str">
            <v>每种凝血因子为一个计价单位</v>
          </cell>
          <cell r="H377">
            <v>40</v>
          </cell>
          <cell r="I377">
            <v>32</v>
          </cell>
          <cell r="J377">
            <v>28</v>
          </cell>
          <cell r="K377" t="str">
            <v>甲类</v>
          </cell>
        </row>
        <row r="378">
          <cell r="A378" t="str">
            <v>CAHN1000</v>
          </cell>
          <cell r="B378" t="str">
            <v>血浆因子Ⅷ抑制物定性测定</v>
          </cell>
          <cell r="C378" t="str">
            <v>样本类型:血液。样本采集,分离血浆,加入试剂,测定,审核结果,录入实验室信息系统或人工登记,发送报告;按规定处理废弃物;接受临床相关咨询。</v>
          </cell>
          <cell r="D378" t="str">
            <v>试剂,质控品</v>
          </cell>
          <cell r="E378" t="str">
            <v/>
          </cell>
          <cell r="F378" t="str">
            <v>次</v>
          </cell>
          <cell r="G378" t="str">
            <v/>
          </cell>
          <cell r="H378">
            <v>30</v>
          </cell>
          <cell r="I378">
            <v>25</v>
          </cell>
          <cell r="J378">
            <v>20</v>
          </cell>
          <cell r="K378" t="str">
            <v>甲类</v>
          </cell>
        </row>
        <row r="379">
          <cell r="A379" t="str">
            <v>CAHP1000</v>
          </cell>
          <cell r="B379" t="str">
            <v>血浆因子Ⅷ抑制物定量测定</v>
          </cell>
          <cell r="C379" t="str">
            <v>样本类型:血液。样本采集,分离血浆,加入试剂,测定,审核结果,录入实验室信息系统或人工登记,发送报告;按规定处理废弃物;接受临床相关咨询。</v>
          </cell>
          <cell r="D379" t="str">
            <v>试剂,质控品,校准品</v>
          </cell>
          <cell r="E379" t="str">
            <v/>
          </cell>
          <cell r="F379" t="str">
            <v>次</v>
          </cell>
          <cell r="G379" t="str">
            <v/>
          </cell>
          <cell r="H379">
            <v>30</v>
          </cell>
          <cell r="I379">
            <v>25</v>
          </cell>
          <cell r="J379">
            <v>20</v>
          </cell>
          <cell r="K379" t="str">
            <v>甲类</v>
          </cell>
        </row>
        <row r="380">
          <cell r="A380" t="str">
            <v>CAHQ1000</v>
          </cell>
          <cell r="B380" t="str">
            <v>血浆因子ⅩⅢ缺乏筛选试验</v>
          </cell>
          <cell r="C380" t="str">
            <v>样本类型:血液。样本采集,分离血浆,加入试剂,测定,审核结果,录入实验室信息系统或人工登记,发送报告;按规定处理废弃物;接受临床相关咨询。</v>
          </cell>
          <cell r="D380" t="str">
            <v>试剂,质控品</v>
          </cell>
          <cell r="E380" t="str">
            <v/>
          </cell>
          <cell r="F380" t="str">
            <v>次</v>
          </cell>
          <cell r="G380" t="str">
            <v/>
          </cell>
          <cell r="H380">
            <v>15</v>
          </cell>
          <cell r="I380">
            <v>12</v>
          </cell>
          <cell r="J380">
            <v>10</v>
          </cell>
          <cell r="K380" t="str">
            <v>甲类</v>
          </cell>
        </row>
        <row r="381">
          <cell r="A381" t="str">
            <v>CAHR1000</v>
          </cell>
          <cell r="B381" t="str">
            <v>甲苯胺蓝纠正试验</v>
          </cell>
          <cell r="C381" t="str">
            <v>样本类型:血液。样本采集,分离血浆,加入试剂,测定,审核结果,录入实验室信息系统或人工登记,发送报告;按规定处理废弃物;接受临床相关咨询。</v>
          </cell>
          <cell r="D381" t="str">
            <v>试剂,质控品</v>
          </cell>
          <cell r="E381" t="str">
            <v/>
          </cell>
          <cell r="F381" t="str">
            <v>次</v>
          </cell>
          <cell r="G381" t="str">
            <v/>
          </cell>
          <cell r="H381">
            <v>10</v>
          </cell>
          <cell r="I381">
            <v>8</v>
          </cell>
          <cell r="J381">
            <v>7</v>
          </cell>
          <cell r="K381" t="str">
            <v>甲类</v>
          </cell>
        </row>
        <row r="382">
          <cell r="A382" t="str">
            <v>CAHS1000</v>
          </cell>
          <cell r="B382" t="str">
            <v>复钙交叉时间测定</v>
          </cell>
          <cell r="C382" t="str">
            <v>样本类型:血液。样本采集,分离血浆,加入试剂,测定,审核结果,录入实验室信息系统或人工登记,发送报告;按规定处理废弃物;接受临床相关咨询。</v>
          </cell>
          <cell r="D382" t="str">
            <v>试剂,质控品</v>
          </cell>
          <cell r="E382" t="str">
            <v/>
          </cell>
          <cell r="F382" t="str">
            <v>次</v>
          </cell>
          <cell r="G382" t="str">
            <v/>
          </cell>
          <cell r="H382">
            <v>12</v>
          </cell>
          <cell r="I382">
            <v>10</v>
          </cell>
          <cell r="J382">
            <v>8</v>
          </cell>
          <cell r="K382" t="str">
            <v>甲类</v>
          </cell>
        </row>
        <row r="383">
          <cell r="A383" t="str">
            <v>CAHT1000</v>
          </cell>
          <cell r="B383" t="str">
            <v>瑞斯托霉素辅因子(VWF:ROOF)测定</v>
          </cell>
          <cell r="C383" t="str">
            <v>样本类型:血液。样本采集,分离血浆,加入试剂,测定,审核结果,审核结果,录入实验室信息系统或人工登记,发送报告;按规定处理废弃物;接受临床相关咨询。</v>
          </cell>
          <cell r="D383" t="str">
            <v>试剂,质控品,校准品,反应杯</v>
          </cell>
          <cell r="E383" t="str">
            <v/>
          </cell>
          <cell r="F383" t="str">
            <v>次</v>
          </cell>
          <cell r="G383" t="str">
            <v/>
          </cell>
          <cell r="H383">
            <v>15</v>
          </cell>
          <cell r="I383">
            <v>12</v>
          </cell>
          <cell r="J383">
            <v>10</v>
          </cell>
          <cell r="K383" t="str">
            <v>甲类</v>
          </cell>
        </row>
        <row r="384">
          <cell r="A384" t="str">
            <v>CAHU1000</v>
          </cell>
          <cell r="B384" t="str">
            <v>优球蛋白溶解时间(ELT)测定</v>
          </cell>
          <cell r="C384" t="str">
            <v>样本类型:血液。样本采集,分离血浆,加入试剂,测定,审核结果,录入实验室信息系统或人工登记,发送报告;按规定处理废弃物;接受临床相关咨询。</v>
          </cell>
          <cell r="D384" t="str">
            <v>试剂,质控品</v>
          </cell>
          <cell r="E384" t="str">
            <v/>
          </cell>
          <cell r="F384" t="str">
            <v>次</v>
          </cell>
          <cell r="G384" t="str">
            <v/>
          </cell>
          <cell r="H384">
            <v>6</v>
          </cell>
          <cell r="I384">
            <v>5</v>
          </cell>
          <cell r="J384">
            <v>4</v>
          </cell>
          <cell r="K384" t="str">
            <v>甲类</v>
          </cell>
        </row>
        <row r="385">
          <cell r="A385" t="str">
            <v>CAHV1000</v>
          </cell>
          <cell r="B385" t="str">
            <v>血浆鱼精蛋白副凝(3P)试验</v>
          </cell>
          <cell r="C385" t="str">
            <v>样本类型:血液。样本采集,分离血浆,加入试剂,测定,审核结果,录入实验室信息系统或人工登记,发送报告;按规定处理废弃物;接受临床相关咨询。</v>
          </cell>
          <cell r="D385" t="str">
            <v>试剂,质控品</v>
          </cell>
          <cell r="E385" t="str">
            <v/>
          </cell>
          <cell r="F385" t="str">
            <v>次</v>
          </cell>
          <cell r="G385" t="str">
            <v/>
          </cell>
          <cell r="H385">
            <v>6</v>
          </cell>
          <cell r="I385">
            <v>5</v>
          </cell>
          <cell r="J385">
            <v>4</v>
          </cell>
          <cell r="K385" t="str">
            <v>甲类</v>
          </cell>
        </row>
        <row r="386">
          <cell r="A386" t="str">
            <v>CAHW1000</v>
          </cell>
          <cell r="B386" t="str">
            <v>连续血浆鱼精蛋白稀释试验</v>
          </cell>
          <cell r="C386" t="str">
            <v>样本类型:血液。样本采集,分离血浆,加入试剂,测定,审核结果,录入实验室信息系统或人工登记,发送报告;按规定处理废弃物;接受临床相关咨询。</v>
          </cell>
          <cell r="D386" t="str">
            <v>试剂,质控品</v>
          </cell>
          <cell r="E386" t="str">
            <v/>
          </cell>
          <cell r="F386" t="str">
            <v>次</v>
          </cell>
          <cell r="G386" t="str">
            <v/>
          </cell>
          <cell r="H386">
            <v>8</v>
          </cell>
          <cell r="I386">
            <v>7</v>
          </cell>
          <cell r="J386">
            <v>6</v>
          </cell>
          <cell r="K386" t="str">
            <v>甲类</v>
          </cell>
        </row>
        <row r="387">
          <cell r="A387" t="str">
            <v>CAHX1000</v>
          </cell>
          <cell r="B387" t="str">
            <v>乙醇胶试验</v>
          </cell>
          <cell r="C387" t="str">
            <v>样本类型:血液。样本采集,分离血浆,加入试剂,测定,审核结果,录入实验室信息系统或人工登记,发送报告;按规定处理废弃物;接受临床相关咨询。</v>
          </cell>
          <cell r="D387" t="str">
            <v>试剂,质控品</v>
          </cell>
          <cell r="E387" t="str">
            <v/>
          </cell>
          <cell r="F387" t="str">
            <v>次</v>
          </cell>
          <cell r="G387" t="str">
            <v/>
          </cell>
          <cell r="H387">
            <v>6</v>
          </cell>
          <cell r="I387">
            <v>5</v>
          </cell>
          <cell r="J387">
            <v>4</v>
          </cell>
          <cell r="K387" t="str">
            <v>甲类</v>
          </cell>
        </row>
        <row r="388">
          <cell r="A388" t="str">
            <v>CAHY1000</v>
          </cell>
          <cell r="B388" t="str">
            <v>血浆纤溶酶原活性(PLG:A)测定</v>
          </cell>
          <cell r="C388" t="str">
            <v>样本类型:血液。样本采集,分离血浆,加入试剂,手工或仪器测定结果,审核结果,录入实验室信息系统或人工登记,发送报告;按规定处理废弃物;接受临床相关咨询。</v>
          </cell>
          <cell r="D388" t="str">
            <v>试剂,质控品,反应杯</v>
          </cell>
          <cell r="E388" t="str">
            <v/>
          </cell>
          <cell r="F388" t="str">
            <v>次</v>
          </cell>
          <cell r="G388" t="str">
            <v/>
          </cell>
          <cell r="H388">
            <v>20</v>
          </cell>
          <cell r="I388">
            <v>16</v>
          </cell>
          <cell r="J388">
            <v>14</v>
          </cell>
          <cell r="K388" t="str">
            <v>甲类</v>
          </cell>
        </row>
        <row r="389">
          <cell r="A389" t="str">
            <v>CAHZ1000</v>
          </cell>
          <cell r="B389" t="str">
            <v>血浆纤溶酶原抗原(PLG:Ag)测定</v>
          </cell>
          <cell r="C389" t="str">
            <v>样本类型:血液。样本采集,分离血浆,加入试剂,测定,审核结果,录入实验室信息系统或人工登记,发送报告;按规定处理废弃物;接受临床相关咨询。</v>
          </cell>
          <cell r="D389" t="str">
            <v>试剂,质控品,校准品</v>
          </cell>
          <cell r="E389" t="str">
            <v/>
          </cell>
          <cell r="F389" t="str">
            <v>次</v>
          </cell>
          <cell r="G389" t="str">
            <v/>
          </cell>
          <cell r="H389">
            <v>20</v>
          </cell>
          <cell r="I389">
            <v>16</v>
          </cell>
          <cell r="J389">
            <v>14</v>
          </cell>
          <cell r="K389" t="str">
            <v>甲类</v>
          </cell>
        </row>
        <row r="390">
          <cell r="A390" t="str">
            <v>CAJA1000</v>
          </cell>
          <cell r="B390" t="str">
            <v>血浆α2纤溶酶抑制物活性(α2-PI:A)测定</v>
          </cell>
          <cell r="C390" t="str">
            <v>样本类型:血液。样本采集,分离血浆,加入试剂,手工或仪器测定结果,审核结果,录入实验室信息系统或人工登记,发送报告;按规定处理废弃物;接受临床相关咨询。</v>
          </cell>
          <cell r="D390" t="str">
            <v>试剂,质控品</v>
          </cell>
          <cell r="E390" t="str">
            <v/>
          </cell>
          <cell r="F390" t="str">
            <v>次</v>
          </cell>
          <cell r="G390" t="str">
            <v/>
          </cell>
          <cell r="H390">
            <v>10</v>
          </cell>
          <cell r="I390">
            <v>8</v>
          </cell>
          <cell r="J390">
            <v>7</v>
          </cell>
          <cell r="K390" t="str">
            <v>甲类</v>
          </cell>
        </row>
        <row r="391">
          <cell r="A391" t="str">
            <v>CAJB1000</v>
          </cell>
          <cell r="B391" t="str">
            <v>血浆α2纤溶酶抑制物抗原(α2-PI:Ag)测定</v>
          </cell>
          <cell r="C391" t="str">
            <v>样本类型:血液。样本采集,分离血浆,加入试剂,测定,审核结果,录入实验室信息系统或人工登记,发送报告;按规定处理废弃物;接受临床相关咨询。</v>
          </cell>
          <cell r="D391" t="str">
            <v>试剂,质控品,校准品</v>
          </cell>
          <cell r="E391" t="str">
            <v/>
          </cell>
          <cell r="F391" t="str">
            <v>次</v>
          </cell>
          <cell r="G391" t="str">
            <v/>
          </cell>
          <cell r="H391">
            <v>150</v>
          </cell>
          <cell r="I391">
            <v>120</v>
          </cell>
          <cell r="J391">
            <v>105</v>
          </cell>
          <cell r="K391" t="str">
            <v>甲类</v>
          </cell>
        </row>
        <row r="392">
          <cell r="A392" t="str">
            <v>CAJC1000</v>
          </cell>
          <cell r="B392" t="str">
            <v>血浆抗凝血酶活性(AT:A)测定</v>
          </cell>
          <cell r="C392" t="str">
            <v>样本类型:血液。样本采集,分离血浆,加入试剂,手工或仪器测定结果,审核结果,录入实验室信息系统或人工登记,发送报告;按规定处理废弃物;接受临床相关咨询。</v>
          </cell>
          <cell r="D392" t="str">
            <v>试剂,质控品,反应杯</v>
          </cell>
          <cell r="E392" t="str">
            <v/>
          </cell>
          <cell r="F392" t="str">
            <v>次</v>
          </cell>
          <cell r="G392" t="str">
            <v/>
          </cell>
          <cell r="H392">
            <v>30</v>
          </cell>
          <cell r="I392">
            <v>25</v>
          </cell>
          <cell r="J392">
            <v>20</v>
          </cell>
          <cell r="K392" t="str">
            <v>甲类</v>
          </cell>
        </row>
        <row r="393">
          <cell r="A393" t="str">
            <v>CAJD1000</v>
          </cell>
          <cell r="B393" t="str">
            <v>血浆抗凝血酶抗原(AT:Ag)测定</v>
          </cell>
          <cell r="C393" t="str">
            <v>样本类型:血液。样本采集,分离血浆,加入试剂,测定,审核结果,录入实验室信息系统或人工登记,发送报告;按规定处理废弃物;接受临床相关咨询。</v>
          </cell>
          <cell r="D393" t="str">
            <v>试剂,质控品,校准品</v>
          </cell>
          <cell r="E393" t="str">
            <v/>
          </cell>
          <cell r="F393" t="str">
            <v>次</v>
          </cell>
          <cell r="G393" t="str">
            <v/>
          </cell>
          <cell r="H393">
            <v>20</v>
          </cell>
          <cell r="I393">
            <v>16</v>
          </cell>
          <cell r="J393">
            <v>14</v>
          </cell>
          <cell r="K393" t="str">
            <v>甲类</v>
          </cell>
        </row>
        <row r="394">
          <cell r="A394" t="str">
            <v>CAJE1000</v>
          </cell>
          <cell r="B394" t="str">
            <v>凝血酶抗凝血酶复合物(TAT)测定</v>
          </cell>
          <cell r="C394" t="str">
            <v>样本类型:血液。样本采集,分离血浆,加入试剂,测定,审核结果,录入实验室信息系统或人工登记,发送报告;按规定处理废弃物;接受临床相关咨询。</v>
          </cell>
          <cell r="D394" t="str">
            <v>试剂,质控品,校准品</v>
          </cell>
          <cell r="E394" t="str">
            <v/>
          </cell>
          <cell r="F394" t="str">
            <v>次</v>
          </cell>
          <cell r="G394" t="str">
            <v/>
          </cell>
          <cell r="H394">
            <v>150</v>
          </cell>
          <cell r="I394">
            <v>120</v>
          </cell>
          <cell r="J394">
            <v>105</v>
          </cell>
          <cell r="K394" t="str">
            <v>甲类</v>
          </cell>
        </row>
        <row r="395">
          <cell r="A395" t="str">
            <v>CAJF1000</v>
          </cell>
          <cell r="B395" t="str">
            <v>血浆肝素含量测定</v>
          </cell>
          <cell r="C395" t="str">
            <v>样本类型:血液。样本采集,分离血浆,加入试剂,手工或仪器测定结果,审核结果,录入实验室信息系统或人工登记,发送报告;按规定处理废弃物;接受临床相关咨询。</v>
          </cell>
          <cell r="D395" t="str">
            <v>试剂,质控品</v>
          </cell>
          <cell r="E395" t="str">
            <v/>
          </cell>
          <cell r="F395" t="str">
            <v>次</v>
          </cell>
          <cell r="G395" t="str">
            <v/>
          </cell>
          <cell r="H395">
            <v>20</v>
          </cell>
          <cell r="I395">
            <v>16</v>
          </cell>
          <cell r="J395">
            <v>14</v>
          </cell>
          <cell r="K395" t="str">
            <v>甲类</v>
          </cell>
        </row>
        <row r="396">
          <cell r="A396" t="str">
            <v>CAJG1000</v>
          </cell>
          <cell r="B396" t="str">
            <v>血浆蛋白C活性(PC)测定</v>
          </cell>
          <cell r="C396" t="str">
            <v>样本类型:血液。样本采集,分离血浆,加入试剂,手工或仪器测定结果,审核结果,录入实验室信息系统或人工登记,发送报告;按规定处理废弃物;接受临床相关咨询。</v>
          </cell>
          <cell r="D396" t="str">
            <v>试剂,质控品,反应杯</v>
          </cell>
          <cell r="E396" t="str">
            <v/>
          </cell>
          <cell r="F396" t="str">
            <v>次</v>
          </cell>
          <cell r="G396" t="str">
            <v/>
          </cell>
          <cell r="H396">
            <v>35</v>
          </cell>
          <cell r="I396">
            <v>28</v>
          </cell>
          <cell r="J396">
            <v>25</v>
          </cell>
          <cell r="K396" t="str">
            <v>甲类</v>
          </cell>
        </row>
        <row r="397">
          <cell r="A397" t="str">
            <v>CAJH1000</v>
          </cell>
          <cell r="B397" t="str">
            <v>血浆蛋白C抗原(PC:Ag)测定</v>
          </cell>
          <cell r="C397" t="str">
            <v>样本类型:血液。样本采集,分离血浆,加入试剂,测定,审核结果,录入实验室信息系统或人工登记,发送报告;按规定处理废弃物;接受临床相关咨询。</v>
          </cell>
          <cell r="D397" t="str">
            <v>试剂,质控品,校准品</v>
          </cell>
          <cell r="E397" t="str">
            <v/>
          </cell>
          <cell r="F397" t="str">
            <v>次</v>
          </cell>
          <cell r="G397" t="str">
            <v/>
          </cell>
          <cell r="H397">
            <v>30</v>
          </cell>
          <cell r="I397">
            <v>25</v>
          </cell>
          <cell r="J397">
            <v>20</v>
          </cell>
          <cell r="K397" t="str">
            <v>甲类</v>
          </cell>
        </row>
        <row r="398">
          <cell r="A398" t="str">
            <v>CAJJ1000</v>
          </cell>
          <cell r="B398" t="str">
            <v>活化蛋白C抵抗(APCR)试验</v>
          </cell>
          <cell r="C398" t="str">
            <v>样本类型:血液。样本采集,分离血浆,加入试剂,测定,审核结果,录入实验室信息系统或人工登记,发送报告;按规定处理废弃物;接受临床相关咨询。</v>
          </cell>
          <cell r="D398" t="str">
            <v>试剂,质控品,校准品,反应杯</v>
          </cell>
          <cell r="E398" t="str">
            <v/>
          </cell>
          <cell r="F398" t="str">
            <v>次</v>
          </cell>
          <cell r="G398" t="str">
            <v/>
          </cell>
          <cell r="H398">
            <v>30</v>
          </cell>
          <cell r="I398">
            <v>25</v>
          </cell>
          <cell r="J398">
            <v>20</v>
          </cell>
          <cell r="K398" t="str">
            <v>甲类</v>
          </cell>
        </row>
        <row r="399">
          <cell r="A399" t="str">
            <v>CAJK1000</v>
          </cell>
          <cell r="B399" t="str">
            <v>血浆蛋白S含量(PS:Ag)测定</v>
          </cell>
          <cell r="C399" t="str">
            <v>样本类型:血液。样本采集,分离血浆,加入试剂,测定,审核结果,录入实验室信息系统或人工登记,发送报告;按规定处理废弃物;接受临床相关咨询。</v>
          </cell>
          <cell r="D399" t="str">
            <v>试剂,质控品,校准品</v>
          </cell>
          <cell r="E399" t="str">
            <v/>
          </cell>
          <cell r="F399" t="str">
            <v>次</v>
          </cell>
          <cell r="G399" t="str">
            <v/>
          </cell>
          <cell r="H399">
            <v>35</v>
          </cell>
          <cell r="I399">
            <v>28</v>
          </cell>
          <cell r="J399">
            <v>25</v>
          </cell>
          <cell r="K399" t="str">
            <v>甲类</v>
          </cell>
        </row>
        <row r="400">
          <cell r="A400" t="str">
            <v>CAJL1000</v>
          </cell>
          <cell r="B400" t="str">
            <v>血浆蛋白S活性(PS:A)测定</v>
          </cell>
          <cell r="C400" t="str">
            <v>样本类型:血液。样本采集,分离血浆,加入试剂,测定,审核结果,录入实验室信息系统或人工登记,发送报告;按规定处理废弃物;接受临床相关咨询。</v>
          </cell>
          <cell r="D400" t="str">
            <v>试剂,质控品,校准品,反应杯</v>
          </cell>
          <cell r="E400" t="str">
            <v/>
          </cell>
          <cell r="F400" t="str">
            <v>次</v>
          </cell>
          <cell r="G400" t="str">
            <v/>
          </cell>
          <cell r="H400">
            <v>35</v>
          </cell>
          <cell r="I400">
            <v>28</v>
          </cell>
          <cell r="J400">
            <v>25</v>
          </cell>
          <cell r="K400" t="str">
            <v>甲类</v>
          </cell>
        </row>
        <row r="401">
          <cell r="A401" t="str">
            <v>CAJM1000</v>
          </cell>
          <cell r="B401" t="str">
            <v>狼疮抗凝物质检测</v>
          </cell>
          <cell r="C401" t="str">
            <v>样本类型:血液。样本采集,分离血浆,加入试剂,测定,审核结果,录入实验室信息系统或人工登记,发送报告;按规定处理废弃物;接受临床相关咨询。</v>
          </cell>
          <cell r="D401" t="str">
            <v>试剂,质控品,校准品,反应杯</v>
          </cell>
          <cell r="E401" t="str">
            <v/>
          </cell>
          <cell r="F401" t="str">
            <v>次</v>
          </cell>
          <cell r="G401" t="str">
            <v/>
          </cell>
          <cell r="H401">
            <v>40</v>
          </cell>
          <cell r="I401">
            <v>32</v>
          </cell>
          <cell r="J401">
            <v>28</v>
          </cell>
          <cell r="K401" t="str">
            <v>甲类</v>
          </cell>
        </row>
        <row r="402">
          <cell r="A402" t="str">
            <v>CAJN1000</v>
          </cell>
          <cell r="B402" t="str">
            <v>血浆组织纤溶酶原活化物活性(t-PA:A)检测</v>
          </cell>
          <cell r="C402" t="str">
            <v>样本类型:血液。样本采集,分离血浆,加入试剂,手工或仪器测定结果,审核结果,录入实验室信息系统或人工登记,发送报告;按规定处理废弃物;接受临床相关咨询。</v>
          </cell>
          <cell r="D402" t="str">
            <v>试剂,质控品,反应杯</v>
          </cell>
          <cell r="E402" t="str">
            <v/>
          </cell>
          <cell r="F402" t="str">
            <v>次</v>
          </cell>
          <cell r="G402" t="str">
            <v/>
          </cell>
          <cell r="H402">
            <v>30</v>
          </cell>
          <cell r="I402">
            <v>25</v>
          </cell>
          <cell r="J402">
            <v>20</v>
          </cell>
          <cell r="K402" t="str">
            <v>甲类</v>
          </cell>
        </row>
        <row r="403">
          <cell r="A403" t="str">
            <v>CAJP1000</v>
          </cell>
          <cell r="B403" t="str">
            <v>血浆组织纤溶酶原活化物抗原(t-PA:Ag)检测</v>
          </cell>
          <cell r="C403" t="str">
            <v>样本类型:血液。样本采集,分离血浆,加入试剂,测定,审核结果,录入实验室信息系统或人工登记,发送报告;按规定处理废弃物;接受临床相关咨询。</v>
          </cell>
          <cell r="D403" t="str">
            <v>试剂,质控品,校准品</v>
          </cell>
          <cell r="E403" t="str">
            <v/>
          </cell>
          <cell r="F403" t="str">
            <v>次</v>
          </cell>
          <cell r="G403" t="str">
            <v/>
          </cell>
          <cell r="H403">
            <v>150</v>
          </cell>
          <cell r="I403">
            <v>120</v>
          </cell>
          <cell r="J403">
            <v>105</v>
          </cell>
          <cell r="K403" t="str">
            <v>甲类</v>
          </cell>
        </row>
        <row r="404">
          <cell r="A404" t="str">
            <v>CAJQ1000</v>
          </cell>
          <cell r="B404" t="str">
            <v>血浆组织纤溶酶原活化物抑制物活性(PAI:A)检测</v>
          </cell>
          <cell r="C404" t="str">
            <v>样本类型:血液。样本采集,分离血浆,加入试剂,手工或仪器测定结果,审核结果,录入实验室信息系统或人工登记,发送报告;按规定处理废弃物;接受临床相关咨询。</v>
          </cell>
          <cell r="D404" t="str">
            <v>试剂,质控品,反应杯</v>
          </cell>
          <cell r="E404" t="str">
            <v/>
          </cell>
          <cell r="F404" t="str">
            <v>次</v>
          </cell>
          <cell r="G404" t="str">
            <v/>
          </cell>
          <cell r="H404">
            <v>30</v>
          </cell>
          <cell r="I404">
            <v>25</v>
          </cell>
          <cell r="J404">
            <v>20</v>
          </cell>
          <cell r="K404" t="str">
            <v>甲类</v>
          </cell>
        </row>
        <row r="405">
          <cell r="A405" t="str">
            <v>CAJR1000</v>
          </cell>
          <cell r="B405" t="str">
            <v>血浆组织纤溶酶原活化物抑制物抗原(PAI:Ag)检测</v>
          </cell>
          <cell r="C405" t="str">
            <v>样本类型:血液。样本采集,分离血浆,加入试剂,测定,审核结果,录入实验室信息系统或人工登记,发送报告;按规定处理废弃物;接受临床相关咨询。</v>
          </cell>
          <cell r="D405" t="str">
            <v>试剂,质控品,校准品</v>
          </cell>
          <cell r="E405" t="str">
            <v/>
          </cell>
          <cell r="F405" t="str">
            <v>次</v>
          </cell>
          <cell r="G405" t="str">
            <v/>
          </cell>
          <cell r="H405">
            <v>30</v>
          </cell>
          <cell r="I405">
            <v>25</v>
          </cell>
          <cell r="J405">
            <v>20</v>
          </cell>
          <cell r="K405" t="str">
            <v>甲类</v>
          </cell>
        </row>
        <row r="406">
          <cell r="A406" t="str">
            <v>CAJS1000</v>
          </cell>
          <cell r="B406" t="str">
            <v>血浆凝血酶调节蛋白抗原(TM:Ag)检测</v>
          </cell>
          <cell r="C406" t="str">
            <v>样本类型:血液。样本采集,分离血浆,加入试剂,测定,审核结果,录入实验室信息系统或人工登记,发送报告;按规定处理废弃物;接受临床相关咨询。</v>
          </cell>
          <cell r="D406" t="str">
            <v>试剂,质控品,校准品</v>
          </cell>
          <cell r="E406" t="str">
            <v/>
          </cell>
          <cell r="F406" t="str">
            <v>次</v>
          </cell>
          <cell r="G406" t="str">
            <v/>
          </cell>
          <cell r="H406">
            <v>150</v>
          </cell>
          <cell r="I406">
            <v>120</v>
          </cell>
          <cell r="J406">
            <v>105</v>
          </cell>
          <cell r="K406" t="str">
            <v>甲类</v>
          </cell>
        </row>
        <row r="407">
          <cell r="A407" t="str">
            <v>CAJT1000</v>
          </cell>
          <cell r="B407" t="str">
            <v>血浆凝血酶调节蛋白活性(TM:A)检测</v>
          </cell>
          <cell r="C407" t="str">
            <v>样本类型:血液。样本采集,分离血浆,加入试剂,测定,审核结果,录入实验室信息系统或人工登记,发送报告;按规定处理废弃物;接受临床相关咨询。</v>
          </cell>
          <cell r="D407" t="str">
            <v>试剂,质控品,校准品,反应杯</v>
          </cell>
          <cell r="E407" t="str">
            <v/>
          </cell>
          <cell r="F407" t="str">
            <v>次</v>
          </cell>
          <cell r="G407" t="str">
            <v/>
          </cell>
          <cell r="H407">
            <v>30</v>
          </cell>
          <cell r="I407">
            <v>25</v>
          </cell>
          <cell r="J407">
            <v>20</v>
          </cell>
          <cell r="K407" t="str">
            <v>甲类</v>
          </cell>
        </row>
        <row r="408">
          <cell r="A408" t="str">
            <v>CAJU1000</v>
          </cell>
          <cell r="B408" t="str">
            <v>血浆凝血酶原片段1+2(F1+2)检测</v>
          </cell>
          <cell r="C408" t="str">
            <v>样本类型:血液。样本采集,分离血浆,加入试剂,测定,审核结果,录入实验室信息系统或人工登记,发送报告;按规定处理废弃物;接受临床相关咨询。</v>
          </cell>
          <cell r="D408" t="str">
            <v>试剂,质控品,校准品</v>
          </cell>
          <cell r="E408" t="str">
            <v/>
          </cell>
          <cell r="F408" t="str">
            <v>次</v>
          </cell>
          <cell r="G408" t="str">
            <v/>
          </cell>
          <cell r="H408">
            <v>30</v>
          </cell>
          <cell r="I408">
            <v>25</v>
          </cell>
          <cell r="J408">
            <v>20</v>
          </cell>
          <cell r="K408" t="str">
            <v>甲类</v>
          </cell>
        </row>
        <row r="409">
          <cell r="A409" t="str">
            <v>CAJV1000</v>
          </cell>
          <cell r="B409" t="str">
            <v>血浆纤维蛋白肽B检测</v>
          </cell>
          <cell r="C409" t="str">
            <v>包括β1-42和BP15-42。样本类型:血液。样本采集,分离血浆,加入试剂,测定,审核结果,录入实验室信息系统或人工登记,发送报告;按规定处理废弃物;接受临床相关咨询。</v>
          </cell>
          <cell r="D409" t="str">
            <v>试剂,质控品,校准品</v>
          </cell>
          <cell r="E409" t="str">
            <v/>
          </cell>
          <cell r="F409" t="str">
            <v>项</v>
          </cell>
          <cell r="G409" t="str">
            <v/>
          </cell>
          <cell r="H409">
            <v>30</v>
          </cell>
          <cell r="I409">
            <v>25</v>
          </cell>
          <cell r="J409">
            <v>20</v>
          </cell>
          <cell r="K409" t="str">
            <v>甲类</v>
          </cell>
        </row>
        <row r="410">
          <cell r="A410" t="str">
            <v>CAJW1000</v>
          </cell>
          <cell r="B410" t="str">
            <v>血浆纤溶酶-抗纤溶酶复合物(PAP)测定</v>
          </cell>
          <cell r="C410" t="str">
            <v>样本类型:血液。样本采集,分离血浆,加入试剂,测定,审核结果,录入实验室信息系统或人工登记,发送报告;按规定处理废弃物;接受临床相关咨询。</v>
          </cell>
          <cell r="D410" t="str">
            <v>试剂,质控品,校准品</v>
          </cell>
          <cell r="E410" t="str">
            <v/>
          </cell>
          <cell r="F410" t="str">
            <v>次</v>
          </cell>
          <cell r="G410" t="str">
            <v/>
          </cell>
          <cell r="H410">
            <v>30</v>
          </cell>
          <cell r="I410">
            <v>25</v>
          </cell>
          <cell r="J410">
            <v>20</v>
          </cell>
          <cell r="K410" t="str">
            <v>甲类</v>
          </cell>
        </row>
        <row r="411">
          <cell r="A411" t="str">
            <v>CAJX1000</v>
          </cell>
          <cell r="B411" t="str">
            <v>纤维蛋白(原)降解产物(FDP)测定</v>
          </cell>
          <cell r="C411" t="str">
            <v>样本类型:血液。样本采集,分离血浆,加入试剂,测定,审核结果,录入实验室信息系统或人工登记,发送报告;按规定处理废弃物;接受临床相关咨询。</v>
          </cell>
          <cell r="D411" t="str">
            <v>试剂,质控品,校准品,反应杯</v>
          </cell>
          <cell r="E411" t="str">
            <v/>
          </cell>
          <cell r="F411" t="str">
            <v>次</v>
          </cell>
          <cell r="G411" t="str">
            <v/>
          </cell>
          <cell r="H411">
            <v>40</v>
          </cell>
          <cell r="I411">
            <v>32</v>
          </cell>
          <cell r="J411">
            <v>28</v>
          </cell>
          <cell r="K411" t="str">
            <v>甲类</v>
          </cell>
        </row>
        <row r="412">
          <cell r="A412" t="str">
            <v>CAJY1000</v>
          </cell>
          <cell r="B412" t="str">
            <v>血浆D-二聚体(D-Dimer)测定</v>
          </cell>
          <cell r="C412" t="str">
            <v>样本类型:血液。样本采集,分离血浆,加入试剂,测定,审核结果,录入实验室信息系统或人工登记,发送报告;按规定处理废弃物;接受临床相关咨询。</v>
          </cell>
          <cell r="D412" t="str">
            <v>试剂,质控品,校准品,反应杯</v>
          </cell>
          <cell r="E412" t="str">
            <v/>
          </cell>
          <cell r="F412" t="str">
            <v>次</v>
          </cell>
          <cell r="G412" t="str">
            <v>定性测定30元</v>
          </cell>
          <cell r="H412">
            <v>60</v>
          </cell>
          <cell r="I412">
            <v>48</v>
          </cell>
          <cell r="J412">
            <v>42</v>
          </cell>
          <cell r="K412" t="str">
            <v>甲类</v>
          </cell>
        </row>
        <row r="413">
          <cell r="A413" t="str">
            <v>CAJZ1000</v>
          </cell>
          <cell r="B413" t="str">
            <v>体外血栓形成试验</v>
          </cell>
          <cell r="C413" t="str">
            <v>样本类型:血液。样本采集,上样,测定,审核结果,录入实验室信息系统或人工登记,发送报告;按规定处理废弃物;接受临床相关咨询。</v>
          </cell>
          <cell r="D413" t="str">
            <v>试剂,质控品,校准品</v>
          </cell>
          <cell r="E413" t="str">
            <v/>
          </cell>
          <cell r="F413" t="str">
            <v>次</v>
          </cell>
          <cell r="G413" t="str">
            <v/>
          </cell>
          <cell r="H413">
            <v>20</v>
          </cell>
          <cell r="I413">
            <v>16</v>
          </cell>
          <cell r="J413">
            <v>14</v>
          </cell>
          <cell r="K413" t="str">
            <v>乙类</v>
          </cell>
        </row>
        <row r="414">
          <cell r="A414" t="str">
            <v>CAKA1000</v>
          </cell>
          <cell r="B414" t="str">
            <v>血小板ATP释放试验</v>
          </cell>
          <cell r="C414" t="str">
            <v>样本类型:血液。样本采集,上样,测定,审核结果,录入实验室信息系统或人工登记,发送报告;按规定处理废弃物;接受临床相关咨询。</v>
          </cell>
          <cell r="D414" t="str">
            <v>试剂,质控品,校准品</v>
          </cell>
          <cell r="E414" t="str">
            <v/>
          </cell>
          <cell r="F414" t="str">
            <v>次</v>
          </cell>
          <cell r="G414" t="str">
            <v/>
          </cell>
          <cell r="H414">
            <v>25</v>
          </cell>
          <cell r="I414">
            <v>20</v>
          </cell>
          <cell r="J414">
            <v>18</v>
          </cell>
          <cell r="K414" t="str">
            <v>乙类</v>
          </cell>
        </row>
        <row r="415">
          <cell r="A415" t="str">
            <v>CAKB1000</v>
          </cell>
          <cell r="B415" t="str">
            <v>血浆纤维蛋白肽A检测</v>
          </cell>
          <cell r="C415" t="str">
            <v>样本类型:血液。样本采集,分离血浆,加入试剂,测定,审核结果,录入实验室信息系统或人工登记,发送报告;按规定处理废弃物;接受临床相关咨询。</v>
          </cell>
          <cell r="D415" t="str">
            <v>试剂,质控品,校准品</v>
          </cell>
          <cell r="E415" t="str">
            <v/>
          </cell>
          <cell r="F415" t="str">
            <v>次</v>
          </cell>
          <cell r="G415" t="str">
            <v/>
          </cell>
          <cell r="H415">
            <v>15</v>
          </cell>
          <cell r="I415">
            <v>12</v>
          </cell>
          <cell r="J415">
            <v>10</v>
          </cell>
          <cell r="K415" t="str">
            <v>乙类</v>
          </cell>
        </row>
        <row r="416">
          <cell r="A416" t="str">
            <v>CAKC1000</v>
          </cell>
          <cell r="B416" t="str">
            <v>肝素辅因子Ⅱ活性测定</v>
          </cell>
          <cell r="C416" t="str">
            <v>样本类型:血液。样本采集,分离血浆,加入试剂,测定,审核结果,录入实验室信息系统或人工登记,发送报告;按规定处理废弃物;接受临床相关咨询。</v>
          </cell>
          <cell r="D416" t="str">
            <v>试剂,质控品,校准品</v>
          </cell>
          <cell r="E416" t="str">
            <v/>
          </cell>
          <cell r="F416" t="str">
            <v>次</v>
          </cell>
          <cell r="G416" t="str">
            <v/>
          </cell>
          <cell r="H416">
            <v>15</v>
          </cell>
          <cell r="I416">
            <v>12</v>
          </cell>
          <cell r="J416">
            <v>10</v>
          </cell>
          <cell r="K416" t="str">
            <v>乙类</v>
          </cell>
        </row>
        <row r="417">
          <cell r="A417" t="str">
            <v>CAKD1000</v>
          </cell>
          <cell r="B417" t="str">
            <v>低分子肝素(LMWH)测定</v>
          </cell>
          <cell r="C417" t="str">
            <v>样本类型:血液。样本采集,分离血浆,加入试剂,测定,审核结果,录入实验室信息系统或人工登记,发送报告;按规定处理废弃物;接受临床相关咨询。</v>
          </cell>
          <cell r="D417" t="str">
            <v>试剂,质控品,校准品</v>
          </cell>
          <cell r="E417" t="str">
            <v/>
          </cell>
          <cell r="F417" t="str">
            <v>次</v>
          </cell>
          <cell r="G417" t="str">
            <v/>
          </cell>
          <cell r="H417" t="str">
            <v/>
          </cell>
          <cell r="I417" t="str">
            <v/>
          </cell>
          <cell r="J417" t="str">
            <v/>
          </cell>
          <cell r="K417" t="str">
            <v>乙类</v>
          </cell>
        </row>
        <row r="418">
          <cell r="A418" t="str">
            <v>CAKE1000</v>
          </cell>
          <cell r="B418" t="str">
            <v>血浆激肽释放酶原测定</v>
          </cell>
          <cell r="C418" t="str">
            <v>样本类型:血液。样本采集,分离血浆,加入试剂,测定,审核结果,录入实验室信息系统或人工登记,发送报告;按规定处理废弃物;接受临床相关咨询。</v>
          </cell>
          <cell r="D418" t="str">
            <v>试剂,质控品,校准品</v>
          </cell>
          <cell r="E418" t="str">
            <v/>
          </cell>
          <cell r="F418" t="str">
            <v>次</v>
          </cell>
          <cell r="G418" t="str">
            <v/>
          </cell>
          <cell r="H418">
            <v>15</v>
          </cell>
          <cell r="I418">
            <v>12</v>
          </cell>
          <cell r="J418">
            <v>10</v>
          </cell>
          <cell r="K418" t="str">
            <v>乙类</v>
          </cell>
        </row>
        <row r="419">
          <cell r="A419" t="str">
            <v>CAKF1000</v>
          </cell>
          <cell r="B419" t="str">
            <v>简易凝血活酶纠正试验</v>
          </cell>
          <cell r="C419" t="str">
            <v>样本类型:血液。样本采集,分离血浆,加入试剂,测定,审核结果,录入实验室信息系统或人工登记,发送报告;按规定处理废弃物;接受临床相关咨询。</v>
          </cell>
          <cell r="D419" t="str">
            <v>试剂,质控品</v>
          </cell>
          <cell r="E419" t="str">
            <v/>
          </cell>
          <cell r="F419" t="str">
            <v>次</v>
          </cell>
          <cell r="G419" t="str">
            <v/>
          </cell>
          <cell r="H419">
            <v>30</v>
          </cell>
          <cell r="I419">
            <v>25</v>
          </cell>
          <cell r="J419">
            <v>20</v>
          </cell>
          <cell r="K419" t="str">
            <v>乙类</v>
          </cell>
        </row>
        <row r="420">
          <cell r="A420" t="str">
            <v>CAKG1000</v>
          </cell>
          <cell r="B420" t="str">
            <v>纤维蛋白溶解试验</v>
          </cell>
          <cell r="C420" t="str">
            <v>样本类型:血液。样本采集,分离血浆,加入纤维蛋白平板,手工测定结果,审核结果,录入实验室信息系统或人工登记,发送报告;按规定处理废弃物;接受临床相关咨询。</v>
          </cell>
          <cell r="D420" t="str">
            <v>试剂,质控品</v>
          </cell>
          <cell r="E420" t="str">
            <v/>
          </cell>
          <cell r="F420" t="str">
            <v>次</v>
          </cell>
          <cell r="G420" t="str">
            <v/>
          </cell>
          <cell r="H420">
            <v>15</v>
          </cell>
          <cell r="I420">
            <v>12</v>
          </cell>
          <cell r="J420">
            <v>10</v>
          </cell>
          <cell r="K420" t="str">
            <v>乙类</v>
          </cell>
        </row>
        <row r="421">
          <cell r="A421" t="str">
            <v>CAKH1000</v>
          </cell>
          <cell r="B421" t="str">
            <v>血栓弹力图试验</v>
          </cell>
          <cell r="C421" t="str">
            <v>样本类型:血液。样本采集,分离血浆,加入试剂,测定,审核结果,录入实验室信息系统或人工登记,发送报告;按规定处理废弃物;接受临床相关咨询。</v>
          </cell>
          <cell r="D421" t="str">
            <v>试剂,质控品</v>
          </cell>
          <cell r="E421" t="str">
            <v/>
          </cell>
          <cell r="F421" t="str">
            <v>次</v>
          </cell>
          <cell r="G421" t="str">
            <v/>
          </cell>
          <cell r="H421">
            <v>170</v>
          </cell>
          <cell r="I421">
            <v>145</v>
          </cell>
          <cell r="J421">
            <v>123</v>
          </cell>
          <cell r="K421" t="str">
            <v>乙类</v>
          </cell>
        </row>
        <row r="422">
          <cell r="A422" t="str">
            <v>CALA-CALC</v>
          </cell>
          <cell r="B422" t="str">
            <v>5.血液流变学检验</v>
          </cell>
          <cell r="C422" t="str">
            <v/>
          </cell>
          <cell r="D422" t="str">
            <v/>
          </cell>
          <cell r="E422" t="str">
            <v/>
          </cell>
        </row>
        <row r="422">
          <cell r="G422" t="str">
            <v/>
          </cell>
          <cell r="H422" t="str">
            <v/>
          </cell>
          <cell r="I422" t="str">
            <v/>
          </cell>
          <cell r="J422" t="str">
            <v/>
          </cell>
        </row>
        <row r="423">
          <cell r="A423" t="str">
            <v>CALA1000</v>
          </cell>
          <cell r="B423" t="str">
            <v>红细胞流变特性检测</v>
          </cell>
          <cell r="C423" t="str">
            <v>指对红细胞取向､变形､聚集等参数的测定。样本类型:血液。样本采集,上样,测定,审核结果,录入实验室信息系统或人工登记,发送报告;按规定处理废弃物;接受临床相关咨询。</v>
          </cell>
          <cell r="D423" t="str">
            <v>试剂,质控品,校准品</v>
          </cell>
          <cell r="E423" t="str">
            <v/>
          </cell>
          <cell r="F423" t="str">
            <v>次</v>
          </cell>
          <cell r="G423" t="str">
            <v/>
          </cell>
          <cell r="H423">
            <v>40</v>
          </cell>
          <cell r="I423">
            <v>32</v>
          </cell>
          <cell r="J423">
            <v>28</v>
          </cell>
          <cell r="K423" t="str">
            <v>甲类</v>
          </cell>
        </row>
        <row r="424">
          <cell r="A424" t="str">
            <v>CALB1000</v>
          </cell>
          <cell r="B424" t="str">
            <v>全血粘度测定</v>
          </cell>
          <cell r="C424" t="str">
            <v>指对高切､中切､低切全血粘度的测定。样本类型:血液。样本采集,上样,测定,审核结果,录入实验室信息系统或人工登记,发送报告;按规定处理废弃物;接受临床相关咨询。</v>
          </cell>
          <cell r="D424" t="str">
            <v>试剂,质控品,校准品</v>
          </cell>
          <cell r="E424" t="str">
            <v/>
          </cell>
          <cell r="F424" t="str">
            <v>次</v>
          </cell>
          <cell r="G424" t="str">
            <v/>
          </cell>
          <cell r="H424">
            <v>12</v>
          </cell>
          <cell r="I424">
            <v>10</v>
          </cell>
          <cell r="J424">
            <v>8</v>
          </cell>
          <cell r="K424" t="str">
            <v>甲类</v>
          </cell>
        </row>
        <row r="425">
          <cell r="A425" t="str">
            <v>CALC1000</v>
          </cell>
          <cell r="B425" t="str">
            <v>血浆粘度测定</v>
          </cell>
          <cell r="C425" t="str">
            <v>样本类型:血液。样本采集,上样,测定,审核结果,录入实验室信息系统或人工登记,发送报告;按规定处理废弃物;接受临床相关咨询。</v>
          </cell>
          <cell r="D425" t="str">
            <v>试剂,质控品,校准品</v>
          </cell>
          <cell r="E425" t="str">
            <v/>
          </cell>
          <cell r="F425" t="str">
            <v>次</v>
          </cell>
          <cell r="G425" t="str">
            <v/>
          </cell>
          <cell r="H425">
            <v>12</v>
          </cell>
          <cell r="I425">
            <v>10</v>
          </cell>
          <cell r="J425">
            <v>8</v>
          </cell>
          <cell r="K425" t="str">
            <v>甲类</v>
          </cell>
        </row>
        <row r="426">
          <cell r="A426" t="str">
            <v>CAMA-CANQ</v>
          </cell>
          <cell r="B426" t="str">
            <v>6.血型､输血及人类组织相关性抗原检测</v>
          </cell>
          <cell r="C426" t="str">
            <v/>
          </cell>
          <cell r="D426" t="str">
            <v/>
          </cell>
          <cell r="E426" t="str">
            <v/>
          </cell>
        </row>
        <row r="426">
          <cell r="G426" t="str">
            <v/>
          </cell>
          <cell r="H426" t="str">
            <v/>
          </cell>
          <cell r="I426" t="str">
            <v/>
          </cell>
          <cell r="J426" t="str">
            <v/>
          </cell>
        </row>
        <row r="427">
          <cell r="A427" t="str">
            <v>CAMA1000</v>
          </cell>
          <cell r="B427" t="str">
            <v>ABO血型鉴定(正定型)</v>
          </cell>
          <cell r="C427" t="str">
            <v>样本类型:血液。样本采集､签收､处理,室内质控,检测样本(待检细胞悬液制备,血清(抗-A,抗-B)测定未知抗原),双人核对,审核结果,录入实验室信息系统或人工登记,发送报告;按规定处理废弃物;接受临床相关咨询。</v>
          </cell>
          <cell r="D427" t="str">
            <v>试剂,质控品</v>
          </cell>
          <cell r="E427" t="str">
            <v/>
          </cell>
          <cell r="F427" t="str">
            <v>次</v>
          </cell>
          <cell r="G427" t="str">
            <v/>
          </cell>
          <cell r="H427">
            <v>5</v>
          </cell>
          <cell r="I427">
            <v>5</v>
          </cell>
          <cell r="J427">
            <v>5</v>
          </cell>
          <cell r="K427" t="str">
            <v>甲类</v>
          </cell>
        </row>
        <row r="428">
          <cell r="A428" t="str">
            <v>CAMB1000</v>
          </cell>
          <cell r="B428" t="str">
            <v>ABO血型鉴定(反定型)</v>
          </cell>
          <cell r="C428" t="str">
            <v>样本类型:血液。样本采集､签收､处理,室内质控,检测样本(待检血清制备,用标准红细胞(A1细胞､B细胞)测定未知抗体),双人核对,审核结果,录入实验室信息系统或人工登记,发送报告;按规定处理废弃物;接受临床相关咨询。</v>
          </cell>
          <cell r="D428" t="str">
            <v>试剂,质控品</v>
          </cell>
          <cell r="E428" t="str">
            <v/>
          </cell>
          <cell r="F428" t="str">
            <v>次</v>
          </cell>
          <cell r="G428" t="str">
            <v/>
          </cell>
          <cell r="H428">
            <v>5</v>
          </cell>
          <cell r="I428">
            <v>5</v>
          </cell>
          <cell r="J428">
            <v>5</v>
          </cell>
          <cell r="K428" t="str">
            <v>甲类</v>
          </cell>
        </row>
        <row r="429">
          <cell r="A429" t="str">
            <v>CAMC1000</v>
          </cell>
          <cell r="B429" t="str">
            <v>ABO血型核酸扩增定性检测</v>
          </cell>
          <cell r="C429" t="str">
            <v>样本类型:血液。样本采集､签收､处理(DNA提取),室内质控,检测样本(核酸扩增及产物分析),审核结果,录入实验室信息系统或人工登记,发送报告;按规定处理废弃物;接受临床相关咨询。</v>
          </cell>
          <cell r="D429" t="str">
            <v>试剂,质控品</v>
          </cell>
          <cell r="E429" t="str">
            <v/>
          </cell>
          <cell r="F429" t="str">
            <v>次</v>
          </cell>
          <cell r="G429" t="str">
            <v/>
          </cell>
          <cell r="H429">
            <v>10</v>
          </cell>
          <cell r="I429">
            <v>8</v>
          </cell>
          <cell r="J429">
            <v>7</v>
          </cell>
          <cell r="K429" t="str">
            <v>甲类</v>
          </cell>
        </row>
        <row r="430">
          <cell r="A430" t="str">
            <v>CAMD1000</v>
          </cell>
          <cell r="B430" t="str">
            <v>ABO亚型鉴定(正定型)</v>
          </cell>
          <cell r="C430" t="str">
            <v>样本类型:血液。样本采集､签收､处理,室内质控,检测样本(待检细胞悬液制备,血清(抗-A,抗-B,抗-AB,抗-A1,抗-H)测定未知抗原),双人核对,审核结果,录入实验室信息系统或人工登记,发送报告;按规定处理废弃物;接受临床相关咨询。</v>
          </cell>
          <cell r="D430" t="str">
            <v>试剂,质控品</v>
          </cell>
          <cell r="E430" t="str">
            <v/>
          </cell>
          <cell r="F430" t="str">
            <v>次</v>
          </cell>
          <cell r="G430" t="str">
            <v/>
          </cell>
          <cell r="H430">
            <v>15</v>
          </cell>
          <cell r="I430">
            <v>12</v>
          </cell>
          <cell r="J430">
            <v>10</v>
          </cell>
          <cell r="K430" t="str">
            <v>甲类</v>
          </cell>
        </row>
        <row r="431">
          <cell r="A431" t="str">
            <v>CAME1000</v>
          </cell>
          <cell r="B431" t="str">
            <v>ABO亚型鉴定(反定型)</v>
          </cell>
          <cell r="C431"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cell r="D431" t="str">
            <v>试剂,质控品</v>
          </cell>
          <cell r="E431" t="str">
            <v/>
          </cell>
          <cell r="F431" t="str">
            <v>次</v>
          </cell>
          <cell r="G431" t="str">
            <v/>
          </cell>
          <cell r="H431">
            <v>15</v>
          </cell>
          <cell r="I431">
            <v>12</v>
          </cell>
          <cell r="J431">
            <v>10</v>
          </cell>
          <cell r="K431" t="str">
            <v>甲类</v>
          </cell>
        </row>
        <row r="432">
          <cell r="A432" t="str">
            <v>CAMF1000</v>
          </cell>
          <cell r="B432" t="str">
            <v>RhD血型鉴定</v>
          </cell>
          <cell r="C432"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cell r="D432" t="str">
            <v>试剂,质控品</v>
          </cell>
          <cell r="E432" t="str">
            <v/>
          </cell>
          <cell r="F432" t="str">
            <v>项</v>
          </cell>
          <cell r="G432" t="str">
            <v/>
          </cell>
          <cell r="H432">
            <v>12</v>
          </cell>
          <cell r="I432">
            <v>10</v>
          </cell>
          <cell r="J432">
            <v>8</v>
          </cell>
          <cell r="K432" t="str">
            <v>甲类</v>
          </cell>
        </row>
        <row r="433">
          <cell r="A433" t="str">
            <v>CAMG1000</v>
          </cell>
          <cell r="B433" t="str">
            <v>Rh血型C抗原鉴定</v>
          </cell>
          <cell r="C433" t="str">
            <v>样本类型:血液。样本采集､签收､处理,室内质控,检测样本,双人核对,审核结果,录入实验室信息系统或人工登记,发送报告;按规定处理废弃物;接受临床相关咨询。</v>
          </cell>
          <cell r="D433" t="str">
            <v>试剂,质控品</v>
          </cell>
          <cell r="E433" t="str">
            <v/>
          </cell>
          <cell r="F433" t="str">
            <v>次</v>
          </cell>
          <cell r="G433" t="str">
            <v/>
          </cell>
          <cell r="H433">
            <v>15</v>
          </cell>
          <cell r="I433">
            <v>12</v>
          </cell>
          <cell r="J433">
            <v>10</v>
          </cell>
          <cell r="K433" t="str">
            <v>甲类</v>
          </cell>
        </row>
        <row r="434">
          <cell r="A434" t="str">
            <v>CAMH1000</v>
          </cell>
          <cell r="B434" t="str">
            <v>Rh血型c抗原鉴定</v>
          </cell>
          <cell r="C434" t="str">
            <v>样本类型:血液。样本采集､签收､处理,室内质控,检测样本,双人核对,审核结果,录入实验室信息系统或人工登记,发送报告;按规定处理废弃物;接受临床相关咨询。</v>
          </cell>
          <cell r="D434" t="str">
            <v>试剂,质控品</v>
          </cell>
          <cell r="E434" t="str">
            <v/>
          </cell>
          <cell r="F434" t="str">
            <v>次</v>
          </cell>
          <cell r="G434" t="str">
            <v/>
          </cell>
          <cell r="H434">
            <v>15</v>
          </cell>
          <cell r="I434">
            <v>12</v>
          </cell>
          <cell r="J434">
            <v>10</v>
          </cell>
          <cell r="K434" t="str">
            <v>甲类</v>
          </cell>
        </row>
        <row r="435">
          <cell r="A435" t="str">
            <v>CAMJ1000</v>
          </cell>
          <cell r="B435" t="str">
            <v>Rh血型E抗原鉴定</v>
          </cell>
          <cell r="C435" t="str">
            <v>样本类型:血液。样本采集､签收､处理,室内质控,检测样本,双人核对,审核结果,录入实验室信息系统或人工登记,发送报告;按规定处理废弃物;接受临床相关咨询。</v>
          </cell>
          <cell r="D435" t="str">
            <v>试剂,质控品</v>
          </cell>
          <cell r="E435" t="str">
            <v/>
          </cell>
          <cell r="F435" t="str">
            <v>次</v>
          </cell>
          <cell r="G435" t="str">
            <v/>
          </cell>
          <cell r="H435">
            <v>15</v>
          </cell>
          <cell r="I435">
            <v>12</v>
          </cell>
          <cell r="J435">
            <v>10</v>
          </cell>
          <cell r="K435" t="str">
            <v>甲类</v>
          </cell>
        </row>
        <row r="436">
          <cell r="A436" t="str">
            <v>CAMK1000</v>
          </cell>
          <cell r="B436" t="str">
            <v>Rh血型e抗原鉴定</v>
          </cell>
          <cell r="C436" t="str">
            <v>样本类型:血液。样本采集､签收､处理,室内质控,检测样本,双人核对,审核结果,录入实验室信息系统或人工登记,发送报告;按规定处理废弃物;接受临床相关咨询。</v>
          </cell>
          <cell r="D436" t="str">
            <v>试剂,质控品</v>
          </cell>
          <cell r="E436" t="str">
            <v/>
          </cell>
          <cell r="F436" t="str">
            <v>次</v>
          </cell>
          <cell r="G436" t="str">
            <v/>
          </cell>
          <cell r="H436">
            <v>15</v>
          </cell>
          <cell r="I436">
            <v>12</v>
          </cell>
          <cell r="J436">
            <v>10</v>
          </cell>
          <cell r="K436" t="str">
            <v>甲类</v>
          </cell>
        </row>
        <row r="437">
          <cell r="A437" t="str">
            <v>CAML1000</v>
          </cell>
          <cell r="B437" t="str">
            <v>Rh血型其它抗原鉴定</v>
          </cell>
          <cell r="C437" t="str">
            <v>指除Rh血型的C､c､E､e抗原之外的其它抗原。样本类型:血液。样本采集､签收､处理,室内质控,检测样本,双人核对,审核结果,录入实验室信息系统或人工登记,发送报告;按规定处理废弃物;接受临床相关咨询。</v>
          </cell>
          <cell r="D437" t="str">
            <v>试剂,质控品</v>
          </cell>
          <cell r="E437" t="str">
            <v/>
          </cell>
          <cell r="F437" t="str">
            <v>次</v>
          </cell>
          <cell r="G437" t="str">
            <v/>
          </cell>
          <cell r="H437">
            <v>15</v>
          </cell>
          <cell r="I437">
            <v>12</v>
          </cell>
          <cell r="J437">
            <v>10</v>
          </cell>
          <cell r="K437" t="str">
            <v>甲类</v>
          </cell>
        </row>
        <row r="438">
          <cell r="A438" t="str">
            <v>CAMM1000</v>
          </cell>
          <cell r="B438" t="str">
            <v>特殊血型抗原鉴定</v>
          </cell>
          <cell r="C438"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cell r="D438" t="str">
            <v>试剂,质控品</v>
          </cell>
          <cell r="E438" t="str">
            <v/>
          </cell>
          <cell r="F438" t="str">
            <v>每个血型系统</v>
          </cell>
          <cell r="G438" t="str">
            <v>仅限抗筛阳性患者输血时</v>
          </cell>
          <cell r="H438">
            <v>25</v>
          </cell>
          <cell r="I438">
            <v>20</v>
          </cell>
          <cell r="J438">
            <v>18</v>
          </cell>
          <cell r="K438" t="str">
            <v>甲类</v>
          </cell>
        </row>
        <row r="439">
          <cell r="A439" t="str">
            <v>CAMN1000</v>
          </cell>
          <cell r="B439" t="str">
            <v>红细胞抗体筛查</v>
          </cell>
          <cell r="C439" t="str">
            <v>样本类型:血液。样本采集､签收､处理,室内质控,检测样本,双人核对,审核结果,录入实验室信息系统或人工登记,发送报告;按规定处理废弃物;接受临床相关咨询。</v>
          </cell>
          <cell r="D439" t="str">
            <v>试剂,质控品</v>
          </cell>
          <cell r="E439" t="str">
            <v/>
          </cell>
          <cell r="F439" t="str">
            <v>次</v>
          </cell>
          <cell r="G439" t="str">
            <v/>
          </cell>
          <cell r="H439">
            <v>50</v>
          </cell>
          <cell r="I439">
            <v>40</v>
          </cell>
          <cell r="J439">
            <v>35</v>
          </cell>
          <cell r="K439" t="str">
            <v>甲类</v>
          </cell>
        </row>
        <row r="440">
          <cell r="A440" t="str">
            <v>CAMP1000</v>
          </cell>
          <cell r="B440" t="str">
            <v>血型特异性抗体鉴定</v>
          </cell>
          <cell r="C440" t="str">
            <v>样本类型:血液。样本采集､签收､处理,室内质控,检测样本,双人核对,审核结果,录入实验室信息系统或人工登记,发送报告;按规定处理废弃物;接受临床相关咨询。</v>
          </cell>
          <cell r="D440" t="str">
            <v>试剂,质控品</v>
          </cell>
          <cell r="E440" t="str">
            <v/>
          </cell>
          <cell r="F440" t="str">
            <v>次</v>
          </cell>
          <cell r="G440" t="str">
            <v>以10种谱细胞为基价,每增加1种加收不超过20%</v>
          </cell>
          <cell r="H440">
            <v>50</v>
          </cell>
          <cell r="I440">
            <v>40</v>
          </cell>
          <cell r="J440">
            <v>35</v>
          </cell>
          <cell r="K440" t="str">
            <v>甲类</v>
          </cell>
        </row>
        <row r="441">
          <cell r="A441" t="str">
            <v>CAMQ1000</v>
          </cell>
          <cell r="B441" t="str">
            <v>IgM血型(抗A)抗体效价测定</v>
          </cell>
          <cell r="C441"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1" t="str">
            <v>试剂,质控品</v>
          </cell>
          <cell r="E441" t="str">
            <v/>
          </cell>
          <cell r="F441" t="str">
            <v>次</v>
          </cell>
          <cell r="G441" t="str">
            <v/>
          </cell>
          <cell r="H441">
            <v>15</v>
          </cell>
          <cell r="I441">
            <v>12</v>
          </cell>
          <cell r="J441">
            <v>10</v>
          </cell>
          <cell r="K441" t="str">
            <v>甲类</v>
          </cell>
        </row>
        <row r="442">
          <cell r="A442" t="str">
            <v>CAMR1000</v>
          </cell>
          <cell r="B442" t="str">
            <v>IgM血型(抗B)抗体效价测定</v>
          </cell>
          <cell r="C442"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2" t="str">
            <v>试剂,质控品</v>
          </cell>
          <cell r="E442" t="str">
            <v/>
          </cell>
          <cell r="F442" t="str">
            <v>次</v>
          </cell>
          <cell r="G442" t="str">
            <v/>
          </cell>
          <cell r="H442">
            <v>15</v>
          </cell>
          <cell r="I442">
            <v>12</v>
          </cell>
          <cell r="J442">
            <v>10</v>
          </cell>
          <cell r="K442" t="str">
            <v>甲类</v>
          </cell>
        </row>
        <row r="443">
          <cell r="A443" t="str">
            <v>CAMS1000</v>
          </cell>
          <cell r="B443" t="str">
            <v>IgG血型(抗A)抗体效价测定</v>
          </cell>
          <cell r="C443"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3" t="str">
            <v>试剂,质控品</v>
          </cell>
          <cell r="E443" t="str">
            <v/>
          </cell>
          <cell r="F443" t="str">
            <v>次</v>
          </cell>
          <cell r="G443" t="str">
            <v/>
          </cell>
          <cell r="H443">
            <v>15</v>
          </cell>
          <cell r="I443">
            <v>12</v>
          </cell>
          <cell r="J443">
            <v>10</v>
          </cell>
          <cell r="K443" t="str">
            <v>甲类</v>
          </cell>
        </row>
        <row r="444">
          <cell r="A444" t="str">
            <v>CAMT1000</v>
          </cell>
          <cell r="B444" t="str">
            <v>IgG血型(抗B)抗体效价测定</v>
          </cell>
          <cell r="C444"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4" t="str">
            <v>试剂,质控品</v>
          </cell>
          <cell r="E444" t="str">
            <v/>
          </cell>
          <cell r="F444" t="str">
            <v>次</v>
          </cell>
          <cell r="G444" t="str">
            <v/>
          </cell>
          <cell r="H444">
            <v>15</v>
          </cell>
          <cell r="I444">
            <v>12</v>
          </cell>
          <cell r="J444">
            <v>10</v>
          </cell>
          <cell r="K444" t="str">
            <v>甲类</v>
          </cell>
        </row>
        <row r="445">
          <cell r="A445" t="str">
            <v>CAMU1000</v>
          </cell>
          <cell r="B445" t="str">
            <v>IgG血型(抗D)抗体效价测定</v>
          </cell>
          <cell r="C445"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5" t="str">
            <v>试剂,质控品</v>
          </cell>
          <cell r="E445" t="str">
            <v/>
          </cell>
          <cell r="F445" t="str">
            <v>次</v>
          </cell>
          <cell r="G445" t="str">
            <v/>
          </cell>
          <cell r="H445">
            <v>15</v>
          </cell>
          <cell r="I445">
            <v>12</v>
          </cell>
          <cell r="J445">
            <v>10</v>
          </cell>
          <cell r="K445" t="str">
            <v>甲类</v>
          </cell>
        </row>
        <row r="446">
          <cell r="A446" t="str">
            <v>CAMV1000</v>
          </cell>
          <cell r="B446" t="str">
            <v>IgG血型(抗E或抗e或抗C或抗c)抗体效价测定</v>
          </cell>
          <cell r="C446"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6" t="str">
            <v>试剂,质控品</v>
          </cell>
          <cell r="E446" t="str">
            <v/>
          </cell>
          <cell r="F446" t="str">
            <v>次</v>
          </cell>
          <cell r="G446" t="str">
            <v/>
          </cell>
          <cell r="H446">
            <v>15</v>
          </cell>
          <cell r="I446">
            <v>12</v>
          </cell>
          <cell r="J446">
            <v>10</v>
          </cell>
          <cell r="K446" t="str">
            <v>甲类</v>
          </cell>
        </row>
        <row r="447">
          <cell r="A447" t="str">
            <v>CAMW1000</v>
          </cell>
          <cell r="B447" t="str">
            <v>生理冲洗液介质交叉配血</v>
          </cell>
          <cell r="C447" t="str">
            <v>样本类型:血液。标本核对处理,病历资料比对,制定配血计划,细胞洗涤三次,配制一定比例细胞悬液,主侧:受者血清+供者血球,次侧:受者血球+供者血清检测,生理冲洗液介质,专用离心机离心,显微镜下观察结果,凝集分析,核对,报告。</v>
          </cell>
          <cell r="D447" t="str">
            <v>试剂,质控品</v>
          </cell>
          <cell r="E447" t="str">
            <v/>
          </cell>
          <cell r="F447" t="str">
            <v>次</v>
          </cell>
          <cell r="G447" t="str">
            <v/>
          </cell>
          <cell r="H447">
            <v>5</v>
          </cell>
          <cell r="I447">
            <v>5</v>
          </cell>
          <cell r="J447">
            <v>5</v>
          </cell>
          <cell r="K447" t="str">
            <v>甲类</v>
          </cell>
        </row>
        <row r="448">
          <cell r="A448" t="str">
            <v>CAMX1000</v>
          </cell>
          <cell r="B448" t="str">
            <v>特殊介质交叉配血</v>
          </cell>
          <cell r="C448"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cell r="D448" t="str">
            <v>试剂,质控品</v>
          </cell>
          <cell r="E448" t="str">
            <v/>
          </cell>
          <cell r="F448" t="str">
            <v>次</v>
          </cell>
          <cell r="G448" t="str">
            <v/>
          </cell>
          <cell r="H448">
            <v>35</v>
          </cell>
          <cell r="I448">
            <v>28</v>
          </cell>
          <cell r="J448">
            <v>25</v>
          </cell>
          <cell r="K448" t="str">
            <v>甲类</v>
          </cell>
        </row>
        <row r="449">
          <cell r="A449" t="str">
            <v>CAMY1000</v>
          </cell>
          <cell r="B449" t="str">
            <v>疑难交叉配血</v>
          </cell>
          <cell r="C449"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cell r="D449" t="str">
            <v>试剂,质控品</v>
          </cell>
          <cell r="E449" t="str">
            <v/>
          </cell>
          <cell r="F449" t="str">
            <v>项</v>
          </cell>
          <cell r="G449" t="str">
            <v>按实际报告项目加收相应特殊血型鉴定及抗体鉴定费用</v>
          </cell>
          <cell r="H449">
            <v>40</v>
          </cell>
          <cell r="I449">
            <v>32</v>
          </cell>
          <cell r="J449">
            <v>28</v>
          </cell>
          <cell r="K449" t="str">
            <v>乙类</v>
          </cell>
        </row>
        <row r="450">
          <cell r="A450" t="str">
            <v>CAMZ5000</v>
          </cell>
          <cell r="B450" t="str">
            <v>唾液ABH血型物质测定</v>
          </cell>
          <cell r="C450" t="str">
            <v>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v>
          </cell>
          <cell r="D450" t="str">
            <v>试剂,质控品</v>
          </cell>
          <cell r="E450" t="str">
            <v/>
          </cell>
          <cell r="F450" t="str">
            <v>次</v>
          </cell>
          <cell r="G450" t="str">
            <v/>
          </cell>
          <cell r="H450">
            <v>15</v>
          </cell>
          <cell r="I450">
            <v>12</v>
          </cell>
          <cell r="J450">
            <v>10</v>
          </cell>
          <cell r="K450" t="str">
            <v>乙类</v>
          </cell>
        </row>
        <row r="451">
          <cell r="A451" t="str">
            <v>CANA1000</v>
          </cell>
          <cell r="B451" t="str">
            <v>Rh阴性确诊试验</v>
          </cell>
          <cell r="C451" t="str">
            <v>样本类型:血液。在标准RhD测定的基础上,附加多克隆试剂(IgG+IgM),在室温抗人球测试和37℃抗人球测试,分析,审核结果,录入实验室信息系统或人工登记,发送报告;按规定处理废弃物;接受临床相关咨询。</v>
          </cell>
          <cell r="D451" t="str">
            <v>试剂,质控品</v>
          </cell>
          <cell r="E451" t="str">
            <v/>
          </cell>
          <cell r="F451" t="str">
            <v>次</v>
          </cell>
          <cell r="G451" t="str">
            <v/>
          </cell>
          <cell r="H451">
            <v>15</v>
          </cell>
          <cell r="I451">
            <v>12</v>
          </cell>
          <cell r="J451">
            <v>10</v>
          </cell>
          <cell r="K451" t="str">
            <v>甲类</v>
          </cell>
        </row>
        <row r="452">
          <cell r="A452" t="str">
            <v>CANB1000</v>
          </cell>
          <cell r="B452" t="str">
            <v>血小板特异性和组织相关融性(HLA)抗体检测</v>
          </cell>
          <cell r="C452" t="str">
            <v>样本类型:血液。HPA抗体特异性检测,主要流程包括加样,孵育,洗涤,上机检测,审核结果,录入实验室信息系统或人工登记,发送报告;按规定处理废弃物;接受临床相关咨询。</v>
          </cell>
          <cell r="D452" t="str">
            <v>试剂,质控品</v>
          </cell>
          <cell r="E452" t="str">
            <v/>
          </cell>
          <cell r="F452" t="str">
            <v>次</v>
          </cell>
          <cell r="G452" t="str">
            <v/>
          </cell>
          <cell r="H452">
            <v>150</v>
          </cell>
          <cell r="I452">
            <v>120</v>
          </cell>
          <cell r="J452">
            <v>105</v>
          </cell>
          <cell r="K452" t="str">
            <v>乙类</v>
          </cell>
        </row>
        <row r="453">
          <cell r="A453" t="str">
            <v>CANC1000</v>
          </cell>
          <cell r="B453" t="str">
            <v>血小板(HPA)抗体检测</v>
          </cell>
          <cell r="C453" t="str">
            <v>样本类型:血液。HPA抗体筛查,不包括抗体特异性检测,主要流程包括加样,孵育,洗涤,上机检测,审核结果,录入实验室信息系统或人工登记,发送报告;按规定处理废弃物;接受临床相关咨询。</v>
          </cell>
          <cell r="D453" t="str">
            <v>试剂,质控品</v>
          </cell>
          <cell r="E453" t="str">
            <v/>
          </cell>
          <cell r="F453" t="str">
            <v>次</v>
          </cell>
          <cell r="G453" t="str">
            <v/>
          </cell>
          <cell r="H453">
            <v>150</v>
          </cell>
          <cell r="I453">
            <v>120</v>
          </cell>
          <cell r="J453">
            <v>105</v>
          </cell>
          <cell r="K453" t="str">
            <v>乙类</v>
          </cell>
        </row>
        <row r="454">
          <cell r="A454" t="str">
            <v>CAND1000</v>
          </cell>
          <cell r="B454" t="str">
            <v>ABO血型系统抗体致新生儿溶血病检测</v>
          </cell>
          <cell r="C454"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4" t="str">
            <v>试剂,质控品</v>
          </cell>
          <cell r="E454" t="str">
            <v/>
          </cell>
          <cell r="F454" t="str">
            <v>次</v>
          </cell>
          <cell r="G454" t="str">
            <v/>
          </cell>
          <cell r="H454">
            <v>80</v>
          </cell>
          <cell r="I454">
            <v>65</v>
          </cell>
          <cell r="J454">
            <v>55</v>
          </cell>
          <cell r="K454" t="str">
            <v>甲类</v>
          </cell>
        </row>
        <row r="455">
          <cell r="A455" t="str">
            <v>CANE1000</v>
          </cell>
          <cell r="B455" t="str">
            <v>Rh血型系统抗体致新生儿溶血病检测</v>
          </cell>
          <cell r="C455"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5" t="str">
            <v>试剂,质控品</v>
          </cell>
          <cell r="E455" t="str">
            <v/>
          </cell>
          <cell r="F455" t="str">
            <v>次</v>
          </cell>
          <cell r="G455" t="str">
            <v/>
          </cell>
          <cell r="H455">
            <v>80</v>
          </cell>
          <cell r="I455">
            <v>65</v>
          </cell>
          <cell r="J455">
            <v>55</v>
          </cell>
          <cell r="K455" t="str">
            <v>甲类</v>
          </cell>
        </row>
        <row r="456">
          <cell r="A456" t="str">
            <v>CANF1000</v>
          </cell>
          <cell r="B456" t="str">
            <v>血小板交叉配合试验</v>
          </cell>
          <cell r="C456"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cell r="D456" t="str">
            <v>试剂,质控品</v>
          </cell>
          <cell r="E456" t="str">
            <v/>
          </cell>
          <cell r="F456" t="str">
            <v>次</v>
          </cell>
          <cell r="G456" t="str">
            <v/>
          </cell>
          <cell r="H456">
            <v>60</v>
          </cell>
          <cell r="I456">
            <v>48</v>
          </cell>
          <cell r="J456">
            <v>42</v>
          </cell>
          <cell r="K456" t="str">
            <v>乙类</v>
          </cell>
        </row>
        <row r="457">
          <cell r="A457" t="str">
            <v>CANG1000</v>
          </cell>
          <cell r="B457" t="str">
            <v>淋巴细胞毒试验</v>
          </cell>
          <cell r="C457"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cell r="D457" t="str">
            <v>试剂,质控品</v>
          </cell>
          <cell r="E457" t="str">
            <v/>
          </cell>
          <cell r="F457" t="str">
            <v>次</v>
          </cell>
          <cell r="G457" t="str">
            <v/>
          </cell>
          <cell r="H457">
            <v>60</v>
          </cell>
          <cell r="I457">
            <v>48</v>
          </cell>
          <cell r="J457">
            <v>42</v>
          </cell>
          <cell r="K457" t="str">
            <v>乙类</v>
          </cell>
        </row>
        <row r="458">
          <cell r="A458" t="str">
            <v>CANH1000</v>
          </cell>
          <cell r="B458" t="str">
            <v>群体反应抗体筛查试验</v>
          </cell>
          <cell r="C458"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cell r="D458" t="str">
            <v>试剂,质控品</v>
          </cell>
          <cell r="E458" t="str">
            <v/>
          </cell>
          <cell r="F458" t="str">
            <v>次</v>
          </cell>
          <cell r="G458" t="str">
            <v/>
          </cell>
          <cell r="H458">
            <v>530</v>
          </cell>
          <cell r="I458">
            <v>420</v>
          </cell>
          <cell r="J458">
            <v>370</v>
          </cell>
          <cell r="K458" t="str">
            <v>乙类</v>
          </cell>
        </row>
        <row r="459">
          <cell r="A459" t="str">
            <v>CANJ1000</v>
          </cell>
          <cell r="B459" t="str">
            <v>群体反应抗体确定试验</v>
          </cell>
          <cell r="C459"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cell r="D459" t="str">
            <v>试剂,质控品</v>
          </cell>
          <cell r="E459" t="str">
            <v/>
          </cell>
          <cell r="F459" t="str">
            <v>次</v>
          </cell>
          <cell r="G459" t="str">
            <v/>
          </cell>
          <cell r="H459">
            <v>530</v>
          </cell>
          <cell r="I459">
            <v>420</v>
          </cell>
          <cell r="J459">
            <v>370</v>
          </cell>
          <cell r="K459" t="str">
            <v>乙类</v>
          </cell>
        </row>
        <row r="460">
          <cell r="A460" t="str">
            <v>CANK1000</v>
          </cell>
          <cell r="B460" t="str">
            <v>人类白细胞抗原(HLA)测定</v>
          </cell>
          <cell r="C460" t="str">
            <v>包括B27､DR2等。样本类型:血液。样本采集,分离细胞,加入试剂,测定,录入实验室信息系统或人工登记,发送报告;按规定处理废弃物;接受临床相关咨询。</v>
          </cell>
          <cell r="D460" t="str">
            <v>试剂,质控品,校准品</v>
          </cell>
          <cell r="E460" t="str">
            <v/>
          </cell>
          <cell r="F460" t="str">
            <v>项</v>
          </cell>
          <cell r="G460" t="str">
            <v/>
          </cell>
          <cell r="H460">
            <v>95</v>
          </cell>
          <cell r="I460">
            <v>75</v>
          </cell>
          <cell r="J460">
            <v>65</v>
          </cell>
          <cell r="K460" t="str">
            <v>乙类</v>
          </cell>
        </row>
        <row r="461">
          <cell r="A461" t="str">
            <v>CANL1000</v>
          </cell>
          <cell r="B461" t="str">
            <v>组织相容性(HLA)抗体检测</v>
          </cell>
          <cell r="C461" t="str">
            <v>不含抗体特异性检测。样本类型:血液。指HLA抗体筛查。加样,孵育,洗涤,上机检测,审核结果,录入实验室信息系统或人工登记,发送报告;按规定处理废弃物;接受临床相关咨询。</v>
          </cell>
          <cell r="D461" t="str">
            <v>试剂,质控品</v>
          </cell>
          <cell r="E461" t="str">
            <v/>
          </cell>
          <cell r="F461" t="str">
            <v>次</v>
          </cell>
          <cell r="G461" t="str">
            <v/>
          </cell>
          <cell r="H461">
            <v>150</v>
          </cell>
          <cell r="I461">
            <v>120</v>
          </cell>
          <cell r="J461">
            <v>105</v>
          </cell>
          <cell r="K461" t="str">
            <v>乙类</v>
          </cell>
        </row>
        <row r="462">
          <cell r="A462" t="str">
            <v>CANM1000</v>
          </cell>
          <cell r="B462" t="str">
            <v>HLA抗体特异性检测</v>
          </cell>
          <cell r="C462" t="str">
            <v>样本类型:血液。加样,孵育,洗涤,上机检测,审核结果,录入实验室信息系统或人工登记,发送报告;按规定处理废弃物;接受临床相关咨询。</v>
          </cell>
          <cell r="D462" t="str">
            <v>试剂,质控品</v>
          </cell>
          <cell r="E462" t="str">
            <v/>
          </cell>
          <cell r="F462" t="str">
            <v>次</v>
          </cell>
          <cell r="G462" t="str">
            <v/>
          </cell>
          <cell r="H462">
            <v>150</v>
          </cell>
          <cell r="I462">
            <v>120</v>
          </cell>
          <cell r="J462">
            <v>105</v>
          </cell>
          <cell r="K462" t="str">
            <v>乙类</v>
          </cell>
        </row>
        <row r="463">
          <cell r="A463" t="str">
            <v>CANN1000</v>
          </cell>
          <cell r="B463" t="str">
            <v>HLA(低分辨)检测</v>
          </cell>
          <cell r="C463" t="str">
            <v>包括A､B､C､DQB1∗､DRB1∗分型。样本类型:血液。指HLA-A位点基因分型。DNA提取,PCR扩增,杂交,上机检测,审核结果,录入实验室信息系统或人工登记,发送报告;按规定处理废弃物;接受临床相关咨询。</v>
          </cell>
          <cell r="D463" t="str">
            <v>试剂,质控品</v>
          </cell>
          <cell r="E463" t="str">
            <v/>
          </cell>
          <cell r="F463" t="str">
            <v>项</v>
          </cell>
          <cell r="G463" t="str">
            <v/>
          </cell>
          <cell r="H463">
            <v>180</v>
          </cell>
          <cell r="I463">
            <v>140</v>
          </cell>
          <cell r="J463">
            <v>120</v>
          </cell>
          <cell r="K463" t="str">
            <v>乙类</v>
          </cell>
        </row>
        <row r="464">
          <cell r="A464" t="str">
            <v>CANP1000</v>
          </cell>
          <cell r="B464" t="str">
            <v>HLA(高分辨)检测</v>
          </cell>
          <cell r="C464"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cell r="D464" t="str">
            <v>试剂,质控品</v>
          </cell>
          <cell r="E464" t="str">
            <v/>
          </cell>
          <cell r="F464" t="str">
            <v>项</v>
          </cell>
          <cell r="G464" t="str">
            <v/>
          </cell>
          <cell r="H464">
            <v>300</v>
          </cell>
          <cell r="I464">
            <v>240</v>
          </cell>
          <cell r="J464">
            <v>210</v>
          </cell>
          <cell r="K464" t="str">
            <v>乙类</v>
          </cell>
        </row>
        <row r="465">
          <cell r="A465" t="str">
            <v>CANQ1000</v>
          </cell>
          <cell r="B465" t="str">
            <v>混合淋巴细胞培养(MCL)</v>
          </cell>
          <cell r="C465"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cell r="D465" t="str">
            <v>试剂</v>
          </cell>
          <cell r="E465" t="str">
            <v/>
          </cell>
          <cell r="F465" t="str">
            <v>次</v>
          </cell>
          <cell r="G465" t="str">
            <v/>
          </cell>
          <cell r="H465">
            <v>90</v>
          </cell>
          <cell r="I465">
            <v>70</v>
          </cell>
          <cell r="J465">
            <v>60</v>
          </cell>
          <cell r="K465" t="str">
            <v>乙类</v>
          </cell>
        </row>
        <row r="466">
          <cell r="A466" t="str">
            <v>CC</v>
          </cell>
          <cell r="B466" t="str">
            <v>(二)临床体液检验</v>
          </cell>
        </row>
        <row r="466">
          <cell r="D466" t="str">
            <v/>
          </cell>
          <cell r="E466" t="str">
            <v/>
          </cell>
        </row>
        <row r="466">
          <cell r="G466" t="str">
            <v/>
          </cell>
          <cell r="H466" t="str">
            <v/>
          </cell>
          <cell r="I466" t="str">
            <v/>
          </cell>
          <cell r="J466" t="str">
            <v/>
          </cell>
        </row>
        <row r="467">
          <cell r="A467" t="str">
            <v>CCAA-CCBW</v>
          </cell>
          <cell r="B467" t="str">
            <v>1.尿液一般检验</v>
          </cell>
          <cell r="C467" t="str">
            <v/>
          </cell>
          <cell r="D467" t="str">
            <v/>
          </cell>
          <cell r="E467" t="str">
            <v/>
          </cell>
        </row>
        <row r="467">
          <cell r="G467" t="str">
            <v/>
          </cell>
          <cell r="H467" t="str">
            <v/>
          </cell>
          <cell r="I467" t="str">
            <v/>
          </cell>
          <cell r="J467" t="str">
            <v/>
          </cell>
        </row>
        <row r="468">
          <cell r="A468" t="str">
            <v>CCAA2000</v>
          </cell>
          <cell r="B468" t="str">
            <v>尿常规化学分析</v>
          </cell>
          <cell r="C468"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cell r="D468" t="str">
            <v>试剂,质控品,校准品</v>
          </cell>
          <cell r="E468" t="str">
            <v/>
          </cell>
          <cell r="F468" t="str">
            <v>次</v>
          </cell>
          <cell r="G468" t="str">
            <v/>
          </cell>
          <cell r="H468">
            <v>10</v>
          </cell>
          <cell r="I468">
            <v>8</v>
          </cell>
          <cell r="J468">
            <v>7</v>
          </cell>
          <cell r="K468" t="str">
            <v>甲类</v>
          </cell>
        </row>
        <row r="469">
          <cell r="A469" t="str">
            <v>CCAB2000</v>
          </cell>
          <cell r="B469" t="str">
            <v>尿酸碱度检查</v>
          </cell>
          <cell r="C469" t="str">
            <v>样本类型:尿液。样本采集,用pH试纸浸入尿液,比色板比色观察结果,审核结果,录入实验室信息系统或人工登记,发送报告;按规定处理废弃物;接受临床相关咨询。</v>
          </cell>
          <cell r="D469" t="str">
            <v>试剂,质控品</v>
          </cell>
          <cell r="E469" t="str">
            <v/>
          </cell>
          <cell r="F469" t="str">
            <v>次</v>
          </cell>
          <cell r="G469" t="str">
            <v/>
          </cell>
          <cell r="H469">
            <v>1</v>
          </cell>
          <cell r="I469">
            <v>1</v>
          </cell>
          <cell r="J469">
            <v>1</v>
          </cell>
          <cell r="K469" t="str">
            <v>甲类</v>
          </cell>
        </row>
        <row r="470">
          <cell r="A470" t="str">
            <v>CCAC2000</v>
          </cell>
          <cell r="B470" t="str">
            <v>尿比重测定</v>
          </cell>
          <cell r="C470" t="str">
            <v>样本类型:尿液。样本采集,尿液加入到量筒内,检测,审核结果,录入实验室信息系统或人工登记,发送报告;按规定处理废弃物;接受临床相关咨询。</v>
          </cell>
          <cell r="D470" t="str">
            <v>质控品,校准品</v>
          </cell>
          <cell r="E470" t="str">
            <v/>
          </cell>
          <cell r="F470" t="str">
            <v>次</v>
          </cell>
          <cell r="G470" t="str">
            <v/>
          </cell>
          <cell r="H470">
            <v>1</v>
          </cell>
          <cell r="I470">
            <v>1</v>
          </cell>
          <cell r="J470">
            <v>1</v>
          </cell>
          <cell r="K470" t="str">
            <v>甲类</v>
          </cell>
        </row>
        <row r="471">
          <cell r="A471" t="str">
            <v>CCAD8000</v>
          </cell>
          <cell r="B471" t="str">
            <v>渗透压检查</v>
          </cell>
          <cell r="C471" t="str">
            <v>样本类型:血液､尿液､精液。样本采集､处理,质控,测定,审核结果,录入实验室信息系统或人工登记,发送报告;按规定处理废弃物;接受临床相关咨询。</v>
          </cell>
          <cell r="D471" t="str">
            <v>质控品,校准品</v>
          </cell>
          <cell r="E471" t="str">
            <v/>
          </cell>
          <cell r="F471" t="str">
            <v>次</v>
          </cell>
          <cell r="G471" t="str">
            <v/>
          </cell>
          <cell r="H471">
            <v>10</v>
          </cell>
          <cell r="I471">
            <v>8</v>
          </cell>
          <cell r="J471">
            <v>7</v>
          </cell>
          <cell r="K471" t="str">
            <v>甲类</v>
          </cell>
        </row>
        <row r="472">
          <cell r="A472" t="str">
            <v>CCAE2000</v>
          </cell>
          <cell r="B472" t="str">
            <v>尿蛋白定性试验</v>
          </cell>
          <cell r="C472" t="str">
            <v>样本类型:尿液。样本采集,浸入尿液,比色观察,审核结果,录入实验室信息系统或人工登记,发送报告;按规定处理废弃物;接受临床相关咨询。</v>
          </cell>
          <cell r="D472" t="str">
            <v>试剂,质控品</v>
          </cell>
          <cell r="E472" t="str">
            <v/>
          </cell>
          <cell r="F472" t="str">
            <v>次</v>
          </cell>
          <cell r="G472" t="str">
            <v/>
          </cell>
          <cell r="H472">
            <v>1</v>
          </cell>
          <cell r="I472">
            <v>1</v>
          </cell>
          <cell r="J472">
            <v>1</v>
          </cell>
          <cell r="K472" t="str">
            <v>甲类</v>
          </cell>
        </row>
        <row r="473">
          <cell r="A473" t="str">
            <v>CCAF2000</v>
          </cell>
          <cell r="B473" t="str">
            <v>尿蛋白定量</v>
          </cell>
          <cell r="C473" t="str">
            <v>样本类型:尿液。样本采集,比色观察,审核结果,录入实验室信息系统或人工登记,发送报告;按规定处理废弃物;接受临床相关咨询。</v>
          </cell>
          <cell r="D473" t="str">
            <v>试剂,质控品</v>
          </cell>
          <cell r="E473" t="str">
            <v/>
          </cell>
          <cell r="F473" t="str">
            <v>次</v>
          </cell>
          <cell r="G473" t="str">
            <v/>
          </cell>
          <cell r="H473">
            <v>5</v>
          </cell>
          <cell r="I473">
            <v>5</v>
          </cell>
          <cell r="J473">
            <v>5</v>
          </cell>
          <cell r="K473" t="str">
            <v>甲类</v>
          </cell>
        </row>
        <row r="474">
          <cell r="A474" t="str">
            <v>CCAG2000</v>
          </cell>
          <cell r="B474" t="str">
            <v>尿本-周蛋白定性试验</v>
          </cell>
          <cell r="C474" t="str">
            <v>样本类型:尿液。样本采集,加热,冷却,审核结果,录入实验室信息系统或人工登记,发送报告;按规定处理废弃物;接受临床相关咨询。</v>
          </cell>
          <cell r="D474" t="str">
            <v>试剂,质控品</v>
          </cell>
          <cell r="E474" t="str">
            <v/>
          </cell>
          <cell r="F474" t="str">
            <v>次</v>
          </cell>
          <cell r="G474" t="str">
            <v/>
          </cell>
          <cell r="H474">
            <v>6</v>
          </cell>
          <cell r="I474">
            <v>5</v>
          </cell>
          <cell r="J474">
            <v>4</v>
          </cell>
          <cell r="K474" t="str">
            <v>甲类</v>
          </cell>
        </row>
        <row r="475">
          <cell r="A475" t="str">
            <v>CCAH2000</v>
          </cell>
          <cell r="B475" t="str">
            <v>尿肌红蛋白定性试验</v>
          </cell>
          <cell r="C475" t="str">
            <v>样本类型:尿液。样本采集,尿液加硫酸铵溶解,沉淀,再通过潜血实验区分,审核结果,录入实验室信息系统或人工登记,发送报告;按规定处理废弃物;接受临床相关咨询。</v>
          </cell>
          <cell r="D475" t="str">
            <v>试剂,质控品</v>
          </cell>
          <cell r="E475" t="str">
            <v/>
          </cell>
          <cell r="F475" t="str">
            <v>次</v>
          </cell>
          <cell r="G475" t="str">
            <v/>
          </cell>
          <cell r="H475">
            <v>8</v>
          </cell>
          <cell r="I475">
            <v>7</v>
          </cell>
          <cell r="J475">
            <v>6</v>
          </cell>
          <cell r="K475" t="str">
            <v>甲类</v>
          </cell>
        </row>
        <row r="476">
          <cell r="A476" t="str">
            <v>CCAJ2000</v>
          </cell>
          <cell r="B476" t="str">
            <v>尿血红蛋白定性试验</v>
          </cell>
          <cell r="C476" t="str">
            <v>包括联苯胺,氨基比林,愈创木等方法。样本类型:尿液。加尿液,加溶解剂,显色剂和氧化剂,审核结果,录入实验室信息系统或人工登记,发送报告;按规定处理废弃物;接受临床相关咨询。</v>
          </cell>
          <cell r="D476" t="str">
            <v>试剂,质控品</v>
          </cell>
          <cell r="E476" t="str">
            <v/>
          </cell>
          <cell r="F476" t="str">
            <v>次</v>
          </cell>
          <cell r="G476" t="str">
            <v/>
          </cell>
          <cell r="H476">
            <v>1</v>
          </cell>
          <cell r="I476">
            <v>1</v>
          </cell>
          <cell r="J476">
            <v>1</v>
          </cell>
          <cell r="K476" t="str">
            <v>甲类</v>
          </cell>
        </row>
        <row r="477">
          <cell r="A477" t="str">
            <v>CCAJ2001</v>
          </cell>
          <cell r="B477" t="str">
            <v>对羟基苯丙氨酸尿液检测</v>
          </cell>
          <cell r="C477" t="str">
            <v>样本类型：尿液。样本采集，观察，对人体中酪氨酸含量定性检测，对比试剂与尿液中羟基苯丙氨酸发生显色反应，录入实验室信息系统或人工登记，发送报告；按规定处理废弃物；接受临床相关咨询。</v>
          </cell>
          <cell r="D477" t="str">
            <v>试剂，质控品</v>
          </cell>
        </row>
        <row r="477">
          <cell r="F477" t="str">
            <v>次</v>
          </cell>
        </row>
        <row r="477">
          <cell r="H477">
            <v>240</v>
          </cell>
          <cell r="I477">
            <v>190</v>
          </cell>
          <cell r="J477">
            <v>170</v>
          </cell>
          <cell r="K477" t="str">
            <v>丙类</v>
          </cell>
        </row>
        <row r="478">
          <cell r="A478" t="str">
            <v>CCAK2000</v>
          </cell>
          <cell r="B478" t="str">
            <v>尿糖定性试验</v>
          </cell>
          <cell r="C478" t="str">
            <v>样本类型:尿液。样本采集,浸入尿液,比色观察,审核结果,录入实验室信息系统或人工登记,发送报告;按规定处理废弃物;接受临床相关咨询。</v>
          </cell>
          <cell r="D478" t="str">
            <v>试剂,质控品</v>
          </cell>
          <cell r="E478" t="str">
            <v/>
          </cell>
          <cell r="F478" t="str">
            <v>次</v>
          </cell>
          <cell r="G478" t="str">
            <v/>
          </cell>
          <cell r="H478">
            <v>1</v>
          </cell>
          <cell r="I478">
            <v>1</v>
          </cell>
          <cell r="J478">
            <v>1</v>
          </cell>
          <cell r="K478" t="str">
            <v>甲类</v>
          </cell>
        </row>
        <row r="479">
          <cell r="A479" t="str">
            <v>CCAL2000</v>
          </cell>
          <cell r="B479" t="str">
            <v>尿糖定量测定</v>
          </cell>
          <cell r="C479" t="str">
            <v>样本类型:尿液。样本采集､处理,质控,测定,审核结果,录入实验室信息系统或人工登记,发送报告;按规定处理废弃物;接受临床相关咨询。</v>
          </cell>
          <cell r="D479" t="str">
            <v>试剂,质控品,校准品</v>
          </cell>
          <cell r="E479" t="str">
            <v/>
          </cell>
          <cell r="F479" t="str">
            <v>次</v>
          </cell>
          <cell r="G479" t="str">
            <v/>
          </cell>
          <cell r="H479">
            <v>5</v>
          </cell>
          <cell r="I479">
            <v>5</v>
          </cell>
          <cell r="J479">
            <v>5</v>
          </cell>
          <cell r="K479" t="str">
            <v>甲类</v>
          </cell>
        </row>
        <row r="480">
          <cell r="A480" t="str">
            <v>CCAM2000</v>
          </cell>
          <cell r="B480" t="str">
            <v>尿酮体定性试验</v>
          </cell>
          <cell r="C480" t="str">
            <v>样本类型:尿液。加尿液,审核结果,录入实验室信息系统或人工登记,发送报告;按规定处理废弃物;接受临床相关咨询。</v>
          </cell>
          <cell r="D480" t="str">
            <v>试剂,质控品</v>
          </cell>
          <cell r="E480" t="str">
            <v/>
          </cell>
          <cell r="F480" t="str">
            <v>次</v>
          </cell>
          <cell r="G480" t="str">
            <v/>
          </cell>
          <cell r="H480">
            <v>1</v>
          </cell>
          <cell r="I480">
            <v>1</v>
          </cell>
          <cell r="J480">
            <v>1</v>
          </cell>
          <cell r="K480" t="str">
            <v>甲类</v>
          </cell>
        </row>
        <row r="481">
          <cell r="A481" t="str">
            <v>CCAN2000</v>
          </cell>
          <cell r="B481" t="str">
            <v>尿胆红素定性试验</v>
          </cell>
          <cell r="C481" t="str">
            <v>样本类型:尿液。样本采集,加试剂,混合,离心,再加试剂,审核结果,录入实验室信息系统或人工登记,发送报告;按规定处理废弃物;接受临床相关咨询。</v>
          </cell>
          <cell r="D481" t="str">
            <v>试剂,质控品</v>
          </cell>
          <cell r="E481" t="str">
            <v/>
          </cell>
          <cell r="F481" t="str">
            <v>次</v>
          </cell>
          <cell r="G481" t="str">
            <v/>
          </cell>
          <cell r="H481">
            <v>3</v>
          </cell>
          <cell r="I481">
            <v>3</v>
          </cell>
          <cell r="J481">
            <v>3</v>
          </cell>
          <cell r="K481" t="str">
            <v>甲类</v>
          </cell>
        </row>
        <row r="482">
          <cell r="A482" t="str">
            <v>CCAP2000</v>
          </cell>
          <cell r="B482" t="str">
            <v>尿胆原定性试验</v>
          </cell>
          <cell r="C482" t="str">
            <v>样本类型:尿液。样本采集,加试剂,审核结果,录入实验室信息系统或人工登记,发送报告;按规定处理废弃物;接受临床相关咨询。</v>
          </cell>
          <cell r="D482" t="str">
            <v>试剂,质控品</v>
          </cell>
          <cell r="E482" t="str">
            <v/>
          </cell>
          <cell r="F482" t="str">
            <v>次</v>
          </cell>
          <cell r="G482" t="str">
            <v/>
          </cell>
          <cell r="H482">
            <v>3</v>
          </cell>
          <cell r="I482">
            <v>3</v>
          </cell>
          <cell r="J482">
            <v>3</v>
          </cell>
          <cell r="K482" t="str">
            <v>甲类</v>
          </cell>
        </row>
        <row r="483">
          <cell r="A483" t="str">
            <v>CCAQ2000</v>
          </cell>
          <cell r="B483" t="str">
            <v>尿胆素定性试验</v>
          </cell>
          <cell r="C483" t="str">
            <v>样本类型:尿液。样本采集,加试剂,混合,离心,审核结果,录入实验室信息系统或人工登记,发送报告;按规定处理废弃物;接受临床相关咨询。</v>
          </cell>
          <cell r="D483" t="str">
            <v>试剂,质控品</v>
          </cell>
          <cell r="E483" t="str">
            <v/>
          </cell>
          <cell r="F483" t="str">
            <v>次</v>
          </cell>
          <cell r="G483" t="str">
            <v/>
          </cell>
          <cell r="H483">
            <v>3</v>
          </cell>
          <cell r="I483">
            <v>3</v>
          </cell>
          <cell r="J483">
            <v>3</v>
          </cell>
          <cell r="K483" t="str">
            <v>甲类</v>
          </cell>
        </row>
        <row r="484">
          <cell r="A484" t="str">
            <v>CCAR8000</v>
          </cell>
          <cell r="B484" t="str">
            <v>尿含铁血黄素定性试验</v>
          </cell>
          <cell r="C484" t="str">
            <v>样本类型:尿液､痰液。样本采集,尿标本离心,加试剂,再离心,去上清液,显微镜检查,审核结果,录入实验室信息系统或人工登记,发送报告;按规定处理废弃物;接受临床相关咨询。</v>
          </cell>
          <cell r="D484" t="str">
            <v>试剂,质控品</v>
          </cell>
          <cell r="E484" t="str">
            <v/>
          </cell>
          <cell r="F484" t="str">
            <v>次</v>
          </cell>
          <cell r="G484" t="str">
            <v/>
          </cell>
          <cell r="H484">
            <v>6</v>
          </cell>
          <cell r="I484">
            <v>5</v>
          </cell>
          <cell r="J484">
            <v>4</v>
          </cell>
          <cell r="K484" t="str">
            <v>甲类</v>
          </cell>
        </row>
        <row r="485">
          <cell r="A485" t="str">
            <v>CCAS2000</v>
          </cell>
          <cell r="B485" t="str">
            <v>苯丙酮尿定性试验</v>
          </cell>
          <cell r="C485" t="str">
            <v>样本类型:尿液。样本采集,加尿液,观察结果,录入实验室信息系统或人工登记,发送报告;按规定处理废弃物;接受临床相关咨询。</v>
          </cell>
          <cell r="D485" t="str">
            <v>试剂,质控品</v>
          </cell>
          <cell r="E485" t="str">
            <v/>
          </cell>
          <cell r="F485" t="str">
            <v>次</v>
          </cell>
          <cell r="G485" t="str">
            <v/>
          </cell>
          <cell r="H485">
            <v>3</v>
          </cell>
          <cell r="I485">
            <v>3</v>
          </cell>
          <cell r="J485">
            <v>3</v>
          </cell>
          <cell r="K485" t="str">
            <v>甲类</v>
          </cell>
        </row>
        <row r="486">
          <cell r="A486" t="str">
            <v>CCAT8000</v>
          </cell>
          <cell r="B486" t="str">
            <v>乳糜定性试验</v>
          </cell>
          <cell r="C486" t="str">
            <v>样本类型:尿液､穿刺及引流液。样本采集,样本加乙醚,萃取脂肪,苏丹Ⅲ染色,审核结果,录入实验室信息系统或人工登记,发送报告;按规定处理废弃物;接受临床相关咨询。</v>
          </cell>
          <cell r="D486" t="str">
            <v>试剂</v>
          </cell>
          <cell r="E486" t="str">
            <v/>
          </cell>
          <cell r="F486" t="str">
            <v>次</v>
          </cell>
          <cell r="G486" t="str">
            <v/>
          </cell>
          <cell r="H486">
            <v>3</v>
          </cell>
          <cell r="I486">
            <v>3</v>
          </cell>
          <cell r="J486">
            <v>3</v>
          </cell>
          <cell r="K486" t="str">
            <v>甲类</v>
          </cell>
        </row>
        <row r="487">
          <cell r="A487" t="str">
            <v>CCAU2000</v>
          </cell>
          <cell r="B487" t="str">
            <v>尿卟啉定性试验</v>
          </cell>
          <cell r="C487" t="str">
            <v>样本类型:尿液。样本采集,尿液加试剂,振摇,紫外光线下观察荧光色,审核结果,录入实验室信息系统或人工登记,发送报告;按规定处理废弃物;接受临床相关咨询。</v>
          </cell>
          <cell r="D487" t="str">
            <v>试剂,质控品</v>
          </cell>
          <cell r="E487" t="str">
            <v/>
          </cell>
          <cell r="F487" t="str">
            <v>次</v>
          </cell>
          <cell r="G487" t="str">
            <v/>
          </cell>
          <cell r="H487">
            <v>5</v>
          </cell>
          <cell r="I487">
            <v>5</v>
          </cell>
          <cell r="J487">
            <v>5</v>
          </cell>
          <cell r="K487" t="str">
            <v>甲类</v>
          </cell>
        </row>
        <row r="488">
          <cell r="A488" t="str">
            <v>CCAV2000</v>
          </cell>
          <cell r="B488" t="str">
            <v>尿卟啉定量测定</v>
          </cell>
          <cell r="C488" t="str">
            <v>样本类型:尿液,24小时尿。样本采集,加试剂,比色,计算结果(需要预先制备标准曲线),审核结果,录入实验室信息系统或人工登记,发送报告;按规定处理废弃物;接受临床相关咨询。</v>
          </cell>
          <cell r="D488" t="str">
            <v>试剂,质控品,校准品</v>
          </cell>
          <cell r="E488" t="str">
            <v/>
          </cell>
          <cell r="F488" t="str">
            <v>次</v>
          </cell>
          <cell r="G488" t="str">
            <v/>
          </cell>
          <cell r="H488">
            <v>5</v>
          </cell>
          <cell r="I488">
            <v>5</v>
          </cell>
          <cell r="J488">
            <v>5</v>
          </cell>
          <cell r="K488" t="str">
            <v>甲类</v>
          </cell>
        </row>
        <row r="489">
          <cell r="A489" t="str">
            <v>CCAW2000</v>
          </cell>
          <cell r="B489" t="str">
            <v>尿黑色素试验</v>
          </cell>
          <cell r="C489" t="str">
            <v>样本类型:尿液。也称尿黑酸试验。样本采集,尿液加硝酸银试剂,混匀,再加氢氧化铵溶液,振摇,审核结果,录入实验室信息系统或人工登记,发送报告;按规定处理废弃物;接受临床相关咨询。</v>
          </cell>
          <cell r="D489" t="str">
            <v>试剂,质控品</v>
          </cell>
          <cell r="E489" t="str">
            <v/>
          </cell>
          <cell r="F489" t="str">
            <v>次</v>
          </cell>
          <cell r="G489" t="str">
            <v/>
          </cell>
          <cell r="H489">
            <v>2</v>
          </cell>
          <cell r="I489">
            <v>2</v>
          </cell>
          <cell r="J489">
            <v>2</v>
          </cell>
          <cell r="K489" t="str">
            <v>甲类</v>
          </cell>
        </row>
        <row r="490">
          <cell r="A490" t="str">
            <v>CCAX2000</v>
          </cell>
          <cell r="B490" t="str">
            <v>莫氏浓缩稀释试验</v>
          </cell>
          <cell r="C490" t="str">
            <v>样本类型:尿液。样本采集,分别准确测定昼夜多次尿量和比重结果,审核结果,录入实验室信息系统或人工登记,发送报告;按规定处理废弃物;接受临床相关咨询。</v>
          </cell>
          <cell r="D490" t="str">
            <v/>
          </cell>
          <cell r="E490" t="str">
            <v/>
          </cell>
          <cell r="F490" t="str">
            <v>次</v>
          </cell>
          <cell r="G490" t="str">
            <v/>
          </cell>
          <cell r="H490">
            <v>6</v>
          </cell>
          <cell r="I490">
            <v>5</v>
          </cell>
          <cell r="J490">
            <v>4</v>
          </cell>
          <cell r="K490" t="str">
            <v>甲类</v>
          </cell>
        </row>
        <row r="491">
          <cell r="A491" t="str">
            <v>CCAY2000</v>
          </cell>
          <cell r="B491" t="str">
            <v>尿酚红排泄(PSP)试验</v>
          </cell>
          <cell r="C491"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cell r="D491" t="str">
            <v>试剂,质控品</v>
          </cell>
          <cell r="E491" t="str">
            <v/>
          </cell>
          <cell r="F491" t="str">
            <v>次</v>
          </cell>
          <cell r="G491" t="str">
            <v/>
          </cell>
          <cell r="H491">
            <v>2</v>
          </cell>
          <cell r="I491">
            <v>2</v>
          </cell>
          <cell r="J491">
            <v>2</v>
          </cell>
          <cell r="K491" t="str">
            <v>甲类</v>
          </cell>
        </row>
        <row r="492">
          <cell r="A492" t="str">
            <v>CCAZ2000</v>
          </cell>
          <cell r="B492" t="str">
            <v>特异人绒毛膜促性腺激素(HCG)试验</v>
          </cell>
          <cell r="C492" t="str">
            <v>样本类型:尿液。样本采集,单克隆试纸浸入尿液后,一定时间内观察结果,审核结果,录入实验室信息系统或人工登记,发送报告;按规定处理废弃物;接受临床相关咨询。</v>
          </cell>
          <cell r="D492" t="str">
            <v>试剂,质控品</v>
          </cell>
          <cell r="E492" t="str">
            <v/>
          </cell>
          <cell r="F492" t="str">
            <v>次</v>
          </cell>
          <cell r="G492" t="str">
            <v/>
          </cell>
          <cell r="H492">
            <v>10</v>
          </cell>
          <cell r="I492">
            <v>8</v>
          </cell>
          <cell r="J492">
            <v>7</v>
          </cell>
          <cell r="K492" t="str">
            <v>甲类</v>
          </cell>
        </row>
        <row r="493">
          <cell r="A493" t="str">
            <v>CCBA2000</v>
          </cell>
          <cell r="B493" t="str">
            <v>排卵预测(LH)</v>
          </cell>
          <cell r="C493" t="str">
            <v>样本类型:尿液。样本采集,单克隆试纸浸入尿液后,一定时间内观察结果,审核结果,录入实验室信息系统或人工登记,发送报告;按规定处理废弃物;接受临床相关咨询。</v>
          </cell>
          <cell r="D493" t="str">
            <v>试剂,质控品</v>
          </cell>
          <cell r="E493" t="str">
            <v/>
          </cell>
          <cell r="F493" t="str">
            <v>次</v>
          </cell>
          <cell r="G493" t="str">
            <v/>
          </cell>
          <cell r="H493">
            <v>7</v>
          </cell>
          <cell r="I493">
            <v>6</v>
          </cell>
          <cell r="J493">
            <v>5</v>
          </cell>
          <cell r="K493" t="str">
            <v>丙类</v>
          </cell>
        </row>
        <row r="494">
          <cell r="A494" t="str">
            <v>CCBB2000</v>
          </cell>
          <cell r="B494" t="str">
            <v>尿沉渣镜检</v>
          </cell>
          <cell r="C494" t="str">
            <v>样本类型:尿液。样本采集,离心,留取一定沉渣,涂片或充池,显微镜镜检,审核结果,录入实验室信息系统或人工登记,发送报告;按规定处理废弃物;接受临床相关咨询。</v>
          </cell>
          <cell r="D494" t="str">
            <v/>
          </cell>
          <cell r="E494" t="str">
            <v/>
          </cell>
          <cell r="F494" t="str">
            <v>次</v>
          </cell>
          <cell r="G494" t="str">
            <v/>
          </cell>
          <cell r="H494">
            <v>6</v>
          </cell>
          <cell r="I494">
            <v>5</v>
          </cell>
          <cell r="J494">
            <v>4</v>
          </cell>
          <cell r="K494" t="str">
            <v>甲类</v>
          </cell>
        </row>
        <row r="495">
          <cell r="A495" t="str">
            <v>CCBC2000</v>
          </cell>
          <cell r="B495" t="str">
            <v>尿沉渣图像分析</v>
          </cell>
          <cell r="C495" t="str">
            <v>样本类型:尿液。样本采集,离心,审核结果,录入实验室信息系统或人工登记,发送报告;按规定处理废弃物;接受临床相关咨询。</v>
          </cell>
          <cell r="D495" t="str">
            <v>试剂,质控品</v>
          </cell>
          <cell r="E495" t="str">
            <v/>
          </cell>
          <cell r="F495" t="str">
            <v>次</v>
          </cell>
          <cell r="G495" t="str">
            <v/>
          </cell>
          <cell r="H495">
            <v>10</v>
          </cell>
          <cell r="I495">
            <v>8</v>
          </cell>
          <cell r="J495">
            <v>7</v>
          </cell>
          <cell r="K495" t="str">
            <v>甲类</v>
          </cell>
        </row>
        <row r="496">
          <cell r="A496" t="str">
            <v>CCBD2000</v>
          </cell>
          <cell r="B496" t="str">
            <v>尿有形成分分析</v>
          </cell>
          <cell r="C496" t="str">
            <v>样本类型:尿液。样本采集,校准,质控,仪器法测定,审核结果,录入实验室信息系统或人工登记,发送报告;按规定处理废弃物;接受临床相关咨询。</v>
          </cell>
          <cell r="D496" t="str">
            <v>试剂,质控品</v>
          </cell>
          <cell r="E496" t="str">
            <v/>
          </cell>
          <cell r="F496" t="str">
            <v>次</v>
          </cell>
          <cell r="G496" t="str">
            <v/>
          </cell>
          <cell r="H496">
            <v>15</v>
          </cell>
          <cell r="I496">
            <v>12</v>
          </cell>
          <cell r="J496">
            <v>10</v>
          </cell>
          <cell r="K496" t="str">
            <v>甲类</v>
          </cell>
        </row>
        <row r="497">
          <cell r="A497" t="str">
            <v>CCBE2000</v>
          </cell>
          <cell r="B497" t="str">
            <v>尿液爱迪氏(Addis)计数</v>
          </cell>
          <cell r="C497" t="str">
            <v>样本类型:尿液,12小时尿。样本采集,测量尿量,离心沉淀,滴入计数池,计数各种成分,计算,审核结果,录入实验室信息系统或人工登记,发送报告;按规定处理废弃物;接受临床相关咨询。</v>
          </cell>
          <cell r="D497" t="str">
            <v/>
          </cell>
          <cell r="E497" t="str">
            <v/>
          </cell>
          <cell r="F497" t="str">
            <v>次</v>
          </cell>
          <cell r="G497" t="str">
            <v/>
          </cell>
          <cell r="H497">
            <v>10</v>
          </cell>
          <cell r="I497">
            <v>8</v>
          </cell>
          <cell r="J497">
            <v>7</v>
          </cell>
          <cell r="K497" t="str">
            <v>甲类</v>
          </cell>
        </row>
        <row r="498">
          <cell r="A498" t="str">
            <v>CCBF2000</v>
          </cell>
          <cell r="B498" t="str">
            <v>尿三杯试验</v>
          </cell>
          <cell r="C498" t="str">
            <v>样本类型:尿液。样本采集,分三段留取尿标本,按留取顺序测定三次尿常规结果,审核结果,录入实验室信息系统或人工登记,发送报告;按规定处理废弃物;接受临床相关咨询。</v>
          </cell>
          <cell r="D498" t="str">
            <v>试剂,质控品</v>
          </cell>
          <cell r="E498" t="str">
            <v/>
          </cell>
          <cell r="F498" t="str">
            <v>次</v>
          </cell>
          <cell r="G498" t="str">
            <v/>
          </cell>
          <cell r="H498">
            <v>25</v>
          </cell>
          <cell r="I498">
            <v>20</v>
          </cell>
          <cell r="J498">
            <v>18</v>
          </cell>
          <cell r="K498" t="str">
            <v>甲类</v>
          </cell>
        </row>
        <row r="499">
          <cell r="A499" t="str">
            <v>CCBG2000</v>
          </cell>
          <cell r="B499" t="str">
            <v>一小时尿沉渣计数</v>
          </cell>
          <cell r="C499" t="str">
            <v>样本类型:尿液。样本采集,收集3小时尿,测量尿量,离心沉淀,滴入计数池,计数各种成分,计算出1小时结果,审核结果,录入实验室信息系统或人工登记,发送报告;按规定处理废弃物;接受临床相关咨询。</v>
          </cell>
          <cell r="D499" t="str">
            <v/>
          </cell>
          <cell r="E499" t="str">
            <v/>
          </cell>
          <cell r="F499" t="str">
            <v>次</v>
          </cell>
          <cell r="G499" t="str">
            <v/>
          </cell>
          <cell r="H499">
            <v>8</v>
          </cell>
          <cell r="I499">
            <v>7</v>
          </cell>
          <cell r="J499">
            <v>6</v>
          </cell>
          <cell r="K499" t="str">
            <v>甲类</v>
          </cell>
        </row>
        <row r="500">
          <cell r="A500" t="str">
            <v>CCBH2000</v>
          </cell>
          <cell r="B500" t="str">
            <v>尿沉渣白细胞分类</v>
          </cell>
          <cell r="C500" t="str">
            <v>样本类型:尿液。样本采集,离心,取沉渣,染色,涂片(或涂片后染色),显微镜下分类计数白细胞,审核结果,录入实验室信息系统或人工登记,发送报告;按规定处理废弃物;接受临床相关咨询。</v>
          </cell>
          <cell r="D500" t="str">
            <v/>
          </cell>
          <cell r="E500" t="str">
            <v/>
          </cell>
          <cell r="F500" t="str">
            <v>次</v>
          </cell>
          <cell r="G500" t="str">
            <v/>
          </cell>
          <cell r="H500">
            <v>5</v>
          </cell>
          <cell r="I500">
            <v>5</v>
          </cell>
          <cell r="J500">
            <v>5</v>
          </cell>
          <cell r="K500" t="str">
            <v>甲类</v>
          </cell>
        </row>
        <row r="501">
          <cell r="A501" t="str">
            <v>CCBJ2000</v>
          </cell>
          <cell r="B501" t="str">
            <v>尿中包涵体细胞检查</v>
          </cell>
          <cell r="C501" t="str">
            <v>样本类型:尿液。样本采集,离心,取沉渣,染色,显微镜查找包括包涵体的细胞,审核结果,录入实验室信息系统或人工登记,发送报告;按规定处理废弃物;接受临床相关咨询。</v>
          </cell>
          <cell r="D501" t="str">
            <v/>
          </cell>
          <cell r="E501" t="str">
            <v/>
          </cell>
          <cell r="F501" t="str">
            <v>次</v>
          </cell>
          <cell r="G501" t="str">
            <v/>
          </cell>
          <cell r="H501">
            <v>5</v>
          </cell>
          <cell r="I501">
            <v>5</v>
          </cell>
          <cell r="J501">
            <v>5</v>
          </cell>
          <cell r="K501" t="str">
            <v>甲类</v>
          </cell>
        </row>
        <row r="502">
          <cell r="A502" t="str">
            <v>CCBK2000</v>
          </cell>
          <cell r="B502" t="str">
            <v>尿红细胞形态检查</v>
          </cell>
          <cell r="C502" t="str">
            <v>样本类型:尿液。样本采集,离心(也可不离心),滴入计数板,相差显微镜下观察尿红细胞形态,审核结果,录入实验室信息系统或人工登记,发送报告;按规定处理废弃物;接受临床相关咨询。</v>
          </cell>
          <cell r="D502" t="str">
            <v/>
          </cell>
          <cell r="E502" t="str">
            <v/>
          </cell>
          <cell r="F502" t="str">
            <v>次</v>
          </cell>
          <cell r="G502" t="str">
            <v/>
          </cell>
          <cell r="H502">
            <v>8</v>
          </cell>
          <cell r="I502">
            <v>7</v>
          </cell>
          <cell r="J502">
            <v>6</v>
          </cell>
          <cell r="K502" t="str">
            <v>甲类</v>
          </cell>
        </row>
        <row r="503">
          <cell r="A503" t="str">
            <v>CCBL2000</v>
          </cell>
          <cell r="B503" t="str">
            <v>尿闪光细胞检验</v>
          </cell>
          <cell r="C503" t="str">
            <v>样本类型:尿液。样本采集,离心(也可不离心),滴入计数板,相差显微镜下观察尿中闪光细胞,审核结果,录入实验室信息系统或人工登记,发送报告;按规定处理废弃物;接受临床相关咨询。</v>
          </cell>
          <cell r="D503" t="str">
            <v/>
          </cell>
          <cell r="E503" t="str">
            <v/>
          </cell>
          <cell r="F503" t="str">
            <v>次</v>
          </cell>
          <cell r="G503" t="str">
            <v/>
          </cell>
          <cell r="H503">
            <v>10</v>
          </cell>
          <cell r="I503">
            <v>8</v>
          </cell>
          <cell r="J503">
            <v>7</v>
          </cell>
          <cell r="K503" t="str">
            <v>甲类</v>
          </cell>
        </row>
        <row r="504">
          <cell r="A504" t="str">
            <v>CCBM2000</v>
          </cell>
          <cell r="B504" t="str">
            <v>尿常规目测检查</v>
          </cell>
          <cell r="C504" t="str">
            <v>指对外观､蛋白定性､糖定性的检查。样本类型:尿液。样本采集,人工目测,审核结果,录入实验室信息系统或人工登记,发送报告;按规定处理废弃物;接受临床相关咨询。</v>
          </cell>
          <cell r="D504" t="str">
            <v>试剂,质控品,校准品</v>
          </cell>
          <cell r="E504" t="str">
            <v/>
          </cell>
          <cell r="F504" t="str">
            <v>次</v>
          </cell>
          <cell r="G504" t="str">
            <v/>
          </cell>
          <cell r="H504">
            <v>5</v>
          </cell>
          <cell r="I504">
            <v>5</v>
          </cell>
          <cell r="J504">
            <v>5</v>
          </cell>
          <cell r="K504" t="str">
            <v>甲类</v>
          </cell>
        </row>
        <row r="505">
          <cell r="A505" t="str">
            <v>CCBN2000</v>
          </cell>
          <cell r="B505" t="str">
            <v>尿胱氨酸定性试验</v>
          </cell>
          <cell r="C505" t="str">
            <v>样本类型:尿液。样本采集,尿液加浓氨液,加氰化钠,加亚硝基铁氰化钠后观察显色反应,审核结果,录入实验室信息系统或人工登记,发送报告;按规定处理废弃物;接受临床相关咨询。</v>
          </cell>
          <cell r="D505" t="str">
            <v>试剂,质控品</v>
          </cell>
          <cell r="E505" t="str">
            <v/>
          </cell>
          <cell r="F505" t="str">
            <v>次</v>
          </cell>
          <cell r="G505" t="str">
            <v/>
          </cell>
          <cell r="H505">
            <v>15</v>
          </cell>
          <cell r="I505">
            <v>12</v>
          </cell>
          <cell r="J505">
            <v>10</v>
          </cell>
          <cell r="K505" t="str">
            <v>甲类</v>
          </cell>
        </row>
        <row r="506">
          <cell r="A506" t="str">
            <v>CCBP2000</v>
          </cell>
          <cell r="B506" t="str">
            <v>24小时尿胱氨酸定量试验</v>
          </cell>
          <cell r="C506" t="str">
            <v>样本类型:尿液。样本采集,注入仪器,根据展开的距离进行分离,计算比移值,根据斑点面积和颜色进行定性和定量分析,审核结果,录入实验室信息系统或人工登记,发送报告;按规定处理废弃物;接受临床相关咨询。</v>
          </cell>
          <cell r="D506" t="str">
            <v>试剂,质控品,校准品</v>
          </cell>
          <cell r="E506" t="str">
            <v/>
          </cell>
          <cell r="F506" t="str">
            <v>次</v>
          </cell>
          <cell r="G506" t="str">
            <v/>
          </cell>
          <cell r="H506">
            <v>30</v>
          </cell>
          <cell r="I506">
            <v>25</v>
          </cell>
          <cell r="J506">
            <v>20</v>
          </cell>
          <cell r="K506" t="str">
            <v>甲类</v>
          </cell>
        </row>
        <row r="507">
          <cell r="A507" t="str">
            <v>CCBQ2000</v>
          </cell>
          <cell r="B507" t="str">
            <v>尿浓缩试验</v>
          </cell>
          <cell r="C507" t="str">
            <v>样本类型:尿液。样本采集(24小时分阶段7次留尿)､签收､处理,分别测定尿比重和尿量,审核结果,录入实验室信息系统或人工登记,发送报告;按规定处理废弃物;接受临床相关咨询。</v>
          </cell>
          <cell r="D507" t="str">
            <v/>
          </cell>
          <cell r="E507" t="str">
            <v/>
          </cell>
          <cell r="F507" t="str">
            <v>次</v>
          </cell>
          <cell r="G507" t="str">
            <v/>
          </cell>
          <cell r="H507">
            <v>6</v>
          </cell>
          <cell r="I507">
            <v>5</v>
          </cell>
          <cell r="J507">
            <v>4</v>
          </cell>
          <cell r="K507" t="str">
            <v>甲类</v>
          </cell>
        </row>
        <row r="508">
          <cell r="A508" t="str">
            <v>CCBR2000</v>
          </cell>
          <cell r="B508" t="str">
            <v>酸负荷试验</v>
          </cell>
          <cell r="C508" t="str">
            <v>样本类型:尿液。样本采集(病人按规定的时间段口服NH4Cl,分5次留尿)､签收､处理,定标和质控,分别测定pH值,审核结果,录入实验室信息系统或人工登记,发送报告;按规定处理废弃物;接受临床相关咨询。</v>
          </cell>
          <cell r="D508" t="str">
            <v/>
          </cell>
          <cell r="E508" t="str">
            <v/>
          </cell>
          <cell r="F508" t="str">
            <v>次</v>
          </cell>
          <cell r="G508" t="str">
            <v/>
          </cell>
          <cell r="H508">
            <v>6</v>
          </cell>
          <cell r="I508">
            <v>5</v>
          </cell>
          <cell r="J508">
            <v>4</v>
          </cell>
          <cell r="K508" t="str">
            <v>甲类</v>
          </cell>
        </row>
        <row r="509">
          <cell r="A509" t="str">
            <v>CCBS2000</v>
          </cell>
          <cell r="B509" t="str">
            <v>碱负荷试验</v>
          </cell>
          <cell r="C509"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cell r="D509" t="str">
            <v>试剂,定标液,质控液</v>
          </cell>
          <cell r="E509" t="str">
            <v/>
          </cell>
          <cell r="F509" t="str">
            <v>次</v>
          </cell>
          <cell r="G509" t="str">
            <v/>
          </cell>
          <cell r="H509">
            <v>6</v>
          </cell>
          <cell r="I509">
            <v>5</v>
          </cell>
          <cell r="J509">
            <v>4</v>
          </cell>
          <cell r="K509" t="str">
            <v>甲类</v>
          </cell>
        </row>
        <row r="510">
          <cell r="A510" t="str">
            <v>CCBT2000</v>
          </cell>
          <cell r="B510" t="str">
            <v>碳酸氢盐(HCO3)测定</v>
          </cell>
          <cell r="C510"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cell r="D510" t="str">
            <v>试剂</v>
          </cell>
          <cell r="E510" t="str">
            <v/>
          </cell>
          <cell r="F510" t="str">
            <v>次</v>
          </cell>
          <cell r="G510" t="str">
            <v/>
          </cell>
          <cell r="H510">
            <v>7</v>
          </cell>
          <cell r="I510">
            <v>6</v>
          </cell>
          <cell r="J510">
            <v>5</v>
          </cell>
          <cell r="K510" t="str">
            <v>甲类</v>
          </cell>
        </row>
        <row r="511">
          <cell r="A511" t="str">
            <v>CCBU2000</v>
          </cell>
          <cell r="B511" t="str">
            <v>尿可滴定酸测定</v>
          </cell>
          <cell r="C511"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cell r="D511" t="str">
            <v>试剂</v>
          </cell>
          <cell r="E511" t="str">
            <v/>
          </cell>
          <cell r="F511" t="str">
            <v>次</v>
          </cell>
          <cell r="G511" t="str">
            <v/>
          </cell>
          <cell r="H511">
            <v>7</v>
          </cell>
          <cell r="I511">
            <v>6</v>
          </cell>
          <cell r="J511">
            <v>5</v>
          </cell>
          <cell r="K511" t="str">
            <v>乙类</v>
          </cell>
        </row>
        <row r="512">
          <cell r="A512" t="str">
            <v>CCBV2000</v>
          </cell>
          <cell r="B512" t="str">
            <v>尿结石成份分析</v>
          </cell>
          <cell r="C512"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cell r="D512" t="str">
            <v>试剂</v>
          </cell>
          <cell r="E512" t="str">
            <v/>
          </cell>
          <cell r="F512" t="str">
            <v>次</v>
          </cell>
          <cell r="G512" t="str">
            <v/>
          </cell>
          <cell r="H512">
            <v>10</v>
          </cell>
          <cell r="I512">
            <v>8</v>
          </cell>
          <cell r="J512">
            <v>7</v>
          </cell>
          <cell r="K512" t="str">
            <v>乙类</v>
          </cell>
        </row>
        <row r="513">
          <cell r="A513" t="str">
            <v>CCBW2000</v>
          </cell>
          <cell r="B513" t="str">
            <v>尿草酸测定</v>
          </cell>
          <cell r="C513" t="str">
            <v>样本类型:尿液。样本采集､签收､处理,检测样本,审核结果,录入实验室信息系统或人工登记,发送报告;按规定处理废弃物;接受临床相关咨询。</v>
          </cell>
          <cell r="D513" t="str">
            <v>试剂</v>
          </cell>
          <cell r="E513" t="str">
            <v/>
          </cell>
          <cell r="F513" t="str">
            <v>次</v>
          </cell>
          <cell r="G513" t="str">
            <v/>
          </cell>
          <cell r="H513">
            <v>7</v>
          </cell>
          <cell r="I513">
            <v>6</v>
          </cell>
          <cell r="J513">
            <v>5</v>
          </cell>
          <cell r="K513" t="str">
            <v>甲类</v>
          </cell>
        </row>
        <row r="514">
          <cell r="A514" t="str">
            <v>CCCA-CCCF</v>
          </cell>
          <cell r="B514" t="str">
            <v>2.粪便检验</v>
          </cell>
          <cell r="C514" t="str">
            <v/>
          </cell>
          <cell r="D514" t="str">
            <v/>
          </cell>
          <cell r="E514" t="str">
            <v/>
          </cell>
        </row>
        <row r="514">
          <cell r="G514" t="str">
            <v/>
          </cell>
          <cell r="H514" t="str">
            <v/>
          </cell>
          <cell r="I514" t="str">
            <v/>
          </cell>
          <cell r="J514" t="str">
            <v/>
          </cell>
        </row>
        <row r="515">
          <cell r="A515" t="str">
            <v>CCCA3000</v>
          </cell>
          <cell r="B515" t="str">
            <v>粪便常规检查</v>
          </cell>
          <cell r="C515" t="str">
            <v>样本类型:粪便。样本采集,外观观察,样本预处理,涂片,显微镜检查,录入实验室信息系统或人工登记,发送报告;按规定处理废弃物;接受临床相关咨询。</v>
          </cell>
          <cell r="D515" t="str">
            <v/>
          </cell>
          <cell r="E515" t="str">
            <v/>
          </cell>
          <cell r="F515" t="str">
            <v>次</v>
          </cell>
          <cell r="G515" t="str">
            <v/>
          </cell>
          <cell r="H515">
            <v>3</v>
          </cell>
          <cell r="I515">
            <v>3</v>
          </cell>
          <cell r="J515">
            <v>3</v>
          </cell>
          <cell r="K515" t="str">
            <v>甲类</v>
          </cell>
        </row>
        <row r="516">
          <cell r="A516" t="str">
            <v>CCCB8000</v>
          </cell>
          <cell r="B516" t="str">
            <v>隐血试验</v>
          </cell>
          <cell r="C516" t="str">
            <v>样本类型:粪便､胃液､呕吐物。样本采集,加红细胞破坏液,加显色剂,加氧化剂,观察颜色变化,录入实验室信息系统或人工登记,发送报告;按规定处理废弃物;接受临床相关咨询。</v>
          </cell>
          <cell r="D516" t="str">
            <v>试剂</v>
          </cell>
          <cell r="E516" t="str">
            <v/>
          </cell>
          <cell r="F516" t="str">
            <v>次</v>
          </cell>
          <cell r="G516" t="str">
            <v/>
          </cell>
          <cell r="H516">
            <v>4</v>
          </cell>
          <cell r="I516">
            <v>4</v>
          </cell>
          <cell r="J516">
            <v>4</v>
          </cell>
          <cell r="K516" t="str">
            <v>甲类</v>
          </cell>
        </row>
        <row r="517">
          <cell r="A517" t="str">
            <v>CCCC3000</v>
          </cell>
          <cell r="B517" t="str">
            <v>粪胆素检查</v>
          </cell>
          <cell r="C517" t="str">
            <v>样本类型:粪便。样本采集,白磁皿中加少许粪便,加饱和氧化汞液,玻棒搅拌,观察结果,录入实验室信息系统或人工登记,发送报告;按规定处理废弃物;接受临床相关咨询。</v>
          </cell>
          <cell r="D517" t="str">
            <v/>
          </cell>
          <cell r="E517" t="str">
            <v/>
          </cell>
          <cell r="F517" t="str">
            <v>次</v>
          </cell>
          <cell r="G517" t="str">
            <v/>
          </cell>
          <cell r="H517">
            <v>2</v>
          </cell>
          <cell r="I517">
            <v>2</v>
          </cell>
          <cell r="J517">
            <v>2</v>
          </cell>
          <cell r="K517" t="str">
            <v>甲类</v>
          </cell>
        </row>
        <row r="518">
          <cell r="A518" t="str">
            <v>CCCD3000</v>
          </cell>
          <cell r="B518" t="str">
            <v>粪便乳糖不耐受测定</v>
          </cell>
          <cell r="C518" t="str">
            <v>样本类型:粪便。样本采集,加试剂,观察结果,录入实验室信息系统或人工登记,发送报告;按规定处理废弃物;接受临床相关咨询。</v>
          </cell>
          <cell r="D518" t="str">
            <v/>
          </cell>
          <cell r="E518" t="str">
            <v/>
          </cell>
          <cell r="F518" t="str">
            <v>次</v>
          </cell>
          <cell r="G518" t="str">
            <v/>
          </cell>
          <cell r="H518">
            <v>2</v>
          </cell>
          <cell r="I518">
            <v>2</v>
          </cell>
          <cell r="J518">
            <v>2</v>
          </cell>
          <cell r="K518" t="str">
            <v>甲类</v>
          </cell>
        </row>
        <row r="519">
          <cell r="A519" t="str">
            <v>CCCE3000</v>
          </cell>
          <cell r="B519" t="str">
            <v>粪苏丹Ⅲ染色检查</v>
          </cell>
          <cell r="C519" t="str">
            <v>样本类型:粪便。样本采集,涂片,加饱和苏丹Ⅲ染液,显微镜下观察,录入实验室信息系统或人工登记,发送报告;按规定处理废弃物;接受临床相关咨询。</v>
          </cell>
          <cell r="D519" t="str">
            <v>试剂</v>
          </cell>
          <cell r="E519" t="str">
            <v/>
          </cell>
          <cell r="F519" t="str">
            <v>次</v>
          </cell>
          <cell r="G519" t="str">
            <v/>
          </cell>
          <cell r="H519">
            <v>3</v>
          </cell>
          <cell r="I519">
            <v>3</v>
          </cell>
          <cell r="J519">
            <v>3</v>
          </cell>
          <cell r="K519" t="str">
            <v>乙类</v>
          </cell>
        </row>
        <row r="520">
          <cell r="A520" t="str">
            <v>CCCF3000</v>
          </cell>
          <cell r="B520" t="str">
            <v>粪便脂肪定量测定</v>
          </cell>
          <cell r="C520" t="str">
            <v>样本类型:粪便。样本采集,粪便加氢氧化钾乙醇液,煮沸,冷却,加盐酸,石油醚提取脂酸,蒸发干燥,计算结果,录入实验室信息系统或人工登记,发送报告;按规定处理废弃物;接受临床相关咨询。</v>
          </cell>
          <cell r="D520" t="str">
            <v>试剂,质控品,校准品</v>
          </cell>
          <cell r="E520" t="str">
            <v/>
          </cell>
          <cell r="F520" t="str">
            <v>次</v>
          </cell>
          <cell r="G520" t="str">
            <v/>
          </cell>
          <cell r="H520">
            <v>10</v>
          </cell>
          <cell r="I520">
            <v>8</v>
          </cell>
          <cell r="J520">
            <v>7</v>
          </cell>
          <cell r="K520" t="str">
            <v>甲类</v>
          </cell>
        </row>
        <row r="521">
          <cell r="A521" t="str">
            <v>CCDA-CCDH</v>
          </cell>
          <cell r="B521" t="str">
            <v>3.穿刺液检验</v>
          </cell>
          <cell r="C521" t="str">
            <v/>
          </cell>
          <cell r="D521" t="str">
            <v/>
          </cell>
          <cell r="E521" t="str">
            <v/>
          </cell>
        </row>
        <row r="521">
          <cell r="G521" t="str">
            <v/>
          </cell>
          <cell r="H521" t="str">
            <v/>
          </cell>
          <cell r="I521" t="str">
            <v/>
          </cell>
          <cell r="J521" t="str">
            <v/>
          </cell>
        </row>
        <row r="522">
          <cell r="A522" t="str">
            <v>CCDA4000</v>
          </cell>
          <cell r="B522" t="str">
            <v>胸腹水常规检查</v>
          </cell>
          <cell r="C522" t="str">
            <v>指观察外观,比浊法蛋白定性,显微镜法或仪器法细胞计数和分类,比重计法测定比重,样本类型:胸腹水。样本采集,检查,录入实验室信息系统或人工登记,发送报告;按规定处理废弃物;接受临床相关咨询。</v>
          </cell>
          <cell r="D522" t="str">
            <v>试剂,质控品</v>
          </cell>
          <cell r="E522" t="str">
            <v/>
          </cell>
          <cell r="F522" t="str">
            <v>次</v>
          </cell>
          <cell r="G522" t="str">
            <v/>
          </cell>
          <cell r="H522">
            <v>5</v>
          </cell>
          <cell r="I522">
            <v>5</v>
          </cell>
          <cell r="J522">
            <v>5</v>
          </cell>
          <cell r="K522" t="str">
            <v>甲类</v>
          </cell>
        </row>
        <row r="523">
          <cell r="A523" t="str">
            <v>CCDB4000</v>
          </cell>
          <cell r="B523" t="str">
            <v>胸腹水细胞学检查</v>
          </cell>
          <cell r="C523" t="str">
            <v>样本类型:胸腹水。样本采集,离心浓缩标本,制片,染色,显微镜检查,录入实验室信息系统或人工登记,发送报告;按规定处理废弃物;接受临床相关咨询。</v>
          </cell>
          <cell r="D523" t="str">
            <v/>
          </cell>
          <cell r="E523" t="str">
            <v/>
          </cell>
          <cell r="F523" t="str">
            <v>项</v>
          </cell>
          <cell r="G523" t="str">
            <v/>
          </cell>
          <cell r="H523">
            <v>10</v>
          </cell>
          <cell r="I523">
            <v>8</v>
          </cell>
          <cell r="J523">
            <v>7</v>
          </cell>
          <cell r="K523" t="str">
            <v>甲类</v>
          </cell>
        </row>
        <row r="524">
          <cell r="A524" t="str">
            <v>CCDC4000</v>
          </cell>
          <cell r="B524" t="str">
            <v>脑脊液(CSF)常规细胞计数检查</v>
          </cell>
          <cell r="C524" t="str">
            <v>指观察外观,细胞计数,分类检测。样本类型:脑脊液。样本采集,检查,录入实验室信息系统或人工登记,发送报告;按规定处理废弃物;接受临床相关咨询。</v>
          </cell>
          <cell r="D524" t="str">
            <v>试剂,质控品</v>
          </cell>
          <cell r="E524" t="str">
            <v/>
          </cell>
          <cell r="F524" t="str">
            <v>次</v>
          </cell>
          <cell r="G524" t="str">
            <v/>
          </cell>
          <cell r="H524">
            <v>3</v>
          </cell>
          <cell r="I524">
            <v>3</v>
          </cell>
          <cell r="J524">
            <v>3</v>
          </cell>
          <cell r="K524" t="str">
            <v>甲类</v>
          </cell>
        </row>
        <row r="525">
          <cell r="A525" t="str">
            <v>CCDD4000</v>
          </cell>
          <cell r="B525" t="str">
            <v>脑脊液糖定性测定</v>
          </cell>
          <cell r="C525" t="str">
            <v>样本类型:脑脊液。样本采集,检查,录入实验室信息系统或人工登记,发送报告;按规定处理废弃物;接受临床相关咨询。</v>
          </cell>
          <cell r="D525" t="str">
            <v>试剂,质控品</v>
          </cell>
          <cell r="E525" t="str">
            <v/>
          </cell>
          <cell r="F525" t="str">
            <v>次</v>
          </cell>
          <cell r="G525" t="str">
            <v/>
          </cell>
          <cell r="H525">
            <v>5</v>
          </cell>
          <cell r="I525">
            <v>5</v>
          </cell>
          <cell r="J525">
            <v>5</v>
          </cell>
          <cell r="K525" t="str">
            <v>甲类</v>
          </cell>
        </row>
        <row r="526">
          <cell r="A526" t="str">
            <v>CCDE4000</v>
          </cell>
          <cell r="B526" t="str">
            <v>脑脊液蛋白定性测定</v>
          </cell>
          <cell r="C526" t="str">
            <v>样本类型:脑脊液。样本采集,检查,录入实验室信息系统或人工登记,发送报告;按规定处理废弃物;接受临床相关咨询。</v>
          </cell>
          <cell r="D526" t="str">
            <v>试剂,质控品</v>
          </cell>
          <cell r="E526" t="str">
            <v/>
          </cell>
          <cell r="F526" t="str">
            <v>次</v>
          </cell>
          <cell r="G526" t="str">
            <v/>
          </cell>
          <cell r="H526">
            <v>3</v>
          </cell>
          <cell r="I526">
            <v>3</v>
          </cell>
          <cell r="J526">
            <v>3</v>
          </cell>
          <cell r="K526" t="str">
            <v>甲类</v>
          </cell>
        </row>
        <row r="527">
          <cell r="A527" t="str">
            <v>CCDF4000</v>
          </cell>
          <cell r="B527" t="str">
            <v>脑脊液细胞学检查</v>
          </cell>
          <cell r="C527" t="str">
            <v>样本类型:脑脊液。样本采集,离心,制片,染色,显微镜观察分析结果,录入实验室信息系统或人工登记,发送报告;按规定处理废弃物;接受临床相关咨询。</v>
          </cell>
          <cell r="D527" t="str">
            <v>试剂</v>
          </cell>
          <cell r="E527" t="str">
            <v/>
          </cell>
          <cell r="F527" t="str">
            <v>次</v>
          </cell>
          <cell r="G527" t="str">
            <v/>
          </cell>
          <cell r="H527">
            <v>3</v>
          </cell>
          <cell r="I527">
            <v>3</v>
          </cell>
          <cell r="J527">
            <v>3</v>
          </cell>
          <cell r="K527" t="str">
            <v>甲类</v>
          </cell>
        </row>
        <row r="528">
          <cell r="A528" t="str">
            <v>CCDG4000</v>
          </cell>
          <cell r="B528" t="str">
            <v>羊水结晶检查</v>
          </cell>
          <cell r="C528" t="str">
            <v>样本类型:羊水。样本采集,涂片,显微镜检查,录入实验室信息系统或人工登记,发送报告;按规定处理废弃物;接受临床相关咨询。</v>
          </cell>
          <cell r="D528" t="str">
            <v>试剂</v>
          </cell>
          <cell r="E528" t="str">
            <v/>
          </cell>
          <cell r="F528" t="str">
            <v>项</v>
          </cell>
          <cell r="G528" t="str">
            <v/>
          </cell>
          <cell r="H528">
            <v>5</v>
          </cell>
          <cell r="I528">
            <v>5</v>
          </cell>
          <cell r="J528">
            <v>5</v>
          </cell>
          <cell r="K528" t="str">
            <v>甲类</v>
          </cell>
        </row>
        <row r="529">
          <cell r="A529" t="str">
            <v>CCDH8000</v>
          </cell>
          <cell r="B529" t="str">
            <v>穿刺液及引流液常规检查</v>
          </cell>
          <cell r="C529" t="str">
            <v>样本类型:各种穿刺液､引流液。样本采集,外观观察,涂片,显微镜检查,录入实验室信息系统或人工登记,发送报告;按规定处理废弃物;接受临床相关咨询。</v>
          </cell>
          <cell r="D529" t="str">
            <v/>
          </cell>
          <cell r="E529" t="str">
            <v/>
          </cell>
          <cell r="F529" t="str">
            <v>项</v>
          </cell>
          <cell r="G529" t="str">
            <v/>
          </cell>
          <cell r="H529">
            <v>5</v>
          </cell>
          <cell r="I529">
            <v>5</v>
          </cell>
          <cell r="J529">
            <v>5</v>
          </cell>
          <cell r="K529" t="str">
            <v>甲类</v>
          </cell>
        </row>
        <row r="530">
          <cell r="A530" t="str">
            <v>CCEA-CCFG</v>
          </cell>
          <cell r="B530" t="str">
            <v>4.分泌物检验</v>
          </cell>
          <cell r="C530" t="str">
            <v/>
          </cell>
          <cell r="D530" t="str">
            <v/>
          </cell>
          <cell r="E530" t="str">
            <v/>
          </cell>
        </row>
        <row r="530">
          <cell r="G530" t="str">
            <v/>
          </cell>
          <cell r="H530" t="str">
            <v/>
          </cell>
          <cell r="I530" t="str">
            <v/>
          </cell>
          <cell r="J530" t="str">
            <v/>
          </cell>
        </row>
        <row r="531">
          <cell r="A531" t="str">
            <v>CCEA5000</v>
          </cell>
          <cell r="B531" t="str">
            <v>前列腺液常规检查</v>
          </cell>
          <cell r="C531" t="str">
            <v>样本类型:前列腺液。样本采集,外观观察,涂片,显微镜检查,录入实验室信息系统或人工登记,发送报告;按规定处理废弃物;接受临床相关咨询。</v>
          </cell>
          <cell r="D531" t="str">
            <v/>
          </cell>
          <cell r="E531" t="str">
            <v/>
          </cell>
          <cell r="F531" t="str">
            <v>项</v>
          </cell>
          <cell r="G531" t="str">
            <v/>
          </cell>
          <cell r="H531">
            <v>5</v>
          </cell>
          <cell r="I531">
            <v>5</v>
          </cell>
          <cell r="J531">
            <v>5</v>
          </cell>
          <cell r="K531" t="str">
            <v>甲类</v>
          </cell>
        </row>
        <row r="532">
          <cell r="A532" t="str">
            <v>CCEB5000</v>
          </cell>
          <cell r="B532" t="str">
            <v>阴道分泌物检查</v>
          </cell>
          <cell r="C532" t="str">
            <v>包括清洁度､滴虫､霉菌检查。样本类型:阴道分泌物。样本采集,涂片,显微镜检查,录入实验室信息系统或人工登记,发送报告;按规定处理废弃物;接受临床相关咨询。</v>
          </cell>
          <cell r="D532" t="str">
            <v/>
          </cell>
          <cell r="E532" t="str">
            <v/>
          </cell>
          <cell r="F532" t="str">
            <v>项</v>
          </cell>
          <cell r="G532" t="str">
            <v/>
          </cell>
          <cell r="H532">
            <v>10</v>
          </cell>
          <cell r="I532">
            <v>8</v>
          </cell>
          <cell r="J532">
            <v>7</v>
          </cell>
          <cell r="K532" t="str">
            <v>甲类</v>
          </cell>
        </row>
        <row r="533">
          <cell r="A533" t="str">
            <v>CCEC5000</v>
          </cell>
          <cell r="B533" t="str">
            <v>阴道分泌物细胞学检查</v>
          </cell>
          <cell r="C533" t="str">
            <v>样本类型:阴道分泌物。样本采集,涂片,染色,显微镜检查,录入实验室信息系统或人工登记,发送报告;按规定处理废弃物;接受临床相关咨询。</v>
          </cell>
          <cell r="D533" t="str">
            <v>试剂</v>
          </cell>
          <cell r="E533" t="str">
            <v/>
          </cell>
          <cell r="F533" t="str">
            <v>项</v>
          </cell>
          <cell r="G533" t="str">
            <v/>
          </cell>
          <cell r="H533">
            <v>7</v>
          </cell>
          <cell r="I533">
            <v>6</v>
          </cell>
          <cell r="J533">
            <v>5</v>
          </cell>
          <cell r="K533" t="str">
            <v>甲类</v>
          </cell>
        </row>
        <row r="534">
          <cell r="A534" t="str">
            <v>CCED5000</v>
          </cell>
          <cell r="B534" t="str">
            <v>阴道分泌物过氧化氢检测</v>
          </cell>
          <cell r="C534" t="str">
            <v>样本类型:阴道分泌物。样本采集､处理,制备标准液,加入试剂,加温,再离心,比色,计算结果,录入实验室信息系统或人工登记,发送报告;按规定处理废弃物;接受临床相关咨询。</v>
          </cell>
          <cell r="D534" t="str">
            <v>试剂,质控品,标准品</v>
          </cell>
          <cell r="E534" t="str">
            <v/>
          </cell>
          <cell r="F534" t="str">
            <v>次</v>
          </cell>
          <cell r="G534" t="str">
            <v/>
          </cell>
          <cell r="H534">
            <v>10</v>
          </cell>
          <cell r="I534">
            <v>8</v>
          </cell>
          <cell r="J534">
            <v>7</v>
          </cell>
          <cell r="K534" t="str">
            <v>甲类</v>
          </cell>
        </row>
        <row r="535">
          <cell r="A535" t="str">
            <v>CCEE5000</v>
          </cell>
          <cell r="B535" t="str">
            <v>阴道分泌物胺测定</v>
          </cell>
          <cell r="C535" t="str">
            <v>样本类型:阴道分泌物。样本采集,加入试剂,测定,录入实验室信息系统或人工登记,发送报告;按规定处理废弃物;接受临床相关咨询。</v>
          </cell>
          <cell r="D535" t="str">
            <v>试剂</v>
          </cell>
          <cell r="E535" t="str">
            <v/>
          </cell>
          <cell r="F535" t="str">
            <v>次</v>
          </cell>
          <cell r="G535" t="str">
            <v/>
          </cell>
          <cell r="H535">
            <v>10</v>
          </cell>
          <cell r="I535">
            <v>8</v>
          </cell>
          <cell r="J535">
            <v>7</v>
          </cell>
          <cell r="K535" t="str">
            <v>甲类</v>
          </cell>
        </row>
        <row r="536">
          <cell r="A536" t="str">
            <v>CCEF5000</v>
          </cell>
          <cell r="B536" t="str">
            <v>阴道分泌物白细胞酯酶检测</v>
          </cell>
          <cell r="C536" t="str">
            <v>样本类型:阴道分泌物。样本采集,加入试剂,检测,录入实验室信息系统或人工登记,发送报告;按规定处理废弃物;接受临床相关咨询。</v>
          </cell>
          <cell r="D536" t="str">
            <v>试剂,质控品</v>
          </cell>
          <cell r="E536" t="str">
            <v/>
          </cell>
          <cell r="F536" t="str">
            <v>次</v>
          </cell>
          <cell r="G536" t="str">
            <v/>
          </cell>
          <cell r="H536">
            <v>10</v>
          </cell>
          <cell r="I536">
            <v>8</v>
          </cell>
          <cell r="J536">
            <v>7</v>
          </cell>
          <cell r="K536" t="str">
            <v>甲类</v>
          </cell>
        </row>
        <row r="537">
          <cell r="A537" t="str">
            <v>CCEG5000</v>
          </cell>
          <cell r="B537" t="str">
            <v>胃液常规检查</v>
          </cell>
          <cell r="C537" t="str">
            <v>样本类型:胃液。样本采集,涂片,观察外观,显微镜检查,录入实验室信息系统或人工登记,发送报告;按规定处理废弃物;接受临床相关咨询。</v>
          </cell>
          <cell r="D537" t="str">
            <v/>
          </cell>
          <cell r="E537" t="str">
            <v/>
          </cell>
          <cell r="F537" t="str">
            <v>项</v>
          </cell>
          <cell r="G537" t="str">
            <v/>
          </cell>
          <cell r="H537">
            <v>8</v>
          </cell>
          <cell r="I537">
            <v>7</v>
          </cell>
          <cell r="J537">
            <v>6</v>
          </cell>
          <cell r="K537" t="str">
            <v>甲类</v>
          </cell>
        </row>
        <row r="538">
          <cell r="A538" t="str">
            <v>CCEH5000</v>
          </cell>
          <cell r="B538" t="str">
            <v>胃酸分析</v>
          </cell>
          <cell r="C538" t="str">
            <v>指对基础胃酸和五肽胃泌素刺激后最大胃酸分泌和高峰胃酸分泌的分析。样本类型:胃液。样本采集,记录胃液量,滴定法测定,录入实验室信息系统或人工登记,发送报告;按规定处理废弃物;接受临床相关咨询。</v>
          </cell>
          <cell r="D538" t="str">
            <v>试剂,质控品</v>
          </cell>
          <cell r="E538" t="str">
            <v/>
          </cell>
          <cell r="F538" t="str">
            <v>次</v>
          </cell>
          <cell r="G538" t="str">
            <v/>
          </cell>
          <cell r="H538">
            <v>8</v>
          </cell>
          <cell r="I538">
            <v>7</v>
          </cell>
          <cell r="J538">
            <v>6</v>
          </cell>
          <cell r="K538" t="str">
            <v>甲类</v>
          </cell>
        </row>
        <row r="539">
          <cell r="A539" t="str">
            <v>CCEJ5000</v>
          </cell>
          <cell r="B539" t="str">
            <v>十二指肠引流液及胆汁检查</v>
          </cell>
          <cell r="C539" t="str">
            <v>样本类型:十二指肠引流液､胆汁。样本采集,外观观察,涂片,显微镜检查,可分为ABCD四管标本,录入实验室信息系统或人工登记,发送报告;按规定处理废弃物;接受临床相关咨询。</v>
          </cell>
          <cell r="D539" t="str">
            <v/>
          </cell>
          <cell r="E539" t="str">
            <v/>
          </cell>
          <cell r="F539" t="str">
            <v>次</v>
          </cell>
          <cell r="G539" t="str">
            <v/>
          </cell>
          <cell r="H539">
            <v>5</v>
          </cell>
          <cell r="I539">
            <v>5</v>
          </cell>
          <cell r="J539">
            <v>5</v>
          </cell>
          <cell r="K539" t="str">
            <v>甲类</v>
          </cell>
        </row>
        <row r="540">
          <cell r="A540" t="str">
            <v>CCEK5000</v>
          </cell>
          <cell r="B540" t="str">
            <v>痰液常规检查</v>
          </cell>
          <cell r="C540" t="str">
            <v>样本类型:痰液。样本采集,外观观察,涂片,显微镜检查,录入实验室信息系统或人工登记,发送报告;按规定处理废弃物;接受临床相关咨询。</v>
          </cell>
          <cell r="D540" t="str">
            <v/>
          </cell>
          <cell r="E540" t="str">
            <v/>
          </cell>
          <cell r="F540" t="str">
            <v>项</v>
          </cell>
          <cell r="G540" t="str">
            <v/>
          </cell>
          <cell r="H540">
            <v>5</v>
          </cell>
          <cell r="I540">
            <v>5</v>
          </cell>
          <cell r="J540">
            <v>5</v>
          </cell>
          <cell r="K540" t="str">
            <v>甲类</v>
          </cell>
        </row>
        <row r="541">
          <cell r="A541" t="str">
            <v>CCEL5000</v>
          </cell>
          <cell r="B541" t="str">
            <v>精液常规检查</v>
          </cell>
          <cell r="C541" t="str">
            <v>指外观观察,稀释,计数,形态观察,存活率和活力观察,液化时间观察,测量标本量等。样本类型:精液。样本采集,检查,录入实验室信息系统或人工登记,发送报告;按规定处理废弃物;接受临床相关咨询。</v>
          </cell>
          <cell r="D541" t="str">
            <v>试剂,质控品</v>
          </cell>
          <cell r="E541" t="str">
            <v/>
          </cell>
          <cell r="F541" t="str">
            <v>次</v>
          </cell>
          <cell r="G541" t="str">
            <v/>
          </cell>
          <cell r="H541">
            <v>8</v>
          </cell>
          <cell r="I541">
            <v>7</v>
          </cell>
          <cell r="J541">
            <v>6</v>
          </cell>
          <cell r="K541" t="str">
            <v>丙类</v>
          </cell>
        </row>
        <row r="542">
          <cell r="A542" t="str">
            <v>CCEM5000</v>
          </cell>
          <cell r="B542" t="str">
            <v>精液酸性磷酸酶测定</v>
          </cell>
          <cell r="C542" t="str">
            <v>样本类型:精液。样本采集,离心分离精浆,制备标准液,制备标准曲线,加试剂,保温,比色,计算结果,录入实验室信息系统或人工登记,发送报告;按规定处理废弃物;接受临床相关咨询。</v>
          </cell>
          <cell r="D542" t="str">
            <v>试剂,质控品</v>
          </cell>
          <cell r="E542" t="str">
            <v/>
          </cell>
          <cell r="F542" t="str">
            <v>项</v>
          </cell>
          <cell r="G542" t="str">
            <v/>
          </cell>
          <cell r="H542">
            <v>8</v>
          </cell>
          <cell r="I542">
            <v>7</v>
          </cell>
          <cell r="J542">
            <v>6</v>
          </cell>
          <cell r="K542" t="str">
            <v>丙类</v>
          </cell>
        </row>
        <row r="543">
          <cell r="A543" t="str">
            <v>CCEN5000</v>
          </cell>
          <cell r="B543" t="str">
            <v>精液果糖定量试验</v>
          </cell>
          <cell r="C543" t="str">
            <v>样本类型:精液。样本采集,离心分离精浆,制备标准液,制备标准曲线,加试剂,检测,计算结果,录入实验室信息系统或人工登记,发送报告;按规定处理废弃物;接受临床相关咨询。</v>
          </cell>
          <cell r="D543" t="str">
            <v>试剂,质控品</v>
          </cell>
          <cell r="E543" t="str">
            <v/>
          </cell>
          <cell r="F543" t="str">
            <v>项</v>
          </cell>
          <cell r="G543" t="str">
            <v/>
          </cell>
          <cell r="H543">
            <v>80</v>
          </cell>
          <cell r="I543">
            <v>65</v>
          </cell>
          <cell r="J543">
            <v>55</v>
          </cell>
          <cell r="K543" t="str">
            <v>丙类</v>
          </cell>
        </row>
        <row r="544">
          <cell r="A544" t="str">
            <v>CCEP5000</v>
          </cell>
          <cell r="B544" t="str">
            <v>精浆中性α-葡萄糖苷酶测定</v>
          </cell>
          <cell r="C544" t="str">
            <v>样本类型:精液。样本采集,离心分离精浆,检测,计算结果,需要制备标准曲线和对照管,录入实验室信息系统或人工登记,发送报告;按规定处理废弃物;接受临床相关咨询。</v>
          </cell>
          <cell r="D544" t="str">
            <v>试剂,质控品</v>
          </cell>
          <cell r="E544" t="str">
            <v/>
          </cell>
          <cell r="F544" t="str">
            <v>项</v>
          </cell>
          <cell r="G544" t="str">
            <v/>
          </cell>
          <cell r="H544">
            <v>120</v>
          </cell>
          <cell r="I544">
            <v>95</v>
          </cell>
          <cell r="J544">
            <v>85</v>
          </cell>
          <cell r="K544" t="str">
            <v>丙类</v>
          </cell>
        </row>
        <row r="545">
          <cell r="A545" t="str">
            <v>CCEQ5000</v>
          </cell>
          <cell r="B545" t="str">
            <v>精浆果糖定性试验</v>
          </cell>
          <cell r="C545" t="str">
            <v>样本类型:精液。样本制备,加试剂,加热,观察颜色变化,录入实验室信息系统或人工登记,发送报告;按规定处理废弃物;接受临床相关咨询。</v>
          </cell>
          <cell r="D545" t="str">
            <v>试剂,质控品</v>
          </cell>
          <cell r="E545" t="str">
            <v/>
          </cell>
          <cell r="F545" t="str">
            <v>项</v>
          </cell>
          <cell r="G545" t="str">
            <v/>
          </cell>
          <cell r="H545">
            <v>8</v>
          </cell>
          <cell r="I545">
            <v>7</v>
          </cell>
          <cell r="J545">
            <v>6</v>
          </cell>
          <cell r="K545" t="str">
            <v>丙类</v>
          </cell>
        </row>
        <row r="546">
          <cell r="A546" t="str">
            <v>CCER5000</v>
          </cell>
          <cell r="B546" t="str">
            <v>精液图像分析</v>
          </cell>
          <cell r="C546"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cell r="D546" t="str">
            <v>试剂,质控品</v>
          </cell>
          <cell r="E546" t="str">
            <v/>
          </cell>
          <cell r="F546" t="str">
            <v>次</v>
          </cell>
          <cell r="G546" t="str">
            <v/>
          </cell>
          <cell r="H546">
            <v>8</v>
          </cell>
          <cell r="I546">
            <v>7</v>
          </cell>
          <cell r="J546">
            <v>6</v>
          </cell>
          <cell r="K546" t="str">
            <v>丙类</v>
          </cell>
        </row>
        <row r="547">
          <cell r="A547" t="str">
            <v>CCES5000</v>
          </cell>
          <cell r="B547" t="str">
            <v>精子运动轨迹分析</v>
          </cell>
          <cell r="C547" t="str">
            <v>样本类型:精液。样本采集,精液滴于计数板上,相差显微镜下拍摄照片,根据图片上精子运动位置,绘制精子运动轨迹,录入实验室信息系统或人工登记,发送报告;按规定处理废弃物;接受临床相关咨询。</v>
          </cell>
          <cell r="D547" t="str">
            <v>试剂,质控品</v>
          </cell>
          <cell r="E547" t="str">
            <v/>
          </cell>
          <cell r="F547" t="str">
            <v>项</v>
          </cell>
          <cell r="G547" t="str">
            <v/>
          </cell>
          <cell r="H547">
            <v>8</v>
          </cell>
          <cell r="I547">
            <v>7</v>
          </cell>
          <cell r="J547">
            <v>6</v>
          </cell>
          <cell r="K547" t="str">
            <v>丙类</v>
          </cell>
        </row>
        <row r="548">
          <cell r="A548" t="str">
            <v>CCET5000</v>
          </cell>
          <cell r="B548" t="str">
            <v>精子畸形率测定</v>
          </cell>
          <cell r="C548" t="str">
            <v>样本类型:精液。样本采集,直接涂片或洗涤后涂片,染色,显微镜检查,录入实验室信息系统或人工登记,发送报告;按规定处理废弃物;接受临床相关咨询。</v>
          </cell>
          <cell r="D548" t="str">
            <v>试剂</v>
          </cell>
          <cell r="E548" t="str">
            <v/>
          </cell>
          <cell r="F548" t="str">
            <v>次</v>
          </cell>
          <cell r="G548" t="str">
            <v/>
          </cell>
          <cell r="H548">
            <v>40</v>
          </cell>
          <cell r="I548">
            <v>32</v>
          </cell>
          <cell r="J548">
            <v>28</v>
          </cell>
          <cell r="K548" t="str">
            <v>丙类</v>
          </cell>
        </row>
        <row r="549">
          <cell r="A549" t="str">
            <v>CCEU5000</v>
          </cell>
          <cell r="B549" t="str">
            <v>精子顶体完整率检查</v>
          </cell>
          <cell r="C549" t="str">
            <v>样本类型:精液。样本采集,直接涂片或洗涤后涂片,染色,显微镜检查,录入实验室信息系统或人工登记,发送报告;按规定处理废弃物;接受临床相关咨询。</v>
          </cell>
          <cell r="D549" t="str">
            <v>试剂</v>
          </cell>
          <cell r="E549" t="str">
            <v/>
          </cell>
          <cell r="F549" t="str">
            <v>项</v>
          </cell>
          <cell r="G549" t="str">
            <v/>
          </cell>
          <cell r="H549">
            <v>50</v>
          </cell>
          <cell r="I549">
            <v>40</v>
          </cell>
          <cell r="J549">
            <v>35</v>
          </cell>
          <cell r="K549" t="str">
            <v>丙类</v>
          </cell>
        </row>
        <row r="550">
          <cell r="A550" t="str">
            <v>CCEV5000</v>
          </cell>
          <cell r="B550" t="str">
            <v>精子尾部低渗肿胀试验</v>
          </cell>
          <cell r="C550" t="str">
            <v>样本类型:精液。样本采集,液化精液,37℃预温,加试剂,加染色剂,相差显微镜观察和计数,录入实验室信息系统或人工登记,发送报告;按规定处理废弃物;接受临床相关咨询。</v>
          </cell>
          <cell r="D550" t="str">
            <v>试剂</v>
          </cell>
          <cell r="E550" t="str">
            <v/>
          </cell>
          <cell r="F550" t="str">
            <v>项</v>
          </cell>
          <cell r="G550" t="str">
            <v/>
          </cell>
          <cell r="H550">
            <v>30</v>
          </cell>
          <cell r="I550">
            <v>25</v>
          </cell>
          <cell r="J550">
            <v>20</v>
          </cell>
          <cell r="K550" t="str">
            <v>丙类</v>
          </cell>
        </row>
        <row r="551">
          <cell r="A551" t="str">
            <v>CCEW5000</v>
          </cell>
          <cell r="B551" t="str">
            <v>精子顶体酶活性定量测定</v>
          </cell>
          <cell r="C551" t="str">
            <v>样本类型:精液。样本采集,加入试剂,检测,录入实验室信息系统或人工登记,发送报告;按规定处理废弃物;接受临床相关咨询。</v>
          </cell>
          <cell r="D551" t="str">
            <v>试剂,质控品,校准品</v>
          </cell>
          <cell r="E551" t="str">
            <v/>
          </cell>
          <cell r="F551" t="str">
            <v>项</v>
          </cell>
          <cell r="G551" t="str">
            <v/>
          </cell>
          <cell r="H551">
            <v>130</v>
          </cell>
          <cell r="I551">
            <v>105</v>
          </cell>
          <cell r="J551">
            <v>90</v>
          </cell>
          <cell r="K551" t="str">
            <v>丙类</v>
          </cell>
        </row>
        <row r="552">
          <cell r="A552" t="str">
            <v>CCEX5000</v>
          </cell>
          <cell r="B552" t="str">
            <v>精子混合抗球蛋白反应(MAR)实验</v>
          </cell>
          <cell r="C552" t="str">
            <v>样本类型:精液。样本采集,加入试剂,检测,录入实验室信息系统或人工登记,发送报告;按规定处理废弃物;接受临床相关咨询。</v>
          </cell>
          <cell r="D552" t="str">
            <v>试剂,质控品</v>
          </cell>
          <cell r="E552" t="str">
            <v/>
          </cell>
          <cell r="F552" t="str">
            <v>项</v>
          </cell>
          <cell r="G552" t="str">
            <v/>
          </cell>
          <cell r="H552">
            <v>40</v>
          </cell>
          <cell r="I552">
            <v>32</v>
          </cell>
          <cell r="J552">
            <v>28</v>
          </cell>
          <cell r="K552" t="str">
            <v>丙类</v>
          </cell>
        </row>
        <row r="553">
          <cell r="A553" t="str">
            <v>CCEY5000</v>
          </cell>
          <cell r="B553" t="str">
            <v>精子凝集试验</v>
          </cell>
          <cell r="C553" t="str">
            <v>样本类型:精液。样本采集,加入试剂,检测,录入实验室信息系统或人工登记,发送报告;按规定处理废弃物;接受临床相关咨询。</v>
          </cell>
          <cell r="D553" t="str">
            <v>试剂,质控品</v>
          </cell>
          <cell r="E553" t="str">
            <v/>
          </cell>
          <cell r="F553" t="str">
            <v>项</v>
          </cell>
          <cell r="G553" t="str">
            <v/>
          </cell>
          <cell r="H553">
            <v>20</v>
          </cell>
          <cell r="I553">
            <v>16</v>
          </cell>
          <cell r="J553">
            <v>14</v>
          </cell>
          <cell r="K553" t="str">
            <v>丙类</v>
          </cell>
        </row>
        <row r="554">
          <cell r="A554" t="str">
            <v>CCEZ5000</v>
          </cell>
          <cell r="B554" t="str">
            <v>精子爬高试验</v>
          </cell>
          <cell r="C554" t="str">
            <v>样本类型:精液。样本采集,毛细管内包括营养液,插入精液中,37℃恒温情况下观察8小时内精子爬高情况,录入实验室信息系统或人工登记,发送报告;按规定处理废弃物;接受临床相关咨询。</v>
          </cell>
          <cell r="D554" t="str">
            <v>试剂</v>
          </cell>
          <cell r="E554" t="str">
            <v/>
          </cell>
          <cell r="F554" t="str">
            <v>项</v>
          </cell>
          <cell r="G554" t="str">
            <v/>
          </cell>
          <cell r="H554">
            <v>10</v>
          </cell>
          <cell r="I554">
            <v>8</v>
          </cell>
          <cell r="J554">
            <v>7</v>
          </cell>
          <cell r="K554" t="str">
            <v>丙类</v>
          </cell>
        </row>
        <row r="555">
          <cell r="A555" t="str">
            <v>CCFA5000</v>
          </cell>
          <cell r="B555" t="str">
            <v>精液白细胞染色检查</v>
          </cell>
          <cell r="C555" t="str">
            <v>样本类型:精液。样本采集,离心浓缩标本,制片,染色,显微镜检查,录入实验室信息系统或人工登记,发送报告;按规定处理废弃物;接受临床相关咨询。</v>
          </cell>
          <cell r="D555" t="str">
            <v>试剂</v>
          </cell>
          <cell r="E555" t="str">
            <v/>
          </cell>
          <cell r="F555" t="str">
            <v>项</v>
          </cell>
          <cell r="G555" t="str">
            <v/>
          </cell>
          <cell r="H555">
            <v>60</v>
          </cell>
          <cell r="I555">
            <v>48</v>
          </cell>
          <cell r="J555">
            <v>42</v>
          </cell>
          <cell r="K555" t="str">
            <v>丙类</v>
          </cell>
        </row>
        <row r="556">
          <cell r="A556" t="str">
            <v>CCFB5000</v>
          </cell>
          <cell r="B556" t="str">
            <v>精浆锌测定</v>
          </cell>
          <cell r="C556" t="str">
            <v>样本类型:精液。样本制备,精浆加试剂,测定,录入实验室信息系统或人工登记,发送报告;按规定处理废弃物;接受临床相关咨询。</v>
          </cell>
          <cell r="D556" t="str">
            <v>试剂,质控品</v>
          </cell>
          <cell r="E556" t="str">
            <v/>
          </cell>
          <cell r="F556" t="str">
            <v>项</v>
          </cell>
          <cell r="G556" t="str">
            <v/>
          </cell>
          <cell r="H556">
            <v>80</v>
          </cell>
          <cell r="I556">
            <v>65</v>
          </cell>
          <cell r="J556">
            <v>55</v>
          </cell>
          <cell r="K556" t="str">
            <v>丙类</v>
          </cell>
        </row>
        <row r="557">
          <cell r="A557" t="str">
            <v>CCFC5000</v>
          </cell>
          <cell r="B557" t="str">
            <v>精浆柠檬酸测定</v>
          </cell>
          <cell r="C557" t="str">
            <v>样本类型:精液。样本制备,加试剂,离心,水浴,比色,计算,需预先制备标准曲线和空白对照,录入实验室信息系统或人工登记,发送报告;按规定处理废弃物;接受临床相关咨询。</v>
          </cell>
          <cell r="D557" t="str">
            <v>试剂,质控品</v>
          </cell>
          <cell r="E557" t="str">
            <v/>
          </cell>
          <cell r="F557" t="str">
            <v>项</v>
          </cell>
          <cell r="G557" t="str">
            <v/>
          </cell>
          <cell r="H557">
            <v>80</v>
          </cell>
          <cell r="I557">
            <v>65</v>
          </cell>
          <cell r="J557">
            <v>55</v>
          </cell>
          <cell r="K557" t="str">
            <v>丙类</v>
          </cell>
        </row>
        <row r="558">
          <cell r="A558" t="str">
            <v>CCFD5000</v>
          </cell>
          <cell r="B558" t="str">
            <v>精浆(全精)乳酸脱氢酶X同工酶定量检定</v>
          </cell>
          <cell r="C558" t="str">
            <v>样本类型:精液。样本采集,电泳检测,录入实验室信息系统或人工登记,发送报告;按规定处理废弃物;接受临床相关咨询。</v>
          </cell>
          <cell r="D558" t="str">
            <v>试剂,质控品</v>
          </cell>
          <cell r="E558" t="str">
            <v/>
          </cell>
          <cell r="F558" t="str">
            <v>次</v>
          </cell>
          <cell r="G558" t="str">
            <v/>
          </cell>
          <cell r="H558">
            <v>80</v>
          </cell>
          <cell r="I558">
            <v>65</v>
          </cell>
          <cell r="J558">
            <v>55</v>
          </cell>
          <cell r="K558" t="str">
            <v>丙类</v>
          </cell>
        </row>
        <row r="559">
          <cell r="A559" t="str">
            <v>CCFE5000</v>
          </cell>
          <cell r="B559" t="str">
            <v>精浆弹性硬蛋白酶定量测定</v>
          </cell>
          <cell r="C559" t="str">
            <v>样本类型:精液。样本采集,包被酶标板,孵育震荡,洗板,加显色液,加终止液,比色测定,录入实验室信息系统或人工登记,发送报告;按规定处理废弃物;接受临床相关咨询。</v>
          </cell>
          <cell r="D559" t="str">
            <v>试剂,质控品,校准品</v>
          </cell>
          <cell r="E559" t="str">
            <v/>
          </cell>
          <cell r="F559" t="str">
            <v>项</v>
          </cell>
          <cell r="G559" t="str">
            <v/>
          </cell>
          <cell r="H559">
            <v>85</v>
          </cell>
          <cell r="I559">
            <v>68</v>
          </cell>
          <cell r="J559">
            <v>60</v>
          </cell>
          <cell r="K559" t="str">
            <v>丙类</v>
          </cell>
        </row>
        <row r="560">
          <cell r="A560" t="str">
            <v>CCFF5000</v>
          </cell>
          <cell r="B560" t="str">
            <v>抗精子抗体混合凝集试验</v>
          </cell>
          <cell r="C560" t="str">
            <v>样本类型:精液。样本采集,试剂准备,检测,显微镜下观察结果,录入实验室信息系统或人工登记,发送报告;按规定处理废弃物;接受临床相关咨询。</v>
          </cell>
          <cell r="D560" t="str">
            <v>试剂,质控品</v>
          </cell>
          <cell r="E560" t="str">
            <v/>
          </cell>
          <cell r="F560" t="str">
            <v>项</v>
          </cell>
          <cell r="G560" t="str">
            <v/>
          </cell>
          <cell r="H560">
            <v>80</v>
          </cell>
          <cell r="I560">
            <v>65</v>
          </cell>
          <cell r="J560">
            <v>55</v>
          </cell>
          <cell r="K560" t="str">
            <v>丙类</v>
          </cell>
        </row>
        <row r="561">
          <cell r="A561" t="str">
            <v>CCFG5000</v>
          </cell>
          <cell r="B561" t="str">
            <v>精液免疫珠(IBT)试验</v>
          </cell>
          <cell r="C561" t="str">
            <v>包括抗IgG､抗IgA､抗IgM免疫珠。样本类型:精液。样本采集,试剂准备,检测,录入实验室信息系统或人工登记,发送报告;按规定处理废弃物;接受临床相关咨询。</v>
          </cell>
          <cell r="D561" t="str">
            <v>试剂,质控品</v>
          </cell>
          <cell r="E561" t="str">
            <v/>
          </cell>
          <cell r="F561" t="str">
            <v>项</v>
          </cell>
          <cell r="G561" t="str">
            <v/>
          </cell>
          <cell r="H561">
            <v>80</v>
          </cell>
          <cell r="I561">
            <v>65</v>
          </cell>
          <cell r="J561">
            <v>55</v>
          </cell>
          <cell r="K561" t="str">
            <v>丙类</v>
          </cell>
        </row>
        <row r="562">
          <cell r="A562" t="str">
            <v>CE</v>
          </cell>
          <cell r="B562" t="str">
            <v>(三)临床化学检验</v>
          </cell>
          <cell r="C562" t="str">
            <v/>
          </cell>
          <cell r="D562" t="str">
            <v/>
          </cell>
          <cell r="E562" t="str">
            <v/>
          </cell>
        </row>
        <row r="562">
          <cell r="G562" t="str">
            <v/>
          </cell>
          <cell r="H562" t="str">
            <v/>
          </cell>
          <cell r="I562" t="str">
            <v/>
          </cell>
          <cell r="J562" t="str">
            <v/>
          </cell>
        </row>
        <row r="563">
          <cell r="A563" t="str">
            <v>CEAA-CEBU</v>
          </cell>
          <cell r="B563" t="str">
            <v>1.蛋白质及多肽类检验</v>
          </cell>
          <cell r="C563" t="str">
            <v/>
          </cell>
          <cell r="D563" t="str">
            <v/>
          </cell>
          <cell r="E563" t="str">
            <v/>
          </cell>
        </row>
        <row r="563">
          <cell r="G563" t="str">
            <v/>
          </cell>
          <cell r="H563" t="str">
            <v/>
          </cell>
          <cell r="I563" t="str">
            <v/>
          </cell>
          <cell r="J563" t="str">
            <v/>
          </cell>
        </row>
        <row r="564">
          <cell r="A564" t="str">
            <v>CEAA8000</v>
          </cell>
          <cell r="B564" t="str">
            <v>总蛋白(TP)测定</v>
          </cell>
          <cell r="C564" t="str">
            <v>样本类型:血液､体液(不包括脑脊液)。样本采集､签收､处理,定标和质控,检测样本,审核结果,录入实验室信息系统或人工登记,发送报告;按规定处理废弃物;接受临床相关咨询。</v>
          </cell>
          <cell r="D564" t="str">
            <v>试剂,标准品,质控液</v>
          </cell>
          <cell r="E564" t="str">
            <v/>
          </cell>
          <cell r="F564" t="str">
            <v>项</v>
          </cell>
          <cell r="G564" t="str">
            <v/>
          </cell>
          <cell r="H564">
            <v>4.5</v>
          </cell>
          <cell r="I564">
            <v>4.5</v>
          </cell>
          <cell r="J564">
            <v>4.5</v>
          </cell>
          <cell r="K564" t="str">
            <v>甲类</v>
          </cell>
        </row>
        <row r="565">
          <cell r="A565" t="str">
            <v>CEAB8000</v>
          </cell>
          <cell r="B565" t="str">
            <v>微量总蛋白(mTP)测定</v>
          </cell>
          <cell r="C565" t="str">
            <v>样本类型:脑脊液､尿液。样本采集､签收､处理,定标和质控,检测样本,审核结果,录入实验室信息系统或人工登记,发送报告;按规定处理废弃物;接受临床相关咨询。</v>
          </cell>
          <cell r="D565" t="str">
            <v>试剂,标准品,质控液</v>
          </cell>
          <cell r="E565" t="str">
            <v/>
          </cell>
          <cell r="F565" t="str">
            <v>项</v>
          </cell>
          <cell r="G565" t="str">
            <v/>
          </cell>
          <cell r="H565">
            <v>5</v>
          </cell>
          <cell r="I565">
            <v>5</v>
          </cell>
          <cell r="J565">
            <v>5</v>
          </cell>
          <cell r="K565" t="str">
            <v>甲类</v>
          </cell>
        </row>
        <row r="566">
          <cell r="A566" t="str">
            <v>CEAC8000</v>
          </cell>
          <cell r="B566" t="str">
            <v>微量白蛋白(mAlb)测定</v>
          </cell>
          <cell r="C566" t="str">
            <v>样本类型:脑脊液､尿液。样本采集､签收､处理,定标和质控,检测样本,审核结果,录入实验室信息系统或人工登记,发送报告;按规定处理废弃物;接受临床相关咨询。</v>
          </cell>
          <cell r="D566" t="str">
            <v>试剂,定标液,质控液</v>
          </cell>
          <cell r="E566" t="str">
            <v/>
          </cell>
          <cell r="F566" t="str">
            <v>项</v>
          </cell>
          <cell r="G566" t="str">
            <v/>
          </cell>
          <cell r="H566">
            <v>20</v>
          </cell>
          <cell r="I566">
            <v>16</v>
          </cell>
          <cell r="J566">
            <v>14</v>
          </cell>
          <cell r="K566" t="str">
            <v>甲类</v>
          </cell>
        </row>
        <row r="567">
          <cell r="A567" t="str">
            <v>CEAD1000</v>
          </cell>
          <cell r="B567" t="str">
            <v>妊娠相关蛋白A(PAPP)测定</v>
          </cell>
          <cell r="C567" t="str">
            <v>样本类型:血液。样本采集､签收､处理,定标和质控,检测样本,审核结果,录入实验室信息系统或人工登记,发送报告;按规定处理废弃物;接受临床相关咨询。</v>
          </cell>
          <cell r="D567" t="str">
            <v>试剂,定标液,质控液</v>
          </cell>
          <cell r="E567" t="str">
            <v/>
          </cell>
          <cell r="F567" t="str">
            <v>项</v>
          </cell>
          <cell r="G567" t="str">
            <v/>
          </cell>
          <cell r="H567">
            <v>70</v>
          </cell>
          <cell r="I567">
            <v>55</v>
          </cell>
          <cell r="J567">
            <v>50</v>
          </cell>
          <cell r="K567" t="str">
            <v>甲类</v>
          </cell>
        </row>
        <row r="568">
          <cell r="A568" t="str">
            <v>CEAE8000</v>
          </cell>
          <cell r="B568" t="str">
            <v>白蛋白(Alb)测定</v>
          </cell>
          <cell r="C568" t="str">
            <v>样本类型:血液､体液(不包括脑脊液)。样本采集､签收､处理,定标和质控,检测样本,审核结果,录入实验室信息系统或人工登记,发送报告;按规定处理废弃物;接受临床相关咨询。</v>
          </cell>
          <cell r="D568" t="str">
            <v>试剂,标准品,质控液</v>
          </cell>
          <cell r="E568" t="str">
            <v/>
          </cell>
          <cell r="F568" t="str">
            <v>项</v>
          </cell>
          <cell r="G568" t="str">
            <v/>
          </cell>
          <cell r="H568">
            <v>4.5</v>
          </cell>
          <cell r="I568">
            <v>4.5</v>
          </cell>
          <cell r="J568">
            <v>4.5</v>
          </cell>
          <cell r="K568" t="str">
            <v>甲类</v>
          </cell>
        </row>
        <row r="569">
          <cell r="A569" t="str">
            <v>CEAF1000</v>
          </cell>
          <cell r="B569" t="str">
            <v>血清蛋白电泳测定</v>
          </cell>
          <cell r="C569" t="str">
            <v>样本类型:血液。样本采集､签收､处理,检测样本(加样､电泳､染色､扫描),审核结果,录入实验室信息系统或人工登记,发送报告;按规定处理废弃物;接受临床相关咨询。</v>
          </cell>
          <cell r="D569" t="str">
            <v>试剂,质控液</v>
          </cell>
          <cell r="E569" t="str">
            <v/>
          </cell>
          <cell r="F569" t="str">
            <v>次</v>
          </cell>
          <cell r="G569" t="str">
            <v/>
          </cell>
          <cell r="H569">
            <v>20</v>
          </cell>
          <cell r="I569">
            <v>16</v>
          </cell>
          <cell r="J569">
            <v>14</v>
          </cell>
          <cell r="K569" t="str">
            <v>甲类</v>
          </cell>
        </row>
        <row r="570">
          <cell r="A570" t="str">
            <v>CEAG2000</v>
          </cell>
          <cell r="B570" t="str">
            <v>尿液蛋白电泳测定</v>
          </cell>
          <cell r="C570" t="str">
            <v>样本类型:尿液。样本采集､签收､处理,检测样本(加样､电泳､染色､扫描),审核结果,录入实验室信息系统或人工登记,发送报告;按规定处理废弃物;接受临床相关咨询。</v>
          </cell>
          <cell r="D570" t="str">
            <v>试剂,质控液</v>
          </cell>
          <cell r="E570" t="str">
            <v/>
          </cell>
          <cell r="F570" t="str">
            <v>次</v>
          </cell>
          <cell r="G570" t="str">
            <v/>
          </cell>
          <cell r="H570">
            <v>50</v>
          </cell>
          <cell r="I570">
            <v>40</v>
          </cell>
          <cell r="J570">
            <v>35</v>
          </cell>
          <cell r="K570" t="str">
            <v>甲类</v>
          </cell>
        </row>
        <row r="571">
          <cell r="A571" t="str">
            <v>CEAH8000</v>
          </cell>
          <cell r="B571" t="str">
            <v>免疫固定电泳测定</v>
          </cell>
          <cell r="C571"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cell r="D571" t="str">
            <v>试剂,质控液</v>
          </cell>
          <cell r="E571" t="str">
            <v/>
          </cell>
          <cell r="F571" t="str">
            <v>次</v>
          </cell>
          <cell r="G571" t="str">
            <v/>
          </cell>
          <cell r="H571">
            <v>150</v>
          </cell>
          <cell r="I571">
            <v>120</v>
          </cell>
          <cell r="J571">
            <v>105</v>
          </cell>
          <cell r="K571" t="str">
            <v>甲类</v>
          </cell>
        </row>
        <row r="572">
          <cell r="A572" t="str">
            <v>CEAJ8000</v>
          </cell>
          <cell r="B572" t="str">
            <v>前白蛋白(PA)测定</v>
          </cell>
          <cell r="C572" t="str">
            <v>样本类型:血液。样本采集､签收､处理,定标和质控,检测样本,审核结果,录入实验室信息系统或人工登记,发送报告;按规定处理废弃物;接受临床相关咨询。</v>
          </cell>
          <cell r="D572" t="str">
            <v>试剂,定标液,质控液</v>
          </cell>
          <cell r="E572" t="str">
            <v/>
          </cell>
          <cell r="F572" t="str">
            <v>项</v>
          </cell>
          <cell r="G572" t="str">
            <v/>
          </cell>
          <cell r="H572">
            <v>9</v>
          </cell>
          <cell r="I572">
            <v>8</v>
          </cell>
          <cell r="J572">
            <v>7</v>
          </cell>
          <cell r="K572" t="str">
            <v>甲类</v>
          </cell>
        </row>
        <row r="573">
          <cell r="A573" t="str">
            <v>CEAK1000</v>
          </cell>
          <cell r="B573" t="str">
            <v>铁蛋白(Fer)测定</v>
          </cell>
          <cell r="C573" t="str">
            <v>样本类型:血液、体液。样本采集､签收､处理,加免疫试剂,温育,检测,质控,审核结果,录入实验室信息系统或人工登记,发送报告;按规定处理废弃物;接受临床相关咨询。</v>
          </cell>
          <cell r="D573" t="str">
            <v>试剂,质控品,校准品,反应杯</v>
          </cell>
          <cell r="E573" t="str">
            <v/>
          </cell>
          <cell r="F573" t="str">
            <v>次</v>
          </cell>
          <cell r="G573" t="str">
            <v/>
          </cell>
          <cell r="H573">
            <v>50</v>
          </cell>
          <cell r="I573">
            <v>40</v>
          </cell>
          <cell r="J573">
            <v>35</v>
          </cell>
          <cell r="K573" t="str">
            <v>甲类</v>
          </cell>
        </row>
        <row r="574">
          <cell r="A574" t="str">
            <v>CEAL8000</v>
          </cell>
          <cell r="B574" t="str">
            <v>转铁蛋白(TF)测定</v>
          </cell>
          <cell r="C574" t="str">
            <v>样本类型:血液､尿液。样本采集､签收､处理,定标和质控,检测样本,审核结果,录入实验室信息系统或人工登记,发送报告;按规定处理废弃物;接受临床相关咨询。</v>
          </cell>
          <cell r="D574" t="str">
            <v>试剂,定标液,质控液</v>
          </cell>
          <cell r="E574" t="str">
            <v/>
          </cell>
          <cell r="F574" t="str">
            <v>项</v>
          </cell>
          <cell r="G574" t="str">
            <v/>
          </cell>
          <cell r="H574">
            <v>30</v>
          </cell>
          <cell r="I574">
            <v>25</v>
          </cell>
          <cell r="J574">
            <v>20</v>
          </cell>
          <cell r="K574" t="str">
            <v>甲类</v>
          </cell>
        </row>
        <row r="575">
          <cell r="A575" t="str">
            <v>CEAM1000</v>
          </cell>
          <cell r="B575" t="str">
            <v>酸性铁蛋白(AIF)测定</v>
          </cell>
          <cell r="C575" t="str">
            <v>样本类型:血液。样本采集､签收､处理,定标和质控,检测样本,审核结果,录入实验室信息系统或人工登记,发送报告;按规定处理废弃物;接受临床相关咨询。</v>
          </cell>
          <cell r="D575" t="str">
            <v>试剂,定标液,质控液</v>
          </cell>
          <cell r="E575" t="str">
            <v/>
          </cell>
          <cell r="F575" t="str">
            <v>项</v>
          </cell>
          <cell r="G575" t="str">
            <v/>
          </cell>
          <cell r="H575">
            <v>40</v>
          </cell>
          <cell r="I575">
            <v>32</v>
          </cell>
          <cell r="J575">
            <v>28</v>
          </cell>
          <cell r="K575" t="str">
            <v>甲类</v>
          </cell>
        </row>
        <row r="576">
          <cell r="A576" t="str">
            <v>CEAN1000</v>
          </cell>
          <cell r="B576" t="str">
            <v>可溶性转铁蛋白受体(sTfR)测定</v>
          </cell>
          <cell r="C576" t="str">
            <v>样本类型:血液。样本采集､签收､处理,定标和质控,检测样本,审核结果,录入实验室信息系统或人工登记,发送报告;按规定处理废弃物;接受临床相关咨询。</v>
          </cell>
          <cell r="D576" t="str">
            <v>试剂,定标液,质控液</v>
          </cell>
          <cell r="E576" t="str">
            <v/>
          </cell>
          <cell r="F576" t="str">
            <v>项</v>
          </cell>
          <cell r="G576" t="str">
            <v/>
          </cell>
          <cell r="H576">
            <v>30</v>
          </cell>
          <cell r="I576">
            <v>25</v>
          </cell>
          <cell r="J576">
            <v>20</v>
          </cell>
          <cell r="K576" t="str">
            <v>甲类</v>
          </cell>
        </row>
        <row r="577">
          <cell r="A577" t="str">
            <v>CEAP1000</v>
          </cell>
          <cell r="B577" t="str">
            <v>总铁结合力(TIBC)测定</v>
          </cell>
          <cell r="C577" t="str">
            <v>样本类型:血液。样本采集､签收､处理,定标和质控,检测样本,审核结果,录入实验室信息系统或人工登记,发送报告;按规定处理废弃物;接受临床相关咨询。</v>
          </cell>
          <cell r="D577" t="str">
            <v>试剂,标准品,质控液</v>
          </cell>
          <cell r="E577" t="str">
            <v/>
          </cell>
          <cell r="F577" t="str">
            <v>项</v>
          </cell>
          <cell r="G577" t="str">
            <v/>
          </cell>
          <cell r="H577">
            <v>8</v>
          </cell>
          <cell r="I577">
            <v>7</v>
          </cell>
          <cell r="J577">
            <v>6</v>
          </cell>
          <cell r="K577" t="str">
            <v>甲类</v>
          </cell>
        </row>
        <row r="578">
          <cell r="A578" t="str">
            <v>CEAQ4000</v>
          </cell>
          <cell r="B578" t="str">
            <v>寡克隆蛋白电泳分析</v>
          </cell>
          <cell r="C578" t="str">
            <v>样本类型:脑脊液。样本采集､签收､处理,检测样本(加样､电泳､加入相关抗体､染色､扫描),审核结果,录入实验室信息系统或人工登记,发送报告;按规定处理废弃物;接受临床相关咨询。</v>
          </cell>
          <cell r="D578" t="str">
            <v>试剂,质控液</v>
          </cell>
          <cell r="E578" t="str">
            <v/>
          </cell>
          <cell r="F578" t="str">
            <v>次</v>
          </cell>
          <cell r="G578" t="str">
            <v/>
          </cell>
          <cell r="H578" t="str">
            <v/>
          </cell>
          <cell r="I578" t="str">
            <v/>
          </cell>
          <cell r="J578" t="str">
            <v/>
          </cell>
          <cell r="K578" t="str">
            <v>乙类</v>
          </cell>
        </row>
        <row r="579">
          <cell r="A579" t="str">
            <v>CEAR8000</v>
          </cell>
          <cell r="B579" t="str">
            <v>α1微球蛋白(α1-MG)测定</v>
          </cell>
          <cell r="C579" t="str">
            <v>样本类型:血液､尿液。样本采集､签收､处理,定标和质控,检测样本,审核结果,录入实验室信息系统或人工登记,发送报告;按规定处理废弃物;接受临床相关咨询。</v>
          </cell>
          <cell r="D579" t="str">
            <v>试剂,定标液,质控液</v>
          </cell>
          <cell r="E579" t="str">
            <v/>
          </cell>
          <cell r="F579" t="str">
            <v>项</v>
          </cell>
          <cell r="G579" t="str">
            <v/>
          </cell>
          <cell r="H579">
            <v>25</v>
          </cell>
          <cell r="I579">
            <v>20</v>
          </cell>
          <cell r="J579">
            <v>18</v>
          </cell>
          <cell r="K579" t="str">
            <v>甲类</v>
          </cell>
        </row>
        <row r="580">
          <cell r="A580" t="str">
            <v>CEAS8000</v>
          </cell>
          <cell r="B580" t="str">
            <v>β2微球蛋白(β2-MG)测定</v>
          </cell>
          <cell r="C580" t="str">
            <v>样本类型:血液､尿液。样本采集､签收､处理,定标和质控,检测样本,审核结果,录入实验室信息系统或人工登记,发送报告;按规定处理废弃物;接受临床相关咨询。</v>
          </cell>
          <cell r="D580" t="str">
            <v>试剂,定标液,质控液</v>
          </cell>
          <cell r="E580" t="str">
            <v/>
          </cell>
          <cell r="F580" t="str">
            <v>项</v>
          </cell>
          <cell r="G580" t="str">
            <v/>
          </cell>
          <cell r="H580">
            <v>25</v>
          </cell>
          <cell r="I580">
            <v>20</v>
          </cell>
          <cell r="J580">
            <v>18</v>
          </cell>
          <cell r="K580" t="str">
            <v>甲类</v>
          </cell>
        </row>
        <row r="581">
          <cell r="A581" t="str">
            <v>CEAT8000</v>
          </cell>
          <cell r="B581" t="str">
            <v>α2巨球蛋白测定</v>
          </cell>
          <cell r="C581" t="str">
            <v>样本类型:血液､尿液。样本采集､签收､处理,定标和质控,检测样本,审核结果,录入实验室信息系统或人工登记,发送报告;按规定处理废弃物;接受临床相关咨询。</v>
          </cell>
          <cell r="D581" t="str">
            <v>试剂,定标液,质控液</v>
          </cell>
          <cell r="E581" t="str">
            <v/>
          </cell>
          <cell r="F581" t="str">
            <v>项</v>
          </cell>
          <cell r="G581" t="str">
            <v/>
          </cell>
          <cell r="H581">
            <v>30</v>
          </cell>
          <cell r="I581">
            <v>25</v>
          </cell>
          <cell r="J581">
            <v>20</v>
          </cell>
          <cell r="K581" t="str">
            <v>甲类</v>
          </cell>
        </row>
        <row r="582">
          <cell r="A582" t="str">
            <v>CEAU1000</v>
          </cell>
          <cell r="B582" t="str">
            <v>超敏C反应蛋白(hs-CRP)测定</v>
          </cell>
          <cell r="C582" t="str">
            <v>样本类型:血液。样本采集､签收､处理,定标和质控,检测样本,审核结果,录入实验室信息系统或人工登记,发送报告;按规定处理废弃物;接受临床相关咨询。</v>
          </cell>
          <cell r="D582" t="str">
            <v>试剂,定标液,质控液</v>
          </cell>
          <cell r="E582" t="str">
            <v/>
          </cell>
          <cell r="F582" t="str">
            <v>项</v>
          </cell>
          <cell r="G582" t="str">
            <v/>
          </cell>
          <cell r="H582">
            <v>30</v>
          </cell>
          <cell r="I582">
            <v>25</v>
          </cell>
          <cell r="J582">
            <v>20</v>
          </cell>
          <cell r="K582" t="str">
            <v>甲类</v>
          </cell>
        </row>
        <row r="583">
          <cell r="A583" t="str">
            <v>CEAV8000</v>
          </cell>
          <cell r="B583" t="str">
            <v>视黄醇结合蛋白(RBP)测定</v>
          </cell>
          <cell r="C583" t="str">
            <v>样本类型:血液､尿液。样本采集､签收､处理,定标和质控,检测样本,审核结果,录入实验室信息系统或人工登记,发送报告;按规定处理废弃物;接受临床相关咨询。</v>
          </cell>
          <cell r="D583" t="str">
            <v>试剂,定标液,质控液</v>
          </cell>
          <cell r="E583" t="str">
            <v/>
          </cell>
          <cell r="F583" t="str">
            <v>项</v>
          </cell>
          <cell r="G583" t="str">
            <v/>
          </cell>
          <cell r="H583">
            <v>20</v>
          </cell>
          <cell r="I583">
            <v>16</v>
          </cell>
          <cell r="J583">
            <v>14</v>
          </cell>
          <cell r="K583" t="str">
            <v>甲类</v>
          </cell>
        </row>
        <row r="584">
          <cell r="A584" t="str">
            <v>CEAW1000</v>
          </cell>
          <cell r="B584" t="str">
            <v>淀粉样蛋白测定</v>
          </cell>
          <cell r="C584" t="str">
            <v>样本类型:血液。样本采集､签收､处理,定标和质控,检测样本,审核结果,录入实验室信息系统或人工登记,发送报告;按规定处理废弃物;接受临床相关咨询。</v>
          </cell>
          <cell r="D584" t="str">
            <v>试剂,定标液,质控液</v>
          </cell>
          <cell r="E584" t="str">
            <v/>
          </cell>
          <cell r="F584" t="str">
            <v>项</v>
          </cell>
          <cell r="G584" t="str">
            <v/>
          </cell>
          <cell r="H584">
            <v>40</v>
          </cell>
          <cell r="I584">
            <v>32</v>
          </cell>
          <cell r="J584">
            <v>28</v>
          </cell>
          <cell r="K584" t="str">
            <v>甲类</v>
          </cell>
        </row>
        <row r="585">
          <cell r="A585" t="str">
            <v>CEAX1000</v>
          </cell>
          <cell r="B585" t="str">
            <v>肌钙蛋白T(TnT)测定</v>
          </cell>
          <cell r="C585" t="str">
            <v>样本类型:血液。样本采集､签收､处理,定标和质控,检测样本,审核结果,录入实验室信息系统或人工登记,发送报告;按规定处理废弃物;接受临床相关咨询。</v>
          </cell>
          <cell r="D585" t="str">
            <v>试剂,定标液,质控液</v>
          </cell>
          <cell r="E585" t="str">
            <v/>
          </cell>
          <cell r="F585" t="str">
            <v>项</v>
          </cell>
          <cell r="G585" t="str">
            <v/>
          </cell>
          <cell r="H585">
            <v>100</v>
          </cell>
          <cell r="I585">
            <v>80</v>
          </cell>
          <cell r="J585">
            <v>70</v>
          </cell>
          <cell r="K585" t="str">
            <v>乙类</v>
          </cell>
        </row>
        <row r="586">
          <cell r="A586" t="str">
            <v>CEAY1000</v>
          </cell>
          <cell r="B586" t="str">
            <v>肌钙蛋白Ⅰ(TnI)测定</v>
          </cell>
          <cell r="C586" t="str">
            <v>样本类型:血液。样本采集､签收､处理,定标和质控,检测样本,审核结果,录入实验室信息系统或人工登记,发送报告;按规定处理废弃物;接受临床相关咨询。</v>
          </cell>
          <cell r="D586" t="str">
            <v>试剂,定标液,质控液</v>
          </cell>
          <cell r="E586" t="str">
            <v/>
          </cell>
          <cell r="F586" t="str">
            <v>项</v>
          </cell>
          <cell r="G586" t="str">
            <v/>
          </cell>
          <cell r="H586">
            <v>100</v>
          </cell>
          <cell r="I586">
            <v>80</v>
          </cell>
          <cell r="J586">
            <v>70</v>
          </cell>
          <cell r="K586" t="str">
            <v>乙类</v>
          </cell>
        </row>
        <row r="587">
          <cell r="A587" t="str">
            <v>CEAZ8000</v>
          </cell>
          <cell r="B587" t="str">
            <v>肌红蛋白(Mb)测定</v>
          </cell>
          <cell r="C587" t="str">
            <v>样本类型:血液､尿液。样本采集､签收､处理,定标和质控,检测样本,审核结果,录入实验室信息系统或人工登记,发送报告;按规定处理废弃物;接受临床相关咨询。</v>
          </cell>
          <cell r="D587" t="str">
            <v>试剂,定标液,质控液</v>
          </cell>
          <cell r="E587" t="str">
            <v/>
          </cell>
          <cell r="F587" t="str">
            <v>项</v>
          </cell>
          <cell r="G587" t="str">
            <v/>
          </cell>
          <cell r="H587">
            <v>65</v>
          </cell>
          <cell r="I587">
            <v>52</v>
          </cell>
          <cell r="J587">
            <v>45</v>
          </cell>
          <cell r="K587" t="str">
            <v>甲类</v>
          </cell>
        </row>
        <row r="588">
          <cell r="A588" t="str">
            <v>CEBA2000</v>
          </cell>
          <cell r="B588" t="str">
            <v>T-H糖蛋白测定</v>
          </cell>
          <cell r="C588" t="str">
            <v>样本类型:尿液。样本采集､签收､处理,定标和质控,检测样本,审核结果,录入实验室信息系统或人工登记,发送报告;按规定处理废弃物;接受临床相关咨询。</v>
          </cell>
          <cell r="D588" t="str">
            <v>试剂,定标液,质控液</v>
          </cell>
          <cell r="E588" t="str">
            <v/>
          </cell>
          <cell r="F588" t="str">
            <v>项</v>
          </cell>
          <cell r="G588" t="str">
            <v/>
          </cell>
          <cell r="H588">
            <v>20</v>
          </cell>
          <cell r="I588">
            <v>16</v>
          </cell>
          <cell r="J588">
            <v>14</v>
          </cell>
          <cell r="K588" t="str">
            <v>乙类</v>
          </cell>
        </row>
        <row r="589">
          <cell r="A589" t="str">
            <v>CEBB1000</v>
          </cell>
          <cell r="B589" t="str">
            <v>糖化白蛋白(GA)测定</v>
          </cell>
          <cell r="C589" t="str">
            <v>样本类型:血液。样本采集､签收､处理,定标和质控,检测样本,审核结果,录入实验室信息系统或人工登记,发送报告;按规定处理废弃物;接受临床相关咨询。</v>
          </cell>
          <cell r="D589" t="str">
            <v>试剂,标准品,质控液</v>
          </cell>
          <cell r="E589" t="str">
            <v/>
          </cell>
          <cell r="F589" t="str">
            <v>项</v>
          </cell>
          <cell r="G589" t="str">
            <v/>
          </cell>
          <cell r="H589">
            <v>10</v>
          </cell>
          <cell r="I589">
            <v>8</v>
          </cell>
          <cell r="J589">
            <v>7</v>
          </cell>
          <cell r="K589" t="str">
            <v>甲类</v>
          </cell>
        </row>
        <row r="590">
          <cell r="A590" t="str">
            <v>CEBC1000</v>
          </cell>
          <cell r="B590" t="str">
            <v>糖化血清蛋白(GSP)测定</v>
          </cell>
          <cell r="C590" t="str">
            <v>样本类型:血液。样本采集､签收､处理,定标和质控,检测样本,审核结果,录入实验室信息系统或人工登记,发送报告;按规定处理废弃物;接受临床相关咨询。</v>
          </cell>
          <cell r="D590" t="str">
            <v>试剂,定标液,质控液</v>
          </cell>
          <cell r="E590" t="str">
            <v/>
          </cell>
          <cell r="F590" t="str">
            <v>项</v>
          </cell>
          <cell r="G590" t="str">
            <v/>
          </cell>
          <cell r="H590">
            <v>10</v>
          </cell>
          <cell r="I590">
            <v>8</v>
          </cell>
          <cell r="J590">
            <v>7</v>
          </cell>
          <cell r="K590" t="str">
            <v>甲类</v>
          </cell>
        </row>
        <row r="591">
          <cell r="A591" t="str">
            <v>CEBD1000</v>
          </cell>
          <cell r="B591" t="str">
            <v>糖化血红蛋白(HbA1c)测定</v>
          </cell>
          <cell r="C591" t="str">
            <v>样本类型:血液。样本采集､签收､处理,定标和质控,检测样本,审核结果,录入实验室信息系统或人工登记,发送报告;按规定处理废弃物;接受临床相关咨询。</v>
          </cell>
          <cell r="D591" t="str">
            <v>试剂,定标液,质控液</v>
          </cell>
          <cell r="E591" t="str">
            <v/>
          </cell>
          <cell r="F591" t="str">
            <v>项</v>
          </cell>
          <cell r="G591" t="str">
            <v/>
          </cell>
          <cell r="H591">
            <v>30</v>
          </cell>
          <cell r="I591">
            <v>26</v>
          </cell>
          <cell r="J591">
            <v>22</v>
          </cell>
          <cell r="K591" t="str">
            <v>甲类</v>
          </cell>
        </row>
        <row r="592">
          <cell r="A592" t="str">
            <v>CEBE1000</v>
          </cell>
          <cell r="B592" t="str">
            <v>粘蛋白测定</v>
          </cell>
          <cell r="C592" t="str">
            <v>样本类型:血液。样本采集､签收､处理,定标和质控,检测样本,审核结果,录入实验室信息系统或人工登记,发送报告;按规定处理废弃物;接受临床相关咨询。</v>
          </cell>
          <cell r="D592" t="str">
            <v>试剂,标准品,质控液</v>
          </cell>
          <cell r="E592" t="str">
            <v/>
          </cell>
          <cell r="F592" t="str">
            <v>项</v>
          </cell>
          <cell r="G592" t="str">
            <v/>
          </cell>
          <cell r="H592">
            <v>5</v>
          </cell>
          <cell r="I592">
            <v>5</v>
          </cell>
          <cell r="J592">
            <v>5</v>
          </cell>
          <cell r="K592" t="str">
            <v>甲类</v>
          </cell>
        </row>
        <row r="593">
          <cell r="A593" t="str">
            <v>CEBF1000</v>
          </cell>
          <cell r="B593" t="str">
            <v>Ⅲ型胶原(CGⅢ)测定</v>
          </cell>
          <cell r="C593" t="str">
            <v>样本类型:血液。样本采集､签收､处理,定标和质控,检测样本,审核结果,录入实验室信息系统或人工登记,发送报告;按规定处理废弃物;接受临床相关咨询。</v>
          </cell>
          <cell r="D593" t="str">
            <v>试剂,定标液,质控液</v>
          </cell>
          <cell r="E593" t="str">
            <v/>
          </cell>
          <cell r="F593" t="str">
            <v>项</v>
          </cell>
          <cell r="G593" t="str">
            <v/>
          </cell>
          <cell r="H593">
            <v>38</v>
          </cell>
          <cell r="I593">
            <v>30</v>
          </cell>
          <cell r="J593">
            <v>27</v>
          </cell>
          <cell r="K593" t="str">
            <v>甲类</v>
          </cell>
        </row>
        <row r="594">
          <cell r="A594" t="str">
            <v>CEBG1000</v>
          </cell>
          <cell r="B594" t="str">
            <v>Ⅳ型胶原(CGⅣ)测定</v>
          </cell>
          <cell r="C594" t="str">
            <v>样本类型:血液。样本采集､签收､处理,定标和质控,检测样本,审核结果,录入实验室信息系统或人工登记,发送报告;按规定处理废弃物;接受临床相关咨询。</v>
          </cell>
          <cell r="D594" t="str">
            <v>试剂,定标液,质控液</v>
          </cell>
          <cell r="E594" t="str">
            <v/>
          </cell>
          <cell r="F594" t="str">
            <v>项</v>
          </cell>
          <cell r="G594" t="str">
            <v/>
          </cell>
          <cell r="H594">
            <v>38</v>
          </cell>
          <cell r="I594">
            <v>30</v>
          </cell>
          <cell r="J594">
            <v>27</v>
          </cell>
          <cell r="K594" t="str">
            <v>甲类</v>
          </cell>
        </row>
        <row r="595">
          <cell r="A595" t="str">
            <v>CEBH8000</v>
          </cell>
          <cell r="B595" t="str">
            <v>透明质酸(HA)测定</v>
          </cell>
          <cell r="C595" t="str">
            <v>样本类型:血液､尿液。样本采集､签收､处理,定标和质控,检测样本,审核结果,录入实验室信息系统或人工登记,发送报告;按规定处理废弃物;接受临床相关咨询。</v>
          </cell>
          <cell r="D595" t="str">
            <v>试剂,定标液,质控液</v>
          </cell>
          <cell r="E595" t="str">
            <v/>
          </cell>
          <cell r="F595" t="str">
            <v>项</v>
          </cell>
          <cell r="G595" t="str">
            <v/>
          </cell>
          <cell r="H595">
            <v>38</v>
          </cell>
          <cell r="I595">
            <v>30</v>
          </cell>
          <cell r="J595">
            <v>27</v>
          </cell>
          <cell r="K595" t="str">
            <v>甲类</v>
          </cell>
        </row>
        <row r="596">
          <cell r="A596" t="str">
            <v>CEBJ8000</v>
          </cell>
          <cell r="B596" t="str">
            <v>Ⅲ型前胶原肽(PⅢP)测定</v>
          </cell>
          <cell r="C596" t="str">
            <v>样本类型:血清､尿液､体液。样本采集､签收､处理,定标和质控,检测样本,审核结果,录入实验室信息系统或人工登记,发送报告;按规定处理废弃物;接受临床相关咨询。</v>
          </cell>
          <cell r="D596" t="str">
            <v>试剂,质控液</v>
          </cell>
          <cell r="E596" t="str">
            <v/>
          </cell>
          <cell r="F596" t="str">
            <v>项</v>
          </cell>
          <cell r="G596" t="str">
            <v/>
          </cell>
          <cell r="H596">
            <v>45</v>
          </cell>
          <cell r="I596">
            <v>36</v>
          </cell>
          <cell r="J596">
            <v>32</v>
          </cell>
          <cell r="K596" t="str">
            <v>乙类</v>
          </cell>
        </row>
        <row r="597">
          <cell r="A597" t="str">
            <v>CEBK2000</v>
          </cell>
          <cell r="B597" t="str">
            <v>Ⅰ型胶原羧基端肽(CTx)测定</v>
          </cell>
          <cell r="C597" t="str">
            <v>样本类型:血液,尿液。样本采集､签收､处理,定标和质控,检测样本,审核结果,录入实验室信息系统或人工登记,发送报告;按规定处理废弃物;接受临床相关咨询。</v>
          </cell>
          <cell r="D597" t="str">
            <v>试剂,定标液,质控液</v>
          </cell>
          <cell r="E597" t="str">
            <v/>
          </cell>
          <cell r="F597" t="str">
            <v>项</v>
          </cell>
          <cell r="G597" t="str">
            <v/>
          </cell>
          <cell r="H597">
            <v>45</v>
          </cell>
          <cell r="I597">
            <v>36</v>
          </cell>
          <cell r="J597">
            <v>32</v>
          </cell>
          <cell r="K597" t="str">
            <v>丙类</v>
          </cell>
        </row>
        <row r="598">
          <cell r="A598" t="str">
            <v>CEBL2000</v>
          </cell>
          <cell r="B598" t="str">
            <v>Ⅰ型胶原氨基端肽(NTx)测定</v>
          </cell>
          <cell r="C598" t="str">
            <v>样本类型:血液,尿液。样本采集､签收､处理,定标和质控,检测样本,审核结果,录入实验室信息系统或人工登记,发送报告;按规定处理废弃物;接受临床相关咨询。</v>
          </cell>
          <cell r="D598" t="str">
            <v>试剂,定标液,质控液</v>
          </cell>
          <cell r="E598" t="str">
            <v/>
          </cell>
          <cell r="F598" t="str">
            <v>项</v>
          </cell>
          <cell r="G598" t="str">
            <v/>
          </cell>
          <cell r="H598">
            <v>45</v>
          </cell>
          <cell r="I598">
            <v>36</v>
          </cell>
          <cell r="J598">
            <v>32</v>
          </cell>
          <cell r="K598" t="str">
            <v>丙类</v>
          </cell>
        </row>
        <row r="599">
          <cell r="A599" t="str">
            <v>CEBM1000</v>
          </cell>
          <cell r="B599" t="str">
            <v>Ⅰ型胶原羧基端前肽(PICP)测定</v>
          </cell>
          <cell r="C599" t="str">
            <v>样本类型:血液。样本采集､签收､处理,定标和质控,检测样本,审核结果,录入实验室信息系统或人工登记,发送报告;按规定处理废弃物;接受临床相关咨询。</v>
          </cell>
          <cell r="D599" t="str">
            <v>试剂,定标液,质控液</v>
          </cell>
          <cell r="E599" t="str">
            <v/>
          </cell>
          <cell r="F599" t="str">
            <v>项</v>
          </cell>
          <cell r="G599" t="str">
            <v/>
          </cell>
          <cell r="H599">
            <v>65</v>
          </cell>
          <cell r="I599">
            <v>52</v>
          </cell>
          <cell r="J599">
            <v>45</v>
          </cell>
          <cell r="K599" t="str">
            <v>丙类</v>
          </cell>
        </row>
        <row r="600">
          <cell r="A600" t="str">
            <v>CEBN1000</v>
          </cell>
          <cell r="B600" t="str">
            <v>Ⅰ型胶原吡啶交联终肽(ICTP)测定</v>
          </cell>
          <cell r="C600" t="str">
            <v>样本类型:血液。样本采集､签收､处理,加免疫试剂,温育,检测,质控,审核结果,录入实验室信息系统或人工登记,发送报告;按规定处理废弃物;接受临床相关咨询。</v>
          </cell>
          <cell r="D600" t="str">
            <v>试剂,质控品,校准品</v>
          </cell>
          <cell r="E600" t="str">
            <v/>
          </cell>
          <cell r="F600" t="str">
            <v>次</v>
          </cell>
          <cell r="G600" t="str">
            <v/>
          </cell>
          <cell r="H600">
            <v>65</v>
          </cell>
          <cell r="I600">
            <v>52</v>
          </cell>
          <cell r="J600">
            <v>45</v>
          </cell>
          <cell r="K600" t="str">
            <v>丙类</v>
          </cell>
        </row>
        <row r="601">
          <cell r="A601" t="str">
            <v>CEBP1000</v>
          </cell>
          <cell r="B601" t="str">
            <v>总Ⅰ型胶原氨基端延长肽(Total-P1NP)测定</v>
          </cell>
          <cell r="C601" t="str">
            <v>样本类型:血液。样本采集､签收､处理,定标和质控,检测样本,审核结果,录入实验室信息系统或人工登记,发送报告;按规定处理废弃物;接受临床相关咨询。</v>
          </cell>
          <cell r="D601" t="str">
            <v>试剂,定标液,质控液</v>
          </cell>
          <cell r="E601" t="str">
            <v/>
          </cell>
          <cell r="F601" t="str">
            <v>项</v>
          </cell>
          <cell r="G601" t="str">
            <v/>
          </cell>
          <cell r="H601">
            <v>65</v>
          </cell>
          <cell r="I601">
            <v>52</v>
          </cell>
          <cell r="J601">
            <v>45</v>
          </cell>
          <cell r="K601" t="str">
            <v>丙类</v>
          </cell>
        </row>
        <row r="602">
          <cell r="A602" t="str">
            <v>CEBQ1000</v>
          </cell>
          <cell r="B602" t="str">
            <v>层粘连蛋白(LN)测定</v>
          </cell>
          <cell r="C602" t="str">
            <v>样本类型:血液。样本采集､签收､处理,定标和质控,检测样本,审核结果,录入实验室信息系统或人工登记,发送报告;按规定处理废弃物;接受临床相关咨询。</v>
          </cell>
          <cell r="D602" t="str">
            <v>试剂,定标液,质控液</v>
          </cell>
          <cell r="E602" t="str">
            <v/>
          </cell>
          <cell r="F602" t="str">
            <v>项</v>
          </cell>
          <cell r="G602" t="str">
            <v/>
          </cell>
          <cell r="H602">
            <v>38</v>
          </cell>
          <cell r="I602">
            <v>30</v>
          </cell>
          <cell r="J602">
            <v>27</v>
          </cell>
          <cell r="K602" t="str">
            <v>甲类</v>
          </cell>
        </row>
        <row r="603">
          <cell r="A603" t="str">
            <v>CEBR8000</v>
          </cell>
          <cell r="B603" t="str">
            <v>纤维连接蛋白(FN)测定</v>
          </cell>
          <cell r="C603" t="str">
            <v>样本类型:血液､尿液。样本采集､签收､处理,定标和质控,检测样本,审核结果,录入实验室信息系统或人工登记,发送报告;按规定处理废弃物;接受临床相关咨询。</v>
          </cell>
          <cell r="D603" t="str">
            <v>试剂,标准品,质控液</v>
          </cell>
          <cell r="E603" t="str">
            <v/>
          </cell>
          <cell r="F603" t="str">
            <v>项</v>
          </cell>
          <cell r="G603" t="str">
            <v/>
          </cell>
          <cell r="H603">
            <v>45</v>
          </cell>
          <cell r="I603">
            <v>36</v>
          </cell>
          <cell r="J603">
            <v>32</v>
          </cell>
          <cell r="K603" t="str">
            <v>乙类</v>
          </cell>
        </row>
        <row r="604">
          <cell r="A604" t="str">
            <v>CEBS1000</v>
          </cell>
          <cell r="B604" t="str">
            <v>糖缺失性转铁蛋白(CDT)检测</v>
          </cell>
          <cell r="C604" t="str">
            <v>样本类型:血液。样本采集､签收､处理,定标和质控,检测样本,审核结果,录入实验室信息系统或人工登记,发送报告;按规定处理废弃物;接受临床相关咨询。</v>
          </cell>
          <cell r="D604" t="str">
            <v>试剂,定标液,质控液</v>
          </cell>
          <cell r="E604" t="str">
            <v/>
          </cell>
          <cell r="F604" t="str">
            <v>项</v>
          </cell>
          <cell r="G604" t="str">
            <v/>
          </cell>
          <cell r="H604" t="str">
            <v/>
          </cell>
          <cell r="I604" t="str">
            <v/>
          </cell>
          <cell r="J604" t="str">
            <v/>
          </cell>
          <cell r="K604" t="str">
            <v>乙类</v>
          </cell>
        </row>
        <row r="605">
          <cell r="A605" t="str">
            <v>CEBT1000</v>
          </cell>
          <cell r="B605" t="str">
            <v>中枢神经特异蛋白(S100β)测定</v>
          </cell>
          <cell r="C605" t="str">
            <v>样本类型:血液。样本采集､签收､处理,定标和质控,检测样本,审核结果,录入实验室信息系统或人工登记,发送报告;按规定处理废弃物;接受临床相关咨询。</v>
          </cell>
          <cell r="D605" t="str">
            <v>试剂,定标液,质控液</v>
          </cell>
          <cell r="E605" t="str">
            <v/>
          </cell>
          <cell r="F605" t="str">
            <v>项</v>
          </cell>
          <cell r="G605" t="str">
            <v/>
          </cell>
          <cell r="H605">
            <v>100</v>
          </cell>
          <cell r="I605">
            <v>80</v>
          </cell>
          <cell r="J605">
            <v>70</v>
          </cell>
          <cell r="K605" t="str">
            <v>乙类</v>
          </cell>
        </row>
        <row r="606">
          <cell r="A606" t="str">
            <v>CEBU1000</v>
          </cell>
          <cell r="B606" t="str">
            <v>触珠蛋白测定</v>
          </cell>
          <cell r="C606" t="str">
            <v>样本类型:血液。样本采集､签收､处理,定标和质控,检测样本,审核结果,录入实验室信息系统或人工登记,发送报告;按规定处理废弃物;接受临床相关咨询。</v>
          </cell>
          <cell r="D606" t="str">
            <v>试剂,质控品,校准品</v>
          </cell>
          <cell r="E606" t="str">
            <v/>
          </cell>
          <cell r="F606" t="str">
            <v>次</v>
          </cell>
          <cell r="G606" t="str">
            <v/>
          </cell>
          <cell r="H606">
            <v>24</v>
          </cell>
          <cell r="I606">
            <v>19</v>
          </cell>
          <cell r="J606">
            <v>17</v>
          </cell>
          <cell r="K606" t="str">
            <v>甲类</v>
          </cell>
        </row>
        <row r="607">
          <cell r="A607" t="str">
            <v>CEBV1000</v>
          </cell>
          <cell r="B607" t="str">
            <v>酸性糖蛋白测定</v>
          </cell>
          <cell r="C607" t="str">
            <v>样本类型:血液。样本采集､签收､处理,定标和质控,检测样本,审核结果,录入实验室信息系统或人工登记,发送报告;按规定处理废弃物;接受临床相关咨询。</v>
          </cell>
          <cell r="D607" t="str">
            <v>试剂,质控品,校准品</v>
          </cell>
          <cell r="E607" t="str">
            <v/>
          </cell>
          <cell r="F607" t="str">
            <v>次</v>
          </cell>
          <cell r="G607" t="str">
            <v/>
          </cell>
          <cell r="H607">
            <v>30</v>
          </cell>
          <cell r="I607">
            <v>25</v>
          </cell>
          <cell r="J607">
            <v>20</v>
          </cell>
          <cell r="K607" t="str">
            <v>甲类</v>
          </cell>
        </row>
        <row r="608">
          <cell r="A608" t="str">
            <v>CEBW1000</v>
          </cell>
          <cell r="B608" t="str">
            <v>唐氏综合征三联筛查</v>
          </cell>
          <cell r="C608"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cell r="D608" t="str">
            <v>试剂,质控品</v>
          </cell>
          <cell r="E608" t="str">
            <v/>
          </cell>
          <cell r="F608" t="str">
            <v>次</v>
          </cell>
          <cell r="G608" t="str">
            <v/>
          </cell>
          <cell r="H608">
            <v>200</v>
          </cell>
          <cell r="I608">
            <v>160</v>
          </cell>
          <cell r="J608">
            <v>140</v>
          </cell>
          <cell r="K608" t="str">
            <v>丙类</v>
          </cell>
        </row>
        <row r="609">
          <cell r="A609" t="str">
            <v>CEBX1000</v>
          </cell>
          <cell r="B609" t="str">
            <v>唐氏综合征二联筛查</v>
          </cell>
          <cell r="C609"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cell r="D609" t="str">
            <v>试剂,质控品</v>
          </cell>
          <cell r="E609" t="str">
            <v/>
          </cell>
          <cell r="F609" t="str">
            <v>次</v>
          </cell>
          <cell r="G609" t="str">
            <v/>
          </cell>
          <cell r="H609">
            <v>100</v>
          </cell>
          <cell r="I609">
            <v>80</v>
          </cell>
          <cell r="J609">
            <v>70</v>
          </cell>
          <cell r="K609" t="str">
            <v>丙类</v>
          </cell>
        </row>
        <row r="610">
          <cell r="A610" t="str">
            <v>CECA-CEDM</v>
          </cell>
          <cell r="B610" t="str">
            <v>2.酶及相关物质检验</v>
          </cell>
          <cell r="C610" t="str">
            <v/>
          </cell>
          <cell r="D610" t="str">
            <v/>
          </cell>
          <cell r="E610" t="str">
            <v/>
          </cell>
        </row>
        <row r="610">
          <cell r="G610" t="str">
            <v/>
          </cell>
          <cell r="H610" t="str">
            <v/>
          </cell>
          <cell r="I610" t="str">
            <v/>
          </cell>
          <cell r="J610" t="str">
            <v/>
          </cell>
        </row>
        <row r="611">
          <cell r="A611" t="str">
            <v>CECA1000</v>
          </cell>
          <cell r="B611" t="str">
            <v>丙氨酸氨基转移酶(ALT)测定</v>
          </cell>
          <cell r="C611" t="str">
            <v>样本类型:血液。样本采集､签收､处理,定标和质控,检测样本,审核结果,录入实验室信息系统或人工登记,发送报告;按规定处理废弃物;接受临床相关咨询。</v>
          </cell>
          <cell r="D611" t="str">
            <v>试剂,标准品,质控液</v>
          </cell>
          <cell r="E611" t="str">
            <v/>
          </cell>
          <cell r="F611" t="str">
            <v>项</v>
          </cell>
          <cell r="G611" t="str">
            <v/>
          </cell>
          <cell r="H611">
            <v>4.5</v>
          </cell>
          <cell r="I611">
            <v>4.5</v>
          </cell>
          <cell r="J611">
            <v>4.5</v>
          </cell>
          <cell r="K611" t="str">
            <v>甲类</v>
          </cell>
        </row>
        <row r="612">
          <cell r="A612" t="str">
            <v>CECB1000</v>
          </cell>
          <cell r="B612" t="str">
            <v>天门冬氨酸氨基转移酶(AST)测定</v>
          </cell>
          <cell r="C612" t="str">
            <v>样本类型:血液。样本采集､签收､处理,定标和质控,检测样本,审核结果,录入实验室信息系统或人工登记,发送报告;按规定处理废弃物;接受临床相关咨询。</v>
          </cell>
          <cell r="D612" t="str">
            <v>试剂,标准品,质控液</v>
          </cell>
          <cell r="E612" t="str">
            <v/>
          </cell>
          <cell r="F612" t="str">
            <v>项</v>
          </cell>
          <cell r="G612" t="str">
            <v/>
          </cell>
          <cell r="H612">
            <v>4.5</v>
          </cell>
          <cell r="I612">
            <v>4.5</v>
          </cell>
          <cell r="J612">
            <v>4.5</v>
          </cell>
          <cell r="K612" t="str">
            <v>甲类</v>
          </cell>
        </row>
        <row r="613">
          <cell r="A613" t="str">
            <v>CECC8000</v>
          </cell>
          <cell r="B613" t="str">
            <v>γ-谷氨酰基转移酶(GGT)测定</v>
          </cell>
          <cell r="C613" t="str">
            <v>样本类型:血液。样本采集､签收､处理,定标和质控,检测样本,审核结果,录入实验室信息系统或人工登记,发送报告;按规定处理废弃物;接受临床相关咨询。</v>
          </cell>
          <cell r="D613" t="str">
            <v>试剂,标准品,质控液</v>
          </cell>
          <cell r="E613" t="str">
            <v/>
          </cell>
          <cell r="F613" t="str">
            <v>项</v>
          </cell>
          <cell r="G613" t="str">
            <v/>
          </cell>
          <cell r="H613">
            <v>4.5</v>
          </cell>
          <cell r="I613">
            <v>4.5</v>
          </cell>
          <cell r="J613">
            <v>4.5</v>
          </cell>
          <cell r="K613" t="str">
            <v>甲类</v>
          </cell>
        </row>
        <row r="614">
          <cell r="A614" t="str">
            <v>CECD8000</v>
          </cell>
          <cell r="B614" t="str">
            <v>碱性磷酸酶(ALP)测定</v>
          </cell>
          <cell r="C614" t="str">
            <v>样本类型:血液､尿液。样本采集､签收､处理,定标和质控,检测样本,审核结果,录入实验室信息系统或人工登记,发送报告;按规定处理废弃物;接受临床相关咨询。</v>
          </cell>
          <cell r="D614" t="str">
            <v>试剂,标准品,质控液</v>
          </cell>
          <cell r="E614" t="str">
            <v/>
          </cell>
          <cell r="F614" t="str">
            <v>项</v>
          </cell>
          <cell r="G614" t="str">
            <v/>
          </cell>
          <cell r="H614">
            <v>4.5</v>
          </cell>
          <cell r="I614">
            <v>4.5</v>
          </cell>
          <cell r="J614">
            <v>4.5</v>
          </cell>
          <cell r="K614" t="str">
            <v>甲类</v>
          </cell>
        </row>
        <row r="615">
          <cell r="A615" t="str">
            <v>CECE1000</v>
          </cell>
          <cell r="B615" t="str">
            <v>碱性磷酸酶同工酶电泳测定</v>
          </cell>
          <cell r="C615" t="str">
            <v>样本类型:血液。样本采集､签收､处理,检测样本(加样､电泳､加入相关抗体､染色､扫描),审核结果,录入实验室信息系统或人工登记,发送报告;按规定处理废弃物;接受临床相关咨询。</v>
          </cell>
          <cell r="D615" t="str">
            <v>试剂,质控液</v>
          </cell>
          <cell r="E615" t="str">
            <v/>
          </cell>
          <cell r="F615" t="str">
            <v>次</v>
          </cell>
          <cell r="G615" t="str">
            <v/>
          </cell>
          <cell r="H615">
            <v>35</v>
          </cell>
          <cell r="I615">
            <v>28</v>
          </cell>
          <cell r="J615">
            <v>25</v>
          </cell>
          <cell r="K615" t="str">
            <v>甲类</v>
          </cell>
        </row>
        <row r="616">
          <cell r="A616" t="str">
            <v>CECF1000</v>
          </cell>
          <cell r="B616" t="str">
            <v>骨型碱性磷酸酶质量测定</v>
          </cell>
          <cell r="C616" t="str">
            <v>样本类型:血液。样本采集､签收､处理,定标和质控,检测样本,审核结果,录入实验室信息系统或人工登记,发送报告;按规定处理废弃物;接受临床相关咨询。</v>
          </cell>
          <cell r="D616" t="str">
            <v>试剂,定标液,质控液</v>
          </cell>
          <cell r="E616" t="str">
            <v/>
          </cell>
          <cell r="F616" t="str">
            <v>项</v>
          </cell>
          <cell r="G616" t="str">
            <v/>
          </cell>
          <cell r="H616">
            <v>10</v>
          </cell>
          <cell r="I616">
            <v>8</v>
          </cell>
          <cell r="J616">
            <v>7</v>
          </cell>
          <cell r="K616" t="str">
            <v>甲类</v>
          </cell>
        </row>
        <row r="617">
          <cell r="A617" t="str">
            <v>CECG1000</v>
          </cell>
          <cell r="B617" t="str">
            <v>胆碱脂酶(ChE)测定</v>
          </cell>
          <cell r="C617" t="str">
            <v>样本类型:血液。样本采集､签收､处理,定标和质控,检测样本,审核结果,录入实验室信息系统或人工登记,发送报告;按规定处理废弃物;接受临床相关咨询。</v>
          </cell>
          <cell r="D617" t="str">
            <v>试剂,标准品,质控液</v>
          </cell>
          <cell r="E617" t="str">
            <v/>
          </cell>
          <cell r="F617" t="str">
            <v>项</v>
          </cell>
          <cell r="G617" t="str">
            <v/>
          </cell>
          <cell r="H617">
            <v>8</v>
          </cell>
          <cell r="I617">
            <v>7</v>
          </cell>
          <cell r="J617">
            <v>6</v>
          </cell>
          <cell r="K617" t="str">
            <v>甲类</v>
          </cell>
        </row>
        <row r="618">
          <cell r="A618" t="str">
            <v>CECH1000</v>
          </cell>
          <cell r="B618" t="str">
            <v>单胺氧化酶(MAO)测定</v>
          </cell>
          <cell r="C618" t="str">
            <v>样本类型:血液。样本采集､签收､处理,定标和质控,检测样本,审核结果,录入实验室信息系统或人工登记,发送报告;按规定处理废弃物;接受临床相关咨询。</v>
          </cell>
          <cell r="D618" t="str">
            <v>试剂,标准品,质控液</v>
          </cell>
          <cell r="E618" t="str">
            <v/>
          </cell>
          <cell r="F618" t="str">
            <v>项</v>
          </cell>
          <cell r="G618" t="str">
            <v/>
          </cell>
          <cell r="H618">
            <v>9</v>
          </cell>
          <cell r="I618">
            <v>8</v>
          </cell>
          <cell r="J618">
            <v>8</v>
          </cell>
          <cell r="K618" t="str">
            <v>甲类</v>
          </cell>
        </row>
        <row r="619">
          <cell r="A619" t="str">
            <v>CECJ1000</v>
          </cell>
          <cell r="B619" t="str">
            <v>5'核苷酸酶(5'NT)测定</v>
          </cell>
          <cell r="C619" t="str">
            <v>样本类型:血液。样本采集､签收､处理,定标和质控,检测样本,审核结果,录入实验室信息系统或人工登记,发送报告;按规定处理废弃物;接受临床相关咨询。</v>
          </cell>
          <cell r="D619" t="str">
            <v>试剂,标准品,质控液</v>
          </cell>
          <cell r="E619" t="str">
            <v/>
          </cell>
          <cell r="F619" t="str">
            <v>项</v>
          </cell>
          <cell r="G619" t="str">
            <v/>
          </cell>
          <cell r="H619">
            <v>9</v>
          </cell>
          <cell r="I619">
            <v>8</v>
          </cell>
          <cell r="J619">
            <v>8</v>
          </cell>
          <cell r="K619" t="str">
            <v>甲类</v>
          </cell>
        </row>
        <row r="620">
          <cell r="A620" t="str">
            <v>CECK1000</v>
          </cell>
          <cell r="B620" t="str">
            <v>α-L-岩藻糖苷酶(AFU)测定</v>
          </cell>
          <cell r="C620" t="str">
            <v>样本类型:血液。样本采集､签收､处理,定标和质控,检测样本,审核结果,录入实验室信息系统或人工登记,发送报告;按规定处理废弃物;接受临床相关咨询。</v>
          </cell>
          <cell r="D620" t="str">
            <v>试剂,标准品,质控液</v>
          </cell>
          <cell r="E620" t="str">
            <v/>
          </cell>
          <cell r="F620" t="str">
            <v>项</v>
          </cell>
          <cell r="G620" t="str">
            <v/>
          </cell>
          <cell r="H620">
            <v>12</v>
          </cell>
          <cell r="I620">
            <v>10</v>
          </cell>
          <cell r="J620">
            <v>9</v>
          </cell>
          <cell r="K620" t="str">
            <v>甲类</v>
          </cell>
        </row>
        <row r="621">
          <cell r="A621" t="str">
            <v>CECL8000</v>
          </cell>
          <cell r="B621" t="str">
            <v>腺苷脱氨酶(ADA)测定</v>
          </cell>
          <cell r="C621" t="str">
            <v>样本类型:血液､体液。样本采集､签收､处理,定标和质控,检测样本,审核结果,录入实验室信息系统或人工登记,发送报告;按规定处理废弃物;接受临床相关咨询。</v>
          </cell>
          <cell r="D621" t="str">
            <v>试剂,标准品,质控液</v>
          </cell>
          <cell r="E621" t="str">
            <v/>
          </cell>
          <cell r="F621" t="str">
            <v>项</v>
          </cell>
          <cell r="G621" t="str">
            <v/>
          </cell>
          <cell r="H621">
            <v>9</v>
          </cell>
          <cell r="I621">
            <v>8</v>
          </cell>
          <cell r="J621">
            <v>8</v>
          </cell>
          <cell r="K621" t="str">
            <v>甲类</v>
          </cell>
        </row>
        <row r="622">
          <cell r="A622" t="str">
            <v>CECM8000</v>
          </cell>
          <cell r="B622" t="str">
            <v>亮氨酰氨基肽酶(LAP)测定</v>
          </cell>
          <cell r="C622" t="str">
            <v>样本类型:血液､尿液。样本采集､签收､处理,定标和质控,检测样本,审核结果,录入实验室信息系统或人工登记,发送报告;按规定处理废弃物;接受临床相关咨询。</v>
          </cell>
          <cell r="D622" t="str">
            <v>试剂,标准品,质控液</v>
          </cell>
          <cell r="E622" t="str">
            <v/>
          </cell>
          <cell r="F622" t="str">
            <v>项</v>
          </cell>
          <cell r="G622" t="str">
            <v/>
          </cell>
          <cell r="H622">
            <v>9</v>
          </cell>
          <cell r="I622">
            <v>8</v>
          </cell>
          <cell r="J622">
            <v>7</v>
          </cell>
          <cell r="K622" t="str">
            <v>甲类</v>
          </cell>
        </row>
        <row r="623">
          <cell r="A623" t="str">
            <v>CECN1000</v>
          </cell>
          <cell r="B623" t="str">
            <v>谷胱甘肽还原酶(GR)测定</v>
          </cell>
          <cell r="C623" t="str">
            <v>样本类型:血液。样本采集､签收､处理,定标和质控,检测样本,审核结果,录入实验室信息系统或人工登记,发送报告;按规定处理废弃物;接受临床相关咨询。</v>
          </cell>
          <cell r="D623" t="str">
            <v>试剂,标准品,质控液</v>
          </cell>
          <cell r="E623" t="str">
            <v/>
          </cell>
          <cell r="F623" t="str">
            <v>项</v>
          </cell>
          <cell r="G623" t="str">
            <v/>
          </cell>
          <cell r="H623">
            <v>15</v>
          </cell>
          <cell r="I623">
            <v>12</v>
          </cell>
          <cell r="J623">
            <v>10</v>
          </cell>
          <cell r="K623" t="str">
            <v>甲类</v>
          </cell>
        </row>
        <row r="624">
          <cell r="A624" t="str">
            <v>CECP1000</v>
          </cell>
          <cell r="B624" t="str">
            <v>谷氨酸脱氢酶(GDH)测定</v>
          </cell>
          <cell r="C624" t="str">
            <v>样本类型:血液。样本采集､签收､处理,定标和质控,检测样本,审核结果,录入实验室信息系统或人工登记,发送报告;按规定处理废弃物;接受临床相关咨询。</v>
          </cell>
          <cell r="D624" t="str">
            <v>试剂,标准品,质控液</v>
          </cell>
          <cell r="E624" t="str">
            <v/>
          </cell>
          <cell r="F624" t="str">
            <v>项</v>
          </cell>
          <cell r="G624" t="str">
            <v/>
          </cell>
          <cell r="H624">
            <v>8</v>
          </cell>
          <cell r="I624">
            <v>7</v>
          </cell>
          <cell r="J624">
            <v>6</v>
          </cell>
          <cell r="K624" t="str">
            <v>甲类</v>
          </cell>
        </row>
        <row r="625">
          <cell r="A625" t="str">
            <v>CECQ1000</v>
          </cell>
          <cell r="B625" t="str">
            <v>磷酸葡萄糖异构酶(GPI)测定</v>
          </cell>
          <cell r="C625" t="str">
            <v>样本类型:血液。样本采集､签收､处理,定标和质控,检测样本,审核结果,录入实验室信息系统或人工登记,发送报告;按规定处理废弃物;接受临床相关咨询。</v>
          </cell>
          <cell r="D625" t="str">
            <v>试剂,质控品,校准品</v>
          </cell>
          <cell r="E625" t="str">
            <v/>
          </cell>
          <cell r="F625" t="str">
            <v>项</v>
          </cell>
          <cell r="G625" t="str">
            <v/>
          </cell>
          <cell r="H625">
            <v>70</v>
          </cell>
          <cell r="I625">
            <v>55</v>
          </cell>
          <cell r="J625">
            <v>50</v>
          </cell>
          <cell r="K625" t="str">
            <v>乙类</v>
          </cell>
        </row>
        <row r="626">
          <cell r="A626" t="str">
            <v>CECR1000</v>
          </cell>
          <cell r="B626" t="str">
            <v>磷酸葡萄糖变位酶(PGM)测定</v>
          </cell>
          <cell r="C626" t="str">
            <v>样本类型:血液。样本采集､签收､处理,定标和质控,检测样本,审核结果,录入实验室信息系统或人工登记,发送报告;按规定处理废弃物;接受临床相关咨询。</v>
          </cell>
          <cell r="D626" t="str">
            <v>试剂,质控品,校准品</v>
          </cell>
          <cell r="E626" t="str">
            <v/>
          </cell>
          <cell r="F626" t="str">
            <v>项</v>
          </cell>
          <cell r="G626" t="str">
            <v/>
          </cell>
          <cell r="H626">
            <v>100</v>
          </cell>
          <cell r="I626">
            <v>80</v>
          </cell>
          <cell r="J626">
            <v>70</v>
          </cell>
          <cell r="K626" t="str">
            <v>乙类</v>
          </cell>
        </row>
        <row r="627">
          <cell r="A627" t="str">
            <v>CECS1000</v>
          </cell>
          <cell r="B627" t="str">
            <v>肌酸激酶(CK)测定</v>
          </cell>
          <cell r="C627" t="str">
            <v>样本类型:血液。样本采集､签收､处理,定标和质控,检测样本,审核结果,录入实验室信息系统或人工登记,发送报告;按规定处理废弃物;接受临床相关咨询。</v>
          </cell>
          <cell r="D627" t="str">
            <v>试剂,定标液,质控液</v>
          </cell>
          <cell r="E627" t="str">
            <v/>
          </cell>
          <cell r="F627" t="str">
            <v>项</v>
          </cell>
          <cell r="G627" t="str">
            <v/>
          </cell>
          <cell r="H627">
            <v>10</v>
          </cell>
          <cell r="I627">
            <v>8</v>
          </cell>
          <cell r="J627">
            <v>7</v>
          </cell>
          <cell r="K627" t="str">
            <v>甲类</v>
          </cell>
        </row>
        <row r="628">
          <cell r="A628" t="str">
            <v>CECT1000</v>
          </cell>
          <cell r="B628" t="str">
            <v>肌酸激酶-MB同工酶活性(CK-MB)测定</v>
          </cell>
          <cell r="C628" t="str">
            <v>样本类型:血液。样本采集､签收､处理,定标和质控,检测样本,审核结果,录入实验室信息系统或人工登记,发送报告;按规定处理废弃物;接受临床相关咨询。</v>
          </cell>
          <cell r="D628" t="str">
            <v>试剂,标准品,质控液</v>
          </cell>
          <cell r="E628" t="str">
            <v/>
          </cell>
          <cell r="F628" t="str">
            <v>项</v>
          </cell>
          <cell r="G628" t="str">
            <v/>
          </cell>
          <cell r="H628">
            <v>15</v>
          </cell>
          <cell r="I628">
            <v>12</v>
          </cell>
          <cell r="J628">
            <v>10</v>
          </cell>
          <cell r="K628" t="str">
            <v>甲类</v>
          </cell>
        </row>
        <row r="629">
          <cell r="A629" t="str">
            <v>CECU1000</v>
          </cell>
          <cell r="B629" t="str">
            <v>肌酸激酶-MB同工酶质量(CK-MBmass)测定</v>
          </cell>
          <cell r="C629" t="str">
            <v>样本类型:血液。样本采集､签收､处理,定标和质控,检测样本,审核结果,录入实验室信息系统或人工登记,发送报告;按规定处理废弃物;接受临床相关咨询。</v>
          </cell>
          <cell r="D629" t="str">
            <v>试剂,定标液,质控液</v>
          </cell>
          <cell r="E629" t="str">
            <v/>
          </cell>
          <cell r="F629" t="str">
            <v>项</v>
          </cell>
          <cell r="G629" t="str">
            <v/>
          </cell>
          <cell r="H629">
            <v>30</v>
          </cell>
          <cell r="I629">
            <v>25</v>
          </cell>
          <cell r="J629">
            <v>20</v>
          </cell>
          <cell r="K629" t="str">
            <v>甲类</v>
          </cell>
        </row>
        <row r="630">
          <cell r="A630" t="str">
            <v>CECV1000</v>
          </cell>
          <cell r="B630" t="str">
            <v>肌酸激酶同工酶测定</v>
          </cell>
          <cell r="C630" t="str">
            <v>样本类型:血液。样本采集､签收､处理,检测样本(加样､电泳､加入相关抗体､染色､扫描),审核结果,录入实验室信息系统或人工登记,发送报告;按规定处理废弃物;接受临床相关咨询。</v>
          </cell>
          <cell r="D630" t="str">
            <v>试剂,定标液,质控液</v>
          </cell>
          <cell r="E630" t="str">
            <v/>
          </cell>
          <cell r="F630" t="str">
            <v>次</v>
          </cell>
          <cell r="G630" t="str">
            <v/>
          </cell>
          <cell r="H630">
            <v>65</v>
          </cell>
          <cell r="I630">
            <v>52</v>
          </cell>
          <cell r="J630">
            <v>45</v>
          </cell>
          <cell r="K630" t="str">
            <v>甲类</v>
          </cell>
        </row>
        <row r="631">
          <cell r="A631" t="str">
            <v>CECW1000</v>
          </cell>
          <cell r="B631" t="str">
            <v>乳酸脱氢酶(LD)测定</v>
          </cell>
          <cell r="C631" t="str">
            <v>样本类型:血液､体液。样本采集､签收､处理,定标和质控,检测样本,审核结果,录入实验室信息系统或人工登记,发送报告;按规定处理废弃物;接受临床相关咨询。</v>
          </cell>
          <cell r="D631" t="str">
            <v>试剂,定标液,质控液</v>
          </cell>
          <cell r="E631" t="str">
            <v/>
          </cell>
          <cell r="F631" t="str">
            <v>项</v>
          </cell>
          <cell r="G631" t="str">
            <v/>
          </cell>
          <cell r="H631">
            <v>8</v>
          </cell>
          <cell r="I631">
            <v>7</v>
          </cell>
          <cell r="J631">
            <v>6</v>
          </cell>
          <cell r="K631" t="str">
            <v>甲类</v>
          </cell>
        </row>
        <row r="632">
          <cell r="A632" t="str">
            <v>CECX1000</v>
          </cell>
          <cell r="B632" t="str">
            <v>乳酸脱氢酶同工酶测定</v>
          </cell>
          <cell r="C632" t="str">
            <v>样本类型:血液。样本采集､签收､处理,检测样本(加样､电泳､加入相关抗体､染色､扫描),审核结果,录入实验室信息系统或人工登记,发送报告;按规定处理废弃物;接受临床相关咨询。</v>
          </cell>
          <cell r="D632" t="str">
            <v>试剂,定标液,质控液</v>
          </cell>
          <cell r="E632" t="str">
            <v/>
          </cell>
          <cell r="F632" t="str">
            <v>次</v>
          </cell>
          <cell r="G632" t="str">
            <v/>
          </cell>
          <cell r="H632">
            <v>30</v>
          </cell>
          <cell r="I632">
            <v>25</v>
          </cell>
          <cell r="J632">
            <v>20</v>
          </cell>
          <cell r="K632" t="str">
            <v>甲类</v>
          </cell>
        </row>
        <row r="633">
          <cell r="A633" t="str">
            <v>CECY1000</v>
          </cell>
          <cell r="B633" t="str">
            <v>α羟基丁酸脱氢酶(α-HBD)测定</v>
          </cell>
          <cell r="C633" t="str">
            <v>样本类型:血液､体液。样本采集､签收､处理,定标和质控,检测样本,审核结果,录入实验室信息系统或人工登记,发送报告;按规定处理废弃物;接受临床相关咨询。</v>
          </cell>
          <cell r="D633" t="str">
            <v>试剂,定标液,质控液</v>
          </cell>
          <cell r="E633" t="str">
            <v/>
          </cell>
          <cell r="F633" t="str">
            <v>项</v>
          </cell>
          <cell r="G633" t="str">
            <v/>
          </cell>
          <cell r="H633">
            <v>8</v>
          </cell>
          <cell r="I633">
            <v>7</v>
          </cell>
          <cell r="J633">
            <v>6</v>
          </cell>
          <cell r="K633" t="str">
            <v>甲类</v>
          </cell>
        </row>
        <row r="634">
          <cell r="A634" t="str">
            <v>CECZ1000</v>
          </cell>
          <cell r="B634" t="str">
            <v>超氧化物歧化酶(SOD)测定</v>
          </cell>
          <cell r="C634" t="str">
            <v>样本类型:血液､体液。样本采集､签收､处理,定标和质控,检测样本,审核结果,录入实验室信息系统或人工登记,发送报告;按规定处理废弃物;接受临床相关咨询。</v>
          </cell>
          <cell r="D634" t="str">
            <v>试剂,定标液,质控液</v>
          </cell>
          <cell r="E634" t="str">
            <v/>
          </cell>
          <cell r="F634" t="str">
            <v>项</v>
          </cell>
          <cell r="G634" t="str">
            <v/>
          </cell>
          <cell r="H634">
            <v>20</v>
          </cell>
          <cell r="I634">
            <v>16</v>
          </cell>
          <cell r="J634">
            <v>14</v>
          </cell>
          <cell r="K634" t="str">
            <v>甲类</v>
          </cell>
        </row>
        <row r="635">
          <cell r="A635" t="str">
            <v>CEDA8000</v>
          </cell>
          <cell r="B635" t="str">
            <v>酸性磷酸酶(ACP)测定</v>
          </cell>
          <cell r="C635" t="str">
            <v>样本类型:血液､尿液。样本采集､签收､处理,定标和质控,检测样本,审核结果,录入实验室信息系统或人工登记,发送报告;按规定处理废弃物;接受临床相关咨询。</v>
          </cell>
          <cell r="D635" t="str">
            <v>试剂,标准品,质控液</v>
          </cell>
          <cell r="E635" t="str">
            <v/>
          </cell>
          <cell r="F635" t="str">
            <v>项</v>
          </cell>
          <cell r="G635" t="str">
            <v/>
          </cell>
          <cell r="H635">
            <v>8</v>
          </cell>
          <cell r="I635">
            <v>7</v>
          </cell>
          <cell r="J635">
            <v>6</v>
          </cell>
          <cell r="K635" t="str">
            <v>甲类</v>
          </cell>
        </row>
        <row r="636">
          <cell r="A636" t="str">
            <v>CEDB1000</v>
          </cell>
          <cell r="B636" t="str">
            <v>酒石酸抑制酸性磷酸酶测定</v>
          </cell>
          <cell r="C636" t="str">
            <v>样本类型:血液。样本采集､签收､处理,定标和质控,检测样本,审核结果,录入实验室信息系统或人工登记,发送报告;按规定处理废弃物;接受临床相关咨询。</v>
          </cell>
          <cell r="D636" t="str">
            <v>试剂,定标液,质控液</v>
          </cell>
          <cell r="E636" t="str">
            <v/>
          </cell>
          <cell r="F636" t="str">
            <v>项</v>
          </cell>
          <cell r="G636" t="str">
            <v/>
          </cell>
          <cell r="H636">
            <v>8</v>
          </cell>
          <cell r="I636">
            <v>7</v>
          </cell>
          <cell r="J636">
            <v>6</v>
          </cell>
          <cell r="K636" t="str">
            <v>甲类</v>
          </cell>
        </row>
        <row r="637">
          <cell r="A637" t="str">
            <v>CEDC8000</v>
          </cell>
          <cell r="B637" t="str">
            <v>淀粉酶(AMY)测定</v>
          </cell>
          <cell r="C637" t="str">
            <v>样本类型:血液､尿液､体液。样本采集､签收､处理,定标和质控,检测样本,审核结果,录入实验室信息系统或人工登记,发送报告;按规定处理废弃物;接受临床相关咨询。</v>
          </cell>
          <cell r="D637" t="str">
            <v>试剂,标准品,质控液</v>
          </cell>
          <cell r="E637" t="str">
            <v/>
          </cell>
          <cell r="F637" t="str">
            <v>项</v>
          </cell>
          <cell r="G637" t="str">
            <v/>
          </cell>
          <cell r="H637">
            <v>5</v>
          </cell>
          <cell r="I637">
            <v>5</v>
          </cell>
          <cell r="J637">
            <v>5</v>
          </cell>
          <cell r="K637" t="str">
            <v>甲类</v>
          </cell>
        </row>
        <row r="638">
          <cell r="A638" t="str">
            <v>CEDD8000</v>
          </cell>
          <cell r="B638" t="str">
            <v>胰淀粉酶(AMS)测定</v>
          </cell>
          <cell r="C638" t="str">
            <v>样本类型:血液､尿液､体液。样本采集､签收､处理,定标和质控,检测样本,审核结果,录入实验室信息系统或人工登记,发送报告;按规定处理废弃物;接受临床相关咨询。</v>
          </cell>
          <cell r="D638" t="str">
            <v>试剂,定标液,质控液</v>
          </cell>
          <cell r="E638" t="str">
            <v/>
          </cell>
          <cell r="F638" t="str">
            <v>项</v>
          </cell>
          <cell r="G638" t="str">
            <v/>
          </cell>
          <cell r="H638">
            <v>10</v>
          </cell>
          <cell r="I638">
            <v>8</v>
          </cell>
          <cell r="J638">
            <v>7</v>
          </cell>
          <cell r="K638" t="str">
            <v>甲类</v>
          </cell>
        </row>
        <row r="639">
          <cell r="A639" t="str">
            <v>CEDE1000</v>
          </cell>
          <cell r="B639" t="str">
            <v>淀粉酶同工酶测定</v>
          </cell>
          <cell r="C639" t="str">
            <v>样本类型:血液､尿液。样本采集､签收､处理,检测样本(加样､电泳､加入相关抗体､染色､扫描),审核结果,录入实验室信息系统或人工登记,发送报告;按规定处理废弃物;接受临床相关咨询。</v>
          </cell>
          <cell r="D639" t="str">
            <v>琼脂糖凝胶,缓冲液,活化液,基质溶剂,显影剂,封闭溶液,标准品,质控品</v>
          </cell>
          <cell r="E639" t="str">
            <v/>
          </cell>
          <cell r="F639" t="str">
            <v>次</v>
          </cell>
          <cell r="G639" t="str">
            <v/>
          </cell>
          <cell r="H639">
            <v>30</v>
          </cell>
          <cell r="I639">
            <v>25</v>
          </cell>
          <cell r="J639">
            <v>20</v>
          </cell>
          <cell r="K639" t="str">
            <v>甲类</v>
          </cell>
        </row>
        <row r="640">
          <cell r="A640" t="str">
            <v>CEDF8000</v>
          </cell>
          <cell r="B640" t="str">
            <v>α1抗胰蛋白酶(α1-AT)测定</v>
          </cell>
          <cell r="C640" t="str">
            <v>样本类型:血液､肺泡灌洗液。样本采集､签收､处理,定标和质控,检测样本,审核结果,录入实验室信息系统或人工登记,发送报告;按规定处理废弃物;接受临床相关咨询。</v>
          </cell>
          <cell r="D640" t="str">
            <v>试剂,定标液,质控液</v>
          </cell>
          <cell r="E640" t="str">
            <v/>
          </cell>
          <cell r="F640" t="str">
            <v>项</v>
          </cell>
          <cell r="G640" t="str">
            <v/>
          </cell>
          <cell r="H640">
            <v>20</v>
          </cell>
          <cell r="I640">
            <v>16</v>
          </cell>
          <cell r="J640">
            <v>14</v>
          </cell>
          <cell r="K640" t="str">
            <v>甲类</v>
          </cell>
        </row>
        <row r="641">
          <cell r="A641" t="str">
            <v>CEDG1000</v>
          </cell>
          <cell r="B641" t="str">
            <v>脂肪酶(LPS)测定</v>
          </cell>
          <cell r="C641" t="str">
            <v>样本类型:血液。样本采集､签收､处理,定标和质控,检测样本,审核结果,录入实验室信息系统或人工登记,发送报告;按规定处理废弃物;接受临床相关咨询。</v>
          </cell>
          <cell r="D641" t="str">
            <v>试剂,定标液,质控液</v>
          </cell>
          <cell r="E641" t="str">
            <v/>
          </cell>
          <cell r="F641" t="str">
            <v>项</v>
          </cell>
          <cell r="G641" t="str">
            <v/>
          </cell>
          <cell r="H641">
            <v>10</v>
          </cell>
          <cell r="I641">
            <v>8</v>
          </cell>
          <cell r="J641">
            <v>7</v>
          </cell>
          <cell r="K641" t="str">
            <v>甲类</v>
          </cell>
        </row>
        <row r="642">
          <cell r="A642" t="str">
            <v>CEDH1000</v>
          </cell>
          <cell r="B642" t="str">
            <v>血管紧张素转化酶(ACE)测定</v>
          </cell>
          <cell r="C642" t="str">
            <v>样本类型:血液。样本采集､签收､处理,定标和质控,检测样本,审核结果,录入实验室信息系统或人工登记,发送报告;按规定处理废弃物;接受临床相关咨询。</v>
          </cell>
          <cell r="D642" t="str">
            <v>试剂,定标液,质控液</v>
          </cell>
          <cell r="E642" t="str">
            <v/>
          </cell>
          <cell r="F642" t="str">
            <v>项</v>
          </cell>
          <cell r="G642" t="str">
            <v/>
          </cell>
          <cell r="H642">
            <v>20</v>
          </cell>
          <cell r="I642">
            <v>16</v>
          </cell>
          <cell r="J642">
            <v>14</v>
          </cell>
          <cell r="K642" t="str">
            <v>甲类</v>
          </cell>
        </row>
        <row r="643">
          <cell r="A643" t="str">
            <v>CEDJ1000</v>
          </cell>
          <cell r="B643" t="str">
            <v>醛缩酶(ALD)测定</v>
          </cell>
          <cell r="C643" t="str">
            <v>样本类型:血液。样本采集､签收､处理,定标和质控,检测样本,审核结果,录入实验室信息系统或人工登记,发送报告;按规定处理废弃物;接受临床相关咨询。</v>
          </cell>
          <cell r="D643" t="str">
            <v>试剂,定标液,质控液</v>
          </cell>
          <cell r="E643" t="str">
            <v/>
          </cell>
          <cell r="F643" t="str">
            <v>项</v>
          </cell>
          <cell r="G643" t="str">
            <v/>
          </cell>
          <cell r="H643" t="str">
            <v/>
          </cell>
          <cell r="I643" t="str">
            <v/>
          </cell>
          <cell r="J643" t="str">
            <v/>
          </cell>
          <cell r="K643" t="str">
            <v>甲类</v>
          </cell>
        </row>
        <row r="644">
          <cell r="A644" t="str">
            <v>CEDK2000</v>
          </cell>
          <cell r="B644" t="str">
            <v>N-酰-β-D-氨基葡萄糖苷酶(NAG)测定</v>
          </cell>
          <cell r="C644" t="str">
            <v>样本类型:血液､尿液。样本采集､签收､处理,定标和质控,检测样本,审核结果,录入实验室信息系统或人工登记,发送报告;按规定处理废弃物;接受临床相关咨询。</v>
          </cell>
          <cell r="D644" t="str">
            <v>试剂,定标液,质控液</v>
          </cell>
          <cell r="E644" t="str">
            <v/>
          </cell>
          <cell r="F644" t="str">
            <v>项</v>
          </cell>
          <cell r="G644" t="str">
            <v/>
          </cell>
          <cell r="H644">
            <v>15</v>
          </cell>
          <cell r="I644">
            <v>12</v>
          </cell>
          <cell r="J644">
            <v>10</v>
          </cell>
          <cell r="K644" t="str">
            <v>甲类</v>
          </cell>
        </row>
        <row r="645">
          <cell r="A645" t="str">
            <v>CEDL2000</v>
          </cell>
          <cell r="B645" t="str">
            <v>尿β-D-半乳糖苷酶测定</v>
          </cell>
          <cell r="C645" t="str">
            <v>样本类型:尿液。样本采集､签收､处理,定标和质控,检测样本,审核结果,录入实验室信息系统或人工登记,发送报告;按规定处理废弃物;接受临床相关咨询。</v>
          </cell>
          <cell r="D645" t="str">
            <v>试剂,定标液,质控液</v>
          </cell>
          <cell r="E645" t="str">
            <v/>
          </cell>
          <cell r="F645" t="str">
            <v>项</v>
          </cell>
          <cell r="G645" t="str">
            <v/>
          </cell>
          <cell r="H645">
            <v>15</v>
          </cell>
          <cell r="I645">
            <v>12</v>
          </cell>
          <cell r="J645">
            <v>10</v>
          </cell>
          <cell r="K645" t="str">
            <v>甲类</v>
          </cell>
        </row>
        <row r="646">
          <cell r="A646" t="str">
            <v>CEDM2000</v>
          </cell>
          <cell r="B646" t="str">
            <v>尿丙氨酰氨基肽酶测定</v>
          </cell>
          <cell r="C646" t="str">
            <v>样本类型:尿液。样本采集､签收､处理,定标和质控,检测样本,审核结果,录入实验室信息系统或人工登记,发送报告;按规定处理废弃物;接受临床相关咨询。</v>
          </cell>
          <cell r="D646" t="str">
            <v>试剂,定标液,质控液</v>
          </cell>
          <cell r="E646" t="str">
            <v/>
          </cell>
          <cell r="F646" t="str">
            <v>项</v>
          </cell>
          <cell r="G646" t="str">
            <v/>
          </cell>
          <cell r="H646">
            <v>8</v>
          </cell>
          <cell r="I646">
            <v>7</v>
          </cell>
          <cell r="J646">
            <v>6</v>
          </cell>
          <cell r="K646" t="str">
            <v>甲类</v>
          </cell>
        </row>
        <row r="647">
          <cell r="A647" t="str">
            <v>CEEA-CEEK</v>
          </cell>
          <cell r="B647" t="str">
            <v>3.小分子含氮物质检验</v>
          </cell>
          <cell r="C647" t="str">
            <v/>
          </cell>
          <cell r="D647" t="str">
            <v/>
          </cell>
          <cell r="E647" t="str">
            <v/>
          </cell>
        </row>
        <row r="647">
          <cell r="G647" t="str">
            <v/>
          </cell>
          <cell r="H647" t="str">
            <v/>
          </cell>
          <cell r="I647" t="str">
            <v/>
          </cell>
          <cell r="J647" t="str">
            <v/>
          </cell>
        </row>
        <row r="648">
          <cell r="A648" t="str">
            <v>CEEA8000</v>
          </cell>
          <cell r="B648" t="str">
            <v>尿素(Urea)测定</v>
          </cell>
          <cell r="C648" t="str">
            <v>样本类型:血液､尿液、腹透液。样本采集､签收､处理,定标和质控,检测样本,审核结果,录入实验室信息系统或人工登记,发送报告;按规定处理废弃物;接受临床相关咨询。</v>
          </cell>
          <cell r="D648" t="str">
            <v>试剂,定标液,质控液</v>
          </cell>
          <cell r="E648" t="str">
            <v/>
          </cell>
          <cell r="F648" t="str">
            <v>项</v>
          </cell>
          <cell r="G648" t="str">
            <v/>
          </cell>
          <cell r="H648">
            <v>5</v>
          </cell>
          <cell r="I648">
            <v>5</v>
          </cell>
          <cell r="J648">
            <v>5</v>
          </cell>
          <cell r="K648" t="str">
            <v>甲类</v>
          </cell>
        </row>
        <row r="649">
          <cell r="A649" t="str">
            <v>CEEB8000</v>
          </cell>
          <cell r="B649" t="str">
            <v>肌酐(Cr)测定</v>
          </cell>
          <cell r="C649" t="str">
            <v>样本类型:血液､尿液、腹透液。样本采集､签收､处理,定标和质控,检测样本,审核结果,录入实验室信息系统或人工登记,发送报告;按规定处理废弃物;接受临床相关咨询。</v>
          </cell>
          <cell r="D649" t="str">
            <v>试剂,定标液,质控液</v>
          </cell>
          <cell r="E649" t="str">
            <v/>
          </cell>
          <cell r="F649" t="str">
            <v>项</v>
          </cell>
          <cell r="G649" t="str">
            <v/>
          </cell>
          <cell r="H649">
            <v>5</v>
          </cell>
          <cell r="I649">
            <v>5</v>
          </cell>
          <cell r="J649">
            <v>5</v>
          </cell>
          <cell r="K649" t="str">
            <v>甲类</v>
          </cell>
        </row>
        <row r="650">
          <cell r="A650" t="str">
            <v>CEEC8000</v>
          </cell>
          <cell r="B650" t="str">
            <v>内生肌酐清除率(CCr)测定</v>
          </cell>
          <cell r="C650"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cell r="D650" t="str">
            <v>试剂,定标液,质控液</v>
          </cell>
          <cell r="E650" t="str">
            <v/>
          </cell>
          <cell r="F650" t="str">
            <v>项</v>
          </cell>
          <cell r="G650" t="str">
            <v/>
          </cell>
          <cell r="H650">
            <v>10</v>
          </cell>
          <cell r="I650">
            <v>8</v>
          </cell>
          <cell r="J650">
            <v>7</v>
          </cell>
          <cell r="K650" t="str">
            <v>甲类</v>
          </cell>
        </row>
        <row r="651">
          <cell r="A651" t="str">
            <v>CEED9000</v>
          </cell>
          <cell r="B651" t="str">
            <v>指甲肌酐测定</v>
          </cell>
          <cell r="C651"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cell r="D651" t="str">
            <v>试剂,定标液,质控液</v>
          </cell>
          <cell r="E651" t="str">
            <v/>
          </cell>
          <cell r="F651" t="str">
            <v>项</v>
          </cell>
          <cell r="G651" t="str">
            <v/>
          </cell>
          <cell r="H651">
            <v>3</v>
          </cell>
          <cell r="I651">
            <v>3</v>
          </cell>
          <cell r="J651">
            <v>3</v>
          </cell>
          <cell r="K651" t="str">
            <v>甲类</v>
          </cell>
        </row>
        <row r="652">
          <cell r="A652" t="str">
            <v>CEEE8000</v>
          </cell>
          <cell r="B652" t="str">
            <v>尿酸(UA)测定</v>
          </cell>
          <cell r="C652" t="str">
            <v>样本类型:血液､尿液。样本采集､签收､处理,定标和质控,检测样本,审核结果,录入实验室信息系统或人工登记,发送报告;按规定处理废弃物;接受临床相关咨询。</v>
          </cell>
          <cell r="D652" t="str">
            <v>试剂,定标液,质控液</v>
          </cell>
          <cell r="E652" t="str">
            <v/>
          </cell>
          <cell r="F652" t="str">
            <v>项</v>
          </cell>
          <cell r="G652" t="str">
            <v/>
          </cell>
          <cell r="H652">
            <v>7</v>
          </cell>
          <cell r="I652">
            <v>6</v>
          </cell>
          <cell r="J652">
            <v>5</v>
          </cell>
          <cell r="K652" t="str">
            <v>甲类</v>
          </cell>
        </row>
        <row r="653">
          <cell r="A653" t="str">
            <v>CEEF1000</v>
          </cell>
          <cell r="B653" t="str">
            <v>胱抑素(Cys-C)测定</v>
          </cell>
          <cell r="C653" t="str">
            <v>样本类型:血液。样本采集､签收､处理,定标和质控,检测样本,审核结果,录入实验室信息系统或人工登记,发送报告;按规定处理废弃物;接受临床相关咨询。</v>
          </cell>
          <cell r="D653" t="str">
            <v>试剂,定标液,质控液</v>
          </cell>
          <cell r="E653" t="str">
            <v/>
          </cell>
          <cell r="F653" t="str">
            <v>项</v>
          </cell>
          <cell r="G653" t="str">
            <v/>
          </cell>
          <cell r="H653">
            <v>30</v>
          </cell>
          <cell r="I653">
            <v>25</v>
          </cell>
          <cell r="J653">
            <v>20</v>
          </cell>
          <cell r="K653" t="str">
            <v>甲类</v>
          </cell>
        </row>
        <row r="654">
          <cell r="A654" t="str">
            <v>CEEG1000</v>
          </cell>
          <cell r="B654" t="str">
            <v>同型半胱氨酸(Hcy)测定</v>
          </cell>
          <cell r="C654" t="str">
            <v>样本类型:血液。样本采集､签收､处理,定标和质控,检测样本,审核结果,录入实验室信息系统或人工登记,发送报告;按规定处理废弃物;接受临床相关咨询。</v>
          </cell>
          <cell r="D654" t="str">
            <v>试剂,定标液,质控液</v>
          </cell>
          <cell r="E654" t="str">
            <v/>
          </cell>
          <cell r="F654" t="str">
            <v>项</v>
          </cell>
          <cell r="G654" t="str">
            <v/>
          </cell>
          <cell r="H654">
            <v>150</v>
          </cell>
          <cell r="I654">
            <v>120</v>
          </cell>
          <cell r="J654">
            <v>105</v>
          </cell>
          <cell r="K654" t="str">
            <v>乙类</v>
          </cell>
        </row>
        <row r="655">
          <cell r="A655" t="str">
            <v>CEEH2000</v>
          </cell>
          <cell r="B655" t="str">
            <v>羟脯氨酸测定</v>
          </cell>
          <cell r="C655" t="str">
            <v>样本类型:尿液。样本采集､签收､处理,定标和质控,检测样本,审核结果,录入实验室信息系统或人工登记,发送报告;按规定处理废弃物;接受临床相关咨询。</v>
          </cell>
          <cell r="D655" t="str">
            <v>试剂,定标液,质控液</v>
          </cell>
          <cell r="E655" t="str">
            <v/>
          </cell>
          <cell r="F655" t="str">
            <v>项</v>
          </cell>
          <cell r="G655" t="str">
            <v/>
          </cell>
          <cell r="H655">
            <v>15</v>
          </cell>
          <cell r="I655">
            <v>12</v>
          </cell>
          <cell r="J655">
            <v>10</v>
          </cell>
          <cell r="K655" t="str">
            <v>乙类</v>
          </cell>
        </row>
        <row r="656">
          <cell r="A656" t="str">
            <v>CEEJ8000</v>
          </cell>
          <cell r="B656" t="str">
            <v>氨基酸测定</v>
          </cell>
          <cell r="C656"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cell r="D656" t="str">
            <v>试剂,定标液,质控液</v>
          </cell>
          <cell r="E656" t="str">
            <v/>
          </cell>
          <cell r="F656" t="str">
            <v>项</v>
          </cell>
          <cell r="G656" t="str">
            <v/>
          </cell>
          <cell r="H656">
            <v>30</v>
          </cell>
          <cell r="I656">
            <v>25</v>
          </cell>
          <cell r="J656">
            <v>20</v>
          </cell>
          <cell r="K656" t="str">
            <v>甲类</v>
          </cell>
        </row>
        <row r="657">
          <cell r="A657" t="str">
            <v>CEEK1000</v>
          </cell>
          <cell r="B657" t="str">
            <v>血氨测定</v>
          </cell>
          <cell r="C657" t="str">
            <v>样本类型:血液。样本采集､签收､处理,定标和质控,检测样本,审核结果,录入实验室信息系统或人工登记,发送报告;按规定处理废弃物;接受临床相关咨询。</v>
          </cell>
          <cell r="D657" t="str">
            <v>试剂,标准品,质控液</v>
          </cell>
          <cell r="E657" t="str">
            <v/>
          </cell>
          <cell r="F657" t="str">
            <v>项</v>
          </cell>
          <cell r="G657" t="str">
            <v/>
          </cell>
          <cell r="H657">
            <v>11</v>
          </cell>
          <cell r="I657">
            <v>9</v>
          </cell>
          <cell r="J657">
            <v>8</v>
          </cell>
          <cell r="K657" t="str">
            <v>甲类</v>
          </cell>
        </row>
        <row r="658">
          <cell r="A658" t="str">
            <v>CEFA-CEFE</v>
          </cell>
          <cell r="B658" t="str">
            <v>4.碳水化合物及其相关物质检验</v>
          </cell>
          <cell r="C658" t="str">
            <v/>
          </cell>
          <cell r="D658" t="str">
            <v/>
          </cell>
          <cell r="E658" t="str">
            <v/>
          </cell>
        </row>
        <row r="658">
          <cell r="G658" t="str">
            <v/>
          </cell>
          <cell r="H658" t="str">
            <v/>
          </cell>
          <cell r="I658" t="str">
            <v/>
          </cell>
          <cell r="J658" t="str">
            <v/>
          </cell>
        </row>
        <row r="659">
          <cell r="A659" t="str">
            <v>CEFA8000</v>
          </cell>
          <cell r="B659" t="str">
            <v>葡萄糖(Glu)测定</v>
          </cell>
          <cell r="C659" t="str">
            <v>样本类型:血液､体液、腹透液。样本采集､签收､处理,定标和质控,检测样本,审核结果,录入实验室信息系统或人工登记,发送报告;按规定处理废弃物;接受临床相关咨询。</v>
          </cell>
          <cell r="D659" t="str">
            <v>试剂,定标液,质控液</v>
          </cell>
          <cell r="E659" t="str">
            <v/>
          </cell>
          <cell r="F659" t="str">
            <v>项</v>
          </cell>
          <cell r="G659" t="str">
            <v/>
          </cell>
          <cell r="H659">
            <v>5</v>
          </cell>
          <cell r="I659">
            <v>5</v>
          </cell>
          <cell r="J659">
            <v>5</v>
          </cell>
          <cell r="K659" t="str">
            <v>甲类</v>
          </cell>
        </row>
        <row r="660">
          <cell r="A660" t="str">
            <v>CEFB2000</v>
          </cell>
          <cell r="B660" t="str">
            <v>半乳糖定性测定</v>
          </cell>
          <cell r="C660" t="str">
            <v>样本类型:尿液。样本采集､签收､处理,质控(需做阳性对照实验),检测样本(尿液加浓硝酸,沸腾水浴中加热,冷却后观察结果),审核结果,录入实验室信息系统或人工登记,发送报告;按规定处理废弃物;接受临床相关咨询。</v>
          </cell>
          <cell r="D660" t="str">
            <v>试剂</v>
          </cell>
          <cell r="E660" t="str">
            <v/>
          </cell>
          <cell r="F660" t="str">
            <v>项</v>
          </cell>
          <cell r="G660" t="str">
            <v/>
          </cell>
          <cell r="H660">
            <v>10</v>
          </cell>
          <cell r="I660">
            <v>8</v>
          </cell>
          <cell r="J660">
            <v>7</v>
          </cell>
          <cell r="K660" t="str">
            <v>甲类</v>
          </cell>
        </row>
        <row r="661">
          <cell r="A661" t="str">
            <v>CEFC8000</v>
          </cell>
          <cell r="B661" t="str">
            <v>半乳糖定量测定</v>
          </cell>
          <cell r="C661" t="str">
            <v>样本类型:血液､尿液。样本采集､签收､处理,定标和质控,检测样本,审核结果,录入实验室信息系统或人工登记,发送报告;按规定处理废弃物;接受临床相关咨询。</v>
          </cell>
          <cell r="D661" t="str">
            <v>试剂,标准品,质控液</v>
          </cell>
          <cell r="E661" t="str">
            <v/>
          </cell>
          <cell r="F661" t="str">
            <v>项</v>
          </cell>
          <cell r="G661" t="str">
            <v/>
          </cell>
          <cell r="H661">
            <v>10</v>
          </cell>
          <cell r="I661">
            <v>8</v>
          </cell>
          <cell r="J661">
            <v>7</v>
          </cell>
          <cell r="K661" t="str">
            <v>甲类</v>
          </cell>
        </row>
        <row r="662">
          <cell r="A662" t="str">
            <v>CEFD1000</v>
          </cell>
          <cell r="B662" t="str">
            <v>果糖测定</v>
          </cell>
          <cell r="C662" t="str">
            <v>样本类型:血液。样本采集､签收､处理,定标和质控,检测样本,审核结果,录入实验室信息系统或人工登记,发送报告;按规定处理废弃物;接受临床相关咨询。</v>
          </cell>
          <cell r="D662" t="str">
            <v>试剂,标准品,质控液</v>
          </cell>
          <cell r="E662" t="str">
            <v/>
          </cell>
          <cell r="F662" t="str">
            <v>项</v>
          </cell>
          <cell r="G662" t="str">
            <v/>
          </cell>
          <cell r="H662">
            <v>8</v>
          </cell>
          <cell r="I662">
            <v>7</v>
          </cell>
          <cell r="J662">
            <v>6</v>
          </cell>
          <cell r="K662" t="str">
            <v>甲类</v>
          </cell>
        </row>
        <row r="663">
          <cell r="A663" t="str">
            <v>CEFE8000</v>
          </cell>
          <cell r="B663" t="str">
            <v>木糖测定</v>
          </cell>
          <cell r="C663" t="str">
            <v>样本类型:血液､尿液。样本采集､签收､处理,定标和质控,检测样本,审核结果,录入实验室信息系统或人工登记,发送报告;按规定处理废弃物;接受临床相关咨询。</v>
          </cell>
          <cell r="D663" t="str">
            <v>试剂,标准品,质控液</v>
          </cell>
          <cell r="E663" t="str">
            <v/>
          </cell>
          <cell r="F663" t="str">
            <v>项</v>
          </cell>
          <cell r="G663" t="str">
            <v/>
          </cell>
          <cell r="H663">
            <v>7</v>
          </cell>
          <cell r="I663">
            <v>6</v>
          </cell>
          <cell r="J663">
            <v>5</v>
          </cell>
          <cell r="K663" t="str">
            <v>乙类</v>
          </cell>
        </row>
        <row r="664">
          <cell r="A664" t="str">
            <v>CEGA-CEGD</v>
          </cell>
          <cell r="B664" t="str">
            <v>5.有机酸检验</v>
          </cell>
          <cell r="C664" t="str">
            <v/>
          </cell>
          <cell r="D664" t="str">
            <v/>
          </cell>
          <cell r="E664" t="str">
            <v/>
          </cell>
        </row>
        <row r="664">
          <cell r="G664" t="str">
            <v/>
          </cell>
          <cell r="H664" t="str">
            <v/>
          </cell>
          <cell r="I664" t="str">
            <v/>
          </cell>
          <cell r="J664" t="str">
            <v/>
          </cell>
        </row>
        <row r="665">
          <cell r="A665" t="str">
            <v>CEGA8000</v>
          </cell>
          <cell r="B665" t="str">
            <v>乳酸(LA)测定</v>
          </cell>
          <cell r="C665" t="str">
            <v>样本类型:血液､脑脊液､胃液。样本采集､签收､处理,定标和质控,检测样本,审核结果,录入实验室信息系统或人工登记,发送报告;按规定处理废弃物;接受临床相关咨询。</v>
          </cell>
          <cell r="D665" t="str">
            <v>试剂,标准品,质控液</v>
          </cell>
          <cell r="E665" t="str">
            <v/>
          </cell>
          <cell r="F665" t="str">
            <v>项</v>
          </cell>
          <cell r="G665" t="str">
            <v/>
          </cell>
          <cell r="H665">
            <v>8</v>
          </cell>
          <cell r="I665">
            <v>7</v>
          </cell>
          <cell r="J665">
            <v>6</v>
          </cell>
          <cell r="K665" t="str">
            <v>甲类</v>
          </cell>
        </row>
        <row r="666">
          <cell r="A666" t="str">
            <v>CEGB1000</v>
          </cell>
          <cell r="B666" t="str">
            <v>丙酮酸(PA)测定</v>
          </cell>
          <cell r="C666" t="str">
            <v>样本类型:血液。样本采集､签收､处理,定标和质控,检测样本,审核结果,录入实验室信息系统或人工登记,发送报告;按规定处理废弃物;接受临床相关咨询。</v>
          </cell>
          <cell r="D666" t="str">
            <v>试剂,定标液,质控液</v>
          </cell>
          <cell r="E666" t="str">
            <v/>
          </cell>
          <cell r="F666" t="str">
            <v>项</v>
          </cell>
          <cell r="G666" t="str">
            <v/>
          </cell>
          <cell r="H666">
            <v>8</v>
          </cell>
          <cell r="I666">
            <v>7</v>
          </cell>
          <cell r="J666">
            <v>6</v>
          </cell>
          <cell r="K666" t="str">
            <v>甲类</v>
          </cell>
        </row>
        <row r="667">
          <cell r="A667" t="str">
            <v>CEGC8000</v>
          </cell>
          <cell r="B667" t="str">
            <v>苯丙氨酸(PKU)测定</v>
          </cell>
          <cell r="C667" t="str">
            <v>样本类型:血液､尿液。样本采集､签收､处理,定标和质控,检测样本,审核结果,录入实验室信息系统或人工登记,发送报告;按规定处理废弃物;接受临床相关咨询。</v>
          </cell>
          <cell r="D667" t="str">
            <v/>
          </cell>
          <cell r="E667" t="str">
            <v/>
          </cell>
          <cell r="F667" t="str">
            <v>项</v>
          </cell>
          <cell r="G667" t="str">
            <v/>
          </cell>
          <cell r="H667">
            <v>30</v>
          </cell>
          <cell r="I667">
            <v>25</v>
          </cell>
          <cell r="J667">
            <v>20</v>
          </cell>
          <cell r="K667" t="str">
            <v>甲类</v>
          </cell>
        </row>
        <row r="668">
          <cell r="A668" t="str">
            <v>CEGD8000</v>
          </cell>
          <cell r="B668" t="str">
            <v>苯丙酮酸测定</v>
          </cell>
          <cell r="C668" t="str">
            <v>样本类型:血液､尿液。样本采集､签收､处理,定标和质控,检测样本,审核结果,录入实验室信息系统或人工登记,发送报告;按规定处理废弃物;接受临床相关咨询。</v>
          </cell>
          <cell r="D668" t="str">
            <v>试剂,定标液,质控液</v>
          </cell>
          <cell r="E668" t="str">
            <v/>
          </cell>
          <cell r="F668" t="str">
            <v>项</v>
          </cell>
          <cell r="G668" t="str">
            <v/>
          </cell>
          <cell r="H668">
            <v>30</v>
          </cell>
          <cell r="I668">
            <v>25</v>
          </cell>
          <cell r="J668">
            <v>20</v>
          </cell>
          <cell r="K668" t="str">
            <v>乙类</v>
          </cell>
        </row>
        <row r="669">
          <cell r="A669" t="str">
            <v>CEHA-CEHV</v>
          </cell>
          <cell r="B669" t="str">
            <v>6.脂质及其相关物质检验</v>
          </cell>
          <cell r="C669" t="str">
            <v/>
          </cell>
          <cell r="D669" t="str">
            <v/>
          </cell>
          <cell r="E669" t="str">
            <v/>
          </cell>
        </row>
        <row r="669">
          <cell r="G669" t="str">
            <v/>
          </cell>
          <cell r="H669" t="str">
            <v/>
          </cell>
          <cell r="I669" t="str">
            <v/>
          </cell>
          <cell r="J669" t="str">
            <v/>
          </cell>
        </row>
        <row r="670">
          <cell r="A670" t="str">
            <v>CEHA1000</v>
          </cell>
          <cell r="B670" t="str">
            <v>总胆固醇(TC)测定</v>
          </cell>
          <cell r="C670" t="str">
            <v>样本类型:血液。样本采集､签收､处理,定标和质控,检测样本,审核结果,录入实验室信息系统或人工登记,发送报告;按规定处理废弃物;接受临床相关咨询。</v>
          </cell>
          <cell r="D670" t="str">
            <v>试剂,标准品,质控液</v>
          </cell>
          <cell r="E670" t="str">
            <v/>
          </cell>
          <cell r="F670" t="str">
            <v>项</v>
          </cell>
          <cell r="G670" t="str">
            <v/>
          </cell>
          <cell r="H670">
            <v>8</v>
          </cell>
          <cell r="I670">
            <v>7</v>
          </cell>
          <cell r="J670">
            <v>6</v>
          </cell>
          <cell r="K670" t="str">
            <v>甲类</v>
          </cell>
        </row>
        <row r="671">
          <cell r="A671" t="str">
            <v>CEHB1000</v>
          </cell>
          <cell r="B671" t="str">
            <v>甘油三酯(TG)测定</v>
          </cell>
          <cell r="C671" t="str">
            <v>样本类型:血液。样本采集､签收､处理,定标和质控,检测样本,审核结果,录入实验室信息系统或人工登记,发送报告;按规定处理废弃物;接受临床相关咨询。</v>
          </cell>
          <cell r="D671" t="str">
            <v>试剂,标准品,质控液</v>
          </cell>
          <cell r="E671" t="str">
            <v/>
          </cell>
          <cell r="F671" t="str">
            <v>项</v>
          </cell>
          <cell r="G671" t="str">
            <v/>
          </cell>
          <cell r="H671">
            <v>7</v>
          </cell>
          <cell r="I671">
            <v>6</v>
          </cell>
          <cell r="J671">
            <v>5</v>
          </cell>
          <cell r="K671" t="str">
            <v>甲类</v>
          </cell>
        </row>
        <row r="672">
          <cell r="A672" t="str">
            <v>CEHC1000</v>
          </cell>
          <cell r="B672" t="str">
            <v>高密度脂蛋白胆固醇(HDL-C)测定</v>
          </cell>
          <cell r="C672" t="str">
            <v>样本类型:血液。样本采集､签收､处理,定标和质控,检测样本,审核结果,录入实验室信息系统或人工登记,发送报告;按规定处理废弃物;接受临床相关咨询。</v>
          </cell>
          <cell r="D672" t="str">
            <v>试剂,定标液,质控液</v>
          </cell>
          <cell r="E672" t="str">
            <v/>
          </cell>
          <cell r="F672" t="str">
            <v>项</v>
          </cell>
          <cell r="G672" t="str">
            <v/>
          </cell>
          <cell r="H672">
            <v>8</v>
          </cell>
          <cell r="I672">
            <v>7</v>
          </cell>
          <cell r="J672">
            <v>6</v>
          </cell>
          <cell r="K672" t="str">
            <v>甲类</v>
          </cell>
        </row>
        <row r="673">
          <cell r="A673" t="str">
            <v>CEHD1000</v>
          </cell>
          <cell r="B673" t="str">
            <v>低密度脂蛋白胆固醇(LDL-C)测定</v>
          </cell>
          <cell r="C673" t="str">
            <v>样本类型:血液。样本采集､签收､处理,定标和质控,检测样本,审核结果,录入实验室信息系统或人工登记,发送报告;按规定处理废弃物;接受临床相关咨询。</v>
          </cell>
          <cell r="D673" t="str">
            <v>试剂,定标液,质控液</v>
          </cell>
          <cell r="E673" t="str">
            <v/>
          </cell>
          <cell r="F673" t="str">
            <v>项</v>
          </cell>
          <cell r="G673" t="str">
            <v/>
          </cell>
          <cell r="H673">
            <v>9</v>
          </cell>
          <cell r="I673">
            <v>8</v>
          </cell>
          <cell r="J673">
            <v>7</v>
          </cell>
          <cell r="K673" t="str">
            <v>甲类</v>
          </cell>
        </row>
        <row r="674">
          <cell r="A674" t="str">
            <v>CEHE1000</v>
          </cell>
          <cell r="B674" t="str">
            <v>磷脂测定</v>
          </cell>
          <cell r="C674" t="str">
            <v>样本类型:血液。样本采集､签收､处理,定标和质控,检测样本,审核结果,录入实验室信息系统或人工登记,发送报告;按规定处理废弃物;接受临床相关咨询。</v>
          </cell>
          <cell r="D674" t="str">
            <v>试剂,标准品,质控液</v>
          </cell>
          <cell r="E674" t="str">
            <v/>
          </cell>
          <cell r="F674" t="str">
            <v>项</v>
          </cell>
          <cell r="G674" t="str">
            <v/>
          </cell>
          <cell r="H674">
            <v>8</v>
          </cell>
          <cell r="I674">
            <v>7</v>
          </cell>
          <cell r="J674">
            <v>6</v>
          </cell>
          <cell r="K674" t="str">
            <v>甲类</v>
          </cell>
        </row>
        <row r="675">
          <cell r="A675" t="str">
            <v>CEHF1000</v>
          </cell>
          <cell r="B675" t="str">
            <v>脂蛋白电泳分析</v>
          </cell>
          <cell r="C675" t="str">
            <v>样本类型:血液。样本采集､签收､处理,加样､电泳､染色(包括脂质､胆固醇染色)､扫描,审核结果,录入实验室信息系统或人工登记,发送报告;按规定处理废弃物;接受临床相关咨询。</v>
          </cell>
          <cell r="D675" t="str">
            <v>试剂,质控液</v>
          </cell>
          <cell r="E675" t="str">
            <v/>
          </cell>
          <cell r="F675" t="str">
            <v>次</v>
          </cell>
          <cell r="G675" t="str">
            <v/>
          </cell>
          <cell r="H675">
            <v>25</v>
          </cell>
          <cell r="I675">
            <v>20</v>
          </cell>
          <cell r="J675">
            <v>18</v>
          </cell>
          <cell r="K675" t="str">
            <v>甲类</v>
          </cell>
        </row>
        <row r="676">
          <cell r="A676" t="str">
            <v>CEHG1000</v>
          </cell>
          <cell r="B676" t="str">
            <v>载脂蛋白AⅠ(apoAⅠ)测定</v>
          </cell>
          <cell r="C676" t="str">
            <v>样本类型:血液。样本采集､签收､处理,定标和质控,检测样本,审核结果,录入实验室信息系统或人工登记,发送报告;按规定处理废弃物;接受临床相关咨询。</v>
          </cell>
          <cell r="D676" t="str">
            <v>试剂,定标液,质控液</v>
          </cell>
          <cell r="E676" t="str">
            <v/>
          </cell>
          <cell r="F676" t="str">
            <v>项</v>
          </cell>
          <cell r="G676" t="str">
            <v/>
          </cell>
          <cell r="H676">
            <v>18</v>
          </cell>
          <cell r="I676">
            <v>15</v>
          </cell>
          <cell r="J676">
            <v>13</v>
          </cell>
          <cell r="K676" t="str">
            <v>甲类</v>
          </cell>
        </row>
        <row r="677">
          <cell r="A677" t="str">
            <v>CEHH1000</v>
          </cell>
          <cell r="B677" t="str">
            <v>载脂蛋白AⅡ(apoAⅡ)测定</v>
          </cell>
          <cell r="C677" t="str">
            <v>样本类型:血液。样本采集､签收､处理,定标和质控,检测样本,审核结果,录入实验室信息系统或人工登记,发送报告;按规定处理废弃物;接受临床相关咨询。</v>
          </cell>
          <cell r="D677" t="str">
            <v>试剂,定标液,质控液</v>
          </cell>
          <cell r="E677" t="str">
            <v/>
          </cell>
          <cell r="F677" t="str">
            <v>项</v>
          </cell>
          <cell r="G677" t="str">
            <v/>
          </cell>
          <cell r="H677">
            <v>18</v>
          </cell>
          <cell r="I677">
            <v>15</v>
          </cell>
          <cell r="J677">
            <v>13</v>
          </cell>
          <cell r="K677" t="str">
            <v>甲类</v>
          </cell>
        </row>
        <row r="678">
          <cell r="A678" t="str">
            <v>CEHJ1000</v>
          </cell>
          <cell r="B678" t="str">
            <v>载脂蛋白B(apoB)测定</v>
          </cell>
          <cell r="C678" t="str">
            <v>样本类型:血液。样本采集､签收､处理,定标和质控,检测样本,审核结果,录入实验室信息系统或人工登记,发送报告;按规定处理废弃物;接受临床相关咨询。</v>
          </cell>
          <cell r="D678" t="str">
            <v>试剂,定标液,质控液</v>
          </cell>
          <cell r="E678" t="str">
            <v/>
          </cell>
          <cell r="F678" t="str">
            <v>项</v>
          </cell>
          <cell r="G678" t="str">
            <v/>
          </cell>
          <cell r="H678">
            <v>15</v>
          </cell>
          <cell r="I678">
            <v>12</v>
          </cell>
          <cell r="J678">
            <v>10</v>
          </cell>
          <cell r="K678" t="str">
            <v>甲类</v>
          </cell>
        </row>
        <row r="679">
          <cell r="A679" t="str">
            <v>CEHK1000</v>
          </cell>
          <cell r="B679" t="str">
            <v>载脂蛋白CⅡ(apoCⅡ)测定</v>
          </cell>
          <cell r="C679" t="str">
            <v>样本类型:血液。样本采集､签收､处理,定标和质控,检测样本,审核结果,录入实验室信息系统或人工登记,发送报告;按规定处理废弃物;接受临床相关咨询。</v>
          </cell>
          <cell r="D679" t="str">
            <v>试剂,定标液,质控液</v>
          </cell>
          <cell r="E679" t="str">
            <v/>
          </cell>
          <cell r="F679" t="str">
            <v>项</v>
          </cell>
          <cell r="G679" t="str">
            <v/>
          </cell>
          <cell r="H679">
            <v>20</v>
          </cell>
          <cell r="I679">
            <v>16</v>
          </cell>
          <cell r="J679">
            <v>14</v>
          </cell>
          <cell r="K679" t="str">
            <v>甲类</v>
          </cell>
        </row>
        <row r="680">
          <cell r="A680" t="str">
            <v>CEHL1000</v>
          </cell>
          <cell r="B680" t="str">
            <v>载脂蛋白CⅢ(apoCⅢ)测定</v>
          </cell>
          <cell r="C680" t="str">
            <v>样本类型:血液。样本采集､签收､处理,定标和质控,检测样本,审核结果,录入实验室信息系统或人工登记,发送报告;按规定处理废弃物;接受临床相关咨询。</v>
          </cell>
          <cell r="D680" t="str">
            <v>试剂,定标液,质控液</v>
          </cell>
          <cell r="E680" t="str">
            <v/>
          </cell>
          <cell r="F680" t="str">
            <v>项</v>
          </cell>
          <cell r="G680" t="str">
            <v/>
          </cell>
          <cell r="H680">
            <v>18</v>
          </cell>
          <cell r="I680">
            <v>15</v>
          </cell>
          <cell r="J680">
            <v>13</v>
          </cell>
          <cell r="K680" t="str">
            <v>甲类</v>
          </cell>
        </row>
        <row r="681">
          <cell r="A681" t="str">
            <v>CEHM1000</v>
          </cell>
          <cell r="B681" t="str">
            <v>载脂蛋白E(apoE)测定</v>
          </cell>
          <cell r="C681" t="str">
            <v>样本类型:血液。样本采集､签收､处理,定标和质控,检测样本,审核结果,录入实验室信息系统或人工登记,发送报告;按规定处理废弃物;接受临床相关咨询。</v>
          </cell>
          <cell r="D681" t="str">
            <v>试剂,定标液,质控液</v>
          </cell>
          <cell r="E681" t="str">
            <v/>
          </cell>
          <cell r="F681" t="str">
            <v>项</v>
          </cell>
          <cell r="G681" t="str">
            <v/>
          </cell>
          <cell r="H681">
            <v>18</v>
          </cell>
          <cell r="I681">
            <v>15</v>
          </cell>
          <cell r="J681">
            <v>13</v>
          </cell>
          <cell r="K681" t="str">
            <v>甲类</v>
          </cell>
        </row>
        <row r="682">
          <cell r="A682" t="str">
            <v>CEHN1000</v>
          </cell>
          <cell r="B682" t="str">
            <v>载脂蛋白a(apoa)测定</v>
          </cell>
          <cell r="C682" t="str">
            <v>样本类型:血液。样本采集､签收､处理,定标和质控,检测样本,审核结果,录入实验室信息系统或人工登记,发送报告;按规定处理废弃物;接受临床相关咨询。</v>
          </cell>
          <cell r="D682" t="str">
            <v>试剂,定标液,质控液</v>
          </cell>
          <cell r="E682" t="str">
            <v/>
          </cell>
          <cell r="F682" t="str">
            <v>项</v>
          </cell>
          <cell r="G682" t="str">
            <v/>
          </cell>
          <cell r="H682">
            <v>40</v>
          </cell>
          <cell r="I682">
            <v>32</v>
          </cell>
          <cell r="J682">
            <v>28</v>
          </cell>
          <cell r="K682" t="str">
            <v>甲类</v>
          </cell>
        </row>
        <row r="683">
          <cell r="A683" t="str">
            <v>CEHP1000</v>
          </cell>
          <cell r="B683" t="str">
            <v>脂蛋白a(LPa)测定</v>
          </cell>
          <cell r="C683" t="str">
            <v>样本类型:血液。样本采集､签收､处理,定标和质控,检测样本,审核结果,录入实验室信息系统或人工登记,发送报告;按规定处理废弃物;接受临床相关咨询。</v>
          </cell>
          <cell r="D683" t="str">
            <v>试剂,定标液,质控液</v>
          </cell>
          <cell r="E683" t="str">
            <v/>
          </cell>
          <cell r="F683" t="str">
            <v>项</v>
          </cell>
          <cell r="G683" t="str">
            <v/>
          </cell>
          <cell r="H683">
            <v>40</v>
          </cell>
          <cell r="I683">
            <v>32</v>
          </cell>
          <cell r="J683">
            <v>28</v>
          </cell>
          <cell r="K683" t="str">
            <v>甲类</v>
          </cell>
        </row>
        <row r="684">
          <cell r="A684" t="str">
            <v>CEHQ1000</v>
          </cell>
          <cell r="B684" t="str">
            <v>游离脂肪酸(FFA)测定</v>
          </cell>
          <cell r="C684" t="str">
            <v>样本类型:血液。样本采集､签收､处理,定标和质控,检测样本,审核结果,录入实验室信息系统或人工登记,发送报告;按规定处理废弃物;接受临床相关咨询。</v>
          </cell>
          <cell r="D684" t="str">
            <v>试剂,标准品,质控液</v>
          </cell>
          <cell r="E684" t="str">
            <v/>
          </cell>
          <cell r="F684" t="str">
            <v>项</v>
          </cell>
          <cell r="G684" t="str">
            <v/>
          </cell>
          <cell r="H684">
            <v>10</v>
          </cell>
          <cell r="I684">
            <v>8</v>
          </cell>
          <cell r="J684">
            <v>7</v>
          </cell>
          <cell r="K684" t="str">
            <v>甲类</v>
          </cell>
        </row>
        <row r="685">
          <cell r="A685" t="str">
            <v>CEHR5000</v>
          </cell>
          <cell r="B685" t="str">
            <v>胆酸(BA)测定</v>
          </cell>
          <cell r="C685" t="str">
            <v>样本类型:胆汁。样本采集､签收､处理,定标和质控,检测样本,审核结果,录入实验室信息系统或人工登记,发送报告;按规定处理废弃物;接受临床相关咨询。</v>
          </cell>
          <cell r="D685" t="str">
            <v>试剂,定标液,质控液</v>
          </cell>
          <cell r="E685" t="str">
            <v/>
          </cell>
          <cell r="F685" t="str">
            <v>项</v>
          </cell>
          <cell r="G685" t="str">
            <v/>
          </cell>
          <cell r="H685">
            <v>6</v>
          </cell>
          <cell r="I685">
            <v>5</v>
          </cell>
          <cell r="J685">
            <v>4</v>
          </cell>
          <cell r="K685" t="str">
            <v>甲类</v>
          </cell>
        </row>
        <row r="686">
          <cell r="A686" t="str">
            <v>CEHS1000</v>
          </cell>
          <cell r="B686" t="str">
            <v>总胆汁酸(TBA)测定</v>
          </cell>
          <cell r="C686" t="str">
            <v>样本类型:血液。样本采集､签收､处理,定标和质控,检测样本,审核结果,录入实验室信息系统或人工登记,发送报告;按规定处理废弃物;接受临床相关咨询。</v>
          </cell>
          <cell r="D686" t="str">
            <v>试剂,标准品,质控液</v>
          </cell>
          <cell r="E686" t="str">
            <v/>
          </cell>
          <cell r="F686" t="str">
            <v>项</v>
          </cell>
          <cell r="G686" t="str">
            <v/>
          </cell>
          <cell r="H686">
            <v>11</v>
          </cell>
          <cell r="I686">
            <v>10</v>
          </cell>
          <cell r="J686">
            <v>9</v>
          </cell>
          <cell r="K686" t="str">
            <v>甲类</v>
          </cell>
        </row>
        <row r="687">
          <cell r="A687" t="str">
            <v>CEHT1000</v>
          </cell>
          <cell r="B687" t="str">
            <v>甘胆酸(CG)检测</v>
          </cell>
          <cell r="C687" t="str">
            <v>样本类型:血液。样本采集､签收､处理,定标和质控,检测样本,审核结果,录入实验室信息系统或人工登记,发送报告;按规定处理废弃物;接受临床相关咨询。</v>
          </cell>
          <cell r="D687" t="str">
            <v>试剂,定标液,质控液</v>
          </cell>
          <cell r="E687" t="str">
            <v/>
          </cell>
          <cell r="F687" t="str">
            <v>项</v>
          </cell>
          <cell r="G687" t="str">
            <v/>
          </cell>
          <cell r="H687">
            <v>18</v>
          </cell>
          <cell r="I687">
            <v>15</v>
          </cell>
          <cell r="J687">
            <v>13</v>
          </cell>
          <cell r="K687" t="str">
            <v>甲类</v>
          </cell>
        </row>
        <row r="688">
          <cell r="A688" t="str">
            <v>CEHU1000</v>
          </cell>
          <cell r="B688" t="str">
            <v>甘油测定</v>
          </cell>
          <cell r="C688" t="str">
            <v>样本类型:血液。样本采集､签收､处理,定标和质控,检测样本,审核结果,录入实验室信息系统或人工登记,发送报告;按规定处理废弃物;接受临床相关咨询。</v>
          </cell>
          <cell r="D688" t="str">
            <v>试剂,标准品,质控液</v>
          </cell>
          <cell r="E688" t="str">
            <v/>
          </cell>
          <cell r="F688" t="str">
            <v>项</v>
          </cell>
          <cell r="G688" t="str">
            <v/>
          </cell>
          <cell r="H688">
            <v>8</v>
          </cell>
          <cell r="I688">
            <v>7</v>
          </cell>
          <cell r="J688">
            <v>6</v>
          </cell>
          <cell r="K688" t="str">
            <v>甲类</v>
          </cell>
        </row>
        <row r="689">
          <cell r="A689" t="str">
            <v>CEHV1000</v>
          </cell>
          <cell r="B689" t="str">
            <v>小而密低密度脂蛋白(sdLDL)测定</v>
          </cell>
          <cell r="C689" t="str">
            <v>样本类型:血液。样本采集､签收､处理,定标和质控,检测样本,审核结果,录入实验室信息系统或人工登记,发送报告;按规定处理废弃物;接受临床相关咨询。</v>
          </cell>
          <cell r="D689" t="str">
            <v>试剂,标准品,质控液</v>
          </cell>
          <cell r="E689" t="str">
            <v/>
          </cell>
          <cell r="F689" t="str">
            <v>项</v>
          </cell>
          <cell r="G689" t="str">
            <v/>
          </cell>
          <cell r="H689">
            <v>30</v>
          </cell>
          <cell r="I689">
            <v>25</v>
          </cell>
          <cell r="J689">
            <v>20</v>
          </cell>
          <cell r="K689" t="str">
            <v>甲类</v>
          </cell>
        </row>
        <row r="690">
          <cell r="A690" t="str">
            <v>CEJA-CEJM</v>
          </cell>
          <cell r="B690" t="str">
            <v>7.电解质､血气分析检验</v>
          </cell>
          <cell r="C690" t="str">
            <v/>
          </cell>
          <cell r="D690" t="str">
            <v/>
          </cell>
          <cell r="E690" t="str">
            <v/>
          </cell>
        </row>
        <row r="690">
          <cell r="G690" t="str">
            <v/>
          </cell>
          <cell r="H690" t="str">
            <v/>
          </cell>
          <cell r="I690" t="str">
            <v/>
          </cell>
          <cell r="J690" t="str">
            <v/>
          </cell>
        </row>
        <row r="691">
          <cell r="A691" t="str">
            <v>CEJA8000</v>
          </cell>
          <cell r="B691" t="str">
            <v>钾(K)测定</v>
          </cell>
          <cell r="C691" t="str">
            <v>样本类型:血液､尿液。样本采集､签收､处理,定标和质控,检测样本,审核结果,录入实验室信息系统或人工登记,发送报告;按规定处理废弃物;接受临床相关咨询。</v>
          </cell>
          <cell r="D691" t="str">
            <v>试剂,定标液,质控液</v>
          </cell>
          <cell r="E691" t="str">
            <v/>
          </cell>
          <cell r="F691" t="str">
            <v>项</v>
          </cell>
          <cell r="G691" t="str">
            <v/>
          </cell>
          <cell r="H691">
            <v>5</v>
          </cell>
          <cell r="I691">
            <v>5</v>
          </cell>
          <cell r="J691">
            <v>5</v>
          </cell>
          <cell r="K691" t="str">
            <v>甲类</v>
          </cell>
        </row>
        <row r="692">
          <cell r="A692" t="str">
            <v>CEJB8000</v>
          </cell>
          <cell r="B692" t="str">
            <v>钠(Na)测定</v>
          </cell>
          <cell r="C692" t="str">
            <v>样本类型:血液､尿液。样本采集､签收､处理,定标和质控,检测样本,审核结果,录入实验室信息系统或人工登记,发送报告;按规定处理废弃物;接受临床相关咨询。</v>
          </cell>
          <cell r="D692" t="str">
            <v>试剂,定标液,质控液</v>
          </cell>
          <cell r="E692" t="str">
            <v/>
          </cell>
          <cell r="F692" t="str">
            <v>项</v>
          </cell>
          <cell r="G692" t="str">
            <v/>
          </cell>
          <cell r="H692">
            <v>5</v>
          </cell>
          <cell r="I692">
            <v>5</v>
          </cell>
          <cell r="J692">
            <v>5</v>
          </cell>
          <cell r="K692" t="str">
            <v>甲类</v>
          </cell>
        </row>
        <row r="693">
          <cell r="A693" t="str">
            <v>CEJC8000</v>
          </cell>
          <cell r="B693" t="str">
            <v>氯(Cl)测定</v>
          </cell>
          <cell r="C693" t="str">
            <v>样本类型:血液､尿液､体液。样本采集､签收､处理,定标和质控,检测样本,审核结果,录入实验室信息系统或人工登记,发送报告;按规定处理废弃物;接受临床相关咨询。</v>
          </cell>
          <cell r="D693" t="str">
            <v>试剂,标准品,质控液</v>
          </cell>
          <cell r="E693" t="str">
            <v/>
          </cell>
          <cell r="F693" t="str">
            <v>项</v>
          </cell>
          <cell r="G693" t="str">
            <v/>
          </cell>
          <cell r="H693">
            <v>5</v>
          </cell>
          <cell r="I693">
            <v>5</v>
          </cell>
          <cell r="J693">
            <v>5</v>
          </cell>
          <cell r="K693" t="str">
            <v>甲类</v>
          </cell>
        </row>
        <row r="694">
          <cell r="A694" t="str">
            <v>CEJD1000</v>
          </cell>
          <cell r="B694" t="str">
            <v>总二氧化碳(TCO2)测定</v>
          </cell>
          <cell r="C694" t="str">
            <v>样本类型:血液。样本采集､签收､处理,定标和质控,检测样本,审核结果,录入实验室信息系统或人工登记,发送报告;按规定处理废弃物;接受临床相关咨询。</v>
          </cell>
          <cell r="D694" t="str">
            <v>试剂,标准品,质控液</v>
          </cell>
          <cell r="E694" t="str">
            <v/>
          </cell>
          <cell r="F694" t="str">
            <v>项</v>
          </cell>
          <cell r="G694" t="str">
            <v/>
          </cell>
          <cell r="H694">
            <v>5</v>
          </cell>
          <cell r="I694">
            <v>5</v>
          </cell>
          <cell r="J694">
            <v>5</v>
          </cell>
          <cell r="K694" t="str">
            <v>甲类</v>
          </cell>
        </row>
        <row r="695">
          <cell r="A695" t="str">
            <v>CEJE8000</v>
          </cell>
          <cell r="B695" t="str">
            <v>镁(Mg)测定</v>
          </cell>
          <cell r="C695" t="str">
            <v>样本类型:血液､尿液。样本采集､签收､处理,定标和质控,检测样本,审核结果,录入实验室信息系统或人工登记,发送报告;按规定处理废弃物;接受临床相关咨询。</v>
          </cell>
          <cell r="D695" t="str">
            <v>试剂,标准品,质控液</v>
          </cell>
          <cell r="E695" t="str">
            <v/>
          </cell>
          <cell r="F695" t="str">
            <v>项</v>
          </cell>
          <cell r="G695" t="str">
            <v/>
          </cell>
          <cell r="H695">
            <v>5</v>
          </cell>
          <cell r="I695">
            <v>5</v>
          </cell>
          <cell r="J695">
            <v>5</v>
          </cell>
          <cell r="K695" t="str">
            <v>甲类</v>
          </cell>
        </row>
        <row r="696">
          <cell r="A696" t="str">
            <v>CEJF8000</v>
          </cell>
          <cell r="B696" t="str">
            <v>总钙(Ca)测定</v>
          </cell>
          <cell r="C696" t="str">
            <v>样本类型:血液､尿液。样本采集､签收､处理,定标和质控,检测样本,审核结果,录入实验室信息系统或人工登记,发送报告;按规定处理废弃物;接受临床相关咨询。</v>
          </cell>
          <cell r="D696" t="str">
            <v>试剂,标准品,质控液</v>
          </cell>
          <cell r="E696" t="str">
            <v/>
          </cell>
          <cell r="F696" t="str">
            <v>项</v>
          </cell>
          <cell r="G696" t="str">
            <v/>
          </cell>
          <cell r="H696">
            <v>5</v>
          </cell>
          <cell r="I696">
            <v>5</v>
          </cell>
          <cell r="J696">
            <v>5</v>
          </cell>
          <cell r="K696" t="str">
            <v>甲类</v>
          </cell>
        </row>
        <row r="697">
          <cell r="A697" t="str">
            <v>CEJG1000</v>
          </cell>
          <cell r="B697" t="str">
            <v>离子钙(Ca2+)测定</v>
          </cell>
          <cell r="C697" t="str">
            <v>样本类型:血液。样本采集､签收､处理,定标和质控,检测样本,审核结果,录入实验室信息系统或人工登记,发送报告;按规定处理废弃物;接受临床相关咨询。</v>
          </cell>
          <cell r="D697" t="str">
            <v>试剂,定标液,质控液</v>
          </cell>
          <cell r="E697" t="str">
            <v/>
          </cell>
          <cell r="F697" t="str">
            <v>项</v>
          </cell>
          <cell r="G697" t="str">
            <v/>
          </cell>
          <cell r="H697">
            <v>5</v>
          </cell>
          <cell r="I697">
            <v>5</v>
          </cell>
          <cell r="J697">
            <v>5</v>
          </cell>
          <cell r="K697" t="str">
            <v>甲类</v>
          </cell>
        </row>
        <row r="698">
          <cell r="A698" t="str">
            <v>CEJH1000</v>
          </cell>
          <cell r="B698" t="str">
            <v>碳氧血红蛋白(CO⁃Hb)测定</v>
          </cell>
          <cell r="C698" t="str">
            <v>样本类型:血液。样本采集､签收､处理,定标和质控,检测样本,审核结果,录入实验室信息系统或人工登记,发送报告;按规定处理废弃物;接受临床相关咨询。</v>
          </cell>
          <cell r="D698" t="str">
            <v>试剂,定标液,质控液</v>
          </cell>
          <cell r="E698" t="str">
            <v/>
          </cell>
          <cell r="F698" t="str">
            <v>次</v>
          </cell>
          <cell r="G698" t="str">
            <v/>
          </cell>
          <cell r="H698">
            <v>5</v>
          </cell>
          <cell r="I698">
            <v>5</v>
          </cell>
          <cell r="J698">
            <v>5</v>
          </cell>
          <cell r="K698" t="str">
            <v>甲类</v>
          </cell>
        </row>
        <row r="699">
          <cell r="A699" t="str">
            <v>CEJJ1000</v>
          </cell>
          <cell r="B699" t="str">
            <v>高铁血红蛋白(MetHb)测定</v>
          </cell>
          <cell r="C699" t="str">
            <v>样本类型:血液。样本采集､签收､处理,定标和质控,检测样本,审核结果,录入实验室信息系统或人工登记,发送报告;按规定处理废弃物;接受临床相关咨询。</v>
          </cell>
          <cell r="D699" t="str">
            <v>定标液,质控品,试剂</v>
          </cell>
          <cell r="E699" t="str">
            <v/>
          </cell>
          <cell r="F699" t="str">
            <v>次</v>
          </cell>
          <cell r="G699" t="str">
            <v/>
          </cell>
          <cell r="H699">
            <v>5</v>
          </cell>
          <cell r="I699">
            <v>5</v>
          </cell>
          <cell r="J699">
            <v>5</v>
          </cell>
          <cell r="K699" t="str">
            <v>甲类</v>
          </cell>
        </row>
        <row r="700">
          <cell r="A700" t="str">
            <v>CEJK1000</v>
          </cell>
          <cell r="B700" t="str">
            <v>氧合血红蛋白(FO2Hb)测定</v>
          </cell>
          <cell r="C700" t="str">
            <v>样本类型:血液。样本采集､签收､处理,定标和质控,检测样本,审核结果,录入实验室信息系统或人工登记,发送报告;按规定处理废弃物;接受临床相关咨询。</v>
          </cell>
          <cell r="D700" t="str">
            <v>定标液,质控品,试剂</v>
          </cell>
          <cell r="E700" t="str">
            <v/>
          </cell>
          <cell r="F700" t="str">
            <v>次</v>
          </cell>
          <cell r="G700" t="str">
            <v/>
          </cell>
          <cell r="H700">
            <v>5</v>
          </cell>
          <cell r="I700">
            <v>5</v>
          </cell>
          <cell r="J700">
            <v>5</v>
          </cell>
          <cell r="K700" t="str">
            <v>甲类</v>
          </cell>
        </row>
        <row r="701">
          <cell r="A701" t="str">
            <v>CEJL1000</v>
          </cell>
          <cell r="B701" t="str">
            <v>硫化血红蛋白(SulfHb)测定</v>
          </cell>
          <cell r="C701" t="str">
            <v>样本类型:血液。样本采集､签收､处理,定标和质控,检测样本,审核结果,录入实验室信息系统或人工登记,发送报告;按规定处理废弃物;接受临床相关咨询。</v>
          </cell>
          <cell r="D701" t="str">
            <v>定标液,质控品,试剂</v>
          </cell>
          <cell r="E701" t="str">
            <v/>
          </cell>
          <cell r="F701" t="str">
            <v>次</v>
          </cell>
          <cell r="G701" t="str">
            <v/>
          </cell>
          <cell r="H701">
            <v>5</v>
          </cell>
          <cell r="I701">
            <v>5</v>
          </cell>
          <cell r="J701">
            <v>5</v>
          </cell>
          <cell r="K701" t="str">
            <v>甲类</v>
          </cell>
        </row>
        <row r="702">
          <cell r="A702" t="str">
            <v>CEJM1000</v>
          </cell>
          <cell r="B702" t="str">
            <v>血气分析</v>
          </cell>
          <cell r="C702"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cell r="D702" t="str">
            <v>定标液,质控品,冲洗液,电机液</v>
          </cell>
          <cell r="E702" t="str">
            <v/>
          </cell>
          <cell r="F702" t="str">
            <v>次</v>
          </cell>
          <cell r="G702" t="str">
            <v/>
          </cell>
          <cell r="H702">
            <v>60</v>
          </cell>
          <cell r="I702">
            <v>48</v>
          </cell>
          <cell r="J702">
            <v>42</v>
          </cell>
          <cell r="K702" t="str">
            <v>甲类</v>
          </cell>
        </row>
        <row r="703">
          <cell r="A703" t="str">
            <v>CEKA-CEKE</v>
          </cell>
          <cell r="B703" t="str">
            <v>8.微量元素检验</v>
          </cell>
          <cell r="C703" t="str">
            <v/>
          </cell>
          <cell r="D703" t="str">
            <v/>
          </cell>
          <cell r="E703" t="str">
            <v/>
          </cell>
        </row>
        <row r="703">
          <cell r="G703" t="str">
            <v/>
          </cell>
          <cell r="H703" t="str">
            <v/>
          </cell>
          <cell r="I703" t="str">
            <v/>
          </cell>
          <cell r="J703" t="str">
            <v/>
          </cell>
        </row>
        <row r="704">
          <cell r="A704" t="str">
            <v>CEKA8000</v>
          </cell>
          <cell r="B704" t="str">
            <v>无机磷(P)测定</v>
          </cell>
          <cell r="C704" t="str">
            <v>样本类型:血液､尿液。样本采集､签收､处理,定标和质控,检测样本,审核结果,录入实验室信息系统或人工登记,发送报告;按规定处理废弃物;接受临床相关咨询。</v>
          </cell>
          <cell r="D704" t="str">
            <v>试剂,标准品,质控液</v>
          </cell>
          <cell r="E704" t="str">
            <v/>
          </cell>
          <cell r="F704" t="str">
            <v>项</v>
          </cell>
          <cell r="G704" t="str">
            <v/>
          </cell>
          <cell r="H704">
            <v>5</v>
          </cell>
          <cell r="I704">
            <v>5</v>
          </cell>
          <cell r="J704">
            <v>5</v>
          </cell>
          <cell r="K704" t="str">
            <v>甲类</v>
          </cell>
        </row>
        <row r="705">
          <cell r="A705" t="str">
            <v>CEKB1000</v>
          </cell>
          <cell r="B705" t="str">
            <v>铁(Fe)测定</v>
          </cell>
          <cell r="C705" t="str">
            <v>样本类型:血液。样本采集､签收､处理,定标和质控,检测样本,审核结果,录入实验室信息系统或人工登记,发送报告;按规定处理废弃物;接受临床相关咨询。</v>
          </cell>
          <cell r="D705" t="str">
            <v>试剂,标准品,质控液</v>
          </cell>
          <cell r="E705" t="str">
            <v/>
          </cell>
          <cell r="F705" t="str">
            <v>项</v>
          </cell>
          <cell r="G705" t="str">
            <v/>
          </cell>
          <cell r="H705">
            <v>5</v>
          </cell>
          <cell r="I705">
            <v>5</v>
          </cell>
          <cell r="J705">
            <v>5</v>
          </cell>
          <cell r="K705" t="str">
            <v>甲类</v>
          </cell>
        </row>
        <row r="706">
          <cell r="A706" t="str">
            <v>CEKC8000</v>
          </cell>
          <cell r="B706" t="str">
            <v>铅(Pb)测定</v>
          </cell>
          <cell r="C706" t="str">
            <v>样本类型:血液､尿液。样本采集､签收､处理,定标和质控,检测样本,审核结果,录入实验室信息系统或人工登记,发送报告;按规定处理废弃物;接受临床相关咨询。</v>
          </cell>
          <cell r="D706" t="str">
            <v>试剂,定标液,质控液</v>
          </cell>
          <cell r="E706" t="str">
            <v/>
          </cell>
          <cell r="F706" t="str">
            <v>项</v>
          </cell>
          <cell r="G706" t="str">
            <v/>
          </cell>
          <cell r="H706">
            <v>15</v>
          </cell>
          <cell r="I706">
            <v>12</v>
          </cell>
          <cell r="J706">
            <v>10</v>
          </cell>
          <cell r="K706" t="str">
            <v>甲类</v>
          </cell>
        </row>
        <row r="707">
          <cell r="A707" t="str">
            <v>CEKD8000</v>
          </cell>
          <cell r="B707" t="str">
            <v>微量元素测定</v>
          </cell>
          <cell r="C707" t="str">
            <v>样本类型:血液､尿液。样本采集､签收､处理,定标和质控,检测样本(铜､硒､锌､锶､镉､汞､铝､锰､钼､锂､砷､碘､铬等),审核结果,录入实验室信息系统或人工登记,发送报告;按规定处理废弃物;接受临床相关咨询。</v>
          </cell>
          <cell r="D707" t="str">
            <v>试剂,标准品,质控液</v>
          </cell>
          <cell r="E707" t="str">
            <v/>
          </cell>
          <cell r="F707" t="str">
            <v>项</v>
          </cell>
          <cell r="G707" t="str">
            <v/>
          </cell>
          <cell r="H707">
            <v>8</v>
          </cell>
          <cell r="I707">
            <v>7</v>
          </cell>
          <cell r="J707">
            <v>6</v>
          </cell>
          <cell r="K707" t="str">
            <v>乙类</v>
          </cell>
        </row>
        <row r="708">
          <cell r="A708" t="str">
            <v>CELA-CELD</v>
          </cell>
          <cell r="B708" t="str">
            <v>9.色素及其相关物质检验</v>
          </cell>
          <cell r="C708" t="str">
            <v/>
          </cell>
          <cell r="D708" t="str">
            <v/>
          </cell>
          <cell r="E708" t="str">
            <v/>
          </cell>
        </row>
        <row r="708">
          <cell r="G708" t="str">
            <v/>
          </cell>
          <cell r="H708" t="str">
            <v/>
          </cell>
          <cell r="I708" t="str">
            <v/>
          </cell>
          <cell r="J708" t="str">
            <v/>
          </cell>
        </row>
        <row r="709">
          <cell r="A709" t="str">
            <v>CELA1000</v>
          </cell>
          <cell r="B709" t="str">
            <v>总胆红素(T-Bil)测定</v>
          </cell>
          <cell r="C709" t="str">
            <v>样本类型:血液。样本采集､签收､处理,定标和质控,检测样本,审核结果,录入实验室信息系统或人工登记,发送报告;按规定处理废弃物;接受临床相关咨询。</v>
          </cell>
          <cell r="D709" t="str">
            <v>试剂,标准品,质控液</v>
          </cell>
          <cell r="E709" t="str">
            <v/>
          </cell>
          <cell r="F709" t="str">
            <v>项</v>
          </cell>
          <cell r="G709" t="str">
            <v/>
          </cell>
          <cell r="H709">
            <v>4.5</v>
          </cell>
          <cell r="I709">
            <v>4.5</v>
          </cell>
          <cell r="J709">
            <v>4.5</v>
          </cell>
          <cell r="K709" t="str">
            <v>甲类</v>
          </cell>
        </row>
        <row r="710">
          <cell r="A710" t="str">
            <v>CELB1000</v>
          </cell>
          <cell r="B710" t="str">
            <v>直接胆红素(D-Bil)测定</v>
          </cell>
          <cell r="C710" t="str">
            <v>样本类型:血液。样本采集､签收､处理,定标和质控,检测样本,审核结果,录入实验室信息系统或人工登记,发送报告;按规定处理废弃物;接受临床相关咨询。</v>
          </cell>
          <cell r="D710" t="str">
            <v>试剂,标准品,质控液</v>
          </cell>
          <cell r="E710" t="str">
            <v/>
          </cell>
          <cell r="F710" t="str">
            <v>项</v>
          </cell>
          <cell r="G710" t="str">
            <v/>
          </cell>
          <cell r="H710">
            <v>5</v>
          </cell>
          <cell r="I710">
            <v>5</v>
          </cell>
          <cell r="J710">
            <v>5</v>
          </cell>
          <cell r="K710" t="str">
            <v>甲类</v>
          </cell>
        </row>
        <row r="711">
          <cell r="A711" t="str">
            <v>CELC1000</v>
          </cell>
          <cell r="B711" t="str">
            <v>间接胆红素(I-Bil)测定</v>
          </cell>
          <cell r="C711" t="str">
            <v>样本类型:血液。样本采集､签收,检测样本(由总胆红素减去直接胆红素计算而来),审核结果,录入实验室信息系统或人工登记,发送报告;按规定处理废弃物;接受临床相关咨询。</v>
          </cell>
          <cell r="D711" t="str">
            <v>试剂,定标液,质控液</v>
          </cell>
          <cell r="E711" t="str">
            <v/>
          </cell>
          <cell r="F711" t="str">
            <v>项</v>
          </cell>
          <cell r="G711" t="str">
            <v/>
          </cell>
          <cell r="H711">
            <v>2</v>
          </cell>
          <cell r="I711">
            <v>2</v>
          </cell>
          <cell r="J711">
            <v>2</v>
          </cell>
          <cell r="K711" t="str">
            <v>甲类</v>
          </cell>
        </row>
        <row r="712">
          <cell r="A712" t="str">
            <v>CELD1000</v>
          </cell>
          <cell r="B712" t="str">
            <v>δ-胆红素测定</v>
          </cell>
          <cell r="C712" t="str">
            <v>样本类型:血液。样本采集､签收､处理,定标和质控,检测样本,审核结果,录入实验室信息系统或人工登记,发送报告;按规定处理废弃物;接受临床相关咨询。</v>
          </cell>
          <cell r="D712" t="str">
            <v>试剂,定标液,质控液</v>
          </cell>
          <cell r="E712" t="str">
            <v/>
          </cell>
          <cell r="F712" t="str">
            <v>项</v>
          </cell>
          <cell r="G712" t="str">
            <v/>
          </cell>
          <cell r="H712">
            <v>5</v>
          </cell>
          <cell r="I712">
            <v>5</v>
          </cell>
          <cell r="J712">
            <v>5</v>
          </cell>
          <cell r="K712" t="str">
            <v>甲类</v>
          </cell>
        </row>
        <row r="713">
          <cell r="A713" t="str">
            <v>CEMA-CEMK</v>
          </cell>
          <cell r="B713" t="str">
            <v>10.维生素及其相关物质检验</v>
          </cell>
          <cell r="C713" t="str">
            <v/>
          </cell>
          <cell r="D713" t="str">
            <v/>
          </cell>
          <cell r="E713" t="str">
            <v/>
          </cell>
        </row>
        <row r="713">
          <cell r="G713" t="str">
            <v/>
          </cell>
          <cell r="H713" t="str">
            <v/>
          </cell>
          <cell r="I713" t="str">
            <v/>
          </cell>
          <cell r="J713" t="str">
            <v/>
          </cell>
        </row>
        <row r="714">
          <cell r="A714" t="str">
            <v>CEMA1000</v>
          </cell>
          <cell r="B714" t="str">
            <v>叶酸(FA)测定</v>
          </cell>
          <cell r="C714" t="str">
            <v>样本类型:血液。样本采集､签收､处理,定标和质控,检测样本,审核结果,录入实验室信息系统或人工登记,发送报告;按规定处理废弃物;接受临床相关咨询。</v>
          </cell>
          <cell r="D714" t="str">
            <v>试剂,定标液,质控液</v>
          </cell>
          <cell r="E714" t="str">
            <v/>
          </cell>
          <cell r="F714" t="str">
            <v>项</v>
          </cell>
          <cell r="G714" t="str">
            <v>红细胞叶酸定量检测加收100元</v>
          </cell>
          <cell r="H714">
            <v>80</v>
          </cell>
          <cell r="I714">
            <v>65</v>
          </cell>
          <cell r="J714">
            <v>55</v>
          </cell>
          <cell r="K714" t="str">
            <v>甲类</v>
          </cell>
        </row>
        <row r="715">
          <cell r="A715" t="str">
            <v>CEME1000</v>
          </cell>
          <cell r="B715" t="str">
            <v>B12(ActiveB12)活性测定</v>
          </cell>
          <cell r="C715" t="str">
            <v>样本类型:血液。样本采集､签收､处理,定标和质控,检测样本,审核结果,录入实验室信息系统或人工登记,发送报告;按规定处理废弃物;接受临床相关咨询。</v>
          </cell>
          <cell r="D715" t="str">
            <v>试剂,定标液,质控液</v>
          </cell>
          <cell r="E715" t="str">
            <v/>
          </cell>
          <cell r="F715" t="str">
            <v>项</v>
          </cell>
          <cell r="G715" t="str">
            <v/>
          </cell>
          <cell r="H715">
            <v>35</v>
          </cell>
          <cell r="I715">
            <v>28</v>
          </cell>
          <cell r="J715">
            <v>25</v>
          </cell>
          <cell r="K715" t="str">
            <v>甲类</v>
          </cell>
        </row>
        <row r="716">
          <cell r="A716" t="str">
            <v>CEMH1000</v>
          </cell>
          <cell r="B716" t="str">
            <v>25羟基维生素D3[25(OH)D3]测定</v>
          </cell>
          <cell r="C716" t="str">
            <v>样本类型:血液。样本采集､签收､处理,定标和质控,检测样本,审核结果,录入实验室信息系统或人工登记,发送报告;按规定处理废弃物;接受临床相关咨询。</v>
          </cell>
          <cell r="D716" t="str">
            <v>试剂,定标液,质控液</v>
          </cell>
          <cell r="E716" t="str">
            <v/>
          </cell>
          <cell r="F716" t="str">
            <v>项</v>
          </cell>
          <cell r="G716" t="str">
            <v/>
          </cell>
          <cell r="H716">
            <v>60</v>
          </cell>
          <cell r="I716">
            <v>48</v>
          </cell>
          <cell r="J716">
            <v>42</v>
          </cell>
          <cell r="K716" t="str">
            <v>甲类</v>
          </cell>
        </row>
        <row r="717">
          <cell r="A717" t="str">
            <v>CEMJ1000</v>
          </cell>
          <cell r="B717" t="str">
            <v>25羟基维生素D[25(OH)D]测定</v>
          </cell>
          <cell r="C717" t="str">
            <v>样本类型:血液。样本采集､签收､处理,定标和质控,检测样本,审核结果,录入实验室信息系统或人工登记,发送报告;按规定处理废弃物;接受临床相关咨询。</v>
          </cell>
          <cell r="D717" t="str">
            <v>试剂,定标液,质控液</v>
          </cell>
          <cell r="E717" t="str">
            <v/>
          </cell>
          <cell r="F717" t="str">
            <v>项</v>
          </cell>
          <cell r="G717" t="str">
            <v/>
          </cell>
          <cell r="H717">
            <v>60</v>
          </cell>
          <cell r="I717">
            <v>48</v>
          </cell>
          <cell r="J717">
            <v>42</v>
          </cell>
          <cell r="K717" t="str">
            <v>乙类</v>
          </cell>
        </row>
        <row r="718">
          <cell r="A718" t="str">
            <v>CEMK1000</v>
          </cell>
          <cell r="B718" t="str">
            <v>1,25双羟维生素D[1,25(OH)2D]测定</v>
          </cell>
          <cell r="C718" t="str">
            <v>样本类型:血液。样本采集､签收､处理,定标和质控,检测样本,审核结果,录入实验室信息系统或人工登记,发送报告;按规定处理废弃物;接受临床相关咨询。</v>
          </cell>
          <cell r="D718" t="str">
            <v>试剂,定标液,质控液</v>
          </cell>
          <cell r="E718" t="str">
            <v/>
          </cell>
          <cell r="F718" t="str">
            <v>项</v>
          </cell>
          <cell r="G718" t="str">
            <v/>
          </cell>
          <cell r="H718">
            <v>90</v>
          </cell>
          <cell r="I718">
            <v>70</v>
          </cell>
          <cell r="J718">
            <v>60</v>
          </cell>
          <cell r="K718" t="str">
            <v>乙类</v>
          </cell>
        </row>
        <row r="719">
          <cell r="A719" t="str">
            <v>CENA-CENC</v>
          </cell>
          <cell r="B719" t="str">
            <v>11.血药浓度及毒物检验</v>
          </cell>
          <cell r="C719" t="str">
            <v/>
          </cell>
          <cell r="D719" t="str">
            <v/>
          </cell>
          <cell r="E719" t="str">
            <v/>
          </cell>
        </row>
        <row r="719">
          <cell r="G719" t="str">
            <v/>
          </cell>
          <cell r="H719" t="str">
            <v/>
          </cell>
          <cell r="I719" t="str">
            <v/>
          </cell>
          <cell r="J719" t="str">
            <v/>
          </cell>
        </row>
        <row r="720">
          <cell r="A720" t="str">
            <v>CENA1000</v>
          </cell>
          <cell r="B720" t="str">
            <v>治疗药物浓度测定</v>
          </cell>
          <cell r="C720" t="str">
            <v>样本类型:血液。样本采集､签收､处理,定标和质控,检测样本,审核结果,录入实验室信息系统或人工登记,发送报告;按规定处理废弃物;接受临床相关咨询。</v>
          </cell>
          <cell r="D720" t="str">
            <v>试剂</v>
          </cell>
          <cell r="E720" t="str">
            <v/>
          </cell>
          <cell r="F720" t="str">
            <v>项</v>
          </cell>
          <cell r="G720" t="str">
            <v/>
          </cell>
          <cell r="H720">
            <v>120</v>
          </cell>
          <cell r="I720">
            <v>95</v>
          </cell>
          <cell r="J720">
            <v>85</v>
          </cell>
          <cell r="K720" t="str">
            <v>乙类</v>
          </cell>
        </row>
        <row r="721">
          <cell r="A721" t="str">
            <v>CENB1000</v>
          </cell>
          <cell r="B721" t="str">
            <v>免疫抑制药物浓度测定</v>
          </cell>
          <cell r="C721" t="str">
            <v>样本类型:血液。样本采集､签收､处理,定标和质控,检测样本,审核结果,录入实验室信息系统或人工登记,发送报告;按规定处理废弃物;接受临床相关咨询。</v>
          </cell>
          <cell r="D721" t="str">
            <v>试剂</v>
          </cell>
          <cell r="E721" t="str">
            <v/>
          </cell>
          <cell r="F721" t="str">
            <v>项</v>
          </cell>
          <cell r="G721" t="str">
            <v/>
          </cell>
          <cell r="H721">
            <v>240</v>
          </cell>
          <cell r="I721">
            <v>190</v>
          </cell>
          <cell r="J721">
            <v>170</v>
          </cell>
          <cell r="K721" t="str">
            <v>乙类</v>
          </cell>
        </row>
        <row r="722">
          <cell r="A722" t="str">
            <v>CENC8000</v>
          </cell>
          <cell r="B722" t="str">
            <v>滥用药物筛查</v>
          </cell>
          <cell r="C722"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cell r="D722" t="str">
            <v>试剂</v>
          </cell>
          <cell r="E722" t="str">
            <v/>
          </cell>
          <cell r="F722" t="str">
            <v>项</v>
          </cell>
          <cell r="G722" t="str">
            <v/>
          </cell>
          <cell r="H722">
            <v>60</v>
          </cell>
          <cell r="I722">
            <v>48</v>
          </cell>
          <cell r="J722">
            <v>42</v>
          </cell>
          <cell r="K722" t="str">
            <v>丙类</v>
          </cell>
        </row>
        <row r="723">
          <cell r="A723" t="str">
            <v>CEQA-CEST</v>
          </cell>
          <cell r="B723" t="str">
            <v>12.激素及相关物质检验</v>
          </cell>
          <cell r="C723" t="str">
            <v/>
          </cell>
          <cell r="D723" t="str">
            <v/>
          </cell>
          <cell r="E723" t="str">
            <v/>
          </cell>
        </row>
        <row r="723">
          <cell r="G723" t="str">
            <v/>
          </cell>
          <cell r="H723" t="str">
            <v/>
          </cell>
          <cell r="I723" t="str">
            <v/>
          </cell>
          <cell r="J723" t="str">
            <v/>
          </cell>
        </row>
        <row r="724">
          <cell r="A724" t="str">
            <v>CEQA-CEQG</v>
          </cell>
          <cell r="B724" t="str">
            <v>丘脑下部-垂体激素</v>
          </cell>
          <cell r="C724" t="str">
            <v/>
          </cell>
          <cell r="D724" t="str">
            <v/>
          </cell>
          <cell r="E724" t="str">
            <v/>
          </cell>
        </row>
        <row r="724">
          <cell r="G724" t="str">
            <v/>
          </cell>
          <cell r="H724" t="str">
            <v/>
          </cell>
          <cell r="I724" t="str">
            <v/>
          </cell>
          <cell r="J724" t="str">
            <v/>
          </cell>
        </row>
        <row r="725">
          <cell r="A725" t="str">
            <v>CEQA1000</v>
          </cell>
          <cell r="B725" t="str">
            <v>抗利尿激素(ADH)测定</v>
          </cell>
          <cell r="C725" t="str">
            <v>样本类型:血液。样本采集､签收､处理,定标和质控,检测样本,审核结果,录入实验室信息系统或人工登记,发送报告;按规定处理废弃物;接受临床相关咨询。</v>
          </cell>
          <cell r="D725" t="str">
            <v>试剂,定标液,质控液</v>
          </cell>
          <cell r="E725" t="str">
            <v/>
          </cell>
          <cell r="F725" t="str">
            <v>项</v>
          </cell>
          <cell r="G725" t="str">
            <v/>
          </cell>
          <cell r="H725">
            <v>40</v>
          </cell>
          <cell r="I725">
            <v>32</v>
          </cell>
          <cell r="J725">
            <v>28</v>
          </cell>
          <cell r="K725" t="str">
            <v>甲类</v>
          </cell>
        </row>
        <row r="726">
          <cell r="A726" t="str">
            <v>CEQB8000</v>
          </cell>
          <cell r="B726" t="str">
            <v>泌乳素(PRL)测定</v>
          </cell>
          <cell r="C726" t="str">
            <v>样本类型:血液､尿液。样本采集､签收､处理,定标和质控,检测样本,审核结果,录入实验室信息系统或人工登记,发送报告;按规定处理废弃物;接受临床相关咨询。</v>
          </cell>
          <cell r="D726" t="str">
            <v>试剂,定标液,质控液</v>
          </cell>
          <cell r="E726" t="str">
            <v/>
          </cell>
          <cell r="F726" t="str">
            <v>项</v>
          </cell>
          <cell r="G726" t="str">
            <v/>
          </cell>
          <cell r="H726">
            <v>55</v>
          </cell>
          <cell r="I726">
            <v>45</v>
          </cell>
          <cell r="J726">
            <v>40</v>
          </cell>
          <cell r="K726" t="str">
            <v>甲类</v>
          </cell>
        </row>
        <row r="727">
          <cell r="A727" t="str">
            <v>CEQC8000</v>
          </cell>
          <cell r="B727" t="str">
            <v>生长激素(GH)测定</v>
          </cell>
          <cell r="C727" t="str">
            <v>样本类型:血液､尿液。样本采集､签收､处理,定标和质控,检测样本,审核结果,录入实验室信息系统或人工登记,发送报告;按规定处理废弃物;接受临床相关咨询。</v>
          </cell>
          <cell r="D727" t="str">
            <v>试剂,定标液,质控液</v>
          </cell>
          <cell r="E727" t="str">
            <v/>
          </cell>
          <cell r="F727" t="str">
            <v>项</v>
          </cell>
          <cell r="G727" t="str">
            <v/>
          </cell>
          <cell r="H727">
            <v>50</v>
          </cell>
          <cell r="I727">
            <v>40</v>
          </cell>
          <cell r="J727">
            <v>35</v>
          </cell>
          <cell r="K727" t="str">
            <v>甲类</v>
          </cell>
        </row>
        <row r="728">
          <cell r="A728" t="str">
            <v>CEQD1000</v>
          </cell>
          <cell r="B728" t="str">
            <v>促甲状腺激素(TSH)测定</v>
          </cell>
          <cell r="C728" t="str">
            <v>样本类型:血液。样本采集､签收､处理,定标和质控,检测样本,审核结果,录入实验室信息系统或人工登记,发送报告;按规定处理废弃物;接受临床相关咨询。</v>
          </cell>
          <cell r="D728" t="str">
            <v>试剂,定标液,质控液</v>
          </cell>
          <cell r="E728" t="str">
            <v/>
          </cell>
          <cell r="F728" t="str">
            <v>项</v>
          </cell>
          <cell r="G728" t="str">
            <v/>
          </cell>
          <cell r="H728">
            <v>50</v>
          </cell>
          <cell r="I728">
            <v>40</v>
          </cell>
          <cell r="J728">
            <v>35</v>
          </cell>
          <cell r="K728" t="str">
            <v>甲类</v>
          </cell>
        </row>
        <row r="729">
          <cell r="A729" t="str">
            <v>CEQE8000</v>
          </cell>
          <cell r="B729" t="str">
            <v>卵泡刺激素(FSH)测定</v>
          </cell>
          <cell r="C729" t="str">
            <v>样本类型:血液､尿液。样本采集､签收､处理,定标和质控,检测样本,审核结果,录入实验室信息系统或人工登记,发送报告;按规定处理废弃物;接受临床相关咨询。</v>
          </cell>
          <cell r="D729" t="str">
            <v>试剂,定标液,质控液</v>
          </cell>
          <cell r="E729" t="str">
            <v/>
          </cell>
          <cell r="F729" t="str">
            <v>项</v>
          </cell>
          <cell r="G729" t="str">
            <v/>
          </cell>
          <cell r="H729">
            <v>50</v>
          </cell>
          <cell r="I729">
            <v>40</v>
          </cell>
          <cell r="J729">
            <v>35</v>
          </cell>
          <cell r="K729" t="str">
            <v>甲类</v>
          </cell>
        </row>
        <row r="730">
          <cell r="A730" t="str">
            <v>CEQF8000</v>
          </cell>
          <cell r="B730" t="str">
            <v>促黄体生成素(LH)测定</v>
          </cell>
          <cell r="C730" t="str">
            <v>样本类型:血液､尿液。样本采集､签收､处理,定标和质控,检测样本,审核结果,录入实验室信息系统或人工登记,发送报告;按规定处理废弃物;接受临床相关咨询。</v>
          </cell>
          <cell r="D730" t="str">
            <v>试剂,定标液,质控液</v>
          </cell>
          <cell r="E730" t="str">
            <v/>
          </cell>
          <cell r="F730" t="str">
            <v>项</v>
          </cell>
          <cell r="G730" t="str">
            <v/>
          </cell>
          <cell r="H730">
            <v>50</v>
          </cell>
          <cell r="I730">
            <v>40</v>
          </cell>
          <cell r="J730">
            <v>35</v>
          </cell>
          <cell r="K730" t="str">
            <v>甲类</v>
          </cell>
        </row>
        <row r="731">
          <cell r="A731" t="str">
            <v>CEQG1000</v>
          </cell>
          <cell r="B731" t="str">
            <v>促肾上腺皮质激素(ACTH)测定</v>
          </cell>
          <cell r="C731" t="str">
            <v>样本类型:血液。样本采集､签收､处理,定标和质控,检测样本,审核结果,录入实验室信息系统或人工登记,发送报告;按规定处理废弃物;接受临床相关咨询。</v>
          </cell>
          <cell r="D731" t="str">
            <v>试剂,定标液,质控液</v>
          </cell>
          <cell r="E731" t="str">
            <v/>
          </cell>
          <cell r="F731" t="str">
            <v>项</v>
          </cell>
          <cell r="G731" t="str">
            <v/>
          </cell>
          <cell r="H731">
            <v>70</v>
          </cell>
          <cell r="I731">
            <v>55</v>
          </cell>
          <cell r="J731">
            <v>50</v>
          </cell>
          <cell r="K731" t="str">
            <v>乙类</v>
          </cell>
        </row>
        <row r="732">
          <cell r="A732" t="str">
            <v>CEQH-CEQQ</v>
          </cell>
          <cell r="B732" t="str">
            <v>甲状腺激素及其结合蛋白</v>
          </cell>
          <cell r="C732" t="str">
            <v/>
          </cell>
          <cell r="D732" t="str">
            <v/>
          </cell>
          <cell r="E732" t="str">
            <v/>
          </cell>
        </row>
        <row r="732">
          <cell r="G732" t="str">
            <v/>
          </cell>
          <cell r="H732" t="str">
            <v/>
          </cell>
          <cell r="I732" t="str">
            <v/>
          </cell>
          <cell r="J732" t="str">
            <v/>
          </cell>
        </row>
        <row r="733">
          <cell r="A733" t="str">
            <v>CEQH1000</v>
          </cell>
          <cell r="B733" t="str">
            <v>甲状腺素(t4)测定</v>
          </cell>
          <cell r="C733" t="str">
            <v>样本类型:血液。样本采集､签收､处理､定标和质控,检测样本,审核结果,录入实验室信息系统或人工登记,发送报告;按规定处理废弃物;接受临床相关咨询。</v>
          </cell>
          <cell r="D733" t="str">
            <v>试剂,定标液,质控液</v>
          </cell>
          <cell r="E733" t="str">
            <v/>
          </cell>
          <cell r="F733" t="str">
            <v>项</v>
          </cell>
          <cell r="G733" t="str">
            <v/>
          </cell>
          <cell r="H733">
            <v>45</v>
          </cell>
          <cell r="I733">
            <v>36</v>
          </cell>
          <cell r="J733">
            <v>32</v>
          </cell>
          <cell r="K733" t="str">
            <v>甲类</v>
          </cell>
        </row>
        <row r="734">
          <cell r="A734" t="str">
            <v>CEQJ1000</v>
          </cell>
          <cell r="B734" t="str">
            <v>三碘甲状原氨酸(T3)测定</v>
          </cell>
          <cell r="C734" t="str">
            <v>样本类型:血液。样本采集､签收､处理,定标和质控,检测样本,审核结果,录入实验室信息系统或人工登记,发送报告;按规定处理废弃物;接受临床相关咨询。</v>
          </cell>
          <cell r="D734" t="str">
            <v>试剂,定标液,质控液</v>
          </cell>
          <cell r="E734" t="str">
            <v/>
          </cell>
          <cell r="F734" t="str">
            <v>项</v>
          </cell>
          <cell r="G734" t="str">
            <v/>
          </cell>
          <cell r="H734">
            <v>45</v>
          </cell>
          <cell r="I734">
            <v>36</v>
          </cell>
          <cell r="J734">
            <v>32</v>
          </cell>
          <cell r="K734" t="str">
            <v>甲类</v>
          </cell>
        </row>
        <row r="735">
          <cell r="A735" t="str">
            <v>CEQK1000</v>
          </cell>
          <cell r="B735" t="str">
            <v>反T3测定</v>
          </cell>
          <cell r="C735" t="str">
            <v>样本类型:血液。样本采集､签收､处理,定标和质控,检测样本,审核结果,录入实验室信息系统或人工登记,发送报告;按规定处理废弃物;接受临床相关咨询。</v>
          </cell>
          <cell r="D735" t="str">
            <v>试剂,定标液,质控液</v>
          </cell>
          <cell r="E735" t="str">
            <v/>
          </cell>
          <cell r="F735" t="str">
            <v>项</v>
          </cell>
          <cell r="G735" t="str">
            <v/>
          </cell>
          <cell r="H735">
            <v>30</v>
          </cell>
          <cell r="I735">
            <v>25</v>
          </cell>
          <cell r="J735">
            <v>20</v>
          </cell>
          <cell r="K735" t="str">
            <v>甲类</v>
          </cell>
        </row>
        <row r="736">
          <cell r="A736" t="str">
            <v>CEQL1000</v>
          </cell>
          <cell r="B736" t="str">
            <v>游离甲状腺素(FT4)测定</v>
          </cell>
          <cell r="C736" t="str">
            <v>样本类型:血液。样本采集､签收､处理,定标和质控,检测样本,审核结果,录入实验室信息系统或人工登记,发送报告;按规定处理废弃物;接受临床相关咨询。</v>
          </cell>
          <cell r="D736" t="str">
            <v>试剂,定标液,质控液</v>
          </cell>
          <cell r="E736" t="str">
            <v/>
          </cell>
          <cell r="F736" t="str">
            <v>项</v>
          </cell>
          <cell r="G736" t="str">
            <v/>
          </cell>
          <cell r="H736">
            <v>45</v>
          </cell>
          <cell r="I736">
            <v>36</v>
          </cell>
          <cell r="J736">
            <v>32</v>
          </cell>
          <cell r="K736" t="str">
            <v>甲类</v>
          </cell>
        </row>
        <row r="737">
          <cell r="A737" t="str">
            <v>CEQM1000</v>
          </cell>
          <cell r="B737" t="str">
            <v>游离三碘甲状原氨酸(FT3)测定</v>
          </cell>
          <cell r="C737" t="str">
            <v>样本类型:血液。样本采集､签收､处理,定标和质控,检测样本,审核结果,录入实验室信息系统或人工登记,发送报告;按规定处理废弃物;接受临床相关咨询。</v>
          </cell>
          <cell r="D737" t="str">
            <v>试剂,定标液,质控液</v>
          </cell>
          <cell r="E737" t="str">
            <v/>
          </cell>
          <cell r="F737" t="str">
            <v>项</v>
          </cell>
          <cell r="G737" t="str">
            <v/>
          </cell>
          <cell r="H737">
            <v>45</v>
          </cell>
          <cell r="I737">
            <v>36</v>
          </cell>
          <cell r="J737">
            <v>32</v>
          </cell>
          <cell r="K737" t="str">
            <v>甲类</v>
          </cell>
        </row>
        <row r="738">
          <cell r="A738" t="str">
            <v>CEQN1000</v>
          </cell>
          <cell r="B738" t="str">
            <v>甲状腺结合球蛋白(TG)测定</v>
          </cell>
          <cell r="C738" t="str">
            <v>样本类型:血液。样本采集､签收､处理,定标和质控,检测样本,审核结果,录入实验室信息系统或人工登记,发送报告;按规定处理废弃物;接受临床相关咨询。</v>
          </cell>
          <cell r="D738" t="str">
            <v>试剂,定标液,质控液</v>
          </cell>
          <cell r="E738" t="str">
            <v/>
          </cell>
          <cell r="F738" t="str">
            <v>项</v>
          </cell>
          <cell r="G738" t="str">
            <v/>
          </cell>
          <cell r="H738">
            <v>35</v>
          </cell>
          <cell r="I738">
            <v>28</v>
          </cell>
          <cell r="J738">
            <v>25</v>
          </cell>
          <cell r="K738" t="str">
            <v>甲类</v>
          </cell>
        </row>
        <row r="739">
          <cell r="A739" t="str">
            <v>CEQP1000</v>
          </cell>
          <cell r="B739" t="str">
            <v>促甲状腺素受体抗体(TRAb)测定</v>
          </cell>
          <cell r="C739" t="str">
            <v>样本类型:血液。样本采集､签收､处理,定标和质控,检测样本,审核结果,录入实验室信息系统或人工登记,发送报告;按规定处理废弃物;接受临床相关咨询。</v>
          </cell>
          <cell r="D739" t="str">
            <v>试剂,定标液,质控液</v>
          </cell>
          <cell r="E739" t="str">
            <v/>
          </cell>
          <cell r="F739" t="str">
            <v>项</v>
          </cell>
          <cell r="G739" t="str">
            <v/>
          </cell>
          <cell r="H739">
            <v>60</v>
          </cell>
          <cell r="I739">
            <v>48</v>
          </cell>
          <cell r="J739">
            <v>42</v>
          </cell>
          <cell r="K739" t="str">
            <v>甲类</v>
          </cell>
        </row>
        <row r="740">
          <cell r="A740" t="str">
            <v>CEQQ1000</v>
          </cell>
          <cell r="B740" t="str">
            <v>甲状腺球蛋白(TG)测定</v>
          </cell>
          <cell r="C740" t="str">
            <v>样本类型:血液。样本采集､签收､处理,定标和质控,检测样本,审核结果,录入实验室信息系统或人工登记,发送报告;按规定处理废弃物;接受临床相关咨询。</v>
          </cell>
          <cell r="D740" t="str">
            <v>试剂,定标液,质控液</v>
          </cell>
          <cell r="E740" t="str">
            <v/>
          </cell>
          <cell r="F740" t="str">
            <v>项</v>
          </cell>
          <cell r="G740" t="str">
            <v/>
          </cell>
          <cell r="H740">
            <v>50</v>
          </cell>
          <cell r="I740">
            <v>40</v>
          </cell>
          <cell r="J740">
            <v>35</v>
          </cell>
          <cell r="K740" t="str">
            <v>甲类</v>
          </cell>
        </row>
        <row r="741">
          <cell r="A741" t="str">
            <v>CEQR-CEQT</v>
          </cell>
          <cell r="B741" t="str">
            <v>甲状旁腺激素</v>
          </cell>
          <cell r="C741" t="str">
            <v/>
          </cell>
          <cell r="D741" t="str">
            <v/>
          </cell>
          <cell r="E741" t="str">
            <v/>
          </cell>
        </row>
        <row r="741">
          <cell r="G741" t="str">
            <v/>
          </cell>
          <cell r="H741" t="str">
            <v/>
          </cell>
          <cell r="I741" t="str">
            <v/>
          </cell>
          <cell r="J741" t="str">
            <v/>
          </cell>
        </row>
        <row r="742">
          <cell r="A742" t="str">
            <v>CEQR1000</v>
          </cell>
          <cell r="B742" t="str">
            <v>甲状旁腺激素(PTH)测定</v>
          </cell>
          <cell r="C742" t="str">
            <v>样本类型:血液。样本采集､签收､处理,定标和质控,检测样本,审核结果,录入实验室信息系统或人工登记,发送报告;按规定处理废弃物;接受临床相关咨询。</v>
          </cell>
          <cell r="D742" t="str">
            <v>试剂,定标液,质控液</v>
          </cell>
          <cell r="E742" t="str">
            <v/>
          </cell>
          <cell r="F742" t="str">
            <v>项</v>
          </cell>
          <cell r="G742" t="str">
            <v/>
          </cell>
          <cell r="H742">
            <v>70</v>
          </cell>
          <cell r="I742">
            <v>55</v>
          </cell>
          <cell r="J742">
            <v>50</v>
          </cell>
          <cell r="K742" t="str">
            <v>甲类</v>
          </cell>
        </row>
        <row r="743">
          <cell r="A743" t="str">
            <v>CEQS1000</v>
          </cell>
          <cell r="B743" t="str">
            <v>降钙素(CT)测定</v>
          </cell>
          <cell r="C743" t="str">
            <v>样本类型:血液。样本采集､签收､处理,定标和质控,检测样本,审核结果,录入实验室信息系统或人工登记,发送报告;按规定处理废弃物;接受临床相关咨询。</v>
          </cell>
          <cell r="D743" t="str">
            <v>试剂,定标液,质控液</v>
          </cell>
          <cell r="E743" t="str">
            <v/>
          </cell>
          <cell r="F743" t="str">
            <v>项</v>
          </cell>
          <cell r="G743" t="str">
            <v/>
          </cell>
          <cell r="H743">
            <v>60</v>
          </cell>
          <cell r="I743">
            <v>48</v>
          </cell>
          <cell r="J743">
            <v>42</v>
          </cell>
          <cell r="K743" t="str">
            <v>甲类</v>
          </cell>
        </row>
        <row r="744">
          <cell r="A744" t="str">
            <v>CEQT1000</v>
          </cell>
          <cell r="B744" t="str">
            <v>降钙素原(PCT)检测</v>
          </cell>
          <cell r="C744" t="str">
            <v>样本类型:血液。样本采集､签收､处理,定标和质控,检测样本,审核结果,录入实验室信息系统或人工登记,发送报告;按规定处理废弃物;接受临床相关咨询。</v>
          </cell>
          <cell r="D744" t="str">
            <v/>
          </cell>
          <cell r="E744" t="str">
            <v/>
          </cell>
          <cell r="F744" t="str">
            <v>项</v>
          </cell>
          <cell r="G744" t="str">
            <v/>
          </cell>
          <cell r="H744">
            <v>150</v>
          </cell>
          <cell r="I744">
            <v>120</v>
          </cell>
          <cell r="J744">
            <v>105</v>
          </cell>
          <cell r="K744" t="str">
            <v>乙类</v>
          </cell>
        </row>
        <row r="745">
          <cell r="A745" t="str">
            <v>CEQU-CERB</v>
          </cell>
          <cell r="B745" t="str">
            <v>肾上腺皮质激素及其结合蛋白</v>
          </cell>
          <cell r="C745" t="str">
            <v/>
          </cell>
          <cell r="D745" t="str">
            <v/>
          </cell>
          <cell r="E745" t="str">
            <v/>
          </cell>
        </row>
        <row r="745">
          <cell r="G745" t="str">
            <v/>
          </cell>
          <cell r="H745" t="str">
            <v/>
          </cell>
          <cell r="I745" t="str">
            <v/>
          </cell>
          <cell r="J745" t="str">
            <v/>
          </cell>
        </row>
        <row r="746">
          <cell r="A746" t="str">
            <v>CEQU1000</v>
          </cell>
          <cell r="B746" t="str">
            <v>去氢表雄酮及硫酸酯测定</v>
          </cell>
          <cell r="C746" t="str">
            <v>样本类型:血液。样本采集､签收､处理,定标和质控,检测样本,审核结果,录入实验室信息系统或人工登记,发送报告;按规定处理废弃物;接受临床相关咨询。</v>
          </cell>
          <cell r="D746" t="str">
            <v>试剂,定标液,质控液</v>
          </cell>
          <cell r="E746" t="str">
            <v/>
          </cell>
          <cell r="F746" t="str">
            <v>项</v>
          </cell>
          <cell r="G746" t="str">
            <v/>
          </cell>
          <cell r="H746">
            <v>50</v>
          </cell>
          <cell r="I746">
            <v>40</v>
          </cell>
          <cell r="J746">
            <v>35</v>
          </cell>
          <cell r="K746" t="str">
            <v>乙类</v>
          </cell>
        </row>
        <row r="747">
          <cell r="A747" t="str">
            <v>CEQV1000</v>
          </cell>
          <cell r="B747" t="str">
            <v>硫酸去氢表雄酮(DHEAS)测定</v>
          </cell>
          <cell r="C747" t="str">
            <v>样本类型:血液。样本采集､签收､处理,定标和质控,检测样本,审核结果,录入实验室信息系统或人工登记,发送报告;按规定处理废弃物;接受临床相关咨询。</v>
          </cell>
          <cell r="D747" t="str">
            <v>试剂,定标液,质控液</v>
          </cell>
          <cell r="E747" t="str">
            <v/>
          </cell>
          <cell r="F747" t="str">
            <v>项</v>
          </cell>
          <cell r="G747" t="str">
            <v/>
          </cell>
          <cell r="H747">
            <v>60</v>
          </cell>
          <cell r="I747">
            <v>48</v>
          </cell>
          <cell r="J747">
            <v>42</v>
          </cell>
          <cell r="K747" t="str">
            <v>乙类</v>
          </cell>
        </row>
        <row r="748">
          <cell r="A748" t="str">
            <v>CEQW1000</v>
          </cell>
          <cell r="B748" t="str">
            <v>醛固酮(ALD)测定</v>
          </cell>
          <cell r="C748" t="str">
            <v>样本类型:血液。样本采集､签收､处理,定标和质控,检测样本,审核结果,录入实验室信息系统或人工登记,发送报告;按规定处理废弃物;接受临床相关咨询。</v>
          </cell>
          <cell r="D748" t="str">
            <v>试剂,定标液,质控液</v>
          </cell>
          <cell r="E748" t="str">
            <v/>
          </cell>
          <cell r="F748" t="str">
            <v>项</v>
          </cell>
          <cell r="G748" t="str">
            <v/>
          </cell>
          <cell r="H748">
            <v>35</v>
          </cell>
          <cell r="I748">
            <v>28</v>
          </cell>
          <cell r="J748">
            <v>25</v>
          </cell>
          <cell r="K748" t="str">
            <v>甲类</v>
          </cell>
        </row>
        <row r="749">
          <cell r="A749" t="str">
            <v>CEQX1000</v>
          </cell>
          <cell r="B749" t="str">
            <v>皮质醇测定</v>
          </cell>
          <cell r="C749" t="str">
            <v>样本类型:血液。样本采集､签收､处理,定标和质控,检测样本,审核结果,录入实验室信息系统或人工登记,发送报告;按规定处理废弃物;接受临床相关咨询。</v>
          </cell>
          <cell r="D749" t="str">
            <v>试剂,定标液,质控液</v>
          </cell>
          <cell r="E749" t="str">
            <v/>
          </cell>
          <cell r="F749" t="str">
            <v>项</v>
          </cell>
          <cell r="G749" t="str">
            <v/>
          </cell>
          <cell r="H749">
            <v>50</v>
          </cell>
          <cell r="I749">
            <v>40</v>
          </cell>
          <cell r="J749">
            <v>35</v>
          </cell>
          <cell r="K749" t="str">
            <v>甲类</v>
          </cell>
        </row>
        <row r="750">
          <cell r="A750" t="str">
            <v>CEQY2000</v>
          </cell>
          <cell r="B750" t="str">
            <v>游离皮质醇测定</v>
          </cell>
          <cell r="C750" t="str">
            <v>样本类型:尿液。样本采集､签收､处理,定标和质控,检测样本,审核结果,录入实验室信息系统或人工登记,发送报告;按规定处理废弃物;接受临床相关咨询。</v>
          </cell>
          <cell r="D750" t="str">
            <v>试剂,定标液,质控液</v>
          </cell>
          <cell r="E750" t="str">
            <v/>
          </cell>
          <cell r="F750" t="str">
            <v>项</v>
          </cell>
          <cell r="G750" t="str">
            <v/>
          </cell>
          <cell r="H750">
            <v>40</v>
          </cell>
          <cell r="I750">
            <v>32</v>
          </cell>
          <cell r="J750">
            <v>28</v>
          </cell>
          <cell r="K750" t="str">
            <v>甲类</v>
          </cell>
        </row>
        <row r="751">
          <cell r="A751" t="str">
            <v>CEQZ2000</v>
          </cell>
          <cell r="B751" t="str">
            <v>17-羟皮质类固醇(17-OHCS)测定</v>
          </cell>
          <cell r="C751" t="str">
            <v>样本类型:尿液。样本采集､签收､处理,定标和质控,检测样本,审核结果,录入实验室信息系统或人工登记,发送报告;按规定处理废弃物;接受临床相关咨询。</v>
          </cell>
          <cell r="D751" t="str">
            <v>试剂,定标液</v>
          </cell>
          <cell r="E751" t="str">
            <v/>
          </cell>
          <cell r="F751" t="str">
            <v>项</v>
          </cell>
          <cell r="G751" t="str">
            <v/>
          </cell>
          <cell r="H751">
            <v>40</v>
          </cell>
          <cell r="I751">
            <v>32</v>
          </cell>
          <cell r="J751">
            <v>28</v>
          </cell>
          <cell r="K751" t="str">
            <v>甲类</v>
          </cell>
        </row>
        <row r="752">
          <cell r="A752" t="str">
            <v>CERA2000</v>
          </cell>
          <cell r="B752" t="str">
            <v>17-酮皮质类固醇测定</v>
          </cell>
          <cell r="C752" t="str">
            <v>样本类型:尿液。样本采集､签收､处理,定标和质控,检测样本,审核结果,录入实验室信息系统或人工登记,发送报告;按规定处理废弃物;接受临床相关咨询。</v>
          </cell>
          <cell r="D752" t="str">
            <v>试剂,定标液</v>
          </cell>
          <cell r="E752" t="str">
            <v/>
          </cell>
          <cell r="F752" t="str">
            <v>项</v>
          </cell>
          <cell r="G752" t="str">
            <v/>
          </cell>
          <cell r="H752">
            <v>40</v>
          </cell>
          <cell r="I752">
            <v>32</v>
          </cell>
          <cell r="J752">
            <v>28</v>
          </cell>
          <cell r="K752" t="str">
            <v>甲类</v>
          </cell>
        </row>
        <row r="753">
          <cell r="A753" t="str">
            <v>CERB1000</v>
          </cell>
          <cell r="B753" t="str">
            <v>雄烯二酮(A2)测定</v>
          </cell>
          <cell r="C753" t="str">
            <v>样本类型:血液。样本采集､签收､处理,定标和质控,检测样本,审核结果,录入实验室信息系统或人工登记,发送报告;按规定处理废弃物;接受临床相关咨询。</v>
          </cell>
          <cell r="D753" t="str">
            <v>试剂,定标液,质控液</v>
          </cell>
          <cell r="E753" t="str">
            <v/>
          </cell>
          <cell r="F753" t="str">
            <v>项</v>
          </cell>
          <cell r="G753" t="str">
            <v/>
          </cell>
          <cell r="H753">
            <v>45</v>
          </cell>
          <cell r="I753">
            <v>36</v>
          </cell>
          <cell r="J753">
            <v>32</v>
          </cell>
          <cell r="K753" t="str">
            <v>甲类</v>
          </cell>
        </row>
        <row r="754">
          <cell r="A754" t="str">
            <v>CERC-CERF</v>
          </cell>
          <cell r="B754" t="str">
            <v>肾上腺髓质激素</v>
          </cell>
          <cell r="C754" t="str">
            <v/>
          </cell>
          <cell r="D754" t="str">
            <v/>
          </cell>
          <cell r="E754" t="str">
            <v/>
          </cell>
        </row>
        <row r="754">
          <cell r="G754" t="str">
            <v/>
          </cell>
          <cell r="H754" t="str">
            <v/>
          </cell>
          <cell r="I754" t="str">
            <v/>
          </cell>
          <cell r="J754" t="str">
            <v/>
          </cell>
        </row>
        <row r="755">
          <cell r="A755" t="str">
            <v>CERC1000</v>
          </cell>
          <cell r="B755" t="str">
            <v>肾上腺素(AD)测定</v>
          </cell>
          <cell r="C755" t="str">
            <v>样本类型:血液。样本采集､签收､处理,定标和质控,检测样本,审核结果,录入实验室信息系统或人工登记,发送报告;按规定处理废弃物;接受临床相关咨询。</v>
          </cell>
          <cell r="D755" t="str">
            <v>试剂,定标液,质控液</v>
          </cell>
          <cell r="E755" t="str">
            <v/>
          </cell>
          <cell r="F755" t="str">
            <v>项</v>
          </cell>
          <cell r="G755" t="str">
            <v/>
          </cell>
          <cell r="H755">
            <v>30</v>
          </cell>
          <cell r="I755">
            <v>25</v>
          </cell>
          <cell r="J755">
            <v>20</v>
          </cell>
          <cell r="K755" t="str">
            <v>甲类</v>
          </cell>
        </row>
        <row r="756">
          <cell r="A756" t="str">
            <v>CERD1000</v>
          </cell>
          <cell r="B756" t="str">
            <v>去甲肾上腺素(Na)测定</v>
          </cell>
          <cell r="C756" t="str">
            <v>样本类型:血液。样本采集､签收､处理,定标和质控,检测样本,审核结果,录入实验室信息系统或人工登记,发送报告;按规定处理废弃物;接受临床相关咨询。</v>
          </cell>
          <cell r="D756" t="str">
            <v>试剂,定标液,质控液</v>
          </cell>
          <cell r="E756" t="str">
            <v/>
          </cell>
          <cell r="F756" t="str">
            <v>项</v>
          </cell>
          <cell r="G756" t="str">
            <v/>
          </cell>
          <cell r="H756">
            <v>50</v>
          </cell>
          <cell r="I756">
            <v>40</v>
          </cell>
          <cell r="J756">
            <v>35</v>
          </cell>
          <cell r="K756" t="str">
            <v>乙类</v>
          </cell>
        </row>
        <row r="757">
          <cell r="A757" t="str">
            <v>CERE1000</v>
          </cell>
          <cell r="B757" t="str">
            <v>5-羟色胺(5-HT)测定</v>
          </cell>
          <cell r="C757" t="str">
            <v>样本类型:血液。样本采集､签收､处理,定标和质控,检测样本,审核结果,录入实验室信息系统或人工登记,发送报告;按规定处理废弃物;接受临床相关咨询。</v>
          </cell>
          <cell r="D757" t="str">
            <v>试剂,定标液,质控液</v>
          </cell>
          <cell r="E757" t="str">
            <v/>
          </cell>
          <cell r="F757" t="str">
            <v>项</v>
          </cell>
          <cell r="G757" t="str">
            <v/>
          </cell>
          <cell r="H757">
            <v>50</v>
          </cell>
          <cell r="I757">
            <v>40</v>
          </cell>
          <cell r="J757">
            <v>35</v>
          </cell>
          <cell r="K757" t="str">
            <v>乙类</v>
          </cell>
        </row>
        <row r="758">
          <cell r="A758" t="str">
            <v>CERF2000</v>
          </cell>
          <cell r="B758" t="str">
            <v>儿茶酚胺(Ca)测定</v>
          </cell>
          <cell r="C758" t="str">
            <v>样本类型:尿液。样本采集､签收､处理后进入色谱柱,定标和质控,检测样本,审核结果,录入实验室信息系统或人工登记,发送报告;按规定处理废弃物;接受临床相关咨询。</v>
          </cell>
          <cell r="D758" t="str">
            <v>试剂,定标液,质控液</v>
          </cell>
          <cell r="E758" t="str">
            <v/>
          </cell>
          <cell r="F758" t="str">
            <v>项</v>
          </cell>
          <cell r="G758" t="str">
            <v/>
          </cell>
          <cell r="H758">
            <v>15</v>
          </cell>
          <cell r="I758">
            <v>12</v>
          </cell>
          <cell r="J758">
            <v>10</v>
          </cell>
          <cell r="K758" t="str">
            <v>甲类</v>
          </cell>
        </row>
        <row r="759">
          <cell r="A759" t="str">
            <v>CERG-CERU</v>
          </cell>
          <cell r="B759" t="str">
            <v>性激素</v>
          </cell>
          <cell r="C759" t="str">
            <v/>
          </cell>
          <cell r="D759" t="str">
            <v/>
          </cell>
          <cell r="E759" t="str">
            <v/>
          </cell>
        </row>
        <row r="759">
          <cell r="G759" t="str">
            <v/>
          </cell>
          <cell r="H759" t="str">
            <v/>
          </cell>
          <cell r="I759" t="str">
            <v/>
          </cell>
          <cell r="J759" t="str">
            <v/>
          </cell>
        </row>
        <row r="760">
          <cell r="A760" t="str">
            <v>CERG1000</v>
          </cell>
          <cell r="B760" t="str">
            <v>雌酮测定</v>
          </cell>
          <cell r="C760" t="str">
            <v>样本类型:血液。样本采集､签收､处理,定标和质控,检测样本,审核结果,录入实验室信息系统或人工登记,发送报告;按规定处理废弃物;接受临床相关咨询。</v>
          </cell>
          <cell r="D760" t="str">
            <v>试剂,定标液,质控液</v>
          </cell>
          <cell r="E760" t="str">
            <v/>
          </cell>
          <cell r="F760" t="str">
            <v>项</v>
          </cell>
          <cell r="G760" t="str">
            <v/>
          </cell>
          <cell r="H760">
            <v>55</v>
          </cell>
          <cell r="I760">
            <v>45</v>
          </cell>
          <cell r="J760">
            <v>40</v>
          </cell>
          <cell r="K760" t="str">
            <v>乙类</v>
          </cell>
        </row>
        <row r="761">
          <cell r="A761" t="str">
            <v>CERH1000</v>
          </cell>
          <cell r="B761" t="str">
            <v>雌二醇(E2)测定</v>
          </cell>
          <cell r="C761" t="str">
            <v>样本类型:血液。样本采集､签收､处理,定标和质控,检测样本,审核结果,录入实验室信息系统或人工登记,发送报告;按规定处理废弃物;接受临床相关咨询。</v>
          </cell>
          <cell r="D761" t="str">
            <v>试剂,定标液,质控液</v>
          </cell>
          <cell r="E761" t="str">
            <v/>
          </cell>
          <cell r="F761" t="str">
            <v>项</v>
          </cell>
          <cell r="G761" t="str">
            <v/>
          </cell>
          <cell r="H761">
            <v>55</v>
          </cell>
          <cell r="I761">
            <v>45</v>
          </cell>
          <cell r="J761">
            <v>40</v>
          </cell>
          <cell r="K761" t="str">
            <v>甲类</v>
          </cell>
        </row>
        <row r="762">
          <cell r="A762" t="str">
            <v>CERJ1000</v>
          </cell>
          <cell r="B762" t="str">
            <v>雌三醇(E3)测定</v>
          </cell>
          <cell r="C762" t="str">
            <v>样本类型:血液。样本采集､签收､处理,定标和质控,检测样本,审核结果,录入实验室信息系统或人工登记,发送报告;按规定处理废弃物;接受临床相关咨询。</v>
          </cell>
          <cell r="D762" t="str">
            <v>试剂,定标液,质控液</v>
          </cell>
          <cell r="E762" t="str">
            <v/>
          </cell>
          <cell r="F762" t="str">
            <v>项</v>
          </cell>
          <cell r="G762" t="str">
            <v/>
          </cell>
          <cell r="H762">
            <v>55</v>
          </cell>
          <cell r="I762">
            <v>45</v>
          </cell>
          <cell r="J762">
            <v>40</v>
          </cell>
          <cell r="K762" t="str">
            <v>甲类</v>
          </cell>
        </row>
        <row r="763">
          <cell r="A763" t="str">
            <v>CERK1000</v>
          </cell>
          <cell r="B763" t="str">
            <v>非结合型雌三醇(UE3)测定</v>
          </cell>
          <cell r="C763" t="str">
            <v>样本类型:血液。样本采集､签收､处理,定标和质控,检测样本,审核结果,录入实验室信息系统或人工登记,发送报告;按规定处理废弃物;接受临床相关咨询。</v>
          </cell>
          <cell r="D763" t="str">
            <v>试剂,定标液,质控液</v>
          </cell>
          <cell r="E763" t="str">
            <v/>
          </cell>
          <cell r="F763" t="str">
            <v>项</v>
          </cell>
          <cell r="G763" t="str">
            <v/>
          </cell>
          <cell r="H763">
            <v>55</v>
          </cell>
          <cell r="I763">
            <v>45</v>
          </cell>
          <cell r="J763">
            <v>40</v>
          </cell>
          <cell r="K763" t="str">
            <v>甲类</v>
          </cell>
        </row>
        <row r="764">
          <cell r="A764" t="str">
            <v>CERL1000</v>
          </cell>
          <cell r="B764" t="str">
            <v>孕酮(P)测定</v>
          </cell>
          <cell r="C764" t="str">
            <v>样本类型:血液。样本采集､签收､处理,定标和质控,检测样本,审核结果,录入实验室信息系统或人工登记,发送报告;按规定处理废弃物;接受临床相关咨询。</v>
          </cell>
          <cell r="D764" t="str">
            <v>试剂,定标液,质控液</v>
          </cell>
          <cell r="E764" t="str">
            <v/>
          </cell>
          <cell r="F764" t="str">
            <v>项</v>
          </cell>
          <cell r="G764" t="str">
            <v/>
          </cell>
          <cell r="H764">
            <v>47</v>
          </cell>
          <cell r="I764">
            <v>37</v>
          </cell>
          <cell r="J764">
            <v>33</v>
          </cell>
          <cell r="K764" t="str">
            <v>甲类</v>
          </cell>
        </row>
        <row r="765">
          <cell r="A765" t="str">
            <v>CERM1000</v>
          </cell>
          <cell r="B765" t="str">
            <v>睾酮(T)测定</v>
          </cell>
          <cell r="C765" t="str">
            <v>样本类型:血液。样本采集､签收､处理,定标和质控,检测样本,审核结果,录入实验室信息系统或人工登记,发送报告;按规定处理废弃物;接受临床相关咨询。</v>
          </cell>
          <cell r="D765" t="str">
            <v>试剂,定标液,质控液</v>
          </cell>
          <cell r="E765" t="str">
            <v/>
          </cell>
          <cell r="F765" t="str">
            <v>项</v>
          </cell>
          <cell r="G765" t="str">
            <v/>
          </cell>
          <cell r="H765">
            <v>47</v>
          </cell>
          <cell r="I765">
            <v>37</v>
          </cell>
          <cell r="J765">
            <v>33</v>
          </cell>
          <cell r="K765" t="str">
            <v>甲类</v>
          </cell>
        </row>
        <row r="766">
          <cell r="A766" t="str">
            <v>CERN1000</v>
          </cell>
          <cell r="B766" t="str">
            <v>双氢睾酮(DHT)测定</v>
          </cell>
          <cell r="C766" t="str">
            <v>样本类型:血液。样本采集､签收､处理,定标和质控,检测样本,审核结果,录入实验室信息系统或人工登记,发送报告;按规定处理废弃物;接受临床相关咨询。</v>
          </cell>
          <cell r="D766" t="str">
            <v>试剂,定标液,质控液</v>
          </cell>
          <cell r="E766" t="str">
            <v/>
          </cell>
          <cell r="F766" t="str">
            <v>项</v>
          </cell>
          <cell r="G766" t="str">
            <v/>
          </cell>
          <cell r="H766">
            <v>47</v>
          </cell>
          <cell r="I766">
            <v>37</v>
          </cell>
          <cell r="J766">
            <v>33</v>
          </cell>
          <cell r="K766" t="str">
            <v>甲类</v>
          </cell>
        </row>
        <row r="767">
          <cell r="A767" t="str">
            <v>CERP1000</v>
          </cell>
          <cell r="B767" t="str">
            <v>17α羟孕酮测定</v>
          </cell>
          <cell r="C767" t="str">
            <v>样本类型:血液。样本采集､签收､处理,定标和质控,检测样本,审核结果,录入实验室信息系统或人工登记,发送报告;按规定处理废弃物;接受临床相关咨询。</v>
          </cell>
          <cell r="D767" t="str">
            <v>试剂,定标液,质控液</v>
          </cell>
          <cell r="E767" t="str">
            <v/>
          </cell>
          <cell r="F767" t="str">
            <v>项</v>
          </cell>
          <cell r="G767" t="str">
            <v/>
          </cell>
          <cell r="H767">
            <v>50</v>
          </cell>
          <cell r="I767">
            <v>40</v>
          </cell>
          <cell r="J767">
            <v>35</v>
          </cell>
          <cell r="K767" t="str">
            <v>乙类</v>
          </cell>
        </row>
        <row r="768">
          <cell r="A768" t="str">
            <v>CERQ1000</v>
          </cell>
          <cell r="B768" t="str">
            <v>6-酮前列腺素F1α测定</v>
          </cell>
          <cell r="C768" t="str">
            <v>样本类型:血液。样本采集､签收､处理,定标和质控,检测样本,审核结果,录入实验室信息系统或人工登记,发送报告;按规定处理废弃物;接受临床相关咨询。</v>
          </cell>
          <cell r="D768" t="str">
            <v>试剂,定标液,质控液</v>
          </cell>
          <cell r="E768" t="str">
            <v/>
          </cell>
          <cell r="F768" t="str">
            <v>项</v>
          </cell>
          <cell r="G768" t="str">
            <v/>
          </cell>
          <cell r="H768">
            <v>50</v>
          </cell>
          <cell r="I768">
            <v>40</v>
          </cell>
          <cell r="J768">
            <v>35</v>
          </cell>
          <cell r="K768" t="str">
            <v>甲类</v>
          </cell>
        </row>
        <row r="769">
          <cell r="A769" t="str">
            <v>CERR8000</v>
          </cell>
          <cell r="B769" t="str">
            <v>人绒毛膜促性腺激素(HCG)测定</v>
          </cell>
          <cell r="C769" t="str">
            <v>样本类型:血液､尿液。样本采集､签收､处理,定标和质控,检测样本,审核结果,录入实验室信息系统或人工登记,发送报告;按规定处理废弃物;接受临床相关咨询。</v>
          </cell>
          <cell r="D769" t="str">
            <v>试剂,定标液,质控液</v>
          </cell>
          <cell r="E769" t="str">
            <v/>
          </cell>
          <cell r="F769" t="str">
            <v>项</v>
          </cell>
          <cell r="G769" t="str">
            <v/>
          </cell>
          <cell r="H769">
            <v>50</v>
          </cell>
          <cell r="I769">
            <v>40</v>
          </cell>
          <cell r="J769">
            <v>35</v>
          </cell>
          <cell r="K769" t="str">
            <v>甲类</v>
          </cell>
        </row>
        <row r="770">
          <cell r="A770" t="str">
            <v>CERS1000</v>
          </cell>
          <cell r="B770" t="str">
            <v>β人绒毛膜促性腺激素(β-HCG)测定</v>
          </cell>
          <cell r="C770" t="str">
            <v>样本类型:血液。样本采集､签收､处理,定标和质控,检测样本,审核结果,录入实验室信息系统或人工登记,发送报告;按规定处理废弃物;接受临床相关咨询。</v>
          </cell>
          <cell r="D770" t="str">
            <v>试剂,定标液,质控液</v>
          </cell>
          <cell r="E770" t="str">
            <v/>
          </cell>
          <cell r="F770" t="str">
            <v>项</v>
          </cell>
          <cell r="G770" t="str">
            <v/>
          </cell>
          <cell r="H770">
            <v>50</v>
          </cell>
          <cell r="I770">
            <v>40</v>
          </cell>
          <cell r="J770">
            <v>35</v>
          </cell>
          <cell r="K770" t="str">
            <v>甲类</v>
          </cell>
        </row>
        <row r="771">
          <cell r="A771" t="str">
            <v>CERT1000</v>
          </cell>
          <cell r="B771" t="str">
            <v>β人游离绒毛膜促性腺激素(freeβ-HCG)测定</v>
          </cell>
          <cell r="C771" t="str">
            <v>样本类型:血液。样本采集､签收､处理,定标和质控,检测样本,审核结果,录入实验室信息系统或人工登记,发送报告;按规定处理废弃物;接受临床相关咨询。</v>
          </cell>
          <cell r="D771" t="str">
            <v>试剂,定标液,质控液</v>
          </cell>
          <cell r="E771" t="str">
            <v/>
          </cell>
          <cell r="F771" t="str">
            <v>项</v>
          </cell>
          <cell r="G771" t="str">
            <v/>
          </cell>
          <cell r="H771">
            <v>70</v>
          </cell>
          <cell r="I771">
            <v>55</v>
          </cell>
          <cell r="J771">
            <v>50</v>
          </cell>
          <cell r="K771" t="str">
            <v>甲类</v>
          </cell>
        </row>
        <row r="772">
          <cell r="A772" t="str">
            <v>CERU1000</v>
          </cell>
          <cell r="B772" t="str">
            <v>性激素结合球蛋白(SHBG)测定</v>
          </cell>
          <cell r="C772" t="str">
            <v>样本类型:血液。样本采集､签收､处理,定标和质控,检测样本,审核结果,录入实验室信息系统或人工登记,发送报告;按规定处理废弃物;接受临床相关咨询。</v>
          </cell>
          <cell r="D772" t="str">
            <v>试剂,定标液,质控液</v>
          </cell>
          <cell r="E772" t="str">
            <v/>
          </cell>
          <cell r="F772" t="str">
            <v>项</v>
          </cell>
          <cell r="G772" t="str">
            <v/>
          </cell>
          <cell r="H772">
            <v>50</v>
          </cell>
          <cell r="I772">
            <v>40</v>
          </cell>
          <cell r="J772">
            <v>35</v>
          </cell>
          <cell r="K772" t="str">
            <v>乙类</v>
          </cell>
        </row>
        <row r="773">
          <cell r="A773" t="str">
            <v>CERU1001</v>
          </cell>
          <cell r="B773" t="str">
            <v>抗缪勒管激素测定</v>
          </cell>
          <cell r="C773" t="str">
            <v>样本类型:血液。样本采集、签收、处理,定标和质控，检测样本,审核结果,录入实验室信息系统或人工登记,发送报告;按规定处理废弃物;接受临床相关咨询。</v>
          </cell>
          <cell r="D773" t="str">
            <v>试剂，质控品</v>
          </cell>
        </row>
        <row r="773">
          <cell r="F773" t="str">
            <v>项</v>
          </cell>
        </row>
        <row r="773">
          <cell r="H773">
            <v>300</v>
          </cell>
          <cell r="I773">
            <v>240</v>
          </cell>
          <cell r="J773">
            <v>210</v>
          </cell>
          <cell r="K773" t="str">
            <v>丙类</v>
          </cell>
        </row>
        <row r="774">
          <cell r="A774" t="str">
            <v>CERV-CESC</v>
          </cell>
          <cell r="B774" t="str">
            <v>胰腺及消化道激素</v>
          </cell>
          <cell r="C774" t="str">
            <v/>
          </cell>
          <cell r="D774" t="str">
            <v/>
          </cell>
          <cell r="E774" t="str">
            <v/>
          </cell>
        </row>
        <row r="774">
          <cell r="G774" t="str">
            <v/>
          </cell>
          <cell r="H774" t="str">
            <v/>
          </cell>
          <cell r="I774" t="str">
            <v/>
          </cell>
          <cell r="J774" t="str">
            <v/>
          </cell>
        </row>
        <row r="775">
          <cell r="A775" t="str">
            <v>CERV1000</v>
          </cell>
          <cell r="B775" t="str">
            <v>胰岛素(Ins)测定</v>
          </cell>
          <cell r="C775" t="str">
            <v>样本类型:血液。样本采集､签收､处理,定标和质控,检测样本,审核结果,录入实验室信息系统或人工登记,发送报告;按规定处理废弃物;接受临床相关咨询。</v>
          </cell>
          <cell r="D775" t="str">
            <v>试剂,定标液,质控液</v>
          </cell>
          <cell r="E775" t="str">
            <v/>
          </cell>
          <cell r="F775" t="str">
            <v>项</v>
          </cell>
          <cell r="G775" t="str">
            <v/>
          </cell>
          <cell r="H775">
            <v>45</v>
          </cell>
          <cell r="I775">
            <v>36</v>
          </cell>
          <cell r="J775">
            <v>32</v>
          </cell>
          <cell r="K775" t="str">
            <v>甲类</v>
          </cell>
        </row>
        <row r="776">
          <cell r="A776" t="str">
            <v>CERW1000</v>
          </cell>
          <cell r="B776" t="str">
            <v>胰高血糖素测定</v>
          </cell>
          <cell r="C776" t="str">
            <v>样本类型:血液。样本采集､签收､处理,定标和质控,检测样本,审核结果,录入实验室信息系统或人工登记,发送报告;按规定处理废弃物;接受临床相关咨询。</v>
          </cell>
          <cell r="D776" t="str">
            <v>试剂,定标液,质控液</v>
          </cell>
          <cell r="E776" t="str">
            <v/>
          </cell>
          <cell r="F776" t="str">
            <v>项</v>
          </cell>
          <cell r="G776" t="str">
            <v/>
          </cell>
          <cell r="H776">
            <v>40</v>
          </cell>
          <cell r="I776">
            <v>32</v>
          </cell>
          <cell r="J776">
            <v>28</v>
          </cell>
          <cell r="K776" t="str">
            <v>甲类</v>
          </cell>
        </row>
        <row r="777">
          <cell r="A777" t="str">
            <v>CERX1000</v>
          </cell>
          <cell r="B777" t="str">
            <v>C肽(C-P)测定</v>
          </cell>
          <cell r="C777" t="str">
            <v>样本类型:血液。样本采集､签收､处理,定标和质控,检测样本,审核结果,录入实验室信息系统或人工登记,发送报告;按规定处理废弃物;接受临床相关咨询。</v>
          </cell>
          <cell r="D777" t="str">
            <v>试剂,定标液,质控液</v>
          </cell>
          <cell r="E777" t="str">
            <v/>
          </cell>
          <cell r="F777" t="str">
            <v>项</v>
          </cell>
          <cell r="G777" t="str">
            <v/>
          </cell>
          <cell r="H777">
            <v>50</v>
          </cell>
          <cell r="I777">
            <v>40</v>
          </cell>
          <cell r="J777">
            <v>35</v>
          </cell>
          <cell r="K777" t="str">
            <v>甲类</v>
          </cell>
        </row>
        <row r="778">
          <cell r="A778" t="str">
            <v>CERY1000</v>
          </cell>
          <cell r="B778" t="str">
            <v>胃泌素测定</v>
          </cell>
          <cell r="C778" t="str">
            <v>样本类型:血液。样本采集､签收､处理,定标和质控,检测样本,审核结果,录入实验室信息系统或人工登记,发送报告;按规定处理废弃物;接受临床相关咨询。</v>
          </cell>
          <cell r="D778" t="str">
            <v>试剂,定标液,质控液</v>
          </cell>
          <cell r="E778" t="str">
            <v/>
          </cell>
          <cell r="F778" t="str">
            <v>项</v>
          </cell>
          <cell r="G778" t="str">
            <v/>
          </cell>
          <cell r="H778">
            <v>55</v>
          </cell>
          <cell r="I778">
            <v>45</v>
          </cell>
          <cell r="J778">
            <v>40</v>
          </cell>
          <cell r="K778" t="str">
            <v>甲类</v>
          </cell>
        </row>
        <row r="779">
          <cell r="A779" t="str">
            <v>CERZ1000</v>
          </cell>
          <cell r="B779" t="str">
            <v>胃泌素释放肽前体(ProGRP)测定</v>
          </cell>
          <cell r="C779" t="str">
            <v>样本类型:血液。样本采集､签收､处理,定标和质控,检测样本,审核结果,录入实验室信息系统或人工登记,发送报告;按规定处理废弃物;接受临床相关咨询。</v>
          </cell>
          <cell r="D779" t="str">
            <v>试剂,定标液,质控液</v>
          </cell>
          <cell r="E779" t="str">
            <v/>
          </cell>
          <cell r="F779" t="str">
            <v>项</v>
          </cell>
          <cell r="G779" t="str">
            <v/>
          </cell>
          <cell r="H779">
            <v>100</v>
          </cell>
          <cell r="I779">
            <v>80</v>
          </cell>
          <cell r="J779">
            <v>70</v>
          </cell>
          <cell r="K779" t="str">
            <v>乙类</v>
          </cell>
        </row>
        <row r="780">
          <cell r="A780" t="str">
            <v>CESA1000</v>
          </cell>
          <cell r="B780" t="str">
            <v>生长抑素(SS)测定</v>
          </cell>
          <cell r="C780" t="str">
            <v>样本类型:血液。样本采集､签收､处理,定标和质控,检测样本,审核结果,录入实验室信息系统或人工登记,发送报告;按规定处理废弃物;接受临床相关咨询。</v>
          </cell>
          <cell r="D780" t="str">
            <v>试剂,定标液,质控液</v>
          </cell>
          <cell r="E780" t="str">
            <v/>
          </cell>
          <cell r="F780" t="str">
            <v>项</v>
          </cell>
          <cell r="G780" t="str">
            <v/>
          </cell>
          <cell r="H780">
            <v>55</v>
          </cell>
          <cell r="I780">
            <v>45</v>
          </cell>
          <cell r="J780">
            <v>40</v>
          </cell>
          <cell r="K780" t="str">
            <v>甲类</v>
          </cell>
        </row>
        <row r="781">
          <cell r="A781" t="str">
            <v>CESB1000</v>
          </cell>
          <cell r="B781" t="str">
            <v>促胰液素(secretin)测定</v>
          </cell>
          <cell r="C781" t="str">
            <v>样本类型:血液。样本采集､签收､处理,定标和质控,检测样本,审核结果,录入实验室信息系统或人工登记,发送报告;按规定处理废弃物;接受临床相关咨询。</v>
          </cell>
          <cell r="D781" t="str">
            <v>试剂,定标液,质控液</v>
          </cell>
          <cell r="E781" t="str">
            <v/>
          </cell>
          <cell r="F781" t="str">
            <v>项</v>
          </cell>
          <cell r="G781" t="str">
            <v/>
          </cell>
          <cell r="H781">
            <v>60</v>
          </cell>
          <cell r="I781">
            <v>48</v>
          </cell>
          <cell r="J781">
            <v>42</v>
          </cell>
          <cell r="K781" t="str">
            <v>乙类</v>
          </cell>
        </row>
        <row r="782">
          <cell r="A782" t="str">
            <v>CESC1000</v>
          </cell>
          <cell r="B782" t="str">
            <v>胆囊收缩素测定</v>
          </cell>
          <cell r="C782" t="str">
            <v>样本类型:血液。样本采集､签收､处理,定标和质控,检测样本,审核结果,录入实验室信息系统或人工登记,发送报告;按规定处理废弃物;接受临床相关咨询。</v>
          </cell>
          <cell r="D782" t="str">
            <v>试剂,定标液,质控液</v>
          </cell>
          <cell r="E782" t="str">
            <v/>
          </cell>
          <cell r="F782" t="str">
            <v>项</v>
          </cell>
          <cell r="G782" t="str">
            <v/>
          </cell>
          <cell r="H782">
            <v>60</v>
          </cell>
          <cell r="I782">
            <v>48</v>
          </cell>
          <cell r="J782">
            <v>42</v>
          </cell>
          <cell r="K782" t="str">
            <v>甲类</v>
          </cell>
        </row>
        <row r="783">
          <cell r="A783" t="str">
            <v>CESD</v>
          </cell>
          <cell r="B783" t="str">
            <v>甾体激素受体</v>
          </cell>
          <cell r="C783" t="str">
            <v/>
          </cell>
          <cell r="D783" t="str">
            <v/>
          </cell>
          <cell r="E783" t="str">
            <v/>
          </cell>
        </row>
        <row r="783">
          <cell r="G783" t="str">
            <v/>
          </cell>
          <cell r="H783" t="str">
            <v/>
          </cell>
          <cell r="I783" t="str">
            <v/>
          </cell>
          <cell r="J783" t="str">
            <v/>
          </cell>
        </row>
        <row r="784">
          <cell r="A784" t="str">
            <v>CESD1000</v>
          </cell>
          <cell r="B784" t="str">
            <v>甾体激素受体测定</v>
          </cell>
          <cell r="C784" t="str">
            <v>样本类型:血液。样本采集､签收､处理,定标和质控,检测样本(皮质激素､雌激素､孕激素､雄激素受体),审核结果,录入实验室信息系统或人工登记,发送报告;按规定处理废弃物;接受临床相关咨询。</v>
          </cell>
          <cell r="D784" t="str">
            <v>试剂,定标液,质控液</v>
          </cell>
          <cell r="E784" t="str">
            <v/>
          </cell>
          <cell r="F784" t="str">
            <v>项</v>
          </cell>
          <cell r="G784" t="str">
            <v/>
          </cell>
          <cell r="H784">
            <v>40</v>
          </cell>
          <cell r="I784">
            <v>32</v>
          </cell>
          <cell r="J784">
            <v>28</v>
          </cell>
          <cell r="K784" t="str">
            <v>乙类</v>
          </cell>
        </row>
        <row r="785">
          <cell r="A785" t="str">
            <v>CESE-CEST</v>
          </cell>
          <cell r="B785" t="str">
            <v>其它激素与生物活性物质</v>
          </cell>
        </row>
        <row r="785">
          <cell r="D785" t="str">
            <v/>
          </cell>
          <cell r="E785" t="str">
            <v/>
          </cell>
        </row>
        <row r="785">
          <cell r="G785" t="str">
            <v/>
          </cell>
          <cell r="H785" t="str">
            <v/>
          </cell>
          <cell r="I785" t="str">
            <v/>
          </cell>
          <cell r="J785" t="str">
            <v/>
          </cell>
        </row>
        <row r="786">
          <cell r="A786" t="str">
            <v>CESE1000</v>
          </cell>
          <cell r="B786" t="str">
            <v>环磷酸腺苷(cAMP)测定</v>
          </cell>
          <cell r="C786" t="str">
            <v>样本类型:血液。样本采集､签收､处理,定标和质控,检测样本,审核结果,录入实验室信息系统或人工登记,发送报告;按规定处理废弃物;接受临床相关咨询。</v>
          </cell>
          <cell r="D786" t="str">
            <v>试剂,定标液,质控液</v>
          </cell>
          <cell r="E786" t="str">
            <v/>
          </cell>
          <cell r="F786" t="str">
            <v>项</v>
          </cell>
          <cell r="G786" t="str">
            <v/>
          </cell>
          <cell r="H786">
            <v>30</v>
          </cell>
          <cell r="I786">
            <v>25</v>
          </cell>
          <cell r="J786">
            <v>20</v>
          </cell>
          <cell r="K786" t="str">
            <v>甲类</v>
          </cell>
        </row>
        <row r="787">
          <cell r="A787" t="str">
            <v>CESF1000</v>
          </cell>
          <cell r="B787" t="str">
            <v>环磷酸鸟苷(cGMP)测定</v>
          </cell>
          <cell r="C787" t="str">
            <v>样本类型:血液。样本采集､签收､处理,定标和质控,检测样本,审核结果,录入实验室信息系统或人工登记,发送报告;按规定处理废弃物;接受临床相关咨询。</v>
          </cell>
          <cell r="D787" t="str">
            <v>试剂,定标液,质控液</v>
          </cell>
          <cell r="E787" t="str">
            <v/>
          </cell>
          <cell r="F787" t="str">
            <v>项</v>
          </cell>
          <cell r="G787" t="str">
            <v/>
          </cell>
          <cell r="H787">
            <v>30</v>
          </cell>
          <cell r="I787">
            <v>25</v>
          </cell>
          <cell r="J787">
            <v>20</v>
          </cell>
          <cell r="K787" t="str">
            <v>甲类</v>
          </cell>
        </row>
        <row r="788">
          <cell r="A788" t="str">
            <v>CESG1000</v>
          </cell>
          <cell r="B788" t="str">
            <v>组织胺(Hista⁃mine)测定</v>
          </cell>
          <cell r="C788" t="str">
            <v>样本类型:血液。样本采集､签收､处理,定标和质控,检测样本,审核结果,录入实验室信息系统或人工登记,发送报告;按规定处理废弃物;接受临床相关咨询。</v>
          </cell>
          <cell r="D788" t="str">
            <v>试剂,定标液,质控液</v>
          </cell>
          <cell r="E788" t="str">
            <v/>
          </cell>
          <cell r="F788" t="str">
            <v>项</v>
          </cell>
          <cell r="G788" t="str">
            <v/>
          </cell>
          <cell r="H788">
            <v>70</v>
          </cell>
          <cell r="I788">
            <v>55</v>
          </cell>
          <cell r="J788">
            <v>50</v>
          </cell>
          <cell r="K788" t="str">
            <v>乙类</v>
          </cell>
        </row>
        <row r="789">
          <cell r="A789" t="str">
            <v>CESH2000</v>
          </cell>
          <cell r="B789" t="str">
            <v>尿香草苦杏仁酸(VMA)测定</v>
          </cell>
          <cell r="C789" t="str">
            <v>样本类型:尿液。样本采集､签收､处理后进入色谱柱,定标和质控,检测样本,审核结果,录入实验室信息系统或人工登记,发送报告;按规定处理废弃物;接受临床相关咨询。</v>
          </cell>
          <cell r="D789" t="str">
            <v>试剂,定标液</v>
          </cell>
          <cell r="E789" t="str">
            <v/>
          </cell>
          <cell r="F789" t="str">
            <v>项</v>
          </cell>
          <cell r="G789" t="str">
            <v/>
          </cell>
          <cell r="H789">
            <v>15</v>
          </cell>
          <cell r="I789">
            <v>12</v>
          </cell>
          <cell r="J789">
            <v>10</v>
          </cell>
          <cell r="K789" t="str">
            <v>甲类</v>
          </cell>
        </row>
        <row r="790">
          <cell r="A790" t="str">
            <v>CESJ1000</v>
          </cell>
          <cell r="B790" t="str">
            <v>肾素测定</v>
          </cell>
          <cell r="C790" t="str">
            <v>样本类型:血液。样本采集､签收､处理,定标和质控,检测样本,审核结果,录入实验室信息系统或人工登记,发送报告;按规定处理废弃物;接受临床相关咨询。</v>
          </cell>
          <cell r="D790" t="str">
            <v>试剂,定标液,质控液</v>
          </cell>
          <cell r="E790" t="str">
            <v/>
          </cell>
          <cell r="F790" t="str">
            <v>项</v>
          </cell>
          <cell r="G790" t="str">
            <v/>
          </cell>
          <cell r="H790">
            <v>40</v>
          </cell>
          <cell r="I790">
            <v>32</v>
          </cell>
          <cell r="J790">
            <v>28</v>
          </cell>
          <cell r="K790" t="str">
            <v>甲类</v>
          </cell>
        </row>
        <row r="791">
          <cell r="A791" t="str">
            <v>CESK1000</v>
          </cell>
          <cell r="B791" t="str">
            <v>血管紧张素Ⅰ(AngⅠ)测定</v>
          </cell>
          <cell r="C791" t="str">
            <v>样本类型:血液。样本采集､签收､处理,定标和质控,检测样本,审核结果,录入实验室信息系统或人工登记,发送报告;按规定处理废弃物;接受临床相关咨询。</v>
          </cell>
          <cell r="D791" t="str">
            <v>试剂,定标液,质控液</v>
          </cell>
          <cell r="E791" t="str">
            <v/>
          </cell>
          <cell r="F791" t="str">
            <v>项</v>
          </cell>
          <cell r="G791" t="str">
            <v/>
          </cell>
          <cell r="H791">
            <v>50</v>
          </cell>
          <cell r="I791">
            <v>40</v>
          </cell>
          <cell r="J791">
            <v>35</v>
          </cell>
          <cell r="K791" t="str">
            <v>甲类</v>
          </cell>
        </row>
        <row r="792">
          <cell r="A792" t="str">
            <v>CESL1000</v>
          </cell>
          <cell r="B792" t="str">
            <v>血管紧张素Ⅱ(AngⅡ)测定</v>
          </cell>
          <cell r="C792" t="str">
            <v>样本类型:血液。样本采集､签收､处理,定标和质控,检测样本,审核结果,录入实验室信息系统或人工登记,发送报告;按规定处理废弃物;接受临床相关咨询。</v>
          </cell>
          <cell r="D792" t="str">
            <v>试剂,定标液,质控液</v>
          </cell>
          <cell r="E792" t="str">
            <v/>
          </cell>
          <cell r="F792" t="str">
            <v>项</v>
          </cell>
          <cell r="G792" t="str">
            <v/>
          </cell>
          <cell r="H792">
            <v>50</v>
          </cell>
          <cell r="I792">
            <v>40</v>
          </cell>
          <cell r="J792">
            <v>35</v>
          </cell>
          <cell r="K792" t="str">
            <v>甲类</v>
          </cell>
        </row>
        <row r="793">
          <cell r="A793" t="str">
            <v>CESM1000</v>
          </cell>
          <cell r="B793" t="str">
            <v>促红细胞生成素(EPO)测定</v>
          </cell>
          <cell r="C793" t="str">
            <v>样本类型:血液。样本采集､签收､处理,定标和质控,检测样本,审核结果,录入实验室信息系统或人工登记,发送报告;按规定处理废弃物;接受临床相关咨询。</v>
          </cell>
          <cell r="D793" t="str">
            <v>试剂,定标液,质控液</v>
          </cell>
          <cell r="E793" t="str">
            <v/>
          </cell>
          <cell r="F793" t="str">
            <v>项</v>
          </cell>
          <cell r="G793" t="str">
            <v/>
          </cell>
          <cell r="H793">
            <v>50</v>
          </cell>
          <cell r="I793">
            <v>40</v>
          </cell>
          <cell r="J793">
            <v>35</v>
          </cell>
          <cell r="K793" t="str">
            <v>乙类</v>
          </cell>
        </row>
        <row r="794">
          <cell r="A794" t="str">
            <v>CESN1000</v>
          </cell>
          <cell r="B794" t="str">
            <v>骨钙素测定</v>
          </cell>
          <cell r="C794" t="str">
            <v>样本类型:血液。样本采集､签收､处理,定标和质控,检测样本,审核结果,录入实验室信息系统或人工登记,发送报告;按规定处理废弃物;接受临床相关咨询。</v>
          </cell>
          <cell r="D794" t="str">
            <v>试剂,定标液,质控液</v>
          </cell>
          <cell r="E794" t="str">
            <v/>
          </cell>
          <cell r="F794" t="str">
            <v>项</v>
          </cell>
          <cell r="G794" t="str">
            <v/>
          </cell>
          <cell r="H794">
            <v>40</v>
          </cell>
          <cell r="I794">
            <v>32</v>
          </cell>
          <cell r="J794">
            <v>28</v>
          </cell>
          <cell r="K794" t="str">
            <v>甲类</v>
          </cell>
        </row>
        <row r="795">
          <cell r="A795" t="str">
            <v>CESP1000</v>
          </cell>
          <cell r="B795" t="str">
            <v>前列腺素(PG)测定</v>
          </cell>
          <cell r="C795" t="str">
            <v>样本类型:血液。样本采集､签收､处理,定标和质控,检测样本,审核结果,录入实验室信息系统或人工登记,发送报告;按规定处理废弃物;接受临床相关咨询。</v>
          </cell>
          <cell r="D795" t="str">
            <v>试剂,定标液,质控液</v>
          </cell>
          <cell r="E795" t="str">
            <v/>
          </cell>
          <cell r="F795" t="str">
            <v>项</v>
          </cell>
          <cell r="G795" t="str">
            <v/>
          </cell>
          <cell r="H795">
            <v>45</v>
          </cell>
          <cell r="I795">
            <v>36</v>
          </cell>
          <cell r="J795">
            <v>32</v>
          </cell>
          <cell r="K795" t="str">
            <v>甲类</v>
          </cell>
        </row>
        <row r="796">
          <cell r="A796" t="str">
            <v>CESQ1000</v>
          </cell>
          <cell r="B796" t="str">
            <v>一氧化氮(NO)分析</v>
          </cell>
          <cell r="C796" t="str">
            <v>样本类型:血液。样本采集､签收､处理,定标和质控,检测样本,审核结果,录入实验室信息系统或人工登记,发送报告;按规定处理废弃物;接受临床相关咨询。</v>
          </cell>
          <cell r="D796" t="str">
            <v>试剂,标准品,质控液</v>
          </cell>
          <cell r="E796" t="str">
            <v/>
          </cell>
          <cell r="F796" t="str">
            <v>项</v>
          </cell>
          <cell r="G796" t="str">
            <v/>
          </cell>
          <cell r="H796">
            <v>10</v>
          </cell>
          <cell r="I796">
            <v>8</v>
          </cell>
          <cell r="J796">
            <v>7</v>
          </cell>
          <cell r="K796" t="str">
            <v>甲类</v>
          </cell>
        </row>
        <row r="797">
          <cell r="A797" t="str">
            <v>CESR1000</v>
          </cell>
          <cell r="B797" t="str">
            <v>A型钠尿肽(ANP)测定</v>
          </cell>
          <cell r="C797" t="str">
            <v>样本类型:血液。样本采集､签收､处理,定标和质控,检测样本,审核结果,录入实验室信息系统或人工登记,发送报告;按规定处理废弃物;接受临床相关咨询。</v>
          </cell>
          <cell r="D797" t="str">
            <v>试剂,定标液,质控液</v>
          </cell>
          <cell r="E797" t="str">
            <v/>
          </cell>
          <cell r="F797" t="str">
            <v>项</v>
          </cell>
          <cell r="G797" t="str">
            <v/>
          </cell>
          <cell r="H797">
            <v>50</v>
          </cell>
          <cell r="I797">
            <v>40</v>
          </cell>
          <cell r="J797">
            <v>35</v>
          </cell>
          <cell r="K797" t="str">
            <v>甲类</v>
          </cell>
        </row>
        <row r="798">
          <cell r="A798" t="str">
            <v>CESS1000</v>
          </cell>
          <cell r="B798" t="str">
            <v>B型钠尿肽(BNP)测定</v>
          </cell>
          <cell r="C798" t="str">
            <v>样本类型:血液。样本采集､签收､处理,定标和质控,检测样本,审核结果,录入实验室信息系统或人工登记,发送报告;按规定处理废弃物;接受临床相关咨询。</v>
          </cell>
          <cell r="D798" t="str">
            <v>试剂,定标液,质控液</v>
          </cell>
          <cell r="E798" t="str">
            <v/>
          </cell>
          <cell r="F798" t="str">
            <v>项</v>
          </cell>
          <cell r="G798" t="str">
            <v/>
          </cell>
          <cell r="H798">
            <v>180</v>
          </cell>
          <cell r="I798">
            <v>153</v>
          </cell>
          <cell r="J798">
            <v>130</v>
          </cell>
          <cell r="K798" t="str">
            <v>乙类</v>
          </cell>
        </row>
        <row r="799">
          <cell r="A799" t="str">
            <v>CEST1000</v>
          </cell>
          <cell r="B799" t="str">
            <v>N端-B型钠尿肽前体(NT-ProBNP)测定</v>
          </cell>
          <cell r="C799" t="str">
            <v>样本类型:血液。样本采集､签收､处理,定标和质控,检测样本,审核结果,录入实验室信息系统或人工登记,发送报告;按规定处理废弃物;接受临床相关咨询。</v>
          </cell>
          <cell r="D799" t="str">
            <v>试剂,定标液,质控液</v>
          </cell>
          <cell r="E799" t="str">
            <v/>
          </cell>
          <cell r="F799" t="str">
            <v>项</v>
          </cell>
          <cell r="G799" t="str">
            <v/>
          </cell>
          <cell r="H799">
            <v>150</v>
          </cell>
          <cell r="I799">
            <v>128</v>
          </cell>
          <cell r="J799">
            <v>109</v>
          </cell>
          <cell r="K799" t="str">
            <v>乙类</v>
          </cell>
        </row>
        <row r="800">
          <cell r="A800" t="str">
            <v>CEZA-CEZJ</v>
          </cell>
          <cell r="B800" t="str">
            <v>13.其它</v>
          </cell>
          <cell r="C800" t="str">
            <v/>
          </cell>
          <cell r="D800" t="str">
            <v/>
          </cell>
          <cell r="E800" t="str">
            <v/>
          </cell>
        </row>
        <row r="800">
          <cell r="G800" t="str">
            <v/>
          </cell>
          <cell r="H800" t="str">
            <v/>
          </cell>
          <cell r="I800" t="str">
            <v/>
          </cell>
          <cell r="J800" t="str">
            <v/>
          </cell>
        </row>
        <row r="801">
          <cell r="A801" t="str">
            <v>CEZA1000</v>
          </cell>
          <cell r="B801" t="str">
            <v>血酮体(KET)测定</v>
          </cell>
          <cell r="C801" t="str">
            <v>样本类型:血液。样本采集､签收､处理,定标和质控,检测样本,审核结果,录入实验室信息系统或人工登记,发送报告;按规定处理废弃物;接受临床相关咨询。</v>
          </cell>
          <cell r="D801" t="str">
            <v>试剂,标准品,质控液</v>
          </cell>
          <cell r="E801" t="str">
            <v/>
          </cell>
          <cell r="F801" t="str">
            <v>项</v>
          </cell>
          <cell r="G801" t="str">
            <v/>
          </cell>
          <cell r="H801">
            <v>10</v>
          </cell>
          <cell r="I801">
            <v>8</v>
          </cell>
          <cell r="J801">
            <v>7</v>
          </cell>
          <cell r="K801" t="str">
            <v>甲类</v>
          </cell>
        </row>
        <row r="802">
          <cell r="A802" t="str">
            <v>CEZB1000</v>
          </cell>
          <cell r="B802" t="str">
            <v>β-羟基丁酸(β-HB)测定</v>
          </cell>
          <cell r="C802" t="str">
            <v>样本类型:血液。样本采集､签收､处理,定标和质控,检测样本,审核结果,录入实验室信息系统或人工登记,发送报告;按规定处理废弃物;接受临床相关咨询。</v>
          </cell>
          <cell r="D802" t="str">
            <v>试剂,标准品,质控液</v>
          </cell>
          <cell r="E802" t="str">
            <v/>
          </cell>
          <cell r="F802" t="str">
            <v>项</v>
          </cell>
          <cell r="G802" t="str">
            <v/>
          </cell>
          <cell r="H802">
            <v>10</v>
          </cell>
          <cell r="I802">
            <v>8</v>
          </cell>
          <cell r="J802">
            <v>7</v>
          </cell>
          <cell r="K802" t="str">
            <v>甲类</v>
          </cell>
        </row>
        <row r="803">
          <cell r="A803" t="str">
            <v>CEZC2000</v>
          </cell>
          <cell r="B803" t="str">
            <v>吡啶酚(PYD)测定</v>
          </cell>
          <cell r="C803" t="str">
            <v>样本类型:尿液。样本采集､签收､处理,定标和质控,检测样本,审核结果,录入实验室信息系统或人工登记,发送报告;按规定处理废弃物;接受临床相关咨询。</v>
          </cell>
          <cell r="D803" t="str">
            <v>试剂,定标液,质控液</v>
          </cell>
          <cell r="E803" t="str">
            <v/>
          </cell>
          <cell r="F803" t="str">
            <v>项</v>
          </cell>
          <cell r="G803" t="str">
            <v/>
          </cell>
          <cell r="H803">
            <v>40</v>
          </cell>
          <cell r="I803">
            <v>32</v>
          </cell>
          <cell r="J803">
            <v>28</v>
          </cell>
          <cell r="K803" t="str">
            <v>乙类</v>
          </cell>
        </row>
        <row r="804">
          <cell r="A804" t="str">
            <v>CEZD2000</v>
          </cell>
          <cell r="B804" t="str">
            <v>脱氧吡啶酚(DPD)测定</v>
          </cell>
          <cell r="C804" t="str">
            <v>样本类型:尿液。样本采集､签收､处理,定标和质控,检测样本,审核结果,录入实验室信息系统或人工登记,发送报告;按规定处理废弃物;接受临床相关咨询。</v>
          </cell>
          <cell r="D804" t="str">
            <v>试剂,定标液,质控液</v>
          </cell>
          <cell r="E804" t="str">
            <v/>
          </cell>
          <cell r="F804" t="str">
            <v>项</v>
          </cell>
          <cell r="G804" t="str">
            <v/>
          </cell>
          <cell r="H804">
            <v>25</v>
          </cell>
          <cell r="I804">
            <v>20</v>
          </cell>
          <cell r="J804">
            <v>18</v>
          </cell>
          <cell r="K804" t="str">
            <v>乙类</v>
          </cell>
        </row>
        <row r="805">
          <cell r="A805" t="str">
            <v>CEZE1000</v>
          </cell>
          <cell r="B805" t="str">
            <v>骨钙素N端中分子片段(N-MID)测定</v>
          </cell>
          <cell r="C805" t="str">
            <v>样本类型:血液。样本采集､签收､处理,定标和质控,检测样本,审核结果,录入实验室信息系统或人工登记,发送报告;按规定处理废弃物;接受临床相关咨询。</v>
          </cell>
          <cell r="D805" t="str">
            <v>试剂,定标液,质控液</v>
          </cell>
          <cell r="E805" t="str">
            <v/>
          </cell>
          <cell r="F805" t="str">
            <v>项</v>
          </cell>
          <cell r="G805" t="str">
            <v/>
          </cell>
          <cell r="H805">
            <v>60</v>
          </cell>
          <cell r="I805">
            <v>48</v>
          </cell>
          <cell r="J805">
            <v>42</v>
          </cell>
          <cell r="K805" t="str">
            <v>乙类</v>
          </cell>
        </row>
        <row r="806">
          <cell r="A806" t="str">
            <v>CEZF1000</v>
          </cell>
          <cell r="B806" t="str">
            <v>β-胶原降解产物(β-CTX)测定</v>
          </cell>
          <cell r="C806" t="str">
            <v>样本类型:血液。样本采集､签收､处理,定标和质控,检测样本,审核结果,录入实验室信息系统或人工登记,发送报告;按规定处理废弃物;接受临床相关咨询。</v>
          </cell>
          <cell r="D806" t="str">
            <v>试剂,定标液,质控液</v>
          </cell>
          <cell r="E806" t="str">
            <v/>
          </cell>
          <cell r="F806" t="str">
            <v>项</v>
          </cell>
          <cell r="G806" t="str">
            <v/>
          </cell>
          <cell r="H806">
            <v>80</v>
          </cell>
          <cell r="I806">
            <v>65</v>
          </cell>
          <cell r="J806">
            <v>55</v>
          </cell>
          <cell r="K806" t="str">
            <v>丙类</v>
          </cell>
        </row>
        <row r="807">
          <cell r="A807" t="str">
            <v>CEZG1000</v>
          </cell>
          <cell r="B807" t="str">
            <v>β-胶原特殊系列(β-Crosslaps)测定</v>
          </cell>
          <cell r="C807" t="str">
            <v>样本类型:血液。样本采集､签收､处理,定标和质控,检测样本,审核结果,录入实验室信息系统或人工登记,发送报告;按规定处理废弃物;接受临床相关咨询。</v>
          </cell>
          <cell r="D807" t="str">
            <v>试剂,定标液,质控液</v>
          </cell>
          <cell r="E807" t="str">
            <v/>
          </cell>
          <cell r="F807" t="str">
            <v>项</v>
          </cell>
          <cell r="G807" t="str">
            <v/>
          </cell>
          <cell r="H807">
            <v>70</v>
          </cell>
          <cell r="I807">
            <v>55</v>
          </cell>
          <cell r="J807">
            <v>50</v>
          </cell>
          <cell r="K807" t="str">
            <v>丙类</v>
          </cell>
        </row>
        <row r="808">
          <cell r="A808" t="str">
            <v>CEZH1000</v>
          </cell>
          <cell r="B808" t="str">
            <v>唾液酸测定</v>
          </cell>
          <cell r="C808" t="str">
            <v>样本类型:血液。样本采集､签收､处理,定标和质控,检测样本,审核结果,录入实验室信息系统或人工登记,发送报告;按规定处理废弃物;接受临床相关咨询。</v>
          </cell>
          <cell r="D808" t="str">
            <v>试剂,定标液,质控液</v>
          </cell>
          <cell r="E808" t="str">
            <v/>
          </cell>
          <cell r="F808" t="str">
            <v>项</v>
          </cell>
          <cell r="G808" t="str">
            <v/>
          </cell>
          <cell r="H808">
            <v>8</v>
          </cell>
          <cell r="I808">
            <v>7</v>
          </cell>
          <cell r="J808">
            <v>6</v>
          </cell>
          <cell r="K808" t="str">
            <v>甲类</v>
          </cell>
        </row>
        <row r="809">
          <cell r="A809" t="str">
            <v>CEZJ1000</v>
          </cell>
          <cell r="B809" t="str">
            <v>一氧化碳(CO)测定</v>
          </cell>
          <cell r="C809" t="str">
            <v>样本类型:血液。样本采集､签收､处理,定标和质控,检测样本,审核结果,录入实验室信息系统或人工登记,发送报告;按规定处理废弃物;接受临床相关咨询。</v>
          </cell>
          <cell r="D809" t="str">
            <v>试剂,标准品,质控液</v>
          </cell>
          <cell r="E809" t="str">
            <v/>
          </cell>
          <cell r="F809" t="str">
            <v>项</v>
          </cell>
          <cell r="G809" t="str">
            <v/>
          </cell>
          <cell r="H809">
            <v>5</v>
          </cell>
          <cell r="I809">
            <v>5</v>
          </cell>
          <cell r="J809">
            <v>5</v>
          </cell>
          <cell r="K809" t="str">
            <v>甲类</v>
          </cell>
        </row>
        <row r="810">
          <cell r="A810" t="str">
            <v>CG</v>
          </cell>
          <cell r="B810" t="str">
            <v>(四)临床免疫学检验</v>
          </cell>
          <cell r="C810" t="str">
            <v/>
          </cell>
          <cell r="D810" t="str">
            <v/>
          </cell>
          <cell r="E810" t="str">
            <v/>
          </cell>
        </row>
        <row r="810">
          <cell r="G810" t="str">
            <v/>
          </cell>
          <cell r="H810" t="str">
            <v/>
          </cell>
          <cell r="I810" t="str">
            <v/>
          </cell>
          <cell r="J810" t="str">
            <v/>
          </cell>
        </row>
        <row r="811">
          <cell r="A811" t="str">
            <v>CGAA-CGCW</v>
          </cell>
          <cell r="B811" t="str">
            <v>1.免疫功能检验</v>
          </cell>
          <cell r="C811" t="str">
            <v/>
          </cell>
          <cell r="D811" t="str">
            <v/>
          </cell>
          <cell r="E811" t="str">
            <v/>
          </cell>
        </row>
        <row r="811">
          <cell r="G811" t="str">
            <v/>
          </cell>
          <cell r="H811" t="str">
            <v/>
          </cell>
          <cell r="I811" t="str">
            <v/>
          </cell>
          <cell r="J811" t="str">
            <v/>
          </cell>
        </row>
        <row r="812">
          <cell r="A812" t="str">
            <v>CGAA1000</v>
          </cell>
          <cell r="B812" t="str">
            <v>总补体(CH50)测定</v>
          </cell>
          <cell r="C812" t="str">
            <v>样本类型:血液。样本采集､签收､处理,定标和质控,检测样本,审核结果,录入实验室信息系统或人工登记,发送报告;按规定处理废弃物;接受临床相关咨询。</v>
          </cell>
          <cell r="D812" t="str">
            <v>试剂,质控品,校准品</v>
          </cell>
          <cell r="E812" t="str">
            <v/>
          </cell>
          <cell r="F812" t="str">
            <v>次</v>
          </cell>
          <cell r="G812" t="str">
            <v/>
          </cell>
          <cell r="H812">
            <v>15</v>
          </cell>
          <cell r="I812">
            <v>12</v>
          </cell>
          <cell r="J812">
            <v>10</v>
          </cell>
          <cell r="K812" t="str">
            <v>甲类</v>
          </cell>
        </row>
        <row r="813">
          <cell r="A813" t="str">
            <v>CGAB1000</v>
          </cell>
          <cell r="B813" t="str">
            <v>C1q测定</v>
          </cell>
          <cell r="C813" t="str">
            <v>样本类型:血液。样本采集､签收､处理,定标和质控,检测样本,审核结果,录入实验室信息系统或人工登记,发送报告;按规定处理废弃物;接受临床相关咨询。</v>
          </cell>
          <cell r="D813" t="str">
            <v>试剂,质控品,校准品</v>
          </cell>
          <cell r="E813" t="str">
            <v/>
          </cell>
          <cell r="F813" t="str">
            <v>次</v>
          </cell>
          <cell r="G813" t="str">
            <v/>
          </cell>
          <cell r="H813">
            <v>20</v>
          </cell>
          <cell r="I813">
            <v>16</v>
          </cell>
          <cell r="J813">
            <v>14</v>
          </cell>
          <cell r="K813" t="str">
            <v>甲类</v>
          </cell>
        </row>
        <row r="814">
          <cell r="A814" t="str">
            <v>CGAC1000</v>
          </cell>
          <cell r="B814" t="str">
            <v>C1r测定</v>
          </cell>
          <cell r="C814" t="str">
            <v>样本类型:血液。样本采集､签收､处理,定标和质控,检测样本,审核结果,录入实验室信息系统或人工登记,发送报告;按规定处理废弃物;接受临床相关咨询。</v>
          </cell>
          <cell r="D814" t="str">
            <v>试剂,质控品,校准品</v>
          </cell>
          <cell r="E814" t="str">
            <v/>
          </cell>
          <cell r="F814" t="str">
            <v>次</v>
          </cell>
          <cell r="G814" t="str">
            <v/>
          </cell>
          <cell r="H814">
            <v>20</v>
          </cell>
          <cell r="I814">
            <v>16</v>
          </cell>
          <cell r="J814">
            <v>14</v>
          </cell>
          <cell r="K814" t="str">
            <v>甲类</v>
          </cell>
        </row>
        <row r="815">
          <cell r="A815" t="str">
            <v>CGAD1000</v>
          </cell>
          <cell r="B815" t="str">
            <v>C1s测定</v>
          </cell>
          <cell r="C815" t="str">
            <v>样本类型:血液。样本采集､签收､处理,定标和质控,检测样本,审核结果,录入实验室信息系统或人工登记,发送报告;按规定处理废弃物;接受临床相关咨询。</v>
          </cell>
          <cell r="D815" t="str">
            <v>试剂,质控品,校准品</v>
          </cell>
          <cell r="E815" t="str">
            <v/>
          </cell>
          <cell r="F815" t="str">
            <v>次</v>
          </cell>
          <cell r="G815" t="str">
            <v/>
          </cell>
          <cell r="H815">
            <v>20</v>
          </cell>
          <cell r="I815">
            <v>16</v>
          </cell>
          <cell r="J815">
            <v>14</v>
          </cell>
          <cell r="K815" t="str">
            <v>甲类</v>
          </cell>
        </row>
        <row r="816">
          <cell r="A816" t="str">
            <v>CGAE1000</v>
          </cell>
          <cell r="B816" t="str">
            <v>C2测定</v>
          </cell>
          <cell r="C816" t="str">
            <v>样本类型:血液。样本采集､签收､处理,定标和质控,检测样本,审核结果,录入实验室信息系统或人工登记,发送报告;按规定处理废弃物;接受临床相关咨询。</v>
          </cell>
          <cell r="D816" t="str">
            <v>试剂,质控品,校准品</v>
          </cell>
          <cell r="E816" t="str">
            <v/>
          </cell>
          <cell r="F816" t="str">
            <v>次</v>
          </cell>
          <cell r="G816" t="str">
            <v/>
          </cell>
          <cell r="H816">
            <v>20</v>
          </cell>
          <cell r="I816">
            <v>16</v>
          </cell>
          <cell r="J816">
            <v>14</v>
          </cell>
          <cell r="K816" t="str">
            <v>甲类</v>
          </cell>
        </row>
        <row r="817">
          <cell r="A817" t="str">
            <v>CGAF1000</v>
          </cell>
          <cell r="B817" t="str">
            <v>C3测定</v>
          </cell>
          <cell r="C817" t="str">
            <v>样本类型:血液。样本采集､签收､处理,定标和质控,检测样本,审核结果,录入实验室信息系统或人工登记,发送报告;按规定处理废弃物;接受临床相关咨询。</v>
          </cell>
          <cell r="D817" t="str">
            <v>试剂,质控品,校准品</v>
          </cell>
          <cell r="E817" t="str">
            <v/>
          </cell>
          <cell r="F817" t="str">
            <v>次</v>
          </cell>
          <cell r="G817" t="str">
            <v/>
          </cell>
          <cell r="H817">
            <v>20</v>
          </cell>
          <cell r="I817">
            <v>16</v>
          </cell>
          <cell r="J817">
            <v>14</v>
          </cell>
          <cell r="K817" t="str">
            <v>甲类</v>
          </cell>
        </row>
        <row r="818">
          <cell r="A818" t="str">
            <v>CGAG1000</v>
          </cell>
          <cell r="B818" t="str">
            <v>C4测定</v>
          </cell>
          <cell r="C818" t="str">
            <v>样本类型:血液。样本采集､签收､处理,定标和质控,检测样本,审核结果,录入实验室信息系统或人工登记,发送报告;按规定处理废弃物;接受临床相关咨询。</v>
          </cell>
          <cell r="D818" t="str">
            <v>试剂</v>
          </cell>
          <cell r="E818" t="str">
            <v/>
          </cell>
          <cell r="F818" t="str">
            <v>次</v>
          </cell>
          <cell r="G818" t="str">
            <v/>
          </cell>
          <cell r="H818">
            <v>20</v>
          </cell>
          <cell r="I818">
            <v>16</v>
          </cell>
          <cell r="J818">
            <v>14</v>
          </cell>
          <cell r="K818" t="str">
            <v>甲类</v>
          </cell>
        </row>
        <row r="819">
          <cell r="A819" t="str">
            <v>CGAH1000</v>
          </cell>
          <cell r="B819" t="str">
            <v>C5测定</v>
          </cell>
          <cell r="C819" t="str">
            <v>样本类型:血液。样本采集､签收､处理,定标和质控,检测样本,审核结果,录入实验室信息系统或人工登记,发送报告;按规定处理废弃物;接受临床相关咨询。</v>
          </cell>
          <cell r="D819" t="str">
            <v>试剂,质控品,校准品</v>
          </cell>
          <cell r="E819" t="str">
            <v/>
          </cell>
          <cell r="F819" t="str">
            <v>次</v>
          </cell>
          <cell r="G819" t="str">
            <v/>
          </cell>
          <cell r="H819">
            <v>20</v>
          </cell>
          <cell r="I819">
            <v>16</v>
          </cell>
          <cell r="J819">
            <v>14</v>
          </cell>
          <cell r="K819" t="str">
            <v>甲类</v>
          </cell>
        </row>
        <row r="820">
          <cell r="A820" t="str">
            <v>CGAJ1000</v>
          </cell>
          <cell r="B820" t="str">
            <v>C6测定</v>
          </cell>
          <cell r="C820" t="str">
            <v>样本类型:血液。样本采集､签收､处理,定标和质控,检测样本,审核结果,录入实验室信息系统或人工登记,发送报告;按规定处理废弃物;接受临床相关咨询。</v>
          </cell>
          <cell r="D820" t="str">
            <v>试剂,质控品,校准品</v>
          </cell>
          <cell r="E820" t="str">
            <v/>
          </cell>
          <cell r="F820" t="str">
            <v>次</v>
          </cell>
          <cell r="G820" t="str">
            <v/>
          </cell>
          <cell r="H820">
            <v>20</v>
          </cell>
          <cell r="I820">
            <v>16</v>
          </cell>
          <cell r="J820">
            <v>14</v>
          </cell>
          <cell r="K820" t="str">
            <v>甲类</v>
          </cell>
        </row>
        <row r="821">
          <cell r="A821" t="str">
            <v>CGAK1000</v>
          </cell>
          <cell r="B821" t="str">
            <v>C7测定</v>
          </cell>
          <cell r="C821" t="str">
            <v>样本类型:血液。样本采集､签收､处理,定标和质控,检测样本,审核结果,录入实验室信息系统或人工登记,发送报告;按规定处理废弃物;接受临床相关咨询。</v>
          </cell>
          <cell r="D821" t="str">
            <v>试剂,质控品,校准品</v>
          </cell>
          <cell r="E821" t="str">
            <v/>
          </cell>
          <cell r="F821" t="str">
            <v>次</v>
          </cell>
          <cell r="G821" t="str">
            <v/>
          </cell>
          <cell r="H821">
            <v>20</v>
          </cell>
          <cell r="I821">
            <v>16</v>
          </cell>
          <cell r="J821">
            <v>14</v>
          </cell>
          <cell r="K821" t="str">
            <v>甲类</v>
          </cell>
        </row>
        <row r="822">
          <cell r="A822" t="str">
            <v>CGAL1000</v>
          </cell>
          <cell r="B822" t="str">
            <v>C8测定</v>
          </cell>
          <cell r="C822" t="str">
            <v>样本类型:血液。样本采集､签收､处理,定标和质控,检测样本,审核结果,录入实验室信息系统或人工登记,发送报告;按规定处理废弃物;接受临床相关咨询。</v>
          </cell>
          <cell r="D822" t="str">
            <v>试剂,质控品,校准品</v>
          </cell>
          <cell r="E822" t="str">
            <v/>
          </cell>
          <cell r="F822" t="str">
            <v>次</v>
          </cell>
          <cell r="G822" t="str">
            <v/>
          </cell>
          <cell r="H822">
            <v>20</v>
          </cell>
          <cell r="I822">
            <v>16</v>
          </cell>
          <cell r="J822">
            <v>14</v>
          </cell>
          <cell r="K822" t="str">
            <v>甲类</v>
          </cell>
        </row>
        <row r="823">
          <cell r="A823" t="str">
            <v>CGAM1000</v>
          </cell>
          <cell r="B823" t="str">
            <v>C9测定</v>
          </cell>
          <cell r="C823" t="str">
            <v>样本类型:血液。样本采集､签收､处理,定标和质控,检测样本,审核结果,录入实验室信息系统或人工登记,发送报告;按规定处理废弃物;接受临床相关咨询。</v>
          </cell>
          <cell r="D823" t="str">
            <v>试剂,质控品,校准品</v>
          </cell>
          <cell r="E823" t="str">
            <v/>
          </cell>
          <cell r="F823" t="str">
            <v>次</v>
          </cell>
          <cell r="G823" t="str">
            <v/>
          </cell>
          <cell r="H823">
            <v>20</v>
          </cell>
          <cell r="I823">
            <v>16</v>
          </cell>
          <cell r="J823">
            <v>14</v>
          </cell>
          <cell r="K823" t="str">
            <v>甲类</v>
          </cell>
        </row>
        <row r="824">
          <cell r="A824" t="str">
            <v>CGAN1000</v>
          </cell>
          <cell r="B824" t="str">
            <v>补体C3b受体花环试验</v>
          </cell>
          <cell r="C824"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24" t="str">
            <v>试剂</v>
          </cell>
          <cell r="E824" t="str">
            <v/>
          </cell>
          <cell r="F824" t="str">
            <v>次</v>
          </cell>
          <cell r="G824" t="str">
            <v/>
          </cell>
          <cell r="H824">
            <v>10</v>
          </cell>
          <cell r="I824">
            <v>8</v>
          </cell>
          <cell r="J824">
            <v>7</v>
          </cell>
          <cell r="K824" t="str">
            <v>甲类</v>
          </cell>
        </row>
        <row r="825">
          <cell r="A825" t="str">
            <v>CGAP1000</v>
          </cell>
          <cell r="B825" t="str">
            <v>补体1抑制因子测定</v>
          </cell>
          <cell r="C825" t="str">
            <v>样本类型:血液。样本采集､签收､处理,定标和质控,检测样本,审核结果,录入实验室信息系统或人工登记,发送报告;按规定处理废弃物;接受临床相关咨询。</v>
          </cell>
          <cell r="D825" t="str">
            <v>试剂,质控品,校准品</v>
          </cell>
          <cell r="E825" t="str">
            <v/>
          </cell>
          <cell r="F825" t="str">
            <v>次</v>
          </cell>
          <cell r="G825" t="str">
            <v/>
          </cell>
          <cell r="H825">
            <v>20</v>
          </cell>
          <cell r="I825">
            <v>16</v>
          </cell>
          <cell r="J825">
            <v>14</v>
          </cell>
          <cell r="K825" t="str">
            <v>甲类</v>
          </cell>
        </row>
        <row r="826">
          <cell r="A826" t="str">
            <v>CGAQ1000</v>
          </cell>
          <cell r="B826" t="str">
            <v>C3裂解产物(C3SP)测定</v>
          </cell>
          <cell r="C826" t="str">
            <v>样本类型:血液。样本采集､签收､处理,琼脂糖凝胶电泳,质控,审核结果,录入实验室信息系统或人工登记,发送报告;按规定处理废弃物;接受临床相关咨询。</v>
          </cell>
          <cell r="D826" t="str">
            <v>试剂,质控品,校准品</v>
          </cell>
          <cell r="E826" t="str">
            <v/>
          </cell>
          <cell r="F826" t="str">
            <v>次</v>
          </cell>
          <cell r="G826" t="str">
            <v/>
          </cell>
          <cell r="H826">
            <v>10</v>
          </cell>
          <cell r="I826">
            <v>8</v>
          </cell>
          <cell r="J826">
            <v>7</v>
          </cell>
          <cell r="K826" t="str">
            <v>甲类</v>
          </cell>
        </row>
        <row r="827">
          <cell r="A827" t="str">
            <v>CGAR1000</v>
          </cell>
          <cell r="B827" t="str">
            <v>C3a测定</v>
          </cell>
          <cell r="C827" t="str">
            <v>样本类型:血液。样本采集､签收､处理,定标和质控,检测样本,审核结果,录入实验室信息系统或人工登记,发送报告;按规定处理废弃物;接受临床相关咨询。</v>
          </cell>
          <cell r="D827" t="str">
            <v>试剂,质控品,校准品</v>
          </cell>
          <cell r="E827" t="str">
            <v/>
          </cell>
          <cell r="F827" t="str">
            <v>次</v>
          </cell>
          <cell r="G827" t="str">
            <v/>
          </cell>
          <cell r="H827">
            <v>10</v>
          </cell>
          <cell r="I827">
            <v>8</v>
          </cell>
          <cell r="J827">
            <v>7</v>
          </cell>
          <cell r="K827" t="str">
            <v>甲类</v>
          </cell>
        </row>
        <row r="828">
          <cell r="A828" t="str">
            <v>CGAS8000</v>
          </cell>
          <cell r="B828" t="str">
            <v>C3d测定</v>
          </cell>
          <cell r="C828" t="str">
            <v>样本类型:各种样本。样本采集､签收､处理,定标和质控,检测样本,审核结果,录入实验室信息系统或人工登记,发送报告;按规定处理废弃物;接受临床相关咨询。</v>
          </cell>
          <cell r="D828" t="str">
            <v>试剂,质控品,校准品</v>
          </cell>
          <cell r="E828" t="str">
            <v/>
          </cell>
          <cell r="F828" t="str">
            <v>次</v>
          </cell>
          <cell r="G828" t="str">
            <v/>
          </cell>
          <cell r="H828">
            <v>10</v>
          </cell>
          <cell r="I828">
            <v>8</v>
          </cell>
          <cell r="J828">
            <v>7</v>
          </cell>
          <cell r="K828" t="str">
            <v>甲类</v>
          </cell>
        </row>
        <row r="829">
          <cell r="A829" t="str">
            <v>CGAT1000</v>
          </cell>
          <cell r="B829" t="str">
            <v>免疫球蛋白G(IgG)定量测定</v>
          </cell>
          <cell r="C829" t="str">
            <v>样本类型:血液，体液。样本采集､签收､处理,定标和质控,检测样本,审核结果,录入实验室信息系统或人工登记,发送报告;按规定处理废弃物;接受临床相关咨询。</v>
          </cell>
          <cell r="D829" t="str">
            <v>试剂,质控品,校准品</v>
          </cell>
          <cell r="E829" t="str">
            <v/>
          </cell>
          <cell r="F829" t="str">
            <v>项</v>
          </cell>
          <cell r="G829" t="str">
            <v>免疫球蛋白A(IgA)定量测定按此项目收费</v>
          </cell>
          <cell r="H829">
            <v>15</v>
          </cell>
          <cell r="I829">
            <v>12</v>
          </cell>
          <cell r="J829">
            <v>10</v>
          </cell>
          <cell r="K829" t="str">
            <v>甲类</v>
          </cell>
        </row>
        <row r="830">
          <cell r="A830" t="str">
            <v>CGAU1000</v>
          </cell>
          <cell r="B830" t="str">
            <v>免疫球蛋白M(IgM)定量测定</v>
          </cell>
          <cell r="C830" t="str">
            <v>样本类型:血液，体液。分离血清,校准分析仪,检査试剂,样本上相关检测仪器操作,同时作质控,审核检验结果,发出报告,检测后样本留验及无害化处理。</v>
          </cell>
          <cell r="D830" t="str">
            <v>试剂,质控品,校准品</v>
          </cell>
          <cell r="E830" t="str">
            <v/>
          </cell>
          <cell r="F830" t="str">
            <v>项</v>
          </cell>
          <cell r="G830" t="str">
            <v/>
          </cell>
          <cell r="H830">
            <v>15</v>
          </cell>
          <cell r="I830">
            <v>12</v>
          </cell>
          <cell r="J830">
            <v>10</v>
          </cell>
          <cell r="K830" t="str">
            <v>甲类</v>
          </cell>
        </row>
        <row r="831">
          <cell r="A831" t="str">
            <v>CGAV1000</v>
          </cell>
          <cell r="B831" t="str">
            <v>免疫球蛋白D(IgD)定量测定</v>
          </cell>
          <cell r="C831"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cell r="D831" t="str">
            <v>试剂,质控品,校准品</v>
          </cell>
          <cell r="E831" t="str">
            <v/>
          </cell>
          <cell r="F831" t="str">
            <v>项</v>
          </cell>
          <cell r="G831" t="str">
            <v/>
          </cell>
          <cell r="H831">
            <v>15</v>
          </cell>
          <cell r="I831">
            <v>12</v>
          </cell>
          <cell r="J831">
            <v>10</v>
          </cell>
          <cell r="K831" t="str">
            <v>甲类</v>
          </cell>
        </row>
        <row r="832">
          <cell r="A832" t="str">
            <v>CGAW1000</v>
          </cell>
          <cell r="B832" t="str">
            <v>免疫球蛋白E(IgE)定量测定</v>
          </cell>
          <cell r="C832" t="str">
            <v>样本类型:血液。接样本,离心分离血清或血浆,加入样本,保温,洗涤,加试剂,温育,洗涤,相关检测仪器比色,为保结果准确,进行定标及做质控。</v>
          </cell>
          <cell r="D832" t="str">
            <v>试剂,质控品,校准品</v>
          </cell>
          <cell r="E832" t="str">
            <v/>
          </cell>
          <cell r="F832" t="str">
            <v>项</v>
          </cell>
          <cell r="G832" t="str">
            <v/>
          </cell>
          <cell r="H832">
            <v>15</v>
          </cell>
          <cell r="I832">
            <v>12</v>
          </cell>
          <cell r="J832">
            <v>10</v>
          </cell>
          <cell r="K832" t="str">
            <v>甲类</v>
          </cell>
        </row>
        <row r="833">
          <cell r="A833" t="str">
            <v>CGAX1000</v>
          </cell>
          <cell r="B833" t="str">
            <v>分泌型免疫球蛋白A测定</v>
          </cell>
          <cell r="C833" t="str">
            <v>样本类型:血液。样本采集､签收､处理,定标和质控,检测样本,审核结果,录入实验室信息系统或人工登记,发送报告;按规定处理废弃物;接受临床相关咨询。</v>
          </cell>
          <cell r="D833" t="str">
            <v>试剂,质控品</v>
          </cell>
          <cell r="E833" t="str">
            <v/>
          </cell>
          <cell r="F833" t="str">
            <v>次</v>
          </cell>
          <cell r="G833" t="str">
            <v/>
          </cell>
          <cell r="H833">
            <v>20</v>
          </cell>
          <cell r="I833">
            <v>16</v>
          </cell>
          <cell r="J833">
            <v>14</v>
          </cell>
          <cell r="K833" t="str">
            <v>甲类</v>
          </cell>
        </row>
        <row r="834">
          <cell r="A834" t="str">
            <v>CGAY8000</v>
          </cell>
          <cell r="B834" t="str">
            <v>24小时IgG鞘内合成率测定</v>
          </cell>
          <cell r="C834" t="str">
            <v>样本类型:血液和脑脊液。样本采集､签收､处理,定标和质控,检测样本,审核结果,录入实验室信息系统或人工登记,发送报告;按规定处理废弃物;接受临床相关咨询。</v>
          </cell>
          <cell r="D834" t="str">
            <v>试剂</v>
          </cell>
          <cell r="E834" t="str">
            <v/>
          </cell>
          <cell r="F834" t="str">
            <v>次</v>
          </cell>
          <cell r="G834" t="str">
            <v/>
          </cell>
          <cell r="H834" t="str">
            <v/>
          </cell>
          <cell r="I834" t="str">
            <v/>
          </cell>
          <cell r="J834" t="str">
            <v/>
          </cell>
          <cell r="K834" t="str">
            <v>乙类</v>
          </cell>
        </row>
        <row r="835">
          <cell r="A835" t="str">
            <v>CGAZ1000</v>
          </cell>
          <cell r="B835" t="str">
            <v>总IgE测定</v>
          </cell>
          <cell r="C835" t="str">
            <v>样本类型:血液。样本采集､签收､处理,定标和质控,检测样本,审核结果,录入实验室信息系统或人工登记,发送报告;按规定处理废弃物;接受临床相关咨询。</v>
          </cell>
          <cell r="D835" t="str">
            <v>试剂,质控品</v>
          </cell>
          <cell r="E835" t="str">
            <v/>
          </cell>
          <cell r="F835" t="str">
            <v>次</v>
          </cell>
          <cell r="G835" t="str">
            <v/>
          </cell>
          <cell r="H835">
            <v>40</v>
          </cell>
          <cell r="I835">
            <v>32</v>
          </cell>
          <cell r="J835">
            <v>28</v>
          </cell>
          <cell r="K835" t="str">
            <v>甲类</v>
          </cell>
        </row>
        <row r="836">
          <cell r="A836" t="str">
            <v>CGBA1000</v>
          </cell>
          <cell r="B836" t="str">
            <v>免疫球蛋白亚类定量测定</v>
          </cell>
          <cell r="C836" t="str">
            <v>指对免疫球蛋白IgA亚类(IgA1､IgA2)或IgG亚类(IgG1､IgG2､IgG3､IgG4)的测定。样本类型:血液。样本采集､签收､处理,定标和质控,检测样本,审核结果,录入实验室信息系统或人工登记,发送报告;按规定处理废弃物;接受临床相关咨询。</v>
          </cell>
          <cell r="D836" t="str">
            <v>试剂,质控品,校准品</v>
          </cell>
          <cell r="E836" t="str">
            <v/>
          </cell>
          <cell r="F836" t="str">
            <v>次</v>
          </cell>
          <cell r="G836" t="str">
            <v>每个亚类为一个计价单位</v>
          </cell>
          <cell r="H836">
            <v>30</v>
          </cell>
          <cell r="I836">
            <v>25</v>
          </cell>
          <cell r="J836">
            <v>20</v>
          </cell>
          <cell r="K836" t="str">
            <v>甲类</v>
          </cell>
        </row>
        <row r="837">
          <cell r="A837" t="str">
            <v>CGBB8000</v>
          </cell>
          <cell r="B837" t="str">
            <v>免疫球蛋白轻链测定</v>
          </cell>
          <cell r="C837" t="str">
            <v>指对Kappa型和Lambda型的测定。样本类型:血液､尿液。样本采集､签收､处理,定标和质控,检测样本,审核结果,录入实验室信息系统或人工登记,发送报告;按规定处理废弃物;接受临床相关咨询。</v>
          </cell>
          <cell r="D837" t="str">
            <v>试剂,质控品,校准品</v>
          </cell>
          <cell r="E837" t="str">
            <v/>
          </cell>
          <cell r="F837" t="str">
            <v>次</v>
          </cell>
          <cell r="G837" t="str">
            <v/>
          </cell>
          <cell r="H837">
            <v>60</v>
          </cell>
          <cell r="I837">
            <v>48</v>
          </cell>
          <cell r="J837">
            <v>42</v>
          </cell>
          <cell r="K837" t="str">
            <v>甲类</v>
          </cell>
        </row>
        <row r="838">
          <cell r="A838" t="str">
            <v>CGBC8000</v>
          </cell>
          <cell r="B838" t="str">
            <v>免疫球蛋白游离轻链测定</v>
          </cell>
          <cell r="C838" t="str">
            <v>指对Kappa型和Lambda型的测定。样本类型:血液､尿液。样本采集､签收､处理,定标和质控,检测样本,审核结果,录入实验室信息系统或人工登记,发送报告;按规定处理废弃物;接受临床相关咨询。</v>
          </cell>
          <cell r="D838" t="str">
            <v>试剂,质控品,校准品</v>
          </cell>
          <cell r="E838" t="str">
            <v/>
          </cell>
          <cell r="F838" t="str">
            <v>次</v>
          </cell>
          <cell r="G838" t="str">
            <v/>
          </cell>
          <cell r="H838">
            <v>40</v>
          </cell>
          <cell r="I838">
            <v>32</v>
          </cell>
          <cell r="J838">
            <v>28</v>
          </cell>
          <cell r="K838" t="str">
            <v>甲类</v>
          </cell>
        </row>
        <row r="839">
          <cell r="A839" t="str">
            <v>CGBD1000</v>
          </cell>
          <cell r="B839" t="str">
            <v>T淋巴细胞转化试验</v>
          </cell>
          <cell r="C839" t="str">
            <v>样本类型:血液。样本采集､签收､处理,培养,加试剂,离心,制片,染色,显微镜计数,质控,审核结果,录入实验室信息系统或人工登记,发送报告;按规定处理废弃物;接受临床相关咨询。</v>
          </cell>
          <cell r="D839" t="str">
            <v>试剂</v>
          </cell>
          <cell r="E839" t="str">
            <v/>
          </cell>
          <cell r="F839" t="str">
            <v>次</v>
          </cell>
          <cell r="G839" t="str">
            <v/>
          </cell>
          <cell r="H839">
            <v>8</v>
          </cell>
          <cell r="I839">
            <v>7</v>
          </cell>
          <cell r="J839">
            <v>6</v>
          </cell>
          <cell r="K839" t="str">
            <v>甲类</v>
          </cell>
        </row>
        <row r="840">
          <cell r="A840" t="str">
            <v>CGBE1000</v>
          </cell>
          <cell r="B840" t="str">
            <v>淋巴细胞转化试验</v>
          </cell>
          <cell r="C840"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cell r="D840" t="str">
            <v>试剂,质控品</v>
          </cell>
          <cell r="E840" t="str">
            <v/>
          </cell>
          <cell r="F840" t="str">
            <v>次</v>
          </cell>
          <cell r="G840" t="str">
            <v/>
          </cell>
          <cell r="H840">
            <v>8</v>
          </cell>
          <cell r="I840">
            <v>7</v>
          </cell>
          <cell r="J840">
            <v>6</v>
          </cell>
          <cell r="K840" t="str">
            <v>甲类</v>
          </cell>
        </row>
        <row r="841">
          <cell r="A841" t="str">
            <v>CGBF1000</v>
          </cell>
          <cell r="B841" t="str">
            <v>T淋巴细胞花环试验</v>
          </cell>
          <cell r="C841"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41" t="str">
            <v>试剂</v>
          </cell>
          <cell r="E841" t="str">
            <v/>
          </cell>
          <cell r="F841" t="str">
            <v>次</v>
          </cell>
          <cell r="G841" t="str">
            <v/>
          </cell>
          <cell r="H841">
            <v>8</v>
          </cell>
          <cell r="I841">
            <v>7</v>
          </cell>
          <cell r="J841">
            <v>6</v>
          </cell>
          <cell r="K841" t="str">
            <v>甲类</v>
          </cell>
        </row>
        <row r="842">
          <cell r="A842" t="str">
            <v>CGBG1000</v>
          </cell>
          <cell r="B842" t="str">
            <v>红细胞花环试验</v>
          </cell>
          <cell r="C842"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cell r="D842" t="str">
            <v>试剂</v>
          </cell>
          <cell r="E842" t="str">
            <v/>
          </cell>
          <cell r="F842" t="str">
            <v>次</v>
          </cell>
          <cell r="G842" t="str">
            <v/>
          </cell>
          <cell r="H842">
            <v>10</v>
          </cell>
          <cell r="I842">
            <v>8</v>
          </cell>
          <cell r="J842">
            <v>7</v>
          </cell>
          <cell r="K842" t="str">
            <v>甲类</v>
          </cell>
        </row>
        <row r="843">
          <cell r="A843" t="str">
            <v>CGBH1000</v>
          </cell>
          <cell r="B843" t="str">
            <v>B细胞膜表面免疫球蛋白测定</v>
          </cell>
          <cell r="C843" t="str">
            <v>样本类型:血液。样本采集､签收､分离淋巴细胞,加入相应标记抗体,显微镜计数,审核结果,录入实验室信息系统或人工登记,发送报告;按规定处理废弃物;接受临床相关咨询。</v>
          </cell>
          <cell r="D843" t="str">
            <v>试剂</v>
          </cell>
          <cell r="E843" t="str">
            <v/>
          </cell>
          <cell r="F843" t="str">
            <v>次</v>
          </cell>
          <cell r="G843" t="str">
            <v/>
          </cell>
          <cell r="H843">
            <v>15</v>
          </cell>
          <cell r="I843">
            <v>12</v>
          </cell>
          <cell r="J843">
            <v>10</v>
          </cell>
          <cell r="K843" t="str">
            <v>乙类</v>
          </cell>
        </row>
        <row r="844">
          <cell r="A844" t="str">
            <v>CGBJ1000</v>
          </cell>
          <cell r="B844" t="str">
            <v>中性粒细胞趋化功能试验</v>
          </cell>
          <cell r="C844" t="str">
            <v>样本类型:血液。样本采集､签收,琼脂糖凝胶板上孔分别加趋化因子､白细胞悬液､培养基,温育,染色镜检,质控,审核结果,录入实验室信息系统或人工登记,发送报告;按规定处理废弃物;接受临床相关咨询。</v>
          </cell>
          <cell r="D844" t="str">
            <v>试剂,质控品,校准品</v>
          </cell>
          <cell r="E844" t="str">
            <v/>
          </cell>
          <cell r="F844" t="str">
            <v>次</v>
          </cell>
          <cell r="G844" t="str">
            <v/>
          </cell>
          <cell r="H844">
            <v>15</v>
          </cell>
          <cell r="I844">
            <v>12</v>
          </cell>
          <cell r="J844">
            <v>10</v>
          </cell>
          <cell r="K844" t="str">
            <v>乙类</v>
          </cell>
        </row>
        <row r="845">
          <cell r="A845" t="str">
            <v>CGBK1000</v>
          </cell>
          <cell r="B845" t="str">
            <v>硝基四氮唑蓝(NBT)还原实验</v>
          </cell>
          <cell r="C845"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cell r="D845" t="str">
            <v>试剂</v>
          </cell>
          <cell r="E845" t="str">
            <v/>
          </cell>
          <cell r="F845" t="str">
            <v>次</v>
          </cell>
          <cell r="G845" t="str">
            <v/>
          </cell>
          <cell r="H845">
            <v>15</v>
          </cell>
          <cell r="I845">
            <v>12</v>
          </cell>
          <cell r="J845">
            <v>10</v>
          </cell>
          <cell r="K845" t="str">
            <v>乙类</v>
          </cell>
        </row>
        <row r="846">
          <cell r="A846" t="str">
            <v>CGBL1000</v>
          </cell>
          <cell r="B846" t="str">
            <v>白细胞黏附试验</v>
          </cell>
          <cell r="C846" t="str">
            <v>样本类型:血液。样本采集､签收､处理,取尼龙纤维塞入毛细管内,将其竖于试管内注入肝素抗凝血,涂片计数,质控,审核结果,录入实验室信息系统或人工登记,发送报告;按规定处理废弃物;接受临床相关咨询。</v>
          </cell>
          <cell r="D846" t="str">
            <v>试剂</v>
          </cell>
          <cell r="E846" t="str">
            <v/>
          </cell>
          <cell r="F846" t="str">
            <v>次</v>
          </cell>
          <cell r="G846" t="str">
            <v/>
          </cell>
          <cell r="H846">
            <v>15</v>
          </cell>
          <cell r="I846">
            <v>12</v>
          </cell>
          <cell r="J846">
            <v>10</v>
          </cell>
          <cell r="K846" t="str">
            <v>乙类</v>
          </cell>
        </row>
        <row r="847">
          <cell r="A847" t="str">
            <v>CGBM1000</v>
          </cell>
          <cell r="B847" t="str">
            <v>白细胞黏附抑制试验</v>
          </cell>
          <cell r="C847" t="str">
            <v>样本类型:血液。样本采集､签收､处理,抗凝血,加单克隆抗体,孵育,观察结果,审核结果,录入实验室信息系统或人工登记,发送报告;按规定处理废弃物;接受临床相关咨询。</v>
          </cell>
          <cell r="D847" t="str">
            <v>试剂</v>
          </cell>
          <cell r="E847" t="str">
            <v/>
          </cell>
          <cell r="F847" t="str">
            <v>次</v>
          </cell>
          <cell r="G847" t="str">
            <v/>
          </cell>
          <cell r="H847">
            <v>10</v>
          </cell>
          <cell r="I847">
            <v>9</v>
          </cell>
          <cell r="J847">
            <v>8</v>
          </cell>
          <cell r="K847" t="str">
            <v>乙类</v>
          </cell>
        </row>
        <row r="848">
          <cell r="A848" t="str">
            <v>CGBN1000</v>
          </cell>
          <cell r="B848" t="str">
            <v>白细胞杀伤功能试验</v>
          </cell>
          <cell r="C848" t="str">
            <v>样本类型:血液。样本采集､签收､处理,试剂反应,质控,判定结果,审核结果,录入实验室信息系统或人工登记,发送报告;按规定处理废弃物;接受临床相关咨询。</v>
          </cell>
          <cell r="D848" t="str">
            <v>试剂</v>
          </cell>
          <cell r="E848" t="str">
            <v/>
          </cell>
          <cell r="F848" t="str">
            <v>次</v>
          </cell>
          <cell r="G848" t="str">
            <v/>
          </cell>
          <cell r="H848">
            <v>15</v>
          </cell>
          <cell r="I848">
            <v>12</v>
          </cell>
          <cell r="J848">
            <v>10</v>
          </cell>
          <cell r="K848" t="str">
            <v>乙类</v>
          </cell>
        </row>
        <row r="849">
          <cell r="A849" t="str">
            <v>CGBP1000</v>
          </cell>
          <cell r="B849" t="str">
            <v>白细胞吞噬功能试验</v>
          </cell>
          <cell r="C849" t="str">
            <v>样本类型:血液。样本采集､签收､处理,试剂反应,质控,判定结果,审核结果,录入实验室信息系统或人工登记,发送报告;按规定处理废弃物;接受临床相关咨询。</v>
          </cell>
          <cell r="D849" t="str">
            <v>试剂</v>
          </cell>
          <cell r="E849" t="str">
            <v/>
          </cell>
          <cell r="F849" t="str">
            <v>次</v>
          </cell>
          <cell r="G849" t="str">
            <v/>
          </cell>
          <cell r="H849">
            <v>15</v>
          </cell>
          <cell r="I849">
            <v>12</v>
          </cell>
          <cell r="J849">
            <v>10</v>
          </cell>
          <cell r="K849" t="str">
            <v>乙类</v>
          </cell>
        </row>
        <row r="850">
          <cell r="A850" t="str">
            <v>CGBQ8000</v>
          </cell>
          <cell r="B850" t="str">
            <v>巨噬细胞吞噬功能试验</v>
          </cell>
          <cell r="C850"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cell r="D850" t="str">
            <v>试剂</v>
          </cell>
          <cell r="E850" t="str">
            <v/>
          </cell>
          <cell r="F850" t="str">
            <v>次</v>
          </cell>
          <cell r="G850" t="str">
            <v/>
          </cell>
          <cell r="H850">
            <v>15</v>
          </cell>
          <cell r="I850">
            <v>12</v>
          </cell>
          <cell r="J850">
            <v>10</v>
          </cell>
          <cell r="K850" t="str">
            <v>乙类</v>
          </cell>
        </row>
        <row r="851">
          <cell r="A851" t="str">
            <v>CGBR1000</v>
          </cell>
          <cell r="B851" t="str">
            <v>自然杀伤淋巴细胞功能试验</v>
          </cell>
          <cell r="C851" t="str">
            <v>样本类型:血液。样本采集､签收､处理,将受检细胞与试剂混合,振摇,判定结果,质控,审核结果,录入实验室信息系统或人工登记,发送报告;按规定处理废弃物;接受临床相关咨询。</v>
          </cell>
          <cell r="D851" t="str">
            <v>试剂,质控品,校准品</v>
          </cell>
          <cell r="E851" t="str">
            <v/>
          </cell>
          <cell r="F851" t="str">
            <v>次</v>
          </cell>
          <cell r="G851" t="str">
            <v/>
          </cell>
          <cell r="H851">
            <v>25</v>
          </cell>
          <cell r="I851">
            <v>20</v>
          </cell>
          <cell r="J851">
            <v>18</v>
          </cell>
          <cell r="K851" t="str">
            <v>乙类</v>
          </cell>
        </row>
        <row r="852">
          <cell r="A852" t="str">
            <v>CGBS1000</v>
          </cell>
          <cell r="B852" t="str">
            <v>抗体依赖性细胞毒性实验</v>
          </cell>
          <cell r="C852" t="str">
            <v>样本类型:血液。样本采集､签收､处理,配制靶细胞,加抗HElA细胞抗体､效应细胞､1640液,温育,取上清液,加试剂反应,计算结果,质控,审核结果,录入实验室信息系统或人工登记,发送报告;按规定处理废弃物;接受临床相关咨询。</v>
          </cell>
          <cell r="D852" t="str">
            <v>试剂</v>
          </cell>
          <cell r="E852" t="str">
            <v/>
          </cell>
          <cell r="F852" t="str">
            <v>次</v>
          </cell>
          <cell r="G852" t="str">
            <v/>
          </cell>
          <cell r="H852">
            <v>20</v>
          </cell>
          <cell r="I852">
            <v>16</v>
          </cell>
          <cell r="J852">
            <v>14</v>
          </cell>
          <cell r="K852" t="str">
            <v>乙类</v>
          </cell>
        </row>
        <row r="853">
          <cell r="A853" t="str">
            <v>CGBT1000</v>
          </cell>
          <cell r="B853" t="str">
            <v>溶菌酶测定</v>
          </cell>
          <cell r="C853" t="str">
            <v>样本类型:血液。样本采集､签收､处理,加试剂,温育,检测样本,质控,审核结果,录入实验室信息系统或人工登记,发送报告;按规定处理废弃物;接受临床相关咨询。</v>
          </cell>
          <cell r="D853" t="str">
            <v>试剂,质控品,校准品</v>
          </cell>
          <cell r="E853" t="str">
            <v/>
          </cell>
          <cell r="F853" t="str">
            <v>次</v>
          </cell>
          <cell r="G853" t="str">
            <v/>
          </cell>
          <cell r="H853">
            <v>10</v>
          </cell>
          <cell r="I853">
            <v>8</v>
          </cell>
          <cell r="J853">
            <v>7</v>
          </cell>
          <cell r="K853" t="str">
            <v>甲类</v>
          </cell>
        </row>
        <row r="854">
          <cell r="A854" t="str">
            <v>CGBU1000</v>
          </cell>
          <cell r="B854" t="str">
            <v>抗淋巴细胞抗体试验</v>
          </cell>
          <cell r="C854" t="str">
            <v>样本类型:血液。样本采集､签收､处理,定标和质控,检测样本,审核结果,录入实验室信息系统或人工登记,发送报告;按规定处理废弃物;接受临床相关咨询。</v>
          </cell>
          <cell r="D854" t="str">
            <v>试剂</v>
          </cell>
          <cell r="E854" t="str">
            <v/>
          </cell>
          <cell r="F854" t="str">
            <v>次</v>
          </cell>
          <cell r="G854" t="str">
            <v/>
          </cell>
          <cell r="H854">
            <v>12</v>
          </cell>
          <cell r="I854">
            <v>11</v>
          </cell>
          <cell r="J854">
            <v>10</v>
          </cell>
          <cell r="K854" t="str">
            <v>乙类</v>
          </cell>
        </row>
        <row r="855">
          <cell r="A855" t="str">
            <v>CGBV1000</v>
          </cell>
          <cell r="B855" t="str">
            <v>肥大细胞脱颗粒试验</v>
          </cell>
          <cell r="C855" t="str">
            <v>样本类型:血液。样本采集､签收,分离白细胞,加变应原,温育,染色,定标和质控,审核结果,录入实验室信息系统或人工登记,发送报告;按规定处理废弃物;接受临床相关咨询。</v>
          </cell>
          <cell r="D855" t="str">
            <v>试剂</v>
          </cell>
          <cell r="E855" t="str">
            <v/>
          </cell>
          <cell r="F855" t="str">
            <v>次</v>
          </cell>
          <cell r="G855" t="str">
            <v/>
          </cell>
          <cell r="H855">
            <v>12</v>
          </cell>
          <cell r="I855">
            <v>11</v>
          </cell>
          <cell r="J855">
            <v>10</v>
          </cell>
          <cell r="K855" t="str">
            <v>乙类</v>
          </cell>
        </row>
        <row r="856">
          <cell r="A856" t="str">
            <v>CGBW1000</v>
          </cell>
          <cell r="B856" t="str">
            <v>B因子测定</v>
          </cell>
          <cell r="C856" t="str">
            <v>样本类型:血液。样本采集､签收､处理,加入试剂,温育,质控,审核结果,录入实验室信息系统或人工登记,发送报告;按规定处理废弃物;接受临床相关咨询。</v>
          </cell>
          <cell r="D856" t="str">
            <v>试剂</v>
          </cell>
          <cell r="E856" t="str">
            <v/>
          </cell>
          <cell r="F856" t="str">
            <v>次</v>
          </cell>
          <cell r="G856" t="str">
            <v/>
          </cell>
          <cell r="H856">
            <v>25</v>
          </cell>
          <cell r="I856">
            <v>20</v>
          </cell>
          <cell r="J856">
            <v>18</v>
          </cell>
          <cell r="K856" t="str">
            <v>甲类</v>
          </cell>
        </row>
        <row r="857">
          <cell r="A857" t="str">
            <v>CGBX1000</v>
          </cell>
          <cell r="B857" t="str">
            <v>活化淋巴细胞测定</v>
          </cell>
          <cell r="C857" t="str">
            <v>样本类型:血液。样本采集､签收､处理,质控,检测样本,审核结果,录入实验室信息系统或人工登记,发送报告;按规定处理废弃物;接受临床相关咨询。</v>
          </cell>
          <cell r="D857" t="str">
            <v>试剂,质控品,校准品</v>
          </cell>
          <cell r="E857" t="str">
            <v/>
          </cell>
          <cell r="F857" t="str">
            <v>次</v>
          </cell>
          <cell r="G857" t="str">
            <v/>
          </cell>
          <cell r="H857">
            <v>50</v>
          </cell>
          <cell r="I857">
            <v>40</v>
          </cell>
          <cell r="J857">
            <v>35</v>
          </cell>
          <cell r="K857" t="str">
            <v>甲类</v>
          </cell>
        </row>
        <row r="858">
          <cell r="A858" t="str">
            <v>CGBY1000</v>
          </cell>
          <cell r="B858" t="str">
            <v>淋巴细胞亚群绝对计数</v>
          </cell>
          <cell r="C858" t="str">
            <v>包括CD3+､CD4+､CD8+等。样本类型:血液。样本采集､签收､处理,单克隆荧光抗体标定抗凝血,孵育,固定,计数,质控,检测样本,审核结果,录入实验室信息系统或人工登记,发送报告;按规定处理废弃物;接受临床相关咨询。</v>
          </cell>
          <cell r="D858" t="str">
            <v>试剂,质控品,校准品</v>
          </cell>
          <cell r="E858" t="str">
            <v/>
          </cell>
          <cell r="F858" t="str">
            <v>项</v>
          </cell>
          <cell r="G858" t="str">
            <v/>
          </cell>
          <cell r="H858">
            <v>60</v>
          </cell>
          <cell r="I858">
            <v>48</v>
          </cell>
          <cell r="J858">
            <v>42</v>
          </cell>
          <cell r="K858" t="str">
            <v>乙类</v>
          </cell>
        </row>
        <row r="859">
          <cell r="A859" t="str">
            <v>CGBZ1000</v>
          </cell>
          <cell r="B859" t="str">
            <v>冷球蛋白测定</v>
          </cell>
          <cell r="C859" t="str">
            <v>样本类型:血液。样本采集､签收､处理,检测样本,质控,审核结果,录入实验室信息系统或人工登记,发送报告;按规定处理废弃物;接受临床相关咨询。</v>
          </cell>
          <cell r="D859" t="str">
            <v>试剂,质控品,校准品</v>
          </cell>
          <cell r="E859" t="str">
            <v/>
          </cell>
          <cell r="F859" t="str">
            <v>次</v>
          </cell>
          <cell r="G859" t="str">
            <v/>
          </cell>
          <cell r="H859" t="str">
            <v/>
          </cell>
          <cell r="I859" t="str">
            <v/>
          </cell>
          <cell r="J859" t="str">
            <v/>
          </cell>
          <cell r="K859" t="str">
            <v>甲类</v>
          </cell>
        </row>
        <row r="860">
          <cell r="A860" t="str">
            <v>CGCA1000</v>
          </cell>
          <cell r="B860" t="str">
            <v>C-反应蛋白(CRP)测定</v>
          </cell>
          <cell r="C860" t="str">
            <v>样本类型:血液。样本采集､签收､处理,检测样本,质控,审核结果,录入实验室信息系统或人工登记,发送报告;按规定处理废弃物;接受临床相关咨询。</v>
          </cell>
          <cell r="D860" t="str">
            <v>试剂,质控品,校准品</v>
          </cell>
          <cell r="E860" t="str">
            <v/>
          </cell>
          <cell r="F860" t="str">
            <v>次</v>
          </cell>
          <cell r="G860" t="str">
            <v/>
          </cell>
          <cell r="H860">
            <v>20</v>
          </cell>
          <cell r="I860">
            <v>16</v>
          </cell>
          <cell r="J860">
            <v>14</v>
          </cell>
          <cell r="K860" t="str">
            <v>甲类</v>
          </cell>
        </row>
        <row r="861">
          <cell r="A861" t="str">
            <v>CGCB1000</v>
          </cell>
          <cell r="B861" t="str">
            <v>铜蓝蛋白测定</v>
          </cell>
          <cell r="C861" t="str">
            <v>样本类型:血液。样本采集､签收､处理,检测样本,质控,审核结果,录入实验室信息系统或人工登记,发送报告;按规定处理废弃物;接受临床相关咨询。</v>
          </cell>
          <cell r="D861" t="str">
            <v>试剂,质控品</v>
          </cell>
          <cell r="E861" t="str">
            <v/>
          </cell>
          <cell r="F861" t="str">
            <v>次</v>
          </cell>
          <cell r="G861" t="str">
            <v/>
          </cell>
          <cell r="H861">
            <v>20</v>
          </cell>
          <cell r="I861">
            <v>17</v>
          </cell>
          <cell r="J861">
            <v>17</v>
          </cell>
          <cell r="K861" t="str">
            <v>甲类</v>
          </cell>
        </row>
        <row r="862">
          <cell r="A862" t="str">
            <v>CGCC8000</v>
          </cell>
          <cell r="B862" t="str">
            <v>碱性髓鞘蛋白测定</v>
          </cell>
          <cell r="C862" t="str">
            <v>样本类型:血液､脑脊液。样本采集､签收､处理,检测样本,质控,审核结果,录入实验室信息系统或人工登记,发送报告;按规定处理废弃物;接受临床相关咨询。</v>
          </cell>
          <cell r="D862" t="str">
            <v>试剂,质控品,校准品</v>
          </cell>
          <cell r="E862" t="str">
            <v/>
          </cell>
          <cell r="F862" t="str">
            <v>次</v>
          </cell>
          <cell r="G862" t="str">
            <v/>
          </cell>
          <cell r="H862">
            <v>50</v>
          </cell>
          <cell r="I862">
            <v>40</v>
          </cell>
          <cell r="J862">
            <v>35</v>
          </cell>
          <cell r="K862" t="str">
            <v>乙类</v>
          </cell>
        </row>
        <row r="863">
          <cell r="A863" t="str">
            <v>CGCD9000</v>
          </cell>
          <cell r="B863" t="str">
            <v>巨噬细胞趋化功能试验</v>
          </cell>
          <cell r="C863" t="str">
            <v>样本类型:皮疱液。样本采集､签收､处理,斑蝥敫贴收集巨噬细胞,加CRBC,染色,显微镜检查,质控,审核结果,录入实验室信息系统或人工登记,发送报告;按规定处理废弃物;接受临床相关咨询。</v>
          </cell>
          <cell r="D863" t="str">
            <v>固定液,染色剂</v>
          </cell>
          <cell r="E863" t="str">
            <v/>
          </cell>
          <cell r="F863" t="str">
            <v>次</v>
          </cell>
          <cell r="G863" t="str">
            <v/>
          </cell>
          <cell r="H863">
            <v>70</v>
          </cell>
          <cell r="I863">
            <v>55</v>
          </cell>
          <cell r="J863">
            <v>50</v>
          </cell>
          <cell r="K863" t="str">
            <v>乙类</v>
          </cell>
        </row>
        <row r="864">
          <cell r="A864" t="str">
            <v>CGCE1000</v>
          </cell>
          <cell r="B864" t="str">
            <v>肿瘤坏死因子受体测定</v>
          </cell>
          <cell r="C864" t="str">
            <v>指对肿瘤坏死因子受体1､2的测定。样本类型:血液。样本采集､签收､处理,加免疫试剂,保温,温育,检测,质控,审核结果,录入实验室信息系统或人工登记,发送报告;按规定处理废弃物;接受临床相关咨询。</v>
          </cell>
          <cell r="D864" t="str">
            <v>校准品,质控品,试剂</v>
          </cell>
          <cell r="E864" t="str">
            <v/>
          </cell>
          <cell r="F864" t="str">
            <v>次</v>
          </cell>
          <cell r="G864" t="str">
            <v/>
          </cell>
          <cell r="H864">
            <v>45</v>
          </cell>
          <cell r="I864">
            <v>36</v>
          </cell>
          <cell r="J864">
            <v>32</v>
          </cell>
          <cell r="K864" t="str">
            <v>甲类</v>
          </cell>
        </row>
        <row r="865">
          <cell r="A865" t="str">
            <v>CGCF1000</v>
          </cell>
          <cell r="B865" t="str">
            <v>p-选择素测定</v>
          </cell>
          <cell r="C865" t="str">
            <v>样本类型:血液。样本采集､签收､处理,加免疫试剂,保温,温育,检测,质控,审核结果,录入实验室信息系统或人工登记,发送报告;按规定处理废弃物;接受临床相关咨询。</v>
          </cell>
          <cell r="D865" t="str">
            <v>校准品,质控品,试剂</v>
          </cell>
          <cell r="E865" t="str">
            <v/>
          </cell>
          <cell r="F865" t="str">
            <v>次</v>
          </cell>
          <cell r="G865" t="str">
            <v/>
          </cell>
          <cell r="H865">
            <v>40</v>
          </cell>
          <cell r="I865">
            <v>32</v>
          </cell>
          <cell r="J865">
            <v>28</v>
          </cell>
          <cell r="K865" t="str">
            <v>乙类</v>
          </cell>
        </row>
        <row r="866">
          <cell r="A866" t="str">
            <v>CGCG1000</v>
          </cell>
          <cell r="B866" t="str">
            <v>E-选择素测定</v>
          </cell>
          <cell r="C866" t="str">
            <v>样本类型:血液。样本采集､签收､处理,加免疫试剂,保温,温育,检测,质控,审核结果,录入实验室信息系统或人工登记,发送报告;按规定处理废弃物;接受临床相关咨询。</v>
          </cell>
          <cell r="D866" t="str">
            <v>校准品,质控品,试剂</v>
          </cell>
          <cell r="E866" t="str">
            <v/>
          </cell>
          <cell r="F866" t="str">
            <v>次</v>
          </cell>
          <cell r="G866" t="str">
            <v/>
          </cell>
          <cell r="H866">
            <v>40</v>
          </cell>
          <cell r="I866">
            <v>32</v>
          </cell>
          <cell r="J866">
            <v>28</v>
          </cell>
          <cell r="K866" t="str">
            <v>乙类</v>
          </cell>
        </row>
        <row r="867">
          <cell r="A867" t="str">
            <v>CGCH1000</v>
          </cell>
          <cell r="B867" t="str">
            <v>细胞内粘附分子测定</v>
          </cell>
          <cell r="C867" t="str">
            <v>指对细胞内粘附分子1､3的测定。样本类型:血液。样本采集､签收､处理,加免疫试剂,保温,温育,检测,质控,审核结果,录入实验室信息系统或人工登记,发送报告;按规定处理废弃物;接受临床相关咨询。</v>
          </cell>
          <cell r="D867" t="str">
            <v>校准品,质控品,试剂</v>
          </cell>
          <cell r="E867" t="str">
            <v/>
          </cell>
          <cell r="F867" t="str">
            <v>次</v>
          </cell>
          <cell r="G867" t="str">
            <v/>
          </cell>
          <cell r="H867">
            <v>45</v>
          </cell>
          <cell r="I867">
            <v>36</v>
          </cell>
          <cell r="J867">
            <v>32</v>
          </cell>
          <cell r="K867" t="str">
            <v>乙类</v>
          </cell>
        </row>
        <row r="868">
          <cell r="A868" t="str">
            <v>CGCJ1000</v>
          </cell>
          <cell r="B868" t="str">
            <v>白细胞介素受体测定</v>
          </cell>
          <cell r="C868" t="str">
            <v>指白细胞介素受体2､4､6､7。样本类型:血液。样本采集､签收､处理,加免疫试剂,保温,温育,检测,质控,审核结果,录入实验室信息系统或人工登记,发送报告;按规定处理废弃物;接受临床相关咨询。</v>
          </cell>
          <cell r="D868" t="str">
            <v>校准品,质控品,试剂</v>
          </cell>
          <cell r="E868" t="str">
            <v/>
          </cell>
          <cell r="F868" t="str">
            <v>次</v>
          </cell>
          <cell r="G868" t="str">
            <v/>
          </cell>
          <cell r="H868">
            <v>50</v>
          </cell>
          <cell r="I868">
            <v>40</v>
          </cell>
          <cell r="J868">
            <v>35</v>
          </cell>
          <cell r="K868" t="str">
            <v>甲类</v>
          </cell>
        </row>
        <row r="869">
          <cell r="A869" t="str">
            <v>CGCK1000</v>
          </cell>
          <cell r="B869" t="str">
            <v>白细胞介素测定</v>
          </cell>
          <cell r="C869" t="str">
            <v>包括白细胞介素1､1β､2､4､5､6､8､10､12､12p､18等。样本类型:血液。样本采集､签收､处理,加免疫试剂,保温,温育,检测,质控,审核结果,录入实验室信息系统或人工登记,发送报告;按规定处理废弃物;接受临床相关咨询。</v>
          </cell>
          <cell r="D869" t="str">
            <v>试剂,质控品,校准品</v>
          </cell>
          <cell r="E869" t="str">
            <v/>
          </cell>
          <cell r="F869" t="str">
            <v>项</v>
          </cell>
          <cell r="G869" t="str">
            <v/>
          </cell>
          <cell r="H869">
            <v>50</v>
          </cell>
          <cell r="I869">
            <v>40</v>
          </cell>
          <cell r="J869">
            <v>35</v>
          </cell>
          <cell r="K869" t="str">
            <v>甲类</v>
          </cell>
        </row>
        <row r="870">
          <cell r="A870" t="str">
            <v>CGCL1000</v>
          </cell>
          <cell r="B870" t="str">
            <v>白细胞介素-4(IL-4)测定</v>
          </cell>
          <cell r="C870" t="str">
            <v>样本类型:血液。样本采集､签收､处理,加免疫试剂,保温,温育,检测,质控,审核结果,录入实验室信息系统或人工登记,发送报告;按规定处理废弃物;接受临床相关咨询。</v>
          </cell>
          <cell r="D870" t="str">
            <v>试剂,质控品,校准品</v>
          </cell>
          <cell r="E870" t="str">
            <v/>
          </cell>
          <cell r="F870" t="str">
            <v>次</v>
          </cell>
          <cell r="G870" t="str">
            <v/>
          </cell>
          <cell r="H870">
            <v>50</v>
          </cell>
          <cell r="I870">
            <v>40</v>
          </cell>
          <cell r="J870">
            <v>35</v>
          </cell>
          <cell r="K870" t="str">
            <v>甲类</v>
          </cell>
        </row>
        <row r="871">
          <cell r="A871" t="str">
            <v>CGCM1000</v>
          </cell>
          <cell r="B871" t="str">
            <v>白细胞介素-6(IL-6)测定</v>
          </cell>
          <cell r="C871" t="str">
            <v>样本类型:血液。样本采集､签收､处理,加免疫试剂,保温,温育,检测,质控,审核结果,录入实验室信息系统或人工登记,发送报告;按规定处理废弃物;接受临床相关咨询。</v>
          </cell>
          <cell r="D871" t="str">
            <v>试剂,质控品,校准品</v>
          </cell>
          <cell r="E871" t="str">
            <v/>
          </cell>
          <cell r="F871" t="str">
            <v>次</v>
          </cell>
          <cell r="G871" t="str">
            <v/>
          </cell>
          <cell r="H871">
            <v>50</v>
          </cell>
          <cell r="I871">
            <v>40</v>
          </cell>
          <cell r="J871">
            <v>35</v>
          </cell>
          <cell r="K871" t="str">
            <v>甲类</v>
          </cell>
        </row>
        <row r="872">
          <cell r="A872" t="str">
            <v>CGCN1000</v>
          </cell>
          <cell r="B872" t="str">
            <v>白细胞介素-8(IL-8)测定</v>
          </cell>
          <cell r="C872" t="str">
            <v>样本类型:血液。样本采集､签收､处理,加免疫试剂,保温,温育,检测,质控,审核结果,录入实验室信息系统或人工登记,发送报告;按规定处理废弃物;接受临床相关咨询。</v>
          </cell>
          <cell r="D872" t="str">
            <v>试剂,质控品,校准品</v>
          </cell>
          <cell r="E872" t="str">
            <v/>
          </cell>
          <cell r="F872" t="str">
            <v>次</v>
          </cell>
          <cell r="G872" t="str">
            <v/>
          </cell>
          <cell r="H872">
            <v>50</v>
          </cell>
          <cell r="I872">
            <v>40</v>
          </cell>
          <cell r="J872">
            <v>35</v>
          </cell>
          <cell r="K872" t="str">
            <v>甲类</v>
          </cell>
        </row>
        <row r="873">
          <cell r="A873" t="str">
            <v>CGCP1000</v>
          </cell>
          <cell r="B873" t="str">
            <v>干扰素(IFN)测定</v>
          </cell>
          <cell r="C873" t="str">
            <v>包括干扰素α､β､γ。样本类型:血液。样本采集､签收､处理,加免疫试剂,保温,温育,检测,质控,审核结果,录入实验室信息系统或人工登记,发送报告;按规定处理废弃物;接受临床相关咨询。</v>
          </cell>
          <cell r="D873" t="str">
            <v>试剂,质控品,校准品</v>
          </cell>
          <cell r="E873" t="str">
            <v/>
          </cell>
          <cell r="F873" t="str">
            <v>项</v>
          </cell>
          <cell r="G873" t="str">
            <v/>
          </cell>
          <cell r="H873">
            <v>60</v>
          </cell>
          <cell r="I873">
            <v>48</v>
          </cell>
          <cell r="J873">
            <v>42</v>
          </cell>
          <cell r="K873" t="str">
            <v>甲类</v>
          </cell>
        </row>
        <row r="874">
          <cell r="A874" t="str">
            <v>CGCQ1000</v>
          </cell>
          <cell r="B874" t="str">
            <v>可溶性细胞间黏附分子-1(sICAM-1)测定</v>
          </cell>
          <cell r="C874" t="str">
            <v>样本类型:血液。样本采集､签收､处理,加免疫试剂,保温,温育,检测,质控,审核结果,录入实验室信息系统或人工登记,发送报告;按规定处理废弃物;接受临床相关咨询。</v>
          </cell>
          <cell r="D874" t="str">
            <v>试剂,质控品,校准品</v>
          </cell>
          <cell r="E874" t="str">
            <v/>
          </cell>
          <cell r="F874" t="str">
            <v>次</v>
          </cell>
          <cell r="G874" t="str">
            <v/>
          </cell>
          <cell r="H874">
            <v>60</v>
          </cell>
          <cell r="I874">
            <v>48</v>
          </cell>
          <cell r="J874">
            <v>42</v>
          </cell>
          <cell r="K874" t="str">
            <v>乙类</v>
          </cell>
        </row>
        <row r="875">
          <cell r="A875" t="str">
            <v>CGCR1000</v>
          </cell>
          <cell r="B875" t="str">
            <v>脂多糖结合蛋白测定</v>
          </cell>
          <cell r="C875" t="str">
            <v>样本类型:血液。样本采集､签收､处理,加免疫试剂,保温,温育,检测,质控,审核结果,录入实验室信息系统或人工登记,发送报告;按规定处理废弃物;接受临床相关咨询。</v>
          </cell>
          <cell r="D875" t="str">
            <v>试剂,质控品</v>
          </cell>
          <cell r="E875" t="str">
            <v/>
          </cell>
          <cell r="F875" t="str">
            <v>次</v>
          </cell>
          <cell r="G875" t="str">
            <v/>
          </cell>
          <cell r="H875">
            <v>60</v>
          </cell>
          <cell r="I875">
            <v>48</v>
          </cell>
          <cell r="J875">
            <v>42</v>
          </cell>
          <cell r="K875" t="str">
            <v>乙类</v>
          </cell>
        </row>
        <row r="876">
          <cell r="A876" t="str">
            <v>CGCS1000</v>
          </cell>
          <cell r="B876" t="str">
            <v>血清淀粉样蛋白A测定</v>
          </cell>
          <cell r="C876" t="str">
            <v>样本类型:血液。样本采集､签收､处理,加免疫试剂,保温,温育,检测,质控,审核结果,录入实验室信息系统或人工登记,发送报告;按规定处理废弃物;接受临床相关咨询。</v>
          </cell>
          <cell r="D876" t="str">
            <v>试剂,质控品</v>
          </cell>
          <cell r="E876" t="str">
            <v/>
          </cell>
          <cell r="F876" t="str">
            <v>次</v>
          </cell>
          <cell r="G876" t="str">
            <v/>
          </cell>
          <cell r="H876">
            <v>50</v>
          </cell>
          <cell r="I876">
            <v>40</v>
          </cell>
          <cell r="J876">
            <v>35</v>
          </cell>
          <cell r="K876" t="str">
            <v>乙类</v>
          </cell>
        </row>
        <row r="877">
          <cell r="A877" t="str">
            <v>CGCT1000</v>
          </cell>
          <cell r="B877" t="str">
            <v>M蛋白测定</v>
          </cell>
          <cell r="C877" t="str">
            <v>样本类型:血液。样本采集､签收､处理,加免疫试剂,保温,温育,检测,质控,审核结果,录入实验室信息系统或人工登记,发送报告;按规定处理废弃物;接受临床相关咨询。</v>
          </cell>
          <cell r="D877" t="str">
            <v>试剂,质控品,校准品</v>
          </cell>
          <cell r="E877" t="str">
            <v/>
          </cell>
          <cell r="F877" t="str">
            <v>次</v>
          </cell>
          <cell r="G877" t="str">
            <v/>
          </cell>
          <cell r="H877">
            <v>40</v>
          </cell>
          <cell r="I877">
            <v>32</v>
          </cell>
          <cell r="J877">
            <v>28</v>
          </cell>
          <cell r="K877" t="str">
            <v>乙类</v>
          </cell>
        </row>
        <row r="878">
          <cell r="A878" t="str">
            <v>CGCU1000</v>
          </cell>
          <cell r="B878" t="str">
            <v>自然杀伤(NK)细胞抗肿瘤活性检测</v>
          </cell>
          <cell r="C878" t="str">
            <v>样本类型:血液。样本采集､签收､处理,分离NK细胞,NK细胞与放射性核素标记的肿瘤细胞作用后,检测,质控,审核结果,录入实验室信息系统或人工登记,发送报告;按规定处理废弃物;接受临床相关咨询。</v>
          </cell>
          <cell r="D878" t="str">
            <v>试剂,质控品,校准品</v>
          </cell>
          <cell r="E878" t="str">
            <v/>
          </cell>
          <cell r="F878" t="str">
            <v>次</v>
          </cell>
          <cell r="G878" t="str">
            <v/>
          </cell>
          <cell r="H878">
            <v>40</v>
          </cell>
          <cell r="I878">
            <v>32</v>
          </cell>
          <cell r="J878">
            <v>28</v>
          </cell>
          <cell r="K878" t="str">
            <v>乙类</v>
          </cell>
        </row>
        <row r="879">
          <cell r="A879" t="str">
            <v>CGCV8000</v>
          </cell>
          <cell r="B879" t="str">
            <v>淋巴细胞亚类检测</v>
          </cell>
          <cell r="C879" t="str">
            <v>包括TH1､TH2。样本类型:血液､关节液。样本采集､签收､处理,样本用单克隆荧光抗体标定,孵育,固定,检测,质控,审核结果,录入实验室信息系统或人工登记,发送报告;按规定处理废弃物;接受临床相关咨询。</v>
          </cell>
          <cell r="D879" t="str">
            <v>试剂,质控品,校准品</v>
          </cell>
          <cell r="E879" t="str">
            <v/>
          </cell>
          <cell r="F879" t="str">
            <v>项</v>
          </cell>
          <cell r="G879" t="str">
            <v/>
          </cell>
          <cell r="H879">
            <v>60</v>
          </cell>
          <cell r="I879">
            <v>48</v>
          </cell>
          <cell r="J879">
            <v>42</v>
          </cell>
          <cell r="K879" t="str">
            <v>乙类</v>
          </cell>
        </row>
        <row r="880">
          <cell r="A880" t="str">
            <v>CGCW1000</v>
          </cell>
          <cell r="B880" t="str">
            <v>内皮生长因子检测</v>
          </cell>
          <cell r="C880" t="str">
            <v>样本类型:血液。样本采集､签收､处理,定标和质控,检测样本,审核结果,录入实验室信息系统或人工登记,发送报告;按规定处理废弃物;接受临床相关咨询。</v>
          </cell>
          <cell r="D880" t="str">
            <v>试剂,质控品</v>
          </cell>
          <cell r="E880" t="str">
            <v/>
          </cell>
          <cell r="F880" t="str">
            <v>次</v>
          </cell>
          <cell r="G880" t="str">
            <v/>
          </cell>
          <cell r="H880">
            <v>60</v>
          </cell>
          <cell r="I880">
            <v>48</v>
          </cell>
          <cell r="J880">
            <v>42</v>
          </cell>
          <cell r="K880" t="str">
            <v>乙类</v>
          </cell>
        </row>
        <row r="881">
          <cell r="A881" t="str">
            <v>CGDA-CGKK</v>
          </cell>
          <cell r="B881" t="str">
            <v>2.自身免疫病检验</v>
          </cell>
          <cell r="C881" t="str">
            <v/>
          </cell>
          <cell r="D881" t="str">
            <v/>
          </cell>
          <cell r="E881" t="str">
            <v/>
          </cell>
        </row>
        <row r="881">
          <cell r="G881" t="str">
            <v/>
          </cell>
          <cell r="H881" t="str">
            <v/>
          </cell>
          <cell r="I881" t="str">
            <v/>
          </cell>
          <cell r="J881" t="str">
            <v/>
          </cell>
        </row>
        <row r="882">
          <cell r="A882" t="str">
            <v>CGDA1000</v>
          </cell>
          <cell r="B882" t="str">
            <v>系统性红斑狼疮因子(LEF)试验</v>
          </cell>
          <cell r="C882" t="str">
            <v>样本类型:血液。样本采集､签收､处理,被检血清加胶乳试剂,混匀,检测,质控,审核结果,录入实验室信息系统或人工登记,发送报告;按规定处理废弃物;接受临床相关咨询。</v>
          </cell>
          <cell r="D882" t="str">
            <v>试剂,质控品</v>
          </cell>
          <cell r="E882" t="str">
            <v/>
          </cell>
          <cell r="F882" t="str">
            <v>次</v>
          </cell>
          <cell r="G882" t="str">
            <v/>
          </cell>
          <cell r="H882">
            <v>20</v>
          </cell>
          <cell r="I882">
            <v>16</v>
          </cell>
          <cell r="J882">
            <v>14</v>
          </cell>
          <cell r="K882" t="str">
            <v>甲类</v>
          </cell>
        </row>
        <row r="883">
          <cell r="A883" t="str">
            <v>CGDB1000</v>
          </cell>
          <cell r="B883" t="str">
            <v>抗核抗体(ANA)测定</v>
          </cell>
          <cell r="C883" t="str">
            <v>样本类型:血液。样本采集､签收､处理,加试剂,反应,检测,质控,审核结果,录入实验室信息系统或人工登记,发送报告;按规定处理废弃物;接受临床相关咨询。</v>
          </cell>
          <cell r="D883" t="str">
            <v>试剂,质控品</v>
          </cell>
          <cell r="E883" t="str">
            <v/>
          </cell>
          <cell r="F883" t="str">
            <v>次</v>
          </cell>
          <cell r="G883" t="str">
            <v/>
          </cell>
          <cell r="H883">
            <v>20</v>
          </cell>
          <cell r="I883">
            <v>16</v>
          </cell>
          <cell r="J883">
            <v>14</v>
          </cell>
          <cell r="K883" t="str">
            <v>甲类</v>
          </cell>
        </row>
        <row r="884">
          <cell r="A884" t="str">
            <v>CGDC1000</v>
          </cell>
          <cell r="B884" t="str">
            <v>ENA抗体谱六项测定</v>
          </cell>
          <cell r="C884" t="str">
            <v>指对Sm､nRNP､SS-A､SS-B､Scl-70和Jo-1的测定。样本类型:血液。样本采集､签收､处理,加免疫试剂,温育,检测,质控,审核结果,录入实验室信息系统或人工登记,发送报告;按规定处理废弃物;接受临床相关咨询。</v>
          </cell>
          <cell r="D884" t="str">
            <v>试剂,质控品</v>
          </cell>
          <cell r="E884" t="str">
            <v/>
          </cell>
          <cell r="F884" t="str">
            <v>次</v>
          </cell>
          <cell r="G884" t="str">
            <v/>
          </cell>
          <cell r="H884">
            <v>70</v>
          </cell>
          <cell r="I884">
            <v>55</v>
          </cell>
          <cell r="J884">
            <v>50</v>
          </cell>
          <cell r="K884" t="str">
            <v>甲类</v>
          </cell>
        </row>
        <row r="885">
          <cell r="A885" t="str">
            <v>CGDD1000</v>
          </cell>
          <cell r="B885" t="str">
            <v>抗核提取物抗体(抗ENA抗体)七项测定</v>
          </cell>
          <cell r="C885" t="str">
            <v>指对抗SSA､抗SSB､抗Jo-1､抗Sm､抗nRNP､抗Scl-70､抗rRNP抗体的测定。样本类型:血液。样本采集､签收､处理,加免疫试剂,温育,检测,质控,审核结果,录入实验室信息系统或人工登记,发送报告;按规定处理废弃物;接受临床相关咨询。</v>
          </cell>
          <cell r="D885" t="str">
            <v>试剂,质控品</v>
          </cell>
          <cell r="E885" t="str">
            <v/>
          </cell>
          <cell r="F885" t="str">
            <v>次</v>
          </cell>
          <cell r="G885" t="str">
            <v/>
          </cell>
          <cell r="H885">
            <v>85</v>
          </cell>
          <cell r="I885">
            <v>68</v>
          </cell>
          <cell r="J885">
            <v>60</v>
          </cell>
          <cell r="K885" t="str">
            <v>甲类</v>
          </cell>
        </row>
        <row r="886">
          <cell r="A886" t="str">
            <v>CGDE1000</v>
          </cell>
          <cell r="B886" t="str">
            <v>抗核抗体谱八项测定</v>
          </cell>
          <cell r="C886"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cell r="D886" t="str">
            <v>试剂,质控品</v>
          </cell>
          <cell r="E886" t="str">
            <v/>
          </cell>
          <cell r="F886" t="str">
            <v>次</v>
          </cell>
          <cell r="G886" t="str">
            <v/>
          </cell>
          <cell r="H886">
            <v>95</v>
          </cell>
          <cell r="I886">
            <v>76</v>
          </cell>
          <cell r="J886">
            <v>67</v>
          </cell>
          <cell r="K886" t="str">
            <v>甲类</v>
          </cell>
        </row>
        <row r="887">
          <cell r="A887" t="str">
            <v>CGDF1000</v>
          </cell>
          <cell r="B887" t="str">
            <v>抗Jo-1抗体测定</v>
          </cell>
          <cell r="C887" t="str">
            <v>样本类型:血液。样本采集､签收､处理,加免疫试剂,温育,检测,质控,审核结果,录入实验室信息系统或人工登记,发送报告;按规定处理废弃物;接受临床相关咨询。</v>
          </cell>
          <cell r="D887" t="str">
            <v>试剂,质控品</v>
          </cell>
          <cell r="E887" t="str">
            <v/>
          </cell>
          <cell r="F887" t="str">
            <v>次</v>
          </cell>
          <cell r="G887" t="str">
            <v/>
          </cell>
          <cell r="H887">
            <v>12</v>
          </cell>
          <cell r="I887">
            <v>10</v>
          </cell>
          <cell r="J887">
            <v>8</v>
          </cell>
          <cell r="K887" t="str">
            <v>甲类</v>
          </cell>
        </row>
        <row r="888">
          <cell r="A888" t="str">
            <v>CGDG1000</v>
          </cell>
          <cell r="B888" t="str">
            <v>抗nRNP/Sm抗体测定</v>
          </cell>
          <cell r="C888" t="str">
            <v>指对nRNP抗体和Sm抗体的测定。样本类型:血液。样本采集､签收､处理,加免疫试剂,温育,检测,质控,审核结果,录入实验室信息系统或人工登记,发送报告;按规定处理废弃物;接受临床相关咨询。</v>
          </cell>
          <cell r="D888" t="str">
            <v>试剂,质控品</v>
          </cell>
          <cell r="E888" t="str">
            <v/>
          </cell>
          <cell r="F888" t="str">
            <v>次</v>
          </cell>
          <cell r="G888" t="str">
            <v/>
          </cell>
          <cell r="H888">
            <v>20</v>
          </cell>
          <cell r="I888">
            <v>16</v>
          </cell>
          <cell r="J888">
            <v>14</v>
          </cell>
          <cell r="K888" t="str">
            <v>甲类</v>
          </cell>
        </row>
        <row r="889">
          <cell r="A889" t="str">
            <v>CGDH1000</v>
          </cell>
          <cell r="B889" t="str">
            <v>抗RNP抗体测定</v>
          </cell>
          <cell r="C889" t="str">
            <v>样本类型:血液。样本采集､签收､处理,加免疫试剂,温育,检测,质控,审核结果,录入实验室信息系统或人工登记,发送报告;按规定处理废弃物;接受临床相关咨询。</v>
          </cell>
          <cell r="D889" t="str">
            <v>试剂,质控品</v>
          </cell>
          <cell r="E889" t="str">
            <v/>
          </cell>
          <cell r="F889" t="str">
            <v>次</v>
          </cell>
          <cell r="G889" t="str">
            <v/>
          </cell>
          <cell r="H889">
            <v>12</v>
          </cell>
          <cell r="I889">
            <v>10</v>
          </cell>
          <cell r="J889">
            <v>8</v>
          </cell>
          <cell r="K889" t="str">
            <v>甲类</v>
          </cell>
        </row>
        <row r="890">
          <cell r="A890" t="str">
            <v>CGDJ1000</v>
          </cell>
          <cell r="B890" t="str">
            <v>抗Scl-70抗体测定</v>
          </cell>
          <cell r="C890" t="str">
            <v>样本类型:血液。样本采集､签收､处理,加免疫试剂,温育,检测,质控,审核结果,录入实验室信息系统或人工登记,发送报告;按规定处理废弃物;接受临床相关咨询。</v>
          </cell>
          <cell r="D890" t="str">
            <v>试剂,质控品</v>
          </cell>
          <cell r="E890" t="str">
            <v/>
          </cell>
          <cell r="F890" t="str">
            <v>次</v>
          </cell>
          <cell r="G890" t="str">
            <v/>
          </cell>
          <cell r="H890">
            <v>12</v>
          </cell>
          <cell r="I890">
            <v>10</v>
          </cell>
          <cell r="J890">
            <v>8</v>
          </cell>
          <cell r="K890" t="str">
            <v>甲类</v>
          </cell>
        </row>
        <row r="891">
          <cell r="A891" t="str">
            <v>CGDK1000</v>
          </cell>
          <cell r="B891" t="str">
            <v>抗Sm抗体测定</v>
          </cell>
          <cell r="C891" t="str">
            <v>样本类型:血液。样本采集､签收､处理,加免疫试剂,温育,检测,质控,审核结果,录入实验室信息系统或人工登记,发送报告;按规定处理废弃物;接受临床相关咨询。</v>
          </cell>
          <cell r="D891" t="str">
            <v>试剂,质控品</v>
          </cell>
          <cell r="E891" t="str">
            <v/>
          </cell>
          <cell r="F891" t="str">
            <v>次</v>
          </cell>
          <cell r="G891" t="str">
            <v/>
          </cell>
          <cell r="H891">
            <v>12</v>
          </cell>
          <cell r="I891">
            <v>10</v>
          </cell>
          <cell r="J891">
            <v>8</v>
          </cell>
          <cell r="K891" t="str">
            <v>甲类</v>
          </cell>
        </row>
        <row r="892">
          <cell r="A892" t="str">
            <v>CGDL1000</v>
          </cell>
          <cell r="B892" t="str">
            <v>抗SSA52抗体测定</v>
          </cell>
          <cell r="C892" t="str">
            <v>样本类型:血液。样本采集､签收､处理,加免疫试剂,温育,检测,质控,审核结果,录入实验室信息系统或人工登记,发送报告;按规定处理废弃物;接受临床相关咨询。</v>
          </cell>
          <cell r="D892" t="str">
            <v>试剂,质控品</v>
          </cell>
          <cell r="E892" t="str">
            <v/>
          </cell>
          <cell r="F892" t="str">
            <v>次</v>
          </cell>
          <cell r="G892" t="str">
            <v/>
          </cell>
          <cell r="H892">
            <v>12</v>
          </cell>
          <cell r="I892">
            <v>10</v>
          </cell>
          <cell r="J892">
            <v>8</v>
          </cell>
          <cell r="K892" t="str">
            <v>甲类</v>
          </cell>
        </row>
        <row r="893">
          <cell r="A893" t="str">
            <v>CGDM1000</v>
          </cell>
          <cell r="B893" t="str">
            <v>抗SSA60抗体测定</v>
          </cell>
          <cell r="C893" t="str">
            <v>样本类型:血液。样本采集､签收､处理,加免疫试剂,温育,检测,质控,审核结果,录入实验室信息系统或人工登记,发送报告;按规定处理废弃物;接受临床相关咨询。</v>
          </cell>
          <cell r="D893" t="str">
            <v>试剂,质控品</v>
          </cell>
          <cell r="E893" t="str">
            <v/>
          </cell>
          <cell r="F893" t="str">
            <v>次</v>
          </cell>
          <cell r="G893" t="str">
            <v/>
          </cell>
          <cell r="H893">
            <v>12</v>
          </cell>
          <cell r="I893">
            <v>10</v>
          </cell>
          <cell r="J893">
            <v>8</v>
          </cell>
          <cell r="K893" t="str">
            <v>甲类</v>
          </cell>
        </row>
        <row r="894">
          <cell r="A894" t="str">
            <v>CGDN1000</v>
          </cell>
          <cell r="B894" t="str">
            <v>抗SSA抗体测定</v>
          </cell>
          <cell r="C894" t="str">
            <v>样本类型:血液。样本采集､签收､处理,加免疫试剂,温育,检测,质控,审核结果,录入实验室信息系统或人工登记,发送报告;按规定处理废弃物;接受临床相关咨询。</v>
          </cell>
          <cell r="D894" t="str">
            <v>试剂,质控品</v>
          </cell>
          <cell r="E894" t="str">
            <v/>
          </cell>
          <cell r="F894" t="str">
            <v>次</v>
          </cell>
          <cell r="G894" t="str">
            <v/>
          </cell>
          <cell r="H894">
            <v>12</v>
          </cell>
          <cell r="I894">
            <v>10</v>
          </cell>
          <cell r="J894">
            <v>8</v>
          </cell>
          <cell r="K894" t="str">
            <v>甲类</v>
          </cell>
        </row>
        <row r="895">
          <cell r="A895" t="str">
            <v>CGDP1000</v>
          </cell>
          <cell r="B895" t="str">
            <v>抗SS-B抗体测定</v>
          </cell>
          <cell r="C895" t="str">
            <v>样本类型:血液。样本采集､签收､处理,加免疫试剂,温育,检测,质控,审核结果,录入实验室信息系统或人工登记,发送报告;按规定处理废弃物;接受临床相关咨询。</v>
          </cell>
          <cell r="D895" t="str">
            <v>试剂,质控品</v>
          </cell>
          <cell r="E895" t="str">
            <v/>
          </cell>
          <cell r="F895" t="str">
            <v>次</v>
          </cell>
          <cell r="G895" t="str">
            <v/>
          </cell>
          <cell r="H895">
            <v>12</v>
          </cell>
          <cell r="I895">
            <v>10</v>
          </cell>
          <cell r="J895">
            <v>8</v>
          </cell>
          <cell r="K895" t="str">
            <v>甲类</v>
          </cell>
        </row>
        <row r="896">
          <cell r="A896" t="str">
            <v>CGDQ1000</v>
          </cell>
          <cell r="B896" t="str">
            <v>抗着丝点抗体测定</v>
          </cell>
          <cell r="C896" t="str">
            <v>样本类型:血液。样本采集､签收､处理,加免疫试剂,温育,检测,质控,审核结果,录入实验室信息系统或人工登记,发送报告;按规定处理废弃物;接受临床相关咨询。</v>
          </cell>
          <cell r="D896" t="str">
            <v>试剂,质控品</v>
          </cell>
          <cell r="E896" t="str">
            <v/>
          </cell>
          <cell r="F896" t="str">
            <v>次</v>
          </cell>
          <cell r="G896" t="str">
            <v/>
          </cell>
          <cell r="H896">
            <v>12</v>
          </cell>
          <cell r="I896">
            <v>10</v>
          </cell>
          <cell r="J896">
            <v>8</v>
          </cell>
          <cell r="K896" t="str">
            <v>甲类</v>
          </cell>
        </row>
        <row r="897">
          <cell r="A897" t="str">
            <v>CGDR1000</v>
          </cell>
          <cell r="B897" t="str">
            <v>抗单链DNA测定</v>
          </cell>
          <cell r="C897" t="str">
            <v>样本类型:血液。样本采集､签收､处理,加免疫试剂,温育,检测,质控,审核结果,录入实验室信息系统或人工登记,发送报告;按规定处理废弃物;接受临床相关咨询。</v>
          </cell>
          <cell r="D897" t="str">
            <v>试剂,质控品</v>
          </cell>
          <cell r="E897" t="str">
            <v/>
          </cell>
          <cell r="F897" t="str">
            <v>次</v>
          </cell>
          <cell r="G897" t="str">
            <v/>
          </cell>
          <cell r="H897">
            <v>20</v>
          </cell>
          <cell r="I897">
            <v>16</v>
          </cell>
          <cell r="J897">
            <v>14</v>
          </cell>
          <cell r="K897" t="str">
            <v>甲类</v>
          </cell>
        </row>
        <row r="898">
          <cell r="A898" t="str">
            <v>CGDS1000</v>
          </cell>
          <cell r="B898" t="str">
            <v>抗中性粒细胞胞浆抗体(cANCA)测定</v>
          </cell>
          <cell r="C898" t="str">
            <v>样本类型:血液。样本采集､签收､处理,加免疫试剂,温育,检测,质控,审核结果,录入实验室信息系统或人工登记,发送报告;按规定处理废弃物;接受临床相关咨询。</v>
          </cell>
          <cell r="D898" t="str">
            <v>试剂,质控品</v>
          </cell>
          <cell r="E898" t="str">
            <v/>
          </cell>
          <cell r="F898" t="str">
            <v>次</v>
          </cell>
          <cell r="G898" t="str">
            <v/>
          </cell>
          <cell r="H898">
            <v>30</v>
          </cell>
          <cell r="I898">
            <v>25</v>
          </cell>
          <cell r="J898">
            <v>20</v>
          </cell>
          <cell r="K898" t="str">
            <v>甲类</v>
          </cell>
        </row>
        <row r="899">
          <cell r="A899" t="str">
            <v>CGDT1000</v>
          </cell>
          <cell r="B899" t="str">
            <v>抗双链DNA(抗dsDNA)测定</v>
          </cell>
          <cell r="C899" t="str">
            <v>样本类型:血液。样本采集､签收､处理,加免疫试剂,温育,检测,质控,审核结果,录入实验室信息系统或人工登记,发送报告;按规定处理废弃物;接受临床相关咨询。</v>
          </cell>
          <cell r="D899" t="str">
            <v>试剂,质控品</v>
          </cell>
          <cell r="E899" t="str">
            <v/>
          </cell>
          <cell r="F899" t="str">
            <v>次</v>
          </cell>
          <cell r="G899" t="str">
            <v/>
          </cell>
          <cell r="H899">
            <v>20</v>
          </cell>
          <cell r="I899">
            <v>16</v>
          </cell>
          <cell r="J899">
            <v>14</v>
          </cell>
          <cell r="K899" t="str">
            <v>甲类</v>
          </cell>
        </row>
        <row r="900">
          <cell r="A900" t="str">
            <v>CGDU1000</v>
          </cell>
          <cell r="B900" t="str">
            <v>抗线粒体M2亚型抗体(AMA-M2)测定</v>
          </cell>
          <cell r="C900" t="str">
            <v>样本类型:血液。样本采集､签收､处理,加免疫试剂,温育,检测,质控,审核结果,录入实验室信息系统或人工登记,发送报告;按规定处理废弃物;接受临床相关咨询。</v>
          </cell>
          <cell r="D900" t="str">
            <v>试剂,质控品</v>
          </cell>
          <cell r="E900" t="str">
            <v/>
          </cell>
          <cell r="F900" t="str">
            <v>次</v>
          </cell>
          <cell r="G900" t="str">
            <v/>
          </cell>
          <cell r="H900">
            <v>25</v>
          </cell>
          <cell r="I900">
            <v>20</v>
          </cell>
          <cell r="J900">
            <v>18</v>
          </cell>
          <cell r="K900" t="str">
            <v>甲类</v>
          </cell>
        </row>
        <row r="901">
          <cell r="A901" t="str">
            <v>CGDV1000</v>
          </cell>
          <cell r="B901" t="str">
            <v>抗线粒体抗体(AMA)测定</v>
          </cell>
          <cell r="C901" t="str">
            <v>样本类型:血液。样本采集､签收､处理,加免疫试剂,温育,检测,质控,审核结果,录入实验室信息系统或人工登记,发送报告;按规定处理废弃物;接受临床相关咨询。</v>
          </cell>
          <cell r="D901" t="str">
            <v>试剂,质控品</v>
          </cell>
          <cell r="E901" t="str">
            <v/>
          </cell>
          <cell r="F901" t="str">
            <v>次</v>
          </cell>
          <cell r="G901" t="str">
            <v/>
          </cell>
          <cell r="H901">
            <v>25</v>
          </cell>
          <cell r="I901">
            <v>20</v>
          </cell>
          <cell r="J901">
            <v>18</v>
          </cell>
          <cell r="K901" t="str">
            <v>甲类</v>
          </cell>
        </row>
        <row r="902">
          <cell r="A902" t="str">
            <v>CGDW1000</v>
          </cell>
          <cell r="B902" t="str">
            <v>抗线粒体亚型抗体(M2,M4,M9)测定</v>
          </cell>
          <cell r="C902" t="str">
            <v>样本类型:血液。样本采集､签收､处理,加免疫试剂,温育,检测,质控,审核结果,录入实验室信息系统或人工登记,发送报告;按规定处理废弃物;接受临床相关咨询。</v>
          </cell>
          <cell r="D902" t="str">
            <v>试剂,质控品</v>
          </cell>
          <cell r="E902" t="str">
            <v/>
          </cell>
          <cell r="F902" t="str">
            <v>次</v>
          </cell>
          <cell r="G902" t="str">
            <v/>
          </cell>
          <cell r="H902">
            <v>80</v>
          </cell>
          <cell r="I902">
            <v>65</v>
          </cell>
          <cell r="J902">
            <v>55</v>
          </cell>
          <cell r="K902" t="str">
            <v>甲类</v>
          </cell>
        </row>
        <row r="903">
          <cell r="A903" t="str">
            <v>CGDX1000</v>
          </cell>
          <cell r="B903" t="str">
            <v>抗gp210抗体测定</v>
          </cell>
          <cell r="C903" t="str">
            <v>样本类型:血液。样本采集､签收､处理,加免疫试剂,温育,检测,质控,审核结果,录入实验室信息系统或人工登记,发送报告;按规定处理废弃物;接受临床相关咨询。</v>
          </cell>
          <cell r="D903" t="str">
            <v>试剂,质控品</v>
          </cell>
          <cell r="E903" t="str">
            <v/>
          </cell>
          <cell r="F903" t="str">
            <v>次</v>
          </cell>
          <cell r="G903" t="str">
            <v/>
          </cell>
          <cell r="H903">
            <v>20</v>
          </cell>
          <cell r="I903">
            <v>16</v>
          </cell>
          <cell r="J903">
            <v>14</v>
          </cell>
          <cell r="K903" t="str">
            <v>甲类</v>
          </cell>
        </row>
        <row r="904">
          <cell r="A904" t="str">
            <v>CGDY1000</v>
          </cell>
          <cell r="B904" t="str">
            <v>抗核糖体P蛋白(rRNP)抗体测定</v>
          </cell>
          <cell r="C904" t="str">
            <v>样本类型:血液。样本采集､签收､处理,加免疫试剂,温育,检测,质控,审核结果,录入实验室信息系统或人工登记,发送报告;按规定处理废弃物;接受临床相关咨询。</v>
          </cell>
          <cell r="D904" t="str">
            <v>试剂,质控品</v>
          </cell>
          <cell r="E904" t="str">
            <v/>
          </cell>
          <cell r="F904" t="str">
            <v>次</v>
          </cell>
          <cell r="G904" t="str">
            <v/>
          </cell>
          <cell r="H904">
            <v>20</v>
          </cell>
          <cell r="I904">
            <v>16</v>
          </cell>
          <cell r="J904">
            <v>14</v>
          </cell>
          <cell r="K904" t="str">
            <v>甲类</v>
          </cell>
        </row>
        <row r="905">
          <cell r="A905" t="str">
            <v>CGDZ1000</v>
          </cell>
          <cell r="B905" t="str">
            <v>抗DNP抗体测定</v>
          </cell>
          <cell r="C905" t="str">
            <v>样本类型:血液。样本采集､签收､处理,加免疫试剂,温育,检测,质控,审核结果,录入实验室信息系统或人工登记,发送报告;按规定处理废弃物;接受临床相关咨询。</v>
          </cell>
          <cell r="D905" t="str">
            <v>试剂,质控品</v>
          </cell>
          <cell r="E905" t="str">
            <v/>
          </cell>
          <cell r="F905" t="str">
            <v>次</v>
          </cell>
          <cell r="G905" t="str">
            <v/>
          </cell>
          <cell r="H905">
            <v>20</v>
          </cell>
          <cell r="I905">
            <v>16</v>
          </cell>
          <cell r="J905">
            <v>14</v>
          </cell>
          <cell r="K905" t="str">
            <v>甲类</v>
          </cell>
        </row>
        <row r="906">
          <cell r="A906" t="str">
            <v>CGEA1000</v>
          </cell>
          <cell r="B906" t="str">
            <v>抗染色体抗体检测</v>
          </cell>
          <cell r="C906" t="str">
            <v>样本类型:血液。样本采集､签收､处理,加免疫试剂,温育,检测,质控,审核结果,录入实验室信息系统或人工登记,发送报告;按规定处理废弃物;接受临床相关咨询。</v>
          </cell>
          <cell r="D906" t="str">
            <v>试剂,质控品</v>
          </cell>
          <cell r="E906" t="str">
            <v/>
          </cell>
          <cell r="F906" t="str">
            <v>次</v>
          </cell>
          <cell r="G906" t="str">
            <v/>
          </cell>
          <cell r="H906">
            <v>20</v>
          </cell>
          <cell r="I906">
            <v>16</v>
          </cell>
          <cell r="J906">
            <v>14</v>
          </cell>
          <cell r="K906" t="str">
            <v>甲类</v>
          </cell>
        </row>
        <row r="907">
          <cell r="A907" t="str">
            <v>CGEB1000</v>
          </cell>
          <cell r="B907" t="str">
            <v>抗血液细胞抗体测定</v>
          </cell>
          <cell r="C907" t="str">
            <v>包括红细胞抗体､淋巴细胞抗体､巨噬细胞抗体､血小板抗体测定。样本采集､签收､处理,加免疫试剂,温育,检测,质控,审核结果,录入实验室信息系统或人工登记,发送报告;按规定处理废弃物;接受临床相关咨询。</v>
          </cell>
          <cell r="D907" t="str">
            <v>试剂,质控品</v>
          </cell>
          <cell r="E907" t="str">
            <v/>
          </cell>
          <cell r="F907" t="str">
            <v>项</v>
          </cell>
          <cell r="G907" t="str">
            <v/>
          </cell>
          <cell r="H907">
            <v>35</v>
          </cell>
          <cell r="I907">
            <v>28</v>
          </cell>
          <cell r="J907">
            <v>25</v>
          </cell>
          <cell r="K907" t="str">
            <v>甲类</v>
          </cell>
        </row>
        <row r="908">
          <cell r="A908" t="str">
            <v>CGEC1000</v>
          </cell>
          <cell r="B908" t="str">
            <v>抗肝细胞特异性脂蛋白抗体测定</v>
          </cell>
          <cell r="C908" t="str">
            <v>样本类型:血液。样本采集､签收､处理,加免疫试剂,温育,检测,质控,审核结果,录入实验室信息系统或人工登记,发送报告;按规定处理废弃物;接受临床相关咨询。</v>
          </cell>
          <cell r="D908" t="str">
            <v>试剂,质控品</v>
          </cell>
          <cell r="E908" t="str">
            <v/>
          </cell>
          <cell r="F908" t="str">
            <v>次</v>
          </cell>
          <cell r="G908" t="str">
            <v/>
          </cell>
          <cell r="H908">
            <v>35</v>
          </cell>
          <cell r="I908">
            <v>28</v>
          </cell>
          <cell r="J908">
            <v>25</v>
          </cell>
          <cell r="K908" t="str">
            <v>甲类</v>
          </cell>
        </row>
        <row r="909">
          <cell r="A909" t="str">
            <v>CGED1000</v>
          </cell>
          <cell r="B909" t="str">
            <v>抗胃壁细胞抗体检测</v>
          </cell>
          <cell r="C909" t="str">
            <v>样本类型:血液。样本采集､签收､处理,样本与抗原基质片反应,加荧光标记抗体,检测,质控,审核结果,录入实验室信息系统或人工登记,发送报告;按规定处理废弃物;接受临床相关咨询。</v>
          </cell>
          <cell r="D909" t="str">
            <v>试剂,质控品</v>
          </cell>
          <cell r="E909" t="str">
            <v/>
          </cell>
          <cell r="F909" t="str">
            <v>次</v>
          </cell>
          <cell r="G909" t="str">
            <v/>
          </cell>
          <cell r="H909">
            <v>35</v>
          </cell>
          <cell r="I909">
            <v>28</v>
          </cell>
          <cell r="J909">
            <v>25</v>
          </cell>
          <cell r="K909" t="str">
            <v>甲类</v>
          </cell>
        </row>
        <row r="910">
          <cell r="A910" t="str">
            <v>CGEE1000</v>
          </cell>
          <cell r="B910" t="str">
            <v>抗胰岛细胞抗体(IAA)检测测定</v>
          </cell>
          <cell r="C910" t="str">
            <v>样本类型:血液。样本采集､签收､处理,样本与抗原基质片反应,加荧光标记抗体,检测,质控,审核结果,录入实验室信息系统或人工登记,发送报告;按规定处理废弃物;接受临床相关咨询。</v>
          </cell>
          <cell r="D910" t="str">
            <v>试剂,质控品</v>
          </cell>
          <cell r="E910" t="str">
            <v/>
          </cell>
          <cell r="F910" t="str">
            <v>次</v>
          </cell>
          <cell r="G910" t="str">
            <v/>
          </cell>
          <cell r="H910">
            <v>65</v>
          </cell>
          <cell r="I910">
            <v>52</v>
          </cell>
          <cell r="J910">
            <v>45</v>
          </cell>
          <cell r="K910" t="str">
            <v>甲类</v>
          </cell>
        </row>
        <row r="911">
          <cell r="A911" t="str">
            <v>CGEF1000</v>
          </cell>
          <cell r="B911" t="str">
            <v>抗平滑肌抗体(SMA)检测</v>
          </cell>
          <cell r="C911" t="str">
            <v>样本类型:血液。样本采集､签收､处理,样本与抗原基质片反应,加荧光标记抗体,检测,质控,审核结果,录入实验室信息系统或人工登记,发送报告;按规定处理废弃物;接受临床相关咨询。</v>
          </cell>
          <cell r="D911" t="str">
            <v>试剂,质控品</v>
          </cell>
          <cell r="E911" t="str">
            <v/>
          </cell>
          <cell r="F911" t="str">
            <v>次</v>
          </cell>
          <cell r="G911" t="str">
            <v/>
          </cell>
          <cell r="H911">
            <v>35</v>
          </cell>
          <cell r="I911">
            <v>28</v>
          </cell>
          <cell r="J911">
            <v>25</v>
          </cell>
          <cell r="K911" t="str">
            <v>甲类</v>
          </cell>
        </row>
        <row r="912">
          <cell r="A912" t="str">
            <v>CGEG1000</v>
          </cell>
          <cell r="B912" t="str">
            <v>抗骨骼肌抗体(ASA)检测</v>
          </cell>
          <cell r="C912" t="str">
            <v>样本类型:血液。样本采集､签收､处理,样本与抗原基质片反应,加荧光标记抗体,检测,质控,审核结果,录入实验室信息系统或人工登记,发送报告;按规定处理废弃物;接受临床相关咨询。</v>
          </cell>
          <cell r="D912" t="str">
            <v>试剂,质控品</v>
          </cell>
          <cell r="E912" t="str">
            <v/>
          </cell>
          <cell r="F912" t="str">
            <v>次</v>
          </cell>
          <cell r="G912" t="str">
            <v/>
          </cell>
          <cell r="H912">
            <v>30</v>
          </cell>
          <cell r="I912">
            <v>25</v>
          </cell>
          <cell r="J912">
            <v>20</v>
          </cell>
          <cell r="K912" t="str">
            <v>甲类</v>
          </cell>
        </row>
        <row r="913">
          <cell r="A913" t="str">
            <v>CGEH1000</v>
          </cell>
          <cell r="B913" t="str">
            <v>抗肾上腺细胞抗体(AAA)检测</v>
          </cell>
          <cell r="C913" t="str">
            <v>样本类型:血液。样本采集､签收､处理,样本与抗原基质片反应,加荧光标记抗体,检测,质控,审核结果,录入实验室信息系统或人工登记,发送报告;按规定处理废弃物;接受临床相关咨询。</v>
          </cell>
          <cell r="D913" t="str">
            <v>试剂,质控品</v>
          </cell>
          <cell r="E913" t="str">
            <v/>
          </cell>
          <cell r="F913" t="str">
            <v>次</v>
          </cell>
          <cell r="G913" t="str">
            <v/>
          </cell>
          <cell r="H913">
            <v>65</v>
          </cell>
          <cell r="I913">
            <v>52</v>
          </cell>
          <cell r="J913">
            <v>45</v>
          </cell>
          <cell r="K913" t="str">
            <v>甲类</v>
          </cell>
        </row>
        <row r="914">
          <cell r="A914" t="str">
            <v>CGEJ1000</v>
          </cell>
          <cell r="B914" t="str">
            <v>抗肝细胞抗体检测</v>
          </cell>
          <cell r="C914" t="str">
            <v>样本类型:血液。样本采集､签收､处理,样本与抗原基质片反应,加荧光标记抗体,检测,质控,审核结果,录入实验室信息系统或人工登记,发送报告;按规定处理废弃物;接受临床相关咨询。</v>
          </cell>
          <cell r="D914" t="str">
            <v>试剂,质控品</v>
          </cell>
          <cell r="E914" t="str">
            <v/>
          </cell>
          <cell r="F914" t="str">
            <v>次</v>
          </cell>
          <cell r="G914" t="str">
            <v/>
          </cell>
          <cell r="H914">
            <v>30</v>
          </cell>
          <cell r="I914">
            <v>25</v>
          </cell>
          <cell r="J914">
            <v>20</v>
          </cell>
          <cell r="K914" t="str">
            <v>甲类</v>
          </cell>
        </row>
        <row r="915">
          <cell r="A915" t="str">
            <v>CGEK1000</v>
          </cell>
          <cell r="B915" t="str">
            <v>抗心肌抗体(AHA)测定</v>
          </cell>
          <cell r="C915" t="str">
            <v>样本类型:血液。样本采集､签收､处理,加免疫试剂,温育,检测,质控,审核结果,录入实验室信息系统或人工登记,发送报告;按规定处理废弃物;接受临床相关咨询。</v>
          </cell>
          <cell r="D915" t="str">
            <v>试剂,质控品</v>
          </cell>
          <cell r="E915" t="str">
            <v/>
          </cell>
          <cell r="F915" t="str">
            <v>次</v>
          </cell>
          <cell r="G915" t="str">
            <v/>
          </cell>
          <cell r="H915">
            <v>45</v>
          </cell>
          <cell r="I915">
            <v>36</v>
          </cell>
          <cell r="J915">
            <v>32</v>
          </cell>
          <cell r="K915" t="str">
            <v>甲类</v>
          </cell>
        </row>
        <row r="916">
          <cell r="A916" t="str">
            <v>CGEL1000</v>
          </cell>
          <cell r="B916" t="str">
            <v>抗心磷脂抗体(ACA)测定</v>
          </cell>
          <cell r="C916" t="str">
            <v>样本类型:血液。样本采集､签收､处理,加免疫试剂,温育,检测,质控,审核结果,录入实验室信息系统或人工登记,发送报告;按规定处理废弃物;接受临床相关咨询。</v>
          </cell>
          <cell r="D916" t="str">
            <v>试剂,质控品</v>
          </cell>
          <cell r="E916" t="str">
            <v/>
          </cell>
          <cell r="F916" t="str">
            <v>次</v>
          </cell>
          <cell r="G916" t="str">
            <v/>
          </cell>
          <cell r="H916">
            <v>90</v>
          </cell>
          <cell r="I916">
            <v>70</v>
          </cell>
          <cell r="J916">
            <v>60</v>
          </cell>
          <cell r="K916" t="str">
            <v>甲类</v>
          </cell>
        </row>
        <row r="917">
          <cell r="A917" t="str">
            <v>CGEM1000</v>
          </cell>
          <cell r="B917" t="str">
            <v>抗甲状腺球蛋白抗体(TGAb)测定</v>
          </cell>
          <cell r="C917" t="str">
            <v>样本类型:血液。样本采集､签收､处理,加免疫试剂,温育,检测,质控,审核结果,录入实验室信息系统或人工登记,发送报告;按规定处理废弃物;接受临床相关咨询。</v>
          </cell>
          <cell r="D917" t="str">
            <v>试剂,质控品</v>
          </cell>
          <cell r="E917" t="str">
            <v/>
          </cell>
          <cell r="F917" t="str">
            <v>次</v>
          </cell>
          <cell r="G917" t="str">
            <v/>
          </cell>
          <cell r="H917">
            <v>20</v>
          </cell>
          <cell r="I917">
            <v>16</v>
          </cell>
          <cell r="J917">
            <v>14</v>
          </cell>
          <cell r="K917" t="str">
            <v>甲类</v>
          </cell>
        </row>
        <row r="918">
          <cell r="A918" t="str">
            <v>CGEN1000</v>
          </cell>
          <cell r="B918" t="str">
            <v>抗甲状腺微粒体抗体(TMAb)测定</v>
          </cell>
          <cell r="C918" t="str">
            <v>样本类型:血液。样本采集､签收､处理,加免疫试剂,温育,检测,质控,审核结果,录入实验室信息系统或人工登记,发送报告;按规定处理废弃物;接受临床相关咨询。</v>
          </cell>
          <cell r="D918" t="str">
            <v>试剂,质控品,校准品</v>
          </cell>
          <cell r="E918" t="str">
            <v/>
          </cell>
          <cell r="F918" t="str">
            <v>次</v>
          </cell>
          <cell r="G918" t="str">
            <v/>
          </cell>
          <cell r="H918">
            <v>30</v>
          </cell>
          <cell r="I918">
            <v>25</v>
          </cell>
          <cell r="J918">
            <v>20</v>
          </cell>
          <cell r="K918" t="str">
            <v>甲类</v>
          </cell>
        </row>
        <row r="919">
          <cell r="A919" t="str">
            <v>CGEP1000</v>
          </cell>
          <cell r="B919" t="str">
            <v>抗甲状腺过氧化物酶抗体(TPOAb)测定</v>
          </cell>
          <cell r="C919" t="str">
            <v>样本类型:血液。样本采集､签收､处理,加免疫试剂,温育,检测,质控,审核结果,录入实验室信息系统或人工登记,发送报告;按规定处理废弃物;接受临床相关咨询。</v>
          </cell>
          <cell r="D919" t="str">
            <v>试剂,质控品</v>
          </cell>
          <cell r="E919" t="str">
            <v/>
          </cell>
          <cell r="F919" t="str">
            <v>次</v>
          </cell>
          <cell r="G919" t="str">
            <v/>
          </cell>
          <cell r="H919">
            <v>50</v>
          </cell>
          <cell r="I919">
            <v>40</v>
          </cell>
          <cell r="J919">
            <v>35</v>
          </cell>
          <cell r="K919" t="str">
            <v>甲类</v>
          </cell>
        </row>
        <row r="920">
          <cell r="A920" t="str">
            <v>CGEQ1000</v>
          </cell>
          <cell r="B920" t="str">
            <v>抗肾小球基底膜抗体测定</v>
          </cell>
          <cell r="C920" t="str">
            <v>样本类型:血液。样本采集､签收､处理,加免疫试剂,温育,检测,质控,审核结果,录入实验室信息系统或人工登记,发送报告;按规定处理废弃物;接受临床相关咨询。</v>
          </cell>
          <cell r="D920" t="str">
            <v>试剂,质控品</v>
          </cell>
          <cell r="E920" t="str">
            <v/>
          </cell>
          <cell r="F920" t="str">
            <v>次</v>
          </cell>
          <cell r="G920" t="str">
            <v/>
          </cell>
          <cell r="H920">
            <v>55</v>
          </cell>
          <cell r="I920">
            <v>45</v>
          </cell>
          <cell r="J920">
            <v>40</v>
          </cell>
          <cell r="K920" t="str">
            <v>甲类</v>
          </cell>
        </row>
        <row r="921">
          <cell r="A921" t="str">
            <v>CGER1000</v>
          </cell>
          <cell r="B921" t="str">
            <v>抗脑组织抗体测定</v>
          </cell>
          <cell r="C921" t="str">
            <v>样本类型:血液。样本采集､签收､处理,加免疫试剂,温育,检测,质控,审核结果,录入实验室信息系统或人工登记,发送报告;按规定处理废弃物;接受临床相关咨询。</v>
          </cell>
          <cell r="D921" t="str">
            <v>试剂,质控品</v>
          </cell>
          <cell r="E921" t="str">
            <v/>
          </cell>
          <cell r="F921" t="str">
            <v>次</v>
          </cell>
          <cell r="G921" t="str">
            <v/>
          </cell>
          <cell r="H921">
            <v>50</v>
          </cell>
          <cell r="I921">
            <v>40</v>
          </cell>
          <cell r="J921">
            <v>35</v>
          </cell>
          <cell r="K921" t="str">
            <v>甲类</v>
          </cell>
        </row>
        <row r="922">
          <cell r="A922" t="str">
            <v>CGES1000</v>
          </cell>
          <cell r="B922" t="str">
            <v>抗腮腺管抗体测定</v>
          </cell>
          <cell r="C922" t="str">
            <v>样本类型:血液。样本采集､签收､处理,样本与抗原基质片反应,加荧光标记抗体,检测,质控,审核结果,录入实验室信息系统或人工登记,发送报告;按规定处理废弃物;接受临床相关咨询。</v>
          </cell>
          <cell r="D922" t="str">
            <v>试剂,质控品</v>
          </cell>
          <cell r="E922" t="str">
            <v/>
          </cell>
          <cell r="F922" t="str">
            <v>次</v>
          </cell>
          <cell r="G922" t="str">
            <v/>
          </cell>
          <cell r="H922">
            <v>60</v>
          </cell>
          <cell r="I922">
            <v>48</v>
          </cell>
          <cell r="J922">
            <v>42</v>
          </cell>
          <cell r="K922" t="str">
            <v>甲类</v>
          </cell>
        </row>
        <row r="923">
          <cell r="A923" t="str">
            <v>CGET1000</v>
          </cell>
          <cell r="B923" t="str">
            <v>抗卵巢抗体测定</v>
          </cell>
          <cell r="C923" t="str">
            <v>样本类型:血液。样本采集､签收､处理,加免疫试剂,温育,检测,质控,审核结果,录入实验室信息系统或人工登记,发送报告;按规定处理废弃物;接受临床相关咨询。</v>
          </cell>
          <cell r="D923" t="str">
            <v>试剂,质控品</v>
          </cell>
          <cell r="E923" t="str">
            <v/>
          </cell>
          <cell r="F923" t="str">
            <v>次</v>
          </cell>
          <cell r="G923" t="str">
            <v/>
          </cell>
          <cell r="H923">
            <v>70</v>
          </cell>
          <cell r="I923">
            <v>63</v>
          </cell>
          <cell r="J923">
            <v>50</v>
          </cell>
          <cell r="K923" t="str">
            <v>丙类</v>
          </cell>
        </row>
        <row r="924">
          <cell r="A924" t="str">
            <v>CGEU1000</v>
          </cell>
          <cell r="B924" t="str">
            <v>抗子宫内膜抗体(EMAb)测定</v>
          </cell>
          <cell r="C924" t="str">
            <v>样本类型:血液。样本采集､签收､处理,加免疫试剂,温育,检测,质控,审核结果,录入实验室信息系统或人工登记,发送报告;按规定处理废弃物;接受临床相关咨询。</v>
          </cell>
          <cell r="D924" t="str">
            <v>试剂,质控品</v>
          </cell>
          <cell r="E924" t="str">
            <v/>
          </cell>
          <cell r="F924" t="str">
            <v>次</v>
          </cell>
          <cell r="G924" t="str">
            <v/>
          </cell>
          <cell r="H924">
            <v>70</v>
          </cell>
          <cell r="I924">
            <v>63</v>
          </cell>
          <cell r="J924">
            <v>50</v>
          </cell>
          <cell r="K924" t="str">
            <v>丙类</v>
          </cell>
        </row>
        <row r="925">
          <cell r="A925" t="str">
            <v>CGEV1000</v>
          </cell>
          <cell r="B925" t="str">
            <v>抗精子抗体测定</v>
          </cell>
          <cell r="C925" t="str">
            <v>样本类型:血液。样本采集､签收､处理,加免疫试剂,温育,检测,质控,审核结果,录入实验室信息系统或人工登记,发送报告;按规定处理废弃物;接受临床相关咨询。</v>
          </cell>
          <cell r="D925" t="str">
            <v>试剂,质控品</v>
          </cell>
          <cell r="E925" t="str">
            <v/>
          </cell>
          <cell r="F925" t="str">
            <v>次</v>
          </cell>
          <cell r="G925" t="str">
            <v/>
          </cell>
          <cell r="H925">
            <v>70</v>
          </cell>
          <cell r="I925">
            <v>63</v>
          </cell>
          <cell r="J925">
            <v>50</v>
          </cell>
          <cell r="K925" t="str">
            <v>丙类</v>
          </cell>
        </row>
        <row r="926">
          <cell r="A926" t="str">
            <v>CGEW1000</v>
          </cell>
          <cell r="B926" t="str">
            <v>抗PM-Scl抗体(抗PM-1抗体)测定</v>
          </cell>
          <cell r="C926" t="str">
            <v>样本类型:血液。样本采集､签收､处理,加免疫试剂,温育,检测,质控,审核结果,录入实验室信息系统或人工登记,发送报告;按规定处理废弃物;接受临床相关咨询。</v>
          </cell>
          <cell r="D926" t="str">
            <v>试剂,质控品</v>
          </cell>
          <cell r="E926" t="str">
            <v/>
          </cell>
          <cell r="F926" t="str">
            <v>次</v>
          </cell>
          <cell r="G926" t="str">
            <v/>
          </cell>
          <cell r="H926">
            <v>35</v>
          </cell>
          <cell r="I926">
            <v>28</v>
          </cell>
          <cell r="J926">
            <v>25</v>
          </cell>
          <cell r="K926" t="str">
            <v>甲类</v>
          </cell>
        </row>
        <row r="927">
          <cell r="A927" t="str">
            <v>CGEX1000</v>
          </cell>
          <cell r="B927" t="str">
            <v>抗胰岛素抗体测定</v>
          </cell>
          <cell r="C927" t="str">
            <v>样本类型:血液。样本采集､签收､处理,加免疫试剂,温育,检测,质控,审核结果,录入实验室信息系统或人工登记,发送报告;按规定处理废弃物;接受临床相关咨询。</v>
          </cell>
          <cell r="D927" t="str">
            <v>试剂,质控品</v>
          </cell>
          <cell r="E927" t="str">
            <v/>
          </cell>
          <cell r="F927" t="str">
            <v>次</v>
          </cell>
          <cell r="G927" t="str">
            <v/>
          </cell>
          <cell r="H927">
            <v>30</v>
          </cell>
          <cell r="I927">
            <v>25</v>
          </cell>
          <cell r="J927">
            <v>20</v>
          </cell>
          <cell r="K927" t="str">
            <v>甲类</v>
          </cell>
        </row>
        <row r="928">
          <cell r="A928" t="str">
            <v>CGEY1000</v>
          </cell>
          <cell r="B928" t="str">
            <v>抗胰岛素受体抗体测定</v>
          </cell>
          <cell r="C928" t="str">
            <v>样本类型:血液。样本采集､签收､处理,加免疫试剂,温育,检测,质控,审核结果,录入实验室信息系统或人工登记,发送报告;按规定处理废弃物;接受临床相关咨询。</v>
          </cell>
          <cell r="D928" t="str">
            <v>试剂,质控品</v>
          </cell>
          <cell r="E928" t="str">
            <v/>
          </cell>
          <cell r="F928" t="str">
            <v>次</v>
          </cell>
          <cell r="G928" t="str">
            <v/>
          </cell>
          <cell r="H928">
            <v>75</v>
          </cell>
          <cell r="I928">
            <v>60</v>
          </cell>
          <cell r="J928">
            <v>53</v>
          </cell>
          <cell r="K928" t="str">
            <v>甲类</v>
          </cell>
        </row>
        <row r="929">
          <cell r="A929" t="str">
            <v>CGEZ1000</v>
          </cell>
          <cell r="B929" t="str">
            <v>抗乙酰胆碱受体抗体测定</v>
          </cell>
          <cell r="C929" t="str">
            <v>样本类型:血液。样本采集､签收､处理,加免疫试剂,温育,检测,质控,审核结果,录入实验室信息系统或人工登记,发送报告;按规定处理废弃物;接受临床相关咨询。</v>
          </cell>
          <cell r="D929" t="str">
            <v>试剂,质控品</v>
          </cell>
          <cell r="E929" t="str">
            <v/>
          </cell>
          <cell r="F929" t="str">
            <v>次</v>
          </cell>
          <cell r="G929" t="str">
            <v/>
          </cell>
          <cell r="H929">
            <v>120</v>
          </cell>
          <cell r="I929">
            <v>95</v>
          </cell>
          <cell r="J929">
            <v>85</v>
          </cell>
          <cell r="K929" t="str">
            <v>乙类</v>
          </cell>
        </row>
        <row r="930">
          <cell r="A930" t="str">
            <v>CGFA1000</v>
          </cell>
          <cell r="B930" t="str">
            <v>抗磷壁酸抗体测定</v>
          </cell>
          <cell r="C930" t="str">
            <v>样本类型:血液。样本采集､签收､处理,加免疫试剂,温育,检测,质控,审核结果,录入实验室信息系统或人工登记,发送报告;按规定处理废弃物;接受临床相关咨询。</v>
          </cell>
          <cell r="D930" t="str">
            <v>试剂,质控品</v>
          </cell>
          <cell r="E930" t="str">
            <v/>
          </cell>
          <cell r="F930" t="str">
            <v>次</v>
          </cell>
          <cell r="G930" t="str">
            <v/>
          </cell>
          <cell r="H930">
            <v>20</v>
          </cell>
          <cell r="I930">
            <v>16</v>
          </cell>
          <cell r="J930">
            <v>14</v>
          </cell>
          <cell r="K930" t="str">
            <v>甲类</v>
          </cell>
        </row>
        <row r="931">
          <cell r="A931" t="str">
            <v>CGFB1000</v>
          </cell>
          <cell r="B931" t="str">
            <v>抗鞘磷脂抗体测定</v>
          </cell>
          <cell r="C931" t="str">
            <v>样本类型:血液。样本采集､签收､处理,加免疫试剂,温育,检测,质控,审核结果,录入实验室信息系统或人工登记,发送报告;按规定处理废弃物;接受临床相关咨询。</v>
          </cell>
          <cell r="D931" t="str">
            <v>试剂,质控品</v>
          </cell>
          <cell r="E931" t="str">
            <v/>
          </cell>
          <cell r="F931" t="str">
            <v>次</v>
          </cell>
          <cell r="G931" t="str">
            <v/>
          </cell>
          <cell r="H931">
            <v>20</v>
          </cell>
          <cell r="I931">
            <v>16</v>
          </cell>
          <cell r="J931">
            <v>14</v>
          </cell>
          <cell r="K931" t="str">
            <v>乙类</v>
          </cell>
        </row>
        <row r="932">
          <cell r="A932" t="str">
            <v>CGFC1000</v>
          </cell>
          <cell r="B932" t="str">
            <v>抗白蛋白抗体测定</v>
          </cell>
          <cell r="C932" t="str">
            <v>样本类型:血液。样本采集､签收､处理,加免疫试剂,温育,检测,质控,审核结果,录入实验室信息系统或人工登记,发送报告;按规定处理废弃物;接受临床相关咨询。</v>
          </cell>
          <cell r="D932" t="str">
            <v>试剂,质控品</v>
          </cell>
          <cell r="E932" t="str">
            <v/>
          </cell>
          <cell r="F932" t="str">
            <v>次</v>
          </cell>
          <cell r="G932" t="str">
            <v/>
          </cell>
          <cell r="H932">
            <v>25</v>
          </cell>
          <cell r="I932">
            <v>20</v>
          </cell>
          <cell r="J932">
            <v>18</v>
          </cell>
          <cell r="K932" t="str">
            <v>乙类</v>
          </cell>
        </row>
        <row r="933">
          <cell r="A933" t="str">
            <v>CGFD1000</v>
          </cell>
          <cell r="B933" t="str">
            <v>抗补体抗体测定</v>
          </cell>
          <cell r="C933" t="str">
            <v>样本类型:血液。样本采集､签收､处理,加免疫试剂,温育,检测,质控,审核结果,录入实验室信息系统或人工登记,发送报告;按规定处理废弃物;接受临床相关咨询。</v>
          </cell>
          <cell r="D933" t="str">
            <v>试剂,质控品</v>
          </cell>
          <cell r="E933" t="str">
            <v/>
          </cell>
          <cell r="F933" t="str">
            <v>次</v>
          </cell>
          <cell r="G933" t="str">
            <v/>
          </cell>
          <cell r="H933">
            <v>120</v>
          </cell>
          <cell r="I933">
            <v>95</v>
          </cell>
          <cell r="J933">
            <v>85</v>
          </cell>
          <cell r="K933" t="str">
            <v>乙类</v>
          </cell>
        </row>
        <row r="934">
          <cell r="A934" t="str">
            <v>CGFE1000</v>
          </cell>
          <cell r="B934" t="str">
            <v>抗载脂蛋白抗体测定</v>
          </cell>
          <cell r="C934" t="str">
            <v>样本类型:血液。样本采集､签收､处理,加免疫试剂,温育,检测,质控,审核结果,录入实验室信息系统或人工登记,发送报告;按规定处理废弃物;接受临床相关咨询。</v>
          </cell>
          <cell r="D934" t="str">
            <v>试剂,质控品</v>
          </cell>
          <cell r="E934" t="str">
            <v/>
          </cell>
          <cell r="F934" t="str">
            <v>次</v>
          </cell>
          <cell r="G934" t="str">
            <v/>
          </cell>
          <cell r="H934">
            <v>20</v>
          </cell>
          <cell r="I934">
            <v>16</v>
          </cell>
          <cell r="J934">
            <v>14</v>
          </cell>
          <cell r="K934" t="str">
            <v>乙类</v>
          </cell>
        </row>
        <row r="935">
          <cell r="A935" t="str">
            <v>CGFF1000</v>
          </cell>
          <cell r="B935" t="str">
            <v>抗内因子抗体测定</v>
          </cell>
          <cell r="C935" t="str">
            <v>样本类型:血液。样本采集､签收､处理,加免疫试剂,温育,检测,质控,审核结果,录入实验室信息系统或人工登记,发送报告;按规定处理废弃物;接受临床相关咨询。</v>
          </cell>
          <cell r="D935" t="str">
            <v>试剂,质控品</v>
          </cell>
          <cell r="E935" t="str">
            <v/>
          </cell>
          <cell r="F935" t="str">
            <v>次</v>
          </cell>
          <cell r="G935" t="str">
            <v/>
          </cell>
          <cell r="H935">
            <v>20</v>
          </cell>
          <cell r="I935">
            <v>16</v>
          </cell>
          <cell r="J935">
            <v>14</v>
          </cell>
          <cell r="K935" t="str">
            <v>甲类</v>
          </cell>
        </row>
        <row r="936">
          <cell r="A936" t="str">
            <v>CGFG1000</v>
          </cell>
          <cell r="B936" t="str">
            <v>类风湿因子(RF)测定</v>
          </cell>
          <cell r="C936" t="str">
            <v>样本类型:血液。样本采集､签收､处理,加免疫试剂,温育,检测,质控,审核结果,录入实验室信息系统或人工登记,发送报告;按规定处理废弃物;接受临床相关咨询。</v>
          </cell>
          <cell r="D936" t="str">
            <v>试剂,质控品</v>
          </cell>
          <cell r="E936" t="str">
            <v/>
          </cell>
          <cell r="F936" t="str">
            <v>次</v>
          </cell>
          <cell r="G936" t="str">
            <v/>
          </cell>
          <cell r="H936">
            <v>23</v>
          </cell>
          <cell r="I936">
            <v>18</v>
          </cell>
          <cell r="J936">
            <v>16</v>
          </cell>
          <cell r="K936" t="str">
            <v>甲类</v>
          </cell>
        </row>
        <row r="937">
          <cell r="A937" t="str">
            <v>CGFH1000</v>
          </cell>
          <cell r="B937" t="str">
            <v>抗增殖细胞核抗原抗体(抗PCNA)测定</v>
          </cell>
          <cell r="C937" t="str">
            <v>样本类型:血液。样本采集､签收､处理,加免疫试剂,温育,检测,质控,审核结果,录入实验室信息系统或人工登记,发送报告;按规定处理废弃物;接受临床相关咨询。</v>
          </cell>
          <cell r="D937" t="str">
            <v>试剂,质控品</v>
          </cell>
          <cell r="E937" t="str">
            <v/>
          </cell>
          <cell r="F937" t="str">
            <v>次</v>
          </cell>
          <cell r="G937" t="str">
            <v/>
          </cell>
          <cell r="H937">
            <v>30</v>
          </cell>
          <cell r="I937">
            <v>25</v>
          </cell>
          <cell r="J937">
            <v>20</v>
          </cell>
          <cell r="K937" t="str">
            <v>甲类</v>
          </cell>
        </row>
        <row r="938">
          <cell r="A938" t="str">
            <v>CGFJ1000</v>
          </cell>
          <cell r="B938" t="str">
            <v>抗角蛋白抗体(AKA)测定</v>
          </cell>
          <cell r="C938" t="str">
            <v>样本类型:血液。样本采集､签收､处理,加免疫试剂,温育,检测,质控,审核结果,录入实验室信息系统或人工登记,发送报告;按规定处理废弃物;接受临床相关咨询。</v>
          </cell>
          <cell r="D938" t="str">
            <v>试剂,质控品</v>
          </cell>
          <cell r="E938" t="str">
            <v/>
          </cell>
          <cell r="F938" t="str">
            <v>次</v>
          </cell>
          <cell r="G938" t="str">
            <v/>
          </cell>
          <cell r="H938">
            <v>70</v>
          </cell>
          <cell r="I938">
            <v>55</v>
          </cell>
          <cell r="J938">
            <v>50</v>
          </cell>
          <cell r="K938" t="str">
            <v>甲类</v>
          </cell>
        </row>
        <row r="939">
          <cell r="A939" t="str">
            <v>CGFK1000</v>
          </cell>
          <cell r="B939" t="str">
            <v>抗可溶性肝抗原/肝-胰抗原抗体(SLA/LP)测定</v>
          </cell>
          <cell r="C939" t="str">
            <v>样本类型:血液。样本采集､签收､处理,加免疫试剂,温育,检测,质控,审核结果,录入实验室信息系统或人工登记,发送报告;按规定处理废弃物;接受临床相关咨询。</v>
          </cell>
          <cell r="D939" t="str">
            <v>试剂,质控品</v>
          </cell>
          <cell r="E939" t="str">
            <v/>
          </cell>
          <cell r="F939" t="str">
            <v>次</v>
          </cell>
          <cell r="G939" t="str">
            <v/>
          </cell>
          <cell r="H939">
            <v>80</v>
          </cell>
          <cell r="I939">
            <v>65</v>
          </cell>
          <cell r="J939">
            <v>55</v>
          </cell>
          <cell r="K939" t="str">
            <v>甲类</v>
          </cell>
        </row>
        <row r="940">
          <cell r="A940" t="str">
            <v>CGFL1000</v>
          </cell>
          <cell r="B940" t="str">
            <v>抗肝肾微粒体抗体(LKM)测定</v>
          </cell>
          <cell r="C940" t="str">
            <v>样本类型:血液。样本采集､签收､处理,加免疫试剂,温育,检测,质控,审核结果,录入实验室信息系统或人工登记,发送报告;按规定处理废弃物;接受临床相关咨询。</v>
          </cell>
          <cell r="D940" t="str">
            <v>试剂,质控品</v>
          </cell>
          <cell r="E940" t="str">
            <v/>
          </cell>
          <cell r="F940" t="str">
            <v>次</v>
          </cell>
          <cell r="G940" t="str">
            <v/>
          </cell>
          <cell r="H940">
            <v>50</v>
          </cell>
          <cell r="I940">
            <v>40</v>
          </cell>
          <cell r="J940">
            <v>35</v>
          </cell>
          <cell r="K940" t="str">
            <v>甲类</v>
          </cell>
        </row>
        <row r="941">
          <cell r="A941" t="str">
            <v>CGFM1000</v>
          </cell>
          <cell r="B941" t="str">
            <v>抗环瓜氨酸肽抗体(抗CCP)测定</v>
          </cell>
          <cell r="C941" t="str">
            <v>样本类型:血液。样本采集､签收､处理,加免疫试剂,温育,检测,质控,审核结果,录入实验室信息系统或人工登记,发送报告;按规定处理废弃物;接受临床相关咨询。</v>
          </cell>
          <cell r="D941" t="str">
            <v>试剂,质控品</v>
          </cell>
          <cell r="E941" t="str">
            <v/>
          </cell>
          <cell r="F941" t="str">
            <v>次</v>
          </cell>
          <cell r="G941" t="str">
            <v/>
          </cell>
          <cell r="H941">
            <v>80</v>
          </cell>
          <cell r="I941">
            <v>65</v>
          </cell>
          <cell r="J941">
            <v>55</v>
          </cell>
          <cell r="K941" t="str">
            <v>甲类</v>
          </cell>
        </row>
        <row r="942">
          <cell r="A942" t="str">
            <v>CGFN1000</v>
          </cell>
          <cell r="B942" t="str">
            <v>抗β2-糖蛋白1抗体测定</v>
          </cell>
          <cell r="C942" t="str">
            <v>样本类型:血液。样本采集､签收､处理,加免疫试剂,温育,检测,质控,审核结果,录入实验室信息系统或人工登记,发送报告;按规定处理废弃物;接受临床相关咨询。</v>
          </cell>
          <cell r="D942" t="str">
            <v>试剂,质控品</v>
          </cell>
          <cell r="E942" t="str">
            <v/>
          </cell>
          <cell r="F942" t="str">
            <v>次</v>
          </cell>
          <cell r="G942" t="str">
            <v/>
          </cell>
          <cell r="H942">
            <v>95</v>
          </cell>
          <cell r="I942">
            <v>76</v>
          </cell>
          <cell r="J942">
            <v>67</v>
          </cell>
          <cell r="K942" t="str">
            <v>甲类</v>
          </cell>
        </row>
        <row r="943">
          <cell r="A943" t="str">
            <v>CGFP1000</v>
          </cell>
          <cell r="B943" t="str">
            <v>抗透明带抗体测定</v>
          </cell>
          <cell r="C943" t="str">
            <v>样本类型:血液。样本采集､签收､处理,加免疫试剂,温育,检测,质控,审核结果,录入实验室信息系统或人工登记,发送报告;按规定处理废弃物;接受临床相关咨询。</v>
          </cell>
          <cell r="D943" t="str">
            <v>试剂,质控品</v>
          </cell>
          <cell r="E943" t="str">
            <v/>
          </cell>
          <cell r="F943" t="str">
            <v>次</v>
          </cell>
          <cell r="G943" t="str">
            <v/>
          </cell>
          <cell r="H943">
            <v>45</v>
          </cell>
          <cell r="I943">
            <v>36</v>
          </cell>
          <cell r="J943">
            <v>32</v>
          </cell>
          <cell r="K943" t="str">
            <v>丙类</v>
          </cell>
        </row>
        <row r="944">
          <cell r="A944" t="str">
            <v>CGFQ1000</v>
          </cell>
          <cell r="B944" t="str">
            <v>抗核小体抗体(AnuA)测定</v>
          </cell>
          <cell r="C944" t="str">
            <v>样本类型:血液。样本采集､签收､处理,加免疫试剂,温育,检测,质控,审核结果,录入实验室信息系统或人工登记,发送报告;按规定处理废弃物;接受临床相关咨询。</v>
          </cell>
          <cell r="D944" t="str">
            <v>试剂,质控品</v>
          </cell>
          <cell r="E944" t="str">
            <v/>
          </cell>
          <cell r="F944" t="str">
            <v>次</v>
          </cell>
          <cell r="G944" t="str">
            <v/>
          </cell>
          <cell r="H944">
            <v>80</v>
          </cell>
          <cell r="I944">
            <v>65</v>
          </cell>
          <cell r="J944">
            <v>55</v>
          </cell>
          <cell r="K944" t="str">
            <v>甲类</v>
          </cell>
        </row>
        <row r="945">
          <cell r="A945" t="str">
            <v>CGFR1000</v>
          </cell>
          <cell r="B945" t="str">
            <v>抗核周因子抗体(APF)测定</v>
          </cell>
          <cell r="C945" t="str">
            <v>样本类型:血液。样本采集､签收､处理,加免疫试剂,温育,检测,质控,审核结果,录入实验室信息系统或人工登记,发送报告;按规定处理废弃物;接受临床相关咨询。</v>
          </cell>
          <cell r="D945" t="str">
            <v>试剂,质控品</v>
          </cell>
          <cell r="E945" t="str">
            <v/>
          </cell>
          <cell r="F945" t="str">
            <v>次</v>
          </cell>
          <cell r="G945" t="str">
            <v/>
          </cell>
          <cell r="H945">
            <v>55</v>
          </cell>
          <cell r="I945">
            <v>45</v>
          </cell>
          <cell r="J945">
            <v>40</v>
          </cell>
          <cell r="K945" t="str">
            <v>甲类</v>
          </cell>
        </row>
        <row r="946">
          <cell r="A946" t="str">
            <v>CGFS1000</v>
          </cell>
          <cell r="B946" t="str">
            <v>抗肝细胞溶质抗原Ⅰ型抗体(LC-1)测定</v>
          </cell>
          <cell r="C946" t="str">
            <v>样本类型:血液。样本采集､签收､处理,加免疫试剂,温育,检测,质控,审核结果,录入实验室信息系统或人工登记,发送报告;按规定处理废弃物;接受临床相关咨询。</v>
          </cell>
          <cell r="D946" t="str">
            <v>试剂,质控品</v>
          </cell>
          <cell r="E946" t="str">
            <v/>
          </cell>
          <cell r="F946" t="str">
            <v>次</v>
          </cell>
          <cell r="G946" t="str">
            <v/>
          </cell>
          <cell r="H946">
            <v>40</v>
          </cell>
          <cell r="I946">
            <v>32</v>
          </cell>
          <cell r="J946">
            <v>28</v>
          </cell>
          <cell r="K946" t="str">
            <v>甲类</v>
          </cell>
        </row>
        <row r="947">
          <cell r="A947" t="str">
            <v>CGFT1000</v>
          </cell>
          <cell r="B947" t="str">
            <v>抗RA33抗体测定</v>
          </cell>
          <cell r="C947" t="str">
            <v>样本类型:血液。样本采集､签收､处理,加免疫试剂,温育,检测,质控,审核结果,录入实验室信息系统或人工登记,发送报告;按规定处理废弃物;接受临床相关咨询。</v>
          </cell>
          <cell r="D947" t="str">
            <v>试剂,质控品</v>
          </cell>
          <cell r="E947" t="str">
            <v/>
          </cell>
          <cell r="F947" t="str">
            <v>次</v>
          </cell>
          <cell r="G947" t="str">
            <v/>
          </cell>
          <cell r="H947">
            <v>65</v>
          </cell>
          <cell r="I947">
            <v>52</v>
          </cell>
          <cell r="J947">
            <v>45</v>
          </cell>
          <cell r="K947" t="str">
            <v>乙类</v>
          </cell>
        </row>
        <row r="948">
          <cell r="A948" t="str">
            <v>CGFU1000</v>
          </cell>
          <cell r="B948" t="str">
            <v>抗DNA酶B抗体测定</v>
          </cell>
          <cell r="C948" t="str">
            <v>样本类型:血液。样本采集､签收､处理,加免疫试剂,温育,检测,质控,审核结果,录入实验室信息系统或人工登记,发送报告;按规定处理废弃物;接受临床相关咨询。</v>
          </cell>
          <cell r="D948" t="str">
            <v>试剂,质控品</v>
          </cell>
          <cell r="E948" t="str">
            <v/>
          </cell>
          <cell r="F948" t="str">
            <v>次</v>
          </cell>
          <cell r="G948" t="str">
            <v/>
          </cell>
          <cell r="H948">
            <v>60</v>
          </cell>
          <cell r="I948">
            <v>48</v>
          </cell>
          <cell r="J948">
            <v>42</v>
          </cell>
          <cell r="K948" t="str">
            <v>乙类</v>
          </cell>
        </row>
        <row r="949">
          <cell r="A949" t="str">
            <v>CGFV1000</v>
          </cell>
          <cell r="B949" t="str">
            <v>抗组蛋白抗体(AHA)测定</v>
          </cell>
          <cell r="C949" t="str">
            <v>样本类型:血液。样本采集､签收､处理,加免疫试剂,温育,检测,质控,审核结果,录入实验室信息系统或人工登记,发送报告;按规定处理废弃物;接受临床相关咨询。</v>
          </cell>
          <cell r="D949" t="str">
            <v>试剂,质控品</v>
          </cell>
          <cell r="E949" t="str">
            <v/>
          </cell>
          <cell r="F949" t="str">
            <v>次</v>
          </cell>
          <cell r="G949" t="str">
            <v/>
          </cell>
          <cell r="H949">
            <v>45</v>
          </cell>
          <cell r="I949">
            <v>36</v>
          </cell>
          <cell r="J949">
            <v>32</v>
          </cell>
          <cell r="K949" t="str">
            <v>乙类</v>
          </cell>
        </row>
        <row r="950">
          <cell r="A950" t="str">
            <v>CGFW1000</v>
          </cell>
          <cell r="B950" t="str">
            <v>抗Sa抗体测定</v>
          </cell>
          <cell r="C950" t="str">
            <v>样本类型:血液。样本采集､签收､处理,加免疫试剂,温育,检测,质控,审核结果,录入实验室信息系统或人工登记,发送报告;按规定处理废弃物;接受临床相关咨询。</v>
          </cell>
          <cell r="D950" t="str">
            <v>试剂,质控品</v>
          </cell>
          <cell r="E950" t="str">
            <v/>
          </cell>
          <cell r="F950" t="str">
            <v>次</v>
          </cell>
          <cell r="G950" t="str">
            <v/>
          </cell>
          <cell r="H950">
            <v>60</v>
          </cell>
          <cell r="I950">
            <v>48</v>
          </cell>
          <cell r="J950">
            <v>42</v>
          </cell>
          <cell r="K950" t="str">
            <v>乙类</v>
          </cell>
        </row>
        <row r="951">
          <cell r="A951" t="str">
            <v>CGFX1000</v>
          </cell>
          <cell r="B951" t="str">
            <v>抗聚角蛋白微丝蛋白抗体(AFA)测定</v>
          </cell>
          <cell r="C951" t="str">
            <v>样本类型:血液。样本采集､签收､处理,加免疫试剂,温育,检测,质控,审核结果,录入实验室信息系统或人工登记,发送报告;按规定处理废弃物;接受临床相关咨询。</v>
          </cell>
          <cell r="D951" t="str">
            <v>试剂,质控品</v>
          </cell>
          <cell r="E951" t="str">
            <v/>
          </cell>
          <cell r="F951" t="str">
            <v>次</v>
          </cell>
          <cell r="G951" t="str">
            <v/>
          </cell>
          <cell r="H951">
            <v>50</v>
          </cell>
          <cell r="I951">
            <v>40</v>
          </cell>
          <cell r="J951">
            <v>35</v>
          </cell>
          <cell r="K951" t="str">
            <v>乙类</v>
          </cell>
        </row>
        <row r="952">
          <cell r="A952" t="str">
            <v>CGFY1000</v>
          </cell>
          <cell r="B952" t="str">
            <v>抗杀菌通透性增高蛋白(BPI)抗体测定</v>
          </cell>
          <cell r="C952" t="str">
            <v>样本类型:血液。样本采集､签收､处理,加免疫试剂,温育,检测,质控,审核结果,录入实验室信息系统或人工登记,发送报告;按规定处理废弃物;接受临床相关咨询。</v>
          </cell>
          <cell r="D952" t="str">
            <v>试剂,质控品</v>
          </cell>
          <cell r="E952" t="str">
            <v/>
          </cell>
          <cell r="F952" t="str">
            <v>次</v>
          </cell>
          <cell r="G952" t="str">
            <v/>
          </cell>
          <cell r="H952">
            <v>45</v>
          </cell>
          <cell r="I952">
            <v>36</v>
          </cell>
          <cell r="J952">
            <v>32</v>
          </cell>
          <cell r="K952" t="str">
            <v>乙类</v>
          </cell>
        </row>
        <row r="953">
          <cell r="A953" t="str">
            <v>CGFZ1000</v>
          </cell>
          <cell r="B953" t="str">
            <v>抗α胞衬蛋白抗体测定</v>
          </cell>
          <cell r="C953" t="str">
            <v>样本类型:血液。样本采集､签收､处理,加免疫试剂,温育,检测,质控,审核结果,录入实验室信息系统或人工登记,发送报告;按规定处理废弃物;接受临床相关咨询。</v>
          </cell>
          <cell r="D953" t="str">
            <v>试剂,质控品</v>
          </cell>
          <cell r="E953" t="str">
            <v/>
          </cell>
          <cell r="F953" t="str">
            <v>次</v>
          </cell>
          <cell r="G953" t="str">
            <v/>
          </cell>
          <cell r="H953">
            <v>20</v>
          </cell>
          <cell r="I953">
            <v>16</v>
          </cell>
          <cell r="J953">
            <v>14</v>
          </cell>
          <cell r="K953" t="str">
            <v>乙类</v>
          </cell>
        </row>
        <row r="954">
          <cell r="A954" t="str">
            <v>CGGA1000</v>
          </cell>
          <cell r="B954" t="str">
            <v>抗人绒毛膜促性腺激素抗体(AHC⁃GAb)测定</v>
          </cell>
          <cell r="C954" t="str">
            <v>样本类型:血液。样本采集､签收､处理,加免疫试剂,温育,检测,质控,审核结果,录入实验室信息系统或人工登记,发送报告;按规定处理废弃物;接受临床相关咨询。</v>
          </cell>
          <cell r="D954" t="str">
            <v>试剂,质控品</v>
          </cell>
          <cell r="E954" t="str">
            <v/>
          </cell>
          <cell r="F954" t="str">
            <v>次</v>
          </cell>
          <cell r="G954" t="str">
            <v/>
          </cell>
          <cell r="H954">
            <v>40</v>
          </cell>
          <cell r="I954">
            <v>32</v>
          </cell>
          <cell r="J954">
            <v>28</v>
          </cell>
          <cell r="K954" t="str">
            <v>甲类</v>
          </cell>
        </row>
        <row r="955">
          <cell r="A955" t="str">
            <v>CGGB8000</v>
          </cell>
          <cell r="B955" t="str">
            <v>抗神经节苷脂抗体测定</v>
          </cell>
          <cell r="C955" t="str">
            <v>样本类型:血液。样本采集､签收､处理,加免疫试剂,温育,检测,质控,审核结果,录入实验室信息系统或人工登记,发送报告;按规定处理废弃物;接受临床相关咨询。</v>
          </cell>
          <cell r="D955" t="str">
            <v>试剂,质控品</v>
          </cell>
          <cell r="E955" t="str">
            <v/>
          </cell>
          <cell r="F955" t="str">
            <v>次</v>
          </cell>
          <cell r="G955" t="str">
            <v/>
          </cell>
          <cell r="H955">
            <v>50</v>
          </cell>
          <cell r="I955">
            <v>40</v>
          </cell>
          <cell r="J955">
            <v>35</v>
          </cell>
          <cell r="K955" t="str">
            <v>乙类</v>
          </cell>
        </row>
        <row r="956">
          <cell r="A956" t="str">
            <v>CGGC1000</v>
          </cell>
          <cell r="B956" t="str">
            <v>抗细胞浆抗体检测</v>
          </cell>
          <cell r="C956" t="str">
            <v>样本类型:血液。样本采集､签收､处理,样本与抗原基质片反应,加荧光标记抗体,检测,质控,审核结果,录入实验室信息系统或人工登记,发送报告;按规定处理废弃物;接受临床相关咨询。</v>
          </cell>
          <cell r="D956" t="str">
            <v>试剂,质控品</v>
          </cell>
          <cell r="E956" t="str">
            <v/>
          </cell>
          <cell r="F956" t="str">
            <v>次</v>
          </cell>
          <cell r="G956" t="str">
            <v/>
          </cell>
          <cell r="H956">
            <v>65</v>
          </cell>
          <cell r="I956">
            <v>52</v>
          </cell>
          <cell r="J956">
            <v>45</v>
          </cell>
          <cell r="K956" t="str">
            <v>乙类</v>
          </cell>
        </row>
        <row r="957">
          <cell r="A957" t="str">
            <v>CGGD1000</v>
          </cell>
          <cell r="B957" t="str">
            <v>抗中性粒细胞组织蛋白酶G抗体检测</v>
          </cell>
          <cell r="C957" t="str">
            <v>样本类型:血液。样本采集､签收､处理,加免疫试剂,温育,检测,质控,审核结果,录入实验室信息系统或人工登记,发送报告;按规定处理废弃物;接受临床相关咨询。</v>
          </cell>
          <cell r="D957" t="str">
            <v>试剂,质控品</v>
          </cell>
          <cell r="E957" t="str">
            <v/>
          </cell>
          <cell r="F957" t="str">
            <v>次</v>
          </cell>
          <cell r="G957" t="str">
            <v/>
          </cell>
          <cell r="H957">
            <v>65</v>
          </cell>
          <cell r="I957">
            <v>52</v>
          </cell>
          <cell r="J957">
            <v>45</v>
          </cell>
          <cell r="K957" t="str">
            <v>乙类</v>
          </cell>
        </row>
        <row r="958">
          <cell r="A958" t="str">
            <v>CGGE1000</v>
          </cell>
          <cell r="B958" t="str">
            <v>抗中性粒细胞溶菌酶抗体检测</v>
          </cell>
          <cell r="C958" t="str">
            <v>样本类型:血液。样本采集､签收､处理,加免疫试剂,温育,检测,质控,审核结果,录入实验室信息系统或人工登记,发送报告;按规定处理废弃物;接受临床相关咨询。</v>
          </cell>
          <cell r="D958" t="str">
            <v>试剂,质控品</v>
          </cell>
          <cell r="E958" t="str">
            <v/>
          </cell>
          <cell r="F958" t="str">
            <v>次</v>
          </cell>
          <cell r="G958" t="str">
            <v/>
          </cell>
          <cell r="H958">
            <v>65</v>
          </cell>
          <cell r="I958">
            <v>52</v>
          </cell>
          <cell r="J958">
            <v>45</v>
          </cell>
          <cell r="K958" t="str">
            <v>乙类</v>
          </cell>
        </row>
        <row r="959">
          <cell r="A959" t="str">
            <v>CGGF1000</v>
          </cell>
          <cell r="B959" t="str">
            <v>抗中性粒细胞乳铁蛋白抗体检测</v>
          </cell>
          <cell r="C959" t="str">
            <v>样本类型:血液。样本采集､签收､处理,加免疫试剂,温育,检测,质控,审核结果,录入实验室信息系统或人工登记,发送报告;按规定处理废弃物;接受临床相关咨询。</v>
          </cell>
          <cell r="D959" t="str">
            <v>试剂,质控品</v>
          </cell>
          <cell r="E959" t="str">
            <v/>
          </cell>
          <cell r="F959" t="str">
            <v>次</v>
          </cell>
          <cell r="G959" t="str">
            <v/>
          </cell>
          <cell r="H959">
            <v>65</v>
          </cell>
          <cell r="I959">
            <v>52</v>
          </cell>
          <cell r="J959">
            <v>45</v>
          </cell>
          <cell r="K959" t="str">
            <v>乙类</v>
          </cell>
        </row>
        <row r="960">
          <cell r="A960" t="str">
            <v>CGGG1000</v>
          </cell>
          <cell r="B960" t="str">
            <v>抗生长激素抗体检测</v>
          </cell>
          <cell r="C960" t="str">
            <v>样本类型:血液。样本采集､签收､处理,加免疫试剂,温育,检测,质控,审核结果,录入实验室信息系统或人工登记,发送报告;按规定处理废弃物;接受临床相关咨询。</v>
          </cell>
          <cell r="D960" t="str">
            <v>试剂,质控品</v>
          </cell>
          <cell r="E960" t="str">
            <v/>
          </cell>
          <cell r="F960" t="str">
            <v>次</v>
          </cell>
          <cell r="G960" t="str">
            <v/>
          </cell>
          <cell r="H960">
            <v>20</v>
          </cell>
          <cell r="I960">
            <v>16</v>
          </cell>
          <cell r="J960">
            <v>14</v>
          </cell>
          <cell r="K960" t="str">
            <v>乙类</v>
          </cell>
        </row>
        <row r="961">
          <cell r="A961" t="str">
            <v>CGGH1000</v>
          </cell>
          <cell r="B961" t="str">
            <v>抗脱氧核糖核酸酶抗体检测</v>
          </cell>
          <cell r="C961" t="str">
            <v>样本类型:血液。样本采集､签收､处理,加免疫试剂,温育,检测,质控,审核结果,录入实验室信息系统或人工登记,发送报告;按规定处理废弃物;接受临床相关咨询。</v>
          </cell>
          <cell r="D961" t="str">
            <v>试剂,质控品</v>
          </cell>
          <cell r="E961" t="str">
            <v/>
          </cell>
          <cell r="F961" t="str">
            <v>次</v>
          </cell>
          <cell r="G961" t="str">
            <v/>
          </cell>
          <cell r="H961">
            <v>20</v>
          </cell>
          <cell r="I961">
            <v>16</v>
          </cell>
          <cell r="J961">
            <v>14</v>
          </cell>
          <cell r="K961" t="str">
            <v>乙类</v>
          </cell>
        </row>
        <row r="962">
          <cell r="A962" t="str">
            <v>CGGJ1000</v>
          </cell>
          <cell r="B962" t="str">
            <v>抗中心粒抗体检测</v>
          </cell>
          <cell r="C962" t="str">
            <v>样本类型:血液。样本采集､签收､处理,样本与抗原基质片反应,加荧光标记抗体,检测,质控,审核结果,录入实验室信息系统或人工登记,发送报告;按规定处理废弃物;接受临床相关咨询。</v>
          </cell>
          <cell r="D962" t="str">
            <v>试剂,质控品</v>
          </cell>
          <cell r="E962" t="str">
            <v/>
          </cell>
          <cell r="F962" t="str">
            <v>次</v>
          </cell>
          <cell r="G962" t="str">
            <v/>
          </cell>
          <cell r="H962">
            <v>55</v>
          </cell>
          <cell r="I962">
            <v>45</v>
          </cell>
          <cell r="J962">
            <v>40</v>
          </cell>
          <cell r="K962" t="str">
            <v>乙类</v>
          </cell>
        </row>
        <row r="963">
          <cell r="A963" t="str">
            <v>CGGK1000</v>
          </cell>
          <cell r="B963" t="str">
            <v>抗肾上腺皮质抗体检测</v>
          </cell>
          <cell r="C963" t="str">
            <v>样本类型:血液。样本采集､签收､处理,样本与抗原基质片反应,加荧光标记抗体,检测,质控,审核结果,录入实验室信息系统或人工登记,发送报告;按规定处理废弃物;接受临床相关咨询。</v>
          </cell>
          <cell r="D963" t="str">
            <v>试剂,质控品</v>
          </cell>
          <cell r="E963" t="str">
            <v/>
          </cell>
          <cell r="F963" t="str">
            <v>次</v>
          </cell>
          <cell r="G963" t="str">
            <v/>
          </cell>
          <cell r="H963">
            <v>45</v>
          </cell>
          <cell r="I963">
            <v>36</v>
          </cell>
          <cell r="J963">
            <v>32</v>
          </cell>
          <cell r="K963" t="str">
            <v>乙类</v>
          </cell>
        </row>
        <row r="964">
          <cell r="A964" t="str">
            <v>CGGL1000</v>
          </cell>
          <cell r="B964" t="str">
            <v>抗谷氨酸脱羧酶抗体(GAD)检测</v>
          </cell>
          <cell r="C964" t="str">
            <v>样本类型:血液。样本采集､签收､处理,加免疫试剂,温育,检测,质控,审核结果,录入实验室信息系统或人工登记,发送报告;按规定处理废弃物;接受临床相关咨询。</v>
          </cell>
          <cell r="D964" t="str">
            <v>试剂,质控品</v>
          </cell>
          <cell r="E964" t="str">
            <v/>
          </cell>
          <cell r="F964" t="str">
            <v>次</v>
          </cell>
          <cell r="G964" t="str">
            <v/>
          </cell>
          <cell r="H964">
            <v>75</v>
          </cell>
          <cell r="I964">
            <v>60</v>
          </cell>
          <cell r="J964">
            <v>53</v>
          </cell>
          <cell r="K964" t="str">
            <v>乙类</v>
          </cell>
        </row>
        <row r="965">
          <cell r="A965" t="str">
            <v>CGGM1000</v>
          </cell>
          <cell r="B965" t="str">
            <v>抗酪氨酸磷酸酶(IA2)抗体检测</v>
          </cell>
          <cell r="C965" t="str">
            <v>样本类型:血液。样本采集､签收､处理,加免疫试剂,温育,检测,质控,审核结果,录入实验室信息系统或人工登记,发送报告;按规定处理废弃物;接受临床相关咨询。</v>
          </cell>
          <cell r="D965" t="str">
            <v>试剂,质控品</v>
          </cell>
          <cell r="E965" t="str">
            <v/>
          </cell>
          <cell r="F965" t="str">
            <v>次</v>
          </cell>
          <cell r="G965" t="str">
            <v/>
          </cell>
          <cell r="H965">
            <v>75</v>
          </cell>
          <cell r="I965">
            <v>60</v>
          </cell>
          <cell r="J965">
            <v>53</v>
          </cell>
          <cell r="K965" t="str">
            <v>乙类</v>
          </cell>
        </row>
        <row r="966">
          <cell r="A966" t="str">
            <v>CGGN1000</v>
          </cell>
          <cell r="B966" t="str">
            <v>抗胎盘抗原抗体检测</v>
          </cell>
          <cell r="C966" t="str">
            <v>样本类型:血液。样本采集､签收､处理,样本与抗原基质片反应,加荧光标记抗体,检测,质控,审核结果,录入实验室信息系统或人工登记,发送报告;按规定处理废弃物;接受临床相关咨询。</v>
          </cell>
          <cell r="D966" t="str">
            <v>试剂,质控品</v>
          </cell>
          <cell r="E966" t="str">
            <v/>
          </cell>
          <cell r="F966" t="str">
            <v>次</v>
          </cell>
          <cell r="G966" t="str">
            <v/>
          </cell>
          <cell r="H966">
            <v>75</v>
          </cell>
          <cell r="I966">
            <v>60</v>
          </cell>
          <cell r="J966">
            <v>53</v>
          </cell>
          <cell r="K966" t="str">
            <v>乙类</v>
          </cell>
        </row>
        <row r="967">
          <cell r="A967" t="str">
            <v>CGGP1000</v>
          </cell>
          <cell r="B967" t="str">
            <v>抗神经抗原抗体检测</v>
          </cell>
          <cell r="C967" t="str">
            <v>样本类型:血液。样本采集､签收､处理,样本与抗原基质片反应,加荧光标记抗体,检测,质控,审核结果,录入实验室信息系统或人工登记,发送报告;按规定处理废弃物;接受临床相关咨询。</v>
          </cell>
          <cell r="D967" t="str">
            <v>试剂,质控品</v>
          </cell>
          <cell r="E967" t="str">
            <v/>
          </cell>
          <cell r="F967" t="str">
            <v>次</v>
          </cell>
          <cell r="G967" t="str">
            <v/>
          </cell>
          <cell r="H967">
            <v>55</v>
          </cell>
          <cell r="I967">
            <v>45</v>
          </cell>
          <cell r="J967">
            <v>40</v>
          </cell>
          <cell r="K967" t="str">
            <v>乙类</v>
          </cell>
        </row>
        <row r="968">
          <cell r="A968" t="str">
            <v>CGGQ1000</v>
          </cell>
          <cell r="B968" t="str">
            <v>抗有髓神经纤维抗体检测</v>
          </cell>
          <cell r="C968" t="str">
            <v>样本类型:血液。样本采集､签收､处理,加免疫试剂,温育,检测,质控,审核结果,录入实验室信息系统或人工登记,发送报告;按规定处理废弃物;接受临床相关咨询。</v>
          </cell>
          <cell r="D968" t="str">
            <v>试剂,质控品</v>
          </cell>
          <cell r="E968" t="str">
            <v/>
          </cell>
          <cell r="F968" t="str">
            <v>次</v>
          </cell>
          <cell r="G968" t="str">
            <v/>
          </cell>
          <cell r="H968">
            <v>45</v>
          </cell>
          <cell r="I968">
            <v>36</v>
          </cell>
          <cell r="J968">
            <v>32</v>
          </cell>
          <cell r="K968" t="str">
            <v>乙类</v>
          </cell>
        </row>
        <row r="969">
          <cell r="A969" t="str">
            <v>CGGR1000</v>
          </cell>
          <cell r="B969" t="str">
            <v>抗无髓神经纤维抗体检测</v>
          </cell>
          <cell r="C969" t="str">
            <v>样本类型:血液。样本采集､签收､处理,加免疫试剂,温育,检测,质控,审核结果,录入实验室信息系统或人工登记,发送报告;按规定处理废弃物;接受临床相关咨询。</v>
          </cell>
          <cell r="D969" t="str">
            <v>试剂,质控品</v>
          </cell>
          <cell r="E969" t="str">
            <v/>
          </cell>
          <cell r="F969" t="str">
            <v>次</v>
          </cell>
          <cell r="G969" t="str">
            <v/>
          </cell>
          <cell r="H969">
            <v>45</v>
          </cell>
          <cell r="I969">
            <v>36</v>
          </cell>
          <cell r="J969">
            <v>32</v>
          </cell>
          <cell r="K969" t="str">
            <v>乙类</v>
          </cell>
        </row>
        <row r="970">
          <cell r="A970" t="str">
            <v>CGGS1000</v>
          </cell>
          <cell r="B970" t="str">
            <v>抗眼部结构抗体检测</v>
          </cell>
          <cell r="C970" t="str">
            <v>样本类型:血液。样本采集､签收､处理,加免疫试剂,温育,检测,质控,审核结果,录入实验室信息系统或人工登记,发送报告;按规定处理废弃物;接受临床相关咨询。</v>
          </cell>
          <cell r="D970" t="str">
            <v>试剂,质控品</v>
          </cell>
          <cell r="E970" t="str">
            <v/>
          </cell>
          <cell r="F970" t="str">
            <v>次</v>
          </cell>
          <cell r="G970" t="str">
            <v/>
          </cell>
          <cell r="H970">
            <v>75</v>
          </cell>
          <cell r="I970">
            <v>60</v>
          </cell>
          <cell r="J970">
            <v>53</v>
          </cell>
          <cell r="K970" t="str">
            <v>乙类</v>
          </cell>
        </row>
        <row r="971">
          <cell r="A971" t="str">
            <v>CGGT1000</v>
          </cell>
          <cell r="B971" t="str">
            <v>抗肺泡基底膜抗体检测</v>
          </cell>
          <cell r="C971" t="str">
            <v>样本类型:血液。样本采集､签收､处理,样本与抗原基质片反应,加荧光标记抗体,检测,质控,审核结果,录入实验室信息系统或人工登记,发送报告;按规定处理废弃物;接受临床相关咨询。</v>
          </cell>
          <cell r="D971" t="str">
            <v>试剂,质控品</v>
          </cell>
          <cell r="E971" t="str">
            <v/>
          </cell>
          <cell r="F971" t="str">
            <v>次</v>
          </cell>
          <cell r="G971" t="str">
            <v/>
          </cell>
          <cell r="H971">
            <v>95</v>
          </cell>
          <cell r="I971">
            <v>76</v>
          </cell>
          <cell r="J971">
            <v>67</v>
          </cell>
          <cell r="K971" t="str">
            <v>乙类</v>
          </cell>
        </row>
        <row r="972">
          <cell r="A972" t="str">
            <v>CGGU1000</v>
          </cell>
          <cell r="B972" t="str">
            <v>肝脏特异抗原抗体筛查</v>
          </cell>
          <cell r="C972" t="str">
            <v>样本类型:血液。样本采集､签收､处理,样本与抗原基质片反应,加荧光标记抗体,检测,质控,审核结果,录入实验室信息系统或人工登记,发送报告;按规定处理废弃物;接受临床相关咨询。</v>
          </cell>
          <cell r="D972" t="str">
            <v>试剂,质控品</v>
          </cell>
          <cell r="E972" t="str">
            <v/>
          </cell>
          <cell r="F972" t="str">
            <v>次</v>
          </cell>
          <cell r="G972" t="str">
            <v/>
          </cell>
          <cell r="H972">
            <v>55</v>
          </cell>
          <cell r="I972">
            <v>45</v>
          </cell>
          <cell r="J972">
            <v>40</v>
          </cell>
          <cell r="K972" t="str">
            <v>乙类</v>
          </cell>
        </row>
        <row r="973">
          <cell r="A973" t="str">
            <v>CGGV1000</v>
          </cell>
          <cell r="B973" t="str">
            <v>抗胃G细胞抗体检测</v>
          </cell>
          <cell r="C973" t="str">
            <v>样本类型:血液。样本采集､签收､处理,加免疫试剂,温育,检测,质控,审核结果,录入实验室信息系统或人工登记,发送报告;按规定处理废弃物;接受临床相关咨询。</v>
          </cell>
          <cell r="D973" t="str">
            <v>试剂,质控品</v>
          </cell>
          <cell r="E973" t="str">
            <v/>
          </cell>
          <cell r="F973" t="str">
            <v>次</v>
          </cell>
          <cell r="G973" t="str">
            <v/>
          </cell>
          <cell r="H973">
            <v>25</v>
          </cell>
          <cell r="I973">
            <v>20</v>
          </cell>
          <cell r="J973">
            <v>18</v>
          </cell>
          <cell r="K973" t="str">
            <v>乙类</v>
          </cell>
        </row>
        <row r="974">
          <cell r="A974" t="str">
            <v>CGGW1000</v>
          </cell>
          <cell r="B974" t="str">
            <v>抗小肠杯状细胞抗体检测</v>
          </cell>
          <cell r="C974" t="str">
            <v>样本类型:血液。样本采集､签收､处理,样本与抗原基质片反应,加荧光标记抗体,检测,质控,审核结果,录入实验室信息系统或人工登记,发送报告;按规定处理废弃物;接受临床相关咨询。</v>
          </cell>
          <cell r="D974" t="str">
            <v>试剂,质控品</v>
          </cell>
          <cell r="E974" t="str">
            <v/>
          </cell>
          <cell r="F974" t="str">
            <v>次</v>
          </cell>
          <cell r="G974" t="str">
            <v/>
          </cell>
          <cell r="H974">
            <v>30</v>
          </cell>
          <cell r="I974">
            <v>25</v>
          </cell>
          <cell r="J974">
            <v>20</v>
          </cell>
          <cell r="K974" t="str">
            <v>乙类</v>
          </cell>
        </row>
        <row r="975">
          <cell r="A975" t="str">
            <v>CGGX1000</v>
          </cell>
          <cell r="B975" t="str">
            <v>抗胰外分泌腺排出道和腺泡抗体检测</v>
          </cell>
          <cell r="C975" t="str">
            <v>样本类型:血液。样本采集､签收､处理,样本与抗原基质片反应,加荧光标记抗体,检测,质控,审核结果,录入实验室信息系统或人工登记,发送报告;按规定处理废弃物;接受临床相关咨询。</v>
          </cell>
          <cell r="D975" t="str">
            <v>试剂,质控品</v>
          </cell>
          <cell r="E975" t="str">
            <v/>
          </cell>
          <cell r="F975" t="str">
            <v>次</v>
          </cell>
          <cell r="G975" t="str">
            <v/>
          </cell>
          <cell r="H975">
            <v>35</v>
          </cell>
          <cell r="I975">
            <v>28</v>
          </cell>
          <cell r="J975">
            <v>25</v>
          </cell>
          <cell r="K975" t="str">
            <v>乙类</v>
          </cell>
        </row>
        <row r="976">
          <cell r="A976" t="str">
            <v>CGGY1000</v>
          </cell>
          <cell r="B976" t="str">
            <v>抗泪腺外分泌腺排出道和腺泡抗体检测</v>
          </cell>
          <cell r="C976" t="str">
            <v>样本类型:血液。样本采集､签收､处理,样本与抗原基质片反应,加荧光标记抗体,检测,质控,审核结果,录入实验室信息系统或人工登记,发送报告;按规定处理废弃物;接受临床相关咨询。</v>
          </cell>
          <cell r="D976" t="str">
            <v>试剂,质控品</v>
          </cell>
          <cell r="E976" t="str">
            <v/>
          </cell>
          <cell r="F976" t="str">
            <v>次</v>
          </cell>
          <cell r="G976" t="str">
            <v/>
          </cell>
          <cell r="H976">
            <v>30</v>
          </cell>
          <cell r="I976">
            <v>25</v>
          </cell>
          <cell r="J976">
            <v>20</v>
          </cell>
          <cell r="K976" t="str">
            <v>乙类</v>
          </cell>
        </row>
        <row r="977">
          <cell r="A977" t="str">
            <v>CGGZ1000</v>
          </cell>
          <cell r="B977" t="str">
            <v>抗腮腺外分泌腺排出道和腺泡抗体检测</v>
          </cell>
          <cell r="C977" t="str">
            <v>样本类型:血液。样本采集､签收､处理,样本与抗原基质片反应,加荧光标记抗体,检测,质控,审核结果,录入实验室信息系统或人工登记,发送报告;按规定处理废弃物;接受临床相关咨询。</v>
          </cell>
          <cell r="D977" t="str">
            <v>试剂,质控品</v>
          </cell>
          <cell r="E977" t="str">
            <v/>
          </cell>
          <cell r="F977" t="str">
            <v>次</v>
          </cell>
          <cell r="G977" t="str">
            <v/>
          </cell>
          <cell r="H977">
            <v>65</v>
          </cell>
          <cell r="I977">
            <v>52</v>
          </cell>
          <cell r="J977">
            <v>40</v>
          </cell>
          <cell r="K977" t="str">
            <v>乙类</v>
          </cell>
        </row>
        <row r="978">
          <cell r="A978" t="str">
            <v>CGHA1000</v>
          </cell>
          <cell r="B978" t="str">
            <v>抗钙通道抗体检测</v>
          </cell>
          <cell r="C978" t="str">
            <v>样本类型:血液。样本采集､签收､处理,加免疫试剂,温育,检测,质控,审核结果,录入实验室信息系统或人工登记,发送报告;按规定处理废弃物;接受临床相关咨询。</v>
          </cell>
          <cell r="D978" t="str">
            <v>试剂,质控品</v>
          </cell>
          <cell r="E978" t="str">
            <v/>
          </cell>
          <cell r="F978" t="str">
            <v>次</v>
          </cell>
          <cell r="G978" t="str">
            <v/>
          </cell>
          <cell r="H978">
            <v>30</v>
          </cell>
          <cell r="I978">
            <v>25</v>
          </cell>
          <cell r="J978">
            <v>20</v>
          </cell>
          <cell r="K978" t="str">
            <v>乙类</v>
          </cell>
        </row>
        <row r="979">
          <cell r="A979" t="str">
            <v>CGHB1000</v>
          </cell>
          <cell r="B979" t="str">
            <v>抗软骨抗体检测</v>
          </cell>
          <cell r="C979" t="str">
            <v>样本类型:血液。样本采集､签收､处理,样本与抗原基质片反应,加荧光标记抗体,检测,质控,审核结果,录入实验室信息系统或人工登记,发送报告;按规定处理废弃物;接受临床相关咨询。</v>
          </cell>
          <cell r="D979" t="str">
            <v>试剂,质控品</v>
          </cell>
          <cell r="E979" t="str">
            <v/>
          </cell>
          <cell r="F979" t="str">
            <v>次</v>
          </cell>
          <cell r="G979" t="str">
            <v/>
          </cell>
          <cell r="H979">
            <v>30</v>
          </cell>
          <cell r="I979">
            <v>25</v>
          </cell>
          <cell r="J979">
            <v>20</v>
          </cell>
          <cell r="K979" t="str">
            <v>乙类</v>
          </cell>
        </row>
        <row r="980">
          <cell r="A980" t="str">
            <v>CGHC1000</v>
          </cell>
          <cell r="B980" t="str">
            <v>抗表皮棘细胞桥粒连接抗体检测</v>
          </cell>
          <cell r="C980" t="str">
            <v>样本类型:血液。样本采集､签收､处理,加免疫试剂,温育,检测,质控,审核结果,录入实验室信息系统或人工登记,发送报告;按规定处理废弃物;接受临床相关咨询。</v>
          </cell>
          <cell r="D980" t="str">
            <v>试剂,质控品</v>
          </cell>
          <cell r="E980" t="str">
            <v/>
          </cell>
          <cell r="F980" t="str">
            <v>次</v>
          </cell>
          <cell r="G980" t="str">
            <v/>
          </cell>
          <cell r="H980">
            <v>85</v>
          </cell>
          <cell r="I980">
            <v>68</v>
          </cell>
          <cell r="J980">
            <v>60</v>
          </cell>
          <cell r="K980" t="str">
            <v>乙类</v>
          </cell>
        </row>
        <row r="981">
          <cell r="A981" t="str">
            <v>CGHD1000</v>
          </cell>
          <cell r="B981" t="str">
            <v>抗表皮基底膜抗体检测</v>
          </cell>
          <cell r="C981" t="str">
            <v>样本类型:血液。样本采集､签收､处理,样本与抗原基质片反应,加荧光标记抗体,检测,质控,审核结果,录入实验室信息系统或人工登记,发送报告;按规定处理废弃物;接受临床相关咨询。</v>
          </cell>
          <cell r="D981" t="str">
            <v>试剂,质控品</v>
          </cell>
          <cell r="E981" t="str">
            <v/>
          </cell>
          <cell r="F981" t="str">
            <v>次</v>
          </cell>
          <cell r="G981" t="str">
            <v/>
          </cell>
          <cell r="H981">
            <v>85</v>
          </cell>
          <cell r="I981">
            <v>68</v>
          </cell>
          <cell r="J981">
            <v>60</v>
          </cell>
          <cell r="K981" t="str">
            <v>乙类</v>
          </cell>
        </row>
        <row r="982">
          <cell r="A982" t="str">
            <v>CGHE1000</v>
          </cell>
          <cell r="B982" t="str">
            <v>抗变异上皮抗体检测</v>
          </cell>
          <cell r="C982" t="str">
            <v>样本类型:血液。样本采集､签收､处理,加免疫试剂,温育,检测,质控,审核结果,录入实验室信息系统或人工登记,发送报告;按规定处理废弃物;接受临床相关咨询。</v>
          </cell>
          <cell r="D982" t="str">
            <v>试剂,质控品</v>
          </cell>
          <cell r="E982" t="str">
            <v/>
          </cell>
          <cell r="F982" t="str">
            <v>次</v>
          </cell>
          <cell r="G982" t="str">
            <v/>
          </cell>
          <cell r="H982">
            <v>30</v>
          </cell>
          <cell r="I982">
            <v>25</v>
          </cell>
          <cell r="J982">
            <v>20</v>
          </cell>
          <cell r="K982" t="str">
            <v>乙类</v>
          </cell>
        </row>
        <row r="983">
          <cell r="A983" t="str">
            <v>CGHF1000</v>
          </cell>
          <cell r="B983" t="str">
            <v>抗内皮细胞抗体检测</v>
          </cell>
          <cell r="C983" t="str">
            <v>样本类型:血液。样本采集､签收､处理,样本与抗原基质片反应,加荧光标记抗体,检测,质控,审核结果,录入实验室信息系统或人工登记,发送报告;按规定处理废弃物;接受临床相关咨询。</v>
          </cell>
          <cell r="D983" t="str">
            <v>试剂,质控品</v>
          </cell>
          <cell r="E983" t="str">
            <v/>
          </cell>
          <cell r="F983" t="str">
            <v>次</v>
          </cell>
          <cell r="G983" t="str">
            <v/>
          </cell>
          <cell r="H983">
            <v>65</v>
          </cell>
          <cell r="I983">
            <v>52</v>
          </cell>
          <cell r="J983">
            <v>45</v>
          </cell>
          <cell r="K983" t="str">
            <v>乙类</v>
          </cell>
        </row>
        <row r="984">
          <cell r="A984" t="str">
            <v>CGHG1000</v>
          </cell>
          <cell r="B984" t="str">
            <v>抗主动脉抗体检测</v>
          </cell>
          <cell r="C984" t="str">
            <v>样本类型:血液。样本采集､签收､处理,样本与抗原基质片反应,加荧光标记抗体,检测,质控,审核结果,录入实验室信息系统或人工登记,发送报告;按规定处理废弃物;接受临床相关咨询。</v>
          </cell>
          <cell r="D984" t="str">
            <v>试剂,质控品</v>
          </cell>
          <cell r="E984" t="str">
            <v/>
          </cell>
          <cell r="F984" t="str">
            <v>次</v>
          </cell>
          <cell r="G984" t="str">
            <v/>
          </cell>
          <cell r="H984">
            <v>30</v>
          </cell>
          <cell r="I984">
            <v>25</v>
          </cell>
          <cell r="J984">
            <v>20</v>
          </cell>
          <cell r="K984" t="str">
            <v>乙类</v>
          </cell>
        </row>
        <row r="985">
          <cell r="A985" t="str">
            <v>CGHH1000</v>
          </cell>
          <cell r="B985" t="str">
            <v>抗磷脂酰丝氨酸抗体检测</v>
          </cell>
          <cell r="C985" t="str">
            <v>样本类型:血液。样本采集､签收､处理,加免疫试剂,温育,检测,质控,审核结果,录入实验室信息系统或人工登记,发送报告;按规定处理废弃物;接受临床相关咨询。</v>
          </cell>
          <cell r="D985" t="str">
            <v>试剂,质控品</v>
          </cell>
          <cell r="E985" t="str">
            <v/>
          </cell>
          <cell r="F985" t="str">
            <v>次</v>
          </cell>
          <cell r="G985" t="str">
            <v/>
          </cell>
          <cell r="H985">
            <v>50</v>
          </cell>
          <cell r="I985">
            <v>40</v>
          </cell>
          <cell r="J985">
            <v>35</v>
          </cell>
          <cell r="K985" t="str">
            <v>乙类</v>
          </cell>
        </row>
        <row r="986">
          <cell r="A986" t="str">
            <v>CGHJ1000</v>
          </cell>
          <cell r="B986" t="str">
            <v>抗促甲状腺素抗体检测</v>
          </cell>
          <cell r="C986" t="str">
            <v>样本类型:血液。样本采集､签收､处理,加免疫试剂,温育,检测,质控,审核结果,录入实验室信息系统或人工登记,发送报告;按规定处理废弃物;接受临床相关咨询。</v>
          </cell>
          <cell r="D986" t="str">
            <v>试剂,质控品</v>
          </cell>
          <cell r="E986" t="str">
            <v/>
          </cell>
          <cell r="F986" t="str">
            <v>次</v>
          </cell>
          <cell r="G986" t="str">
            <v/>
          </cell>
          <cell r="H986">
            <v>30</v>
          </cell>
          <cell r="I986">
            <v>25</v>
          </cell>
          <cell r="J986">
            <v>20</v>
          </cell>
          <cell r="K986" t="str">
            <v>乙类</v>
          </cell>
        </row>
        <row r="987">
          <cell r="A987" t="str">
            <v>CGHK1000</v>
          </cell>
          <cell r="B987" t="str">
            <v>抗促甲状腺素受体抗体检测</v>
          </cell>
          <cell r="C987" t="str">
            <v>样本类型:血液。样本采集､签收､处理,加免疫试剂,温育,检测,质控,审核结果,录入实验室信息系统或人工登记,发送报告;按规定处理废弃物;接受临床相关咨询。</v>
          </cell>
          <cell r="D987" t="str">
            <v>试剂,质控品</v>
          </cell>
          <cell r="E987" t="str">
            <v/>
          </cell>
          <cell r="F987" t="str">
            <v>次</v>
          </cell>
          <cell r="G987" t="str">
            <v/>
          </cell>
          <cell r="H987">
            <v>75</v>
          </cell>
          <cell r="I987">
            <v>60</v>
          </cell>
          <cell r="J987">
            <v>53</v>
          </cell>
          <cell r="K987" t="str">
            <v>乙类</v>
          </cell>
        </row>
        <row r="988">
          <cell r="A988" t="str">
            <v>CGHL1000</v>
          </cell>
          <cell r="B988" t="str">
            <v>抗滋养膜抗体检测</v>
          </cell>
          <cell r="C988" t="str">
            <v>样本类型:血液。样本采集､签收､处理,样本与抗原基质片反应,加荧光标记抗体,检测,质控,审核结果,录入实验室信息系统或人工登记,发送报告;按规定处理废弃物;接受临床相关咨询。</v>
          </cell>
          <cell r="D988" t="str">
            <v>试剂,质控品</v>
          </cell>
          <cell r="E988" t="str">
            <v/>
          </cell>
          <cell r="F988" t="str">
            <v>次</v>
          </cell>
          <cell r="G988" t="str">
            <v/>
          </cell>
          <cell r="H988">
            <v>30</v>
          </cell>
          <cell r="I988">
            <v>25</v>
          </cell>
          <cell r="J988">
            <v>20</v>
          </cell>
          <cell r="K988" t="str">
            <v>乙类</v>
          </cell>
        </row>
        <row r="989">
          <cell r="A989" t="str">
            <v>CGHM1000</v>
          </cell>
          <cell r="B989" t="str">
            <v>抗胶原I-VI抗体检测</v>
          </cell>
          <cell r="C989" t="str">
            <v>样本类型:血液。样本采集､签收､处理,加免疫试剂,温育,检测,质控,审核结果,录入实验室信息系统或人工登记,发送报告;按规定处理废弃物;接受临床相关咨询。</v>
          </cell>
          <cell r="D989" t="str">
            <v>试剂,质控品</v>
          </cell>
          <cell r="E989" t="str">
            <v/>
          </cell>
          <cell r="F989" t="str">
            <v>次</v>
          </cell>
          <cell r="G989" t="str">
            <v/>
          </cell>
          <cell r="H989">
            <v>30</v>
          </cell>
          <cell r="I989">
            <v>25</v>
          </cell>
          <cell r="J989">
            <v>20</v>
          </cell>
          <cell r="K989" t="str">
            <v>乙类</v>
          </cell>
        </row>
        <row r="990">
          <cell r="A990" t="str">
            <v>CGHN1000</v>
          </cell>
          <cell r="B990" t="str">
            <v>抗网硬蛋白抗体检测</v>
          </cell>
          <cell r="C990" t="str">
            <v>包括IgA､IgG。样本类型:血液。样本采集､签收､处理,样本与抗原基质片反应,加荧光标记抗体,检测,质控,审核结果,录入实验室信息系统或人工登记,发送报告;按规定处理废弃物;接受临床相关咨询。</v>
          </cell>
          <cell r="D990" t="str">
            <v>试剂,质控品</v>
          </cell>
          <cell r="E990" t="str">
            <v/>
          </cell>
          <cell r="F990" t="str">
            <v>项</v>
          </cell>
          <cell r="G990" t="str">
            <v/>
          </cell>
          <cell r="H990">
            <v>55</v>
          </cell>
          <cell r="I990">
            <v>45</v>
          </cell>
          <cell r="J990">
            <v>40</v>
          </cell>
          <cell r="K990" t="str">
            <v>乙类</v>
          </cell>
        </row>
        <row r="991">
          <cell r="A991" t="str">
            <v>CGHP1000</v>
          </cell>
          <cell r="B991" t="str">
            <v>抗BB抗体蛋白测定</v>
          </cell>
          <cell r="C991" t="str">
            <v>样本类型:血液。样本采集､签收､处理,蛋白质裂解,转印至醋酸纤维素膜上,封闭转印膜,加待检血清,反应,洗涤,加试剂,检测,质控,审核结果,录入实验室信息系统或人工登记,发送报告;按规定处理废弃物;接受临床相关咨询。</v>
          </cell>
          <cell r="D991" t="str">
            <v>试剂,质控品</v>
          </cell>
          <cell r="E991" t="str">
            <v/>
          </cell>
          <cell r="F991" t="str">
            <v>次</v>
          </cell>
          <cell r="G991" t="str">
            <v/>
          </cell>
          <cell r="H991">
            <v>30</v>
          </cell>
          <cell r="I991">
            <v>25</v>
          </cell>
          <cell r="J991">
            <v>20</v>
          </cell>
          <cell r="K991" t="str">
            <v>乙类</v>
          </cell>
        </row>
        <row r="992">
          <cell r="A992" t="str">
            <v>CGHQ1000</v>
          </cell>
          <cell r="B992" t="str">
            <v>青霉素抗体检测</v>
          </cell>
          <cell r="C992" t="str">
            <v>样本类型:血液。样本采集､签收､处理,加免疫试剂,温育,检测,质控,审核结果,录入实验室信息系统或人工登记,发送报告;按规定处理废弃物;接受临床相关咨询。</v>
          </cell>
          <cell r="D992" t="str">
            <v>试剂,质控品</v>
          </cell>
          <cell r="E992" t="str">
            <v/>
          </cell>
          <cell r="F992" t="str">
            <v>次</v>
          </cell>
          <cell r="G992" t="str">
            <v/>
          </cell>
          <cell r="H992">
            <v>30</v>
          </cell>
          <cell r="I992">
            <v>25</v>
          </cell>
          <cell r="J992">
            <v>20</v>
          </cell>
          <cell r="K992" t="str">
            <v>乙类</v>
          </cell>
        </row>
        <row r="993">
          <cell r="A993" t="str">
            <v>CGHR1000</v>
          </cell>
          <cell r="B993" t="str">
            <v>葡萄糖-6-磷酸异构酶(GPI)抗原测定</v>
          </cell>
          <cell r="C993" t="str">
            <v>样本类型:血液。样本采集､签收､处理,加免疫试剂,温育,检测,质控,审核结果,录入实验室信息系统或人工登记,发送报告;按规定处理废弃物;接受临床相关咨询。</v>
          </cell>
          <cell r="D993" t="str">
            <v>试剂,质控品</v>
          </cell>
          <cell r="E993" t="str">
            <v/>
          </cell>
          <cell r="F993" t="str">
            <v>次</v>
          </cell>
          <cell r="G993" t="str">
            <v/>
          </cell>
          <cell r="H993" t="str">
            <v/>
          </cell>
          <cell r="I993" t="str">
            <v/>
          </cell>
          <cell r="J993" t="str">
            <v/>
          </cell>
          <cell r="K993" t="str">
            <v>乙类</v>
          </cell>
        </row>
        <row r="994">
          <cell r="A994" t="str">
            <v>CGHS1000</v>
          </cell>
          <cell r="B994" t="str">
            <v>抗髓鞘相关糖蛋白抗体(抗MAG抗体)测定</v>
          </cell>
          <cell r="C994" t="str">
            <v>样本类型:血液。样本采集､签收､处理,加免疫试剂,温育,检测,质控,审核结果,录入实验室信息系统或人工登记,发送报告;按规定处理废弃物;接受临床相关咨询。</v>
          </cell>
          <cell r="D994" t="str">
            <v>试剂,质控品</v>
          </cell>
          <cell r="E994" t="str">
            <v/>
          </cell>
          <cell r="F994" t="str">
            <v>次</v>
          </cell>
          <cell r="G994" t="str">
            <v/>
          </cell>
          <cell r="H994">
            <v>65</v>
          </cell>
          <cell r="I994">
            <v>52</v>
          </cell>
          <cell r="J994">
            <v>45</v>
          </cell>
          <cell r="K994" t="str">
            <v>乙类</v>
          </cell>
        </row>
        <row r="995">
          <cell r="A995" t="str">
            <v>CGHT8000</v>
          </cell>
          <cell r="B995" t="str">
            <v>抗Ri抗体(抗神经元核抗体2型,ANNA-2)测定</v>
          </cell>
          <cell r="C995" t="str">
            <v>样本类型:血液。样本采集､签收､处理,加免疫试剂,温育,检测,质控,审核结果,录入实验室信息系统或人工登记,发送报告;按规定处理废弃物;接受临床相关咨询。</v>
          </cell>
          <cell r="D995" t="str">
            <v>试剂,质控品</v>
          </cell>
          <cell r="E995" t="str">
            <v/>
          </cell>
          <cell r="F995" t="str">
            <v>次</v>
          </cell>
          <cell r="G995" t="str">
            <v/>
          </cell>
          <cell r="H995">
            <v>55</v>
          </cell>
          <cell r="I995">
            <v>45</v>
          </cell>
          <cell r="J995">
            <v>40</v>
          </cell>
          <cell r="K995" t="str">
            <v>乙类</v>
          </cell>
        </row>
        <row r="996">
          <cell r="A996" t="str">
            <v>CGHU8000</v>
          </cell>
          <cell r="B996" t="str">
            <v>抗Hu抗体(抗神经元核抗体1型,ANNA-1)测定</v>
          </cell>
          <cell r="C996" t="str">
            <v>样本类型:血液。样本采集､签收､处理,加免疫试剂,温育,检测,质控,审核结果,录入实验室信息系统或人工登记,发送报告;按规定处理废弃物;接受临床相关咨询。</v>
          </cell>
          <cell r="D996" t="str">
            <v>试剂,质控品</v>
          </cell>
          <cell r="E996" t="str">
            <v/>
          </cell>
          <cell r="F996" t="str">
            <v>次</v>
          </cell>
          <cell r="G996" t="str">
            <v/>
          </cell>
          <cell r="H996">
            <v>55</v>
          </cell>
          <cell r="I996">
            <v>45</v>
          </cell>
          <cell r="J996">
            <v>40</v>
          </cell>
          <cell r="K996" t="str">
            <v>乙类</v>
          </cell>
        </row>
        <row r="997">
          <cell r="A997" t="str">
            <v>CGHV1000</v>
          </cell>
          <cell r="B997" t="str">
            <v>抗Yo抗体(抗浦肯野细胞抗体,PCA-1)测定</v>
          </cell>
          <cell r="C997" t="str">
            <v>样本类型:血液。样本采集､签收､处理,加免疫试剂,温育,检测,质控,审核结果,录入实验室信息系统或人工登记,发送报告;按规定处理废弃物;接受临床相关咨询。</v>
          </cell>
          <cell r="D997" t="str">
            <v>试剂,质控品</v>
          </cell>
          <cell r="E997" t="str">
            <v/>
          </cell>
          <cell r="F997" t="str">
            <v>次</v>
          </cell>
          <cell r="G997" t="str">
            <v/>
          </cell>
          <cell r="H997">
            <v>55</v>
          </cell>
          <cell r="I997">
            <v>45</v>
          </cell>
          <cell r="J997">
            <v>40</v>
          </cell>
          <cell r="K997" t="str">
            <v>乙类</v>
          </cell>
        </row>
        <row r="998">
          <cell r="A998" t="str">
            <v>CGHW1000</v>
          </cell>
          <cell r="B998" t="str">
            <v>抗下丘脑抗体测定</v>
          </cell>
          <cell r="C998" t="str">
            <v>样本类型:血液。样本采集､签收､处理,样本与抗原基质片反应,加荧光标记抗体,检测,质控,审核结果,录入实验室信息系统或人工登记,发送报告;按规定处理废弃物;接受临床相关咨询。</v>
          </cell>
          <cell r="D998" t="str">
            <v>试剂,质控品</v>
          </cell>
          <cell r="E998" t="str">
            <v/>
          </cell>
          <cell r="F998" t="str">
            <v>次</v>
          </cell>
          <cell r="G998" t="str">
            <v/>
          </cell>
          <cell r="H998">
            <v>100</v>
          </cell>
          <cell r="I998">
            <v>80</v>
          </cell>
          <cell r="J998">
            <v>70</v>
          </cell>
          <cell r="K998" t="str">
            <v>乙类</v>
          </cell>
        </row>
        <row r="999">
          <cell r="A999" t="str">
            <v>CGHX1000</v>
          </cell>
          <cell r="B999" t="str">
            <v>抗脑垂体抗体测定</v>
          </cell>
          <cell r="C999" t="str">
            <v>样本类型:血液。样本采集､签收､处理,样本与抗原基质片反应,加荧光标记抗体,检测,质控,审核结果,录入实验室信息系统或人工登记,发送报告;按规定处理废弃物;接受临床相关咨询。</v>
          </cell>
          <cell r="D999" t="str">
            <v>试剂,质控品</v>
          </cell>
          <cell r="E999" t="str">
            <v/>
          </cell>
          <cell r="F999" t="str">
            <v>次</v>
          </cell>
          <cell r="G999" t="str">
            <v/>
          </cell>
          <cell r="H999">
            <v>55</v>
          </cell>
          <cell r="I999">
            <v>45</v>
          </cell>
          <cell r="J999">
            <v>40</v>
          </cell>
          <cell r="K999" t="str">
            <v>乙类</v>
          </cell>
        </row>
        <row r="1000">
          <cell r="A1000" t="str">
            <v>CGHY1000</v>
          </cell>
          <cell r="B1000" t="str">
            <v>抗甲状旁腺抗体测定</v>
          </cell>
          <cell r="C1000" t="str">
            <v>样本类型:血液。样本采集､签收､处理,样本与抗原基质片反应,加荧光标记抗体,检测,质控,审核结果,录入实验室信息系统或人工登记,发送报告;按规定处理废弃物;接受临床相关咨询。</v>
          </cell>
          <cell r="D1000" t="str">
            <v>试剂,质控品</v>
          </cell>
          <cell r="E1000" t="str">
            <v/>
          </cell>
          <cell r="F1000" t="str">
            <v>次</v>
          </cell>
          <cell r="G1000" t="str">
            <v/>
          </cell>
          <cell r="H1000">
            <v>20</v>
          </cell>
          <cell r="I1000">
            <v>16</v>
          </cell>
          <cell r="J1000">
            <v>14</v>
          </cell>
          <cell r="K1000" t="str">
            <v>乙类</v>
          </cell>
        </row>
        <row r="1001">
          <cell r="A1001" t="str">
            <v>CGHZ1000</v>
          </cell>
          <cell r="B1001" t="str">
            <v>抗胎盘合体滋养层细胞抗体测定</v>
          </cell>
          <cell r="C1001" t="str">
            <v>样本类型:血液。样本采集､签收､处理,加免疫试剂,温育,检测,质控,审核结果,录入实验室信息系统或人工登记,发送报告;按规定处理废弃物;接受临床相关咨询。</v>
          </cell>
          <cell r="D1001" t="str">
            <v>试剂,质控品</v>
          </cell>
          <cell r="E1001" t="str">
            <v/>
          </cell>
          <cell r="F1001" t="str">
            <v>次</v>
          </cell>
          <cell r="G1001" t="str">
            <v/>
          </cell>
          <cell r="H1001">
            <v>55</v>
          </cell>
          <cell r="I1001">
            <v>45</v>
          </cell>
          <cell r="J1001">
            <v>40</v>
          </cell>
          <cell r="K1001" t="str">
            <v>乙类</v>
          </cell>
        </row>
        <row r="1002">
          <cell r="A1002" t="str">
            <v>CGJA1000</v>
          </cell>
          <cell r="B1002" t="str">
            <v>抗睾丸间质细胞抗体测定</v>
          </cell>
          <cell r="C1002" t="str">
            <v>样本类型:血液。样本采集､签收､处理,样本与抗原基质片反应,加荧光标记抗体,检测,质控,审核结果,录入实验室信息系统或人工登记,发送报告;按规定处理废弃物;接受临床相关咨询。</v>
          </cell>
          <cell r="D1002" t="str">
            <v>试剂,质控品</v>
          </cell>
          <cell r="E1002" t="str">
            <v/>
          </cell>
          <cell r="F1002" t="str">
            <v>次</v>
          </cell>
          <cell r="G1002" t="str">
            <v/>
          </cell>
          <cell r="H1002">
            <v>55</v>
          </cell>
          <cell r="I1002">
            <v>45</v>
          </cell>
          <cell r="J1002">
            <v>40</v>
          </cell>
          <cell r="K1002" t="str">
            <v>乙类</v>
          </cell>
        </row>
        <row r="1003">
          <cell r="A1003" t="str">
            <v>CGJB1000</v>
          </cell>
          <cell r="B1003" t="str">
            <v>抗眼肌抗体测定</v>
          </cell>
          <cell r="C1003" t="str">
            <v>样本类型:血液。样本采集､签收､处理,样本与抗原基质片反应,加荧光标记抗体,检测,质控,审核结果,录入实验室信息系统或人工登记,发送报告;按规定处理废弃物;接受临床相关咨询。</v>
          </cell>
          <cell r="D1003" t="str">
            <v>试剂,质控品</v>
          </cell>
          <cell r="E1003" t="str">
            <v/>
          </cell>
          <cell r="F1003" t="str">
            <v>次</v>
          </cell>
          <cell r="G1003" t="str">
            <v/>
          </cell>
          <cell r="H1003">
            <v>20</v>
          </cell>
          <cell r="I1003">
            <v>16</v>
          </cell>
          <cell r="J1003">
            <v>14</v>
          </cell>
          <cell r="K1003" t="str">
            <v>乙类</v>
          </cell>
        </row>
        <row r="1004">
          <cell r="A1004" t="str">
            <v>CGJC1000</v>
          </cell>
          <cell r="B1004" t="str">
            <v>抗促甲状腺激素刺激激素(TSH)受体抗体测定</v>
          </cell>
          <cell r="C1004" t="str">
            <v>样本类型:血液。样本采集､签收､处理,加免疫试剂,温育,检测,质控,审核结果,录入实验室信息系统或人工登记,发送报告;按规定处理废弃物;接受临床相关咨询。</v>
          </cell>
          <cell r="D1004" t="str">
            <v>试剂,质控品</v>
          </cell>
          <cell r="E1004" t="str">
            <v/>
          </cell>
          <cell r="F1004" t="str">
            <v>次</v>
          </cell>
          <cell r="G1004" t="str">
            <v/>
          </cell>
          <cell r="H1004">
            <v>75</v>
          </cell>
          <cell r="I1004">
            <v>60</v>
          </cell>
          <cell r="J1004">
            <v>53</v>
          </cell>
          <cell r="K1004" t="str">
            <v>乙类</v>
          </cell>
        </row>
        <row r="1005">
          <cell r="A1005" t="str">
            <v>CGJD1000</v>
          </cell>
          <cell r="B1005" t="str">
            <v>Ⅱ型胶原抗体测定</v>
          </cell>
          <cell r="C1005" t="str">
            <v>样本类型:血液。样本采集､签收､处理,加免疫试剂,温育,检测,质控,审核结果,录入实验室信息系统或人工登记,发送报告;按规定处理废弃物;接受临床相关咨询。</v>
          </cell>
          <cell r="D1005" t="str">
            <v>试剂,质控品</v>
          </cell>
          <cell r="E1005" t="str">
            <v/>
          </cell>
          <cell r="F1005" t="str">
            <v>次</v>
          </cell>
          <cell r="G1005" t="str">
            <v/>
          </cell>
          <cell r="H1005">
            <v>20</v>
          </cell>
          <cell r="I1005">
            <v>16</v>
          </cell>
          <cell r="J1005">
            <v>14</v>
          </cell>
          <cell r="K1005" t="str">
            <v>乙类</v>
          </cell>
        </row>
        <row r="1006">
          <cell r="A1006" t="str">
            <v>CGJE1000</v>
          </cell>
          <cell r="B1006" t="str">
            <v>抗中性粒细胞胞浆抗体谱六项测定</v>
          </cell>
          <cell r="C1006" t="str">
            <v>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cell r="D1006" t="str">
            <v>试剂,质控品</v>
          </cell>
          <cell r="E1006" t="str">
            <v/>
          </cell>
          <cell r="F1006" t="str">
            <v>项</v>
          </cell>
          <cell r="G1006" t="str">
            <v/>
          </cell>
          <cell r="H1006">
            <v>40</v>
          </cell>
          <cell r="I1006">
            <v>32</v>
          </cell>
          <cell r="J1006">
            <v>28</v>
          </cell>
          <cell r="K1006" t="str">
            <v>乙类</v>
          </cell>
        </row>
        <row r="1007">
          <cell r="A1007" t="str">
            <v>CGJF1000</v>
          </cell>
          <cell r="B1007" t="str">
            <v>抗滑膜抗体测定</v>
          </cell>
          <cell r="C1007" t="str">
            <v>样本类型:血液。样本采集､签收､处理,样本与抗原基质片反应,加荧光标记抗体,检测,质控,审核结果,录入实验室信息系统或人工登记,发送报告;按规定处理废弃物;接受临床相关咨询。</v>
          </cell>
          <cell r="D1007" t="str">
            <v>试剂,质控品</v>
          </cell>
          <cell r="E1007" t="str">
            <v/>
          </cell>
          <cell r="F1007" t="str">
            <v>次</v>
          </cell>
          <cell r="G1007" t="str">
            <v/>
          </cell>
          <cell r="H1007">
            <v>20</v>
          </cell>
          <cell r="I1007">
            <v>16</v>
          </cell>
          <cell r="J1007">
            <v>14</v>
          </cell>
          <cell r="K1007" t="str">
            <v>乙类</v>
          </cell>
        </row>
        <row r="1008">
          <cell r="A1008" t="str">
            <v>CGJG1000</v>
          </cell>
          <cell r="B1008" t="str">
            <v>抗粒细胞特异性抗核抗体测定</v>
          </cell>
          <cell r="C1008" t="str">
            <v>样本类型:血液。样本采集､签收､处理,样本与抗原基质片反应,加荧光标记抗体,检测,质控,审核结果,录入实验室信息系统或人工登记,发送报告;按规定处理废弃物;接受临床相关咨询。</v>
          </cell>
          <cell r="D1008" t="str">
            <v>试剂,质控品</v>
          </cell>
          <cell r="E1008" t="str">
            <v/>
          </cell>
          <cell r="F1008" t="str">
            <v>次</v>
          </cell>
          <cell r="G1008" t="str">
            <v/>
          </cell>
          <cell r="H1008">
            <v>65</v>
          </cell>
          <cell r="I1008">
            <v>52</v>
          </cell>
          <cell r="J1008">
            <v>45</v>
          </cell>
          <cell r="K1008" t="str">
            <v>乙类</v>
          </cell>
        </row>
        <row r="1009">
          <cell r="A1009" t="str">
            <v>CGJH1000</v>
          </cell>
          <cell r="B1009" t="str">
            <v>抗类风湿关节炎核抗原抗体测定</v>
          </cell>
          <cell r="C1009" t="str">
            <v>样本类型:血液。样本采集､签收､处理,样本与抗原基质片反应,加荧光标记抗体,检测,质控,审核结果,录入实验室信息系统或人工登记,发送报告;按规定处理废弃物;接受临床相关咨询。</v>
          </cell>
          <cell r="D1009" t="str">
            <v>试剂,质控品</v>
          </cell>
          <cell r="E1009" t="str">
            <v/>
          </cell>
          <cell r="F1009" t="str">
            <v>次</v>
          </cell>
          <cell r="G1009" t="str">
            <v/>
          </cell>
          <cell r="H1009">
            <v>20</v>
          </cell>
          <cell r="I1009">
            <v>16</v>
          </cell>
          <cell r="J1009">
            <v>14</v>
          </cell>
          <cell r="K1009" t="str">
            <v>乙类</v>
          </cell>
        </row>
        <row r="1010">
          <cell r="A1010" t="str">
            <v>CGJJ1000</v>
          </cell>
          <cell r="B1010" t="str">
            <v>抗角蛋白丝聚集素(丝集蛋白)抗体测定</v>
          </cell>
          <cell r="C1010" t="str">
            <v>样本类型:血液。样本采集､签收､处理,加免疫试剂,温育,检测,质控,审核结果,录入实验室信息系统或人工登记,发送报告;按规定处理废弃物;接受临床相关咨询。</v>
          </cell>
          <cell r="D1010" t="str">
            <v>试剂,质控品</v>
          </cell>
          <cell r="E1010" t="str">
            <v/>
          </cell>
          <cell r="F1010" t="str">
            <v>次</v>
          </cell>
          <cell r="G1010" t="str">
            <v/>
          </cell>
          <cell r="H1010">
            <v>20</v>
          </cell>
          <cell r="I1010">
            <v>16</v>
          </cell>
          <cell r="J1010">
            <v>14</v>
          </cell>
          <cell r="K1010" t="str">
            <v>乙类</v>
          </cell>
        </row>
        <row r="1011">
          <cell r="A1011" t="str">
            <v>CGJK1000</v>
          </cell>
          <cell r="B1011" t="str">
            <v>抗麦胶蛋白(麦醇溶蛋白)抗体(AGA)测定</v>
          </cell>
          <cell r="C1011" t="str">
            <v>样本类型:血液。样本采集､签收､处理,加免疫试剂,温育,检测,质控,审核结果,录入实验室信息系统或人工登记,发送报告;按规定处理废弃物;接受临床相关咨询。</v>
          </cell>
          <cell r="D1011" t="str">
            <v>试剂,质控品</v>
          </cell>
          <cell r="E1011" t="str">
            <v/>
          </cell>
          <cell r="F1011" t="str">
            <v>次</v>
          </cell>
          <cell r="G1011" t="str">
            <v/>
          </cell>
          <cell r="H1011">
            <v>35</v>
          </cell>
          <cell r="I1011">
            <v>28</v>
          </cell>
          <cell r="J1011">
            <v>25</v>
          </cell>
          <cell r="K1011" t="str">
            <v>乙类</v>
          </cell>
        </row>
        <row r="1012">
          <cell r="A1012" t="str">
            <v>CGJL1000</v>
          </cell>
          <cell r="B1012" t="str">
            <v>抗肌内膜抗体(EMA)测定</v>
          </cell>
          <cell r="C1012" t="str">
            <v>样本类型:血液。样本采集､签收､处理,加免疫试剂,温育,检测,质控,审核结果,录入实验室信息系统或人工登记,发送报告;按规定处理废弃物;接受临床相关咨询。</v>
          </cell>
          <cell r="D1012" t="str">
            <v>试剂,质控品</v>
          </cell>
          <cell r="E1012" t="str">
            <v/>
          </cell>
          <cell r="F1012" t="str">
            <v>次</v>
          </cell>
          <cell r="G1012" t="str">
            <v/>
          </cell>
          <cell r="H1012">
            <v>35</v>
          </cell>
          <cell r="I1012">
            <v>28</v>
          </cell>
          <cell r="J1012">
            <v>25</v>
          </cell>
          <cell r="K1012" t="str">
            <v>乙类</v>
          </cell>
        </row>
        <row r="1013">
          <cell r="A1013" t="str">
            <v>CGJM1000</v>
          </cell>
          <cell r="B1013" t="str">
            <v>抗去非唾液糖蛋白受体(抗ASGPR抗体)测定</v>
          </cell>
          <cell r="C1013" t="str">
            <v>样本类型:血液。样本采集､签收､处理,加免疫试剂,温育,检测,质控,审核结果,录入实验室信息系统或人工登记,发送报告;按规定处理废弃物;接受临床相关咨询。</v>
          </cell>
          <cell r="D1013" t="str">
            <v>试剂,质控品</v>
          </cell>
          <cell r="E1013" t="str">
            <v/>
          </cell>
          <cell r="F1013" t="str">
            <v>次</v>
          </cell>
          <cell r="G1013" t="str">
            <v/>
          </cell>
          <cell r="H1013">
            <v>20</v>
          </cell>
          <cell r="I1013">
            <v>16</v>
          </cell>
          <cell r="J1013">
            <v>14</v>
          </cell>
          <cell r="K1013" t="str">
            <v>乙类</v>
          </cell>
        </row>
        <row r="1014">
          <cell r="A1014" t="str">
            <v>CGJN1000</v>
          </cell>
          <cell r="B1014" t="str">
            <v>抗肝细胞胞浆抗原1型抗体(抗LC1抗体)测定</v>
          </cell>
          <cell r="C1014" t="str">
            <v>样本类型:血液。样本采集､签收､处理,加免疫试剂,温育,检测,质控,审核结果,录入实验室信息系统或人工登记,发送报告;按规定处理废弃物;接受临床相关咨询。</v>
          </cell>
          <cell r="D1014" t="str">
            <v>试剂,质控品</v>
          </cell>
          <cell r="E1014" t="str">
            <v/>
          </cell>
          <cell r="F1014" t="str">
            <v>次</v>
          </cell>
          <cell r="G1014" t="str">
            <v/>
          </cell>
          <cell r="H1014">
            <v>45</v>
          </cell>
          <cell r="I1014">
            <v>36</v>
          </cell>
          <cell r="J1014">
            <v>32</v>
          </cell>
          <cell r="K1014" t="str">
            <v>乙类</v>
          </cell>
        </row>
        <row r="1015">
          <cell r="A1015" t="str">
            <v>CGJP1000</v>
          </cell>
          <cell r="B1015" t="str">
            <v>抗sp100抗体测定</v>
          </cell>
          <cell r="C1015" t="str">
            <v>样本类型:血液。样本采集､签收､处理,加免疫试剂,温育,检测,质控,审核结果,录入实验室信息系统或人工登记,发送报告;按规定处理废弃物;接受临床相关咨询。</v>
          </cell>
          <cell r="D1015" t="str">
            <v>试剂,质控品</v>
          </cell>
          <cell r="E1015" t="str">
            <v/>
          </cell>
          <cell r="F1015" t="str">
            <v>次</v>
          </cell>
          <cell r="G1015" t="str">
            <v/>
          </cell>
          <cell r="H1015">
            <v>45</v>
          </cell>
          <cell r="I1015">
            <v>36</v>
          </cell>
          <cell r="J1015">
            <v>32</v>
          </cell>
          <cell r="K1015" t="str">
            <v>乙类</v>
          </cell>
        </row>
        <row r="1016">
          <cell r="A1016" t="str">
            <v>CGJQ1000</v>
          </cell>
          <cell r="B1016" t="str">
            <v>抗肝/肾微粒体1型抗体(抗LKM-1抗体)测定</v>
          </cell>
          <cell r="C1016" t="str">
            <v>样本类型:血液。样本采集､签收､处理,加免疫试剂,温育,检测,质控,审核结果,录入实验室信息系统或人工登记,发送报告;按规定处理废弃物;接受临床相关咨询。</v>
          </cell>
          <cell r="D1016" t="str">
            <v>试剂,质控品</v>
          </cell>
          <cell r="E1016" t="str">
            <v/>
          </cell>
          <cell r="F1016" t="str">
            <v>次</v>
          </cell>
          <cell r="G1016" t="str">
            <v/>
          </cell>
          <cell r="H1016">
            <v>45</v>
          </cell>
          <cell r="I1016">
            <v>36</v>
          </cell>
          <cell r="J1016">
            <v>32</v>
          </cell>
          <cell r="K1016" t="str">
            <v>乙类</v>
          </cell>
        </row>
        <row r="1017">
          <cell r="A1017" t="str">
            <v>CGJR1000</v>
          </cell>
          <cell r="B1017" t="str">
            <v>抗线粒体抗体亚型抗体分型定量测定</v>
          </cell>
          <cell r="C1017" t="str">
            <v>指对AMA-M2､AMA-M4､AMA-M9的测定。样本类型:血液。样本采集､签收､处理,加免疫试剂,温育,检测,质控,审核结果,录入实验室信息系统或人工登记,发送报告;按规定处理废弃物;接受临床相关咨询。</v>
          </cell>
          <cell r="D1017" t="str">
            <v>试剂,质控品,校准品</v>
          </cell>
          <cell r="E1017" t="str">
            <v/>
          </cell>
          <cell r="F1017" t="str">
            <v>次</v>
          </cell>
          <cell r="G1017" t="str">
            <v/>
          </cell>
          <cell r="H1017">
            <v>45</v>
          </cell>
          <cell r="I1017">
            <v>36</v>
          </cell>
          <cell r="J1017">
            <v>32</v>
          </cell>
          <cell r="K1017" t="str">
            <v>乙类</v>
          </cell>
        </row>
        <row r="1018">
          <cell r="A1018" t="str">
            <v>CGJS1000</v>
          </cell>
          <cell r="B1018" t="str">
            <v>抗酿酒酵母(ASCA)抗体测定</v>
          </cell>
          <cell r="C1018" t="str">
            <v>样本类型:血液。样本采集､签收､处理,加免疫试剂,温育,检测,质控,审核结果,录入实验室信息系统或人工登记,发送报告;按规定处理废弃物;接受临床相关咨询。</v>
          </cell>
          <cell r="D1018" t="str">
            <v>试剂,质控品</v>
          </cell>
          <cell r="E1018" t="str">
            <v/>
          </cell>
          <cell r="F1018" t="str">
            <v>次</v>
          </cell>
          <cell r="G1018" t="str">
            <v/>
          </cell>
          <cell r="H1018">
            <v>35</v>
          </cell>
          <cell r="I1018">
            <v>28</v>
          </cell>
          <cell r="J1018">
            <v>25</v>
          </cell>
          <cell r="K1018" t="str">
            <v>乙类</v>
          </cell>
        </row>
        <row r="1019">
          <cell r="A1019" t="str">
            <v>CGJT1000</v>
          </cell>
          <cell r="B1019" t="str">
            <v>抗肠杯状细胞抗体测定</v>
          </cell>
          <cell r="C1019" t="str">
            <v>样本类型:血液。样本采集､签收､处理,样本与抗原基质片反应,加荧光标记抗体,检测,质控,审核结果,录入实验室信息系统或人工登记,发送报告;按规定处理废弃物;接受临床相关咨询。</v>
          </cell>
          <cell r="D1019" t="str">
            <v>试剂,质控品</v>
          </cell>
          <cell r="E1019" t="str">
            <v/>
          </cell>
          <cell r="F1019" t="str">
            <v>次</v>
          </cell>
          <cell r="G1019" t="str">
            <v/>
          </cell>
          <cell r="H1019">
            <v>35</v>
          </cell>
          <cell r="I1019">
            <v>28</v>
          </cell>
          <cell r="J1019">
            <v>25</v>
          </cell>
          <cell r="K1019" t="str">
            <v>乙类</v>
          </cell>
        </row>
        <row r="1020">
          <cell r="A1020" t="str">
            <v>CGJU1000</v>
          </cell>
          <cell r="B1020" t="str">
            <v>抗胰腺腺胞抗体测定</v>
          </cell>
          <cell r="C1020" t="str">
            <v>样本类型:血液。样本采集､签收､处理,样本与抗原基质片反应,加荧光标记抗体,检测,质控,审核结果,录入实验室信息系统或人工登记,发送报告;按规定处理废弃物;接受临床相关咨询。</v>
          </cell>
          <cell r="D1020" t="str">
            <v>试剂,质控品</v>
          </cell>
          <cell r="E1020" t="str">
            <v/>
          </cell>
          <cell r="F1020" t="str">
            <v>次</v>
          </cell>
          <cell r="G1020" t="str">
            <v/>
          </cell>
          <cell r="H1020">
            <v>35</v>
          </cell>
          <cell r="I1020">
            <v>28</v>
          </cell>
          <cell r="J1020">
            <v>25</v>
          </cell>
          <cell r="K1020" t="str">
            <v>乙类</v>
          </cell>
        </row>
        <row r="1021">
          <cell r="A1021" t="str">
            <v>CGJV1000</v>
          </cell>
          <cell r="B1021" t="str">
            <v>抗PL-12抗体测定</v>
          </cell>
          <cell r="C1021" t="str">
            <v>样本类型:血液。样本采集､签收､处理,加免疫试剂,温育,检测,质控,审核结果,录入实验室信息系统或人工登记,发送报告;按规定处理废弃物;接受临床相关咨询。</v>
          </cell>
          <cell r="D1021" t="str">
            <v>试剂,质控品</v>
          </cell>
          <cell r="E1021" t="str">
            <v/>
          </cell>
          <cell r="F1021" t="str">
            <v>次</v>
          </cell>
          <cell r="G1021" t="str">
            <v/>
          </cell>
          <cell r="H1021">
            <v>45</v>
          </cell>
          <cell r="I1021">
            <v>36</v>
          </cell>
          <cell r="J1021">
            <v>32</v>
          </cell>
          <cell r="K1021" t="str">
            <v>乙类</v>
          </cell>
        </row>
        <row r="1022">
          <cell r="A1022" t="str">
            <v>CGJW1000</v>
          </cell>
          <cell r="B1022" t="str">
            <v>抗PL-7抗体测定</v>
          </cell>
          <cell r="C1022" t="str">
            <v>样本类型:血液。样本采集､签收､处理,加免疫试剂,温育,检测,质控,审核结果,录入实验室信息系统或人工登记,发送报告;按规定处理废弃物;接受临床相关咨询。</v>
          </cell>
          <cell r="D1022" t="str">
            <v>试剂,质控品</v>
          </cell>
          <cell r="E1022" t="str">
            <v/>
          </cell>
          <cell r="F1022" t="str">
            <v>次</v>
          </cell>
          <cell r="G1022" t="str">
            <v/>
          </cell>
          <cell r="H1022">
            <v>45</v>
          </cell>
          <cell r="I1022">
            <v>36</v>
          </cell>
          <cell r="J1022">
            <v>32</v>
          </cell>
          <cell r="K1022" t="str">
            <v>乙类</v>
          </cell>
        </row>
        <row r="1023">
          <cell r="A1023" t="str">
            <v>CGJX1000</v>
          </cell>
          <cell r="B1023" t="str">
            <v>抗Mi-2抗体测定</v>
          </cell>
          <cell r="C1023" t="str">
            <v>样本类型:血液。样本采集､签收､处理,加免疫试剂,温育,检测,质控,审核结果,录入实验室信息系统或人工登记,发送报告;按规定处理废弃物;接受临床相关咨询。</v>
          </cell>
          <cell r="D1023" t="str">
            <v>试剂,质控品</v>
          </cell>
          <cell r="E1023" t="str">
            <v/>
          </cell>
          <cell r="F1023" t="str">
            <v>次</v>
          </cell>
          <cell r="G1023" t="str">
            <v/>
          </cell>
          <cell r="H1023">
            <v>25</v>
          </cell>
          <cell r="I1023">
            <v>20</v>
          </cell>
          <cell r="J1023">
            <v>18</v>
          </cell>
          <cell r="K1023" t="str">
            <v>乙类</v>
          </cell>
        </row>
        <row r="1024">
          <cell r="A1024" t="str">
            <v>CGJY1000</v>
          </cell>
          <cell r="B1024" t="str">
            <v>抗Ku抗体测定</v>
          </cell>
          <cell r="C1024" t="str">
            <v>样本类型:血液。样本采集､签收､处理,加免疫试剂,温育,检测,质控,审核结果,录入实验室信息系统或人工登记,发送报告;按规定处理废弃物;接受临床相关咨询。</v>
          </cell>
          <cell r="D1024" t="str">
            <v>试剂,质控品</v>
          </cell>
          <cell r="E1024" t="str">
            <v/>
          </cell>
          <cell r="F1024" t="str">
            <v>次</v>
          </cell>
          <cell r="G1024" t="str">
            <v/>
          </cell>
          <cell r="H1024">
            <v>25</v>
          </cell>
          <cell r="I1024">
            <v>20</v>
          </cell>
          <cell r="J1024">
            <v>18</v>
          </cell>
          <cell r="K1024" t="str">
            <v>乙类</v>
          </cell>
        </row>
        <row r="1025">
          <cell r="A1025" t="str">
            <v>CGJZ1000</v>
          </cell>
          <cell r="B1025" t="str">
            <v>抗表皮细胞基底膜抗体(类天疱疮抗体)测定</v>
          </cell>
          <cell r="C1025" t="str">
            <v>样本类型:血液。样本采集､签收､处理,样本与抗原基质片反应,加荧光标记抗体,检测,质控,审核结果,录入实验室信息系统或人工登记,发送报告;按规定处理废弃物;接受临床相关咨询。</v>
          </cell>
          <cell r="D1025" t="str">
            <v>试剂,质控品</v>
          </cell>
          <cell r="E1025" t="str">
            <v/>
          </cell>
          <cell r="F1025" t="str">
            <v>次</v>
          </cell>
          <cell r="G1025" t="str">
            <v/>
          </cell>
          <cell r="H1025">
            <v>90</v>
          </cell>
          <cell r="I1025">
            <v>70</v>
          </cell>
          <cell r="J1025">
            <v>60</v>
          </cell>
          <cell r="K1025" t="str">
            <v>乙类</v>
          </cell>
        </row>
        <row r="1026">
          <cell r="A1026" t="str">
            <v>CGKA1000</v>
          </cell>
          <cell r="B1026" t="str">
            <v>桥粒芯糖蛋白-3抗体(抗Dsg-3抗体)测定</v>
          </cell>
          <cell r="C1026" t="str">
            <v>样本类型:血液。样本采集､签收､处理,加免疫试剂,温育,检测,质控,审核结果,录入实验室信息系统或人工登记,发送报告;按规定处理废弃物;接受临床相关咨询。</v>
          </cell>
          <cell r="D1026" t="str">
            <v>试剂,质控品</v>
          </cell>
          <cell r="E1026" t="str">
            <v/>
          </cell>
          <cell r="F1026" t="str">
            <v>次</v>
          </cell>
          <cell r="G1026" t="str">
            <v/>
          </cell>
          <cell r="H1026">
            <v>50</v>
          </cell>
          <cell r="I1026">
            <v>40</v>
          </cell>
          <cell r="J1026">
            <v>35</v>
          </cell>
          <cell r="K1026" t="str">
            <v>乙类</v>
          </cell>
        </row>
        <row r="1027">
          <cell r="A1027" t="str">
            <v>CGKB1000</v>
          </cell>
          <cell r="B1027" t="str">
            <v>抗桥粒芯糖蛋白-1抗体(抗Dsg-1抗体)测定</v>
          </cell>
          <cell r="C1027" t="str">
            <v>样本类型:血液。样本采集､签收､处理,加免疫试剂,温育,检测,质控,审核结果,录入实验室信息系统或人工登记,发送报告;按规定处理废弃物;接受临床相关咨询。</v>
          </cell>
          <cell r="D1027" t="str">
            <v>试剂,质控品</v>
          </cell>
          <cell r="E1027" t="str">
            <v/>
          </cell>
          <cell r="F1027" t="str">
            <v>次</v>
          </cell>
          <cell r="G1027" t="str">
            <v/>
          </cell>
          <cell r="H1027">
            <v>50</v>
          </cell>
          <cell r="I1027">
            <v>40</v>
          </cell>
          <cell r="J1027">
            <v>35</v>
          </cell>
          <cell r="K1027" t="str">
            <v>乙类</v>
          </cell>
        </row>
        <row r="1028">
          <cell r="A1028" t="str">
            <v>CGKC1000</v>
          </cell>
          <cell r="B1028" t="str">
            <v>抗BP180抗体测定</v>
          </cell>
          <cell r="C1028" t="str">
            <v>样本类型:血液。样本采集､签收､处理,加免疫试剂,温育,检测,质控,审核结果,录入实验室信息系统或人工登记,发送报告;按规定处理废弃物;接受临床相关咨询。</v>
          </cell>
          <cell r="D1028" t="str">
            <v>试剂,质控品</v>
          </cell>
          <cell r="E1028" t="str">
            <v/>
          </cell>
          <cell r="F1028" t="str">
            <v>次</v>
          </cell>
          <cell r="G1028" t="str">
            <v/>
          </cell>
          <cell r="H1028">
            <v>60</v>
          </cell>
          <cell r="I1028">
            <v>48</v>
          </cell>
          <cell r="J1028">
            <v>42</v>
          </cell>
          <cell r="K1028" t="str">
            <v>乙类</v>
          </cell>
        </row>
        <row r="1029">
          <cell r="A1029" t="str">
            <v>CGKD1000</v>
          </cell>
          <cell r="B1029" t="str">
            <v>抗涎/腮腺导管抗体测定</v>
          </cell>
          <cell r="C1029" t="str">
            <v>样本类型:血液。样本采集､签收､处理,样本与抗原基质片反应,加荧光标记抗体,检测,质控,审核结果,录入实验室信息系统或人工登记,发送报告;按规定处理废弃物;接受临床相关咨询。</v>
          </cell>
          <cell r="D1029" t="str">
            <v>试剂,质控品</v>
          </cell>
          <cell r="E1029" t="str">
            <v/>
          </cell>
          <cell r="F1029" t="str">
            <v>次</v>
          </cell>
          <cell r="G1029" t="str">
            <v/>
          </cell>
          <cell r="H1029">
            <v>40</v>
          </cell>
          <cell r="I1029">
            <v>32</v>
          </cell>
          <cell r="J1029">
            <v>28</v>
          </cell>
          <cell r="K1029" t="str">
            <v>乙类</v>
          </cell>
        </row>
        <row r="1030">
          <cell r="A1030" t="str">
            <v>CGKE1000</v>
          </cell>
          <cell r="B1030" t="str">
            <v>抗突变型瓜氨酸波型蛋白(MCV)抗体测定</v>
          </cell>
          <cell r="C1030" t="str">
            <v>样本类型:血液。样本采集､签收､处理,加免疫试剂,温育,检测,质控,审核结果,录入实验室信息系统或人工登记,发送报告;按规定处理废弃物;接受临床相关咨询。</v>
          </cell>
          <cell r="D1030" t="str">
            <v>试剂,质控品</v>
          </cell>
          <cell r="E1030" t="str">
            <v/>
          </cell>
          <cell r="F1030" t="str">
            <v>次</v>
          </cell>
          <cell r="G1030" t="str">
            <v/>
          </cell>
          <cell r="H1030">
            <v>20</v>
          </cell>
          <cell r="I1030">
            <v>16</v>
          </cell>
          <cell r="J1030">
            <v>14</v>
          </cell>
          <cell r="K1030" t="str">
            <v>乙类</v>
          </cell>
        </row>
        <row r="1031">
          <cell r="A1031" t="str">
            <v>CGKF1000</v>
          </cell>
          <cell r="B1031" t="str">
            <v>抗C1q抗体测定</v>
          </cell>
          <cell r="C1031" t="str">
            <v>样本类型:血液。样本采集､签收､处理,加免疫试剂,温育,检测,质控,审核结果,录入实验室信息系统或人工登记,发送报告;按规定处理废弃物;接受临床相关咨询。</v>
          </cell>
          <cell r="D1031" t="str">
            <v>试剂,质控品</v>
          </cell>
          <cell r="E1031" t="str">
            <v/>
          </cell>
          <cell r="F1031" t="str">
            <v>次</v>
          </cell>
          <cell r="G1031" t="str">
            <v/>
          </cell>
          <cell r="H1031">
            <v>100</v>
          </cell>
          <cell r="I1031">
            <v>80</v>
          </cell>
          <cell r="J1031">
            <v>70</v>
          </cell>
          <cell r="K1031" t="str">
            <v>乙类</v>
          </cell>
        </row>
        <row r="1032">
          <cell r="A1032" t="str">
            <v>CGKG1000</v>
          </cell>
          <cell r="B1032" t="str">
            <v>DNA酶活性(DnaseI)检测</v>
          </cell>
          <cell r="C1032" t="str">
            <v>样本类型:血液。样本采集､签收､处理,加免疫试剂,温育,检测,质控,审核结果,录入实验室信息系统或人工登记,发送报告;按规定处理废弃物;接受临床相关咨询。</v>
          </cell>
          <cell r="D1032" t="str">
            <v>试剂,质控品</v>
          </cell>
          <cell r="E1032" t="str">
            <v/>
          </cell>
          <cell r="F1032" t="str">
            <v>次</v>
          </cell>
          <cell r="G1032" t="str">
            <v/>
          </cell>
          <cell r="H1032">
            <v>20</v>
          </cell>
          <cell r="I1032">
            <v>16</v>
          </cell>
          <cell r="J1032">
            <v>14</v>
          </cell>
          <cell r="K1032" t="str">
            <v>乙类</v>
          </cell>
        </row>
        <row r="1033">
          <cell r="A1033" t="str">
            <v>CGKH1000</v>
          </cell>
          <cell r="B1033" t="str">
            <v>抗凝血酶原抗体测定</v>
          </cell>
          <cell r="C1033" t="str">
            <v>样本类型:血液。样本采集､签收､处理,加免疫试剂,温育,检测,质控,审核结果,录入实验室信息系统或人工登记,发送报告;按规定处理废弃物;接受临床相关咨询。</v>
          </cell>
          <cell r="D1033" t="str">
            <v>试剂,质控品</v>
          </cell>
          <cell r="E1033" t="str">
            <v/>
          </cell>
          <cell r="F1033" t="str">
            <v>次</v>
          </cell>
          <cell r="G1033" t="str">
            <v/>
          </cell>
          <cell r="H1033">
            <v>20</v>
          </cell>
          <cell r="I1033">
            <v>16</v>
          </cell>
          <cell r="J1033">
            <v>14</v>
          </cell>
          <cell r="K1033" t="str">
            <v>乙类</v>
          </cell>
        </row>
        <row r="1034">
          <cell r="A1034" t="str">
            <v>CGKJ1000</v>
          </cell>
          <cell r="B1034" t="str">
            <v>抗肌内膜抗体检测</v>
          </cell>
          <cell r="C1034" t="str">
            <v>样本类型:血液。样本采集､签收､处理,样本与抗原基质片反应,加荧光标记抗体,检测,质控,审核结果,录入实验室信息系统或人工登记,发送报告;按规定处理废弃物;接受临床相关咨询。</v>
          </cell>
          <cell r="D1034" t="str">
            <v>试剂,质控品</v>
          </cell>
          <cell r="E1034" t="str">
            <v/>
          </cell>
          <cell r="F1034" t="str">
            <v>次</v>
          </cell>
          <cell r="G1034" t="str">
            <v/>
          </cell>
          <cell r="H1034">
            <v>20</v>
          </cell>
          <cell r="I1034">
            <v>16</v>
          </cell>
          <cell r="J1034">
            <v>14</v>
          </cell>
          <cell r="K1034" t="str">
            <v>乙类</v>
          </cell>
        </row>
        <row r="1035">
          <cell r="A1035" t="str">
            <v>CGKK1000</v>
          </cell>
          <cell r="B1035" t="str">
            <v>干扰素-α抗体测定</v>
          </cell>
          <cell r="C1035" t="str">
            <v>样本类型:血液。样本采集､签收､处理,加免疫试剂,温育,检测,质控,审核结果,录入实验室信息系统或人工登记,发送报告;按规定处理废弃物;接受临床相关咨询。</v>
          </cell>
          <cell r="D1035" t="str">
            <v>校准品,质控品,试剂</v>
          </cell>
          <cell r="E1035" t="str">
            <v/>
          </cell>
          <cell r="F1035" t="str">
            <v>次</v>
          </cell>
          <cell r="G1035" t="str">
            <v/>
          </cell>
          <cell r="H1035">
            <v>60</v>
          </cell>
          <cell r="I1035">
            <v>48</v>
          </cell>
          <cell r="J1035">
            <v>42</v>
          </cell>
          <cell r="K1035" t="str">
            <v>乙类</v>
          </cell>
        </row>
        <row r="1036">
          <cell r="A1036" t="str">
            <v>CGLA-CGQH</v>
          </cell>
          <cell r="B1036" t="str">
            <v>3.感染免疫学检验</v>
          </cell>
          <cell r="C1036" t="str">
            <v/>
          </cell>
          <cell r="D1036" t="str">
            <v/>
          </cell>
          <cell r="E1036" t="str">
            <v/>
          </cell>
        </row>
        <row r="1036">
          <cell r="G1036" t="str">
            <v>收取定量检测费用,不再收取定性检测费用</v>
          </cell>
          <cell r="H1036" t="str">
            <v/>
          </cell>
          <cell r="I1036" t="str">
            <v/>
          </cell>
          <cell r="J1036" t="str">
            <v/>
          </cell>
        </row>
        <row r="1037">
          <cell r="A1037" t="str">
            <v>CGLA1000</v>
          </cell>
          <cell r="B1037" t="str">
            <v>甲型流感病毒抗体测定</v>
          </cell>
          <cell r="C1037" t="str">
            <v>样本类型:血液。样本采集､签收､处理,加免疫试剂,温育,检测,质控,审核结果,录入实验室信息系统或人工登记,发送报告;按规定处理废弃物;接受临床相关咨询。</v>
          </cell>
          <cell r="D1037" t="str">
            <v>试剂,质控品</v>
          </cell>
          <cell r="E1037" t="str">
            <v/>
          </cell>
          <cell r="F1037" t="str">
            <v>次</v>
          </cell>
          <cell r="G1037" t="str">
            <v/>
          </cell>
          <cell r="H1037">
            <v>30</v>
          </cell>
          <cell r="I1037">
            <v>25</v>
          </cell>
          <cell r="J1037">
            <v>20</v>
          </cell>
          <cell r="K1037" t="str">
            <v>乙类</v>
          </cell>
        </row>
        <row r="1038">
          <cell r="A1038" t="str">
            <v>CGLB1000</v>
          </cell>
          <cell r="B1038" t="str">
            <v>甲型流感病毒抗原检测</v>
          </cell>
          <cell r="C1038" t="str">
            <v>样本类型:鼻咽拭子样本､咽拭子样本。样本采集､签收,样本裂解液裂解,加免疫试剂,检测,质控,审核结果,录入实验室信息系统或人工登记,发送报告;按规定处理废弃物;接受临床相关咨询。</v>
          </cell>
          <cell r="D1038" t="str">
            <v>样本采集拭子,样本保存管</v>
          </cell>
          <cell r="E1038" t="str">
            <v/>
          </cell>
          <cell r="F1038" t="str">
            <v>次</v>
          </cell>
          <cell r="G1038" t="str">
            <v/>
          </cell>
          <cell r="H1038">
            <v>30</v>
          </cell>
          <cell r="I1038">
            <v>25</v>
          </cell>
          <cell r="J1038">
            <v>20</v>
          </cell>
          <cell r="K1038" t="str">
            <v>乙类</v>
          </cell>
        </row>
        <row r="1039">
          <cell r="A1039" t="str">
            <v>CGLC1000</v>
          </cell>
          <cell r="B1039" t="str">
            <v>乙型流感病毒抗体测定</v>
          </cell>
          <cell r="C1039" t="str">
            <v>样本类型:血液。样本采集､签收､处理,加免疫试剂,温育,检测,质控,审核结果,录入实验室信息系统或人工登记,发送报告;按规定处理废弃物;接受临床相关咨询。</v>
          </cell>
          <cell r="D1039" t="str">
            <v>试剂,质控品</v>
          </cell>
          <cell r="E1039" t="str">
            <v/>
          </cell>
          <cell r="F1039" t="str">
            <v>次</v>
          </cell>
          <cell r="G1039" t="str">
            <v>乙型流感病毒抗原测定按此收费</v>
          </cell>
          <cell r="H1039">
            <v>30</v>
          </cell>
          <cell r="I1039">
            <v>25</v>
          </cell>
          <cell r="J1039">
            <v>20</v>
          </cell>
          <cell r="K1039" t="str">
            <v>乙类</v>
          </cell>
        </row>
        <row r="1040">
          <cell r="A1040" t="str">
            <v>CGLD1000</v>
          </cell>
          <cell r="B1040" t="str">
            <v>禽型流感病毒抗体测定</v>
          </cell>
          <cell r="C1040" t="str">
            <v>样本类型:血液。样本采集､签收､处理,加免疫试剂,温育,检测,质控,审核结果,录入实验室信息系统或人工登记,发送报告;按规定处理废弃物;接受临床相关咨询。</v>
          </cell>
          <cell r="D1040" t="str">
            <v>试剂,质控品</v>
          </cell>
          <cell r="E1040" t="str">
            <v/>
          </cell>
          <cell r="F1040" t="str">
            <v>次</v>
          </cell>
          <cell r="G1040" t="str">
            <v/>
          </cell>
          <cell r="H1040">
            <v>30</v>
          </cell>
          <cell r="I1040">
            <v>25</v>
          </cell>
          <cell r="J1040">
            <v>20</v>
          </cell>
          <cell r="K1040" t="str">
            <v>乙类</v>
          </cell>
        </row>
        <row r="1041">
          <cell r="A1041" t="str">
            <v>CGLE1000</v>
          </cell>
          <cell r="B1041" t="str">
            <v>甲型肝炎抗体(抗HAV)测定</v>
          </cell>
          <cell r="C1041" t="str">
            <v>包括IgG､IgM抗体。样本类型:血液。样本采集､签收､处理,加免疫试剂,温育,检测,质控,审核结果,录入实验室信息系统或人工登记,发送报告;按规定处理废弃物;接受临床相关咨询。</v>
          </cell>
          <cell r="D1041" t="str">
            <v>试剂,质控品</v>
          </cell>
          <cell r="E1041" t="str">
            <v/>
          </cell>
          <cell r="F1041" t="str">
            <v>项</v>
          </cell>
          <cell r="G1041" t="str">
            <v>定性测定5元</v>
          </cell>
          <cell r="H1041">
            <v>40</v>
          </cell>
          <cell r="I1041">
            <v>32</v>
          </cell>
          <cell r="J1041">
            <v>28</v>
          </cell>
          <cell r="K1041" t="str">
            <v>甲类</v>
          </cell>
        </row>
        <row r="1042">
          <cell r="A1042" t="str">
            <v>CGLF3000</v>
          </cell>
          <cell r="B1042" t="str">
            <v>甲型肝炎抗原(HAVAg)测定</v>
          </cell>
          <cell r="C1042" t="str">
            <v>样本类型:粪便。样本采集､签收,经提取液提取上清液,加免疫试剂,温育,检测,质控,审核结果,录入实验室信息系统或人工登记,发送报告;按规定处理废弃物;接受临床相关咨询。</v>
          </cell>
          <cell r="D1042" t="str">
            <v>试剂,质控品</v>
          </cell>
          <cell r="E1042" t="str">
            <v/>
          </cell>
          <cell r="F1042" t="str">
            <v>次</v>
          </cell>
          <cell r="G1042" t="str">
            <v/>
          </cell>
          <cell r="H1042">
            <v>10</v>
          </cell>
          <cell r="I1042">
            <v>8</v>
          </cell>
          <cell r="J1042">
            <v>7</v>
          </cell>
          <cell r="K1042" t="str">
            <v>甲类</v>
          </cell>
        </row>
        <row r="1043">
          <cell r="A1043" t="str">
            <v>CGLG1000</v>
          </cell>
          <cell r="B1043" t="str">
            <v>乙型肝炎表面抗原定性(HBsAg)测定</v>
          </cell>
          <cell r="C1043" t="str">
            <v>样本类型:血液。样本采集､签收､处理,加免疫试剂,温育,检测,质控,审核结果,录入实验室信息系统或人工登记,发送报告;按规定处理废弃物;接受临床相关咨询。</v>
          </cell>
          <cell r="D1043" t="str">
            <v>试剂,质控品</v>
          </cell>
          <cell r="E1043" t="str">
            <v/>
          </cell>
          <cell r="F1043" t="str">
            <v>次</v>
          </cell>
          <cell r="G1043" t="str">
            <v/>
          </cell>
          <cell r="H1043">
            <v>5</v>
          </cell>
          <cell r="I1043">
            <v>5</v>
          </cell>
          <cell r="J1043">
            <v>5</v>
          </cell>
          <cell r="K1043" t="str">
            <v>甲类</v>
          </cell>
        </row>
        <row r="1044">
          <cell r="A1044" t="str">
            <v>CGLH1000</v>
          </cell>
          <cell r="B1044" t="str">
            <v>乙型肝炎表面抗原定量(HBsAg)测定</v>
          </cell>
          <cell r="C1044" t="str">
            <v>样本类型:血液。样本采集､签收､处理,加免疫试剂,温育,检测,质控,审核结果,录入实验室信息系统或人工登记,发送报告;按规定处理废弃物;接受临床相关咨询。</v>
          </cell>
          <cell r="D1044" t="str">
            <v>试剂,质控品,校准品</v>
          </cell>
          <cell r="E1044" t="str">
            <v/>
          </cell>
          <cell r="F1044" t="str">
            <v>次</v>
          </cell>
          <cell r="G1044" t="str">
            <v/>
          </cell>
          <cell r="H1044">
            <v>40</v>
          </cell>
          <cell r="I1044">
            <v>32</v>
          </cell>
          <cell r="J1044">
            <v>28</v>
          </cell>
          <cell r="K1044" t="str">
            <v>甲类</v>
          </cell>
        </row>
        <row r="1045">
          <cell r="A1045" t="str">
            <v>CGLJ1000</v>
          </cell>
          <cell r="B1045" t="str">
            <v>乙肝病毒表面抗原确认试验(HBsAgConfirm)测定</v>
          </cell>
          <cell r="C1045" t="str">
            <v>样本类型:血液。样本采集､签收､处理,加免疫试剂,温育,检测,质控,审核结果,录入实验室信息系统或人工登记,发送报告;按规定处理废弃物;接受临床相关咨询。</v>
          </cell>
          <cell r="D1045" t="str">
            <v>试剂,质控品</v>
          </cell>
          <cell r="E1045" t="str">
            <v/>
          </cell>
          <cell r="F1045" t="str">
            <v>次</v>
          </cell>
          <cell r="G1045" t="str">
            <v/>
          </cell>
          <cell r="H1045">
            <v>45</v>
          </cell>
          <cell r="I1045">
            <v>36</v>
          </cell>
          <cell r="J1045">
            <v>32</v>
          </cell>
          <cell r="K1045" t="str">
            <v>甲类</v>
          </cell>
        </row>
        <row r="1046">
          <cell r="A1046" t="str">
            <v>CGLK1000</v>
          </cell>
          <cell r="B1046" t="str">
            <v>乙型肝炎表面抗体定性(抗HBs)测定</v>
          </cell>
          <cell r="C1046" t="str">
            <v>样本类型:血液。样本采集､签收､处理,加免疫试剂,温育,检测,质控,审核结果,录入实验室信息系统或人工登记,发送报告;按规定处理废弃物;接受临床相关咨询。</v>
          </cell>
          <cell r="D1046" t="str">
            <v>试剂,质控品</v>
          </cell>
          <cell r="E1046" t="str">
            <v/>
          </cell>
          <cell r="F1046" t="str">
            <v>次</v>
          </cell>
          <cell r="G1046" t="str">
            <v/>
          </cell>
          <cell r="H1046">
            <v>5</v>
          </cell>
          <cell r="I1046">
            <v>5</v>
          </cell>
          <cell r="J1046">
            <v>5</v>
          </cell>
          <cell r="K1046" t="str">
            <v>甲类</v>
          </cell>
        </row>
        <row r="1047">
          <cell r="A1047" t="str">
            <v>CGLL1000</v>
          </cell>
          <cell r="B1047" t="str">
            <v>乙型肝炎表面抗体定量(抗HBs)测定</v>
          </cell>
          <cell r="C1047" t="str">
            <v>样本类型:血液。样本采集､签收､处理,加免疫试剂,温育,检测,质控,审核结果,录入实验室信息系统或人工登记,发送报告;按规定处理废弃物;接受临床相关咨询。</v>
          </cell>
          <cell r="D1047" t="str">
            <v>试剂,质控品,校准品</v>
          </cell>
          <cell r="E1047" t="str">
            <v/>
          </cell>
          <cell r="F1047" t="str">
            <v>次</v>
          </cell>
          <cell r="G1047" t="str">
            <v/>
          </cell>
          <cell r="H1047">
            <v>40</v>
          </cell>
          <cell r="I1047">
            <v>32</v>
          </cell>
          <cell r="J1047">
            <v>28</v>
          </cell>
          <cell r="K1047" t="str">
            <v>甲类</v>
          </cell>
        </row>
        <row r="1048">
          <cell r="A1048" t="str">
            <v>CGLM1000</v>
          </cell>
          <cell r="B1048" t="str">
            <v>乙型肝炎e抗原定性(HBeAg)测定</v>
          </cell>
          <cell r="C1048" t="str">
            <v>样本类型:血液。样本采集､签收､处理,加免疫试剂,温育,检测,质控,审核结果,录入实验室信息系统或人工登记,发送报告;按规定处理废弃物;接受临床相关咨询。</v>
          </cell>
          <cell r="D1048" t="str">
            <v>试剂,质控品</v>
          </cell>
          <cell r="E1048" t="str">
            <v/>
          </cell>
          <cell r="F1048" t="str">
            <v>次</v>
          </cell>
          <cell r="G1048" t="str">
            <v/>
          </cell>
          <cell r="H1048">
            <v>5</v>
          </cell>
          <cell r="I1048">
            <v>5</v>
          </cell>
          <cell r="J1048">
            <v>5</v>
          </cell>
          <cell r="K1048" t="str">
            <v>甲类</v>
          </cell>
        </row>
        <row r="1049">
          <cell r="A1049" t="str">
            <v>CGLN1000</v>
          </cell>
          <cell r="B1049" t="str">
            <v>乙型肝炎e抗原定量(HBeAg)测定</v>
          </cell>
          <cell r="C1049" t="str">
            <v>样本类型:血液。样本采集､签收､处理,加免疫试剂,温育,检测,质控,审核结果,录入实验室信息系统或人工登记,发送报告;按规定处理废弃物;接受临床相关咨询。</v>
          </cell>
          <cell r="D1049" t="str">
            <v>试剂,质控品</v>
          </cell>
          <cell r="E1049" t="str">
            <v/>
          </cell>
          <cell r="F1049" t="str">
            <v>次</v>
          </cell>
          <cell r="G1049" t="str">
            <v/>
          </cell>
          <cell r="H1049">
            <v>40</v>
          </cell>
          <cell r="I1049">
            <v>32</v>
          </cell>
          <cell r="J1049">
            <v>28</v>
          </cell>
          <cell r="K1049" t="str">
            <v>甲类</v>
          </cell>
        </row>
        <row r="1050">
          <cell r="A1050" t="str">
            <v>CGLP1000</v>
          </cell>
          <cell r="B1050" t="str">
            <v>乙型肝炎e抗体(HBe⁃Ab)测定</v>
          </cell>
          <cell r="C1050" t="str">
            <v>样本类型:血液。样本采集､签收､处理,加免疫试剂,温育,检测,质控,审核结果,录入实验室信息系统或人工登记,发送报告;按规定处理废弃物;接受临床相关咨询。</v>
          </cell>
          <cell r="D1050" t="str">
            <v>试剂,质控品</v>
          </cell>
          <cell r="E1050" t="str">
            <v/>
          </cell>
          <cell r="F1050" t="str">
            <v>次</v>
          </cell>
          <cell r="G1050" t="str">
            <v>定性测定5元</v>
          </cell>
          <cell r="H1050">
            <v>40</v>
          </cell>
          <cell r="I1050">
            <v>32</v>
          </cell>
          <cell r="J1050">
            <v>28</v>
          </cell>
          <cell r="K1050" t="str">
            <v>甲类</v>
          </cell>
        </row>
        <row r="1051">
          <cell r="A1051" t="str">
            <v>CGLQ6000</v>
          </cell>
          <cell r="B1051" t="str">
            <v>乙型肝炎核心抗原(HBcAg)测定</v>
          </cell>
          <cell r="C1051" t="str">
            <v>样本类型:肝活检组织。样本采集､签收,将样本制成单细胞悬液,加免疫试剂,温育,检测,质控,审核结果,录入实验室信息系统或人工登记,发送报告;按规定处理废弃物;接受临床相关咨询。</v>
          </cell>
          <cell r="D1051" t="str">
            <v>试剂,质控品</v>
          </cell>
          <cell r="E1051" t="str">
            <v/>
          </cell>
          <cell r="F1051" t="str">
            <v>次</v>
          </cell>
          <cell r="G1051" t="str">
            <v/>
          </cell>
          <cell r="H1051">
            <v>5</v>
          </cell>
          <cell r="I1051">
            <v>5</v>
          </cell>
          <cell r="J1051">
            <v>5</v>
          </cell>
          <cell r="K1051" t="str">
            <v>甲类</v>
          </cell>
        </row>
        <row r="1052">
          <cell r="A1052" t="str">
            <v>CGLR6000</v>
          </cell>
          <cell r="B1052" t="str">
            <v>乙型肝炎核心抗原定量(HB⁃cAg）测定</v>
          </cell>
          <cell r="C1052" t="str">
            <v>样本类型:肝活检组织。样本采集､签收,将样本制成单细胞悬液,加免疫试剂,温育,检测,质控,审核结果,录入实验室信息系统或人工登记,发送报告;按规定处理废弃物;接受临床相关咨询。</v>
          </cell>
          <cell r="D1052" t="str">
            <v>试剂,质控品</v>
          </cell>
          <cell r="E1052" t="str">
            <v/>
          </cell>
          <cell r="F1052" t="str">
            <v>次</v>
          </cell>
          <cell r="G1052" t="str">
            <v/>
          </cell>
          <cell r="H1052">
            <v>40</v>
          </cell>
          <cell r="I1052">
            <v>32</v>
          </cell>
          <cell r="J1052">
            <v>28</v>
          </cell>
          <cell r="K1052" t="str">
            <v>甲类</v>
          </cell>
        </row>
        <row r="1053">
          <cell r="A1053" t="str">
            <v>CGLS1000</v>
          </cell>
          <cell r="B1053" t="str">
            <v>乙型肝炎核心抗体(抗HBc)测定</v>
          </cell>
          <cell r="C1053" t="str">
            <v>样本类型:血液。样本采集､签收､处理,加免疫试剂,温育,检测,质控,审核结果,录入实验室信息系统或人工登记,发送报告;按规定处理废弃物;接受临床相关咨询。</v>
          </cell>
          <cell r="D1053" t="str">
            <v>试剂,质控品</v>
          </cell>
          <cell r="E1053" t="str">
            <v/>
          </cell>
          <cell r="F1053" t="str">
            <v>次</v>
          </cell>
          <cell r="G1053" t="str">
            <v>定性测定5元</v>
          </cell>
          <cell r="H1053">
            <v>40</v>
          </cell>
          <cell r="I1053">
            <v>32</v>
          </cell>
          <cell r="J1053">
            <v>28</v>
          </cell>
          <cell r="K1053" t="str">
            <v>甲类</v>
          </cell>
        </row>
        <row r="1054">
          <cell r="A1054" t="str">
            <v>CGLT1000</v>
          </cell>
          <cell r="B1054" t="str">
            <v>乙型肝炎病毒外膜蛋白前S1抗原测定</v>
          </cell>
          <cell r="C1054" t="str">
            <v>样本类型:血液。样本采集､签收､处理,加免疫试剂,温育,检测,质控,审核结果,录入实验室信息系统或人工登记,发送报告;按规定处理废弃物;接受临床相关咨询。</v>
          </cell>
          <cell r="D1054" t="str">
            <v>试剂,质控品</v>
          </cell>
          <cell r="E1054" t="str">
            <v/>
          </cell>
          <cell r="F1054" t="str">
            <v>次</v>
          </cell>
          <cell r="G1054" t="str">
            <v/>
          </cell>
          <cell r="H1054">
            <v>25</v>
          </cell>
          <cell r="I1054">
            <v>20</v>
          </cell>
          <cell r="J1054">
            <v>18</v>
          </cell>
          <cell r="K1054" t="str">
            <v>甲类</v>
          </cell>
        </row>
        <row r="1055">
          <cell r="A1055" t="str">
            <v>CGLU1000</v>
          </cell>
          <cell r="B1055" t="str">
            <v>乙型肝炎病毒外膜蛋白前S1抗体测定</v>
          </cell>
          <cell r="C1055" t="str">
            <v>样本类型:血液。样本采集､签收､处理,加免疫试剂,温育,检测,质控,审核结果,录入实验室信息系统或人工登记,发送报告;按规定处理废弃物;接受临床相关咨询。</v>
          </cell>
          <cell r="D1055" t="str">
            <v>试剂,质控品</v>
          </cell>
          <cell r="E1055" t="str">
            <v/>
          </cell>
          <cell r="F1055" t="str">
            <v>次</v>
          </cell>
          <cell r="G1055" t="str">
            <v/>
          </cell>
          <cell r="H1055">
            <v>25</v>
          </cell>
          <cell r="I1055">
            <v>20</v>
          </cell>
          <cell r="J1055">
            <v>18</v>
          </cell>
          <cell r="K1055" t="str">
            <v>甲类</v>
          </cell>
        </row>
        <row r="1056">
          <cell r="A1056" t="str">
            <v>CGLV1000</v>
          </cell>
          <cell r="B1056" t="str">
            <v>乙型肝炎病毒外膜蛋白前S2抗原测定</v>
          </cell>
          <cell r="C1056" t="str">
            <v>样本类型:血液。样本采集､签收､处理,加免疫试剂,温育,检测,质控,审核结果,录入实验室信息系统或人工登记,发送报告;按规定处理废弃物;接受临床相关咨询。</v>
          </cell>
          <cell r="D1056" t="str">
            <v>试剂,质控品</v>
          </cell>
          <cell r="E1056" t="str">
            <v/>
          </cell>
          <cell r="F1056" t="str">
            <v>次</v>
          </cell>
          <cell r="G1056" t="str">
            <v/>
          </cell>
          <cell r="H1056">
            <v>25</v>
          </cell>
          <cell r="I1056">
            <v>20</v>
          </cell>
          <cell r="J1056">
            <v>18</v>
          </cell>
          <cell r="K1056" t="str">
            <v>甲类</v>
          </cell>
        </row>
        <row r="1057">
          <cell r="A1057" t="str">
            <v>CGLW1000</v>
          </cell>
          <cell r="B1057" t="str">
            <v>乙型肝炎病毒外膜蛋白前S2抗体测定</v>
          </cell>
          <cell r="C1057" t="str">
            <v>样本类型:血液。样本采集､签收､处理,加免疫试剂,温育,检测,质控,审核结果,录入实验室信息系统或人工登记,发送报告;按规定处理废弃物;接受临床相关咨询。</v>
          </cell>
          <cell r="D1057" t="str">
            <v>试剂,质控品</v>
          </cell>
          <cell r="E1057" t="str">
            <v/>
          </cell>
          <cell r="F1057" t="str">
            <v>次</v>
          </cell>
          <cell r="G1057" t="str">
            <v/>
          </cell>
          <cell r="H1057">
            <v>25</v>
          </cell>
          <cell r="I1057">
            <v>20</v>
          </cell>
          <cell r="J1057">
            <v>18</v>
          </cell>
          <cell r="K1057" t="str">
            <v>甲类</v>
          </cell>
        </row>
        <row r="1058">
          <cell r="A1058" t="str">
            <v>CGLX1000</v>
          </cell>
          <cell r="B1058" t="str">
            <v>乙型肝炎病毒外膜大蛋白抗原测定</v>
          </cell>
          <cell r="C1058" t="str">
            <v>样本类型:血液。样本采集､签收､处理,加免疫试剂,温育,检测,质控,审核结果,录入实验室信息系统或人工登记,发送报告;按规定处理废弃物;接受临床相关咨询。</v>
          </cell>
          <cell r="D1058" t="str">
            <v>试剂,质控品</v>
          </cell>
          <cell r="E1058" t="str">
            <v/>
          </cell>
          <cell r="F1058" t="str">
            <v>次</v>
          </cell>
          <cell r="G1058" t="str">
            <v/>
          </cell>
          <cell r="H1058">
            <v>25</v>
          </cell>
          <cell r="I1058">
            <v>20</v>
          </cell>
          <cell r="J1058">
            <v>18</v>
          </cell>
          <cell r="K1058" t="str">
            <v>甲类</v>
          </cell>
        </row>
        <row r="1059">
          <cell r="A1059" t="str">
            <v>CGLY1000</v>
          </cell>
          <cell r="B1059" t="str">
            <v>丙型肝炎核心抗原测定</v>
          </cell>
          <cell r="C1059" t="str">
            <v>样本类型:血液。样本采集､签收､处理,加免疫试剂,温育,检测,质控,审核结果,录入实验室信息系统或人工登记,发送报告;按规定处理废弃物;接受临床相关咨询。</v>
          </cell>
          <cell r="D1059" t="str">
            <v>试剂,质控品</v>
          </cell>
          <cell r="E1059" t="str">
            <v/>
          </cell>
          <cell r="F1059" t="str">
            <v>次</v>
          </cell>
          <cell r="G1059" t="str">
            <v/>
          </cell>
          <cell r="H1059">
            <v>60</v>
          </cell>
          <cell r="I1059">
            <v>48</v>
          </cell>
          <cell r="J1059">
            <v>42</v>
          </cell>
          <cell r="K1059" t="str">
            <v>甲类</v>
          </cell>
        </row>
        <row r="1060">
          <cell r="A1060" t="str">
            <v>CGMA1000</v>
          </cell>
          <cell r="B1060" t="str">
            <v>丙型肝炎抗体(抗HCV)测定</v>
          </cell>
          <cell r="C1060" t="str">
            <v>样本类型:血液。样本采集､签收､处理,加免疫试剂,温育,检测,质控,审核结果,录入实验室信息系统或人工登记,发送报告;按规定处理废弃物;接受临床相关咨询。</v>
          </cell>
          <cell r="D1060" t="str">
            <v>试剂,质控品</v>
          </cell>
          <cell r="E1060" t="str">
            <v/>
          </cell>
          <cell r="F1060" t="str">
            <v>次</v>
          </cell>
          <cell r="G1060" t="str">
            <v>定性测定5元</v>
          </cell>
          <cell r="H1060">
            <v>70</v>
          </cell>
          <cell r="I1060">
            <v>55</v>
          </cell>
          <cell r="J1060">
            <v>50</v>
          </cell>
          <cell r="K1060" t="str">
            <v>甲类</v>
          </cell>
        </row>
        <row r="1061">
          <cell r="A1061" t="str">
            <v>CGMB1000</v>
          </cell>
          <cell r="B1061" t="str">
            <v>丁型肝炎抗体(抗HDV)测定</v>
          </cell>
          <cell r="C1061" t="str">
            <v>包括IgG､IgM抗体。样本类型:血液。样本采集､签收､处理,加免疫试剂,温育,检测,质控,审核结果,录入实验室信息系统或人工登记,发送报告;按规定处理废弃物;接受临床相关咨询。</v>
          </cell>
          <cell r="D1061" t="str">
            <v>试剂,质控品</v>
          </cell>
          <cell r="E1061" t="str">
            <v/>
          </cell>
          <cell r="F1061" t="str">
            <v>项</v>
          </cell>
          <cell r="G1061" t="str">
            <v/>
          </cell>
          <cell r="H1061">
            <v>30</v>
          </cell>
          <cell r="I1061">
            <v>25</v>
          </cell>
          <cell r="J1061">
            <v>20</v>
          </cell>
          <cell r="K1061" t="str">
            <v>甲类</v>
          </cell>
        </row>
        <row r="1062">
          <cell r="A1062" t="str">
            <v>CGMC1000</v>
          </cell>
          <cell r="B1062" t="str">
            <v>丁型肝炎抗原(HDVAg)测定</v>
          </cell>
          <cell r="C1062" t="str">
            <v>样本类型:血液。样本采集､签收､处理,加免疫试剂,温育,检测,质控,审核结果,录入实验室信息系统或人工登记,发送报告;按规定处理废弃物;接受临床相关咨询。</v>
          </cell>
          <cell r="D1062" t="str">
            <v>试剂,质控品</v>
          </cell>
          <cell r="E1062" t="str">
            <v/>
          </cell>
          <cell r="F1062" t="str">
            <v>次</v>
          </cell>
          <cell r="G1062" t="str">
            <v/>
          </cell>
          <cell r="H1062">
            <v>30</v>
          </cell>
          <cell r="I1062">
            <v>25</v>
          </cell>
          <cell r="J1062">
            <v>20</v>
          </cell>
          <cell r="K1062" t="str">
            <v>甲类</v>
          </cell>
        </row>
        <row r="1063">
          <cell r="A1063" t="str">
            <v>CGMD1000</v>
          </cell>
          <cell r="B1063" t="str">
            <v>戊型肝炎抗体(抗HEV)测定</v>
          </cell>
          <cell r="C1063" t="str">
            <v>包括IgG､IgM抗体。样本类型:血液。样本采集､签收､处理,加免疫试剂,温育,检测,质控,审核结果,录入实验室信息系统或人工登记,发送报告;按规定处理废弃物;接受临床相关咨询。</v>
          </cell>
          <cell r="D1063" t="str">
            <v>试剂,质控品</v>
          </cell>
          <cell r="E1063" t="str">
            <v/>
          </cell>
          <cell r="F1063" t="str">
            <v>项</v>
          </cell>
          <cell r="G1063" t="str">
            <v/>
          </cell>
          <cell r="H1063">
            <v>50</v>
          </cell>
          <cell r="I1063">
            <v>40</v>
          </cell>
          <cell r="J1063">
            <v>35</v>
          </cell>
          <cell r="K1063" t="str">
            <v>甲类</v>
          </cell>
        </row>
        <row r="1064">
          <cell r="A1064" t="str">
            <v>CGME1000</v>
          </cell>
          <cell r="B1064" t="str">
            <v>庚型肝炎抗体(抗HGV)测定</v>
          </cell>
          <cell r="C1064" t="str">
            <v>包括IgG､IgM抗体。样本类型:血液。样本采集､签收､处理,加免疫试剂,温育,检测,质控,审核结果,录入实验室信息系统或人工登记,发送报告;按规定处理废弃物;接受临床相关咨询。</v>
          </cell>
          <cell r="D1064" t="str">
            <v>试剂,质控品</v>
          </cell>
          <cell r="E1064" t="str">
            <v/>
          </cell>
          <cell r="F1064" t="str">
            <v>项</v>
          </cell>
          <cell r="G1064" t="str">
            <v/>
          </cell>
          <cell r="H1064">
            <v>50</v>
          </cell>
          <cell r="I1064">
            <v>40</v>
          </cell>
          <cell r="J1064">
            <v>35</v>
          </cell>
          <cell r="K1064" t="str">
            <v>甲类</v>
          </cell>
        </row>
        <row r="1065">
          <cell r="A1065" t="str">
            <v>CGMF1000</v>
          </cell>
          <cell r="B1065" t="str">
            <v>人免疫缺陷病毒抗体(抗HIV)测定</v>
          </cell>
          <cell r="C1065" t="str">
            <v>样本类型:血液。样本采集､签收､处理,加免疫试剂,温育,检测,质控,审核结果,录入实验室信息系统或人工登记,发送报告;按规定处理废弃物;接受临床相关咨询。</v>
          </cell>
          <cell r="D1065" t="str">
            <v>试剂,质控品</v>
          </cell>
          <cell r="E1065" t="str">
            <v/>
          </cell>
          <cell r="F1065" t="str">
            <v>次</v>
          </cell>
          <cell r="G1065" t="str">
            <v/>
          </cell>
          <cell r="H1065">
            <v>60</v>
          </cell>
          <cell r="I1065">
            <v>48</v>
          </cell>
          <cell r="J1065">
            <v>42</v>
          </cell>
          <cell r="K1065" t="str">
            <v>甲类</v>
          </cell>
        </row>
        <row r="1066">
          <cell r="A1066" t="str">
            <v>CGMG1000</v>
          </cell>
          <cell r="B1066" t="str">
            <v>艾滋病联合试验(HIV⁃combin)</v>
          </cell>
          <cell r="C1066" t="str">
            <v>样本类型:血液。样本采集､签收､处理,加免疫试剂,温育,检测,质控,审核结果,录入实验室信息系统或人工登记,发送报告;按规定处理废弃物;接受临床相关咨询。</v>
          </cell>
          <cell r="D1066" t="str">
            <v>试剂,质控品</v>
          </cell>
          <cell r="E1066" t="str">
            <v/>
          </cell>
          <cell r="F1066" t="str">
            <v>次</v>
          </cell>
          <cell r="G1066" t="str">
            <v/>
          </cell>
          <cell r="H1066">
            <v>100</v>
          </cell>
          <cell r="I1066">
            <v>80</v>
          </cell>
          <cell r="J1066">
            <v>70</v>
          </cell>
          <cell r="K1066" t="str">
            <v>甲类</v>
          </cell>
        </row>
        <row r="1067">
          <cell r="A1067" t="str">
            <v>CGMH1000</v>
          </cell>
          <cell r="B1067" t="str">
            <v>人免疫缺陷病毒P24抗原测定</v>
          </cell>
          <cell r="C1067" t="str">
            <v>样本类型:血液。样本采集､签收､处理,加免疫试剂,温育,检测,质控,审核结果,录入实验室信息系统或人工登记,发送报告;按规定处理废弃物;接受临床相关咨询。</v>
          </cell>
          <cell r="D1067" t="str">
            <v>试剂,质控品</v>
          </cell>
          <cell r="E1067" t="str">
            <v/>
          </cell>
          <cell r="F1067" t="str">
            <v>次</v>
          </cell>
          <cell r="G1067" t="str">
            <v/>
          </cell>
          <cell r="H1067">
            <v>60</v>
          </cell>
          <cell r="I1067">
            <v>48</v>
          </cell>
          <cell r="J1067">
            <v>42</v>
          </cell>
          <cell r="K1067" t="str">
            <v>甲类</v>
          </cell>
        </row>
        <row r="1068">
          <cell r="A1068" t="str">
            <v>CGMJ1000</v>
          </cell>
          <cell r="B1068" t="str">
            <v>人免疫缺陷病毒抗体确认试验</v>
          </cell>
          <cell r="C1068" t="str">
            <v>样本类型:血液。样本采集､签收､处理,蛋白质裂解,包被有抗原组份的醋酸纤维素膜,加待检血清,反应,检测,质控,审核结果,录入实验室信息系统或人工登记,发送报告;按规定处理废弃物;接受临床相关咨询。</v>
          </cell>
          <cell r="D1068" t="str">
            <v>试剂,质控品</v>
          </cell>
          <cell r="E1068" t="str">
            <v/>
          </cell>
          <cell r="F1068" t="str">
            <v>次</v>
          </cell>
          <cell r="G1068" t="str">
            <v/>
          </cell>
          <cell r="H1068">
            <v>60</v>
          </cell>
          <cell r="I1068">
            <v>48</v>
          </cell>
          <cell r="J1068">
            <v>42</v>
          </cell>
          <cell r="K1068" t="str">
            <v>甲类</v>
          </cell>
        </row>
        <row r="1069">
          <cell r="A1069" t="str">
            <v>CGMK1000</v>
          </cell>
          <cell r="B1069" t="str">
            <v>风疹病毒抗体测定</v>
          </cell>
          <cell r="C1069" t="str">
            <v>包括IgG､IgM､亲和力测定。样本类型:血液。样本采集､签收､处理,加免疫试剂,温育,检测,质控,审核结果,录入实验室信息系统或人工登记,发送报告;按规定处理废弃物;接受临床相关咨询。</v>
          </cell>
          <cell r="D1069" t="str">
            <v>试剂,质控品</v>
          </cell>
          <cell r="E1069" t="str">
            <v/>
          </cell>
          <cell r="F1069" t="str">
            <v>项</v>
          </cell>
          <cell r="G1069" t="str">
            <v/>
          </cell>
          <cell r="H1069">
            <v>30</v>
          </cell>
          <cell r="I1069">
            <v>25</v>
          </cell>
          <cell r="J1069">
            <v>20</v>
          </cell>
          <cell r="K1069" t="str">
            <v>甲类</v>
          </cell>
        </row>
        <row r="1070">
          <cell r="A1070" t="str">
            <v>CGML8000</v>
          </cell>
          <cell r="B1070" t="str">
            <v>巨细胞病毒抗原血症(CMVPP65)测定</v>
          </cell>
          <cell r="C1070" t="str">
            <v>样本类型:血液､脑脊液。血清提白细胞,洗涤细胞,调整白细胞数,在甩片机上制片,制好的片子分步固定后行染色,染片通过加抗体,冲洗,浸泡,封片等步骤后,镜检,人工判读结果。</v>
          </cell>
          <cell r="D1070" t="str">
            <v>试剂</v>
          </cell>
          <cell r="E1070" t="str">
            <v/>
          </cell>
          <cell r="F1070" t="str">
            <v>项</v>
          </cell>
          <cell r="G1070" t="str">
            <v/>
          </cell>
          <cell r="H1070">
            <v>40</v>
          </cell>
          <cell r="I1070">
            <v>32</v>
          </cell>
          <cell r="J1070">
            <v>28</v>
          </cell>
          <cell r="K1070" t="str">
            <v>甲类</v>
          </cell>
        </row>
        <row r="1071">
          <cell r="A1071" t="str">
            <v>CGMM1000</v>
          </cell>
          <cell r="B1071" t="str">
            <v>巨细胞病毒抗体测定</v>
          </cell>
          <cell r="C1071" t="str">
            <v>包括IgG､IgM､亲和力测定。样本类型:血液。样本采集､签收､处理,加免疫试剂,温育,检测,质控,审核结果,录入实验室信息系统或人工登记,发送报告;按规定处理废弃物;接受临床相关咨询。</v>
          </cell>
          <cell r="D1071" t="str">
            <v>试剂,质控品</v>
          </cell>
          <cell r="E1071" t="str">
            <v/>
          </cell>
          <cell r="F1071" t="str">
            <v>项</v>
          </cell>
          <cell r="G1071" t="str">
            <v/>
          </cell>
          <cell r="H1071">
            <v>30</v>
          </cell>
          <cell r="I1071">
            <v>25</v>
          </cell>
          <cell r="J1071">
            <v>20</v>
          </cell>
          <cell r="K1071" t="str">
            <v>甲类</v>
          </cell>
        </row>
        <row r="1072">
          <cell r="A1072" t="str">
            <v>CGMN1000</v>
          </cell>
          <cell r="B1072" t="str">
            <v>单纯疱疹病毒抗体-Ⅰ型测定</v>
          </cell>
          <cell r="C1072" t="str">
            <v>包括IgG､IgM､亲和力测定。样本类型:血液。样本采集､签收､处理,加免疫试剂,温育,检测,质控,审核结果,录入实验室信息系统或人工登记,发送报告;按规定处理废弃物;接受临床相关咨询。</v>
          </cell>
          <cell r="D1072" t="str">
            <v>试剂,质控品</v>
          </cell>
          <cell r="E1072" t="str">
            <v/>
          </cell>
          <cell r="F1072" t="str">
            <v>项</v>
          </cell>
          <cell r="G1072" t="str">
            <v/>
          </cell>
          <cell r="H1072">
            <v>60</v>
          </cell>
          <cell r="I1072">
            <v>48</v>
          </cell>
          <cell r="J1072">
            <v>42</v>
          </cell>
          <cell r="K1072" t="str">
            <v>甲类</v>
          </cell>
        </row>
        <row r="1073">
          <cell r="A1073" t="str">
            <v>CGMP1000</v>
          </cell>
          <cell r="B1073" t="str">
            <v>单纯疱疹病毒抗体-Ⅱ型测定</v>
          </cell>
          <cell r="C1073" t="str">
            <v>包括IgG､IgM､亲和力测定。样本类型:血液。样本采集､签收､处理,加免疫试剂,温育,检测,质控,审核结果,录入实验室信息系统或人工登记,发送报告;按规定处理废弃物;接受临床相关咨询。</v>
          </cell>
          <cell r="D1073" t="str">
            <v>试剂,质控品</v>
          </cell>
          <cell r="E1073" t="str">
            <v/>
          </cell>
          <cell r="F1073" t="str">
            <v>项</v>
          </cell>
          <cell r="G1073" t="str">
            <v/>
          </cell>
          <cell r="H1073">
            <v>60</v>
          </cell>
          <cell r="I1073">
            <v>48</v>
          </cell>
          <cell r="J1073">
            <v>42</v>
          </cell>
          <cell r="K1073" t="str">
            <v>甲类</v>
          </cell>
        </row>
        <row r="1074">
          <cell r="A1074" t="str">
            <v>CGMQ1000</v>
          </cell>
          <cell r="B1074" t="str">
            <v>单纯疱疹病毒抗体测定</v>
          </cell>
          <cell r="C1074" t="str">
            <v>包括IgG､IgM､亲和力测定。样本类型:血液。样本采集､签收､处理,加免疫试剂,温育,检测,质控,审核结果,录入实验室信息系统或人工登记,发送报告;按规定处理废弃物;接受临床相关咨询。</v>
          </cell>
          <cell r="D1074" t="str">
            <v>试剂,质控品</v>
          </cell>
          <cell r="E1074" t="str">
            <v/>
          </cell>
          <cell r="F1074" t="str">
            <v>项</v>
          </cell>
          <cell r="G1074" t="str">
            <v/>
          </cell>
          <cell r="H1074">
            <v>60</v>
          </cell>
          <cell r="I1074">
            <v>48</v>
          </cell>
          <cell r="J1074">
            <v>42</v>
          </cell>
          <cell r="K1074" t="str">
            <v>甲类</v>
          </cell>
        </row>
        <row r="1075">
          <cell r="A1075" t="str">
            <v>CGMR1000</v>
          </cell>
          <cell r="B1075" t="str">
            <v>TORCH抗体测定</v>
          </cell>
          <cell r="C1075"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cell r="D1075" t="str">
            <v>质控品,试剂</v>
          </cell>
          <cell r="E1075" t="str">
            <v/>
          </cell>
          <cell r="F1075" t="str">
            <v>项</v>
          </cell>
          <cell r="G1075" t="str">
            <v/>
          </cell>
          <cell r="H1075">
            <v>40</v>
          </cell>
          <cell r="I1075">
            <v>32</v>
          </cell>
          <cell r="J1075">
            <v>28</v>
          </cell>
          <cell r="K1075" t="str">
            <v>甲类</v>
          </cell>
        </row>
        <row r="1076">
          <cell r="A1076" t="str">
            <v>CGMS1000</v>
          </cell>
          <cell r="B1076" t="str">
            <v>EB病毒抗体测定</v>
          </cell>
          <cell r="C1076" t="str">
            <v>包括IgA､IgM抗体。样本类型:血液。样本采集､签收､处理,加免疫试剂,温育,检测,质控,审核结果,录入实验室信息系统或人工登记,发送报告;按规定处理废弃物;接受临床相关咨询。</v>
          </cell>
          <cell r="D1076" t="str">
            <v>试剂,质控品</v>
          </cell>
          <cell r="E1076" t="str">
            <v/>
          </cell>
          <cell r="F1076" t="str">
            <v>项</v>
          </cell>
          <cell r="G1076" t="str">
            <v/>
          </cell>
          <cell r="H1076">
            <v>30</v>
          </cell>
          <cell r="I1076">
            <v>25</v>
          </cell>
          <cell r="J1076">
            <v>20</v>
          </cell>
          <cell r="K1076" t="str">
            <v>甲类</v>
          </cell>
        </row>
        <row r="1077">
          <cell r="A1077" t="str">
            <v>CGMT1000</v>
          </cell>
          <cell r="B1077" t="str">
            <v>EB病毒壳膜抗原抗体(抗VCA)测定</v>
          </cell>
          <cell r="C1077" t="str">
            <v>包括IgG､IgM抗体。样本类型:血液，体液。样本采集､签收､处理,加免疫试剂,温育,检测,质控,审核结果,录入实验室信息系统或人工登记,发送报告;按规定处理废弃物;接受临床相关咨询。</v>
          </cell>
          <cell r="D1077" t="str">
            <v>试剂,质控品</v>
          </cell>
          <cell r="E1077" t="str">
            <v/>
          </cell>
          <cell r="F1077" t="str">
            <v>项</v>
          </cell>
          <cell r="G1077" t="str">
            <v/>
          </cell>
          <cell r="H1077">
            <v>30</v>
          </cell>
          <cell r="I1077">
            <v>25</v>
          </cell>
          <cell r="J1077">
            <v>20</v>
          </cell>
          <cell r="K1077" t="str">
            <v>甲类</v>
          </cell>
        </row>
        <row r="1078">
          <cell r="A1078" t="str">
            <v>CGMU1000</v>
          </cell>
          <cell r="B1078" t="str">
            <v>EB病毒早期抗原抗体IgG(抗EAIgG)测定</v>
          </cell>
          <cell r="C1078" t="str">
            <v>样本类型:血液。样本采集､签收､处理,加免疫试剂,温育,检测,质控,审核结果,录入实验室信息系统或人工登记,发送报告;按规定处理废弃物;接受临床相关咨询。</v>
          </cell>
          <cell r="D1078" t="str">
            <v>试剂,质控品</v>
          </cell>
          <cell r="E1078" t="str">
            <v/>
          </cell>
          <cell r="F1078" t="str">
            <v>次</v>
          </cell>
          <cell r="G1078" t="str">
            <v/>
          </cell>
          <cell r="H1078">
            <v>30</v>
          </cell>
          <cell r="I1078">
            <v>25</v>
          </cell>
          <cell r="J1078">
            <v>20</v>
          </cell>
          <cell r="K1078" t="str">
            <v>甲类</v>
          </cell>
        </row>
        <row r="1079">
          <cell r="A1079" t="str">
            <v>CGMV1000</v>
          </cell>
          <cell r="B1079" t="str">
            <v>EB病毒核抗原抗体IgG(抗EBNAIgG)测定</v>
          </cell>
          <cell r="C1079" t="str">
            <v>样本类型:血液。样本采集､签收､处理,加免疫试剂,温育,检测,质控,审核结果,录入实验室信息系统或人工登记,发送报告;按规定处理废弃物;接受临床相关咨询。</v>
          </cell>
          <cell r="D1079" t="str">
            <v>试剂,质控品</v>
          </cell>
          <cell r="E1079" t="str">
            <v/>
          </cell>
          <cell r="F1079" t="str">
            <v>次</v>
          </cell>
          <cell r="G1079" t="str">
            <v/>
          </cell>
          <cell r="H1079">
            <v>30</v>
          </cell>
          <cell r="I1079">
            <v>25</v>
          </cell>
          <cell r="J1079">
            <v>20</v>
          </cell>
          <cell r="K1079" t="str">
            <v>甲类</v>
          </cell>
        </row>
        <row r="1080">
          <cell r="A1080" t="str">
            <v>CGMW1000</v>
          </cell>
          <cell r="B1080" t="str">
            <v>呼吸道合胞病毒抗体测定</v>
          </cell>
          <cell r="C1080" t="str">
            <v>包括IgG､IgM抗体。样本类型:血液。样本采集､签收､处理,加免疫试剂,温育,检测,质控,审核结果,录入实验室信息系统或人工登记,发送报告;按规定处理废弃物;接受临床相关咨询。</v>
          </cell>
          <cell r="D1080" t="str">
            <v>试剂,质控品</v>
          </cell>
          <cell r="E1080" t="str">
            <v/>
          </cell>
          <cell r="F1080" t="str">
            <v>项</v>
          </cell>
          <cell r="G1080" t="str">
            <v/>
          </cell>
          <cell r="H1080">
            <v>30</v>
          </cell>
          <cell r="I1080">
            <v>25</v>
          </cell>
          <cell r="J1080">
            <v>20</v>
          </cell>
          <cell r="K1080" t="str">
            <v>甲类</v>
          </cell>
        </row>
        <row r="1081">
          <cell r="A1081" t="str">
            <v>CGMX5000</v>
          </cell>
          <cell r="B1081" t="str">
            <v>呼吸道合胞病毒抗原测定</v>
          </cell>
          <cell r="C1081" t="str">
            <v>样本类型:鼻咽分泌物。样本采集､签收,样本经提取液提取上清液,加免疫试剂,温育,检测,质控,审核结果,录入实验室信息系统或人工登记,发送报告;按规定处理废弃物;接受临床相关咨询。</v>
          </cell>
          <cell r="D1081" t="str">
            <v>试剂,质控品</v>
          </cell>
          <cell r="E1081" t="str">
            <v/>
          </cell>
          <cell r="F1081" t="str">
            <v>次</v>
          </cell>
          <cell r="G1081" t="str">
            <v/>
          </cell>
          <cell r="H1081">
            <v>30</v>
          </cell>
          <cell r="I1081">
            <v>25</v>
          </cell>
          <cell r="J1081">
            <v>20</v>
          </cell>
          <cell r="K1081" t="str">
            <v>甲类</v>
          </cell>
        </row>
        <row r="1082">
          <cell r="A1082" t="str">
            <v>CGMY1000</v>
          </cell>
          <cell r="B1082" t="str">
            <v>副流感病毒抗体测定</v>
          </cell>
          <cell r="C1082" t="str">
            <v>包括IgG､IgM抗体。样本类型:血液。样本采集､签收､处理,加免疫试剂,温育,检测,质控,审核结果,录入实验室信息系统或人工登记,发送报告;按规定处理废弃物;接受临床相关咨询。</v>
          </cell>
          <cell r="D1082" t="str">
            <v>试剂,质控品</v>
          </cell>
          <cell r="E1082" t="str">
            <v/>
          </cell>
          <cell r="F1082" t="str">
            <v>项</v>
          </cell>
          <cell r="G1082" t="str">
            <v/>
          </cell>
          <cell r="H1082">
            <v>30</v>
          </cell>
          <cell r="I1082">
            <v>25</v>
          </cell>
          <cell r="J1082">
            <v>20</v>
          </cell>
          <cell r="K1082" t="str">
            <v>甲类</v>
          </cell>
        </row>
        <row r="1083">
          <cell r="A1083" t="str">
            <v>CGMZ1000</v>
          </cell>
          <cell r="B1083" t="str">
            <v>天疱疮抗体测定</v>
          </cell>
          <cell r="C1083" t="str">
            <v>样本类型:血液。样本采集､签收､处理,加免疫试剂,温育,检测,质控,审核结果,录入实验室信息系统或人工登记,发送报告;按规定处理废弃物;接受临床相关咨询。</v>
          </cell>
          <cell r="D1083" t="str">
            <v>试剂,质控品</v>
          </cell>
          <cell r="E1083" t="str">
            <v/>
          </cell>
          <cell r="F1083" t="str">
            <v>次</v>
          </cell>
          <cell r="G1083" t="str">
            <v/>
          </cell>
          <cell r="H1083">
            <v>30</v>
          </cell>
          <cell r="I1083">
            <v>25</v>
          </cell>
          <cell r="J1083">
            <v>20</v>
          </cell>
          <cell r="K1083" t="str">
            <v>甲类</v>
          </cell>
        </row>
        <row r="1084">
          <cell r="A1084" t="str">
            <v>CGNA8000</v>
          </cell>
          <cell r="B1084" t="str">
            <v>水痘-带状疱疹病毒抗体测定</v>
          </cell>
          <cell r="C1084" t="str">
            <v>包括IgG､IgM，亲和力测定。样本类型:血液､疱疹液。样本采集､签收､处理,加免疫试剂,温育,检测,质控,审核结果,录入实验室信息系统或人工登记,发送报告;按规定处理废弃物;接受临床相关咨询。</v>
          </cell>
          <cell r="D1084" t="str">
            <v>试剂,质控品</v>
          </cell>
          <cell r="E1084" t="str">
            <v/>
          </cell>
          <cell r="F1084" t="str">
            <v>项</v>
          </cell>
          <cell r="G1084" t="str">
            <v/>
          </cell>
          <cell r="H1084">
            <v>30</v>
          </cell>
          <cell r="I1084">
            <v>25</v>
          </cell>
          <cell r="J1084">
            <v>20</v>
          </cell>
          <cell r="K1084" t="str">
            <v>甲类</v>
          </cell>
        </row>
        <row r="1085">
          <cell r="A1085" t="str">
            <v>CGNB1000</v>
          </cell>
          <cell r="B1085" t="str">
            <v>腺病毒抗体测定</v>
          </cell>
          <cell r="C1085" t="str">
            <v>包括IgG､IgM测定。样本类型:血液，粪便。样本采集､签收､处理,加免疫试剂,温育,检测,质控,审核结果,录入实验室信息系统或人工登记,发送报告;按规定处理废弃物;接受临床相关咨询。</v>
          </cell>
          <cell r="D1085" t="str">
            <v>试剂,质控品</v>
          </cell>
          <cell r="E1085" t="str">
            <v/>
          </cell>
          <cell r="F1085" t="str">
            <v>项</v>
          </cell>
          <cell r="G1085" t="str">
            <v>腺病毒抗原检测按此项收费</v>
          </cell>
          <cell r="H1085">
            <v>30</v>
          </cell>
          <cell r="I1085">
            <v>25</v>
          </cell>
          <cell r="J1085">
            <v>20</v>
          </cell>
          <cell r="K1085" t="str">
            <v>甲类</v>
          </cell>
        </row>
        <row r="1086">
          <cell r="A1086" t="str">
            <v>CGNC3000</v>
          </cell>
          <cell r="B1086" t="str">
            <v>人轮状病毒抗原测定</v>
          </cell>
          <cell r="C1086" t="str">
            <v>样本类型:粪便。样本采集､签收,样本经提取液提取上清液,加免疫试剂,温育,检测,质控,审核结果,录入实验室信息系统或人工登记,发送报告;按规定处理废弃物;接受临床相关咨询。</v>
          </cell>
          <cell r="D1086" t="str">
            <v>试剂,质控品</v>
          </cell>
          <cell r="E1086" t="str">
            <v/>
          </cell>
          <cell r="F1086" t="str">
            <v>次</v>
          </cell>
          <cell r="G1086" t="str">
            <v/>
          </cell>
          <cell r="H1086">
            <v>30</v>
          </cell>
          <cell r="I1086">
            <v>25</v>
          </cell>
          <cell r="J1086">
            <v>20</v>
          </cell>
          <cell r="K1086" t="str">
            <v>甲类</v>
          </cell>
        </row>
        <row r="1087">
          <cell r="A1087" t="str">
            <v>CGND1000</v>
          </cell>
          <cell r="B1087" t="str">
            <v>流行性出血热病毒抗体测定</v>
          </cell>
          <cell r="C1087" t="str">
            <v>包括IgG､IgM测定。样本类型:血液。样本采集､签收､处理,加免疫试剂,温育,检测,质控,审核结果,录入实验室信息系统或人工登记,发送报告;按规定处理废弃物;接受临床相关咨询。</v>
          </cell>
          <cell r="D1087" t="str">
            <v>试剂,质控品</v>
          </cell>
          <cell r="E1087" t="str">
            <v/>
          </cell>
          <cell r="F1087" t="str">
            <v>项</v>
          </cell>
          <cell r="G1087" t="str">
            <v/>
          </cell>
          <cell r="H1087">
            <v>30</v>
          </cell>
          <cell r="I1087">
            <v>25</v>
          </cell>
          <cell r="J1087">
            <v>20</v>
          </cell>
          <cell r="K1087" t="str">
            <v>甲类</v>
          </cell>
        </row>
        <row r="1088">
          <cell r="A1088" t="str">
            <v>CGNE8000</v>
          </cell>
          <cell r="B1088" t="str">
            <v>狂犬病毒抗体测定</v>
          </cell>
          <cell r="C1088" t="str">
            <v>样本类型:血液､脑脊液。样本采集､签收､处理,加免疫试剂,温育,检测,质控,审核结果,录入实验室信息系统或人工登记,发送报告;按规定处理废弃物;接受临床相关咨询。</v>
          </cell>
          <cell r="D1088" t="str">
            <v>试剂,质控品</v>
          </cell>
          <cell r="E1088" t="str">
            <v/>
          </cell>
          <cell r="F1088" t="str">
            <v>次</v>
          </cell>
          <cell r="G1088" t="str">
            <v/>
          </cell>
          <cell r="H1088">
            <v>30</v>
          </cell>
          <cell r="I1088">
            <v>25</v>
          </cell>
          <cell r="J1088">
            <v>20</v>
          </cell>
          <cell r="K1088" t="str">
            <v>甲类</v>
          </cell>
        </row>
        <row r="1089">
          <cell r="A1089" t="str">
            <v>CGNF8000</v>
          </cell>
          <cell r="B1089" t="str">
            <v>脊髓灰质炎病毒抗体测定</v>
          </cell>
          <cell r="C1089" t="str">
            <v>包括IgG､IgM抗体。样本类型:血液､脑脊液。样本采集､签收､处理,加免疫试剂,温育,检测,质控,审核结果,录入实验室信息系统或人工登记,发送报告;按规定处理废弃物;接受临床相关咨询。</v>
          </cell>
          <cell r="D1089" t="str">
            <v>试剂,质控品</v>
          </cell>
          <cell r="E1089" t="str">
            <v/>
          </cell>
          <cell r="F1089" t="str">
            <v>次</v>
          </cell>
          <cell r="G1089" t="str">
            <v/>
          </cell>
          <cell r="H1089">
            <v>30</v>
          </cell>
          <cell r="I1089">
            <v>25</v>
          </cell>
          <cell r="J1089">
            <v>20</v>
          </cell>
          <cell r="K1089" t="str">
            <v>甲类</v>
          </cell>
        </row>
        <row r="1090">
          <cell r="A1090" t="str">
            <v>CGNG1000</v>
          </cell>
          <cell r="B1090" t="str">
            <v>柯萨奇病毒抗体测定</v>
          </cell>
          <cell r="C1090" t="str">
            <v>包括IgG或IgM抗体。样本类型:血液，体液。样本采集､签收､处理,加免疫试剂,温育,检测,质控,审核结果,录入实验室信息系统或人工登记,发送报告;按规定处理废弃物;接受临床相关咨询。</v>
          </cell>
          <cell r="D1090" t="str">
            <v>试剂,质控品</v>
          </cell>
          <cell r="E1090" t="str">
            <v/>
          </cell>
          <cell r="F1090" t="str">
            <v>项</v>
          </cell>
          <cell r="G1090" t="str">
            <v/>
          </cell>
          <cell r="H1090">
            <v>27</v>
          </cell>
          <cell r="I1090">
            <v>22</v>
          </cell>
          <cell r="J1090">
            <v>19</v>
          </cell>
          <cell r="K1090" t="str">
            <v>甲类</v>
          </cell>
        </row>
        <row r="1091">
          <cell r="A1091" t="str">
            <v>CGNH8000</v>
          </cell>
          <cell r="B1091" t="str">
            <v>流行性乙型脑炎病毒抗体测定</v>
          </cell>
          <cell r="C1091" t="str">
            <v>包括IgG或IgM抗体。样本类型:血液､脑脊液。样本采集､签收､处理,加免疫试剂,温育,检测,质控,审核结果,录入实验室信息系统或人工登记,发送报告;按规定处理废弃物;接受临床相关咨询。</v>
          </cell>
          <cell r="D1091" t="str">
            <v>试剂</v>
          </cell>
          <cell r="E1091" t="str">
            <v/>
          </cell>
          <cell r="F1091" t="str">
            <v>项</v>
          </cell>
          <cell r="G1091" t="str">
            <v/>
          </cell>
          <cell r="H1091">
            <v>27</v>
          </cell>
          <cell r="I1091">
            <v>22</v>
          </cell>
          <cell r="J1091">
            <v>19</v>
          </cell>
          <cell r="K1091" t="str">
            <v>甲类</v>
          </cell>
        </row>
        <row r="1092">
          <cell r="A1092" t="str">
            <v>CGNJ1000</v>
          </cell>
          <cell r="B1092" t="str">
            <v>流行性腮腺炎病毒抗体测定</v>
          </cell>
          <cell r="C1092" t="str">
            <v>包括IgG或IgM抗体。样本类型:血液。样本采集､签收､处理,加免疫试剂,温育,检测,质控,审核结果,录入实验室信息系统或人工登记,发送报告;按规定处理废弃物;接受临床相关咨询。</v>
          </cell>
          <cell r="D1092" t="str">
            <v>试剂</v>
          </cell>
          <cell r="E1092" t="str">
            <v/>
          </cell>
          <cell r="F1092" t="str">
            <v>项</v>
          </cell>
          <cell r="G1092" t="str">
            <v/>
          </cell>
          <cell r="H1092">
            <v>27</v>
          </cell>
          <cell r="I1092">
            <v>22</v>
          </cell>
          <cell r="J1092">
            <v>19</v>
          </cell>
          <cell r="K1092" t="str">
            <v>甲类</v>
          </cell>
        </row>
        <row r="1093">
          <cell r="A1093" t="str">
            <v>CGNK1000</v>
          </cell>
          <cell r="B1093" t="str">
            <v>麻疹病毒抗体测定</v>
          </cell>
          <cell r="C1093" t="str">
            <v>包括IgG或IgM抗体。样本类型:血液。样本采集､签收､处理,加免疫试剂,温育,检测,质控,审核结果,录入实验室信息系统或人工登记,发送报告;按规定处理废弃物;接受临床相关咨询。</v>
          </cell>
          <cell r="D1093" t="str">
            <v>试剂,质控品</v>
          </cell>
          <cell r="E1093" t="str">
            <v/>
          </cell>
          <cell r="F1093" t="str">
            <v>项</v>
          </cell>
          <cell r="G1093" t="str">
            <v/>
          </cell>
          <cell r="H1093">
            <v>27</v>
          </cell>
          <cell r="I1093">
            <v>22</v>
          </cell>
          <cell r="J1093">
            <v>19</v>
          </cell>
          <cell r="K1093" t="str">
            <v>甲类</v>
          </cell>
        </row>
        <row r="1094">
          <cell r="A1094" t="str">
            <v>CGNL1000</v>
          </cell>
          <cell r="B1094" t="str">
            <v>冠状病毒(变异株)抗体测定</v>
          </cell>
          <cell r="C1094" t="str">
            <v>包括IgG或IgM抗体。样本类型:血液。样本采集､签收､处理,加免疫试剂,温育,检测,质控,审核结果,录入实验室信息系统或人工登记,发送报告;按规定处理废弃物;接受临床相关咨询。</v>
          </cell>
          <cell r="D1094" t="str">
            <v>试剂,质控品</v>
          </cell>
          <cell r="E1094" t="str">
            <v/>
          </cell>
          <cell r="F1094" t="str">
            <v>项</v>
          </cell>
          <cell r="G1094" t="str">
            <v/>
          </cell>
          <cell r="H1094">
            <v>30</v>
          </cell>
          <cell r="I1094">
            <v>25</v>
          </cell>
          <cell r="J1094">
            <v>20</v>
          </cell>
          <cell r="K1094" t="str">
            <v>乙类</v>
          </cell>
        </row>
        <row r="1095">
          <cell r="A1095" t="str">
            <v>CGNM1000</v>
          </cell>
          <cell r="B1095" t="str">
            <v>埃可病毒抗体测定</v>
          </cell>
          <cell r="C1095" t="str">
            <v>包括IgG或IgM抗体。样本类型:血液，体液。样本采集､签收､处理,加免疫试剂,温育,检测,质控,审核结果,录入实验室信息系统或人工登记,发送报告;按规定处理废弃物;接受临床相关咨询。</v>
          </cell>
          <cell r="D1095" t="str">
            <v>试剂,质控品</v>
          </cell>
          <cell r="E1095" t="str">
            <v/>
          </cell>
          <cell r="F1095" t="str">
            <v>项</v>
          </cell>
          <cell r="G1095" t="str">
            <v/>
          </cell>
          <cell r="H1095">
            <v>27</v>
          </cell>
          <cell r="I1095">
            <v>22</v>
          </cell>
          <cell r="J1095">
            <v>19</v>
          </cell>
          <cell r="K1095" t="str">
            <v>乙类</v>
          </cell>
        </row>
        <row r="1096">
          <cell r="A1096" t="str">
            <v>CGNN2000</v>
          </cell>
          <cell r="B1096" t="str">
            <v>尿液人类免疫缺陷病毒Ⅰ型(HIV-I)抗体测定</v>
          </cell>
          <cell r="C1096" t="str">
            <v>样本类型:尿液。样本采集､签收､处理,加免疫试剂,温育,检测,质控,审核结果,录入实验室信息系统或人工登记,发送报告;按规定处理废弃物;接受临床相关咨询。</v>
          </cell>
          <cell r="D1096" t="str">
            <v>试剂,质控品</v>
          </cell>
          <cell r="E1096" t="str">
            <v/>
          </cell>
          <cell r="F1096" t="str">
            <v>次</v>
          </cell>
          <cell r="G1096" t="str">
            <v/>
          </cell>
          <cell r="H1096">
            <v>27</v>
          </cell>
          <cell r="I1096">
            <v>22</v>
          </cell>
          <cell r="J1096">
            <v>19</v>
          </cell>
          <cell r="K1096" t="str">
            <v>甲类</v>
          </cell>
        </row>
        <row r="1097">
          <cell r="A1097" t="str">
            <v>CGNP8000</v>
          </cell>
          <cell r="B1097" t="str">
            <v>单纯疱疹病毒抗原测定</v>
          </cell>
          <cell r="C1097" t="str">
            <v>样本类型:疱疹液､唾液粪便､尿液､阴道分泌物。样本采集､签收､处理,加免疫试剂,温育,检测,质控,审核结果,录入实验室信息系统或人工登记,发送报告;按规定处理废弃物;接受临床相关咨询。</v>
          </cell>
          <cell r="D1097" t="str">
            <v>试剂,质控品</v>
          </cell>
          <cell r="E1097" t="str">
            <v/>
          </cell>
          <cell r="F1097" t="str">
            <v>次</v>
          </cell>
          <cell r="G1097" t="str">
            <v/>
          </cell>
          <cell r="H1097">
            <v>27</v>
          </cell>
          <cell r="I1097">
            <v>22</v>
          </cell>
          <cell r="J1097">
            <v>19</v>
          </cell>
          <cell r="K1097" t="str">
            <v>乙类</v>
          </cell>
        </row>
        <row r="1098">
          <cell r="A1098" t="str">
            <v>CGNQ1000</v>
          </cell>
          <cell r="B1098" t="str">
            <v>TT病毒抗体检测</v>
          </cell>
          <cell r="C1098" t="str">
            <v>样本类型:血液。样本采集､签收､处理,加免疫试剂,温育,检测,质控,审核结果,录入实验室信息系统或人工登记,发送报告;按规定处理废弃物;接受临床相关咨询。</v>
          </cell>
          <cell r="D1098" t="str">
            <v>试剂,质控品</v>
          </cell>
          <cell r="E1098" t="str">
            <v/>
          </cell>
          <cell r="F1098" t="str">
            <v>次</v>
          </cell>
          <cell r="G1098" t="str">
            <v/>
          </cell>
          <cell r="H1098">
            <v>50</v>
          </cell>
          <cell r="I1098">
            <v>40</v>
          </cell>
          <cell r="J1098">
            <v>35</v>
          </cell>
          <cell r="K1098" t="str">
            <v>甲类</v>
          </cell>
        </row>
        <row r="1099">
          <cell r="A1099" t="str">
            <v>CGNR1000</v>
          </cell>
          <cell r="B1099" t="str">
            <v>弓形虫抗体测定</v>
          </cell>
          <cell r="C1099" t="str">
            <v>包括IgG或IgM或亲和力测定。样本类型:血液。样本采集､签收､处理,加免疫试剂,温育,检测,质控,审核结果,录入实验室信息系统或人工登记,发送报告;按规定处理废弃物;接受临床相关咨询。</v>
          </cell>
          <cell r="D1099" t="str">
            <v>试剂,质控品</v>
          </cell>
          <cell r="E1099" t="str">
            <v/>
          </cell>
          <cell r="F1099" t="str">
            <v>项</v>
          </cell>
          <cell r="G1099" t="str">
            <v/>
          </cell>
          <cell r="H1099">
            <v>30</v>
          </cell>
          <cell r="I1099">
            <v>25</v>
          </cell>
          <cell r="J1099">
            <v>20</v>
          </cell>
          <cell r="K1099" t="str">
            <v>甲类</v>
          </cell>
        </row>
        <row r="1100">
          <cell r="A1100" t="str">
            <v>CGNS1000</v>
          </cell>
          <cell r="B1100" t="str">
            <v>嗜异性凝集试验</v>
          </cell>
          <cell r="C1100" t="str">
            <v>样本类型:血液。样本采集､签收､处理,血清与马红细胞混合,反应,检测,质控,审核结果,录入实验室信息系统或人工登记,发送报告;按规定处理废弃物;接受临床相关咨询。</v>
          </cell>
          <cell r="D1100" t="str">
            <v>试剂</v>
          </cell>
          <cell r="E1100" t="str">
            <v/>
          </cell>
          <cell r="F1100" t="str">
            <v>次</v>
          </cell>
          <cell r="G1100" t="str">
            <v/>
          </cell>
          <cell r="H1100">
            <v>4</v>
          </cell>
          <cell r="I1100">
            <v>4</v>
          </cell>
          <cell r="J1100">
            <v>4</v>
          </cell>
          <cell r="K1100" t="str">
            <v>甲类</v>
          </cell>
        </row>
        <row r="1101">
          <cell r="A1101" t="str">
            <v>CGNT1000</v>
          </cell>
          <cell r="B1101" t="str">
            <v>冷凝集试验</v>
          </cell>
          <cell r="C1101" t="str">
            <v>样本类型:血液。样本采集､签收､处理,血清与"“O”"型红细胞混合,反应,检测,质控,审核结果,录入实验室信息系统或人工登记,发送报告;按规定处理废弃物;接受临床相关咨询。</v>
          </cell>
          <cell r="D1101" t="str">
            <v>试剂</v>
          </cell>
          <cell r="E1101" t="str">
            <v/>
          </cell>
          <cell r="F1101" t="str">
            <v>次</v>
          </cell>
          <cell r="G1101" t="str">
            <v/>
          </cell>
          <cell r="H1101">
            <v>4</v>
          </cell>
          <cell r="I1101">
            <v>4</v>
          </cell>
          <cell r="J1101">
            <v>4</v>
          </cell>
          <cell r="K1101" t="str">
            <v>甲类</v>
          </cell>
        </row>
        <row r="1102">
          <cell r="A1102" t="str">
            <v>CGNU1000</v>
          </cell>
          <cell r="B1102" t="str">
            <v>肥达氏反应测定</v>
          </cell>
          <cell r="C1102" t="str">
            <v>样本类型:血液。样本采集､签收､处理,加免疫试剂,温育,检测,质控,审核结果,录入实验室信息系统或人工登记,发送报告;按规定处理废弃物;接受临床相关咨询。</v>
          </cell>
          <cell r="D1102" t="str">
            <v>试剂,质控</v>
          </cell>
          <cell r="E1102" t="str">
            <v/>
          </cell>
          <cell r="F1102" t="str">
            <v>次</v>
          </cell>
          <cell r="G1102" t="str">
            <v/>
          </cell>
          <cell r="H1102">
            <v>10</v>
          </cell>
          <cell r="I1102">
            <v>8</v>
          </cell>
          <cell r="J1102">
            <v>7</v>
          </cell>
          <cell r="K1102" t="str">
            <v>甲类</v>
          </cell>
        </row>
        <row r="1103">
          <cell r="A1103" t="str">
            <v>CGNV1000</v>
          </cell>
          <cell r="B1103" t="str">
            <v>外斐氏反应测定</v>
          </cell>
          <cell r="C1103" t="str">
            <v>指对OX2､OX19､Oxk的测定。样本类型:血液。样本采集､签收､处理,加免疫试剂,温育,检测,质控,审核结果,录入实验室信息系统或人工登记,发送报告;按规定处理废弃物;接受临床相关咨询。</v>
          </cell>
          <cell r="D1103" t="str">
            <v>试剂,质控</v>
          </cell>
        </row>
        <row r="1103">
          <cell r="F1103" t="str">
            <v>次</v>
          </cell>
          <cell r="G1103" t="str">
            <v/>
          </cell>
          <cell r="H1103">
            <v>10</v>
          </cell>
          <cell r="I1103">
            <v>8</v>
          </cell>
          <cell r="J1103">
            <v>7</v>
          </cell>
          <cell r="K1103" t="str">
            <v>甲类</v>
          </cell>
        </row>
        <row r="1104">
          <cell r="A1104" t="str">
            <v>CGNW1000</v>
          </cell>
          <cell r="B1104" t="str">
            <v>斑疹伤寒抗体测定</v>
          </cell>
          <cell r="C1104" t="str">
            <v>样本类型:血液。样本采集､签收､处理,加免疫试剂,温育,检测,质控,审核结果,录入实验室信息系统或人工登记,发送报告;按规定处理废弃物;接受临床相关咨询。</v>
          </cell>
          <cell r="D1104" t="str">
            <v>试剂,质控</v>
          </cell>
          <cell r="E1104" t="str">
            <v/>
          </cell>
          <cell r="F1104" t="str">
            <v>次</v>
          </cell>
          <cell r="G1104" t="str">
            <v/>
          </cell>
          <cell r="H1104">
            <v>20</v>
          </cell>
          <cell r="I1104">
            <v>16</v>
          </cell>
          <cell r="J1104">
            <v>14</v>
          </cell>
          <cell r="K1104" t="str">
            <v>甲类</v>
          </cell>
        </row>
        <row r="1105">
          <cell r="A1105" t="str">
            <v>CGNX1000</v>
          </cell>
          <cell r="B1105" t="str">
            <v>布氏杆菌测定</v>
          </cell>
          <cell r="C1105" t="str">
            <v>包括IgG或IgM抗体。样本类型:血液。样本采集､签收､处理,加免疫试剂,温育,检测,质控,审核结果,录入实验室信息系统或人工登记,发送报告;按规定处理废弃物;接受临床相关咨询。</v>
          </cell>
          <cell r="D1105" t="str">
            <v>试剂,质控</v>
          </cell>
          <cell r="E1105" t="str">
            <v/>
          </cell>
          <cell r="F1105" t="str">
            <v>项</v>
          </cell>
          <cell r="G1105" t="str">
            <v/>
          </cell>
          <cell r="H1105">
            <v>10</v>
          </cell>
          <cell r="I1105">
            <v>8</v>
          </cell>
          <cell r="J1105">
            <v>7</v>
          </cell>
          <cell r="K1105" t="str">
            <v>甲类</v>
          </cell>
        </row>
        <row r="1106">
          <cell r="A1106" t="str">
            <v>CGNY8000</v>
          </cell>
          <cell r="B1106" t="str">
            <v>细菌抗体测定</v>
          </cell>
          <cell r="C1106"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cell r="D1106" t="str">
            <v>试剂,质控品</v>
          </cell>
          <cell r="E1106" t="str">
            <v/>
          </cell>
          <cell r="F1106" t="str">
            <v>项</v>
          </cell>
          <cell r="G1106" t="str">
            <v/>
          </cell>
          <cell r="H1106">
            <v>25</v>
          </cell>
          <cell r="I1106">
            <v>20</v>
          </cell>
          <cell r="J1106">
            <v>18</v>
          </cell>
          <cell r="K1106" t="str">
            <v>甲类</v>
          </cell>
        </row>
        <row r="1107">
          <cell r="A1107" t="str">
            <v>CGNZ8000</v>
          </cell>
          <cell r="B1107" t="str">
            <v>细菌抗原检测</v>
          </cell>
          <cell r="C1107"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cell r="D1107" t="str">
            <v>试剂,质控</v>
          </cell>
          <cell r="E1107" t="str">
            <v/>
          </cell>
          <cell r="F1107" t="str">
            <v>项</v>
          </cell>
          <cell r="G1107" t="str">
            <v/>
          </cell>
          <cell r="H1107">
            <v>20</v>
          </cell>
          <cell r="I1107">
            <v>16</v>
          </cell>
          <cell r="J1107">
            <v>14</v>
          </cell>
          <cell r="K1107" t="str">
            <v>乙类</v>
          </cell>
        </row>
        <row r="1108">
          <cell r="A1108" t="str">
            <v>CGPA1000</v>
          </cell>
          <cell r="B1108" t="str">
            <v>结核分枝杆菌抗体测定</v>
          </cell>
          <cell r="C1108" t="str">
            <v>包括IgG或IgM抗体。样本类型:血液。样本采集､签收､处理,加免疫试剂,温育,检测,质控,审核结果,录入实验室信息系统或人工登记,发送报告;按规定处理废弃物;接受临床相关咨询。</v>
          </cell>
          <cell r="D1108" t="str">
            <v>试剂</v>
          </cell>
          <cell r="E1108" t="str">
            <v/>
          </cell>
          <cell r="F1108" t="str">
            <v>项</v>
          </cell>
          <cell r="G1108" t="str">
            <v/>
          </cell>
          <cell r="H1108">
            <v>15</v>
          </cell>
          <cell r="I1108">
            <v>12</v>
          </cell>
          <cell r="J1108">
            <v>10</v>
          </cell>
          <cell r="K1108" t="str">
            <v>甲类</v>
          </cell>
        </row>
        <row r="1109">
          <cell r="A1109" t="str">
            <v>CGPB1000</v>
          </cell>
          <cell r="B1109" t="str">
            <v>抗链球菌溶血素O(ASO)测定</v>
          </cell>
          <cell r="C1109" t="str">
            <v>样本类型:血液。样本采集､签收､处理,加免疫试剂,温育,检测,质控,审核结果,录入实验室信息系统或人工登记,发送报告;按规定处理废弃物;接受临床相关咨询。</v>
          </cell>
          <cell r="D1109" t="str">
            <v>试剂,定标,质控</v>
          </cell>
          <cell r="E1109" t="str">
            <v/>
          </cell>
          <cell r="F1109" t="str">
            <v>次</v>
          </cell>
          <cell r="G1109" t="str">
            <v/>
          </cell>
          <cell r="H1109">
            <v>30</v>
          </cell>
          <cell r="I1109">
            <v>25</v>
          </cell>
          <cell r="J1109">
            <v>20</v>
          </cell>
          <cell r="K1109" t="str">
            <v>甲类</v>
          </cell>
        </row>
        <row r="1110">
          <cell r="A1110" t="str">
            <v>CGPC1000</v>
          </cell>
          <cell r="B1110" t="str">
            <v>抗链球菌透明质酸酶试验</v>
          </cell>
          <cell r="C1110" t="str">
            <v>样本类型:血液。样本采集､签收､处理,加免疫试剂,温育,检测,质控,审核结果,录入实验室信息系统或人工登记,发送报告;按规定处理废弃物;接受临床相关咨询。</v>
          </cell>
          <cell r="D1110" t="str">
            <v>试剂,质控</v>
          </cell>
          <cell r="E1110" t="str">
            <v/>
          </cell>
          <cell r="F1110" t="str">
            <v>次</v>
          </cell>
          <cell r="G1110" t="str">
            <v/>
          </cell>
          <cell r="H1110">
            <v>40</v>
          </cell>
          <cell r="I1110">
            <v>32</v>
          </cell>
          <cell r="J1110">
            <v>28</v>
          </cell>
          <cell r="K1110" t="str">
            <v>乙类</v>
          </cell>
        </row>
        <row r="1111">
          <cell r="A1111" t="str">
            <v>CGPD1000</v>
          </cell>
          <cell r="B1111" t="str">
            <v>鼠疫免疫学试验</v>
          </cell>
          <cell r="C1111" t="str">
            <v>样本类型:血液。样本采集､签收､处理,加免疫试剂,温育,检测,质控,审核结果,录入实验室信息系统或人工登记,发送报告;按规定处理废弃物;接受临床相关咨询。</v>
          </cell>
          <cell r="D1111" t="str">
            <v>试剂,质控</v>
          </cell>
          <cell r="E1111" t="str">
            <v/>
          </cell>
          <cell r="F1111" t="str">
            <v>次</v>
          </cell>
          <cell r="G1111" t="str">
            <v/>
          </cell>
          <cell r="H1111">
            <v>20</v>
          </cell>
          <cell r="I1111">
            <v>16</v>
          </cell>
          <cell r="J1111">
            <v>14</v>
          </cell>
          <cell r="K1111" t="str">
            <v>甲类</v>
          </cell>
        </row>
        <row r="1112">
          <cell r="A1112" t="str">
            <v>CGPE1000</v>
          </cell>
          <cell r="B1112" t="str">
            <v>芽生菌免疫学试验</v>
          </cell>
          <cell r="C1112" t="str">
            <v>样本类型:血液。样本采集､签收､处理,加免疫试剂,温育,检测,质控,审核结果,录入实验室信息系统或人工登记,发送报告;按规定处理废弃物;接受临床相关咨询。</v>
          </cell>
          <cell r="D1112" t="str">
            <v>试剂,质控</v>
          </cell>
          <cell r="E1112" t="str">
            <v/>
          </cell>
          <cell r="F1112" t="str">
            <v>次</v>
          </cell>
          <cell r="G1112" t="str">
            <v/>
          </cell>
          <cell r="H1112">
            <v>15</v>
          </cell>
          <cell r="I1112">
            <v>12</v>
          </cell>
          <cell r="J1112">
            <v>10</v>
          </cell>
          <cell r="K1112" t="str">
            <v>丙类</v>
          </cell>
        </row>
        <row r="1113">
          <cell r="A1113" t="str">
            <v>CGPF1000</v>
          </cell>
          <cell r="B1113" t="str">
            <v>耶尔森氏菌免疫学试验</v>
          </cell>
          <cell r="C1113" t="str">
            <v>样本类型:血液。样本采集､签收､处理,加免疫试剂,温育,检测,质控,审核结果,录入实验室信息系统或人工登记,发送报告;按规定处理废弃物;接受临床相关咨询。</v>
          </cell>
          <cell r="D1113" t="str">
            <v>试剂,质控</v>
          </cell>
          <cell r="E1113" t="str">
            <v/>
          </cell>
          <cell r="F1113" t="str">
            <v>次</v>
          </cell>
          <cell r="G1113" t="str">
            <v/>
          </cell>
          <cell r="H1113">
            <v>20</v>
          </cell>
          <cell r="I1113">
            <v>16</v>
          </cell>
          <cell r="J1113">
            <v>14</v>
          </cell>
          <cell r="K1113" t="str">
            <v>丙类</v>
          </cell>
        </row>
        <row r="1114">
          <cell r="A1114" t="str">
            <v>CGPG1000</v>
          </cell>
          <cell r="B1114" t="str">
            <v>组织胞浆菌免疫学试验</v>
          </cell>
          <cell r="C1114" t="str">
            <v>样本类型:血液。样本采集､签收､处理,加免疫试剂,温育,检测,质控,审核结果,录入实验室信息系统或人工登记,发送报告;按规定处理废弃物;接受临床相关咨询。</v>
          </cell>
          <cell r="D1114" t="str">
            <v>试剂,质控</v>
          </cell>
          <cell r="E1114" t="str">
            <v/>
          </cell>
          <cell r="F1114" t="str">
            <v>次</v>
          </cell>
          <cell r="G1114" t="str">
            <v/>
          </cell>
          <cell r="H1114">
            <v>20</v>
          </cell>
          <cell r="I1114">
            <v>16</v>
          </cell>
          <cell r="J1114">
            <v>14</v>
          </cell>
          <cell r="K1114" t="str">
            <v>丙类</v>
          </cell>
        </row>
        <row r="1115">
          <cell r="A1115" t="str">
            <v>CGPH1000</v>
          </cell>
          <cell r="B1115" t="str">
            <v>野兔热免疫学试验</v>
          </cell>
          <cell r="C1115" t="str">
            <v>样本类型:血液。样本采集､签收､处理,加免疫试剂,温育,检测,质控,审核结果,录入实验室信息系统或人工登记,发送报告;按规定处理废弃物;接受临床相关咨询。</v>
          </cell>
          <cell r="D1115" t="str">
            <v>试剂,质控</v>
          </cell>
          <cell r="E1115" t="str">
            <v/>
          </cell>
          <cell r="F1115" t="str">
            <v>次</v>
          </cell>
          <cell r="G1115" t="str">
            <v/>
          </cell>
          <cell r="H1115">
            <v>15</v>
          </cell>
          <cell r="I1115">
            <v>12</v>
          </cell>
          <cell r="J1115">
            <v>10</v>
          </cell>
          <cell r="K1115" t="str">
            <v>丙类</v>
          </cell>
        </row>
        <row r="1116">
          <cell r="A1116" t="str">
            <v>CGPJ8000</v>
          </cell>
          <cell r="B1116" t="str">
            <v>肺炎支原体免疫学试验</v>
          </cell>
          <cell r="C1116" t="str">
            <v>包括IgG､IgM。样本类型:血液､脑脊液。样本采集､签收､处理,加免疫试剂,温育,检测,质控,审核结果,录入实验室信息系统或人工登记,发送报告;按规定处理废弃物;接受临床相关咨询。</v>
          </cell>
          <cell r="D1116" t="str">
            <v>试剂,质控</v>
          </cell>
          <cell r="E1116" t="str">
            <v/>
          </cell>
          <cell r="F1116" t="str">
            <v>项</v>
          </cell>
          <cell r="G1116" t="str">
            <v/>
          </cell>
          <cell r="H1116">
            <v>30</v>
          </cell>
          <cell r="I1116">
            <v>25</v>
          </cell>
          <cell r="J1116">
            <v>20</v>
          </cell>
          <cell r="K1116" t="str">
            <v>甲类</v>
          </cell>
        </row>
        <row r="1117">
          <cell r="A1117" t="str">
            <v>CGPK8000</v>
          </cell>
          <cell r="B1117" t="str">
            <v>沙眼衣原体免疫学试验</v>
          </cell>
          <cell r="C1117" t="str">
            <v>包括沙眼抗原､抗体。样本类型:血液､脑脊液。样本采集､签收､处理,加免疫试剂,温育,检测,质控,审核结果,录入实验室信息系统或人工登记,发送报告;按规定处理废弃物;接受临床相关咨询。</v>
          </cell>
          <cell r="D1117" t="str">
            <v>试剂,质控</v>
          </cell>
          <cell r="E1117" t="str">
            <v/>
          </cell>
          <cell r="F1117" t="str">
            <v>项</v>
          </cell>
          <cell r="G1117" t="str">
            <v/>
          </cell>
          <cell r="H1117">
            <v>50</v>
          </cell>
          <cell r="I1117">
            <v>40</v>
          </cell>
          <cell r="J1117">
            <v>35</v>
          </cell>
          <cell r="K1117" t="str">
            <v>甲类</v>
          </cell>
        </row>
        <row r="1118">
          <cell r="A1118" t="str">
            <v>CGPL8000</v>
          </cell>
          <cell r="B1118" t="str">
            <v>鹦鹉热衣原体检测</v>
          </cell>
          <cell r="C1118" t="str">
            <v>样本类型:血液､痰､鼻分泌物。样本采集､签收､处理,加免疫试剂,温育,检测,质控,审核结果,录入实验室信息系统或人工登记,发送报告;按规定处理废弃物;接受临床相关咨询。</v>
          </cell>
          <cell r="D1118" t="str">
            <v>试剂</v>
          </cell>
          <cell r="E1118" t="str">
            <v/>
          </cell>
          <cell r="F1118" t="str">
            <v>次</v>
          </cell>
          <cell r="G1118" t="str">
            <v/>
          </cell>
          <cell r="H1118">
            <v>45</v>
          </cell>
          <cell r="I1118">
            <v>36</v>
          </cell>
          <cell r="J1118">
            <v>32</v>
          </cell>
          <cell r="K1118" t="str">
            <v>乙类</v>
          </cell>
        </row>
        <row r="1119">
          <cell r="A1119" t="str">
            <v>CGPM1000</v>
          </cell>
          <cell r="B1119" t="str">
            <v>肺炎衣原体抗体检测</v>
          </cell>
          <cell r="C1119" t="str">
            <v>包括IgG或IgM抗体。样本类型:血液。样本采集､签收､处理,加免疫试剂,温育,检测,质控,审核结果,录入实验室信息系统或人工登记,发送报告;按规定处理废弃物;接受临床相关咨询。</v>
          </cell>
          <cell r="D1119" t="str">
            <v>试剂,质控品</v>
          </cell>
          <cell r="E1119" t="str">
            <v/>
          </cell>
          <cell r="F1119" t="str">
            <v>次</v>
          </cell>
          <cell r="G1119" t="str">
            <v/>
          </cell>
          <cell r="H1119">
            <v>35</v>
          </cell>
          <cell r="I1119">
            <v>28</v>
          </cell>
          <cell r="J1119">
            <v>25</v>
          </cell>
          <cell r="K1119" t="str">
            <v>甲类</v>
          </cell>
        </row>
        <row r="1120">
          <cell r="A1120" t="str">
            <v>CGPN1000</v>
          </cell>
          <cell r="B1120" t="str">
            <v>立克次体免疫学试验</v>
          </cell>
          <cell r="C1120" t="str">
            <v>样本类型:血液。样本采集､签收､处理,加免疫试剂,温育,检测,质控,审核结果,录入实验室信息系统或人工登记,发送报告;按规定处理废弃物;接受临床相关咨询。</v>
          </cell>
          <cell r="D1120" t="str">
            <v>试剂,质控</v>
          </cell>
          <cell r="E1120" t="str">
            <v/>
          </cell>
          <cell r="F1120" t="str">
            <v>次</v>
          </cell>
          <cell r="G1120" t="str">
            <v/>
          </cell>
          <cell r="H1120">
            <v>25</v>
          </cell>
          <cell r="I1120">
            <v>20</v>
          </cell>
          <cell r="J1120">
            <v>18</v>
          </cell>
          <cell r="K1120" t="str">
            <v>乙类</v>
          </cell>
        </row>
        <row r="1121">
          <cell r="A1121" t="str">
            <v>CGPP1000</v>
          </cell>
          <cell r="B1121" t="str">
            <v>梅毒螺旋体抗体(抗TP)测定</v>
          </cell>
          <cell r="C1121" t="str">
            <v>样本类型:血液。样本采集､签收､处理,加免疫试剂,温育,检测,质控,审核结果,录入实验室信息系统或人工登记,发送报告;按规定处理废弃物;接受临床相关咨询。</v>
          </cell>
          <cell r="D1121" t="str">
            <v>试剂,质控品</v>
          </cell>
          <cell r="E1121" t="str">
            <v/>
          </cell>
          <cell r="F1121" t="str">
            <v>次</v>
          </cell>
          <cell r="G1121" t="str">
            <v/>
          </cell>
          <cell r="H1121">
            <v>60</v>
          </cell>
          <cell r="I1121">
            <v>48</v>
          </cell>
          <cell r="J1121">
            <v>42</v>
          </cell>
          <cell r="K1121" t="str">
            <v>甲类</v>
          </cell>
        </row>
        <row r="1122">
          <cell r="A1122" t="str">
            <v>CGPQ1000</v>
          </cell>
          <cell r="B1122" t="str">
            <v>血浆反应素(RPR)试验</v>
          </cell>
          <cell r="C1122" t="str">
            <v>样本类型:血液。样本采集､签收､处理,加免疫试剂,温育,检测,质控,审核结果,录入实验室信息系统或人工登记,发送报告;按规定处理废弃物;接受临床相关咨询。</v>
          </cell>
          <cell r="D1122" t="str">
            <v>试剂,质控</v>
          </cell>
          <cell r="E1122" t="str">
            <v/>
          </cell>
          <cell r="F1122" t="str">
            <v>次</v>
          </cell>
          <cell r="G1122" t="str">
            <v/>
          </cell>
          <cell r="H1122">
            <v>15</v>
          </cell>
          <cell r="I1122">
            <v>12</v>
          </cell>
          <cell r="J1122">
            <v>10</v>
          </cell>
          <cell r="K1122" t="str">
            <v>甲类</v>
          </cell>
        </row>
        <row r="1123">
          <cell r="A1123" t="str">
            <v>CGPR1000</v>
          </cell>
          <cell r="B1123" t="str">
            <v>甲苯胺红不加热血清试验(TRUST)</v>
          </cell>
          <cell r="C1123" t="str">
            <v>样本类型:血液。样本采集､签收､处理,加免疫试剂,温育,检测,质控,审核结果,录入实验室信息系统或人工登记,发送报告;按规定处理废弃物;接受临床相关咨询。</v>
          </cell>
          <cell r="D1123" t="str">
            <v>试剂</v>
          </cell>
          <cell r="E1123" t="str">
            <v/>
          </cell>
          <cell r="F1123" t="str">
            <v>次</v>
          </cell>
          <cell r="G1123" t="str">
            <v/>
          </cell>
          <cell r="H1123">
            <v>15</v>
          </cell>
          <cell r="I1123">
            <v>12</v>
          </cell>
          <cell r="J1123">
            <v>10</v>
          </cell>
          <cell r="K1123" t="str">
            <v>甲类</v>
          </cell>
        </row>
        <row r="1124">
          <cell r="A1124" t="str">
            <v>CGPS1000</v>
          </cell>
          <cell r="B1124" t="str">
            <v>不加热血清反应素(USR)试验</v>
          </cell>
          <cell r="C1124" t="str">
            <v>样本类型:血液。样本采集､签收､处理,加免疫试剂,温育,检测,质控,审核结果,录入实验室信息系统或人工登记,发送报告;按规定处理废弃物;接受临床相关咨询。</v>
          </cell>
          <cell r="D1124" t="str">
            <v>试剂,质控</v>
          </cell>
          <cell r="E1124" t="str">
            <v/>
          </cell>
          <cell r="F1124" t="str">
            <v>次</v>
          </cell>
          <cell r="G1124" t="str">
            <v/>
          </cell>
          <cell r="H1124">
            <v>15</v>
          </cell>
          <cell r="I1124">
            <v>12</v>
          </cell>
          <cell r="J1124">
            <v>10</v>
          </cell>
          <cell r="K1124" t="str">
            <v>甲类</v>
          </cell>
        </row>
        <row r="1125">
          <cell r="A1125" t="str">
            <v>CGPT1000</v>
          </cell>
          <cell r="B1125" t="str">
            <v>钩端螺旋体病免疫学测定</v>
          </cell>
          <cell r="C1125" t="str">
            <v>样本类型:血液。样本采集､签收､处理,加免疫试剂,温育,检测,质控,审核结果,录入实验室信息系统或人工登记,发送报告;按规定处理废弃物;接受临床相关咨询。</v>
          </cell>
          <cell r="D1125" t="str">
            <v>试剂,质控</v>
          </cell>
          <cell r="E1125" t="str">
            <v/>
          </cell>
          <cell r="F1125" t="str">
            <v>次</v>
          </cell>
          <cell r="G1125" t="str">
            <v/>
          </cell>
          <cell r="H1125">
            <v>20</v>
          </cell>
          <cell r="I1125">
            <v>16</v>
          </cell>
          <cell r="J1125">
            <v>14</v>
          </cell>
          <cell r="K1125" t="str">
            <v>甲类</v>
          </cell>
        </row>
        <row r="1126">
          <cell r="A1126" t="str">
            <v>CGPU1000</v>
          </cell>
          <cell r="B1126" t="str">
            <v>密螺旋体颗粒凝集(TPPA)试验</v>
          </cell>
          <cell r="C1126" t="str">
            <v>指抗梅毒螺旋体抗体。样本类型:血液。样本采集､签收､处理,加免疫试剂,温育,检测,质控,审核结果,录入实验室信息系统或人工登记,发送报告;按规定处理废弃物;接受临床相关咨询。</v>
          </cell>
          <cell r="D1126" t="str">
            <v>试剂,质控</v>
          </cell>
          <cell r="E1126" t="str">
            <v/>
          </cell>
          <cell r="F1126" t="str">
            <v>次</v>
          </cell>
          <cell r="G1126" t="str">
            <v/>
          </cell>
          <cell r="H1126">
            <v>50</v>
          </cell>
          <cell r="I1126">
            <v>40</v>
          </cell>
          <cell r="J1126">
            <v>35</v>
          </cell>
          <cell r="K1126" t="str">
            <v>甲类</v>
          </cell>
        </row>
        <row r="1127">
          <cell r="A1127" t="str">
            <v>CGPV1000</v>
          </cell>
          <cell r="B1127" t="str">
            <v>莱姆氏螺旋体抗体测定</v>
          </cell>
          <cell r="C1127" t="str">
            <v>样本类型:血液。样本采集､签收､处理,加免疫试剂,温育,检测,质控,审核结果,录入实验室信息系统或人工登记,发送报告;按规定处理废弃物;接受临床相关咨询。</v>
          </cell>
          <cell r="D1127" t="str">
            <v>试剂,质控</v>
          </cell>
          <cell r="E1127" t="str">
            <v/>
          </cell>
          <cell r="F1127" t="str">
            <v>次</v>
          </cell>
          <cell r="G1127" t="str">
            <v/>
          </cell>
          <cell r="H1127">
            <v>30</v>
          </cell>
          <cell r="I1127">
            <v>25</v>
          </cell>
          <cell r="J1127">
            <v>20</v>
          </cell>
          <cell r="K1127" t="str">
            <v>甲类</v>
          </cell>
        </row>
        <row r="1128">
          <cell r="A1128" t="str">
            <v>CGPW1000</v>
          </cell>
          <cell r="B1128" t="str">
            <v>念珠菌病免疫学试验</v>
          </cell>
          <cell r="C1128" t="str">
            <v>样本类型:血液。样本采集､签收､处理,加免疫试剂,温育,检测,质控,审核结果,录入实验室信息系统或人工登记,发送报告;按规定处理废弃物;接受临床相关咨询。</v>
          </cell>
          <cell r="D1128" t="str">
            <v>试剂,质控</v>
          </cell>
          <cell r="E1128" t="str">
            <v/>
          </cell>
          <cell r="F1128" t="str">
            <v>次</v>
          </cell>
          <cell r="G1128" t="str">
            <v/>
          </cell>
          <cell r="H1128">
            <v>20</v>
          </cell>
          <cell r="I1128">
            <v>16</v>
          </cell>
          <cell r="J1128">
            <v>14</v>
          </cell>
          <cell r="K1128" t="str">
            <v>甲类</v>
          </cell>
        </row>
        <row r="1129">
          <cell r="A1129" t="str">
            <v>CGPX1000</v>
          </cell>
          <cell r="B1129" t="str">
            <v>曲霉菌免疫学试验</v>
          </cell>
          <cell r="C1129" t="str">
            <v>样本类型:血液。样本采集､签收､处理,加免疫试剂,温育,检测,质控,审核结果,录入实验室信息系统或人工登记,发送报告;按规定处理废弃物;接受临床相关咨询。</v>
          </cell>
          <cell r="D1129" t="str">
            <v>试剂,质控</v>
          </cell>
          <cell r="E1129" t="str">
            <v/>
          </cell>
          <cell r="F1129" t="str">
            <v>次</v>
          </cell>
          <cell r="G1129" t="str">
            <v/>
          </cell>
          <cell r="H1129">
            <v>20</v>
          </cell>
          <cell r="I1129">
            <v>16</v>
          </cell>
          <cell r="J1129">
            <v>14</v>
          </cell>
          <cell r="K1129" t="str">
            <v>甲类</v>
          </cell>
        </row>
        <row r="1130">
          <cell r="A1130" t="str">
            <v>CGPY8000</v>
          </cell>
          <cell r="B1130" t="str">
            <v>新型隐球菌荚膜抗原测定</v>
          </cell>
          <cell r="C1130" t="str">
            <v>样本类型:脑脊液､血液。样本采集､签收､处理,加免疫试剂,温育,检测,质控,审核结果,录入实验室信息系统或人工登记,发送报告;按规定处理废弃物;接受临床相关咨询。</v>
          </cell>
          <cell r="D1130" t="str">
            <v>试剂,质控</v>
          </cell>
          <cell r="E1130" t="str">
            <v/>
          </cell>
          <cell r="F1130" t="str">
            <v>次</v>
          </cell>
          <cell r="G1130" t="str">
            <v/>
          </cell>
          <cell r="H1130">
            <v>20</v>
          </cell>
          <cell r="I1130">
            <v>16</v>
          </cell>
          <cell r="J1130">
            <v>14</v>
          </cell>
          <cell r="K1130" t="str">
            <v>乙类</v>
          </cell>
        </row>
        <row r="1131">
          <cell r="A1131" t="str">
            <v>CGPZ1000</v>
          </cell>
          <cell r="B1131" t="str">
            <v>孢子丝菌免疫学试验</v>
          </cell>
          <cell r="C1131" t="str">
            <v>样本类型:血液。样本采集､签收､处理,加免疫试剂,温育,检测,质控,审核结果,录入实验室信息系统或人工登记,发送报告;按规定处理废弃物;接受临床相关咨询。</v>
          </cell>
          <cell r="D1131" t="str">
            <v>试剂,质控</v>
          </cell>
          <cell r="E1131" t="str">
            <v/>
          </cell>
          <cell r="F1131" t="str">
            <v>次</v>
          </cell>
          <cell r="G1131" t="str">
            <v/>
          </cell>
          <cell r="H1131">
            <v>20</v>
          </cell>
          <cell r="I1131">
            <v>16</v>
          </cell>
          <cell r="J1131">
            <v>14</v>
          </cell>
          <cell r="K1131" t="str">
            <v>乙类</v>
          </cell>
        </row>
        <row r="1132">
          <cell r="A1132" t="str">
            <v>CGQA1000</v>
          </cell>
          <cell r="B1132" t="str">
            <v>球孢子菌免疫学试验</v>
          </cell>
          <cell r="C1132" t="str">
            <v>样本类型:血液。样本采集､签收､处理,加免疫试剂,温育,检测,质控,审核结果,录入实验室信息系统或人工登记,发送报告;按规定处理废弃物;接受临床相关咨询。</v>
          </cell>
          <cell r="D1132" t="str">
            <v>试剂,质控</v>
          </cell>
          <cell r="E1132" t="str">
            <v/>
          </cell>
          <cell r="F1132" t="str">
            <v>次</v>
          </cell>
          <cell r="G1132" t="str">
            <v/>
          </cell>
          <cell r="H1132">
            <v>20</v>
          </cell>
          <cell r="I1132">
            <v>16</v>
          </cell>
          <cell r="J1132">
            <v>14</v>
          </cell>
          <cell r="K1132" t="str">
            <v>乙类</v>
          </cell>
        </row>
        <row r="1133">
          <cell r="A1133" t="str">
            <v>CGQB1000</v>
          </cell>
          <cell r="B1133" t="str">
            <v>猪囊尾蚴抗原和抗体测定</v>
          </cell>
          <cell r="C1133" t="str">
            <v>样本类型:血液。样本采集､签收､处理,加免疫试剂,温育,检测,质控,审核结果,录入实验室信息系统或人工登记,发送报告;按规定处理废弃物;接受临床相关咨询。</v>
          </cell>
          <cell r="D1133" t="str">
            <v>试剂,质控</v>
          </cell>
          <cell r="E1133" t="str">
            <v/>
          </cell>
          <cell r="F1133" t="str">
            <v>次</v>
          </cell>
          <cell r="G1133" t="str">
            <v/>
          </cell>
          <cell r="H1133">
            <v>40</v>
          </cell>
          <cell r="I1133">
            <v>32</v>
          </cell>
          <cell r="J1133">
            <v>28</v>
          </cell>
          <cell r="K1133" t="str">
            <v>甲类</v>
          </cell>
        </row>
        <row r="1134">
          <cell r="A1134" t="str">
            <v>CGQC1000</v>
          </cell>
          <cell r="B1134" t="str">
            <v>肺吸虫抗原和抗体测定</v>
          </cell>
          <cell r="C1134" t="str">
            <v>样本类型:血液。样本采集､签收､处理,加免疫试剂,温育,检测,质控,审核结果,录入实验室信息系统或人工登记,发送报告;按规定处理废弃物;接受临床相关咨询。</v>
          </cell>
          <cell r="D1134" t="str">
            <v>试剂</v>
          </cell>
          <cell r="E1134" t="str">
            <v/>
          </cell>
          <cell r="F1134" t="str">
            <v>次</v>
          </cell>
          <cell r="G1134" t="str">
            <v/>
          </cell>
          <cell r="H1134">
            <v>20</v>
          </cell>
          <cell r="I1134">
            <v>16</v>
          </cell>
          <cell r="J1134">
            <v>14</v>
          </cell>
          <cell r="K1134" t="str">
            <v>甲类</v>
          </cell>
        </row>
        <row r="1135">
          <cell r="A1135" t="str">
            <v>CGQD6000</v>
          </cell>
          <cell r="B1135" t="str">
            <v>幽门螺杆菌尿素酶检测</v>
          </cell>
          <cell r="C1135" t="str">
            <v>样本类型:胃黏膜组织。样本采集､签收､处理,加免疫试剂,温育,检测,质控,审核结果,录入实验室信息系统或人工登记,发送报告;按规定处理废弃物;接受临床相关咨询。</v>
          </cell>
          <cell r="D1135" t="str">
            <v>试剂</v>
          </cell>
          <cell r="E1135" t="str">
            <v/>
          </cell>
          <cell r="F1135" t="str">
            <v>次</v>
          </cell>
          <cell r="G1135" t="str">
            <v/>
          </cell>
          <cell r="H1135">
            <v>30</v>
          </cell>
          <cell r="I1135">
            <v>25</v>
          </cell>
          <cell r="J1135">
            <v>20</v>
          </cell>
          <cell r="K1135" t="str">
            <v>甲类</v>
          </cell>
        </row>
        <row r="1136">
          <cell r="A1136" t="str">
            <v>CGQE9000</v>
          </cell>
          <cell r="B1136" t="str">
            <v>碳13尿素呼气试验</v>
          </cell>
          <cell r="C1136" t="str">
            <v>样本类型:呼吸气体。样本采集(服用13C尿素前后呼气样本)､签收､处理,检测,质控,审核结果,录入实验室信息系统或人工登记,发送报告;按规定处理废弃物;接受临床相关咨询。</v>
          </cell>
          <cell r="D1136" t="str">
            <v>试剂,质控</v>
          </cell>
          <cell r="E1136" t="str">
            <v/>
          </cell>
          <cell r="F1136" t="str">
            <v>次</v>
          </cell>
          <cell r="G1136" t="str">
            <v/>
          </cell>
          <cell r="H1136">
            <v>60</v>
          </cell>
          <cell r="I1136">
            <v>48</v>
          </cell>
          <cell r="J1136">
            <v>42</v>
          </cell>
          <cell r="K1136" t="str">
            <v>乙类</v>
          </cell>
        </row>
        <row r="1137">
          <cell r="A1137" t="str">
            <v>CGQF9000</v>
          </cell>
          <cell r="B1137" t="str">
            <v>碳14尿素呼气试验</v>
          </cell>
          <cell r="C1137" t="str">
            <v>样本类型:呼吸气体。样本采集(服用14C尿素前后呼气样本)､签收､处理,检测,质控,审核结果,录入实验室信息系统或人工登记,发送报告;按规定处理废弃物;接受临床相关咨询。</v>
          </cell>
          <cell r="D1137" t="str">
            <v>试剂,质控</v>
          </cell>
          <cell r="E1137" t="str">
            <v/>
          </cell>
          <cell r="F1137" t="str">
            <v>次</v>
          </cell>
          <cell r="G1137" t="str">
            <v/>
          </cell>
          <cell r="H1137">
            <v>100</v>
          </cell>
          <cell r="I1137">
            <v>80</v>
          </cell>
          <cell r="J1137">
            <v>70</v>
          </cell>
          <cell r="K1137" t="str">
            <v>乙类</v>
          </cell>
        </row>
        <row r="1138">
          <cell r="A1138" t="str">
            <v>CGQG3000</v>
          </cell>
          <cell r="B1138" t="str">
            <v>幽门螺杆菌粪便抗原检查</v>
          </cell>
          <cell r="C1138" t="str">
            <v>样本类型:粪便。样本采集､签收,提取上清液,加免疫试剂,温育,检测,质控,审核结果,录入实验室信息系统或人工登记,发送报告;按规定处理废弃物;接受临床相关咨询。</v>
          </cell>
          <cell r="D1138" t="str">
            <v>试剂</v>
          </cell>
          <cell r="E1138" t="str">
            <v/>
          </cell>
          <cell r="F1138" t="str">
            <v>次</v>
          </cell>
          <cell r="G1138" t="str">
            <v/>
          </cell>
          <cell r="H1138">
            <v>25</v>
          </cell>
          <cell r="I1138">
            <v>20</v>
          </cell>
          <cell r="J1138">
            <v>18</v>
          </cell>
          <cell r="K1138" t="str">
            <v>乙类</v>
          </cell>
        </row>
        <row r="1139">
          <cell r="A1139" t="str">
            <v>CGQH3000</v>
          </cell>
          <cell r="B1139" t="str">
            <v>粪便空肠弯曲菌抗原测定</v>
          </cell>
          <cell r="C1139" t="str">
            <v>样本类型:粪便。样本采集､签收,提取上清液,加免疫试剂,温育,检测,质控,审核结果,录入实验室信息系统或人工登记,发送报告;按规定处理废弃物;接受临床相关咨询。</v>
          </cell>
          <cell r="D1139" t="str">
            <v>试剂</v>
          </cell>
          <cell r="E1139" t="str">
            <v/>
          </cell>
          <cell r="F1139" t="str">
            <v>次</v>
          </cell>
          <cell r="G1139" t="str">
            <v/>
          </cell>
          <cell r="H1139">
            <v>25</v>
          </cell>
          <cell r="I1139">
            <v>20</v>
          </cell>
          <cell r="J1139">
            <v>18</v>
          </cell>
          <cell r="K1139" t="str">
            <v>乙类</v>
          </cell>
        </row>
        <row r="1140">
          <cell r="A1140" t="str">
            <v>CGRA-CGSN</v>
          </cell>
          <cell r="B1140" t="str">
            <v>4.肿瘤标志物检验</v>
          </cell>
          <cell r="C1140" t="str">
            <v/>
          </cell>
          <cell r="D1140" t="str">
            <v/>
          </cell>
          <cell r="E1140" t="str">
            <v/>
          </cell>
        </row>
        <row r="1140">
          <cell r="G1140" t="str">
            <v/>
          </cell>
          <cell r="H1140" t="str">
            <v/>
          </cell>
          <cell r="I1140" t="str">
            <v/>
          </cell>
          <cell r="J1140" t="str">
            <v/>
          </cell>
        </row>
        <row r="1141">
          <cell r="A1141" t="str">
            <v>CGRA1000</v>
          </cell>
          <cell r="B1141" t="str">
            <v>癌胚抗原(CEA)测定</v>
          </cell>
          <cell r="C1141" t="str">
            <v>样本类型:血液､体液。样本采集､签收､处理,加免疫试剂,温育,检测,质控,审核结果,录入实验室信息系统或人工登记,发送报告;按规定处理废弃物;接受临床相关咨询。</v>
          </cell>
          <cell r="D1141" t="str">
            <v>试剂,质控品,校准品</v>
          </cell>
          <cell r="E1141" t="str">
            <v/>
          </cell>
          <cell r="F1141" t="str">
            <v>次</v>
          </cell>
          <cell r="G1141" t="str">
            <v/>
          </cell>
          <cell r="H1141">
            <v>47</v>
          </cell>
          <cell r="I1141">
            <v>37</v>
          </cell>
          <cell r="J1141">
            <v>33</v>
          </cell>
          <cell r="K1141" t="str">
            <v>甲类</v>
          </cell>
        </row>
        <row r="1142">
          <cell r="A1142" t="str">
            <v>CGRB8000</v>
          </cell>
          <cell r="B1142" t="str">
            <v>甲胎蛋白(AFP)测定</v>
          </cell>
          <cell r="C1142" t="str">
            <v>样本类型:血液､体液。样本采集､签收､处理,加免疫试剂,温育,检测,质控,审核结果,录入实验室信息系统或人工登记,发送报告;按规定处理废弃物;接受临床相关咨询。</v>
          </cell>
          <cell r="D1142" t="str">
            <v>试剂,质控品</v>
          </cell>
          <cell r="E1142" t="str">
            <v/>
          </cell>
          <cell r="F1142" t="str">
            <v>次</v>
          </cell>
          <cell r="G1142" t="str">
            <v/>
          </cell>
          <cell r="H1142">
            <v>43</v>
          </cell>
          <cell r="I1142">
            <v>35</v>
          </cell>
          <cell r="J1142">
            <v>31</v>
          </cell>
          <cell r="K1142" t="str">
            <v>甲类</v>
          </cell>
        </row>
        <row r="1143">
          <cell r="A1143" t="str">
            <v>CGRC1000</v>
          </cell>
          <cell r="B1143" t="str">
            <v>碱性胎儿蛋白(BFP)测定</v>
          </cell>
          <cell r="C1143" t="str">
            <v>样本类型:血液。样本采集､签收､处理,加免疫试剂,温育,检测,质控,审核结果,录入实验室信息系统或人工登记,发送报告;按规定处理废弃物;接受临床相关咨询。</v>
          </cell>
          <cell r="D1143" t="str">
            <v>试剂,质控品,校准品</v>
          </cell>
          <cell r="E1143" t="str">
            <v/>
          </cell>
          <cell r="F1143" t="str">
            <v>次</v>
          </cell>
          <cell r="G1143" t="str">
            <v/>
          </cell>
          <cell r="H1143">
            <v>30</v>
          </cell>
          <cell r="I1143">
            <v>25</v>
          </cell>
          <cell r="J1143">
            <v>20</v>
          </cell>
          <cell r="K1143" t="str">
            <v>丙类</v>
          </cell>
        </row>
        <row r="1144">
          <cell r="A1144" t="str">
            <v>CGRD1000</v>
          </cell>
          <cell r="B1144" t="str">
            <v>总前列腺特异性抗原(TPSA)测定</v>
          </cell>
          <cell r="C1144" t="str">
            <v>样本类型:血液。样本采集､签收､处理,加免疫试剂,温育,检测,质控,审核结果,录入实验室信息系统或人工登记,发送报告;按规定处理废弃物;接受临床相关咨询。</v>
          </cell>
          <cell r="D1144" t="str">
            <v>试剂,质控品,校准品</v>
          </cell>
          <cell r="E1144" t="str">
            <v/>
          </cell>
          <cell r="F1144" t="str">
            <v>次</v>
          </cell>
          <cell r="G1144" t="str">
            <v/>
          </cell>
          <cell r="H1144">
            <v>70</v>
          </cell>
          <cell r="I1144">
            <v>55</v>
          </cell>
          <cell r="J1144">
            <v>50</v>
          </cell>
          <cell r="K1144" t="str">
            <v>甲类</v>
          </cell>
        </row>
        <row r="1145">
          <cell r="A1145" t="str">
            <v>CGRE1000</v>
          </cell>
          <cell r="B1145" t="str">
            <v>游离前列腺特异性抗原(FP⁃SA)测定</v>
          </cell>
          <cell r="C1145" t="str">
            <v>样本类型:血液。样本采集､签收､处理,加免疫试剂,温育,检测,质控,审核结果,录入实验室信息系统或人工登记,发送报告;按规定处理废弃物;接受临床相关咨询。</v>
          </cell>
          <cell r="D1145" t="str">
            <v>试剂,质控品,校准品</v>
          </cell>
          <cell r="E1145" t="str">
            <v/>
          </cell>
          <cell r="F1145" t="str">
            <v>次</v>
          </cell>
          <cell r="G1145" t="str">
            <v/>
          </cell>
          <cell r="H1145">
            <v>70</v>
          </cell>
          <cell r="I1145">
            <v>55</v>
          </cell>
          <cell r="J1145">
            <v>50</v>
          </cell>
          <cell r="K1145" t="str">
            <v>甲类</v>
          </cell>
        </row>
        <row r="1146">
          <cell r="A1146" t="str">
            <v>CGRF1000</v>
          </cell>
          <cell r="B1146" t="str">
            <v>复合前列腺特异性抗原(CPSA)测定</v>
          </cell>
          <cell r="C1146" t="str">
            <v>样本类型:血液。样本采集､签收､处理,加免疫试剂,温育,检测,质控,审核结果,录入实验室信息系统或人工登记,发送报告;按规定处理废弃物;接受临床相关咨询。</v>
          </cell>
          <cell r="D1146" t="str">
            <v>试剂,质控品,校准品</v>
          </cell>
          <cell r="E1146" t="str">
            <v/>
          </cell>
          <cell r="F1146" t="str">
            <v>次</v>
          </cell>
          <cell r="G1146" t="str">
            <v/>
          </cell>
          <cell r="H1146">
            <v>45</v>
          </cell>
          <cell r="I1146">
            <v>36</v>
          </cell>
          <cell r="J1146">
            <v>32</v>
          </cell>
          <cell r="K1146" t="str">
            <v>甲类</v>
          </cell>
        </row>
        <row r="1147">
          <cell r="A1147" t="str">
            <v>CGRG1000</v>
          </cell>
          <cell r="B1147" t="str">
            <v>前列腺酸性磷酸酶(PAP)测定</v>
          </cell>
          <cell r="C1147" t="str">
            <v>样本类型:血液。样本采集､签收､处理,加免疫试剂,温育,检测,质控,审核结果,录入实验室信息系统或人工登记,发送报告;按规定处理废弃物;接受临床相关咨询。</v>
          </cell>
          <cell r="D1147" t="str">
            <v>试剂,质控品,校准品</v>
          </cell>
          <cell r="E1147" t="str">
            <v/>
          </cell>
          <cell r="F1147" t="str">
            <v>次</v>
          </cell>
          <cell r="G1147" t="str">
            <v/>
          </cell>
          <cell r="H1147">
            <v>45</v>
          </cell>
          <cell r="I1147">
            <v>36</v>
          </cell>
          <cell r="J1147">
            <v>32</v>
          </cell>
          <cell r="K1147" t="str">
            <v>乙类</v>
          </cell>
        </row>
        <row r="1148">
          <cell r="A1148" t="str">
            <v>CGRH1000</v>
          </cell>
          <cell r="B1148" t="str">
            <v>神经元特异性烯醇化酶(NSE)测定</v>
          </cell>
          <cell r="C1148" t="str">
            <v>样本类型:血液。样本采集､签收､处理,加免疫试剂,温育,检测,质控,审核结果,录入实验室信息系统或人工登记,发送报告;按规定处理废弃物;接受临床相关咨询。</v>
          </cell>
          <cell r="D1148" t="str">
            <v>试剂,质控品,校准品</v>
          </cell>
          <cell r="E1148" t="str">
            <v/>
          </cell>
          <cell r="F1148" t="str">
            <v>次</v>
          </cell>
          <cell r="G1148" t="str">
            <v/>
          </cell>
          <cell r="H1148">
            <v>70</v>
          </cell>
          <cell r="I1148">
            <v>55</v>
          </cell>
          <cell r="J1148">
            <v>50</v>
          </cell>
          <cell r="K1148" t="str">
            <v>甲类</v>
          </cell>
        </row>
        <row r="1149">
          <cell r="A1149" t="str">
            <v>CGRJ1000</v>
          </cell>
          <cell r="B1149" t="str">
            <v>细胞角蛋白19片段测定</v>
          </cell>
          <cell r="C1149" t="str">
            <v>样本类型:血液。样本采集､签收､处理,加免疫试剂,温育,检测,质控,审核结果,录入实验室信息系统或人工登记,发送报告;按规定处理废弃物;接受临床相关咨询。</v>
          </cell>
          <cell r="D1149" t="str">
            <v>试剂,质控品,校准品</v>
          </cell>
          <cell r="E1149" t="str">
            <v/>
          </cell>
          <cell r="F1149" t="str">
            <v>次</v>
          </cell>
          <cell r="G1149" t="str">
            <v/>
          </cell>
          <cell r="H1149">
            <v>80</v>
          </cell>
          <cell r="I1149">
            <v>65</v>
          </cell>
          <cell r="J1149">
            <v>55</v>
          </cell>
          <cell r="K1149" t="str">
            <v>甲类</v>
          </cell>
        </row>
        <row r="1150">
          <cell r="A1150" t="str">
            <v>CGRK1000</v>
          </cell>
          <cell r="B1150" t="str">
            <v>细胞角蛋白18片段测定</v>
          </cell>
          <cell r="C1150" t="str">
            <v>样本类型:血液。样本采集､签收､处理,加免疫试剂,温育,检测,质控,审核结果,录入实验室信息系统或人工登记,发送报告;按规定处理废弃物;接受临床相关咨询。</v>
          </cell>
          <cell r="D1150" t="str">
            <v>试剂,质控品,校准品</v>
          </cell>
          <cell r="E1150" t="str">
            <v/>
          </cell>
          <cell r="F1150" t="str">
            <v>次</v>
          </cell>
          <cell r="G1150" t="str">
            <v/>
          </cell>
          <cell r="H1150">
            <v>80</v>
          </cell>
          <cell r="I1150">
            <v>65</v>
          </cell>
          <cell r="J1150">
            <v>55</v>
          </cell>
          <cell r="K1150" t="str">
            <v>甲类</v>
          </cell>
        </row>
        <row r="1151">
          <cell r="A1151" t="str">
            <v>CGRL1000</v>
          </cell>
          <cell r="B1151" t="str">
            <v>糖类抗原CA-27测定</v>
          </cell>
          <cell r="C1151" t="str">
            <v>样本类型:血液、体液。样本采集､签收､处理,加免疫试剂,温育,检测,质控,审核结果,录入实验室信息系统或人工登记,发送报告;按规定处理废弃物;接受临床相关咨询。</v>
          </cell>
          <cell r="D1151" t="str">
            <v>试剂,质控品,校准品</v>
          </cell>
          <cell r="E1151" t="str">
            <v/>
          </cell>
          <cell r="F1151" t="str">
            <v>次</v>
          </cell>
          <cell r="G1151" t="str">
            <v/>
          </cell>
          <cell r="H1151">
            <v>75</v>
          </cell>
          <cell r="I1151">
            <v>60</v>
          </cell>
          <cell r="J1151">
            <v>53</v>
          </cell>
          <cell r="K1151" t="str">
            <v>甲类</v>
          </cell>
        </row>
        <row r="1152">
          <cell r="A1152" t="str">
            <v>CGRM1000</v>
          </cell>
          <cell r="B1152" t="str">
            <v>糖类抗原CA-29测定</v>
          </cell>
          <cell r="C1152" t="str">
            <v>样本类型:血液、体液。样本采集､签收､处理,加免疫试剂,温育,检测,质控,审核结果,录入实验室信息系统或人工登记,发送报告;按规定处理废弃物;接受临床相关咨询。</v>
          </cell>
          <cell r="D1152" t="str">
            <v>试剂,质控品,校准品</v>
          </cell>
          <cell r="E1152" t="str">
            <v/>
          </cell>
          <cell r="F1152" t="str">
            <v>次</v>
          </cell>
          <cell r="G1152" t="str">
            <v/>
          </cell>
          <cell r="H1152">
            <v>75</v>
          </cell>
          <cell r="I1152">
            <v>60</v>
          </cell>
          <cell r="J1152">
            <v>53</v>
          </cell>
          <cell r="K1152" t="str">
            <v>甲类</v>
          </cell>
        </row>
        <row r="1153">
          <cell r="A1153" t="str">
            <v>CGRN1000</v>
          </cell>
          <cell r="B1153" t="str">
            <v>糖类抗原CA-50测定</v>
          </cell>
          <cell r="C1153" t="str">
            <v>样本类型:血液、体液。样本采集､签收､处理,加免疫试剂,温育,检测,质控,审核结果,录入实验室信息系统或人工登记,发送报告;按规定处理废弃物;接受临床相关咨询。</v>
          </cell>
          <cell r="D1153" t="str">
            <v>试剂,质控品,校准品</v>
          </cell>
          <cell r="E1153" t="str">
            <v/>
          </cell>
          <cell r="F1153" t="str">
            <v>次</v>
          </cell>
          <cell r="G1153" t="str">
            <v/>
          </cell>
          <cell r="H1153">
            <v>75</v>
          </cell>
          <cell r="I1153">
            <v>60</v>
          </cell>
          <cell r="J1153">
            <v>53</v>
          </cell>
          <cell r="K1153" t="str">
            <v>甲类</v>
          </cell>
        </row>
        <row r="1154">
          <cell r="A1154" t="str">
            <v>CGRP1000</v>
          </cell>
          <cell r="B1154" t="str">
            <v>糖类抗原CA-125测定</v>
          </cell>
          <cell r="C1154" t="str">
            <v>样本类型:血液、体液。样本采集､签收､处理,加免疫试剂,温育,检测,质控,审核结果,录入实验室信息系统或人工登记,发送报告;按规定处理废弃物;接受临床相关咨询。</v>
          </cell>
          <cell r="D1154" t="str">
            <v>试剂,质控品,校准品</v>
          </cell>
          <cell r="E1154" t="str">
            <v/>
          </cell>
          <cell r="F1154" t="str">
            <v>次</v>
          </cell>
          <cell r="G1154" t="str">
            <v/>
          </cell>
          <cell r="H1154">
            <v>80</v>
          </cell>
          <cell r="I1154">
            <v>65</v>
          </cell>
          <cell r="J1154">
            <v>55</v>
          </cell>
          <cell r="K1154" t="str">
            <v>甲类</v>
          </cell>
        </row>
        <row r="1155">
          <cell r="A1155" t="str">
            <v>CGRQ1000</v>
          </cell>
          <cell r="B1155" t="str">
            <v>糖类抗原CA-130测定</v>
          </cell>
          <cell r="C1155" t="str">
            <v>样本类型:血液、体液。样本采集､签收､处理,加免疫试剂,温育,检测,质控,审核结果,录入实验室信息系统或人工登记,发送报告;按规定处理废弃物;接受临床相关咨询。</v>
          </cell>
          <cell r="D1155" t="str">
            <v>试剂,质控品,校准品</v>
          </cell>
          <cell r="E1155" t="str">
            <v/>
          </cell>
          <cell r="F1155" t="str">
            <v>次</v>
          </cell>
          <cell r="G1155" t="str">
            <v/>
          </cell>
          <cell r="H1155">
            <v>80</v>
          </cell>
          <cell r="I1155">
            <v>65</v>
          </cell>
          <cell r="J1155">
            <v>55</v>
          </cell>
          <cell r="K1155" t="str">
            <v>甲类</v>
          </cell>
        </row>
        <row r="1156">
          <cell r="A1156" t="str">
            <v>CGRR1000</v>
          </cell>
          <cell r="B1156" t="str">
            <v>糖类抗原CA-153测定</v>
          </cell>
          <cell r="C1156" t="str">
            <v>样本类型:血液、体液。样本采集､签收､处理,加免疫试剂,温育,检测,质控,审核结果,录入实验室信息系统或人工登记,发送报告;按规定处理废弃物;接受临床相关咨询。</v>
          </cell>
          <cell r="D1156" t="str">
            <v>试剂,质控品,校准品</v>
          </cell>
          <cell r="E1156" t="str">
            <v/>
          </cell>
          <cell r="F1156" t="str">
            <v>次</v>
          </cell>
          <cell r="G1156" t="str">
            <v/>
          </cell>
          <cell r="H1156">
            <v>80</v>
          </cell>
          <cell r="I1156">
            <v>65</v>
          </cell>
          <cell r="J1156">
            <v>55</v>
          </cell>
          <cell r="K1156" t="str">
            <v>甲类</v>
          </cell>
        </row>
        <row r="1157">
          <cell r="A1157" t="str">
            <v>CGRS1000</v>
          </cell>
          <cell r="B1157" t="str">
            <v>糖类抗原CA-199测定</v>
          </cell>
          <cell r="C1157" t="str">
            <v>样本类型:血液、体液。样本采集､签收､处理,加免疫试剂,温育,检测,质控,审核结果,录入实验室信息系统或人工登记,发送报告;按规定处理废弃物;接受临床相关咨询。</v>
          </cell>
          <cell r="D1157" t="str">
            <v>试剂,质控品</v>
          </cell>
          <cell r="E1157" t="str">
            <v/>
          </cell>
          <cell r="F1157" t="str">
            <v>次</v>
          </cell>
          <cell r="G1157" t="str">
            <v/>
          </cell>
          <cell r="H1157">
            <v>80</v>
          </cell>
          <cell r="I1157">
            <v>65</v>
          </cell>
          <cell r="J1157">
            <v>55</v>
          </cell>
          <cell r="K1157" t="str">
            <v>甲类</v>
          </cell>
        </row>
        <row r="1158">
          <cell r="A1158" t="str">
            <v>CGRT1000</v>
          </cell>
          <cell r="B1158" t="str">
            <v>糖类抗原CA-242测定</v>
          </cell>
          <cell r="C1158" t="str">
            <v>样本类型:血液、体液。样本采集､签收､处理,加免疫试剂,温育,检测,质控,审核结果,录入实验室信息系统或人工登记,发送报告;按规定处理废弃物;接受临床相关咨询。</v>
          </cell>
          <cell r="D1158" t="str">
            <v>试剂,质控品</v>
          </cell>
          <cell r="E1158" t="str">
            <v/>
          </cell>
          <cell r="F1158" t="str">
            <v>次</v>
          </cell>
          <cell r="G1158" t="str">
            <v/>
          </cell>
          <cell r="H1158">
            <v>80</v>
          </cell>
          <cell r="I1158">
            <v>65</v>
          </cell>
          <cell r="J1158">
            <v>55</v>
          </cell>
          <cell r="K1158" t="str">
            <v>甲类</v>
          </cell>
        </row>
        <row r="1159">
          <cell r="A1159" t="str">
            <v>CGRU1000</v>
          </cell>
          <cell r="B1159" t="str">
            <v>糖类抗原CA-549测定</v>
          </cell>
          <cell r="C1159" t="str">
            <v>样本类型:血液、体液。样本采集､签收､处理,加免疫试剂,温育,检测,质控,审核结果,录入实验室信息系统或人工登记,发送报告;按规定处理废弃物;接受临床相关咨询。</v>
          </cell>
          <cell r="D1159" t="str">
            <v>试剂,质控品</v>
          </cell>
          <cell r="E1159" t="str">
            <v/>
          </cell>
          <cell r="F1159" t="str">
            <v>次</v>
          </cell>
          <cell r="G1159" t="str">
            <v/>
          </cell>
          <cell r="H1159">
            <v>80</v>
          </cell>
          <cell r="I1159">
            <v>65</v>
          </cell>
          <cell r="J1159">
            <v>55</v>
          </cell>
          <cell r="K1159" t="str">
            <v>甲类</v>
          </cell>
        </row>
        <row r="1160">
          <cell r="A1160" t="str">
            <v>CGRV1000</v>
          </cell>
          <cell r="B1160" t="str">
            <v>糖类抗原CA-724测定</v>
          </cell>
          <cell r="C1160" t="str">
            <v>样本类型:血液、体液。样本采集､签收､处理,加免疫试剂,温育,检测,质控,审核结果,录入实验室信息系统或人工登记,发送报告;按规定处理废弃物;接受临床相关咨询。</v>
          </cell>
          <cell r="D1160" t="str">
            <v>试剂,质控品</v>
          </cell>
          <cell r="E1160" t="str">
            <v/>
          </cell>
          <cell r="F1160" t="str">
            <v>次</v>
          </cell>
          <cell r="G1160" t="str">
            <v/>
          </cell>
          <cell r="H1160">
            <v>80</v>
          </cell>
          <cell r="I1160">
            <v>65</v>
          </cell>
          <cell r="J1160">
            <v>55</v>
          </cell>
          <cell r="K1160" t="str">
            <v>甲类</v>
          </cell>
        </row>
        <row r="1161">
          <cell r="A1161" t="str">
            <v>CGRW1000</v>
          </cell>
          <cell r="B1161" t="str">
            <v>鳞状细胞癌相关抗原(SCC)测定</v>
          </cell>
          <cell r="C1161" t="str">
            <v>样本类型:血液。样本采集､签收､处理,加免疫试剂,温育,检测,质控,审核结果,录入实验室信息系统或人工登记,发送报告;按规定处理废弃物;接受临床相关咨询。</v>
          </cell>
          <cell r="D1161" t="str">
            <v>试剂,质控品</v>
          </cell>
          <cell r="E1161" t="str">
            <v/>
          </cell>
          <cell r="F1161" t="str">
            <v>次</v>
          </cell>
          <cell r="G1161" t="str">
            <v/>
          </cell>
          <cell r="H1161">
            <v>80</v>
          </cell>
          <cell r="I1161">
            <v>65</v>
          </cell>
          <cell r="J1161">
            <v>55</v>
          </cell>
          <cell r="K1161" t="str">
            <v>甲类</v>
          </cell>
        </row>
        <row r="1162">
          <cell r="A1162" t="str">
            <v>CGRX1000</v>
          </cell>
          <cell r="B1162" t="str">
            <v>肿瘤坏死因子(TNF)测定</v>
          </cell>
          <cell r="C1162" t="str">
            <v>包括α､β肿瘤坏死因子。样本类型:血液。样本采集､签收､处理,加免疫试剂,温育,检测,质控,审核结果,录入实验室信息系统或人工登记,发送报告;按规定处理废弃物;接受临床相关咨询。</v>
          </cell>
          <cell r="D1162" t="str">
            <v>试剂,质控品,校准品</v>
          </cell>
          <cell r="E1162" t="str">
            <v/>
          </cell>
          <cell r="F1162" t="str">
            <v>次</v>
          </cell>
          <cell r="G1162" t="str">
            <v/>
          </cell>
          <cell r="H1162">
            <v>45</v>
          </cell>
          <cell r="I1162">
            <v>36</v>
          </cell>
          <cell r="J1162">
            <v>32</v>
          </cell>
          <cell r="K1162" t="str">
            <v>甲类</v>
          </cell>
        </row>
        <row r="1163">
          <cell r="A1163" t="str">
            <v>CGRY1000</v>
          </cell>
          <cell r="B1163" t="str">
            <v>肿瘤坏死因子α(TNF-α)测定</v>
          </cell>
          <cell r="C1163" t="str">
            <v>样本类型:血液。样本采集､签收､处理,加免疫试剂,温育,检测,质控,审核结果,录入实验室信息系统或人工登记,发送报告;按规定处理废弃物;接受临床相关咨询。</v>
          </cell>
          <cell r="D1163" t="str">
            <v>试剂,质控品</v>
          </cell>
          <cell r="E1163" t="str">
            <v/>
          </cell>
          <cell r="F1163" t="str">
            <v>次</v>
          </cell>
          <cell r="G1163" t="str">
            <v/>
          </cell>
          <cell r="H1163">
            <v>75</v>
          </cell>
          <cell r="I1163">
            <v>60</v>
          </cell>
          <cell r="J1163">
            <v>53</v>
          </cell>
          <cell r="K1163" t="str">
            <v>甲类</v>
          </cell>
        </row>
        <row r="1164">
          <cell r="A1164" t="str">
            <v>CGRZ1000</v>
          </cell>
          <cell r="B1164" t="str">
            <v>肿瘤相关抗原(MG-Ags)测定</v>
          </cell>
          <cell r="C1164" t="str">
            <v>样本类型:血液。样本采集､签收､处理,加免疫试剂,温育,检测,质控,审核结果,录入实验室信息系统或人工登记,发送报告;按规定处理废弃物;接受临床相关咨询。</v>
          </cell>
          <cell r="D1164" t="str">
            <v>试剂,质控品</v>
          </cell>
          <cell r="E1164" t="str">
            <v/>
          </cell>
          <cell r="F1164" t="str">
            <v>次</v>
          </cell>
          <cell r="G1164" t="str">
            <v/>
          </cell>
          <cell r="H1164">
            <v>50</v>
          </cell>
          <cell r="I1164">
            <v>40</v>
          </cell>
          <cell r="J1164">
            <v>35</v>
          </cell>
          <cell r="K1164" t="str">
            <v>甲类</v>
          </cell>
        </row>
        <row r="1165">
          <cell r="A1165" t="str">
            <v>CGSA1000</v>
          </cell>
          <cell r="B1165" t="str">
            <v>肿瘤相关抗原(TA-2)测定</v>
          </cell>
          <cell r="C1165" t="str">
            <v>样本类型:血液。样本采集､签收､处理,加免疫试剂,温育,检测,质控,审核结果,录入实验室信息系统或人工登记,发送报告;按规定处理废弃物;接受临床相关咨询。</v>
          </cell>
          <cell r="D1165" t="str">
            <v>试剂,质控品</v>
          </cell>
          <cell r="E1165" t="str">
            <v/>
          </cell>
          <cell r="F1165" t="str">
            <v>次</v>
          </cell>
          <cell r="G1165" t="str">
            <v/>
          </cell>
          <cell r="H1165">
            <v>50</v>
          </cell>
          <cell r="I1165">
            <v>40</v>
          </cell>
          <cell r="J1165">
            <v>35</v>
          </cell>
          <cell r="K1165" t="str">
            <v>甲类</v>
          </cell>
        </row>
        <row r="1166">
          <cell r="A1166" t="str">
            <v>CGSB1000</v>
          </cell>
          <cell r="B1166" t="str">
            <v>显形胶质蛋白(AP)测定</v>
          </cell>
          <cell r="C1166" t="str">
            <v>样本类型:血液。样本采集､签收､处理,加免疫试剂,温育,检测,质控,审核结果,录入实验室信息系统或人工登记,发送报告;按规定处理废弃物;接受临床相关咨询。</v>
          </cell>
          <cell r="D1166" t="str">
            <v>试剂,质控品</v>
          </cell>
          <cell r="E1166" t="str">
            <v/>
          </cell>
          <cell r="F1166" t="str">
            <v>次</v>
          </cell>
          <cell r="G1166" t="str">
            <v/>
          </cell>
          <cell r="H1166">
            <v>50</v>
          </cell>
          <cell r="I1166">
            <v>40</v>
          </cell>
          <cell r="J1166">
            <v>35</v>
          </cell>
          <cell r="K1166" t="str">
            <v>乙类</v>
          </cell>
        </row>
        <row r="1167">
          <cell r="A1167" t="str">
            <v>CGSC1000</v>
          </cell>
          <cell r="B1167" t="str">
            <v>恶性肿瘤特异生长因子(TSGF)测定</v>
          </cell>
          <cell r="C1167" t="str">
            <v>样本类型:血液。样本采集､签收､处理,加免疫试剂,温育,检测,质控,审核结果,录入实验室信息系统或人工登记,发送报告;按规定处理废弃物;接受临床相关咨询。</v>
          </cell>
          <cell r="D1167" t="str">
            <v>试剂,质控品,校准品</v>
          </cell>
          <cell r="E1167" t="str">
            <v/>
          </cell>
          <cell r="F1167" t="str">
            <v>次</v>
          </cell>
          <cell r="G1167" t="str">
            <v/>
          </cell>
          <cell r="H1167">
            <v>90</v>
          </cell>
          <cell r="I1167">
            <v>70</v>
          </cell>
          <cell r="J1167">
            <v>60</v>
          </cell>
          <cell r="K1167" t="str">
            <v>甲类</v>
          </cell>
        </row>
        <row r="1168">
          <cell r="A1168" t="str">
            <v>CGSD1000</v>
          </cell>
          <cell r="B1168" t="str">
            <v>肿瘤相关物质测定</v>
          </cell>
          <cell r="C1168" t="str">
            <v>指对小分子糖蛋白类､糖脂类及羟脯氨酸类物质的测定。样本类型:血液。样本采集､签收､处理,加免疫试剂,温育,检测,质控,审核结果,录入实验室信息系统或人工登记,发送报告;按规定处理废弃物;接受临床相关咨询。</v>
          </cell>
          <cell r="D1168" t="str">
            <v>试剂,质控品,校准品</v>
          </cell>
          <cell r="E1168" t="str">
            <v/>
          </cell>
          <cell r="F1168" t="str">
            <v>次</v>
          </cell>
          <cell r="G1168" t="str">
            <v/>
          </cell>
          <cell r="H1168">
            <v>60</v>
          </cell>
          <cell r="I1168">
            <v>48</v>
          </cell>
          <cell r="J1168">
            <v>42</v>
          </cell>
          <cell r="K1168" t="str">
            <v>乙类</v>
          </cell>
        </row>
        <row r="1169">
          <cell r="A1169" t="str">
            <v>CGSE1000</v>
          </cell>
          <cell r="B1169" t="str">
            <v>人附睾分泌蛋白(HE4)测定</v>
          </cell>
          <cell r="C1169" t="str">
            <v>样本类型:血液、体液。样本采集､签收､处理,加免疫试剂,温育,检测,质控,审核结果,录入实验室信息系统或人工登记,发送报告;按规定处理废弃物;接受临床相关咨询。</v>
          </cell>
          <cell r="D1169" t="str">
            <v>试剂,质控品</v>
          </cell>
          <cell r="E1169" t="str">
            <v/>
          </cell>
          <cell r="F1169" t="str">
            <v>次</v>
          </cell>
          <cell r="G1169" t="str">
            <v/>
          </cell>
          <cell r="H1169">
            <v>100</v>
          </cell>
          <cell r="I1169">
            <v>80</v>
          </cell>
          <cell r="J1169">
            <v>70</v>
          </cell>
          <cell r="K1169" t="str">
            <v>乙类</v>
          </cell>
        </row>
        <row r="1170">
          <cell r="A1170" t="str">
            <v>CGSF1000</v>
          </cell>
          <cell r="B1170" t="str">
            <v>高尔基体蛋白73(GP73)测定</v>
          </cell>
          <cell r="C1170" t="str">
            <v>样本类型:血液。样本采集､签收､处理,加免疫试剂,温育,检测,质控,审核结果,录入实验室信息系统或人工登记,发送报告;按规定处理废弃物;接受临床相关咨询。</v>
          </cell>
          <cell r="D1170" t="str">
            <v>试剂,质控品</v>
          </cell>
          <cell r="E1170" t="str">
            <v/>
          </cell>
          <cell r="F1170" t="str">
            <v>次</v>
          </cell>
          <cell r="G1170" t="str">
            <v/>
          </cell>
          <cell r="H1170">
            <v>60</v>
          </cell>
          <cell r="I1170">
            <v>48</v>
          </cell>
          <cell r="J1170">
            <v>42</v>
          </cell>
          <cell r="K1170" t="str">
            <v>乙类</v>
          </cell>
        </row>
        <row r="1171">
          <cell r="A1171" t="str">
            <v>CGSG1000</v>
          </cell>
          <cell r="B1171" t="str">
            <v>组织多肽特异抗原(TPS)测定</v>
          </cell>
          <cell r="C1171" t="str">
            <v>样本类型:血液。样本采集､签收､处理,加免疫试剂,温育,检测,质控,审核结果,录入实验室信息系统或人工登记,发送报告;按规定处理废弃物;接受临床相关咨询。</v>
          </cell>
          <cell r="D1171" t="str">
            <v>试剂,质控品,校准品</v>
          </cell>
          <cell r="E1171" t="str">
            <v/>
          </cell>
          <cell r="F1171" t="str">
            <v>次</v>
          </cell>
          <cell r="G1171" t="str">
            <v/>
          </cell>
          <cell r="H1171">
            <v>70</v>
          </cell>
          <cell r="I1171">
            <v>55</v>
          </cell>
          <cell r="J1171">
            <v>50</v>
          </cell>
          <cell r="K1171" t="str">
            <v>乙类</v>
          </cell>
        </row>
        <row r="1172">
          <cell r="A1172" t="str">
            <v>CGSH1000</v>
          </cell>
          <cell r="B1172" t="str">
            <v>端粒酶活性检测</v>
          </cell>
          <cell r="C1172" t="str">
            <v>样本类型:血液。样本采集､签收､处理,加免疫试剂,温育,检测,质控,审核结果,录入实验室信息系统或人工登记,发送报告;按规定处理废弃物;接受临床相关咨询。</v>
          </cell>
          <cell r="D1172" t="str">
            <v>试剂,质控品,校准品</v>
          </cell>
          <cell r="E1172" t="str">
            <v/>
          </cell>
          <cell r="F1172" t="str">
            <v>次</v>
          </cell>
          <cell r="G1172" t="str">
            <v/>
          </cell>
          <cell r="H1172">
            <v>35</v>
          </cell>
          <cell r="I1172">
            <v>28</v>
          </cell>
          <cell r="J1172">
            <v>25</v>
          </cell>
          <cell r="K1172" t="str">
            <v>乙类</v>
          </cell>
        </row>
        <row r="1173">
          <cell r="A1173" t="str">
            <v>CGSJ1000</v>
          </cell>
          <cell r="B1173" t="str">
            <v>等克分子前列腺特异抗原测定</v>
          </cell>
          <cell r="C1173" t="str">
            <v>样本类型:血液。样本采集､签收､处理,加免疫试剂,温育,检测,质控,审核结果,录入实验室信息系统或人工登记,发送报告;按规定处理废弃物;接受临床相关咨询。</v>
          </cell>
          <cell r="D1173" t="str">
            <v>试剂,质控品,校准品</v>
          </cell>
          <cell r="E1173" t="str">
            <v/>
          </cell>
          <cell r="F1173" t="str">
            <v>次</v>
          </cell>
          <cell r="G1173" t="str">
            <v/>
          </cell>
          <cell r="H1173">
            <v>80</v>
          </cell>
          <cell r="I1173">
            <v>65</v>
          </cell>
          <cell r="J1173">
            <v>55</v>
          </cell>
          <cell r="K1173" t="str">
            <v>乙类</v>
          </cell>
        </row>
        <row r="1174">
          <cell r="A1174" t="str">
            <v>CGSK1000</v>
          </cell>
          <cell r="B1174" t="str">
            <v>尿核基质蛋白(NMP22)测定</v>
          </cell>
          <cell r="C1174" t="str">
            <v>样本类型:血液。样本采集､签收､处理,加免疫试剂,温育,检测,质控,审核结果,录入实验室信息系统或人工登记,发送报告;按规定处理废弃物;接受临床相关咨询。</v>
          </cell>
          <cell r="D1174" t="str">
            <v>试剂,质控品,校准品</v>
          </cell>
          <cell r="E1174" t="str">
            <v/>
          </cell>
          <cell r="F1174" t="str">
            <v>次</v>
          </cell>
          <cell r="G1174" t="str">
            <v/>
          </cell>
          <cell r="H1174">
            <v>65</v>
          </cell>
          <cell r="I1174">
            <v>52</v>
          </cell>
          <cell r="J1174">
            <v>45</v>
          </cell>
          <cell r="K1174" t="str">
            <v>乙类</v>
          </cell>
        </row>
        <row r="1175">
          <cell r="A1175" t="str">
            <v>CGSL1000</v>
          </cell>
          <cell r="B1175" t="str">
            <v>甲胎蛋白异质体测定</v>
          </cell>
          <cell r="C1175" t="str">
            <v>样本类型:血液。样本采集､签收､处理,加免疫试剂,温育,检测,质控,审核结果,录入实验室信息系统或人工登记,发送报告;按规定处理废弃物;接受临床相关咨询。</v>
          </cell>
          <cell r="D1175" t="str">
            <v>试剂,质控品,校准品</v>
          </cell>
          <cell r="E1175" t="str">
            <v/>
          </cell>
          <cell r="F1175" t="str">
            <v>次</v>
          </cell>
          <cell r="G1175" t="str">
            <v/>
          </cell>
          <cell r="H1175">
            <v>90</v>
          </cell>
          <cell r="I1175">
            <v>70</v>
          </cell>
          <cell r="J1175">
            <v>60</v>
          </cell>
          <cell r="K1175" t="str">
            <v>乙类</v>
          </cell>
        </row>
        <row r="1176">
          <cell r="A1176" t="str">
            <v>CGUA-CGUW</v>
          </cell>
          <cell r="B1176" t="str">
            <v>5.超敏过敏性检验</v>
          </cell>
          <cell r="C1176" t="str">
            <v/>
          </cell>
          <cell r="D1176" t="str">
            <v/>
          </cell>
          <cell r="E1176" t="str">
            <v/>
          </cell>
        </row>
        <row r="1176">
          <cell r="G1176" t="str">
            <v/>
          </cell>
          <cell r="H1176" t="str">
            <v/>
          </cell>
          <cell r="I1176" t="str">
            <v/>
          </cell>
          <cell r="J1176" t="str">
            <v/>
          </cell>
        </row>
        <row r="1177">
          <cell r="A1177" t="str">
            <v>CGUA1000</v>
          </cell>
          <cell r="B1177" t="str">
            <v>血清过敏原特异IgE测定</v>
          </cell>
          <cell r="C1177" t="str">
            <v>样本类型:血液。样本采集､签收､处理,加免疫试剂,温育,检测,质控,审核结果,录入实验室信息系统或人工登记,发送报告;按规定处理废弃物;接受临床相关咨询。</v>
          </cell>
          <cell r="D1177" t="str">
            <v>试剂,质控品,校准品</v>
          </cell>
          <cell r="E1177" t="str">
            <v/>
          </cell>
          <cell r="F1177" t="str">
            <v>次</v>
          </cell>
          <cell r="G1177" t="str">
            <v/>
          </cell>
          <cell r="H1177">
            <v>45</v>
          </cell>
          <cell r="I1177">
            <v>36</v>
          </cell>
          <cell r="J1177">
            <v>32</v>
          </cell>
          <cell r="K1177" t="str">
            <v>乙类</v>
          </cell>
        </row>
        <row r="1178">
          <cell r="A1178" t="str">
            <v>CGUB1000</v>
          </cell>
          <cell r="B1178" t="str">
            <v>血清过敏原特异IgG测定</v>
          </cell>
          <cell r="C1178" t="str">
            <v>样本类型:血液。样本采集､签收､处理,加免疫试剂,温育,检测,质控,审核结果,录入实验室信息系统或人工登记,发送报告;按规定处理废弃物;接受临床相关咨询。</v>
          </cell>
          <cell r="D1178" t="str">
            <v>试剂,质控品,校准品</v>
          </cell>
          <cell r="E1178" t="str">
            <v/>
          </cell>
          <cell r="F1178" t="str">
            <v>次</v>
          </cell>
          <cell r="G1178" t="str">
            <v/>
          </cell>
          <cell r="H1178">
            <v>45</v>
          </cell>
          <cell r="I1178">
            <v>36</v>
          </cell>
          <cell r="J1178">
            <v>32</v>
          </cell>
          <cell r="K1178" t="str">
            <v>乙类</v>
          </cell>
        </row>
        <row r="1179">
          <cell r="A1179" t="str">
            <v>CGUC1000</v>
          </cell>
          <cell r="B1179" t="str">
            <v>吸入物变应原测定</v>
          </cell>
          <cell r="C1179" t="str">
            <v>样本类型:血液。样本采集､签收､处理,加免疫试剂,温育,检测,质控,审核结果,录入实验室信息系统或人工登记,发送报告;按规定处理废弃物;接受临床相关咨询。</v>
          </cell>
          <cell r="D1179" t="str">
            <v>试剂,质控品</v>
          </cell>
          <cell r="E1179" t="str">
            <v/>
          </cell>
          <cell r="F1179" t="str">
            <v>次</v>
          </cell>
          <cell r="G1179" t="str">
            <v/>
          </cell>
          <cell r="H1179">
            <v>9</v>
          </cell>
          <cell r="I1179">
            <v>8</v>
          </cell>
          <cell r="J1179">
            <v>7</v>
          </cell>
          <cell r="K1179" t="str">
            <v>乙类</v>
          </cell>
        </row>
        <row r="1180">
          <cell r="A1180" t="str">
            <v>CGUD1000</v>
          </cell>
          <cell r="B1180" t="str">
            <v>食入物变应原筛查</v>
          </cell>
          <cell r="C1180" t="str">
            <v>样本类型:血液。样本采集､签收､处理,加免疫试剂,温育,检测,质控,审核结果,录入实验室信息系统或人工登记,发送报告;按规定处理废弃物;接受临床相关咨询。</v>
          </cell>
          <cell r="D1180" t="str">
            <v>试剂,质控品</v>
          </cell>
          <cell r="E1180" t="str">
            <v/>
          </cell>
          <cell r="F1180" t="str">
            <v> 项</v>
          </cell>
          <cell r="G1180" t="str">
            <v/>
          </cell>
          <cell r="H1180">
            <v>10</v>
          </cell>
          <cell r="I1180">
            <v>8</v>
          </cell>
          <cell r="J1180">
            <v>7</v>
          </cell>
          <cell r="K1180" t="str">
            <v>乙类</v>
          </cell>
        </row>
        <row r="1181">
          <cell r="A1181" t="str">
            <v>CGUE1000</v>
          </cell>
          <cell r="B1181" t="str">
            <v>专项变应原筛查</v>
          </cell>
          <cell r="C1181" t="str">
            <v>指对单价变应原进行筛查。样本类型:血液。样本采集､签收､处理,加免疫试剂,温育,检测,质控,审核结果,录入实验室信息系统或人工登记,发送报告;按规定处理废弃物;接受临床相关咨询。</v>
          </cell>
          <cell r="D1181" t="str">
            <v>试剂,质控品</v>
          </cell>
          <cell r="E1181" t="str">
            <v/>
          </cell>
          <cell r="F1181" t="str">
            <v>次</v>
          </cell>
          <cell r="G1181" t="str">
            <v/>
          </cell>
          <cell r="H1181">
            <v>40</v>
          </cell>
          <cell r="I1181">
            <v>32</v>
          </cell>
          <cell r="J1181">
            <v>28</v>
          </cell>
          <cell r="K1181" t="str">
            <v>乙类</v>
          </cell>
        </row>
        <row r="1182">
          <cell r="A1182" t="str">
            <v>CGUF1000</v>
          </cell>
          <cell r="B1182" t="str">
            <v>特殊变应原筛查</v>
          </cell>
          <cell r="C1182" t="str">
            <v>指对多价变应原进行筛查。样本类型:血液。样本采集､签收､处理,加免疫试剂,温育,检测,质控,审核结果,录入实验室信息系统或人工登记,发送报告;按规定处理废弃物;接受临床相关咨询。</v>
          </cell>
          <cell r="D1182" t="str">
            <v>试剂,质控品</v>
          </cell>
          <cell r="E1182" t="str">
            <v/>
          </cell>
          <cell r="F1182" t="str">
            <v>次</v>
          </cell>
          <cell r="G1182" t="str">
            <v/>
          </cell>
          <cell r="H1182">
            <v>40</v>
          </cell>
          <cell r="I1182">
            <v>32</v>
          </cell>
          <cell r="J1182">
            <v>28</v>
          </cell>
          <cell r="K1182" t="str">
            <v>乙类</v>
          </cell>
        </row>
        <row r="1183">
          <cell r="A1183" t="str">
            <v>CGUG1000</v>
          </cell>
          <cell r="B1183" t="str">
            <v>动物性过敏原筛查</v>
          </cell>
          <cell r="C1183" t="str">
            <v>样本类型:血液。样本采集､签收､处理,加免疫试剂,温育,检测,质控,审核结果,录入实验室信息系统或人工登记,发送报告;按规定处理废弃物;接受临床相关咨询。</v>
          </cell>
          <cell r="D1183" t="str">
            <v>试剂,质控品,校准品</v>
          </cell>
          <cell r="E1183" t="str">
            <v/>
          </cell>
          <cell r="F1183" t="str">
            <v>项</v>
          </cell>
          <cell r="G1183" t="str">
            <v/>
          </cell>
          <cell r="H1183">
            <v>10</v>
          </cell>
          <cell r="I1183">
            <v>8</v>
          </cell>
          <cell r="J1183">
            <v>7</v>
          </cell>
          <cell r="K1183" t="str">
            <v>乙类</v>
          </cell>
        </row>
        <row r="1184">
          <cell r="A1184" t="str">
            <v>CGUH1000</v>
          </cell>
          <cell r="B1184" t="str">
            <v>动物性过敏原特异性IgE筛查</v>
          </cell>
          <cell r="C1184" t="str">
            <v>样本类型:血液。样本采集､签收､处理,加免疫试剂,温育,检测,质控,审核结果,录入实验室信息系统或人工登记,发送报告;按规定处理废弃物;接受临床相关咨询。</v>
          </cell>
          <cell r="D1184" t="str">
            <v>试剂,质控品,校准品</v>
          </cell>
          <cell r="E1184" t="str">
            <v/>
          </cell>
          <cell r="F1184" t="str">
            <v>次</v>
          </cell>
          <cell r="G1184" t="str">
            <v/>
          </cell>
          <cell r="H1184">
            <v>40</v>
          </cell>
          <cell r="I1184">
            <v>32</v>
          </cell>
          <cell r="J1184">
            <v>28</v>
          </cell>
          <cell r="K1184" t="str">
            <v>乙类</v>
          </cell>
        </row>
        <row r="1185">
          <cell r="A1185" t="str">
            <v>CGUJ1000</v>
          </cell>
          <cell r="B1185" t="str">
            <v>昆虫毒液过敏原筛查</v>
          </cell>
          <cell r="C1185" t="str">
            <v>样本类型:血液。样本采集､签收､处理,加免疫试剂,温育,检测,质控,审核结果,录入实验室信息系统或人工登记,发送报告;按规定处理废弃物;接受临床相关咨询。</v>
          </cell>
          <cell r="D1185" t="str">
            <v>试剂,质控品,校准品</v>
          </cell>
          <cell r="E1185" t="str">
            <v/>
          </cell>
          <cell r="F1185" t="str">
            <v>次</v>
          </cell>
          <cell r="G1185" t="str">
            <v/>
          </cell>
          <cell r="H1185">
            <v>20</v>
          </cell>
          <cell r="I1185">
            <v>16</v>
          </cell>
          <cell r="J1185">
            <v>14</v>
          </cell>
          <cell r="K1185" t="str">
            <v>乙类</v>
          </cell>
        </row>
        <row r="1186">
          <cell r="A1186" t="str">
            <v>CGUK1000</v>
          </cell>
          <cell r="B1186" t="str">
            <v>乳胶及其相关的过敏原筛查</v>
          </cell>
          <cell r="C1186" t="str">
            <v>样本类型:血液。样本采集､签收､处理,加免疫试剂,温育,检测,质控,审核结果,录入实验室信息系统或人工登记,发送报告;按规定处理废弃物;接受临床相关咨询。</v>
          </cell>
          <cell r="D1186" t="str">
            <v>试剂,质控品,校准品</v>
          </cell>
          <cell r="E1186" t="str">
            <v/>
          </cell>
          <cell r="F1186" t="str">
            <v>次</v>
          </cell>
          <cell r="G1186" t="str">
            <v/>
          </cell>
          <cell r="H1186">
            <v>30</v>
          </cell>
          <cell r="I1186">
            <v>25</v>
          </cell>
          <cell r="J1186">
            <v>20</v>
          </cell>
          <cell r="K1186" t="str">
            <v>乙类</v>
          </cell>
        </row>
        <row r="1187">
          <cell r="A1187" t="str">
            <v>CGUL1000</v>
          </cell>
          <cell r="B1187" t="str">
            <v>乳胶及其相关的过敏原特异性IgE筛查</v>
          </cell>
          <cell r="C1187" t="str">
            <v>样本类型:血液。样本采集､签收､处理,加免疫试剂,温育,检测,质控,审核结果,录入实验室信息系统或人工登记,发送报告;按规定处理废弃物;接受临床相关咨询。</v>
          </cell>
          <cell r="D1187" t="str">
            <v>试剂,质控品,校准品</v>
          </cell>
          <cell r="E1187" t="str">
            <v/>
          </cell>
          <cell r="F1187" t="str">
            <v>次</v>
          </cell>
          <cell r="G1187" t="str">
            <v/>
          </cell>
          <cell r="H1187">
            <v>40</v>
          </cell>
          <cell r="I1187">
            <v>32</v>
          </cell>
          <cell r="J1187">
            <v>28</v>
          </cell>
          <cell r="K1187" t="str">
            <v>乙类</v>
          </cell>
        </row>
        <row r="1188">
          <cell r="A1188" t="str">
            <v>CGUM1000</v>
          </cell>
          <cell r="B1188" t="str">
            <v>花粉相关的食物性过敏原筛查</v>
          </cell>
          <cell r="C1188" t="str">
            <v>样本类型:血液。样本采集､签收､处理,加免疫试剂,温育,检测,质控,审核结果,录入实验室信息系统或人工登记,发送报告;按规定处理废弃物;接受临床相关咨询。</v>
          </cell>
          <cell r="D1188" t="str">
            <v>试剂,质控品,校准品</v>
          </cell>
          <cell r="E1188" t="str">
            <v/>
          </cell>
          <cell r="F1188" t="str">
            <v>次</v>
          </cell>
          <cell r="G1188" t="str">
            <v/>
          </cell>
          <cell r="H1188">
            <v>30</v>
          </cell>
          <cell r="I1188">
            <v>25</v>
          </cell>
          <cell r="J1188">
            <v>20</v>
          </cell>
          <cell r="K1188" t="str">
            <v>乙类</v>
          </cell>
        </row>
        <row r="1189">
          <cell r="A1189" t="str">
            <v>CGUN1000</v>
          </cell>
          <cell r="B1189" t="str">
            <v>嗜酸细胞阳离子蛋白(ECP)测定</v>
          </cell>
          <cell r="C1189" t="str">
            <v>样本类型:血液。样本采集､签收､处理,加免疫试剂,温育,检测,质控,审核结果,录入实验室信息系统或人工登记,发送报告;按规定处理废弃物;接受临床相关咨询。</v>
          </cell>
          <cell r="D1189" t="str">
            <v>试剂</v>
          </cell>
          <cell r="E1189" t="str">
            <v/>
          </cell>
          <cell r="F1189" t="str">
            <v>次</v>
          </cell>
          <cell r="G1189" t="str">
            <v/>
          </cell>
          <cell r="H1189" t="str">
            <v/>
          </cell>
          <cell r="I1189" t="str">
            <v/>
          </cell>
          <cell r="J1189" t="str">
            <v/>
          </cell>
          <cell r="K1189" t="str">
            <v>乙类</v>
          </cell>
        </row>
        <row r="1190">
          <cell r="A1190" t="str">
            <v>CGUP1000</v>
          </cell>
          <cell r="B1190" t="str">
            <v>循环免疫复合物(CIC)测定</v>
          </cell>
          <cell r="C1190" t="str">
            <v>样本类型:血液。样本采集､签收､处理,加免疫试剂,温育,检测,质控,审核结果,录入实验室信息系统或人工登记,发送报告;按规定处理废弃物;接受临床相关咨询。</v>
          </cell>
          <cell r="D1190" t="str">
            <v>试剂</v>
          </cell>
          <cell r="E1190" t="str">
            <v/>
          </cell>
          <cell r="F1190" t="str">
            <v>次</v>
          </cell>
          <cell r="G1190" t="str">
            <v/>
          </cell>
          <cell r="H1190">
            <v>20</v>
          </cell>
          <cell r="I1190">
            <v>16</v>
          </cell>
          <cell r="J1190">
            <v>14</v>
          </cell>
          <cell r="K1190" t="str">
            <v>甲类</v>
          </cell>
        </row>
        <row r="1191">
          <cell r="A1191" t="str">
            <v>CGUQ1000</v>
          </cell>
          <cell r="B1191" t="str">
            <v>IgA免疫复合物测定</v>
          </cell>
          <cell r="C1191" t="str">
            <v>样本类型:血液。样本采集､签收､处理,加免疫试剂,温育,检测,质控,审核结果,录入实验室信息系统或人工登记,发送报告;按规定处理废弃物;接受临床相关咨询。</v>
          </cell>
          <cell r="D1191" t="str">
            <v>试剂,质控品,校准品</v>
          </cell>
          <cell r="E1191" t="str">
            <v/>
          </cell>
          <cell r="F1191" t="str">
            <v>次</v>
          </cell>
          <cell r="G1191" t="str">
            <v/>
          </cell>
          <cell r="H1191">
            <v>20</v>
          </cell>
          <cell r="I1191">
            <v>16</v>
          </cell>
          <cell r="J1191">
            <v>14</v>
          </cell>
          <cell r="K1191" t="str">
            <v>甲类</v>
          </cell>
        </row>
        <row r="1192">
          <cell r="A1192" t="str">
            <v>CGUR1000</v>
          </cell>
          <cell r="B1192" t="str">
            <v>IgG免疫复合物测定</v>
          </cell>
          <cell r="C1192" t="str">
            <v>样本类型:血液。样本采集､签收､处理,加免疫试剂,温育,检测,质控,审核结果,录入实验室信息系统或人工登记,发送报告;按规定处理废弃物;接受临床相关咨询。</v>
          </cell>
          <cell r="D1192" t="str">
            <v>试剂,质控品,校准品</v>
          </cell>
          <cell r="E1192" t="str">
            <v/>
          </cell>
          <cell r="F1192" t="str">
            <v>次</v>
          </cell>
          <cell r="G1192" t="str">
            <v/>
          </cell>
          <cell r="H1192">
            <v>20</v>
          </cell>
          <cell r="I1192">
            <v>16</v>
          </cell>
          <cell r="J1192">
            <v>14</v>
          </cell>
          <cell r="K1192" t="str">
            <v>甲类</v>
          </cell>
        </row>
        <row r="1193">
          <cell r="A1193" t="str">
            <v>CGUS1000</v>
          </cell>
          <cell r="B1193" t="str">
            <v>IgM免疫复合物测定</v>
          </cell>
          <cell r="C1193" t="str">
            <v>样本类型:血液。样本采集､签收､处理,加免疫试剂,温育,检测,质控,审核结果,录入实验室信息系统或人工登记,发送报告;按规定处理废弃物;接受临床相关咨询。</v>
          </cell>
          <cell r="D1193" t="str">
            <v>试剂,质控品,校准品</v>
          </cell>
          <cell r="E1193" t="str">
            <v/>
          </cell>
          <cell r="F1193" t="str">
            <v>次</v>
          </cell>
          <cell r="G1193" t="str">
            <v/>
          </cell>
          <cell r="H1193">
            <v>20</v>
          </cell>
          <cell r="I1193">
            <v>16</v>
          </cell>
          <cell r="J1193">
            <v>14</v>
          </cell>
          <cell r="K1193" t="str">
            <v>乙类</v>
          </cell>
        </row>
        <row r="1194">
          <cell r="A1194" t="str">
            <v>CGUT1000</v>
          </cell>
          <cell r="B1194" t="str">
            <v>终末补体复合物测定</v>
          </cell>
          <cell r="C1194" t="str">
            <v>样本类型:血液。样本采集､签收､处理,加免疫试剂,温育,检测,质控,审核结果,录入实验室信息系统或人工登记,发送报告;按规定处理废弃物;接受临床相关咨询。</v>
          </cell>
          <cell r="D1194" t="str">
            <v>试剂,质控品,校准品</v>
          </cell>
          <cell r="E1194" t="str">
            <v/>
          </cell>
          <cell r="F1194" t="str">
            <v>次</v>
          </cell>
          <cell r="G1194" t="str">
            <v/>
          </cell>
          <cell r="H1194">
            <v>20</v>
          </cell>
          <cell r="I1194">
            <v>16</v>
          </cell>
          <cell r="J1194">
            <v>14</v>
          </cell>
          <cell r="K1194" t="str">
            <v>乙类</v>
          </cell>
        </row>
        <row r="1195">
          <cell r="A1195" t="str">
            <v>CGUU1000</v>
          </cell>
          <cell r="B1195" t="str">
            <v>脱敏免疫球蛋白IgG测定</v>
          </cell>
          <cell r="C1195" t="str">
            <v>样本类型:血液。样本采集､签收､处理,加免疫试剂,温育,检测,质控,审核结果,录入实验室信息系统或人工登记,发送报告;按规定处理废弃物;接受临床相关咨询。</v>
          </cell>
          <cell r="D1195" t="str">
            <v>试剂,质控品,校准品</v>
          </cell>
          <cell r="E1195" t="str">
            <v/>
          </cell>
          <cell r="F1195" t="str">
            <v>次</v>
          </cell>
          <cell r="G1195" t="str">
            <v/>
          </cell>
          <cell r="H1195">
            <v>60</v>
          </cell>
          <cell r="I1195">
            <v>48</v>
          </cell>
          <cell r="J1195">
            <v>42</v>
          </cell>
          <cell r="K1195" t="str">
            <v>乙类</v>
          </cell>
        </row>
        <row r="1196">
          <cell r="A1196" t="str">
            <v>CGUV1000</v>
          </cell>
          <cell r="B1196" t="str">
            <v>脱敏免疫球蛋白IgG4测定</v>
          </cell>
          <cell r="C1196" t="str">
            <v>样本类型:血液。样本采集､签收､处理,加免疫试剂,温育,检测,质控,审核结果,录入实验室信息系统或人工登记,发送报告;按规定处理废弃物;接受临床相关咨询。</v>
          </cell>
          <cell r="D1196" t="str">
            <v>试剂,质控品,校准品</v>
          </cell>
          <cell r="E1196" t="str">
            <v/>
          </cell>
          <cell r="F1196" t="str">
            <v>次</v>
          </cell>
          <cell r="G1196" t="str">
            <v/>
          </cell>
          <cell r="H1196">
            <v>60</v>
          </cell>
          <cell r="I1196">
            <v>48</v>
          </cell>
          <cell r="J1196">
            <v>42</v>
          </cell>
          <cell r="K1196" t="str">
            <v>乙类</v>
          </cell>
        </row>
        <row r="1197">
          <cell r="A1197" t="str">
            <v>CGUW8000</v>
          </cell>
          <cell r="B1197" t="str">
            <v>白三烯B4测定</v>
          </cell>
          <cell r="C1197" t="str">
            <v>样本类型:各种样本。样本采集､签收､处理,加免疫试剂,温育,检测,质控,审核结果,录入实验室信息系统或人工登记,发送报告;按规定处理废弃物;接受临床相关咨询。</v>
          </cell>
          <cell r="D1197" t="str">
            <v>试剂,质控品</v>
          </cell>
          <cell r="E1197" t="str">
            <v/>
          </cell>
          <cell r="F1197" t="str">
            <v>次</v>
          </cell>
          <cell r="G1197" t="str">
            <v/>
          </cell>
          <cell r="H1197">
            <v>30</v>
          </cell>
          <cell r="I1197">
            <v>25</v>
          </cell>
          <cell r="J1197">
            <v>20</v>
          </cell>
          <cell r="K1197" t="str">
            <v>乙类</v>
          </cell>
        </row>
        <row r="1198">
          <cell r="A1198" t="str">
            <v>CJ</v>
          </cell>
          <cell r="B1198" t="str">
            <v>(五)临床微生物与寄生虫学检验</v>
          </cell>
          <cell r="C1198" t="str">
            <v/>
          </cell>
          <cell r="D1198" t="str">
            <v/>
          </cell>
          <cell r="E1198" t="str">
            <v/>
          </cell>
        </row>
        <row r="1198">
          <cell r="G1198" t="str">
            <v/>
          </cell>
          <cell r="H1198" t="str">
            <v/>
          </cell>
          <cell r="I1198" t="str">
            <v/>
          </cell>
          <cell r="J1198" t="str">
            <v/>
          </cell>
        </row>
        <row r="1199">
          <cell r="A1199" t="str">
            <v>CJAA-CJDG</v>
          </cell>
          <cell r="B1199" t="str">
            <v>1.细菌检验</v>
          </cell>
          <cell r="C1199" t="str">
            <v/>
          </cell>
          <cell r="D1199" t="str">
            <v/>
          </cell>
          <cell r="E1199" t="str">
            <v/>
          </cell>
        </row>
        <row r="1199">
          <cell r="G1199" t="str">
            <v/>
          </cell>
          <cell r="H1199" t="str">
            <v/>
          </cell>
          <cell r="I1199" t="str">
            <v/>
          </cell>
          <cell r="J1199" t="str">
            <v/>
          </cell>
        </row>
        <row r="1200">
          <cell r="A1200" t="str">
            <v>CJAA-CJBW</v>
          </cell>
          <cell r="B1200" t="str">
            <v>细菌镜检/培养/鉴定</v>
          </cell>
          <cell r="C1200" t="str">
            <v/>
          </cell>
          <cell r="D1200" t="str">
            <v/>
          </cell>
          <cell r="E1200" t="str">
            <v/>
          </cell>
        </row>
        <row r="1200">
          <cell r="G1200" t="str">
            <v/>
          </cell>
          <cell r="H1200" t="str">
            <v/>
          </cell>
          <cell r="I1200" t="str">
            <v/>
          </cell>
          <cell r="J1200" t="str">
            <v/>
          </cell>
        </row>
        <row r="1201">
          <cell r="A1201" t="str">
            <v>CJAA3000</v>
          </cell>
          <cell r="B1201" t="str">
            <v>粪便涂片革兰染色镜检查细菌</v>
          </cell>
          <cell r="C1201" t="str">
            <v>样本类型:粪便标本。标本签收,涂片制备,涂片消毒,固定,染色,镜检,人工判读结果。审核结果,录入实验室信息系统或人工登记,发送报告;实验室消毒,按规定处理废弃物;接受临床相关咨询。</v>
          </cell>
          <cell r="D1201" t="str">
            <v>染色剂</v>
          </cell>
          <cell r="E1201" t="str">
            <v/>
          </cell>
          <cell r="F1201" t="str">
            <v>次</v>
          </cell>
          <cell r="G1201" t="str">
            <v/>
          </cell>
          <cell r="H1201">
            <v>8</v>
          </cell>
          <cell r="I1201">
            <v>7</v>
          </cell>
          <cell r="J1201">
            <v>6</v>
          </cell>
          <cell r="K1201" t="str">
            <v>甲类</v>
          </cell>
        </row>
        <row r="1202">
          <cell r="A1202" t="str">
            <v>CJAB8000</v>
          </cell>
          <cell r="B1202" t="str">
            <v>直接涂片革兰染色镜检查细菌</v>
          </cell>
          <cell r="C1202" t="str">
            <v>样本类型:各种标本。样本采集,样本签收,涂片制备,涂片消毒,固定,染色,镜检,人工判读结果。审核结果,录入实验室信息系统或人工登记,发送报告;实验室消毒,按规定处理废弃物;接受临床相关咨询。</v>
          </cell>
          <cell r="D1202" t="str">
            <v>染色剂</v>
          </cell>
          <cell r="E1202" t="str">
            <v/>
          </cell>
          <cell r="F1202" t="str">
            <v>次</v>
          </cell>
          <cell r="G1202" t="str">
            <v/>
          </cell>
          <cell r="H1202">
            <v>8</v>
          </cell>
          <cell r="I1202">
            <v>7</v>
          </cell>
          <cell r="J1202">
            <v>6</v>
          </cell>
          <cell r="K1202" t="str">
            <v>甲类</v>
          </cell>
        </row>
        <row r="1203">
          <cell r="A1203" t="str">
            <v>CJAC8000</v>
          </cell>
          <cell r="B1203" t="str">
            <v>浓缩集菌涂片革兰染色镜检查细菌</v>
          </cell>
          <cell r="C1203"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03" t="str">
            <v>染色剂</v>
          </cell>
          <cell r="E1203" t="str">
            <v/>
          </cell>
          <cell r="F1203" t="str">
            <v>次</v>
          </cell>
          <cell r="G1203" t="str">
            <v/>
          </cell>
          <cell r="H1203">
            <v>8</v>
          </cell>
          <cell r="I1203">
            <v>7</v>
          </cell>
          <cell r="J1203">
            <v>6</v>
          </cell>
          <cell r="K1203" t="str">
            <v>甲类</v>
          </cell>
        </row>
        <row r="1204">
          <cell r="A1204" t="str">
            <v>CJAD5000</v>
          </cell>
          <cell r="B1204" t="str">
            <v>生殖道标本涂片革兰染色镜检查细菌</v>
          </cell>
          <cell r="C1204"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04" t="str">
            <v>染色剂</v>
          </cell>
          <cell r="E1204" t="str">
            <v/>
          </cell>
          <cell r="F1204" t="str">
            <v>次</v>
          </cell>
          <cell r="G1204" t="str">
            <v/>
          </cell>
          <cell r="H1204">
            <v>8</v>
          </cell>
          <cell r="I1204">
            <v>7</v>
          </cell>
          <cell r="J1204">
            <v>6</v>
          </cell>
          <cell r="K1204" t="str">
            <v>甲类</v>
          </cell>
        </row>
        <row r="1205">
          <cell r="A1205" t="str">
            <v>CJAE8000</v>
          </cell>
          <cell r="B1205" t="str">
            <v>呼吸道标本涂片革兰染色镜检查细菌</v>
          </cell>
          <cell r="C1205"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05" t="str">
            <v>染色剂</v>
          </cell>
          <cell r="E1205" t="str">
            <v/>
          </cell>
          <cell r="F1205" t="str">
            <v>次</v>
          </cell>
          <cell r="G1205" t="str">
            <v/>
          </cell>
          <cell r="H1205">
            <v>8</v>
          </cell>
          <cell r="I1205">
            <v>7</v>
          </cell>
          <cell r="J1205">
            <v>6</v>
          </cell>
          <cell r="K1205" t="str">
            <v>甲类</v>
          </cell>
        </row>
        <row r="1206">
          <cell r="A1206" t="str">
            <v>CJAF8000</v>
          </cell>
          <cell r="B1206" t="str">
            <v>直接涂片抗酸染色镜检</v>
          </cell>
          <cell r="C1206" t="str">
            <v>样本类型:各种标本。样本采集,样本签收,涂片制备,涂片消毒,固定,染色,镜检,人工判读结果,审核结果,录入实验室信息系统或人工登记,发送报告;实验室消毒,按规定处理废弃物;接受临床相关咨询。</v>
          </cell>
          <cell r="D1206" t="str">
            <v>染色剂</v>
          </cell>
          <cell r="E1206" t="str">
            <v/>
          </cell>
          <cell r="F1206" t="str">
            <v>次</v>
          </cell>
          <cell r="G1206" t="str">
            <v/>
          </cell>
          <cell r="H1206">
            <v>8</v>
          </cell>
          <cell r="I1206">
            <v>7</v>
          </cell>
          <cell r="J1206">
            <v>6</v>
          </cell>
          <cell r="K1206" t="str">
            <v>甲类</v>
          </cell>
        </row>
        <row r="1207">
          <cell r="A1207" t="str">
            <v>CJAG8000</v>
          </cell>
          <cell r="B1207" t="str">
            <v>浓缩集菌涂片抗酸染色镜检</v>
          </cell>
          <cell r="C1207"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cell r="D1207" t="str">
            <v>染色剂</v>
          </cell>
          <cell r="E1207" t="str">
            <v/>
          </cell>
          <cell r="F1207" t="str">
            <v>次</v>
          </cell>
          <cell r="G1207" t="str">
            <v/>
          </cell>
          <cell r="H1207">
            <v>8</v>
          </cell>
          <cell r="I1207">
            <v>7</v>
          </cell>
          <cell r="J1207">
            <v>6</v>
          </cell>
          <cell r="K1207" t="str">
            <v>甲类</v>
          </cell>
        </row>
        <row r="1208">
          <cell r="A1208" t="str">
            <v>CJAH8000</v>
          </cell>
          <cell r="B1208" t="str">
            <v>直接涂片荧光染色镜检</v>
          </cell>
          <cell r="C1208" t="str">
            <v>样本类型:痰､其他标本。样本采集,样本签收,涂片制备,涂片消毒,固定,染色,荧光显微镜镜检,人工判读结果。审核结果,录入实验室信息系统或人工登记,发送报告;实验室消毒,按规定处理废弃物;接受临床相关咨询。</v>
          </cell>
          <cell r="D1208" t="str">
            <v>染色剂</v>
          </cell>
          <cell r="E1208" t="str">
            <v/>
          </cell>
          <cell r="F1208" t="str">
            <v>次</v>
          </cell>
          <cell r="G1208" t="str">
            <v/>
          </cell>
          <cell r="H1208">
            <v>8</v>
          </cell>
          <cell r="I1208">
            <v>7</v>
          </cell>
          <cell r="J1208">
            <v>6</v>
          </cell>
          <cell r="K1208" t="str">
            <v>甲类</v>
          </cell>
        </row>
        <row r="1209">
          <cell r="A1209" t="str">
            <v>CJAJ8000</v>
          </cell>
          <cell r="B1209" t="str">
            <v>浓缩集菌涂片荧光染色镜检</v>
          </cell>
          <cell r="C1209"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cell r="D1209" t="str">
            <v>染色剂</v>
          </cell>
          <cell r="E1209" t="str">
            <v/>
          </cell>
          <cell r="F1209" t="str">
            <v>次</v>
          </cell>
          <cell r="G1209" t="str">
            <v/>
          </cell>
          <cell r="H1209">
            <v>8</v>
          </cell>
          <cell r="I1209">
            <v>7</v>
          </cell>
          <cell r="J1209">
            <v>6</v>
          </cell>
          <cell r="K1209" t="str">
            <v>甲类</v>
          </cell>
        </row>
        <row r="1210">
          <cell r="A1210" t="str">
            <v>CJAK3000</v>
          </cell>
          <cell r="B1210" t="str">
            <v>霍乱弧菌直接涂片镜检</v>
          </cell>
          <cell r="C1210" t="str">
            <v>样本类型:粪便标本。样本签收,制作悬滴标本,镜检,制动试验,人工判读结果。审核结果,录入实验室信息系统或人工登记,发送报告;实验室消毒,按规定处理废弃物;接受临床相关咨询。</v>
          </cell>
          <cell r="D1210" t="str">
            <v>染色剂</v>
          </cell>
          <cell r="E1210" t="str">
            <v/>
          </cell>
          <cell r="F1210" t="str">
            <v>次</v>
          </cell>
          <cell r="G1210" t="str">
            <v/>
          </cell>
          <cell r="H1210">
            <v>8</v>
          </cell>
          <cell r="I1210">
            <v>7</v>
          </cell>
          <cell r="J1210">
            <v>6</v>
          </cell>
          <cell r="K1210" t="str">
            <v>甲类</v>
          </cell>
        </row>
        <row r="1211">
          <cell r="A1211" t="str">
            <v>CJAL8000</v>
          </cell>
          <cell r="B1211" t="str">
            <v>特殊细菌涂片染色镜检</v>
          </cell>
          <cell r="C1211"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cell r="D1211" t="str">
            <v>染色剂</v>
          </cell>
          <cell r="E1211" t="str">
            <v/>
          </cell>
          <cell r="F1211" t="str">
            <v>项</v>
          </cell>
          <cell r="G1211" t="str">
            <v/>
          </cell>
          <cell r="H1211">
            <v>8</v>
          </cell>
          <cell r="I1211">
            <v>7</v>
          </cell>
          <cell r="J1211">
            <v>6</v>
          </cell>
          <cell r="K1211" t="str">
            <v>甲类</v>
          </cell>
        </row>
        <row r="1212">
          <cell r="A1212" t="str">
            <v>CJAM2000</v>
          </cell>
          <cell r="B1212" t="str">
            <v>培养细菌菌落计数</v>
          </cell>
          <cell r="C1212" t="str">
            <v>样本类型:尿液､肺泡灌洗液､痰液等。样本采集,样本签收,接种,孵育,观察结果,计数,人工判读结果。审核结果,录入实验室信息系统或人工登记,发送报告;实验室消毒,按规定处理废弃物;接受临床相关咨询。</v>
          </cell>
          <cell r="D1212" t="str">
            <v>定量接种环</v>
          </cell>
          <cell r="E1212" t="str">
            <v/>
          </cell>
          <cell r="F1212" t="str">
            <v>次</v>
          </cell>
          <cell r="G1212" t="str">
            <v/>
          </cell>
          <cell r="H1212">
            <v>50</v>
          </cell>
          <cell r="I1212">
            <v>40</v>
          </cell>
          <cell r="J1212">
            <v>35</v>
          </cell>
          <cell r="K1212" t="str">
            <v>甲类</v>
          </cell>
        </row>
        <row r="1213">
          <cell r="A1213" t="str">
            <v>CJAN8000</v>
          </cell>
          <cell r="B1213" t="str">
            <v>一般细菌培养</v>
          </cell>
          <cell r="C1213" t="str">
            <v>样本类型:各种标本。样本采集,样本签收,标本预处理(适用时),接种,培养,观察结果。审核结果,录入实验室信息系统或人工登记,发送报告;实验室消毒,按规定处理废弃物;接受临床相关咨询。</v>
          </cell>
          <cell r="D1213" t="str">
            <v>培养皿,增菌肉汤</v>
          </cell>
          <cell r="E1213" t="str">
            <v/>
          </cell>
          <cell r="F1213" t="str">
            <v>次</v>
          </cell>
          <cell r="G1213" t="str">
            <v/>
          </cell>
          <cell r="H1213">
            <v>40</v>
          </cell>
          <cell r="I1213">
            <v>32</v>
          </cell>
          <cell r="J1213">
            <v>28</v>
          </cell>
          <cell r="K1213" t="str">
            <v>甲类</v>
          </cell>
        </row>
        <row r="1214">
          <cell r="A1214" t="str">
            <v>CJAQ8000</v>
          </cell>
          <cell r="B1214" t="str">
            <v>一般细菌革兰染色+培养+鉴定</v>
          </cell>
          <cell r="C1214" t="str">
            <v>样本类型:各种标本。样本采集,样本签收,标本预处理(适用时),直接涂片革兰染色镜检,一般细菌培养,细菌鉴定。审核结果,录入实验室信息系统或人工登记,发送报告;实验室消毒,按规定处理废弃物;接受临床相关咨询。</v>
          </cell>
          <cell r="D1214" t="str">
            <v>试剂,质控品</v>
          </cell>
          <cell r="E1214" t="str">
            <v/>
          </cell>
          <cell r="F1214" t="str">
            <v>次</v>
          </cell>
          <cell r="G1214" t="str">
            <v/>
          </cell>
          <cell r="H1214">
            <v>130</v>
          </cell>
          <cell r="I1214">
            <v>105</v>
          </cell>
          <cell r="J1214">
            <v>90</v>
          </cell>
          <cell r="K1214" t="str">
            <v>乙类</v>
          </cell>
        </row>
        <row r="1215">
          <cell r="A1215" t="str">
            <v>CJAS8000</v>
          </cell>
          <cell r="B1215" t="str">
            <v>一般细菌革兰染色+培养+鉴定+药敏</v>
          </cell>
          <cell r="C1215"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cell r="D1215" t="str">
            <v>试剂,质控品</v>
          </cell>
          <cell r="E1215" t="str">
            <v/>
          </cell>
          <cell r="F1215" t="str">
            <v>次</v>
          </cell>
          <cell r="G1215" t="str">
            <v/>
          </cell>
          <cell r="H1215">
            <v>200</v>
          </cell>
          <cell r="I1215">
            <v>160</v>
          </cell>
          <cell r="J1215">
            <v>140</v>
          </cell>
          <cell r="K1215" t="str">
            <v>乙类</v>
          </cell>
        </row>
        <row r="1216">
          <cell r="A1216" t="str">
            <v>CJAT8000</v>
          </cell>
          <cell r="B1216" t="str">
            <v>一般细菌鉴定</v>
          </cell>
          <cell r="C1216"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cell r="D1216" t="str">
            <v>试剂,生化鉴定管(板)</v>
          </cell>
          <cell r="E1216" t="str">
            <v/>
          </cell>
          <cell r="F1216" t="str">
            <v>次</v>
          </cell>
          <cell r="G1216" t="str">
            <v/>
          </cell>
          <cell r="H1216">
            <v>90</v>
          </cell>
          <cell r="I1216">
            <v>70</v>
          </cell>
          <cell r="J1216">
            <v>60</v>
          </cell>
          <cell r="K1216" t="str">
            <v>甲类</v>
          </cell>
        </row>
        <row r="1217">
          <cell r="A1217" t="str">
            <v>CJAU8000</v>
          </cell>
          <cell r="B1217" t="str">
            <v>一般细菌分型</v>
          </cell>
          <cell r="C1217"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v>
          </cell>
          <cell r="D1217" t="str">
            <v>培养基,反应酶</v>
          </cell>
          <cell r="E1217" t="str">
            <v/>
          </cell>
          <cell r="F1217" t="str">
            <v>项</v>
          </cell>
          <cell r="G1217" t="str">
            <v/>
          </cell>
          <cell r="H1217">
            <v>25</v>
          </cell>
          <cell r="I1217">
            <v>20</v>
          </cell>
          <cell r="J1217">
            <v>18</v>
          </cell>
          <cell r="K1217" t="str">
            <v>乙类</v>
          </cell>
        </row>
        <row r="1218">
          <cell r="A1218" t="str">
            <v>CJAV8000</v>
          </cell>
          <cell r="B1218" t="str">
            <v>厌氧菌培养</v>
          </cell>
          <cell r="C1218"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cell r="D1218" t="str">
            <v>培养基,运送培养基</v>
          </cell>
          <cell r="E1218" t="str">
            <v/>
          </cell>
          <cell r="F1218" t="str">
            <v>次</v>
          </cell>
          <cell r="G1218" t="str">
            <v/>
          </cell>
          <cell r="H1218">
            <v>70</v>
          </cell>
          <cell r="I1218">
            <v>55</v>
          </cell>
          <cell r="J1218">
            <v>50</v>
          </cell>
          <cell r="K1218" t="str">
            <v>甲类</v>
          </cell>
        </row>
        <row r="1219">
          <cell r="A1219" t="str">
            <v>CJAW8000</v>
          </cell>
          <cell r="B1219" t="str">
            <v>厌氧菌培养+鉴定</v>
          </cell>
          <cell r="C1219"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cell r="D1219" t="str">
            <v>试剂,质控品</v>
          </cell>
          <cell r="E1219" t="str">
            <v/>
          </cell>
          <cell r="F1219" t="str">
            <v>次</v>
          </cell>
          <cell r="G1219" t="str">
            <v/>
          </cell>
          <cell r="H1219">
            <v>150</v>
          </cell>
          <cell r="I1219">
            <v>120</v>
          </cell>
          <cell r="J1219">
            <v>105</v>
          </cell>
          <cell r="K1219" t="str">
            <v>乙类</v>
          </cell>
        </row>
        <row r="1220">
          <cell r="A1220" t="str">
            <v>CJAX8000</v>
          </cell>
          <cell r="B1220" t="str">
            <v>厌氧菌培养+鉴定+药敏</v>
          </cell>
          <cell r="C1220"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cell r="D1220" t="str">
            <v>试剂,质控品</v>
          </cell>
          <cell r="E1220" t="str">
            <v/>
          </cell>
          <cell r="F1220" t="str">
            <v>次</v>
          </cell>
          <cell r="G1220" t="str">
            <v/>
          </cell>
          <cell r="H1220">
            <v>200</v>
          </cell>
          <cell r="I1220">
            <v>160</v>
          </cell>
          <cell r="J1220">
            <v>140</v>
          </cell>
          <cell r="K1220" t="str">
            <v>乙类</v>
          </cell>
        </row>
        <row r="1221">
          <cell r="A1221" t="str">
            <v>CJAY8000</v>
          </cell>
          <cell r="B1221" t="str">
            <v>分枝杆菌培养</v>
          </cell>
          <cell r="C1221"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cell r="D1221" t="str">
            <v>固体培养基,染色剂</v>
          </cell>
          <cell r="E1221" t="str">
            <v/>
          </cell>
          <cell r="F1221" t="str">
            <v>次</v>
          </cell>
          <cell r="G1221" t="str">
            <v/>
          </cell>
          <cell r="H1221">
            <v>110</v>
          </cell>
          <cell r="I1221">
            <v>88</v>
          </cell>
          <cell r="J1221">
            <v>77</v>
          </cell>
          <cell r="K1221" t="str">
            <v>乙类</v>
          </cell>
        </row>
        <row r="1222">
          <cell r="A1222" t="str">
            <v>CJAZ9000</v>
          </cell>
          <cell r="B1222" t="str">
            <v>分枝杆菌鉴定</v>
          </cell>
          <cell r="C1222" t="str">
            <v>样本类型:分离株。挑取菌落接种一组生化鉴定管,人工或仪器判读结果并分析报告。审核结果,录入实验室信息系统或人工登记,发送报告;实验室消毒,按规定处理废弃物;接受临床相关咨询。不含培养。</v>
          </cell>
          <cell r="D1222" t="str">
            <v>试剂,生化鉴定管(板)</v>
          </cell>
          <cell r="E1222" t="str">
            <v/>
          </cell>
          <cell r="F1222" t="str">
            <v>次</v>
          </cell>
          <cell r="G1222" t="str">
            <v/>
          </cell>
          <cell r="H1222">
            <v>70</v>
          </cell>
          <cell r="I1222">
            <v>55</v>
          </cell>
          <cell r="J1222">
            <v>50</v>
          </cell>
          <cell r="K1222" t="str">
            <v>甲类</v>
          </cell>
        </row>
        <row r="1223">
          <cell r="A1223" t="str">
            <v>CJBA8000</v>
          </cell>
          <cell r="B1223" t="str">
            <v>分枝杆菌培养+鉴定</v>
          </cell>
          <cell r="C1223"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cell r="D1223" t="str">
            <v>试剂,质控品</v>
          </cell>
          <cell r="E1223" t="str">
            <v/>
          </cell>
          <cell r="F1223" t="str">
            <v>次</v>
          </cell>
          <cell r="G1223" t="str">
            <v/>
          </cell>
          <cell r="H1223">
            <v>140</v>
          </cell>
          <cell r="I1223">
            <v>110</v>
          </cell>
          <cell r="J1223">
            <v>100</v>
          </cell>
          <cell r="K1223" t="str">
            <v>乙类</v>
          </cell>
        </row>
        <row r="1224">
          <cell r="A1224" t="str">
            <v>CJBB8000</v>
          </cell>
          <cell r="B1224" t="str">
            <v>分枝杆菌培养+鉴定+药敏</v>
          </cell>
          <cell r="C1224"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cell r="D1224" t="str">
            <v>试剂,质控品</v>
          </cell>
          <cell r="E1224" t="str">
            <v/>
          </cell>
          <cell r="F1224" t="str">
            <v>次</v>
          </cell>
          <cell r="G1224" t="str">
            <v/>
          </cell>
          <cell r="H1224">
            <v>200</v>
          </cell>
          <cell r="I1224">
            <v>160</v>
          </cell>
          <cell r="J1224">
            <v>140</v>
          </cell>
          <cell r="K1224" t="str">
            <v>乙类</v>
          </cell>
        </row>
        <row r="1225">
          <cell r="A1225" t="str">
            <v>CJBC5000</v>
          </cell>
          <cell r="B1225" t="str">
            <v>淋病奈瑟菌培养</v>
          </cell>
          <cell r="C1225" t="str">
            <v>样本类型:眼分泌物､咽拭子､生殖道样本。用接种环或拭子取分泌物。标本取后立即接种于培养基中,在5%-10%二氧化碳36℃环境中培养24-48小时,研判结果,出具报告。</v>
          </cell>
          <cell r="D1225" t="str">
            <v>拭子,平皿,染色剂</v>
          </cell>
          <cell r="E1225" t="str">
            <v/>
          </cell>
          <cell r="F1225" t="str">
            <v>次</v>
          </cell>
          <cell r="G1225" t="str">
            <v/>
          </cell>
          <cell r="H1225">
            <v>40</v>
          </cell>
          <cell r="I1225">
            <v>32</v>
          </cell>
          <cell r="J1225">
            <v>28</v>
          </cell>
          <cell r="K1225" t="str">
            <v>乙类</v>
          </cell>
        </row>
        <row r="1226">
          <cell r="A1226" t="str">
            <v>CJBD5000</v>
          </cell>
          <cell r="B1226" t="str">
            <v>淋病奈瑟菌培养+鉴定</v>
          </cell>
          <cell r="C1226"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cell r="D1226" t="str">
            <v>培养基,染色剂,试剂</v>
          </cell>
          <cell r="E1226" t="str">
            <v/>
          </cell>
          <cell r="F1226" t="str">
            <v>次</v>
          </cell>
          <cell r="G1226" t="str">
            <v/>
          </cell>
          <cell r="H1226">
            <v>150</v>
          </cell>
          <cell r="I1226">
            <v>120</v>
          </cell>
          <cell r="J1226">
            <v>105</v>
          </cell>
          <cell r="K1226" t="str">
            <v>乙类</v>
          </cell>
        </row>
        <row r="1227">
          <cell r="A1227" t="str">
            <v>CJBE8000</v>
          </cell>
          <cell r="B1227" t="str">
            <v>L型细菌培养</v>
          </cell>
          <cell r="C1227" t="str">
            <v>样本类型:各种标本。样本采集,样本签收,标本预处理(适用时),返祖试验。标本接种,孵育,传代,人工判读结果。审核结果,录入实验室信息系统或人工登记,发送报告;实验室消毒,按规定处理废弃物;接受临床相关咨询。</v>
          </cell>
          <cell r="D1227" t="str">
            <v>培养皿</v>
          </cell>
          <cell r="E1227" t="str">
            <v/>
          </cell>
          <cell r="F1227" t="str">
            <v>次</v>
          </cell>
          <cell r="G1227" t="str">
            <v/>
          </cell>
          <cell r="H1227">
            <v>40</v>
          </cell>
          <cell r="I1227">
            <v>32</v>
          </cell>
          <cell r="J1227">
            <v>28</v>
          </cell>
          <cell r="K1227" t="str">
            <v>甲类</v>
          </cell>
        </row>
        <row r="1228">
          <cell r="A1228" t="str">
            <v>CJBF8000</v>
          </cell>
          <cell r="B1228" t="str">
            <v>特殊细菌培养</v>
          </cell>
          <cell r="C1228"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cell r="D1228" t="str">
            <v>培养皿,试剂</v>
          </cell>
          <cell r="E1228" t="str">
            <v/>
          </cell>
          <cell r="F1228" t="str">
            <v>项</v>
          </cell>
          <cell r="G1228" t="str">
            <v/>
          </cell>
          <cell r="H1228">
            <v>40</v>
          </cell>
          <cell r="I1228">
            <v>32</v>
          </cell>
          <cell r="J1228">
            <v>28</v>
          </cell>
          <cell r="K1228" t="str">
            <v>甲类</v>
          </cell>
        </row>
        <row r="1229">
          <cell r="A1229" t="str">
            <v>CJBG8000</v>
          </cell>
          <cell r="B1229" t="str">
            <v>无菌体液细菌培养</v>
          </cell>
          <cell r="C1229"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cell r="D1229" t="str">
            <v>肉汤增菌管,培养瓶,培养皿</v>
          </cell>
          <cell r="E1229" t="str">
            <v/>
          </cell>
          <cell r="F1229" t="str">
            <v>次</v>
          </cell>
          <cell r="G1229" t="str">
            <v/>
          </cell>
          <cell r="H1229">
            <v>100</v>
          </cell>
          <cell r="I1229">
            <v>80</v>
          </cell>
          <cell r="J1229">
            <v>70</v>
          </cell>
          <cell r="K1229" t="str">
            <v>甲类</v>
          </cell>
        </row>
        <row r="1230">
          <cell r="A1230" t="str">
            <v>CJBH8000</v>
          </cell>
          <cell r="B1230" t="str">
            <v>无菌体液细菌培养+鉴定</v>
          </cell>
          <cell r="C1230" t="str">
            <v>样本类型:血液､穿刺及引流液等。样本采集,样本签收,无菌体液培养,细菌及真菌鉴定。审核结果,录入实验室信息系统或人工登记,发送报告;实验室消毒,按规定处理废弃物;接受临床相关咨询。</v>
          </cell>
          <cell r="D1230" t="str">
            <v>试剂,质控品</v>
          </cell>
          <cell r="E1230" t="str">
            <v/>
          </cell>
          <cell r="F1230" t="str">
            <v>次</v>
          </cell>
          <cell r="G1230" t="str">
            <v/>
          </cell>
          <cell r="H1230">
            <v>140</v>
          </cell>
          <cell r="I1230">
            <v>110</v>
          </cell>
          <cell r="J1230">
            <v>100</v>
          </cell>
          <cell r="K1230" t="str">
            <v>乙类</v>
          </cell>
        </row>
        <row r="1231">
          <cell r="A1231" t="str">
            <v>CJBJ8000</v>
          </cell>
          <cell r="B1231" t="str">
            <v>无菌体液细菌培养+鉴定+药敏</v>
          </cell>
          <cell r="C1231"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cell r="D1231" t="str">
            <v>试剂,质控品</v>
          </cell>
          <cell r="E1231" t="str">
            <v/>
          </cell>
          <cell r="F1231" t="str">
            <v>次</v>
          </cell>
          <cell r="G1231" t="str">
            <v/>
          </cell>
          <cell r="H1231">
            <v>200</v>
          </cell>
          <cell r="I1231">
            <v>160</v>
          </cell>
          <cell r="J1231">
            <v>140</v>
          </cell>
          <cell r="K1231" t="str">
            <v>乙类</v>
          </cell>
        </row>
        <row r="1232">
          <cell r="A1232" t="str">
            <v>CJBK8000</v>
          </cell>
          <cell r="B1232" t="str">
            <v>0-157大肠埃希菌培养</v>
          </cell>
          <cell r="C1232" t="str">
            <v>样本类型:血液､粪便。样本采集,样本签收,接种,孵育,鉴定,人工判读结果。审核结果,录入实验室信息系统或人工登记,发送报告;实验室消毒,按规定处理废弃物;接受临床相关咨询。</v>
          </cell>
          <cell r="D1232" t="str">
            <v>培养皿,试剂</v>
          </cell>
          <cell r="E1232" t="str">
            <v/>
          </cell>
          <cell r="F1232" t="str">
            <v>次</v>
          </cell>
          <cell r="G1232" t="str">
            <v/>
          </cell>
          <cell r="H1232">
            <v>40</v>
          </cell>
          <cell r="I1232">
            <v>32</v>
          </cell>
          <cell r="J1232">
            <v>28</v>
          </cell>
          <cell r="K1232" t="str">
            <v>甲类</v>
          </cell>
        </row>
        <row r="1233">
          <cell r="A1233" t="str">
            <v>CJBL9000</v>
          </cell>
          <cell r="B1233" t="str">
            <v>沙门菌血清学分型鉴定</v>
          </cell>
          <cell r="C1233" t="str">
            <v>样本类型:分离株。取纯培养菌落于玻片上和沙门菌多价､单价血清进行凝集试验,人工判读结果。不含培养。审核结果,录入实验室信息系统或人工登记,发送报告;实验室消毒,按规定处理废弃物;接受临床相关咨询。</v>
          </cell>
          <cell r="D1233" t="str">
            <v>试剂</v>
          </cell>
          <cell r="E1233" t="str">
            <v/>
          </cell>
          <cell r="F1233" t="str">
            <v>项</v>
          </cell>
          <cell r="G1233" t="str">
            <v/>
          </cell>
          <cell r="H1233">
            <v>50</v>
          </cell>
          <cell r="I1233">
            <v>40</v>
          </cell>
          <cell r="J1233">
            <v>35</v>
          </cell>
          <cell r="K1233" t="str">
            <v>乙类</v>
          </cell>
        </row>
        <row r="1234">
          <cell r="A1234" t="str">
            <v>CJBM9000</v>
          </cell>
          <cell r="B1234" t="str">
            <v>志贺菌血清学分型鉴定</v>
          </cell>
          <cell r="C1234" t="str">
            <v>样本类型:分离株。取纯培养菌落于玻片上和志贺菌多价､单价血清进行凝集试验,人工判读结果。不含培养。审核结果,录入实验室信息系统或人工登记,发送报告;实验室消毒,按规定处理废弃物;接受临床相关咨询。</v>
          </cell>
          <cell r="D1234" t="str">
            <v>试剂</v>
          </cell>
          <cell r="E1234" t="str">
            <v/>
          </cell>
          <cell r="F1234" t="str">
            <v>项</v>
          </cell>
          <cell r="G1234" t="str">
            <v/>
          </cell>
          <cell r="H1234">
            <v>50</v>
          </cell>
          <cell r="I1234">
            <v>40</v>
          </cell>
          <cell r="J1234">
            <v>35</v>
          </cell>
          <cell r="K1234" t="str">
            <v>乙类</v>
          </cell>
        </row>
        <row r="1235">
          <cell r="A1235" t="str">
            <v>CJBN9000</v>
          </cell>
          <cell r="B1235" t="str">
            <v>致病性大肠菌血清学分型鉴定</v>
          </cell>
          <cell r="C1235" t="str">
            <v>样本类型:分离株。取纯培养菌落于玻片上和致病性大肠杆菌血清进行凝集试验,人工判读结果。不含培养。审核结果,录入实验室信息系统或人工登记,发送报告;实验室消毒,按规定处理废弃物;接受临床相关咨询。</v>
          </cell>
          <cell r="D1235" t="str">
            <v>试剂</v>
          </cell>
          <cell r="E1235" t="str">
            <v/>
          </cell>
          <cell r="F1235" t="str">
            <v>项</v>
          </cell>
          <cell r="G1235" t="str">
            <v/>
          </cell>
          <cell r="H1235">
            <v>50</v>
          </cell>
          <cell r="I1235">
            <v>40</v>
          </cell>
          <cell r="J1235">
            <v>35</v>
          </cell>
          <cell r="K1235" t="str">
            <v>乙类</v>
          </cell>
        </row>
        <row r="1236">
          <cell r="A1236" t="str">
            <v>CJBP9000</v>
          </cell>
          <cell r="B1236" t="str">
            <v>链球菌血清学分型鉴定</v>
          </cell>
          <cell r="C1236" t="str">
            <v>样本类型:分离株。取纯培养菌落于玻片上和链球菌血清进行凝集试验,人工判读结果。不含培养。审核结果,录入实验室信息系统或人工登记,发送报告;实验室消毒,按规定处理废弃物;接受临床相关咨询。</v>
          </cell>
          <cell r="D1236" t="str">
            <v>试剂</v>
          </cell>
          <cell r="E1236" t="str">
            <v/>
          </cell>
          <cell r="F1236" t="str">
            <v>项</v>
          </cell>
          <cell r="G1236" t="str">
            <v/>
          </cell>
          <cell r="H1236">
            <v>50</v>
          </cell>
          <cell r="I1236">
            <v>40</v>
          </cell>
          <cell r="J1236">
            <v>35</v>
          </cell>
          <cell r="K1236" t="str">
            <v>乙类</v>
          </cell>
        </row>
        <row r="1237">
          <cell r="A1237" t="str">
            <v>CJBQ9000</v>
          </cell>
          <cell r="B1237" t="str">
            <v>霍乱弧菌血清学分型鉴定</v>
          </cell>
          <cell r="C1237" t="str">
            <v>样本类型:分离株。取纯培养菌落于玻片上和霍乱弧菌血清进行凝集试验,人工判读结果。不含培养。审核结果,录入实验室信息系统或人工登记,发送报告;实验室消毒,按规定处理废弃物;接受临床相关咨询。</v>
          </cell>
          <cell r="D1237" t="str">
            <v>试剂</v>
          </cell>
          <cell r="E1237" t="str">
            <v/>
          </cell>
          <cell r="F1237" t="str">
            <v>项</v>
          </cell>
          <cell r="G1237" t="str">
            <v/>
          </cell>
          <cell r="H1237">
            <v>40</v>
          </cell>
          <cell r="I1237">
            <v>32</v>
          </cell>
          <cell r="J1237">
            <v>28</v>
          </cell>
          <cell r="K1237" t="str">
            <v>甲类</v>
          </cell>
        </row>
        <row r="1238">
          <cell r="A1238" t="str">
            <v>CJBR3000</v>
          </cell>
          <cell r="B1238" t="str">
            <v>霍乱弧菌培养+鉴定</v>
          </cell>
          <cell r="C1238" t="str">
            <v>样本类型:粪便。样本采集,样本签收,接种,孵育,挑取可疑菌落进行动力试验和抗血清制动试验,人工判读结果。审核结果,录入实验室信息系统或人工登记,发送报告;实验室消毒,按规定处理废弃物;接受临床相关咨询。</v>
          </cell>
          <cell r="D1238" t="str">
            <v>培养基,抗血清</v>
          </cell>
          <cell r="E1238" t="str">
            <v/>
          </cell>
          <cell r="F1238" t="str">
            <v>次</v>
          </cell>
          <cell r="G1238" t="str">
            <v/>
          </cell>
          <cell r="H1238">
            <v>50</v>
          </cell>
          <cell r="I1238">
            <v>40</v>
          </cell>
          <cell r="J1238">
            <v>35</v>
          </cell>
          <cell r="K1238" t="str">
            <v>甲类</v>
          </cell>
        </row>
        <row r="1239">
          <cell r="A1239" t="str">
            <v>CJBS3000</v>
          </cell>
          <cell r="B1239" t="str">
            <v>艰难梭菌培养+鉴定</v>
          </cell>
          <cell r="C1239"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cell r="D1239" t="str">
            <v>培养基,染色剂,试剂</v>
          </cell>
          <cell r="E1239" t="str">
            <v/>
          </cell>
          <cell r="F1239" t="str">
            <v>次</v>
          </cell>
          <cell r="G1239" t="str">
            <v/>
          </cell>
          <cell r="H1239">
            <v>90</v>
          </cell>
          <cell r="I1239">
            <v>70</v>
          </cell>
          <cell r="J1239">
            <v>60</v>
          </cell>
          <cell r="K1239" t="str">
            <v>甲类</v>
          </cell>
        </row>
        <row r="1240">
          <cell r="A1240" t="str">
            <v>CJBT3000</v>
          </cell>
          <cell r="B1240" t="str">
            <v>空肠弯曲菌培养+鉴定</v>
          </cell>
          <cell r="C1240" t="str">
            <v>样本类型:粪便。样本采集,样本签收,接种,孵育,鉴定,人工判读结果。审核结果,录入实验室信息系统或人工登记,发送报告;实验室消毒,按规定处理废弃物;接受临床相关咨询。</v>
          </cell>
          <cell r="D1240" t="str">
            <v>培养皿</v>
          </cell>
          <cell r="E1240" t="str">
            <v/>
          </cell>
          <cell r="F1240" t="str">
            <v>次</v>
          </cell>
          <cell r="G1240" t="str">
            <v/>
          </cell>
          <cell r="H1240">
            <v>50</v>
          </cell>
          <cell r="I1240">
            <v>40</v>
          </cell>
          <cell r="J1240">
            <v>35</v>
          </cell>
          <cell r="K1240" t="str">
            <v>乙类</v>
          </cell>
        </row>
        <row r="1241">
          <cell r="A1241" t="str">
            <v>CJBU3000</v>
          </cell>
          <cell r="B1241" t="str">
            <v>幽门螺杆菌培养+鉴定</v>
          </cell>
          <cell r="C1241" t="str">
            <v>样本类型:粪便。样本采集,样本签收,接种,孵育,鉴定,人工判读结果。审核结果,录入实验室信息系统或人工登记,发送报告;实验室消毒,按规定处理废弃物;接受临床相关咨询。</v>
          </cell>
          <cell r="D1241" t="str">
            <v>培养皿,试剂</v>
          </cell>
          <cell r="E1241" t="str">
            <v/>
          </cell>
          <cell r="F1241" t="str">
            <v>次</v>
          </cell>
          <cell r="G1241" t="str">
            <v/>
          </cell>
          <cell r="H1241">
            <v>60</v>
          </cell>
          <cell r="I1241">
            <v>48</v>
          </cell>
          <cell r="J1241">
            <v>42</v>
          </cell>
          <cell r="K1241" t="str">
            <v>乙类</v>
          </cell>
        </row>
        <row r="1242">
          <cell r="A1242" t="str">
            <v>CJBV5000</v>
          </cell>
          <cell r="B1242" t="str">
            <v>军团菌培养+鉴定</v>
          </cell>
          <cell r="C1242" t="str">
            <v>样本类型:呼吸道分泌物。样本采集,样本签收,接种,孵育,鉴定,人工判读结果。审核结果,录入实验室信息系统或人工登记,发送报告;实验室消毒,按规定处理废弃物;接受临床相关咨询。</v>
          </cell>
          <cell r="D1242" t="str">
            <v>培养皿</v>
          </cell>
          <cell r="E1242" t="str">
            <v/>
          </cell>
          <cell r="F1242" t="str">
            <v>次</v>
          </cell>
          <cell r="G1242" t="str">
            <v/>
          </cell>
          <cell r="H1242">
            <v>60</v>
          </cell>
          <cell r="I1242">
            <v>48</v>
          </cell>
          <cell r="J1242">
            <v>42</v>
          </cell>
          <cell r="K1242" t="str">
            <v>乙类</v>
          </cell>
        </row>
        <row r="1243">
          <cell r="A1243" t="str">
            <v>CJBW8000</v>
          </cell>
          <cell r="B1243" t="str">
            <v>革兰阳性或阴性细菌鉴定+耐药基因检测</v>
          </cell>
          <cell r="C1243"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cell r="D1243" t="str">
            <v>试剂</v>
          </cell>
          <cell r="E1243" t="str">
            <v/>
          </cell>
          <cell r="F1243" t="str">
            <v>次</v>
          </cell>
          <cell r="G1243" t="str">
            <v/>
          </cell>
          <cell r="H1243">
            <v>170</v>
          </cell>
          <cell r="I1243">
            <v>140</v>
          </cell>
          <cell r="J1243">
            <v>120</v>
          </cell>
          <cell r="K1243" t="str">
            <v>乙类</v>
          </cell>
        </row>
        <row r="1244">
          <cell r="A1244" t="str">
            <v>CJBX-CJCL</v>
          </cell>
          <cell r="B1244" t="str">
            <v>细菌药物敏感试验</v>
          </cell>
          <cell r="C1244" t="str">
            <v/>
          </cell>
          <cell r="D1244" t="str">
            <v/>
          </cell>
          <cell r="E1244" t="str">
            <v/>
          </cell>
        </row>
        <row r="1244">
          <cell r="G1244" t="str">
            <v/>
          </cell>
          <cell r="H1244" t="str">
            <v/>
          </cell>
          <cell r="I1244" t="str">
            <v/>
          </cell>
          <cell r="J1244" t="str">
            <v/>
          </cell>
        </row>
        <row r="1245">
          <cell r="A1245" t="str">
            <v>CJBX9000</v>
          </cell>
          <cell r="B1245" t="str">
            <v>普通细菌药敏定性试验</v>
          </cell>
          <cell r="C1245" t="str">
            <v>样本类型:分离株。制配菌悬液,均匀涂布于M-H平皿上,贴药敏纸片,孵育,测量抑菌圈直径,人工判读结果。不含培养。审核结果,录入实验室信息系统或人工登记,发送报告;实验室消毒,按规定处理废弃物;接受临床相关咨询。</v>
          </cell>
          <cell r="D1245" t="str">
            <v>药纸片,培养皿</v>
          </cell>
          <cell r="E1245" t="str">
            <v/>
          </cell>
          <cell r="F1245" t="str">
            <v>项</v>
          </cell>
          <cell r="G1245" t="str">
            <v>每一种抗菌药物为一个计价单位</v>
          </cell>
          <cell r="H1245">
            <v>10</v>
          </cell>
          <cell r="I1245">
            <v>8</v>
          </cell>
          <cell r="J1245">
            <v>7</v>
          </cell>
          <cell r="K1245" t="str">
            <v>甲类</v>
          </cell>
        </row>
        <row r="1246">
          <cell r="A1246" t="str">
            <v>CJBY9000</v>
          </cell>
          <cell r="B1246" t="str">
            <v>普通细菌药敏定量试验</v>
          </cell>
          <cell r="C1246"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cell r="D1246" t="str">
            <v>培养皿,试剂</v>
          </cell>
          <cell r="E1246" t="str">
            <v/>
          </cell>
          <cell r="F1246" t="str">
            <v>项</v>
          </cell>
          <cell r="G1246" t="str">
            <v>每一种抗菌药物为一个计价单位</v>
          </cell>
          <cell r="H1246">
            <v>20</v>
          </cell>
          <cell r="I1246">
            <v>16</v>
          </cell>
          <cell r="J1246">
            <v>14</v>
          </cell>
          <cell r="K1246" t="str">
            <v>甲类</v>
          </cell>
        </row>
        <row r="1247">
          <cell r="A1247" t="str">
            <v>CJBZ9000</v>
          </cell>
          <cell r="B1247" t="str">
            <v>厌氧菌药敏试验</v>
          </cell>
          <cell r="C1247"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cell r="D1247" t="str">
            <v>微量板</v>
          </cell>
          <cell r="E1247" t="str">
            <v/>
          </cell>
          <cell r="F1247" t="str">
            <v>项</v>
          </cell>
          <cell r="G1247" t="str">
            <v>每一种抗菌药物为一个计价单位</v>
          </cell>
          <cell r="H1247">
            <v>20</v>
          </cell>
          <cell r="I1247">
            <v>16</v>
          </cell>
          <cell r="J1247">
            <v>14</v>
          </cell>
          <cell r="K1247" t="str">
            <v>甲类</v>
          </cell>
        </row>
        <row r="1248">
          <cell r="A1248" t="str">
            <v>CJCA9000</v>
          </cell>
          <cell r="B1248" t="str">
            <v>结核分枝杆菌药敏定性试验</v>
          </cell>
          <cell r="C1248" t="str">
            <v>样本类型:分离株。制配菌悬液,接种包括有不同药物浓度的培养基,孵育,人工判读生长结果。不含培养。审核结果,录入实验室信息系统或人工登记,发送报告;实验室消毒,按规定处理废弃物;接受临床相关咨询。</v>
          </cell>
          <cell r="D1248" t="str">
            <v>试剂</v>
          </cell>
          <cell r="E1248" t="str">
            <v/>
          </cell>
          <cell r="F1248" t="str">
            <v>项</v>
          </cell>
          <cell r="G1248" t="str">
            <v>每一种抗菌药物为一个计价单位</v>
          </cell>
          <cell r="H1248">
            <v>20</v>
          </cell>
          <cell r="I1248">
            <v>16</v>
          </cell>
          <cell r="J1248">
            <v>14</v>
          </cell>
          <cell r="K1248" t="str">
            <v>乙类</v>
          </cell>
        </row>
        <row r="1249">
          <cell r="A1249" t="str">
            <v>CJCB9000</v>
          </cell>
          <cell r="B1249" t="str">
            <v>结核分枝杆菌药敏定量试验</v>
          </cell>
          <cell r="C1249" t="str">
            <v>样本类型:分离株。制配菌悬液,混匀后加入配套药物瓶,孵育,自动判读生长结果。不含培养。审核结果,录入实验室信息系统或人工登记,发送报告;实验室消毒,按规定处理废弃物;接受临床相关咨询。</v>
          </cell>
          <cell r="D1249" t="str">
            <v>试剂</v>
          </cell>
          <cell r="E1249" t="str">
            <v/>
          </cell>
          <cell r="F1249" t="str">
            <v>项</v>
          </cell>
          <cell r="G1249" t="str">
            <v>每一种抗菌药物为一个计价单位</v>
          </cell>
          <cell r="H1249">
            <v>120</v>
          </cell>
          <cell r="I1249">
            <v>95</v>
          </cell>
          <cell r="J1249">
            <v>85</v>
          </cell>
          <cell r="K1249" t="str">
            <v>乙类</v>
          </cell>
        </row>
        <row r="1250">
          <cell r="A1250" t="str">
            <v>CJCC9000</v>
          </cell>
          <cell r="B1250" t="str">
            <v>耐甲氧西林葡萄球菌药敏定性试验</v>
          </cell>
          <cell r="C1250" t="str">
            <v>样本类型:分离株。标本接种,孵育,人工判读结果。不含培养､鉴定。审核结果,录入实验室信息系统或人工登记,发送报告;实验室消毒,按规定处理废弃物;接受临床相关咨询。</v>
          </cell>
          <cell r="D1250" t="str">
            <v>试剂</v>
          </cell>
          <cell r="E1250" t="str">
            <v/>
          </cell>
          <cell r="F1250" t="str">
            <v>项</v>
          </cell>
          <cell r="G1250" t="str">
            <v>每一种抗菌药物为一个计价单位</v>
          </cell>
          <cell r="H1250">
            <v>15</v>
          </cell>
          <cell r="I1250">
            <v>12</v>
          </cell>
          <cell r="J1250">
            <v>10</v>
          </cell>
          <cell r="K1250" t="str">
            <v>甲类</v>
          </cell>
        </row>
        <row r="1251">
          <cell r="A1251" t="str">
            <v>CJCD9000</v>
          </cell>
          <cell r="B1251" t="str">
            <v>耐甲氧西林葡萄球菌检测(定量试验)</v>
          </cell>
          <cell r="C1251"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cell r="D1251" t="str">
            <v>药敏片,培养皿</v>
          </cell>
          <cell r="E1251" t="str">
            <v/>
          </cell>
          <cell r="F1251" t="str">
            <v>次</v>
          </cell>
          <cell r="G1251" t="str">
            <v/>
          </cell>
          <cell r="H1251">
            <v>100</v>
          </cell>
          <cell r="I1251">
            <v>80</v>
          </cell>
          <cell r="J1251">
            <v>70</v>
          </cell>
          <cell r="K1251" t="str">
            <v>乙类</v>
          </cell>
        </row>
        <row r="1252">
          <cell r="A1252" t="str">
            <v>CJCE9000</v>
          </cell>
          <cell r="B1252" t="str">
            <v>β-内酰胺类抗生素耐药检测</v>
          </cell>
          <cell r="C1252"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cell r="D1252" t="str">
            <v>试剂</v>
          </cell>
          <cell r="E1252" t="str">
            <v/>
          </cell>
          <cell r="F1252" t="str">
            <v>每个位点</v>
          </cell>
          <cell r="G1252" t="str">
            <v/>
          </cell>
          <cell r="H1252">
            <v>80</v>
          </cell>
          <cell r="I1252">
            <v>65</v>
          </cell>
          <cell r="J1252">
            <v>55</v>
          </cell>
          <cell r="K1252" t="str">
            <v>乙类</v>
          </cell>
        </row>
        <row r="1253">
          <cell r="A1253" t="str">
            <v>CJCF9000</v>
          </cell>
          <cell r="B1253" t="str">
            <v>碳青霉烯类抗生素耐药检测</v>
          </cell>
          <cell r="C125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3" t="str">
            <v>试剂</v>
          </cell>
          <cell r="E1253" t="str">
            <v/>
          </cell>
          <cell r="F1253" t="str">
            <v>每个位点</v>
          </cell>
          <cell r="G1253" t="str">
            <v/>
          </cell>
          <cell r="H1253">
            <v>80</v>
          </cell>
          <cell r="I1253">
            <v>65</v>
          </cell>
          <cell r="J1253">
            <v>55</v>
          </cell>
          <cell r="K1253" t="str">
            <v>乙类</v>
          </cell>
        </row>
        <row r="1254">
          <cell r="A1254" t="str">
            <v>CJCG9000</v>
          </cell>
          <cell r="B1254" t="str">
            <v>大环内酯类抗生素耐药检测</v>
          </cell>
          <cell r="C125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4" t="str">
            <v>试剂</v>
          </cell>
          <cell r="E1254" t="str">
            <v/>
          </cell>
          <cell r="F1254" t="str">
            <v>每个位点</v>
          </cell>
          <cell r="G1254" t="str">
            <v/>
          </cell>
          <cell r="H1254">
            <v>80</v>
          </cell>
          <cell r="I1254">
            <v>65</v>
          </cell>
          <cell r="J1254">
            <v>55</v>
          </cell>
          <cell r="K1254" t="str">
            <v>乙类</v>
          </cell>
        </row>
        <row r="1255">
          <cell r="A1255" t="str">
            <v>CJCH9000</v>
          </cell>
          <cell r="B1255" t="str">
            <v>氟喹诺酮类抗生素耐药检测</v>
          </cell>
          <cell r="C1255"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5" t="str">
            <v>试剂</v>
          </cell>
          <cell r="E1255" t="str">
            <v/>
          </cell>
          <cell r="F1255" t="str">
            <v>每个位点</v>
          </cell>
          <cell r="G1255" t="str">
            <v/>
          </cell>
          <cell r="H1255">
            <v>80</v>
          </cell>
          <cell r="I1255">
            <v>65</v>
          </cell>
          <cell r="J1255">
            <v>55</v>
          </cell>
          <cell r="K1255" t="str">
            <v>乙类</v>
          </cell>
        </row>
        <row r="1256">
          <cell r="A1256" t="str">
            <v>CJCJ9000</v>
          </cell>
          <cell r="B1256" t="str">
            <v>氨基糖苷类抗生素耐药检测</v>
          </cell>
          <cell r="C1256"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6" t="str">
            <v>试剂</v>
          </cell>
          <cell r="E1256" t="str">
            <v/>
          </cell>
          <cell r="F1256" t="str">
            <v>每个位点</v>
          </cell>
          <cell r="G1256" t="str">
            <v/>
          </cell>
          <cell r="H1256">
            <v>80</v>
          </cell>
          <cell r="I1256">
            <v>65</v>
          </cell>
          <cell r="J1256">
            <v>55</v>
          </cell>
          <cell r="K1256" t="str">
            <v>乙类</v>
          </cell>
        </row>
        <row r="1257">
          <cell r="A1257" t="str">
            <v>CJCK9000</v>
          </cell>
          <cell r="B1257" t="str">
            <v>磺胺类药物耐药检测</v>
          </cell>
          <cell r="C1257"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7" t="str">
            <v>试剂</v>
          </cell>
          <cell r="E1257" t="str">
            <v/>
          </cell>
          <cell r="F1257" t="str">
            <v>每个位点</v>
          </cell>
          <cell r="G1257" t="str">
            <v/>
          </cell>
          <cell r="H1257">
            <v>80</v>
          </cell>
          <cell r="I1257">
            <v>65</v>
          </cell>
          <cell r="J1257">
            <v>55</v>
          </cell>
          <cell r="K1257" t="str">
            <v>乙类</v>
          </cell>
        </row>
        <row r="1258">
          <cell r="A1258" t="str">
            <v>CJCL9000</v>
          </cell>
          <cell r="B1258" t="str">
            <v>淋病奈瑟菌药敏试验</v>
          </cell>
          <cell r="C1258"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cell r="D1258" t="str">
            <v>微量板</v>
          </cell>
          <cell r="E1258" t="str">
            <v/>
          </cell>
          <cell r="F1258" t="str">
            <v>项</v>
          </cell>
          <cell r="G1258" t="str">
            <v>每一种抗菌药物为一个计价单位</v>
          </cell>
          <cell r="H1258">
            <v>15</v>
          </cell>
          <cell r="I1258">
            <v>12</v>
          </cell>
          <cell r="J1258">
            <v>10</v>
          </cell>
          <cell r="K1258" t="str">
            <v>乙类</v>
          </cell>
        </row>
        <row r="1259">
          <cell r="A1259" t="str">
            <v>CJCM-CJDJ</v>
          </cell>
          <cell r="B1259" t="str">
            <v>细菌其它检验试验</v>
          </cell>
          <cell r="C1259" t="str">
            <v/>
          </cell>
          <cell r="D1259" t="str">
            <v/>
          </cell>
          <cell r="E1259" t="str">
            <v/>
          </cell>
        </row>
        <row r="1259">
          <cell r="G1259" t="str">
            <v/>
          </cell>
          <cell r="H1259" t="str">
            <v/>
          </cell>
          <cell r="I1259" t="str">
            <v/>
          </cell>
          <cell r="J1259" t="str">
            <v/>
          </cell>
        </row>
        <row r="1260">
          <cell r="A1260" t="str">
            <v>CJCM9000</v>
          </cell>
          <cell r="B1260" t="str">
            <v>细菌检测</v>
          </cell>
          <cell r="C1260" t="str">
            <v>样本类型:分离株。取标本或新鲜菌落分别与试剂盒内试剂作用,观察结果,人工判读结果。审核结果,录入实验室信息系统或人工登记,发送报告;实验室消毒,按规定处理废弃物;接受临床相关咨询。</v>
          </cell>
          <cell r="D1260" t="str">
            <v>试剂</v>
          </cell>
          <cell r="E1260" t="str">
            <v/>
          </cell>
          <cell r="F1260" t="str">
            <v>次</v>
          </cell>
          <cell r="G1260" t="str">
            <v/>
          </cell>
          <cell r="H1260">
            <v>28</v>
          </cell>
          <cell r="I1260">
            <v>23</v>
          </cell>
          <cell r="J1260">
            <v>20</v>
          </cell>
          <cell r="K1260" t="str">
            <v>乙类</v>
          </cell>
        </row>
        <row r="1261">
          <cell r="A1261" t="str">
            <v>CJCN9000</v>
          </cell>
          <cell r="B1261" t="str">
            <v>艰难梭菌检测</v>
          </cell>
          <cell r="C1261" t="str">
            <v>样本类型:分离株。取标本或新鲜菌落分别与试剂盒内试剂作用,观察结果,人工判读结果。审核结果,录入实验室信息系统或人工登记,发送报告;实验室消毒,按规定处理废弃物;接受临床相关咨询。</v>
          </cell>
          <cell r="D1261" t="str">
            <v>试剂</v>
          </cell>
          <cell r="E1261" t="str">
            <v/>
          </cell>
          <cell r="F1261" t="str">
            <v>次</v>
          </cell>
          <cell r="G1261" t="str">
            <v/>
          </cell>
          <cell r="H1261">
            <v>40</v>
          </cell>
          <cell r="I1261">
            <v>32</v>
          </cell>
          <cell r="J1261">
            <v>28</v>
          </cell>
          <cell r="K1261" t="str">
            <v>乙类</v>
          </cell>
        </row>
        <row r="1262">
          <cell r="A1262" t="str">
            <v>CJCP9000</v>
          </cell>
          <cell r="B1262" t="str">
            <v>淋病奈瑟菌检测</v>
          </cell>
          <cell r="C1262" t="str">
            <v>样本类型:分离株。取标本或新鲜菌落分别与试剂盒内试剂作用,观察结果,人工判读结果。审核结果,录入实验室信息系统或人工登记,发送报告;实验室消毒,按规定处理废弃物;接受临床相关咨询。</v>
          </cell>
          <cell r="D1262" t="str">
            <v>试剂</v>
          </cell>
          <cell r="E1262" t="str">
            <v/>
          </cell>
          <cell r="F1262" t="str">
            <v>次</v>
          </cell>
          <cell r="G1262" t="str">
            <v/>
          </cell>
          <cell r="H1262" t="str">
            <v/>
          </cell>
          <cell r="I1262" t="str">
            <v/>
          </cell>
          <cell r="J1262" t="str">
            <v/>
          </cell>
          <cell r="K1262" t="str">
            <v>丙类</v>
          </cell>
        </row>
        <row r="1263">
          <cell r="A1263" t="str">
            <v>CJCQ9000</v>
          </cell>
          <cell r="B1263" t="str">
            <v>A族链球菌检测</v>
          </cell>
          <cell r="C1263" t="str">
            <v>样本类型:分离株。取标本或新鲜菌落分别与试剂盒内试剂作用,观察结果,人工判读结果。审核结果,录入实验室信息系统或人工登记,发送报告;实验室消毒,按规定处理废弃物;接受临床相关咨询。</v>
          </cell>
          <cell r="D1263" t="str">
            <v>试剂</v>
          </cell>
          <cell r="E1263" t="str">
            <v/>
          </cell>
          <cell r="F1263" t="str">
            <v>次</v>
          </cell>
          <cell r="G1263" t="str">
            <v/>
          </cell>
          <cell r="H1263" t="str">
            <v/>
          </cell>
          <cell r="I1263" t="str">
            <v/>
          </cell>
          <cell r="J1263" t="str">
            <v/>
          </cell>
          <cell r="K1263" t="str">
            <v>乙类</v>
          </cell>
        </row>
        <row r="1264">
          <cell r="A1264" t="str">
            <v>CJCR9000</v>
          </cell>
          <cell r="B1264" t="str">
            <v>B族链球菌检测</v>
          </cell>
          <cell r="C1264" t="str">
            <v>样本类型:分离株。取标本或新鲜菌落分别与试剂盒内试剂作用,观察结果,人工判读结果。审核结果,录入实验室信息系统或人工登记,发送报告;实验室消毒,按规定处理废弃物;接受临床相关咨询。</v>
          </cell>
          <cell r="D1264" t="str">
            <v>试剂</v>
          </cell>
          <cell r="E1264" t="str">
            <v/>
          </cell>
          <cell r="F1264" t="str">
            <v>次</v>
          </cell>
          <cell r="G1264" t="str">
            <v/>
          </cell>
          <cell r="H1264">
            <v>140</v>
          </cell>
          <cell r="I1264">
            <v>110</v>
          </cell>
          <cell r="J1264">
            <v>100</v>
          </cell>
          <cell r="K1264" t="str">
            <v>乙类</v>
          </cell>
        </row>
        <row r="1265">
          <cell r="A1265" t="str">
            <v>CJCS9000</v>
          </cell>
          <cell r="B1265" t="str">
            <v>金黄色葡萄球菌检测</v>
          </cell>
          <cell r="C1265" t="str">
            <v>样本类型:分离株。取标本或新鲜菌落分别与试剂盒内试剂作用,观察结果,人工判读结果。审核结果,录入实验室信息系统或人工登记,发送报告;实验室消毒,按规定处理废弃物;接受临床相关咨询。</v>
          </cell>
          <cell r="D1265" t="str">
            <v>试剂</v>
          </cell>
          <cell r="E1265" t="str">
            <v/>
          </cell>
          <cell r="F1265" t="str">
            <v>次</v>
          </cell>
          <cell r="G1265" t="str">
            <v/>
          </cell>
          <cell r="H1265">
            <v>25</v>
          </cell>
          <cell r="I1265">
            <v>20</v>
          </cell>
          <cell r="J1265">
            <v>18</v>
          </cell>
          <cell r="K1265" t="str">
            <v>乙类</v>
          </cell>
        </row>
        <row r="1266">
          <cell r="A1266" t="str">
            <v>CJCT8000</v>
          </cell>
          <cell r="B1266" t="str">
            <v>肺炎细菌检测</v>
          </cell>
          <cell r="C1266"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cell r="D1266" t="str">
            <v>试剂</v>
          </cell>
          <cell r="E1266" t="str">
            <v/>
          </cell>
          <cell r="F1266" t="str">
            <v>次</v>
          </cell>
          <cell r="G1266" t="str">
            <v/>
          </cell>
          <cell r="H1266">
            <v>25</v>
          </cell>
          <cell r="I1266">
            <v>20</v>
          </cell>
          <cell r="J1266">
            <v>18</v>
          </cell>
          <cell r="K1266" t="str">
            <v>乙类</v>
          </cell>
        </row>
        <row r="1267">
          <cell r="A1267" t="str">
            <v>CJCU9000</v>
          </cell>
          <cell r="B1267" t="str">
            <v>肺炎双球菌检测</v>
          </cell>
          <cell r="C1267" t="str">
            <v>样本类型:分离株。取标本或新鲜菌落分别与试剂盒内试剂作用,观察结果,人工判读结果。审核结果,录入实验室信息系统或人工登记,发送报告;实验室消毒,按规定处理废弃物;接受临床相关咨询。</v>
          </cell>
          <cell r="D1267" t="str">
            <v>试剂</v>
          </cell>
          <cell r="E1267" t="str">
            <v/>
          </cell>
          <cell r="F1267" t="str">
            <v>次</v>
          </cell>
          <cell r="G1267" t="str">
            <v/>
          </cell>
          <cell r="H1267">
            <v>25</v>
          </cell>
          <cell r="I1267">
            <v>20</v>
          </cell>
          <cell r="J1267">
            <v>18</v>
          </cell>
          <cell r="K1267" t="str">
            <v>乙类</v>
          </cell>
        </row>
        <row r="1268">
          <cell r="A1268" t="str">
            <v>CJCV9000</v>
          </cell>
          <cell r="B1268" t="str">
            <v>β溶血性链球菌检测</v>
          </cell>
          <cell r="C1268" t="str">
            <v>样本类型:分离株。取标本或新鲜菌落分别与试剂盒内试剂作用,观察结果,人工判读结果。审核结果,录入实验室信息系统或人工登记,发送报告;实验室消毒,按规定处理废弃物;接受临床相关咨询。</v>
          </cell>
          <cell r="D1268" t="str">
            <v>试剂</v>
          </cell>
          <cell r="E1268" t="str">
            <v/>
          </cell>
          <cell r="F1268" t="str">
            <v>次</v>
          </cell>
          <cell r="G1268" t="str">
            <v/>
          </cell>
          <cell r="H1268">
            <v>25</v>
          </cell>
          <cell r="I1268">
            <v>20</v>
          </cell>
          <cell r="J1268">
            <v>18</v>
          </cell>
          <cell r="K1268" t="str">
            <v>乙类</v>
          </cell>
        </row>
        <row r="1269">
          <cell r="A1269" t="str">
            <v>CJCW9000</v>
          </cell>
          <cell r="B1269" t="str">
            <v>脑膜炎双球菌检测</v>
          </cell>
          <cell r="C1269" t="str">
            <v>样本类型:分离株。取标本或新鲜菌落分别与试剂盒内试剂作用,观察结果,人工判读结果。审核结果,录入实验室信息系统或人工登记,发送报告;实验室消毒,按规定处理废弃物;接受临床相关咨询。</v>
          </cell>
          <cell r="D1269" t="str">
            <v>试剂</v>
          </cell>
          <cell r="E1269" t="str">
            <v/>
          </cell>
          <cell r="F1269" t="str">
            <v>次</v>
          </cell>
          <cell r="G1269" t="str">
            <v/>
          </cell>
          <cell r="H1269">
            <v>25</v>
          </cell>
          <cell r="I1269">
            <v>20</v>
          </cell>
          <cell r="J1269">
            <v>18</v>
          </cell>
          <cell r="K1269" t="str">
            <v>乙类</v>
          </cell>
        </row>
        <row r="1270">
          <cell r="A1270" t="str">
            <v>CJCX9000</v>
          </cell>
          <cell r="B1270" t="str">
            <v>耐万古霉素肠球菌检测</v>
          </cell>
          <cell r="C1270"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0" t="str">
            <v>培养皿</v>
          </cell>
          <cell r="E1270" t="str">
            <v/>
          </cell>
          <cell r="F1270" t="str">
            <v>次</v>
          </cell>
          <cell r="G1270" t="str">
            <v/>
          </cell>
          <cell r="H1270">
            <v>15</v>
          </cell>
          <cell r="I1270">
            <v>12</v>
          </cell>
          <cell r="J1270">
            <v>10</v>
          </cell>
          <cell r="K1270" t="str">
            <v>乙类</v>
          </cell>
        </row>
        <row r="1271">
          <cell r="A1271" t="str">
            <v>CJCY9000</v>
          </cell>
          <cell r="B1271" t="str">
            <v>耐万古霉素金黄色葡萄球菌检测</v>
          </cell>
          <cell r="C1271"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1" t="str">
            <v>培养皿</v>
          </cell>
          <cell r="E1271" t="str">
            <v/>
          </cell>
          <cell r="F1271" t="str">
            <v>次</v>
          </cell>
          <cell r="G1271" t="str">
            <v/>
          </cell>
          <cell r="H1271">
            <v>15</v>
          </cell>
          <cell r="I1271">
            <v>12</v>
          </cell>
          <cell r="J1271">
            <v>10</v>
          </cell>
          <cell r="K1271" t="str">
            <v>乙类</v>
          </cell>
        </row>
        <row r="1272">
          <cell r="A1272" t="str">
            <v>CJCZ1000</v>
          </cell>
          <cell r="B1272" t="str">
            <v>肠毒素检测</v>
          </cell>
          <cell r="C1272" t="str">
            <v>样本类型:血液。产毒培养,包被,封闭,洗板,加样本及试剂,酶底物反应,相关检测仪器检测。审核结果,录入实验室信息系统或人工登记,发送报告;实验室消毒,按规定处理废弃物;接受临床相关咨询。</v>
          </cell>
          <cell r="D1272" t="str">
            <v/>
          </cell>
          <cell r="E1272" t="str">
            <v/>
          </cell>
          <cell r="F1272" t="str">
            <v>次</v>
          </cell>
          <cell r="G1272" t="str">
            <v/>
          </cell>
          <cell r="H1272">
            <v>18</v>
          </cell>
          <cell r="I1272">
            <v>15</v>
          </cell>
          <cell r="J1272">
            <v>13</v>
          </cell>
          <cell r="K1272" t="str">
            <v>乙类</v>
          </cell>
        </row>
        <row r="1273">
          <cell r="A1273" t="str">
            <v>CJDA3000</v>
          </cell>
          <cell r="B1273" t="str">
            <v>艰难梭菌毒素测定</v>
          </cell>
          <cell r="C1273" t="str">
            <v>含A毒素､B毒素及A+B毒素。样本类型:粪便。样本采集,样本签收,标本预处理(适用时),上机检测,人工判读结果。审核结果,录入实验室信息系统或人工登记,发送报告;实验室消毒,按规定处理废弃物;接受临床相关咨询。</v>
          </cell>
          <cell r="D1273" t="str">
            <v>试剂</v>
          </cell>
          <cell r="E1273" t="str">
            <v/>
          </cell>
          <cell r="F1273" t="str">
            <v>次</v>
          </cell>
          <cell r="G1273" t="str">
            <v/>
          </cell>
          <cell r="H1273">
            <v>35</v>
          </cell>
          <cell r="I1273">
            <v>28</v>
          </cell>
          <cell r="J1273">
            <v>25</v>
          </cell>
          <cell r="K1273" t="str">
            <v>乙类</v>
          </cell>
        </row>
        <row r="1274">
          <cell r="A1274" t="str">
            <v>CJDB1000</v>
          </cell>
          <cell r="B1274" t="str">
            <v>内毒素鲎定性试验</v>
          </cell>
          <cell r="C1274" t="str">
            <v>样本类型:血液。采血,离心,标本预处理(适用时),凝集反应,人工判读结果。审核结果,录入实验室信息系统或人工登记,发送报告;实验室消毒,按规定处理废弃物;接受临床相关咨询。</v>
          </cell>
          <cell r="D1274" t="str">
            <v>试剂</v>
          </cell>
          <cell r="E1274" t="str">
            <v/>
          </cell>
          <cell r="F1274" t="str">
            <v>次</v>
          </cell>
          <cell r="G1274" t="str">
            <v/>
          </cell>
          <cell r="H1274">
            <v>27</v>
          </cell>
          <cell r="I1274">
            <v>22</v>
          </cell>
          <cell r="J1274">
            <v>19</v>
          </cell>
          <cell r="K1274" t="str">
            <v>甲类</v>
          </cell>
        </row>
        <row r="1275">
          <cell r="A1275" t="str">
            <v>CJDC1000</v>
          </cell>
          <cell r="B1275" t="str">
            <v>内毒素鲎定量试验</v>
          </cell>
          <cell r="C1275" t="str">
            <v>样本类型:血液。采血,离心,标本预处理(适用时),上机检测,人工判读结果。审核结果,录入实验室信息系统或人工登记,发送报告;实验室消毒,按规定处理废弃物;接受临床相关咨询。</v>
          </cell>
          <cell r="D1275" t="str">
            <v>培养基,染色剂,细菌鉴定卡,诊断纸片</v>
          </cell>
          <cell r="E1275" t="str">
            <v/>
          </cell>
          <cell r="F1275" t="str">
            <v>次</v>
          </cell>
          <cell r="G1275" t="str">
            <v/>
          </cell>
          <cell r="H1275">
            <v>50</v>
          </cell>
          <cell r="I1275">
            <v>40</v>
          </cell>
          <cell r="J1275">
            <v>34</v>
          </cell>
          <cell r="K1275" t="str">
            <v>甲类</v>
          </cell>
        </row>
        <row r="1276">
          <cell r="A1276" t="str">
            <v>CJDD1000</v>
          </cell>
          <cell r="B1276" t="str">
            <v>其它细菌毒素测定</v>
          </cell>
          <cell r="C1276" t="str">
            <v>样本类型:血液。采血,离心,标本预处理(适用时),凝集反应,人工判读结果。审核结果,录入实验室信息系统或人工登记,发送报告;实验室消毒,按规定处理废弃物;接受临床相关咨询。</v>
          </cell>
          <cell r="D1276" t="str">
            <v>试剂</v>
          </cell>
          <cell r="E1276" t="str">
            <v/>
          </cell>
          <cell r="F1276" t="str">
            <v>次</v>
          </cell>
          <cell r="G1276" t="str">
            <v/>
          </cell>
          <cell r="H1276">
            <v>20</v>
          </cell>
          <cell r="I1276">
            <v>16</v>
          </cell>
          <cell r="J1276">
            <v>14</v>
          </cell>
          <cell r="K1276" t="str">
            <v>乙类</v>
          </cell>
        </row>
        <row r="1277">
          <cell r="A1277" t="str">
            <v>CJDE5000</v>
          </cell>
          <cell r="B1277" t="str">
            <v>细菌性阴道病唾液酸酶测定</v>
          </cell>
          <cell r="C1277" t="str">
            <v>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v>
          </cell>
          <cell r="D1277" t="str">
            <v>试剂</v>
          </cell>
          <cell r="E1277" t="str">
            <v/>
          </cell>
          <cell r="F1277" t="str">
            <v>项</v>
          </cell>
          <cell r="G1277" t="str">
            <v/>
          </cell>
          <cell r="H1277">
            <v>12</v>
          </cell>
          <cell r="I1277">
            <v>10</v>
          </cell>
          <cell r="J1277">
            <v>8</v>
          </cell>
          <cell r="K1277" t="str">
            <v>乙类</v>
          </cell>
        </row>
        <row r="1278">
          <cell r="A1278" t="str">
            <v>CJDF8000</v>
          </cell>
          <cell r="B1278" t="str">
            <v>β-内酰胺酶检测</v>
          </cell>
          <cell r="C1278" t="str">
            <v>样本类型:分离株。取头孢硝噻吩纸片蘸取可疑菌落,根据纸片颜色变化人工判读结果。不含培养､鉴定。审核结果,录入实验室信息系统或人工登记,发送报告;实验室消毒,按规定处理废弃物;接受临床相关咨询。</v>
          </cell>
          <cell r="D1278" t="str">
            <v>诊断纸片</v>
          </cell>
          <cell r="E1278" t="str">
            <v/>
          </cell>
          <cell r="F1278" t="str">
            <v>次</v>
          </cell>
          <cell r="G1278" t="str">
            <v/>
          </cell>
          <cell r="H1278">
            <v>15</v>
          </cell>
          <cell r="I1278">
            <v>12</v>
          </cell>
          <cell r="J1278">
            <v>10</v>
          </cell>
          <cell r="K1278" t="str">
            <v>甲类</v>
          </cell>
        </row>
        <row r="1279">
          <cell r="A1279" t="str">
            <v>CJDG9000</v>
          </cell>
          <cell r="B1279" t="str">
            <v>产超广谱β-内酰胺酶定性检测</v>
          </cell>
          <cell r="C1279" t="str">
            <v>样本类型:分离株。标本预处理(适用时),检测,人工判读结果。不含培养､鉴定。审核结果,录入实验室信息系统或人工登记,发送报告;实验室消毒,按规定处理废弃物;接受临床相关咨询。</v>
          </cell>
          <cell r="D1279" t="str">
            <v>显色培养皿</v>
          </cell>
          <cell r="E1279" t="str">
            <v/>
          </cell>
          <cell r="F1279" t="str">
            <v>次</v>
          </cell>
          <cell r="G1279" t="str">
            <v/>
          </cell>
          <cell r="H1279">
            <v>20</v>
          </cell>
          <cell r="I1279">
            <v>16</v>
          </cell>
          <cell r="J1279">
            <v>14</v>
          </cell>
          <cell r="K1279" t="str">
            <v>甲类</v>
          </cell>
        </row>
        <row r="1280">
          <cell r="A1280" t="str">
            <v>CJDH9000</v>
          </cell>
          <cell r="B1280" t="str">
            <v>产超广谱β-内酰胺酶测定(定量试验)</v>
          </cell>
          <cell r="C1280"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cell r="D1280" t="str">
            <v>试剂</v>
          </cell>
          <cell r="E1280" t="str">
            <v/>
          </cell>
          <cell r="F1280" t="str">
            <v>次</v>
          </cell>
          <cell r="G1280" t="str">
            <v/>
          </cell>
          <cell r="H1280">
            <v>45</v>
          </cell>
          <cell r="I1280">
            <v>36</v>
          </cell>
          <cell r="J1280">
            <v>32</v>
          </cell>
          <cell r="K1280" t="str">
            <v>甲类</v>
          </cell>
        </row>
        <row r="1281">
          <cell r="A1281" t="str">
            <v>CJDJ9000</v>
          </cell>
          <cell r="B1281" t="str">
            <v>红霉素诱导克林霉素耐药D-试验</v>
          </cell>
          <cell r="C1281"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cell r="D1281" t="str">
            <v>培养皿</v>
          </cell>
          <cell r="E1281" t="str">
            <v/>
          </cell>
          <cell r="F1281" t="str">
            <v>次</v>
          </cell>
          <cell r="G1281" t="str">
            <v/>
          </cell>
          <cell r="H1281">
            <v>20</v>
          </cell>
          <cell r="I1281">
            <v>16</v>
          </cell>
          <cell r="J1281">
            <v>14</v>
          </cell>
          <cell r="K1281" t="str">
            <v>乙类</v>
          </cell>
        </row>
        <row r="1282">
          <cell r="A1282" t="str">
            <v>CJEA</v>
          </cell>
          <cell r="B1282" t="str">
            <v>2.衣原体检验</v>
          </cell>
          <cell r="C1282" t="str">
            <v/>
          </cell>
          <cell r="D1282" t="str">
            <v/>
          </cell>
          <cell r="E1282" t="str">
            <v/>
          </cell>
        </row>
        <row r="1282">
          <cell r="G1282" t="str">
            <v/>
          </cell>
          <cell r="H1282" t="str">
            <v/>
          </cell>
          <cell r="I1282" t="str">
            <v/>
          </cell>
          <cell r="J1282" t="str">
            <v/>
          </cell>
        </row>
        <row r="1283">
          <cell r="A1283" t="str">
            <v>CJEA8000</v>
          </cell>
          <cell r="B1283" t="str">
            <v>衣原体培养+鉴定</v>
          </cell>
          <cell r="C1283" t="str">
            <v>样本类型:各种标本。样本采集,样本签收,标本预处理(适用时),接种,培养,初步鉴定,人工判读结果。审核结果,录入实验室信息系统或人工登记,发送报告;实验室消毒,按规定处理废弃物;接受临床相关咨询。</v>
          </cell>
          <cell r="D1283" t="str">
            <v>鉴定条</v>
          </cell>
          <cell r="E1283" t="str">
            <v/>
          </cell>
          <cell r="F1283" t="str">
            <v>次</v>
          </cell>
          <cell r="G1283" t="str">
            <v/>
          </cell>
          <cell r="H1283">
            <v>70</v>
          </cell>
          <cell r="I1283">
            <v>60</v>
          </cell>
          <cell r="J1283">
            <v>50</v>
          </cell>
          <cell r="K1283" t="str">
            <v>甲类</v>
          </cell>
        </row>
        <row r="1284">
          <cell r="A1284" t="str">
            <v>CJFA-CJFB</v>
          </cell>
          <cell r="B1284" t="str">
            <v>3.支原体检验</v>
          </cell>
          <cell r="C1284" t="str">
            <v/>
          </cell>
          <cell r="D1284" t="str">
            <v/>
          </cell>
          <cell r="E1284" t="str">
            <v/>
          </cell>
        </row>
        <row r="1284">
          <cell r="G1284" t="str">
            <v/>
          </cell>
          <cell r="H1284" t="str">
            <v/>
          </cell>
          <cell r="I1284" t="str">
            <v/>
          </cell>
          <cell r="J1284" t="str">
            <v/>
          </cell>
        </row>
        <row r="1285">
          <cell r="A1285" t="str">
            <v>CJFA8000</v>
          </cell>
          <cell r="B1285" t="str">
            <v>支原体培养+鉴定</v>
          </cell>
          <cell r="C1285" t="str">
            <v>样本类型:各种标本。样本采集,样本签收,标本预处理(适用时),接种,孵育,鉴定,人工判读结果。审核结果,录入实验室信息系统或人工登记,发送报告;实验室消毒,按规定处理废弃物;接受临床相关咨询。</v>
          </cell>
          <cell r="D1285" t="str">
            <v>鉴定条</v>
          </cell>
          <cell r="E1285" t="str">
            <v/>
          </cell>
          <cell r="F1285" t="str">
            <v>次</v>
          </cell>
          <cell r="G1285" t="str">
            <v/>
          </cell>
          <cell r="H1285">
            <v>70</v>
          </cell>
          <cell r="I1285">
            <v>60</v>
          </cell>
          <cell r="J1285">
            <v>50</v>
          </cell>
          <cell r="K1285" t="str">
            <v>乙类</v>
          </cell>
        </row>
        <row r="1286">
          <cell r="A1286" t="str">
            <v>CJFB9000</v>
          </cell>
          <cell r="B1286" t="str">
            <v>支原体药敏试验</v>
          </cell>
          <cell r="C1286" t="str">
            <v>样本类型:支原体菌株。制配菌悬液,定量加入药敏板条,孵育,人工判读结果。不含培养。审核结果,录入实验室信息系统或人工登记,发送报告;实验室消毒,按规定处理废弃物;接受临床相关咨询。</v>
          </cell>
          <cell r="D1286" t="str">
            <v>试剂</v>
          </cell>
          <cell r="E1286" t="str">
            <v/>
          </cell>
          <cell r="F1286" t="str">
            <v>次</v>
          </cell>
          <cell r="G1286" t="str">
            <v/>
          </cell>
          <cell r="H1286">
            <v>80</v>
          </cell>
          <cell r="I1286">
            <v>70</v>
          </cell>
          <cell r="J1286">
            <v>55</v>
          </cell>
          <cell r="K1286" t="str">
            <v>乙类</v>
          </cell>
        </row>
        <row r="1287">
          <cell r="A1287" t="str">
            <v>CJGA-CJGB</v>
          </cell>
          <cell r="B1287" t="str">
            <v>4.螺旋体检验</v>
          </cell>
          <cell r="C1287" t="str">
            <v/>
          </cell>
          <cell r="D1287" t="str">
            <v/>
          </cell>
          <cell r="E1287" t="str">
            <v/>
          </cell>
        </row>
        <row r="1287">
          <cell r="G1287" t="str">
            <v/>
          </cell>
          <cell r="H1287" t="str">
            <v/>
          </cell>
          <cell r="I1287" t="str">
            <v/>
          </cell>
          <cell r="J1287" t="str">
            <v/>
          </cell>
        </row>
        <row r="1288">
          <cell r="A1288" t="str">
            <v>CJGA6000</v>
          </cell>
          <cell r="B1288" t="str">
            <v>梅毒螺旋体暗视野镜检</v>
          </cell>
          <cell r="C1288" t="str">
            <v>样本类型:感染灶的活检取材。样本采集,样本签收,涂片制备,暗视野镜检,人工判读结果。审核结果,录入实验室信息系统或人工登记,发送报告;实验室消毒,按规定处理废弃物;接受临床相关咨询。</v>
          </cell>
          <cell r="D1288" t="str">
            <v/>
          </cell>
          <cell r="E1288" t="str">
            <v/>
          </cell>
          <cell r="F1288" t="str">
            <v>次</v>
          </cell>
          <cell r="G1288" t="str">
            <v/>
          </cell>
          <cell r="H1288">
            <v>40</v>
          </cell>
          <cell r="I1288">
            <v>32</v>
          </cell>
          <cell r="J1288">
            <v>28</v>
          </cell>
          <cell r="K1288" t="str">
            <v>丙类</v>
          </cell>
        </row>
        <row r="1289">
          <cell r="A1289" t="str">
            <v>CJGB8000</v>
          </cell>
          <cell r="B1289" t="str">
            <v>梅毒荧光抗体(FTA-ABS)测定</v>
          </cell>
          <cell r="C1289"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cell r="D1289" t="str">
            <v>染色剂</v>
          </cell>
          <cell r="E1289" t="str">
            <v/>
          </cell>
          <cell r="F1289" t="str">
            <v>次</v>
          </cell>
          <cell r="G1289" t="str">
            <v/>
          </cell>
          <cell r="H1289">
            <v>60</v>
          </cell>
          <cell r="I1289">
            <v>48</v>
          </cell>
          <cell r="J1289">
            <v>42</v>
          </cell>
          <cell r="K1289" t="str">
            <v>甲类</v>
          </cell>
        </row>
        <row r="1290">
          <cell r="A1290" t="str">
            <v>CJHA-CJHV</v>
          </cell>
          <cell r="B1290" t="str">
            <v>5.真菌检验</v>
          </cell>
          <cell r="C1290" t="str">
            <v/>
          </cell>
          <cell r="D1290" t="str">
            <v/>
          </cell>
          <cell r="E1290" t="str">
            <v/>
          </cell>
        </row>
        <row r="1290">
          <cell r="G1290" t="str">
            <v/>
          </cell>
          <cell r="H1290" t="str">
            <v/>
          </cell>
          <cell r="I1290" t="str">
            <v/>
          </cell>
          <cell r="J1290" t="str">
            <v/>
          </cell>
        </row>
        <row r="1291">
          <cell r="A1291" t="str">
            <v>CJHA-CJHS</v>
          </cell>
          <cell r="B1291" t="str">
            <v>真菌镜检/培养/鉴定</v>
          </cell>
          <cell r="C1291" t="str">
            <v/>
          </cell>
          <cell r="D1291" t="str">
            <v/>
          </cell>
          <cell r="E1291" t="str">
            <v/>
          </cell>
        </row>
        <row r="1291">
          <cell r="G1291" t="str">
            <v/>
          </cell>
          <cell r="H1291" t="str">
            <v/>
          </cell>
          <cell r="I1291" t="str">
            <v/>
          </cell>
          <cell r="J1291" t="str">
            <v/>
          </cell>
        </row>
        <row r="1292">
          <cell r="A1292" t="str">
            <v>CJHA3000</v>
          </cell>
          <cell r="B1292" t="str">
            <v>粪便涂片革兰染色镜检查真菌</v>
          </cell>
          <cell r="C1292"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cell r="D1292" t="str">
            <v>染色剂</v>
          </cell>
          <cell r="E1292" t="str">
            <v/>
          </cell>
          <cell r="F1292" t="str">
            <v>次</v>
          </cell>
          <cell r="G1292" t="str">
            <v/>
          </cell>
          <cell r="H1292">
            <v>10</v>
          </cell>
          <cell r="I1292">
            <v>8</v>
          </cell>
          <cell r="J1292">
            <v>7</v>
          </cell>
          <cell r="K1292" t="str">
            <v>甲类</v>
          </cell>
        </row>
        <row r="1293">
          <cell r="A1293" t="str">
            <v>CJHB5000</v>
          </cell>
          <cell r="B1293" t="str">
            <v>生殖道标本涂片革兰染色镜检查真菌</v>
          </cell>
          <cell r="C1293"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93" t="str">
            <v>染色剂</v>
          </cell>
          <cell r="E1293" t="str">
            <v/>
          </cell>
          <cell r="F1293" t="str">
            <v>次</v>
          </cell>
          <cell r="G1293" t="str">
            <v/>
          </cell>
          <cell r="H1293">
            <v>10</v>
          </cell>
          <cell r="I1293">
            <v>8</v>
          </cell>
          <cell r="J1293">
            <v>7</v>
          </cell>
          <cell r="K1293" t="str">
            <v>甲类</v>
          </cell>
        </row>
        <row r="1294">
          <cell r="A1294" t="str">
            <v>CJHC5000</v>
          </cell>
          <cell r="B1294" t="str">
            <v>呼吸道标本涂片革兰染色镜检查真菌</v>
          </cell>
          <cell r="C1294"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94" t="str">
            <v>染色剂</v>
          </cell>
          <cell r="E1294" t="str">
            <v/>
          </cell>
          <cell r="F1294" t="str">
            <v>次</v>
          </cell>
          <cell r="G1294" t="str">
            <v/>
          </cell>
          <cell r="H1294">
            <v>10</v>
          </cell>
          <cell r="I1294">
            <v>8</v>
          </cell>
          <cell r="J1294">
            <v>7</v>
          </cell>
          <cell r="K1294" t="str">
            <v>甲类</v>
          </cell>
        </row>
        <row r="1295">
          <cell r="A1295" t="str">
            <v>CJHD8000</v>
          </cell>
          <cell r="B1295" t="str">
            <v>直接涂片革兰染色镜检查真菌</v>
          </cell>
          <cell r="C1295" t="str">
            <v>样本类型:各种标本。样本采集,样本签收,涂片制备,涂片消毒,固定,染色,镜检,人工判读结果。审核结果,录入实验室信息系统或人工登记,发送报告;实验室消毒,按规定处理废弃物;接受临床相关咨询。</v>
          </cell>
          <cell r="D1295" t="str">
            <v>染色剂</v>
          </cell>
          <cell r="E1295" t="str">
            <v/>
          </cell>
          <cell r="F1295" t="str">
            <v>次</v>
          </cell>
          <cell r="G1295" t="str">
            <v/>
          </cell>
          <cell r="H1295">
            <v>10</v>
          </cell>
          <cell r="I1295">
            <v>8</v>
          </cell>
          <cell r="J1295">
            <v>7</v>
          </cell>
          <cell r="K1295" t="str">
            <v>甲类</v>
          </cell>
        </row>
        <row r="1296">
          <cell r="A1296" t="str">
            <v>CJHE8000</v>
          </cell>
          <cell r="B1296" t="str">
            <v>浓缩集菌涂片革兰染色镜检查真菌</v>
          </cell>
          <cell r="C1296"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96" t="str">
            <v>染色剂</v>
          </cell>
          <cell r="E1296" t="str">
            <v/>
          </cell>
          <cell r="F1296" t="str">
            <v>次</v>
          </cell>
          <cell r="G1296" t="str">
            <v/>
          </cell>
          <cell r="H1296">
            <v>10</v>
          </cell>
          <cell r="I1296">
            <v>8</v>
          </cell>
          <cell r="J1296">
            <v>7</v>
          </cell>
          <cell r="K1296" t="str">
            <v>甲类</v>
          </cell>
        </row>
        <row r="1297">
          <cell r="A1297" t="str">
            <v>CJHF4000</v>
          </cell>
          <cell r="B1297" t="str">
            <v>新型隐球菌墨汁染色镜检</v>
          </cell>
          <cell r="C1297" t="str">
            <v>样本类型:脑脊液。样本采集,样本签收,涂片制备,墨汁染色,加盖盖玻片,镜检,人工判读结果。审核结果,录入实验室信息系统或人工登记,发送报告;实验室消毒,按规定处理废弃物;接受临床相关咨询。</v>
          </cell>
          <cell r="D1297" t="str">
            <v/>
          </cell>
          <cell r="E1297" t="str">
            <v/>
          </cell>
          <cell r="F1297" t="str">
            <v>次</v>
          </cell>
          <cell r="G1297" t="str">
            <v/>
          </cell>
          <cell r="H1297">
            <v>7</v>
          </cell>
          <cell r="I1297">
            <v>6</v>
          </cell>
          <cell r="J1297">
            <v>5</v>
          </cell>
          <cell r="K1297" t="str">
            <v>甲类</v>
          </cell>
        </row>
        <row r="1298">
          <cell r="A1298" t="str">
            <v>CJHG8000</v>
          </cell>
          <cell r="B1298" t="str">
            <v>真菌直接涂片镜检</v>
          </cell>
          <cell r="C1298"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cell r="D1298" t="str">
            <v/>
          </cell>
          <cell r="E1298" t="str">
            <v/>
          </cell>
          <cell r="F1298" t="str">
            <v>次</v>
          </cell>
          <cell r="G1298" t="str">
            <v/>
          </cell>
          <cell r="H1298">
            <v>5</v>
          </cell>
          <cell r="I1298">
            <v>5</v>
          </cell>
          <cell r="J1298">
            <v>5</v>
          </cell>
          <cell r="K1298" t="str">
            <v>甲类</v>
          </cell>
        </row>
        <row r="1299">
          <cell r="A1299" t="str">
            <v>CJHH2000</v>
          </cell>
          <cell r="B1299" t="str">
            <v>培养真菌菌落计数</v>
          </cell>
          <cell r="C1299"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cell r="D1299" t="str">
            <v>定量接种环</v>
          </cell>
          <cell r="E1299" t="str">
            <v/>
          </cell>
          <cell r="F1299" t="str">
            <v>次</v>
          </cell>
          <cell r="G1299" t="str">
            <v/>
          </cell>
          <cell r="H1299">
            <v>30</v>
          </cell>
          <cell r="I1299">
            <v>25</v>
          </cell>
          <cell r="J1299">
            <v>20</v>
          </cell>
          <cell r="K1299" t="str">
            <v>甲类</v>
          </cell>
        </row>
        <row r="1300">
          <cell r="A1300" t="str">
            <v>CJHJ8000</v>
          </cell>
          <cell r="B1300" t="str">
            <v>真菌培养</v>
          </cell>
          <cell r="C1300" t="str">
            <v>样本类型:各种标本。样本采集,样本签收,标本预处理(适用时),接种,孵育,观察结果,人工判读结果。审核结果,录入实验室信息系统或人工登记,发送报告;实验室消毒,按规定处理废弃物;接受临床相关咨询。</v>
          </cell>
          <cell r="D1300" t="str">
            <v>培养皿,染色剂</v>
          </cell>
          <cell r="E1300" t="str">
            <v/>
          </cell>
          <cell r="F1300" t="str">
            <v>次</v>
          </cell>
          <cell r="G1300" t="str">
            <v/>
          </cell>
          <cell r="H1300">
            <v>30</v>
          </cell>
          <cell r="I1300">
            <v>25</v>
          </cell>
          <cell r="J1300">
            <v>20</v>
          </cell>
          <cell r="K1300" t="str">
            <v>甲类</v>
          </cell>
        </row>
        <row r="1301">
          <cell r="A1301" t="str">
            <v>CJHK9000</v>
          </cell>
          <cell r="B1301" t="str">
            <v>真菌鉴定</v>
          </cell>
          <cell r="C1301"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cell r="D1301" t="str">
            <v>试剂</v>
          </cell>
          <cell r="E1301" t="str">
            <v/>
          </cell>
          <cell r="F1301" t="str">
            <v>次</v>
          </cell>
          <cell r="G1301" t="str">
            <v/>
          </cell>
          <cell r="H1301">
            <v>60</v>
          </cell>
          <cell r="I1301">
            <v>48</v>
          </cell>
          <cell r="J1301">
            <v>42</v>
          </cell>
          <cell r="K1301" t="str">
            <v>甲类</v>
          </cell>
        </row>
        <row r="1302">
          <cell r="A1302" t="str">
            <v>CJHL8000</v>
          </cell>
          <cell r="B1302" t="str">
            <v>真菌培养+鉴定</v>
          </cell>
          <cell r="C1302" t="str">
            <v>样本类型:各种标本。包括真菌培养,真菌鉴定。审核结果,录入实验室信息系统或人工登记,发送报告;实验室消毒,按规定处理废弃物;接受临床相关咨询。</v>
          </cell>
          <cell r="D1302" t="str">
            <v>试剂,质控品</v>
          </cell>
          <cell r="E1302" t="str">
            <v/>
          </cell>
          <cell r="F1302" t="str">
            <v>次</v>
          </cell>
          <cell r="G1302" t="str">
            <v/>
          </cell>
          <cell r="H1302">
            <v>80</v>
          </cell>
          <cell r="I1302">
            <v>65</v>
          </cell>
          <cell r="J1302">
            <v>55</v>
          </cell>
          <cell r="K1302" t="str">
            <v>甲类</v>
          </cell>
        </row>
        <row r="1303">
          <cell r="A1303" t="str">
            <v>CJHM8000</v>
          </cell>
          <cell r="B1303" t="str">
            <v>真菌培养+鉴定+药敏</v>
          </cell>
          <cell r="C1303" t="str">
            <v>样本类型:各种标本。包括真菌培养,真菌鉴定,真菌药敏试验。审核结果,录入实验室信息系统或人工登记,发送报告;实验室消毒,按规定处理废弃物;接受临床相关咨询。</v>
          </cell>
          <cell r="D1303" t="str">
            <v>试剂,质控品</v>
          </cell>
          <cell r="E1303" t="str">
            <v/>
          </cell>
          <cell r="F1303" t="str">
            <v>次</v>
          </cell>
          <cell r="G1303" t="str">
            <v/>
          </cell>
          <cell r="H1303">
            <v>110</v>
          </cell>
          <cell r="I1303">
            <v>88</v>
          </cell>
          <cell r="J1303">
            <v>77</v>
          </cell>
          <cell r="K1303" t="str">
            <v>乙类</v>
          </cell>
        </row>
        <row r="1304">
          <cell r="A1304" t="str">
            <v>CJHN8000</v>
          </cell>
          <cell r="B1304" t="str">
            <v>无菌体液真菌培养</v>
          </cell>
          <cell r="C1304"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cell r="D1304" t="str">
            <v>肉汤增菌管</v>
          </cell>
          <cell r="E1304" t="str">
            <v/>
          </cell>
          <cell r="F1304" t="str">
            <v>次</v>
          </cell>
          <cell r="G1304" t="str">
            <v/>
          </cell>
          <cell r="H1304">
            <v>40</v>
          </cell>
          <cell r="I1304">
            <v>32</v>
          </cell>
          <cell r="J1304">
            <v>28</v>
          </cell>
          <cell r="K1304" t="str">
            <v>甲类</v>
          </cell>
        </row>
        <row r="1305">
          <cell r="A1305" t="str">
            <v>CJHP8000</v>
          </cell>
          <cell r="B1305" t="str">
            <v>无菌体液真菌培养+鉴定</v>
          </cell>
          <cell r="C1305" t="str">
            <v>样本类型:血液､脑脊液､胸腔积液等无菌体液。包括无菌体液培养,细菌及真菌鉴定。审核结果,录入实验室信息系统或人工登记,发送报告;实验室消毒,按规定处理废弃物;接受临床相关咨询。</v>
          </cell>
          <cell r="D1305" t="str">
            <v>试剂,质控品</v>
          </cell>
          <cell r="E1305" t="str">
            <v/>
          </cell>
          <cell r="F1305" t="str">
            <v>次</v>
          </cell>
          <cell r="G1305" t="str">
            <v/>
          </cell>
          <cell r="H1305">
            <v>50</v>
          </cell>
          <cell r="I1305">
            <v>40</v>
          </cell>
          <cell r="J1305">
            <v>35</v>
          </cell>
          <cell r="K1305" t="str">
            <v>乙类</v>
          </cell>
        </row>
        <row r="1306">
          <cell r="A1306" t="str">
            <v>CJHQ8000</v>
          </cell>
          <cell r="B1306" t="str">
            <v>无菌体液真菌培养+鉴定+药敏</v>
          </cell>
          <cell r="C1306"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cell r="D1306" t="str">
            <v>试剂,质控品</v>
          </cell>
          <cell r="E1306" t="str">
            <v/>
          </cell>
          <cell r="F1306" t="str">
            <v>次</v>
          </cell>
          <cell r="G1306" t="str">
            <v/>
          </cell>
          <cell r="H1306">
            <v>120</v>
          </cell>
          <cell r="I1306">
            <v>95</v>
          </cell>
          <cell r="J1306">
            <v>85</v>
          </cell>
          <cell r="K1306" t="str">
            <v>乙类</v>
          </cell>
        </row>
        <row r="1307">
          <cell r="A1307" t="str">
            <v>CJHR8000</v>
          </cell>
          <cell r="B1307" t="str">
            <v>真菌D-葡聚糖检测</v>
          </cell>
          <cell r="C1307" t="str">
            <v>样本类型:各种体液。样本采集,样本签收,标本预处理(适用时),检测真菌D-葡聚糖,人工判读结果。审核结果,录入实验室信息系统或人工登记,发送报告;实验室消毒,按规定处理废弃物;接受临床相关咨询。</v>
          </cell>
          <cell r="D1307" t="str">
            <v>试剂</v>
          </cell>
          <cell r="E1307" t="str">
            <v/>
          </cell>
          <cell r="F1307" t="str">
            <v>次</v>
          </cell>
          <cell r="G1307" t="str">
            <v/>
          </cell>
          <cell r="H1307">
            <v>150</v>
          </cell>
          <cell r="I1307">
            <v>120</v>
          </cell>
          <cell r="J1307">
            <v>105</v>
          </cell>
          <cell r="K1307" t="str">
            <v>乙类</v>
          </cell>
        </row>
        <row r="1308">
          <cell r="A1308" t="str">
            <v>CJHS8000</v>
          </cell>
          <cell r="B1308" t="str">
            <v>半乳甘露聚糖检测</v>
          </cell>
          <cell r="C1308" t="str">
            <v>样本类型:各种体液。样本采集,样本签收,标本预处理(适用时),检测半乳甘露聚糖,人工判读结果。审核结果,录入实验室信息系统或人工登记,发送报告;实验室消毒,按规定处理废弃物;接受临床相关咨询。</v>
          </cell>
          <cell r="D1308" t="str">
            <v>试剂</v>
          </cell>
          <cell r="E1308" t="str">
            <v/>
          </cell>
          <cell r="F1308" t="str">
            <v>次</v>
          </cell>
          <cell r="G1308" t="str">
            <v/>
          </cell>
          <cell r="H1308">
            <v>150</v>
          </cell>
          <cell r="I1308">
            <v>120</v>
          </cell>
          <cell r="J1308">
            <v>105</v>
          </cell>
          <cell r="K1308" t="str">
            <v>乙类</v>
          </cell>
        </row>
        <row r="1309">
          <cell r="A1309" t="str">
            <v>CJHT-CJHV</v>
          </cell>
          <cell r="B1309" t="str">
            <v>真菌药物敏感试验</v>
          </cell>
          <cell r="C1309" t="str">
            <v/>
          </cell>
          <cell r="D1309" t="str">
            <v/>
          </cell>
          <cell r="E1309" t="str">
            <v/>
          </cell>
        </row>
        <row r="1309">
          <cell r="G1309" t="str">
            <v/>
          </cell>
          <cell r="H1309" t="str">
            <v/>
          </cell>
          <cell r="I1309" t="str">
            <v/>
          </cell>
          <cell r="J1309" t="str">
            <v/>
          </cell>
        </row>
        <row r="1310">
          <cell r="A1310" t="str">
            <v>CJHT9000</v>
          </cell>
          <cell r="B1310" t="str">
            <v>真菌药敏定性试验</v>
          </cell>
          <cell r="C1310" t="str">
            <v>样本类型:分离株。制配菌悬液,涂布平皿,贴药敏纸片,孵育,测量抑菌环直径。不含培养。审核结果,录入实验室信息系统或人工登记,发送报告;实验室消毒,按规定处理废弃物;接受临床相关咨询。</v>
          </cell>
          <cell r="D1310" t="str">
            <v>培养皿,试剂</v>
          </cell>
          <cell r="E1310" t="str">
            <v/>
          </cell>
          <cell r="F1310" t="str">
            <v>次</v>
          </cell>
          <cell r="G1310" t="str">
            <v/>
          </cell>
          <cell r="H1310">
            <v>30</v>
          </cell>
          <cell r="I1310">
            <v>25</v>
          </cell>
          <cell r="J1310">
            <v>20</v>
          </cell>
          <cell r="K1310" t="str">
            <v>甲类</v>
          </cell>
        </row>
        <row r="1311">
          <cell r="A1311" t="str">
            <v>CJHU9000</v>
          </cell>
          <cell r="B1311" t="str">
            <v>真菌药敏定量试验</v>
          </cell>
          <cell r="C1311"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cell r="D1311" t="str">
            <v>试剂</v>
          </cell>
          <cell r="E1311" t="str">
            <v/>
          </cell>
          <cell r="F1311" t="str">
            <v>次</v>
          </cell>
          <cell r="G1311" t="str">
            <v/>
          </cell>
          <cell r="H1311">
            <v>50</v>
          </cell>
          <cell r="I1311">
            <v>40</v>
          </cell>
          <cell r="J1311">
            <v>35</v>
          </cell>
          <cell r="K1311" t="str">
            <v>甲类</v>
          </cell>
        </row>
        <row r="1312">
          <cell r="A1312" t="str">
            <v>CJHV9000</v>
          </cell>
          <cell r="B1312" t="str">
            <v>真菌快速鉴定</v>
          </cell>
          <cell r="C1312" t="str">
            <v>样本类型:分离株。取新鲜菌落分别与试剂盒内试剂作用,观察结果,人工判读结果。审核结果,录入实验室信息系统或人工登记,发送报告;实验室消毒,按规定处理废弃物;接受临床相关咨询。</v>
          </cell>
          <cell r="D1312" t="str">
            <v>试剂</v>
          </cell>
          <cell r="E1312" t="str">
            <v/>
          </cell>
          <cell r="F1312" t="str">
            <v>次</v>
          </cell>
          <cell r="G1312" t="str">
            <v/>
          </cell>
          <cell r="H1312">
            <v>50</v>
          </cell>
          <cell r="I1312">
            <v>40</v>
          </cell>
          <cell r="J1312">
            <v>35</v>
          </cell>
          <cell r="K1312" t="str">
            <v>乙类</v>
          </cell>
        </row>
        <row r="1313">
          <cell r="A1313" t="str">
            <v>CJJA</v>
          </cell>
          <cell r="B1313" t="str">
            <v>6.病毒检验</v>
          </cell>
          <cell r="C1313" t="str">
            <v/>
          </cell>
          <cell r="D1313" t="str">
            <v/>
          </cell>
          <cell r="E1313" t="str">
            <v/>
          </cell>
        </row>
        <row r="1313">
          <cell r="G1313" t="str">
            <v/>
          </cell>
          <cell r="H1313" t="str">
            <v/>
          </cell>
          <cell r="I1313" t="str">
            <v/>
          </cell>
          <cell r="J1313" t="str">
            <v/>
          </cell>
        </row>
        <row r="1314">
          <cell r="A1314" t="str">
            <v>CJJA8000</v>
          </cell>
          <cell r="B1314" t="str">
            <v>病毒培养+鉴定</v>
          </cell>
          <cell r="C1314" t="str">
            <v>样本类型:各种标本。样本采集,样本鉴定,标本预处理(适用时),接种,培养,鉴定,人工判读结果。审核结果,录入实验室信息系统或人工登记,发送报告;实验室消毒,按规定处理废弃物;接受临床相关咨询。</v>
          </cell>
          <cell r="D1314" t="str">
            <v/>
          </cell>
          <cell r="E1314" t="str">
            <v/>
          </cell>
          <cell r="F1314" t="str">
            <v>次</v>
          </cell>
          <cell r="G1314" t="str">
            <v/>
          </cell>
          <cell r="H1314">
            <v>50</v>
          </cell>
          <cell r="I1314">
            <v>40</v>
          </cell>
          <cell r="J1314">
            <v>35</v>
          </cell>
          <cell r="K1314" t="str">
            <v>乙类</v>
          </cell>
        </row>
        <row r="1315">
          <cell r="A1315" t="str">
            <v>CJKA-CJKM</v>
          </cell>
          <cell r="B1315" t="str">
            <v>7.寄生虫检验</v>
          </cell>
          <cell r="C1315" t="str">
            <v/>
          </cell>
          <cell r="D1315" t="str">
            <v/>
          </cell>
          <cell r="E1315" t="str">
            <v/>
          </cell>
        </row>
        <row r="1315">
          <cell r="G1315" t="str">
            <v/>
          </cell>
          <cell r="H1315" t="str">
            <v/>
          </cell>
          <cell r="I1315" t="str">
            <v/>
          </cell>
          <cell r="J1315" t="str">
            <v/>
          </cell>
        </row>
        <row r="1316">
          <cell r="A1316" t="str">
            <v>CJKA5000</v>
          </cell>
          <cell r="B1316" t="str">
            <v>滴虫直接涂片镜检</v>
          </cell>
          <cell r="C1316" t="str">
            <v>样本类型:生殖道标本。样本采集,样本鉴定,湿片制备,加盖盖玻片,镜检,人工判读结果。审核结果,录入实验室信息系统或人工登记,发送报告;实验室消毒,按规定处理废弃物;接受临床相关咨询。</v>
          </cell>
          <cell r="D1316" t="str">
            <v/>
          </cell>
          <cell r="E1316" t="str">
            <v/>
          </cell>
          <cell r="F1316" t="str">
            <v>次</v>
          </cell>
          <cell r="G1316" t="str">
            <v/>
          </cell>
          <cell r="H1316">
            <v>5</v>
          </cell>
          <cell r="I1316">
            <v>5</v>
          </cell>
          <cell r="J1316">
            <v>5</v>
          </cell>
          <cell r="K1316" t="str">
            <v>甲类</v>
          </cell>
        </row>
        <row r="1317">
          <cell r="A1317" t="str">
            <v>CJKB5000</v>
          </cell>
          <cell r="B1317" t="str">
            <v>滴虫培养+鉴定</v>
          </cell>
          <cell r="C1317" t="str">
            <v>样本类型:女性阴道分泌物､男性尿道分泌物。接种,孵育,鉴定,人工判读结果并分析报告。</v>
          </cell>
          <cell r="D1317" t="str">
            <v>培养基</v>
          </cell>
          <cell r="E1317" t="str">
            <v/>
          </cell>
          <cell r="F1317" t="str">
            <v>次</v>
          </cell>
          <cell r="G1317" t="str">
            <v/>
          </cell>
          <cell r="H1317">
            <v>30</v>
          </cell>
          <cell r="I1317">
            <v>25</v>
          </cell>
          <cell r="J1317">
            <v>20</v>
          </cell>
          <cell r="K1317" t="str">
            <v>乙类</v>
          </cell>
        </row>
        <row r="1318">
          <cell r="A1318" t="str">
            <v>CJKC1000</v>
          </cell>
          <cell r="B1318" t="str">
            <v>血液疟原虫检查</v>
          </cell>
          <cell r="C1318" t="str">
            <v>样本类型:血液。样本采集,样本鉴定,薄血涂片,厚血涂片,末梢取血涂片,固定染色,人工判读结果。审核结果,录入实验室信息系统或人工登记,发送报告;实验室消毒,按规定处理废弃物;接受临床相关咨询。</v>
          </cell>
          <cell r="D1318" t="str">
            <v>试剂</v>
          </cell>
          <cell r="E1318" t="str">
            <v/>
          </cell>
          <cell r="F1318" t="str">
            <v>次</v>
          </cell>
          <cell r="G1318" t="str">
            <v/>
          </cell>
          <cell r="H1318">
            <v>5</v>
          </cell>
          <cell r="I1318">
            <v>5</v>
          </cell>
          <cell r="J1318">
            <v>5</v>
          </cell>
          <cell r="K1318" t="str">
            <v>甲类</v>
          </cell>
        </row>
        <row r="1319">
          <cell r="A1319" t="str">
            <v>CJKD1000</v>
          </cell>
          <cell r="B1319" t="str">
            <v>血液微丝蚴检查</v>
          </cell>
          <cell r="C1319" t="str">
            <v>样本类型:血液。样本采集,样本鉴定,新鲜血涂片镜检,离心沉淀镜检,染色,人工判读结果。审核结果,录入实验室信息系统或人工登记,发送报告;实验室消毒,按规定处理废弃物;接受临床相关咨询。</v>
          </cell>
          <cell r="D1319" t="str">
            <v>试剂</v>
          </cell>
          <cell r="E1319" t="str">
            <v/>
          </cell>
          <cell r="F1319" t="str">
            <v>次</v>
          </cell>
          <cell r="G1319" t="str">
            <v/>
          </cell>
          <cell r="H1319">
            <v>5</v>
          </cell>
          <cell r="I1319">
            <v>5</v>
          </cell>
          <cell r="J1319">
            <v>5</v>
          </cell>
          <cell r="K1319" t="str">
            <v>甲类</v>
          </cell>
        </row>
        <row r="1320">
          <cell r="A1320" t="str">
            <v>CJKE8000</v>
          </cell>
          <cell r="B1320" t="str">
            <v>血液黑热病利-杜氏体检查</v>
          </cell>
          <cell r="C1320" t="str">
            <v>样本类型:血液､骨髓。样本采集,样本鉴定,血､骨髓涂片染色,人工判读结果。审核结果,录入实验室信息系统或人工登记,发送报告;实验室消毒,按规定处理废弃物;接受临床相关咨询。</v>
          </cell>
          <cell r="D1320" t="str">
            <v>试剂</v>
          </cell>
          <cell r="E1320" t="str">
            <v/>
          </cell>
          <cell r="F1320" t="str">
            <v>次</v>
          </cell>
          <cell r="G1320" t="str">
            <v/>
          </cell>
          <cell r="H1320">
            <v>6</v>
          </cell>
          <cell r="I1320">
            <v>5</v>
          </cell>
          <cell r="J1320">
            <v>4</v>
          </cell>
          <cell r="K1320" t="str">
            <v>甲类</v>
          </cell>
        </row>
        <row r="1321">
          <cell r="A1321" t="str">
            <v>CJKF8000</v>
          </cell>
          <cell r="B1321" t="str">
            <v>血液弓形虫检查</v>
          </cell>
          <cell r="C1321"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cell r="D1321" t="str">
            <v>试剂</v>
          </cell>
          <cell r="E1321" t="str">
            <v/>
          </cell>
          <cell r="F1321" t="str">
            <v>次</v>
          </cell>
          <cell r="G1321" t="str">
            <v/>
          </cell>
          <cell r="H1321">
            <v>10</v>
          </cell>
          <cell r="I1321">
            <v>8</v>
          </cell>
          <cell r="J1321">
            <v>7</v>
          </cell>
          <cell r="K1321" t="str">
            <v>甲类</v>
          </cell>
        </row>
        <row r="1322">
          <cell r="A1322" t="str">
            <v>CJKG1000</v>
          </cell>
          <cell r="B1322" t="str">
            <v>血液回归热螺旋体检查</v>
          </cell>
          <cell r="C1322"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cell r="D1322" t="str">
            <v>试剂</v>
          </cell>
          <cell r="E1322" t="str">
            <v/>
          </cell>
          <cell r="F1322" t="str">
            <v>次</v>
          </cell>
          <cell r="G1322" t="str">
            <v/>
          </cell>
          <cell r="H1322">
            <v>10</v>
          </cell>
          <cell r="I1322">
            <v>8</v>
          </cell>
          <cell r="J1322">
            <v>7</v>
          </cell>
          <cell r="K1322" t="str">
            <v>甲类</v>
          </cell>
        </row>
        <row r="1323">
          <cell r="A1323" t="str">
            <v>CJKH3000</v>
          </cell>
          <cell r="B1323" t="str">
            <v>粪寄生虫镜检</v>
          </cell>
          <cell r="C1323" t="str">
            <v>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v>
          </cell>
          <cell r="D1323" t="str">
            <v>试剂</v>
          </cell>
          <cell r="E1323" t="str">
            <v/>
          </cell>
          <cell r="F1323" t="str">
            <v>次</v>
          </cell>
          <cell r="G1323" t="str">
            <v/>
          </cell>
          <cell r="H1323">
            <v>4</v>
          </cell>
          <cell r="I1323">
            <v>4</v>
          </cell>
          <cell r="J1323">
            <v>4</v>
          </cell>
          <cell r="K1323" t="str">
            <v>甲类</v>
          </cell>
        </row>
        <row r="1324">
          <cell r="A1324" t="str">
            <v>CJKJ3000</v>
          </cell>
          <cell r="B1324" t="str">
            <v>粪寄生虫卵集卵镜检</v>
          </cell>
          <cell r="C1324" t="str">
            <v>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v>
          </cell>
          <cell r="D1324" t="str">
            <v/>
          </cell>
          <cell r="E1324" t="str">
            <v/>
          </cell>
          <cell r="F1324" t="str">
            <v>次</v>
          </cell>
          <cell r="G1324" t="str">
            <v/>
          </cell>
          <cell r="H1324">
            <v>4</v>
          </cell>
          <cell r="I1324">
            <v>4</v>
          </cell>
          <cell r="J1324">
            <v>4</v>
          </cell>
          <cell r="K1324" t="str">
            <v>甲类</v>
          </cell>
        </row>
        <row r="1325">
          <cell r="A1325" t="str">
            <v>CJKK3000</v>
          </cell>
          <cell r="B1325" t="str">
            <v>粪寄生虫卵计数</v>
          </cell>
          <cell r="C1325"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cell r="D1325" t="str">
            <v/>
          </cell>
          <cell r="E1325" t="str">
            <v/>
          </cell>
          <cell r="F1325" t="str">
            <v>次</v>
          </cell>
          <cell r="G1325" t="str">
            <v/>
          </cell>
          <cell r="H1325">
            <v>4</v>
          </cell>
          <cell r="I1325">
            <v>4</v>
          </cell>
          <cell r="J1325">
            <v>4</v>
          </cell>
          <cell r="K1325" t="str">
            <v>乙类</v>
          </cell>
        </row>
        <row r="1326">
          <cell r="A1326" t="str">
            <v>CJKL3000</v>
          </cell>
          <cell r="B1326" t="str">
            <v>寄生虫卵孵化试验</v>
          </cell>
          <cell r="C1326" t="str">
            <v>样本类型:粪便。样本采集,样本鉴定,浓集,加清水,温箱20℃-30℃､放大镜观察,人工判读结果。审核结果,录入实验室信息系统或人工登记,发送报告;实验室消毒,按规定处理废弃物;接受临床相关咨询。</v>
          </cell>
          <cell r="D1326" t="str">
            <v/>
          </cell>
          <cell r="E1326" t="str">
            <v/>
          </cell>
          <cell r="F1326" t="str">
            <v>次</v>
          </cell>
          <cell r="G1326" t="str">
            <v/>
          </cell>
          <cell r="H1326">
            <v>4</v>
          </cell>
          <cell r="I1326">
            <v>4</v>
          </cell>
          <cell r="J1326">
            <v>4</v>
          </cell>
          <cell r="K1326" t="str">
            <v>乙类</v>
          </cell>
        </row>
        <row r="1327">
          <cell r="A1327" t="str">
            <v>CJKM8000</v>
          </cell>
          <cell r="B1327" t="str">
            <v>寄生虫免疫学检查</v>
          </cell>
          <cell r="C1327"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cell r="D1327" t="str">
            <v>试剂,质控品</v>
          </cell>
          <cell r="E1327" t="str">
            <v/>
          </cell>
          <cell r="F1327" t="str">
            <v>次</v>
          </cell>
          <cell r="G1327" t="str">
            <v/>
          </cell>
          <cell r="H1327">
            <v>20</v>
          </cell>
          <cell r="I1327">
            <v>16</v>
          </cell>
          <cell r="J1327">
            <v>14</v>
          </cell>
          <cell r="K1327" t="str">
            <v>甲类</v>
          </cell>
        </row>
        <row r="1328">
          <cell r="A1328" t="str">
            <v>CL</v>
          </cell>
          <cell r="B1328" t="str">
            <v>(六)临床分子生物学及细胞遗传学检验</v>
          </cell>
          <cell r="C1328" t="str">
            <v/>
          </cell>
          <cell r="D1328" t="str">
            <v/>
          </cell>
          <cell r="E1328" t="str">
            <v/>
          </cell>
        </row>
        <row r="1328">
          <cell r="G1328" t="str">
            <v/>
          </cell>
          <cell r="H1328" t="str">
            <v/>
          </cell>
          <cell r="I1328" t="str">
            <v/>
          </cell>
          <cell r="J1328" t="str">
            <v/>
          </cell>
        </row>
        <row r="1329">
          <cell r="A1329" t="str">
            <v>CLAA-CLBV</v>
          </cell>
          <cell r="B1329" t="str">
            <v>1.感染性疾病分子生物学检验</v>
          </cell>
          <cell r="C1329" t="str">
            <v/>
          </cell>
          <cell r="D1329" t="str">
            <v/>
          </cell>
          <cell r="E1329" t="str">
            <v/>
          </cell>
        </row>
        <row r="1329">
          <cell r="G1329" t="str">
            <v/>
          </cell>
          <cell r="H1329" t="str">
            <v/>
          </cell>
          <cell r="I1329" t="str">
            <v/>
          </cell>
          <cell r="J1329" t="str">
            <v/>
          </cell>
        </row>
        <row r="1330">
          <cell r="A1330" t="str">
            <v>CLAA8000</v>
          </cell>
          <cell r="B1330" t="str">
            <v>病原体脱氧核糖核酸扩增定性检测</v>
          </cell>
          <cell r="C133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0" t="str">
            <v>试剂,质控品</v>
          </cell>
          <cell r="E1330" t="str">
            <v/>
          </cell>
          <cell r="F1330" t="str">
            <v>项</v>
          </cell>
          <cell r="G1330" t="str">
            <v>每个病原体为一个计价单位</v>
          </cell>
          <cell r="H1330">
            <v>60</v>
          </cell>
          <cell r="I1330">
            <v>48</v>
          </cell>
          <cell r="J1330">
            <v>42</v>
          </cell>
          <cell r="K1330" t="str">
            <v>乙类</v>
          </cell>
        </row>
        <row r="1331">
          <cell r="A1331" t="str">
            <v>CLAB8000</v>
          </cell>
          <cell r="B1331" t="str">
            <v>病原体脱氧核糖核酸扩增定量检测</v>
          </cell>
          <cell r="C1331"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cell r="D1331" t="str">
            <v>试剂,质控品,标准品</v>
          </cell>
          <cell r="E1331" t="str">
            <v/>
          </cell>
          <cell r="F1331" t="str">
            <v>项</v>
          </cell>
          <cell r="G1331" t="str">
            <v>每个病原体为一个计价单位</v>
          </cell>
          <cell r="H1331">
            <v>110</v>
          </cell>
          <cell r="I1331">
            <v>88</v>
          </cell>
          <cell r="J1331">
            <v>77</v>
          </cell>
          <cell r="K1331" t="str">
            <v>乙类</v>
          </cell>
        </row>
        <row r="1332">
          <cell r="A1332" t="str">
            <v>CLAC8000</v>
          </cell>
          <cell r="B1332" t="str">
            <v>病原体脱氧核糖核酸非扩增定性检测</v>
          </cell>
          <cell r="C1332" t="str">
            <v>样本类型:各种标本。样本采集､签收､处理(据标本不同进行相应前处理),提取模板DNA,变性､杂交､分析,判断并审核结果,录入实验室信息系统或人工登记,发送报告;按规定处理废弃物;接受临床相关咨询。</v>
          </cell>
          <cell r="D1332" t="str">
            <v>试剂,质控品</v>
          </cell>
          <cell r="E1332" t="str">
            <v/>
          </cell>
          <cell r="F1332" t="str">
            <v>项</v>
          </cell>
          <cell r="G1332" t="str">
            <v>每个病原体为一个计价单位</v>
          </cell>
          <cell r="H1332">
            <v>60</v>
          </cell>
          <cell r="I1332">
            <v>48</v>
          </cell>
          <cell r="J1332">
            <v>42</v>
          </cell>
          <cell r="K1332" t="str">
            <v>乙类</v>
          </cell>
        </row>
        <row r="1333">
          <cell r="A1333" t="str">
            <v>CLAD8000</v>
          </cell>
          <cell r="B1333" t="str">
            <v>病原体脱氧核糖核酸非扩增定量检测</v>
          </cell>
          <cell r="C1333"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cell r="D1333" t="str">
            <v>试剂,质控品,标准品</v>
          </cell>
          <cell r="E1333" t="str">
            <v/>
          </cell>
          <cell r="F1333" t="str">
            <v>项</v>
          </cell>
          <cell r="G1333" t="str">
            <v>每个病原体为一个计价单位</v>
          </cell>
          <cell r="H1333">
            <v>110</v>
          </cell>
          <cell r="I1333">
            <v>88</v>
          </cell>
          <cell r="J1333">
            <v>77</v>
          </cell>
          <cell r="K1333" t="str">
            <v>乙类</v>
          </cell>
        </row>
        <row r="1334">
          <cell r="A1334" t="str">
            <v>CLAE8000</v>
          </cell>
          <cell r="B1334" t="str">
            <v>病原体核糖核酸扩增定性检测</v>
          </cell>
          <cell r="C1334"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34" t="str">
            <v>试剂,质控品</v>
          </cell>
          <cell r="E1334" t="str">
            <v/>
          </cell>
          <cell r="F1334" t="str">
            <v>项</v>
          </cell>
          <cell r="G1334" t="str">
            <v>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v>
          </cell>
          <cell r="H1334">
            <v>80</v>
          </cell>
          <cell r="I1334">
            <v>65</v>
          </cell>
          <cell r="J1334">
            <v>55</v>
          </cell>
          <cell r="K1334" t="str">
            <v>乙类</v>
          </cell>
        </row>
        <row r="1335">
          <cell r="A1335" t="str">
            <v>CLAF8000</v>
          </cell>
          <cell r="B1335" t="str">
            <v>病原体核糖核酸扩增定量检测</v>
          </cell>
          <cell r="C1335"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35" t="str">
            <v>试剂,质控品,标准品</v>
          </cell>
          <cell r="E1335" t="str">
            <v/>
          </cell>
          <cell r="F1335" t="str">
            <v>项</v>
          </cell>
          <cell r="G1335" t="str">
            <v>每个病原体为一个计价单位</v>
          </cell>
          <cell r="H1335">
            <v>130</v>
          </cell>
          <cell r="I1335">
            <v>105</v>
          </cell>
          <cell r="J1335">
            <v>90</v>
          </cell>
          <cell r="K1335" t="str">
            <v>乙类</v>
          </cell>
        </row>
        <row r="1336">
          <cell r="A1336" t="str">
            <v>CLAG8000</v>
          </cell>
          <cell r="B1336" t="str">
            <v>病原体核糖核酸非扩增定性检测</v>
          </cell>
          <cell r="C1336" t="str">
            <v>样本类型:各种标本。样本采集､签收､处理(据标本不同进行相应前处理),提取模板RNA,变性､杂交､分析,判断并审核结果,录入实验室信息系统或人工登记,发送报告;按规定处理废弃物;接受临床相关咨询。</v>
          </cell>
          <cell r="D1336" t="str">
            <v>试剂,质控品</v>
          </cell>
          <cell r="E1336" t="str">
            <v/>
          </cell>
          <cell r="F1336" t="str">
            <v>项</v>
          </cell>
          <cell r="G1336" t="str">
            <v>每个病原体为一个计价单位</v>
          </cell>
          <cell r="H1336">
            <v>80</v>
          </cell>
          <cell r="I1336">
            <v>65</v>
          </cell>
          <cell r="J1336">
            <v>55</v>
          </cell>
          <cell r="K1336" t="str">
            <v>乙类</v>
          </cell>
        </row>
        <row r="1337">
          <cell r="A1337" t="str">
            <v>CLAH8000</v>
          </cell>
          <cell r="B1337" t="str">
            <v>病原体核糖核酸非扩增定量检测</v>
          </cell>
          <cell r="C1337"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cell r="D1337" t="str">
            <v>试剂,质控品,标准品</v>
          </cell>
          <cell r="E1337" t="str">
            <v/>
          </cell>
          <cell r="F1337" t="str">
            <v>项</v>
          </cell>
          <cell r="G1337" t="str">
            <v>每个病原体为一个计价单位</v>
          </cell>
          <cell r="H1337">
            <v>130</v>
          </cell>
          <cell r="I1337">
            <v>105</v>
          </cell>
          <cell r="J1337">
            <v>90</v>
          </cell>
          <cell r="K1337" t="str">
            <v>乙类</v>
          </cell>
        </row>
        <row r="1338">
          <cell r="A1338" t="str">
            <v>CLAJ8000</v>
          </cell>
          <cell r="B1338" t="str">
            <v>乙型肝炎病毒脱氧核糖核酸扩增定性检测</v>
          </cell>
          <cell r="C133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8" t="str">
            <v>试剂,质控品</v>
          </cell>
          <cell r="E1338" t="str">
            <v/>
          </cell>
          <cell r="F1338" t="str">
            <v>次</v>
          </cell>
        </row>
        <row r="1338">
          <cell r="H1338">
            <v>50</v>
          </cell>
          <cell r="I1338">
            <v>40</v>
          </cell>
          <cell r="J1338">
            <v>35</v>
          </cell>
          <cell r="K1338" t="str">
            <v>甲类</v>
          </cell>
        </row>
        <row r="1339">
          <cell r="A1339" t="str">
            <v>CLAK8000</v>
          </cell>
          <cell r="B1339" t="str">
            <v>乙型肝炎病毒脱氧核糖核酸扩增定量检测</v>
          </cell>
          <cell r="C133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39" t="str">
            <v>试剂,质控品,标准品</v>
          </cell>
          <cell r="E1339" t="str">
            <v/>
          </cell>
          <cell r="F1339" t="str">
            <v>次</v>
          </cell>
          <cell r="G1339" t="str">
            <v/>
          </cell>
          <cell r="H1339">
            <v>110</v>
          </cell>
          <cell r="I1339">
            <v>88</v>
          </cell>
          <cell r="J1339">
            <v>77</v>
          </cell>
          <cell r="K1339" t="str">
            <v>乙类</v>
          </cell>
        </row>
        <row r="1340">
          <cell r="A1340" t="str">
            <v>CLAL8000</v>
          </cell>
          <cell r="B1340" t="str">
            <v>乙型肝炎病毒基因分型检测</v>
          </cell>
          <cell r="C1340"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cell r="D1340" t="str">
            <v>试剂,质控品,标准品</v>
          </cell>
          <cell r="E1340" t="str">
            <v/>
          </cell>
          <cell r="F1340" t="str">
            <v>次</v>
          </cell>
          <cell r="G1340" t="str">
            <v/>
          </cell>
          <cell r="H1340">
            <v>300</v>
          </cell>
          <cell r="I1340">
            <v>240</v>
          </cell>
          <cell r="J1340">
            <v>210</v>
          </cell>
          <cell r="K1340" t="str">
            <v>乙类</v>
          </cell>
        </row>
        <row r="1341">
          <cell r="A1341" t="str">
            <v>CLAM8000</v>
          </cell>
          <cell r="B1341" t="str">
            <v>乙型肝炎病毒前C区变异检测</v>
          </cell>
          <cell r="C134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1" t="str">
            <v>试剂,质控品,标准品</v>
          </cell>
          <cell r="E1341" t="str">
            <v/>
          </cell>
          <cell r="F1341" t="str">
            <v>次</v>
          </cell>
          <cell r="G1341" t="str">
            <v/>
          </cell>
          <cell r="H1341">
            <v>300</v>
          </cell>
          <cell r="I1341">
            <v>240</v>
          </cell>
          <cell r="J1341">
            <v>210</v>
          </cell>
          <cell r="K1341" t="str">
            <v>丙类</v>
          </cell>
        </row>
        <row r="1342">
          <cell r="A1342" t="str">
            <v>CLAN8000</v>
          </cell>
          <cell r="B1342" t="str">
            <v>乙型肝炎病毒基因变异检测</v>
          </cell>
          <cell r="C134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2" t="str">
            <v>试剂,质控品,标准品</v>
          </cell>
          <cell r="E1342" t="str">
            <v/>
          </cell>
          <cell r="F1342" t="str">
            <v>次</v>
          </cell>
          <cell r="G1342" t="str">
            <v/>
          </cell>
          <cell r="H1342">
            <v>200</v>
          </cell>
          <cell r="I1342">
            <v>160</v>
          </cell>
          <cell r="J1342">
            <v>140</v>
          </cell>
          <cell r="K1342" t="str">
            <v>丙类</v>
          </cell>
        </row>
        <row r="1343">
          <cell r="A1343" t="str">
            <v>CLAP8000</v>
          </cell>
          <cell r="B1343" t="str">
            <v>丙型肝炎病毒核糖核酸扩增定性检测</v>
          </cell>
          <cell r="C134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3" t="str">
            <v>试剂,质控品</v>
          </cell>
          <cell r="E1343" t="str">
            <v/>
          </cell>
          <cell r="F1343" t="str">
            <v>次</v>
          </cell>
          <cell r="G1343" t="str">
            <v/>
          </cell>
          <cell r="H1343">
            <v>70</v>
          </cell>
          <cell r="I1343">
            <v>55</v>
          </cell>
          <cell r="J1343">
            <v>50</v>
          </cell>
          <cell r="K1343" t="str">
            <v>甲类</v>
          </cell>
        </row>
        <row r="1344">
          <cell r="A1344" t="str">
            <v>CLAQ8000</v>
          </cell>
          <cell r="B1344" t="str">
            <v>丙型肝炎病毒核糖核酸扩增定量检测</v>
          </cell>
          <cell r="C134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4" t="str">
            <v>试剂,质控品,标准品</v>
          </cell>
          <cell r="E1344" t="str">
            <v/>
          </cell>
          <cell r="F1344" t="str">
            <v>次</v>
          </cell>
          <cell r="G1344" t="str">
            <v/>
          </cell>
          <cell r="H1344">
            <v>130</v>
          </cell>
          <cell r="I1344">
            <v>105</v>
          </cell>
          <cell r="J1344">
            <v>90</v>
          </cell>
          <cell r="K1344" t="str">
            <v>乙类</v>
          </cell>
        </row>
        <row r="1345">
          <cell r="A1345" t="str">
            <v>CLAR8000</v>
          </cell>
          <cell r="B1345" t="str">
            <v>丙型肝炎病毒基因分型检测</v>
          </cell>
          <cell r="C1345"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cell r="D1345" t="str">
            <v>试剂,质控品,标准品</v>
          </cell>
          <cell r="E1345" t="str">
            <v/>
          </cell>
          <cell r="F1345" t="str">
            <v>次</v>
          </cell>
          <cell r="G1345" t="str">
            <v/>
          </cell>
          <cell r="H1345">
            <v>100</v>
          </cell>
          <cell r="I1345">
            <v>80</v>
          </cell>
          <cell r="J1345">
            <v>70</v>
          </cell>
          <cell r="K1345" t="str">
            <v>丙类</v>
          </cell>
        </row>
        <row r="1346">
          <cell r="A1346" t="str">
            <v>CLAS8000</v>
          </cell>
          <cell r="B1346" t="str">
            <v>丁型肝炎病毒核糖核酸扩增定性检测</v>
          </cell>
          <cell r="C1346"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6" t="str">
            <v>试剂,质控品</v>
          </cell>
          <cell r="E1346" t="str">
            <v/>
          </cell>
          <cell r="F1346" t="str">
            <v>次</v>
          </cell>
          <cell r="G1346" t="str">
            <v/>
          </cell>
          <cell r="H1346">
            <v>80</v>
          </cell>
          <cell r="I1346">
            <v>65</v>
          </cell>
          <cell r="J1346">
            <v>55</v>
          </cell>
          <cell r="K1346" t="str">
            <v>甲类</v>
          </cell>
        </row>
        <row r="1347">
          <cell r="A1347" t="str">
            <v>CLAT8000</v>
          </cell>
          <cell r="B1347" t="str">
            <v>丁型肝炎病毒核糖核酸扩增定量检测</v>
          </cell>
          <cell r="C1347"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7" t="str">
            <v>试剂,质控品,标准品</v>
          </cell>
          <cell r="E1347" t="str">
            <v/>
          </cell>
          <cell r="F1347" t="str">
            <v>次</v>
          </cell>
          <cell r="G1347" t="str">
            <v/>
          </cell>
          <cell r="H1347">
            <v>130</v>
          </cell>
          <cell r="I1347">
            <v>105</v>
          </cell>
          <cell r="J1347">
            <v>90</v>
          </cell>
          <cell r="K1347" t="str">
            <v>乙类</v>
          </cell>
        </row>
        <row r="1348">
          <cell r="A1348" t="str">
            <v>CLAU8000</v>
          </cell>
          <cell r="B1348" t="str">
            <v>戊型肝炎病毒核糖核酸扩增定性检测</v>
          </cell>
          <cell r="C134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8" t="str">
            <v>试剂,质控品</v>
          </cell>
          <cell r="E1348" t="str">
            <v/>
          </cell>
          <cell r="F1348" t="str">
            <v>次</v>
          </cell>
          <cell r="G1348" t="str">
            <v/>
          </cell>
          <cell r="H1348">
            <v>80</v>
          </cell>
          <cell r="I1348">
            <v>65</v>
          </cell>
          <cell r="J1348">
            <v>55</v>
          </cell>
          <cell r="K1348" t="str">
            <v>甲类</v>
          </cell>
        </row>
        <row r="1349">
          <cell r="A1349" t="str">
            <v>CLAV8000</v>
          </cell>
          <cell r="B1349" t="str">
            <v>戊型肝炎病毒核糖核酸扩增定量检测</v>
          </cell>
          <cell r="C134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9" t="str">
            <v>试剂,质控品,标准品</v>
          </cell>
          <cell r="E1349" t="str">
            <v/>
          </cell>
          <cell r="F1349" t="str">
            <v>次</v>
          </cell>
          <cell r="G1349" t="str">
            <v/>
          </cell>
          <cell r="H1349">
            <v>130</v>
          </cell>
          <cell r="I1349">
            <v>105</v>
          </cell>
          <cell r="J1349">
            <v>90</v>
          </cell>
          <cell r="K1349" t="str">
            <v>乙类</v>
          </cell>
        </row>
        <row r="1350">
          <cell r="A1350" t="str">
            <v>CLAW8000</v>
          </cell>
          <cell r="B1350" t="str">
            <v>庚型肝炎病毒核糖核酸扩增检测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0" t="str">
            <v>试剂,质控品</v>
          </cell>
          <cell r="E1350" t="str">
            <v/>
          </cell>
          <cell r="F1350" t="str">
            <v>次</v>
          </cell>
          <cell r="G1350" t="str">
            <v/>
          </cell>
          <cell r="H1350">
            <v>80</v>
          </cell>
          <cell r="I1350">
            <v>65</v>
          </cell>
          <cell r="J1350">
            <v>55</v>
          </cell>
          <cell r="K1350" t="str">
            <v>甲类</v>
          </cell>
        </row>
        <row r="1351">
          <cell r="A1351" t="str">
            <v>CLAX8000</v>
          </cell>
          <cell r="B1351" t="str">
            <v>人类免疫缺陷病毒-核糖核酸扩增定性检测</v>
          </cell>
          <cell r="C135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1" t="str">
            <v>试剂,质控品</v>
          </cell>
          <cell r="E1351" t="str">
            <v/>
          </cell>
          <cell r="F1351" t="str">
            <v>次</v>
          </cell>
          <cell r="G1351" t="str">
            <v/>
          </cell>
          <cell r="H1351">
            <v>80</v>
          </cell>
          <cell r="I1351">
            <v>65</v>
          </cell>
          <cell r="J1351">
            <v>55</v>
          </cell>
          <cell r="K1351" t="str">
            <v>乙类</v>
          </cell>
        </row>
        <row r="1352">
          <cell r="A1352" t="str">
            <v>CLAY8000</v>
          </cell>
          <cell r="B1352" t="str">
            <v>人类免疫缺陷病毒-核糖核酸扩增定量检测</v>
          </cell>
          <cell r="C135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52" t="str">
            <v>试剂,质控品,标准品</v>
          </cell>
          <cell r="E1352" t="str">
            <v/>
          </cell>
          <cell r="F1352" t="str">
            <v>次</v>
          </cell>
          <cell r="G1352" t="str">
            <v/>
          </cell>
          <cell r="H1352">
            <v>130</v>
          </cell>
          <cell r="I1352">
            <v>105</v>
          </cell>
          <cell r="J1352">
            <v>90</v>
          </cell>
          <cell r="K1352" t="str">
            <v>乙类</v>
          </cell>
        </row>
        <row r="1353">
          <cell r="A1353" t="str">
            <v>CLAZ8000</v>
          </cell>
          <cell r="B1353" t="str">
            <v>人类免疫缺陷病毒-核糖核酸非扩增定性检测</v>
          </cell>
          <cell r="C1353" t="str">
            <v>样本类型:各种标本。样本采集､签收､处理(据标本不同进行相应前处理),提取模板RNA,变性､杂交､分析,判断并审核结果,录入实验室信息系统或人工登记,发送报告;按规定处理废弃物;接受临床相关咨询。</v>
          </cell>
          <cell r="D1353" t="str">
            <v>试剂,质控品</v>
          </cell>
          <cell r="E1353" t="str">
            <v/>
          </cell>
          <cell r="F1353" t="str">
            <v>次</v>
          </cell>
          <cell r="G1353" t="str">
            <v/>
          </cell>
          <cell r="H1353">
            <v>80</v>
          </cell>
          <cell r="I1353">
            <v>65</v>
          </cell>
          <cell r="J1353">
            <v>55</v>
          </cell>
          <cell r="K1353" t="str">
            <v>乙类</v>
          </cell>
        </row>
        <row r="1354">
          <cell r="A1354" t="str">
            <v>CLBA8000</v>
          </cell>
          <cell r="B1354" t="str">
            <v>分枝杆菌菌种鉴定</v>
          </cell>
          <cell r="C1354"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cell r="D1354" t="str">
            <v>试剂,质控品</v>
          </cell>
          <cell r="E1354" t="str">
            <v/>
          </cell>
          <cell r="F1354" t="str">
            <v>次</v>
          </cell>
          <cell r="G1354" t="str">
            <v/>
          </cell>
          <cell r="H1354">
            <v>65</v>
          </cell>
          <cell r="I1354">
            <v>52</v>
          </cell>
          <cell r="J1354">
            <v>45</v>
          </cell>
          <cell r="K1354" t="str">
            <v>乙类</v>
          </cell>
        </row>
        <row r="1355">
          <cell r="A1355" t="str">
            <v>CLBB8000</v>
          </cell>
          <cell r="B1355" t="str">
            <v>结核/非结核分枝杆菌核酸检测</v>
          </cell>
          <cell r="C1355" t="str">
            <v>样本类型:各种标本。样品制备,实时荧光PCR扩增,计算机软件自动报告检测结果,审核检验结果,发出报告,检测后标本留验及无害化处理。</v>
          </cell>
          <cell r="D1355" t="str">
            <v>试剂,质控品,标准品</v>
          </cell>
          <cell r="E1355" t="str">
            <v/>
          </cell>
          <cell r="F1355" t="str">
            <v>次</v>
          </cell>
          <cell r="G1355" t="str">
            <v>结核分枝杆菌复合群核酸检测(交叉引物恒温扩增法、恒温荧光扩增快速检验法)加收100%</v>
          </cell>
          <cell r="H1355">
            <v>115</v>
          </cell>
          <cell r="I1355">
            <v>90</v>
          </cell>
          <cell r="J1355">
            <v>80</v>
          </cell>
          <cell r="K1355" t="str">
            <v>乙类</v>
          </cell>
        </row>
        <row r="1356">
          <cell r="A1356" t="str">
            <v>CLBC8000</v>
          </cell>
          <cell r="B1356" t="str">
            <v>巨细胞病毒脱氧核糖核酸扩增定性检测</v>
          </cell>
          <cell r="C135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6" t="str">
            <v>试剂,质控品</v>
          </cell>
          <cell r="E1356" t="str">
            <v/>
          </cell>
          <cell r="F1356" t="str">
            <v>次</v>
          </cell>
          <cell r="G1356" t="str">
            <v/>
          </cell>
          <cell r="H1356">
            <v>65</v>
          </cell>
          <cell r="I1356">
            <v>52</v>
          </cell>
          <cell r="J1356">
            <v>45</v>
          </cell>
          <cell r="K1356" t="str">
            <v>甲类</v>
          </cell>
        </row>
        <row r="1357">
          <cell r="A1357" t="str">
            <v>CLBD8000</v>
          </cell>
          <cell r="B1357" t="str">
            <v>巨细胞病毒脱氧核糖核酸扩增定量检测</v>
          </cell>
          <cell r="C1357"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7" t="str">
            <v>试剂,质控品,标准品</v>
          </cell>
          <cell r="E1357" t="str">
            <v/>
          </cell>
          <cell r="F1357" t="str">
            <v>次</v>
          </cell>
          <cell r="G1357" t="str">
            <v/>
          </cell>
          <cell r="H1357">
            <v>110</v>
          </cell>
          <cell r="I1357">
            <v>88</v>
          </cell>
          <cell r="J1357">
            <v>77</v>
          </cell>
          <cell r="K1357" t="str">
            <v>乙类</v>
          </cell>
        </row>
        <row r="1358">
          <cell r="A1358" t="str">
            <v>CLBE8000</v>
          </cell>
          <cell r="B1358" t="str">
            <v>多瘤病毒脱氧核糖核酸扩增定性测定</v>
          </cell>
          <cell r="C135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8" t="str">
            <v>试剂,质控品</v>
          </cell>
          <cell r="E1358" t="str">
            <v/>
          </cell>
          <cell r="F1358" t="str">
            <v>次</v>
          </cell>
          <cell r="G1358" t="str">
            <v/>
          </cell>
          <cell r="H1358">
            <v>60</v>
          </cell>
          <cell r="I1358">
            <v>48</v>
          </cell>
          <cell r="J1358">
            <v>42</v>
          </cell>
          <cell r="K1358" t="str">
            <v>乙类</v>
          </cell>
        </row>
        <row r="1359">
          <cell r="A1359" t="str">
            <v>CLBF8000</v>
          </cell>
          <cell r="B1359" t="str">
            <v>多瘤病毒脱氧核糖核酸扩增定量测定</v>
          </cell>
          <cell r="C135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9" t="str">
            <v>试剂,质控品,标准品</v>
          </cell>
          <cell r="E1359" t="str">
            <v/>
          </cell>
          <cell r="F1359" t="str">
            <v>次</v>
          </cell>
          <cell r="G1359" t="str">
            <v/>
          </cell>
          <cell r="H1359">
            <v>110</v>
          </cell>
          <cell r="I1359">
            <v>88</v>
          </cell>
          <cell r="J1359">
            <v>77</v>
          </cell>
          <cell r="K1359" t="str">
            <v>乙类</v>
          </cell>
        </row>
        <row r="1360">
          <cell r="A1360" t="str">
            <v>CLBG8000</v>
          </cell>
          <cell r="B1360" t="str">
            <v>EB病毒脱氧核糖核酸扩增定性检测</v>
          </cell>
          <cell r="C136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0" t="str">
            <v>试剂,质控品</v>
          </cell>
          <cell r="E1360" t="str">
            <v/>
          </cell>
          <cell r="F1360" t="str">
            <v>次</v>
          </cell>
          <cell r="G1360" t="str">
            <v/>
          </cell>
          <cell r="H1360">
            <v>60</v>
          </cell>
          <cell r="I1360">
            <v>48</v>
          </cell>
          <cell r="J1360">
            <v>42</v>
          </cell>
          <cell r="K1360" t="str">
            <v>乙类</v>
          </cell>
        </row>
        <row r="1361">
          <cell r="A1361" t="str">
            <v>CLBH8000</v>
          </cell>
          <cell r="B1361" t="str">
            <v>EB病毒脱氧核糖核酸扩增定量检测</v>
          </cell>
          <cell r="C1361"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1" t="str">
            <v>试剂,质控品,标准品</v>
          </cell>
          <cell r="E1361" t="str">
            <v/>
          </cell>
          <cell r="F1361" t="str">
            <v>次</v>
          </cell>
          <cell r="G1361" t="str">
            <v/>
          </cell>
          <cell r="H1361">
            <v>110</v>
          </cell>
          <cell r="I1361">
            <v>88</v>
          </cell>
          <cell r="J1361">
            <v>77</v>
          </cell>
          <cell r="K1361" t="str">
            <v>乙类</v>
          </cell>
        </row>
        <row r="1362">
          <cell r="A1362" t="str">
            <v>CLBJ8000</v>
          </cell>
          <cell r="B1362" t="str">
            <v>细小病毒脱氧核糖核酸扩增定性检测</v>
          </cell>
          <cell r="C136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2" t="str">
            <v>试剂,质控品</v>
          </cell>
          <cell r="E1362" t="str">
            <v/>
          </cell>
          <cell r="F1362" t="str">
            <v>次</v>
          </cell>
          <cell r="G1362" t="str">
            <v/>
          </cell>
          <cell r="H1362">
            <v>60</v>
          </cell>
          <cell r="I1362">
            <v>48</v>
          </cell>
          <cell r="J1362">
            <v>42</v>
          </cell>
          <cell r="K1362" t="str">
            <v>乙类</v>
          </cell>
        </row>
        <row r="1363">
          <cell r="A1363" t="str">
            <v>CLBK8000</v>
          </cell>
          <cell r="B1363" t="str">
            <v>细小病毒脱氧核糖核酸扩增定量检测</v>
          </cell>
          <cell r="C1363"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3" t="str">
            <v>试剂,质控品,校准品</v>
          </cell>
          <cell r="E1363" t="str">
            <v/>
          </cell>
          <cell r="F1363" t="str">
            <v>次</v>
          </cell>
          <cell r="G1363" t="str">
            <v/>
          </cell>
          <cell r="H1363">
            <v>110</v>
          </cell>
          <cell r="I1363">
            <v>88</v>
          </cell>
          <cell r="J1363">
            <v>77</v>
          </cell>
          <cell r="K1363" t="str">
            <v>乙类</v>
          </cell>
        </row>
        <row r="1364">
          <cell r="A1364" t="str">
            <v>CLBL8000</v>
          </cell>
          <cell r="B1364" t="str">
            <v>腺病毒脱氧核糖核酸扩增定性检测</v>
          </cell>
          <cell r="C136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4" t="str">
            <v>试剂,质控品</v>
          </cell>
          <cell r="E1364" t="str">
            <v/>
          </cell>
          <cell r="F1364" t="str">
            <v>次</v>
          </cell>
          <cell r="G1364" t="str">
            <v/>
          </cell>
          <cell r="H1364">
            <v>60</v>
          </cell>
          <cell r="I1364">
            <v>48</v>
          </cell>
          <cell r="J1364">
            <v>42</v>
          </cell>
          <cell r="K1364" t="str">
            <v>乙类</v>
          </cell>
        </row>
        <row r="1365">
          <cell r="A1365" t="str">
            <v>CLBM8000</v>
          </cell>
          <cell r="B1365" t="str">
            <v>腺病毒脱氧核糖核酸扩增定量检测</v>
          </cell>
          <cell r="C1365"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5" t="str">
            <v>试剂,质控品,校准品</v>
          </cell>
          <cell r="E1365" t="str">
            <v/>
          </cell>
          <cell r="F1365" t="str">
            <v>次</v>
          </cell>
          <cell r="G1365" t="str">
            <v/>
          </cell>
          <cell r="H1365">
            <v>110</v>
          </cell>
          <cell r="I1365">
            <v>88</v>
          </cell>
          <cell r="J1365">
            <v>77</v>
          </cell>
          <cell r="K1365" t="str">
            <v>乙类</v>
          </cell>
        </row>
        <row r="1366">
          <cell r="A1366" t="str">
            <v>CLBN8000</v>
          </cell>
          <cell r="B1366" t="str">
            <v>淋球菌脱氧核糖核酸扩增检测</v>
          </cell>
          <cell r="C136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6" t="str">
            <v>试剂,质控品</v>
          </cell>
          <cell r="E1366" t="str">
            <v/>
          </cell>
          <cell r="F1366" t="str">
            <v>次</v>
          </cell>
          <cell r="G1366" t="str">
            <v/>
          </cell>
          <cell r="H1366">
            <v>60</v>
          </cell>
          <cell r="I1366">
            <v>48</v>
          </cell>
          <cell r="J1366">
            <v>42</v>
          </cell>
          <cell r="K1366" t="str">
            <v>丙类</v>
          </cell>
        </row>
        <row r="1367">
          <cell r="A1367" t="str">
            <v>CLBP8000</v>
          </cell>
          <cell r="B1367" t="str">
            <v>沙眼衣原体脱氧核糖核酸扩增检测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7" t="str">
            <v>试剂,质控品</v>
          </cell>
          <cell r="E1367" t="str">
            <v/>
          </cell>
          <cell r="F1367" t="str">
            <v>次</v>
          </cell>
          <cell r="G1367" t="str">
            <v/>
          </cell>
          <cell r="H1367">
            <v>110</v>
          </cell>
          <cell r="I1367">
            <v>88</v>
          </cell>
          <cell r="J1367">
            <v>77</v>
          </cell>
          <cell r="K1367" t="str">
            <v>乙类</v>
          </cell>
        </row>
        <row r="1368">
          <cell r="A1368" t="str">
            <v>CLBQ8000</v>
          </cell>
          <cell r="B1368" t="str">
            <v>解脲脲原体脱氧核糖核酸扩增检测</v>
          </cell>
          <cell r="C136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8" t="str">
            <v>试剂,质控品</v>
          </cell>
          <cell r="E1368" t="str">
            <v/>
          </cell>
          <cell r="F1368" t="str">
            <v>次</v>
          </cell>
          <cell r="G1368" t="str">
            <v/>
          </cell>
          <cell r="H1368">
            <v>110</v>
          </cell>
          <cell r="I1368">
            <v>88</v>
          </cell>
          <cell r="J1368">
            <v>77</v>
          </cell>
          <cell r="K1368" t="str">
            <v>乙类</v>
          </cell>
        </row>
        <row r="1369">
          <cell r="A1369" t="str">
            <v>CLBR8000</v>
          </cell>
          <cell r="B1369" t="str">
            <v>解脲脲原体基因型别鉴定</v>
          </cell>
          <cell r="C136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69" t="str">
            <v>试剂,质控品</v>
          </cell>
          <cell r="E1369" t="str">
            <v/>
          </cell>
          <cell r="F1369" t="str">
            <v>次</v>
          </cell>
          <cell r="G1369" t="str">
            <v/>
          </cell>
          <cell r="H1369">
            <v>65</v>
          </cell>
          <cell r="I1369">
            <v>52</v>
          </cell>
          <cell r="J1369">
            <v>45</v>
          </cell>
          <cell r="K1369" t="str">
            <v>丙类</v>
          </cell>
        </row>
        <row r="1370">
          <cell r="A1370" t="str">
            <v>CLBS8000</v>
          </cell>
          <cell r="B1370" t="str">
            <v>人乳头瘤病毒脱氧核糖核酸扩增检测</v>
          </cell>
          <cell r="C137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70" t="str">
            <v>试剂,质控品</v>
          </cell>
          <cell r="E1370" t="str">
            <v/>
          </cell>
          <cell r="F1370" t="str">
            <v>次</v>
          </cell>
          <cell r="G1370" t="str">
            <v/>
          </cell>
          <cell r="H1370">
            <v>100</v>
          </cell>
          <cell r="I1370">
            <v>80</v>
          </cell>
          <cell r="J1370">
            <v>70</v>
          </cell>
          <cell r="K1370" t="str">
            <v>乙类</v>
          </cell>
        </row>
        <row r="1371">
          <cell r="A1371" t="str">
            <v>CLBT8000</v>
          </cell>
          <cell r="B1371" t="str">
            <v>人乳头瘤病毒脱氧核糖核酸非扩增定性检测</v>
          </cell>
          <cell r="C1371"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cell r="D1371" t="str">
            <v>试剂,质控品</v>
          </cell>
          <cell r="E1371" t="str">
            <v/>
          </cell>
          <cell r="F1371" t="str">
            <v>次</v>
          </cell>
          <cell r="G1371" t="str">
            <v/>
          </cell>
          <cell r="H1371">
            <v>350</v>
          </cell>
          <cell r="I1371">
            <v>280</v>
          </cell>
          <cell r="J1371">
            <v>245</v>
          </cell>
          <cell r="K1371" t="str">
            <v>乙类</v>
          </cell>
        </row>
        <row r="1372">
          <cell r="A1372" t="str">
            <v>CLBU8000</v>
          </cell>
          <cell r="B1372" t="str">
            <v>人乳头瘤病毒基因分型检测</v>
          </cell>
          <cell r="C1372"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72" t="str">
            <v>试剂,质控品</v>
          </cell>
          <cell r="E1372" t="str">
            <v/>
          </cell>
          <cell r="F1372" t="str">
            <v>次</v>
          </cell>
          <cell r="G1372" t="str">
            <v/>
          </cell>
          <cell r="H1372">
            <v>350</v>
          </cell>
          <cell r="I1372">
            <v>280</v>
          </cell>
          <cell r="J1372">
            <v>245</v>
          </cell>
          <cell r="K1372" t="str">
            <v>乙类</v>
          </cell>
        </row>
        <row r="1373">
          <cell r="A1373" t="str">
            <v>CLBV5000</v>
          </cell>
          <cell r="B1373" t="str">
            <v>流感病毒核糖核酸检测</v>
          </cell>
          <cell r="C1373"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73" t="str">
            <v>试剂,质控品,校准品</v>
          </cell>
          <cell r="E1373" t="str">
            <v/>
          </cell>
          <cell r="F1373" t="str">
            <v>次</v>
          </cell>
          <cell r="G1373" t="str">
            <v/>
          </cell>
          <cell r="H1373">
            <v>160</v>
          </cell>
          <cell r="I1373">
            <v>130</v>
          </cell>
          <cell r="J1373">
            <v>110</v>
          </cell>
          <cell r="K1373" t="str">
            <v>乙类</v>
          </cell>
        </row>
        <row r="1374">
          <cell r="A1374" t="str">
            <v>CLDA-CLDU</v>
          </cell>
          <cell r="B1374" t="str">
            <v>2.疾病相关分子生物学及细胞遗传学检验</v>
          </cell>
          <cell r="C1374" t="str">
            <v/>
          </cell>
          <cell r="D1374" t="str">
            <v/>
          </cell>
          <cell r="E1374" t="str">
            <v/>
          </cell>
        </row>
        <row r="1374">
          <cell r="G1374" t="str">
            <v/>
          </cell>
          <cell r="H1374" t="str">
            <v/>
          </cell>
          <cell r="I1374" t="str">
            <v/>
          </cell>
          <cell r="J1374" t="str">
            <v/>
          </cell>
        </row>
        <row r="1375">
          <cell r="A1375" t="str">
            <v>CLDA8000</v>
          </cell>
          <cell r="B1375" t="str">
            <v>染色体核型分析</v>
          </cell>
          <cell r="C1375" t="str">
            <v>包括外周血细胞染色体等。样本类型:各种标本。样本采集､签收､处理,经培养､收获､制片､染片等步骤,分析染色体核型,审核结果,录入实验室信息系统或人工登记,发送报告;按规定处理废弃物;接受临床相关咨询。</v>
          </cell>
          <cell r="D1375" t="str">
            <v>培养基,试剂</v>
          </cell>
          <cell r="E1375" t="str">
            <v/>
          </cell>
          <cell r="F1375" t="str">
            <v>次</v>
          </cell>
          <cell r="G1375" t="str">
            <v/>
          </cell>
          <cell r="H1375">
            <v>150</v>
          </cell>
          <cell r="I1375">
            <v>120</v>
          </cell>
          <cell r="J1375">
            <v>105</v>
          </cell>
          <cell r="K1375" t="str">
            <v>丙类</v>
          </cell>
        </row>
        <row r="1376">
          <cell r="A1376" t="str">
            <v>CLDB8000</v>
          </cell>
          <cell r="B1376" t="str">
            <v>脆性X染色体核型分析</v>
          </cell>
          <cell r="C1376" t="str">
            <v>样本类型:各种标本。样本采集､签收､处理,经培养､收获､制片､染片等步骤,分析染色体核型,审核结果,录入实验室信息系统或人工登记,发送报告;按规定处理废弃物;接受临床相关咨询。</v>
          </cell>
          <cell r="D1376" t="str">
            <v>培养基,试剂</v>
          </cell>
          <cell r="E1376" t="str">
            <v/>
          </cell>
          <cell r="F1376" t="str">
            <v>次</v>
          </cell>
          <cell r="G1376" t="str">
            <v/>
          </cell>
          <cell r="H1376">
            <v>150</v>
          </cell>
          <cell r="I1376">
            <v>120</v>
          </cell>
          <cell r="J1376">
            <v>105</v>
          </cell>
          <cell r="K1376" t="str">
            <v>丙类</v>
          </cell>
        </row>
        <row r="1377">
          <cell r="A1377" t="str">
            <v>CLDC8000</v>
          </cell>
          <cell r="B1377" t="str">
            <v>高分辨染色体核型分析</v>
          </cell>
          <cell r="C1377" t="str">
            <v>样本类型:各种标本。样本采集､签收､处理,经培养､收获､制片､染片等步骤,分析染色体核型,审核结果,录入实验室信息系统或人工登记,发送报告;按规定处理废弃物;接受临床相关咨询。</v>
          </cell>
          <cell r="D1377" t="str">
            <v>培养基,试剂</v>
          </cell>
          <cell r="E1377" t="str">
            <v/>
          </cell>
          <cell r="F1377" t="str">
            <v>次</v>
          </cell>
          <cell r="G1377" t="str">
            <v/>
          </cell>
          <cell r="H1377">
            <v>150</v>
          </cell>
          <cell r="I1377">
            <v>120</v>
          </cell>
          <cell r="J1377">
            <v>105</v>
          </cell>
          <cell r="K1377" t="str">
            <v>丙类</v>
          </cell>
        </row>
        <row r="1378">
          <cell r="A1378" t="str">
            <v>CLDD8000</v>
          </cell>
          <cell r="B1378" t="str">
            <v>姐妹染色体互换分析</v>
          </cell>
          <cell r="C1378"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cell r="D1378" t="str">
            <v>培养基,试剂</v>
          </cell>
          <cell r="E1378" t="str">
            <v/>
          </cell>
          <cell r="F1378" t="str">
            <v>次</v>
          </cell>
          <cell r="G1378" t="str">
            <v/>
          </cell>
          <cell r="H1378">
            <v>150</v>
          </cell>
          <cell r="I1378">
            <v>120</v>
          </cell>
          <cell r="J1378">
            <v>105</v>
          </cell>
          <cell r="K1378" t="str">
            <v>丙类</v>
          </cell>
        </row>
        <row r="1379">
          <cell r="A1379" t="str">
            <v>CLDE8000</v>
          </cell>
          <cell r="B1379" t="str">
            <v>遗传性肌营养不良基因分析</v>
          </cell>
          <cell r="C137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79" t="str">
            <v>试剂,质控品</v>
          </cell>
          <cell r="E1379" t="str">
            <v/>
          </cell>
          <cell r="F1379" t="str">
            <v>次</v>
          </cell>
          <cell r="G1379" t="str">
            <v/>
          </cell>
          <cell r="H1379">
            <v>150</v>
          </cell>
          <cell r="I1379">
            <v>120</v>
          </cell>
          <cell r="J1379">
            <v>105</v>
          </cell>
          <cell r="K1379" t="str">
            <v>丙类</v>
          </cell>
        </row>
        <row r="1380">
          <cell r="A1380" t="str">
            <v>CLDF8000</v>
          </cell>
          <cell r="B1380" t="str">
            <v>肝豆状核变性基因分析</v>
          </cell>
          <cell r="C138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0" t="str">
            <v>试剂,质控品</v>
          </cell>
          <cell r="E1380" t="str">
            <v/>
          </cell>
          <cell r="F1380" t="str">
            <v>次</v>
          </cell>
          <cell r="G1380" t="str">
            <v/>
          </cell>
          <cell r="H1380">
            <v>150</v>
          </cell>
          <cell r="I1380">
            <v>120</v>
          </cell>
          <cell r="J1380">
            <v>105</v>
          </cell>
          <cell r="K1380" t="str">
            <v>丙类</v>
          </cell>
        </row>
        <row r="1381">
          <cell r="A1381" t="str">
            <v>CLDG8000</v>
          </cell>
          <cell r="B1381" t="str">
            <v>血友病基因分析</v>
          </cell>
          <cell r="C1381"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1" t="str">
            <v>试剂,质控品</v>
          </cell>
          <cell r="E1381" t="str">
            <v/>
          </cell>
          <cell r="F1381" t="str">
            <v>次</v>
          </cell>
          <cell r="G1381" t="str">
            <v/>
          </cell>
          <cell r="H1381">
            <v>320</v>
          </cell>
          <cell r="I1381">
            <v>260</v>
          </cell>
          <cell r="J1381">
            <v>220</v>
          </cell>
          <cell r="K1381" t="str">
            <v>丙类</v>
          </cell>
        </row>
        <row r="1382">
          <cell r="A1382" t="str">
            <v>CLDH8000</v>
          </cell>
          <cell r="B1382" t="str">
            <v>脆性X综合征基因分析</v>
          </cell>
          <cell r="C1382"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2" t="str">
            <v>试剂,质控品</v>
          </cell>
          <cell r="E1382" t="str">
            <v/>
          </cell>
          <cell r="F1382" t="str">
            <v>次</v>
          </cell>
          <cell r="G1382" t="str">
            <v/>
          </cell>
          <cell r="H1382">
            <v>280</v>
          </cell>
          <cell r="I1382">
            <v>220</v>
          </cell>
          <cell r="J1382">
            <v>190</v>
          </cell>
          <cell r="K1382" t="str">
            <v>丙类</v>
          </cell>
        </row>
        <row r="1383">
          <cell r="A1383" t="str">
            <v>CLDJ8000</v>
          </cell>
          <cell r="B1383" t="str">
            <v>Y染色体性别基因分析</v>
          </cell>
          <cell r="C138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3" t="str">
            <v>试剂,质控品</v>
          </cell>
          <cell r="E1383" t="str">
            <v/>
          </cell>
          <cell r="F1383" t="str">
            <v>次</v>
          </cell>
          <cell r="G1383" t="str">
            <v/>
          </cell>
          <cell r="H1383">
            <v>390</v>
          </cell>
          <cell r="I1383">
            <v>312</v>
          </cell>
          <cell r="J1383">
            <v>273</v>
          </cell>
          <cell r="K1383" t="str">
            <v>丙类</v>
          </cell>
        </row>
        <row r="1384">
          <cell r="A1384" t="str">
            <v>CLDK8000</v>
          </cell>
          <cell r="B1384" t="str">
            <v>脱氧核糖核酸倍体分析</v>
          </cell>
          <cell r="C1384" t="str">
            <v>样本类型:各种标本。样本采集､签收､处理(据标本不同进行离心,固定,荧光抗体染色),质控,经流式细胞仪检测,软件分析,判断并审核结果,录入实验室信息系统或人工登记,发送报告;按规定处理废弃物;接受临床相关咨询。</v>
          </cell>
          <cell r="D1384" t="str">
            <v>试剂,质控品</v>
          </cell>
          <cell r="E1384" t="str">
            <v/>
          </cell>
          <cell r="F1384" t="str">
            <v>次</v>
          </cell>
          <cell r="G1384" t="str">
            <v/>
          </cell>
          <cell r="H1384">
            <v>100</v>
          </cell>
          <cell r="I1384">
            <v>80</v>
          </cell>
          <cell r="J1384">
            <v>70</v>
          </cell>
          <cell r="K1384" t="str">
            <v>丙类</v>
          </cell>
        </row>
        <row r="1385">
          <cell r="A1385" t="str">
            <v>CLDL1000</v>
          </cell>
          <cell r="B1385" t="str">
            <v>血细胞荧光原位杂交分析</v>
          </cell>
          <cell r="C1385"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5" t="str">
            <v>培养基,试剂</v>
          </cell>
          <cell r="E1385" t="str">
            <v/>
          </cell>
          <cell r="F1385" t="str">
            <v>次</v>
          </cell>
          <cell r="G1385" t="str">
            <v/>
          </cell>
          <cell r="H1385">
            <v>150</v>
          </cell>
          <cell r="I1385">
            <v>120</v>
          </cell>
          <cell r="J1385">
            <v>105</v>
          </cell>
          <cell r="K1385" t="str">
            <v>丙类</v>
          </cell>
        </row>
        <row r="1386">
          <cell r="A1386" t="str">
            <v>CLDM4000</v>
          </cell>
          <cell r="B1386" t="str">
            <v>未经处理的羊水细胞荧光原位杂交分析</v>
          </cell>
          <cell r="C1386"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6" t="str">
            <v>培养基,试剂</v>
          </cell>
          <cell r="E1386" t="str">
            <v/>
          </cell>
          <cell r="F1386" t="str">
            <v>次</v>
          </cell>
          <cell r="G1386" t="str">
            <v/>
          </cell>
          <cell r="H1386">
            <v>340</v>
          </cell>
          <cell r="I1386">
            <v>270</v>
          </cell>
          <cell r="J1386">
            <v>230</v>
          </cell>
          <cell r="K1386" t="str">
            <v>丙类</v>
          </cell>
        </row>
        <row r="1387">
          <cell r="A1387" t="str">
            <v>CLDN8000</v>
          </cell>
          <cell r="B1387" t="str">
            <v>染色体荧光原位杂交分析</v>
          </cell>
          <cell r="C1387"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cell r="D1387" t="str">
            <v>培养基,试剂</v>
          </cell>
          <cell r="E1387" t="str">
            <v/>
          </cell>
          <cell r="F1387" t="str">
            <v>次</v>
          </cell>
          <cell r="G1387" t="str">
            <v/>
          </cell>
          <cell r="H1387">
            <v>340</v>
          </cell>
          <cell r="I1387">
            <v>270</v>
          </cell>
          <cell r="J1387">
            <v>230</v>
          </cell>
          <cell r="K1387" t="str">
            <v>丙类</v>
          </cell>
        </row>
        <row r="1388">
          <cell r="A1388" t="str">
            <v>CLDP4000</v>
          </cell>
          <cell r="B1388" t="str">
            <v>羊水细胞染色体分析</v>
          </cell>
          <cell r="C1388"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cell r="D1388" t="str">
            <v>培养基,试剂</v>
          </cell>
          <cell r="E1388" t="str">
            <v/>
          </cell>
          <cell r="F1388" t="str">
            <v>次</v>
          </cell>
          <cell r="G1388" t="str">
            <v/>
          </cell>
          <cell r="H1388">
            <v>700</v>
          </cell>
          <cell r="I1388">
            <v>560</v>
          </cell>
          <cell r="J1388">
            <v>490</v>
          </cell>
          <cell r="K1388" t="str">
            <v>丙类</v>
          </cell>
        </row>
        <row r="1389">
          <cell r="A1389" t="str">
            <v>CLDQ6000</v>
          </cell>
          <cell r="B1389" t="str">
            <v>绒毛组织染色体分析</v>
          </cell>
          <cell r="C1389"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cell r="D1389" t="str">
            <v>培养基,试剂</v>
          </cell>
          <cell r="E1389" t="str">
            <v/>
          </cell>
          <cell r="F1389" t="str">
            <v>次</v>
          </cell>
          <cell r="G1389" t="str">
            <v/>
          </cell>
          <cell r="H1389">
            <v>700</v>
          </cell>
          <cell r="I1389">
            <v>560</v>
          </cell>
          <cell r="J1389">
            <v>490</v>
          </cell>
          <cell r="K1389" t="str">
            <v>丙类</v>
          </cell>
        </row>
        <row r="1390">
          <cell r="A1390" t="str">
            <v>CLDR8000</v>
          </cell>
          <cell r="B1390" t="str">
            <v>染色体分析</v>
          </cell>
          <cell r="C1390" t="str">
            <v>样本类型:各种标本。样本采集､签收､处理,经培养､收获､制片､染片等步骤,分析染色体核型;审核结果,录入实验室信息系统或人工登记,发送报告;按规定处理废弃物;接受临床相关咨询。</v>
          </cell>
          <cell r="D1390" t="str">
            <v>培养基,试剂</v>
          </cell>
          <cell r="E1390" t="str">
            <v/>
          </cell>
          <cell r="F1390" t="str">
            <v>次</v>
          </cell>
          <cell r="G1390" t="str">
            <v/>
          </cell>
          <cell r="H1390">
            <v>300</v>
          </cell>
          <cell r="I1390">
            <v>240</v>
          </cell>
          <cell r="J1390">
            <v>210</v>
          </cell>
          <cell r="K1390" t="str">
            <v>丙类</v>
          </cell>
        </row>
        <row r="1391">
          <cell r="A1391" t="str">
            <v>CLDS8000</v>
          </cell>
          <cell r="B1391" t="str">
            <v>白血病融合基因检测</v>
          </cell>
          <cell r="C1391"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1" t="str">
            <v>试剂,质控品</v>
          </cell>
          <cell r="E1391" t="str">
            <v/>
          </cell>
          <cell r="F1391" t="str">
            <v>次</v>
          </cell>
          <cell r="G1391" t="str">
            <v/>
          </cell>
          <cell r="H1391">
            <v>320</v>
          </cell>
          <cell r="I1391">
            <v>260</v>
          </cell>
          <cell r="J1391">
            <v>220</v>
          </cell>
          <cell r="K1391" t="str">
            <v>丙类</v>
          </cell>
        </row>
        <row r="1392">
          <cell r="A1392" t="str">
            <v>CLDT8000</v>
          </cell>
          <cell r="B1392" t="str">
            <v>单基因遗传病基因突变检查</v>
          </cell>
          <cell r="C1392"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2" t="str">
            <v>试剂,质控品</v>
          </cell>
          <cell r="E1392" t="str">
            <v/>
          </cell>
          <cell r="F1392" t="str">
            <v>项</v>
          </cell>
          <cell r="G1392" t="str">
            <v>每个位点为一个计价单位</v>
          </cell>
          <cell r="H1392">
            <v>320</v>
          </cell>
          <cell r="I1392">
            <v>260</v>
          </cell>
          <cell r="J1392">
            <v>220</v>
          </cell>
          <cell r="K1392" t="str">
            <v>丙类</v>
          </cell>
        </row>
        <row r="1393">
          <cell r="A1393" t="str">
            <v>CLDU8000</v>
          </cell>
          <cell r="B1393" t="str">
            <v>遗传性耳聋基因检测</v>
          </cell>
          <cell r="C1393"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3" t="str">
            <v>试剂,质控品,标准品</v>
          </cell>
          <cell r="E1393" t="str">
            <v/>
          </cell>
          <cell r="F1393" t="str">
            <v>每个位点</v>
          </cell>
          <cell r="G1393" t="str">
            <v/>
          </cell>
          <cell r="H1393">
            <v>220</v>
          </cell>
          <cell r="I1393">
            <v>180</v>
          </cell>
          <cell r="J1393">
            <v>160</v>
          </cell>
          <cell r="K1393" t="str">
            <v>丙类</v>
          </cell>
        </row>
        <row r="1394">
          <cell r="A1394" t="str">
            <v>CLFA-CLFK</v>
          </cell>
          <cell r="B1394" t="str">
            <v>3.用药指导的分子生物学检验</v>
          </cell>
          <cell r="C1394" t="str">
            <v/>
          </cell>
          <cell r="D1394" t="str">
            <v/>
          </cell>
          <cell r="E1394" t="str">
            <v/>
          </cell>
        </row>
        <row r="1394">
          <cell r="G1394" t="str">
            <v/>
          </cell>
          <cell r="H1394" t="str">
            <v/>
          </cell>
          <cell r="I1394" t="str">
            <v/>
          </cell>
          <cell r="J1394" t="str">
            <v/>
          </cell>
        </row>
        <row r="1395">
          <cell r="A1395" t="str">
            <v>CLFA8000</v>
          </cell>
          <cell r="B1395" t="str">
            <v>乙型肝炎耐药基因检测</v>
          </cell>
          <cell r="C139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5" t="str">
            <v>试剂,质控品</v>
          </cell>
          <cell r="E1395" t="str">
            <v/>
          </cell>
          <cell r="F1395" t="str">
            <v>次</v>
          </cell>
          <cell r="G1395" t="str">
            <v/>
          </cell>
          <cell r="H1395">
            <v>350</v>
          </cell>
          <cell r="I1395">
            <v>280</v>
          </cell>
          <cell r="J1395">
            <v>245</v>
          </cell>
          <cell r="K1395" t="str">
            <v>丙类</v>
          </cell>
        </row>
        <row r="1396">
          <cell r="A1396" t="str">
            <v>CLFB8000</v>
          </cell>
          <cell r="B1396" t="str">
            <v>结核分枝杆菌耐药基因检测</v>
          </cell>
          <cell r="C1396"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6" t="str">
            <v>试剂,质控品</v>
          </cell>
          <cell r="E1396" t="str">
            <v/>
          </cell>
          <cell r="F1396" t="str">
            <v>次</v>
          </cell>
          <cell r="G1396" t="str">
            <v/>
          </cell>
          <cell r="H1396">
            <v>350</v>
          </cell>
          <cell r="I1396">
            <v>280</v>
          </cell>
          <cell r="J1396">
            <v>245</v>
          </cell>
          <cell r="K1396" t="str">
            <v>丙类</v>
          </cell>
        </row>
        <row r="1397">
          <cell r="A1397" t="str">
            <v>CLFC8000</v>
          </cell>
          <cell r="B1397" t="str">
            <v>万古霉素耐药基因试验</v>
          </cell>
          <cell r="C139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7" t="str">
            <v>试剂,质控品</v>
          </cell>
          <cell r="E1397" t="str">
            <v/>
          </cell>
          <cell r="F1397" t="str">
            <v>次</v>
          </cell>
          <cell r="G1397" t="str">
            <v/>
          </cell>
          <cell r="H1397">
            <v>350</v>
          </cell>
          <cell r="I1397">
            <v>280</v>
          </cell>
          <cell r="J1397">
            <v>245</v>
          </cell>
          <cell r="K1397" t="str">
            <v>丙类</v>
          </cell>
        </row>
        <row r="1398">
          <cell r="A1398" t="str">
            <v>CLFD8000</v>
          </cell>
          <cell r="B1398" t="str">
            <v>耐甲氧西林葡萄球耐药基因检测</v>
          </cell>
          <cell r="C1398"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8" t="str">
            <v>试剂,质控品</v>
          </cell>
          <cell r="E1398" t="str">
            <v/>
          </cell>
          <cell r="F1398" t="str">
            <v>次</v>
          </cell>
          <cell r="G1398" t="str">
            <v/>
          </cell>
          <cell r="H1398">
            <v>350</v>
          </cell>
          <cell r="I1398">
            <v>280</v>
          </cell>
          <cell r="J1398">
            <v>245</v>
          </cell>
          <cell r="K1398" t="str">
            <v>丙类</v>
          </cell>
        </row>
        <row r="1399">
          <cell r="A1399" t="str">
            <v>CLFE8000</v>
          </cell>
          <cell r="B1399" t="str">
            <v>化学药物用药指导的基因检测</v>
          </cell>
          <cell r="C1399"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9" t="str">
            <v>试剂,质控品</v>
          </cell>
          <cell r="E1399" t="str">
            <v/>
          </cell>
          <cell r="F1399" t="str">
            <v>项</v>
          </cell>
          <cell r="G1399" t="str">
            <v>每个位点为一个计价单位</v>
          </cell>
          <cell r="H1399">
            <v>350</v>
          </cell>
          <cell r="I1399">
            <v>280</v>
          </cell>
          <cell r="J1399">
            <v>245</v>
          </cell>
          <cell r="K1399" t="str">
            <v>丙类</v>
          </cell>
        </row>
        <row r="1400">
          <cell r="A1400" t="str">
            <v>CLFF8000</v>
          </cell>
          <cell r="B1400" t="str">
            <v>病原体用药指导的基因检测</v>
          </cell>
          <cell r="C140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400" t="str">
            <v>试剂,质控品</v>
          </cell>
          <cell r="E1400" t="str">
            <v/>
          </cell>
          <cell r="F1400" t="str">
            <v>项</v>
          </cell>
          <cell r="G1400" t="str">
            <v>每个位点为一个计价单位</v>
          </cell>
          <cell r="H1400">
            <v>350</v>
          </cell>
          <cell r="I1400">
            <v>280</v>
          </cell>
          <cell r="J1400">
            <v>245</v>
          </cell>
          <cell r="K1400" t="str">
            <v>丙类</v>
          </cell>
        </row>
        <row r="1401">
          <cell r="A1401" t="str">
            <v>CLFG6000</v>
          </cell>
          <cell r="B1401" t="str">
            <v>基因表达水平对肿瘤预后的判断</v>
          </cell>
          <cell r="C1401"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1" t="str">
            <v>试剂,质控品</v>
          </cell>
          <cell r="E1401" t="str">
            <v/>
          </cell>
          <cell r="F1401" t="str">
            <v>次</v>
          </cell>
          <cell r="G1401" t="str">
            <v>芯片上作为判读标准的全部基因作为一个计价单位</v>
          </cell>
          <cell r="H1401">
            <v>320</v>
          </cell>
          <cell r="I1401">
            <v>260</v>
          </cell>
          <cell r="J1401">
            <v>220</v>
          </cell>
          <cell r="K1401" t="str">
            <v>丙类</v>
          </cell>
        </row>
        <row r="1402">
          <cell r="A1402" t="str">
            <v>CLFH6000</v>
          </cell>
          <cell r="B1402" t="str">
            <v>基因表达水平对肿瘤药物敏感性的判断</v>
          </cell>
          <cell r="C1402"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2" t="str">
            <v>试剂,质控品</v>
          </cell>
          <cell r="E1402" t="str">
            <v/>
          </cell>
          <cell r="F1402" t="str">
            <v>次</v>
          </cell>
          <cell r="G1402" t="str">
            <v>芯片上作为判读标准的全部基因作为一个计价单位</v>
          </cell>
          <cell r="H1402">
            <v>320</v>
          </cell>
          <cell r="I1402">
            <v>260</v>
          </cell>
          <cell r="J1402">
            <v>220</v>
          </cell>
          <cell r="K1402" t="str">
            <v>丙类</v>
          </cell>
        </row>
        <row r="1403">
          <cell r="A1403" t="str">
            <v>CLFJ8000</v>
          </cell>
          <cell r="B1403" t="str">
            <v>肿瘤细胞化疗药物敏感试验</v>
          </cell>
          <cell r="C1403" t="str">
            <v>样本类型:血液､骨髓。分离淋巴细胞,制备肿瘤细胞悬液,调整细胞浓度,接种96孔板,分别加抗癌药物,设空白对照组,孵育,培养,离心,去掉上清液,加试剂震荡,用酶标仪测吸光度。</v>
          </cell>
          <cell r="D1403" t="str">
            <v>分离液,试剂</v>
          </cell>
          <cell r="E1403" t="str">
            <v/>
          </cell>
          <cell r="F1403" t="str">
            <v>次</v>
          </cell>
          <cell r="G1403" t="str">
            <v/>
          </cell>
          <cell r="H1403">
            <v>60</v>
          </cell>
          <cell r="I1403">
            <v>48</v>
          </cell>
          <cell r="J1403">
            <v>42</v>
          </cell>
          <cell r="K1403" t="str">
            <v>乙类</v>
          </cell>
        </row>
        <row r="1404">
          <cell r="A1404" t="str">
            <v>CLFK9000</v>
          </cell>
          <cell r="B1404" t="str">
            <v>联合药物敏感试验</v>
          </cell>
          <cell r="C1404" t="str">
            <v>样本类型:分离株。制配菌悬液,加入包括不同浓度药物的微量反应板,孵育,人工判读生长结果并分析报告。不含培养､鉴定。</v>
          </cell>
          <cell r="D1404" t="str">
            <v>增菌瓶,培养皿,药敏片</v>
          </cell>
          <cell r="E1404" t="str">
            <v/>
          </cell>
          <cell r="F1404" t="str">
            <v>项</v>
          </cell>
          <cell r="G1404" t="str">
            <v/>
          </cell>
          <cell r="H1404">
            <v>30</v>
          </cell>
          <cell r="I1404">
            <v>25</v>
          </cell>
          <cell r="J1404">
            <v>20</v>
          </cell>
          <cell r="K1404" t="str">
            <v>甲类</v>
          </cell>
        </row>
        <row r="1405">
          <cell r="A1405" t="str">
            <v>CLZA</v>
          </cell>
          <cell r="B1405" t="str">
            <v>4.其它</v>
          </cell>
          <cell r="C1405" t="str">
            <v/>
          </cell>
          <cell r="D1405" t="str">
            <v/>
          </cell>
          <cell r="E1405" t="str">
            <v/>
          </cell>
        </row>
        <row r="1405">
          <cell r="G1405" t="str">
            <v/>
          </cell>
          <cell r="H1405" t="str">
            <v/>
          </cell>
          <cell r="I1405" t="str">
            <v/>
          </cell>
          <cell r="J1405" t="str">
            <v/>
          </cell>
        </row>
        <row r="1406">
          <cell r="A1406" t="str">
            <v>CLZA8000</v>
          </cell>
          <cell r="B1406" t="str">
            <v>载脂蛋白E基因分型</v>
          </cell>
          <cell r="C140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406" t="str">
            <v>试剂,质控品,标准品</v>
          </cell>
          <cell r="E1406" t="str">
            <v/>
          </cell>
          <cell r="F1406" t="str">
            <v>次</v>
          </cell>
          <cell r="G1406" t="str">
            <v/>
          </cell>
          <cell r="H1406">
            <v>100</v>
          </cell>
          <cell r="I1406">
            <v>80</v>
          </cell>
          <cell r="J1406">
            <v>70</v>
          </cell>
          <cell r="K1406" t="str">
            <v>丙类</v>
          </cell>
        </row>
        <row r="1407">
          <cell r="A1407" t="str">
            <v>E</v>
          </cell>
          <cell r="B1407" t="str">
            <v>四.影像学诊断</v>
          </cell>
          <cell r="C1407" t="str">
            <v/>
          </cell>
          <cell r="D1407" t="str">
            <v/>
          </cell>
          <cell r="E1407" t="str">
            <v/>
          </cell>
        </row>
        <row r="1407">
          <cell r="G1407" t="str">
            <v/>
          </cell>
          <cell r="H1407" t="str">
            <v/>
          </cell>
          <cell r="I1407" t="str">
            <v/>
          </cell>
          <cell r="J1407" t="str">
            <v/>
          </cell>
        </row>
        <row r="1408">
          <cell r="A1408" t="str">
            <v/>
          </cell>
          <cell r="B1408" t="str">
            <v>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v>
          </cell>
        </row>
        <row r="1409">
          <cell r="A1409" t="str">
            <v>EA</v>
          </cell>
          <cell r="B1409" t="str">
            <v>(一)X线检查</v>
          </cell>
          <cell r="C1409" t="str">
            <v>本节项目使用计算机X线摄影(CR)检查时，在不同体位的普通X线透视、摄影的基础上加收10元；使用数字化摄影(DR)加收15元。</v>
          </cell>
          <cell r="D1409" t="str">
            <v/>
          </cell>
          <cell r="E1409" t="str">
            <v/>
          </cell>
        </row>
        <row r="1409">
          <cell r="G1409" t="str">
            <v/>
          </cell>
          <cell r="H1409" t="str">
            <v/>
          </cell>
          <cell r="I1409" t="str">
            <v/>
          </cell>
          <cell r="J1409" t="str">
            <v/>
          </cell>
        </row>
        <row r="1410">
          <cell r="A1410" t="str">
            <v>EAA</v>
          </cell>
          <cell r="B1410" t="str">
            <v>1.透视</v>
          </cell>
          <cell r="C1410" t="str">
            <v/>
          </cell>
          <cell r="D1410" t="str">
            <v/>
          </cell>
          <cell r="E1410" t="str">
            <v/>
          </cell>
        </row>
        <row r="1410">
          <cell r="G1410" t="str">
            <v/>
          </cell>
          <cell r="H1410" t="str">
            <v/>
          </cell>
          <cell r="I1410" t="str">
            <v/>
          </cell>
          <cell r="J1410" t="str">
            <v/>
          </cell>
        </row>
        <row r="1411">
          <cell r="A1411" t="str">
            <v>EAABP001</v>
          </cell>
          <cell r="B1411" t="str">
            <v>头部X线透视</v>
          </cell>
          <cell r="C1411" t="str">
            <v>操作人员核对登记病人信息,提醒或协助患者去除体表透视部位金属物品等,操作X光机多个体位透视观察目标结构,医生完成诊断报告。</v>
          </cell>
          <cell r="D1411" t="str">
            <v/>
          </cell>
          <cell r="E1411" t="str">
            <v/>
          </cell>
          <cell r="F1411" t="str">
            <v>部位</v>
          </cell>
          <cell r="G1411" t="str">
            <v/>
          </cell>
          <cell r="H1411">
            <v>10</v>
          </cell>
          <cell r="I1411">
            <v>10</v>
          </cell>
          <cell r="J1411">
            <v>10</v>
          </cell>
          <cell r="K1411" t="str">
            <v>甲类</v>
          </cell>
        </row>
        <row r="1412">
          <cell r="A1412" t="str">
            <v>EAAHY001</v>
          </cell>
          <cell r="B1412" t="str">
            <v>颈部X线透视</v>
          </cell>
          <cell r="C1412" t="str">
            <v>操作人员核对登记病人信息,提醒或协助患者去除体表透视部位金属物品等,操作X光机多个体位透视观察目标结构,医生完成诊断报告。</v>
          </cell>
          <cell r="D1412" t="str">
            <v/>
          </cell>
          <cell r="E1412" t="str">
            <v/>
          </cell>
          <cell r="F1412" t="str">
            <v>部位</v>
          </cell>
          <cell r="G1412" t="str">
            <v/>
          </cell>
          <cell r="H1412">
            <v>10</v>
          </cell>
          <cell r="I1412">
            <v>10</v>
          </cell>
          <cell r="J1412">
            <v>10</v>
          </cell>
          <cell r="K1412" t="str">
            <v>甲类</v>
          </cell>
        </row>
        <row r="1413">
          <cell r="A1413" t="str">
            <v>EAAJT001</v>
          </cell>
          <cell r="B1413" t="str">
            <v>胸部X线透视</v>
          </cell>
          <cell r="C1413" t="str">
            <v>操作人员核对登记病人信息,提醒或协助患者去除体表透视部位金属物品等,操作X光机多个体位透视观察目标结构,医生完成诊断报告。</v>
          </cell>
          <cell r="D1413" t="str">
            <v/>
          </cell>
          <cell r="E1413" t="str">
            <v/>
          </cell>
          <cell r="F1413" t="str">
            <v>部位</v>
          </cell>
          <cell r="G1413" t="str">
            <v/>
          </cell>
          <cell r="H1413">
            <v>11</v>
          </cell>
          <cell r="I1413">
            <v>11</v>
          </cell>
          <cell r="J1413">
            <v>11</v>
          </cell>
          <cell r="K1413" t="str">
            <v>甲类</v>
          </cell>
        </row>
        <row r="1414">
          <cell r="A1414" t="str">
            <v>EAAQT001</v>
          </cell>
          <cell r="B1414" t="str">
            <v>腹部X线透视</v>
          </cell>
          <cell r="C1414" t="str">
            <v>操作人员核对登记病人信息,提醒或协助患者去除体表透视部位金属物品等,操作X光机多个体位透视观察目标结构,医生完成诊断报告。</v>
          </cell>
          <cell r="D1414" t="str">
            <v/>
          </cell>
          <cell r="E1414" t="str">
            <v/>
          </cell>
          <cell r="F1414" t="str">
            <v>部位</v>
          </cell>
          <cell r="G1414" t="str">
            <v/>
          </cell>
          <cell r="H1414">
            <v>11</v>
          </cell>
          <cell r="I1414">
            <v>11</v>
          </cell>
          <cell r="J1414">
            <v>11</v>
          </cell>
          <cell r="K1414" t="str">
            <v>甲类</v>
          </cell>
        </row>
        <row r="1415">
          <cell r="A1415" t="str">
            <v>EAAQU001</v>
          </cell>
          <cell r="B1415" t="str">
            <v>盆部X线透视</v>
          </cell>
          <cell r="C1415" t="str">
            <v>操作人员核对登记病人信息,提醒或协助患者去除体表透视部位金属物品等,操作X光机多个体位透视观察目标结构,医生完成诊断报告。</v>
          </cell>
          <cell r="D1415" t="str">
            <v/>
          </cell>
          <cell r="E1415" t="str">
            <v/>
          </cell>
          <cell r="F1415" t="str">
            <v>部位</v>
          </cell>
          <cell r="G1415" t="str">
            <v/>
          </cell>
          <cell r="H1415">
            <v>11</v>
          </cell>
          <cell r="I1415">
            <v>11</v>
          </cell>
          <cell r="J1415">
            <v>11</v>
          </cell>
          <cell r="K1415" t="str">
            <v>甲类</v>
          </cell>
        </row>
        <row r="1416">
          <cell r="A1416" t="str">
            <v>EAAW6001</v>
          </cell>
          <cell r="B1416" t="str">
            <v>四肢关节X线透视</v>
          </cell>
          <cell r="C1416" t="str">
            <v>操作人员核对登记病人信息,提醒或协助患者去除体表透视部位金属物品等,操作X光机多个体位透视观察目标结构,医生完成诊断报告。</v>
          </cell>
          <cell r="D1416" t="str">
            <v/>
          </cell>
          <cell r="E1416" t="str">
            <v/>
          </cell>
          <cell r="F1416" t="str">
            <v>部位</v>
          </cell>
          <cell r="G1416" t="str">
            <v/>
          </cell>
          <cell r="H1416">
            <v>10</v>
          </cell>
          <cell r="I1416">
            <v>10</v>
          </cell>
          <cell r="J1416">
            <v>10</v>
          </cell>
          <cell r="K1416" t="str">
            <v>甲类</v>
          </cell>
        </row>
        <row r="1417">
          <cell r="A1417" t="str">
            <v>EAAZZ001</v>
          </cell>
          <cell r="B1417" t="str">
            <v>床旁透视</v>
          </cell>
          <cell r="C1417" t="str">
            <v>临床操作过程中床边的透视。</v>
          </cell>
          <cell r="D1417" t="str">
            <v/>
          </cell>
          <cell r="E1417" t="str">
            <v/>
          </cell>
          <cell r="F1417" t="str">
            <v>半小时</v>
          </cell>
          <cell r="G1417" t="str">
            <v/>
          </cell>
          <cell r="H1417">
            <v>20</v>
          </cell>
          <cell r="I1417">
            <v>18</v>
          </cell>
          <cell r="J1417">
            <v>16</v>
          </cell>
          <cell r="K1417" t="str">
            <v>甲类</v>
          </cell>
        </row>
        <row r="1418">
          <cell r="A1418" t="str">
            <v>EAAZZ002</v>
          </cell>
          <cell r="B1418" t="str">
            <v>术中透视</v>
          </cell>
          <cell r="C1418" t="str">
            <v>指在手术室中,临床操作过程中的透视。</v>
          </cell>
          <cell r="D1418" t="str">
            <v/>
          </cell>
          <cell r="E1418" t="str">
            <v/>
          </cell>
          <cell r="F1418" t="str">
            <v>半小时</v>
          </cell>
          <cell r="G1418" t="str">
            <v/>
          </cell>
          <cell r="H1418">
            <v>40</v>
          </cell>
          <cell r="I1418">
            <v>35</v>
          </cell>
          <cell r="J1418">
            <v>30</v>
          </cell>
          <cell r="K1418" t="str">
            <v>甲类</v>
          </cell>
        </row>
        <row r="1419">
          <cell r="A1419" t="str">
            <v>EAB</v>
          </cell>
          <cell r="B1419" t="str">
            <v>2.X线摄影</v>
          </cell>
          <cell r="C1419" t="str">
            <v/>
          </cell>
          <cell r="D1419" t="str">
            <v/>
          </cell>
          <cell r="E1419" t="str">
            <v/>
          </cell>
        </row>
        <row r="1419">
          <cell r="G1419" t="str">
            <v/>
          </cell>
          <cell r="H1419" t="str">
            <v/>
          </cell>
          <cell r="I1419" t="str">
            <v/>
          </cell>
          <cell r="J1419" t="str">
            <v/>
          </cell>
        </row>
        <row r="1420">
          <cell r="A1420" t="str">
            <v>EABCC001</v>
          </cell>
          <cell r="B1420" t="str">
            <v>视神经孔X线摄影</v>
          </cell>
          <cell r="C1420" t="str">
            <v>操作人员核对登记病人信息,提醒或协助患者去除体表摄影部位金属物品等,摆位,曝光,冲洗照片(胶片)或完成胶片或其他储存介质(含数字方式)的处理，医生完成诊断报告。</v>
          </cell>
          <cell r="D1420" t="str">
            <v>胶片</v>
          </cell>
          <cell r="E1420" t="str">
            <v/>
          </cell>
          <cell r="F1420" t="str">
            <v>体位</v>
          </cell>
          <cell r="G1420" t="str">
            <v>每增加一个投照角度加收不超过50%</v>
          </cell>
          <cell r="H1420">
            <v>15</v>
          </cell>
          <cell r="I1420">
            <v>12</v>
          </cell>
          <cell r="J1420">
            <v>10</v>
          </cell>
          <cell r="K1420" t="str">
            <v>甲类</v>
          </cell>
        </row>
        <row r="1421">
          <cell r="A1421" t="str">
            <v>EABCN001</v>
          </cell>
          <cell r="B1421" t="str">
            <v>舌下神经孔X线摄影</v>
          </cell>
          <cell r="C1421" t="str">
            <v>操作人员核对登记病人信息,提醒或协助患者去除体表摄影部位金属物品等,摆位,曝光,冲洗照片(胶片)或完成胶片或其他储存介质(含数字方式)的处理，医生完成诊断报告。</v>
          </cell>
          <cell r="D1421" t="str">
            <v>胶片</v>
          </cell>
          <cell r="E1421" t="str">
            <v/>
          </cell>
          <cell r="F1421" t="str">
            <v>体位</v>
          </cell>
          <cell r="G1421" t="str">
            <v>每增加一个投照角度加收不超过50%</v>
          </cell>
          <cell r="H1421">
            <v>15</v>
          </cell>
          <cell r="I1421">
            <v>12</v>
          </cell>
          <cell r="J1421">
            <v>10</v>
          </cell>
          <cell r="K1421" t="str">
            <v>甲类</v>
          </cell>
        </row>
        <row r="1422">
          <cell r="A1422" t="str">
            <v>EABEB001</v>
          </cell>
          <cell r="B1422" t="str">
            <v>眼眶X线摄影</v>
          </cell>
          <cell r="C1422" t="str">
            <v>操作人员核对登记病人信息,提醒或协助患者去除体表摄影部位金属物品等,根据需要完成眼眶正位､眼眶侧位､薄骨正侧位､眼球异物定位等投照体位摆位,曝光,冲洗照片(胶片)或完成胶片或其他储存介质(含数字方式)的处理，医生完成诊断报告。</v>
          </cell>
          <cell r="D1422" t="str">
            <v>胶片</v>
          </cell>
          <cell r="E1422" t="str">
            <v/>
          </cell>
          <cell r="F1422" t="str">
            <v>体位</v>
          </cell>
          <cell r="G1422" t="str">
            <v>每增加一个投照角度加收不超过50%</v>
          </cell>
          <cell r="H1422">
            <v>25</v>
          </cell>
          <cell r="I1422">
            <v>20</v>
          </cell>
          <cell r="J1422">
            <v>18</v>
          </cell>
          <cell r="K1422" t="str">
            <v>甲类</v>
          </cell>
        </row>
        <row r="1423">
          <cell r="A1423" t="str">
            <v>EABFJ001</v>
          </cell>
          <cell r="B1423" t="str">
            <v>乳突X线摄影</v>
          </cell>
          <cell r="C1423" t="str">
            <v>操作人员核对登记病人信息,提醒或协助患者去除体表摄影部位金属物品等,根据需要完成许氏位､梅氏位的投照体位摆位,曝光,冲洗照片(胶片)或完成胶片或其他储存介质(含数字方式)的处理，医生完成诊断报告。</v>
          </cell>
          <cell r="D1423" t="str">
            <v>胶片</v>
          </cell>
          <cell r="E1423" t="str">
            <v/>
          </cell>
          <cell r="F1423" t="str">
            <v>体位</v>
          </cell>
          <cell r="G1423" t="str">
            <v>每增加一个投照角度加收不超过50%</v>
          </cell>
          <cell r="H1423">
            <v>15</v>
          </cell>
          <cell r="I1423">
            <v>12</v>
          </cell>
          <cell r="J1423">
            <v>10</v>
          </cell>
          <cell r="K1423" t="str">
            <v>甲类</v>
          </cell>
        </row>
        <row r="1424">
          <cell r="A1424" t="str">
            <v>EABFK001</v>
          </cell>
          <cell r="B1424" t="str">
            <v>内听道X线摄影</v>
          </cell>
          <cell r="C1424" t="str">
            <v>指耳蜗位X线摄影。操作人员核对登记病人信息,提醒或协助患者去除体表摄影部位金属物品等,摆位,曝光,冲洗照片(胶片)或完成胶片或其他储存介质(含数字方式)的处理，医生完成诊断报告。</v>
          </cell>
          <cell r="D1424" t="str">
            <v>胶片</v>
          </cell>
          <cell r="E1424" t="str">
            <v/>
          </cell>
          <cell r="F1424" t="str">
            <v>体位</v>
          </cell>
          <cell r="G1424" t="str">
            <v>每增加一个投照角度加收不超过50%</v>
          </cell>
          <cell r="H1424">
            <v>20</v>
          </cell>
          <cell r="I1424">
            <v>16</v>
          </cell>
          <cell r="J1424">
            <v>14</v>
          </cell>
          <cell r="K1424" t="str">
            <v>甲类</v>
          </cell>
        </row>
        <row r="1425">
          <cell r="A1425" t="str">
            <v>EABGB001</v>
          </cell>
          <cell r="B1425" t="str">
            <v>鼻骨侧位X线摄影</v>
          </cell>
          <cell r="C1425" t="str">
            <v>操作人员核对登记病人信息,提醒或协助患者去除体表摄影部位金属物品等,摆位,曝光,冲洗照片(胶片)或完成胶片或其他储存介质(含数字方式)的处理，医生完成诊断报告。</v>
          </cell>
          <cell r="D1425" t="str">
            <v>胶片</v>
          </cell>
          <cell r="E1425" t="str">
            <v/>
          </cell>
          <cell r="F1425" t="str">
            <v>体位</v>
          </cell>
          <cell r="G1425" t="str">
            <v/>
          </cell>
          <cell r="H1425">
            <v>20</v>
          </cell>
          <cell r="I1425">
            <v>16</v>
          </cell>
          <cell r="J1425">
            <v>14</v>
          </cell>
          <cell r="K1425" t="str">
            <v>甲类</v>
          </cell>
        </row>
        <row r="1426">
          <cell r="A1426" t="str">
            <v>EABGF001</v>
          </cell>
          <cell r="B1426" t="str">
            <v>副鼻窦X线摄影</v>
          </cell>
          <cell r="C1426" t="str">
            <v>操作人员核对登记病人信息,提醒或协助患者去除体表摄影部位金属物品等,根据需要完成副鼻窦柯氏位､副鼻窦侧位､副鼻窦瓦氏位的投照体位摆位,曝光,冲洗照片(胶片)或完成胶片或其他储存介质(含数字方式)的处理，医生完成诊断报告。</v>
          </cell>
          <cell r="D1426" t="str">
            <v>胶片</v>
          </cell>
          <cell r="E1426" t="str">
            <v/>
          </cell>
          <cell r="F1426" t="str">
            <v>体位</v>
          </cell>
          <cell r="G1426" t="str">
            <v>每增加一个体位加收不超过50%</v>
          </cell>
          <cell r="H1426">
            <v>25</v>
          </cell>
          <cell r="I1426">
            <v>20</v>
          </cell>
          <cell r="J1426">
            <v>18</v>
          </cell>
          <cell r="K1426" t="str">
            <v>甲类</v>
          </cell>
        </row>
        <row r="1427">
          <cell r="A1427" t="str">
            <v>EABGJ001</v>
          </cell>
          <cell r="B1427" t="str">
            <v>鼻咽侧位X线摄影</v>
          </cell>
          <cell r="C1427" t="str">
            <v>操作人员核对登记病人信息,提醒或协助患者去除体表摄影部位金属物品等,摆位,曝光,冲洗照片(胶片)或完成胶片或其他储存介质(含数字方式)的处理，医生完成诊断报告。</v>
          </cell>
          <cell r="D1427" t="str">
            <v>胶片</v>
          </cell>
          <cell r="E1427" t="str">
            <v/>
          </cell>
          <cell r="F1427" t="str">
            <v>体位</v>
          </cell>
          <cell r="G1427" t="str">
            <v/>
          </cell>
          <cell r="H1427">
            <v>20</v>
          </cell>
          <cell r="I1427">
            <v>16</v>
          </cell>
          <cell r="J1427">
            <v>14</v>
          </cell>
          <cell r="K1427" t="str">
            <v>甲类</v>
          </cell>
        </row>
        <row r="1428">
          <cell r="A1428" t="str">
            <v>EABHD001</v>
          </cell>
          <cell r="B1428" t="str">
            <v>颧弓X线摄影</v>
          </cell>
          <cell r="C1428" t="str">
            <v>操作人员核对登记病人信息,提醒或协助患者去除体表摄影部位金属物品等,摆位,曝光,冲洗照片(胶片)或完成胶片或其他储存介质(含数字方式)的处理，医生完成诊断报告。</v>
          </cell>
          <cell r="D1428" t="str">
            <v>胶片</v>
          </cell>
          <cell r="E1428" t="str">
            <v/>
          </cell>
          <cell r="F1428" t="str">
            <v>体位</v>
          </cell>
          <cell r="G1428" t="str">
            <v/>
          </cell>
          <cell r="H1428">
            <v>20</v>
          </cell>
          <cell r="I1428">
            <v>16</v>
          </cell>
          <cell r="J1428">
            <v>14</v>
          </cell>
          <cell r="K1428" t="str">
            <v>甲类</v>
          </cell>
        </row>
        <row r="1429">
          <cell r="A1429" t="str">
            <v>EABHG001</v>
          </cell>
          <cell r="B1429" t="str">
            <v>下颌骨X线摄影</v>
          </cell>
          <cell r="C1429" t="str">
            <v>操作人员核对登记病人信息,提醒或协助患者去除体表摄影部位金属物品等,根据需要完成下颌骨正位､下颌骨侧位的投照体位摆位,曝光,冲洗照片(胶片)或完成胶片或其他储存介质(含数字方式)的处理，医生完成诊断报告。</v>
          </cell>
          <cell r="D1429" t="str">
            <v>胶片</v>
          </cell>
          <cell r="E1429" t="str">
            <v/>
          </cell>
          <cell r="F1429" t="str">
            <v>体位</v>
          </cell>
          <cell r="G1429" t="str">
            <v>每增加一个体位加收不超过50%</v>
          </cell>
          <cell r="H1429">
            <v>20</v>
          </cell>
          <cell r="I1429">
            <v>16</v>
          </cell>
          <cell r="J1429">
            <v>14</v>
          </cell>
          <cell r="K1429" t="str">
            <v>甲类</v>
          </cell>
        </row>
        <row r="1430">
          <cell r="A1430" t="str">
            <v>EABHJ001</v>
          </cell>
          <cell r="B1430" t="str">
            <v>颞颌关节X线摄影</v>
          </cell>
          <cell r="C1430" t="str">
            <v>操作人员核对登记病人信息,提醒或协助患者去除体表摄影部位金属物品等,根据需要完成颞颌关节开口位､颞颌关节闭口位的投照体位摆位,曝光,冲洗照片(胶片)或完成胶片或其他储存介质(含数字方式)的处理，医生完成诊断报告。</v>
          </cell>
          <cell r="D1430" t="str">
            <v>胶片</v>
          </cell>
          <cell r="E1430" t="str">
            <v/>
          </cell>
          <cell r="F1430" t="str">
            <v>体位</v>
          </cell>
          <cell r="G1430" t="str">
            <v>每增加一个体位加收不超过50%</v>
          </cell>
          <cell r="H1430">
            <v>20</v>
          </cell>
          <cell r="I1430">
            <v>16</v>
          </cell>
          <cell r="J1430">
            <v>14</v>
          </cell>
          <cell r="K1430" t="str">
            <v>甲类</v>
          </cell>
        </row>
        <row r="1431">
          <cell r="A1431" t="str">
            <v>EABHM001</v>
          </cell>
          <cell r="B1431" t="str">
            <v>口腔曲面体层摄影</v>
          </cell>
          <cell r="C1431" t="str">
            <v>指颌全景摄影。操作人员核对登记病人信息,提醒或协助患者去除体表摄影部位金属物品等,摆位,曝光,冲洗胶片,医生完成诊断报告。</v>
          </cell>
          <cell r="D1431" t="str">
            <v>胶片</v>
          </cell>
          <cell r="E1431" t="str">
            <v/>
          </cell>
          <cell r="F1431" t="str">
            <v>次</v>
          </cell>
          <cell r="G1431" t="str">
            <v/>
          </cell>
          <cell r="H1431">
            <v>55</v>
          </cell>
          <cell r="I1431">
            <v>48</v>
          </cell>
          <cell r="J1431">
            <v>40</v>
          </cell>
          <cell r="K1431" t="str">
            <v>甲类</v>
          </cell>
        </row>
        <row r="1432">
          <cell r="A1432" t="str">
            <v>EABHS001</v>
          </cell>
          <cell r="B1432" t="str">
            <v>牙片X线一次成像(RVG)</v>
          </cell>
          <cell r="C1432" t="str">
            <v>操作人员核对登记病人信息,提醒或协助患者去除体表摄影部位金属物品等,摆位,曝光,使用明室冲洗牙片及冲洗液一次成像,医生完成诊断报告。</v>
          </cell>
          <cell r="D1432" t="str">
            <v>胶片</v>
          </cell>
          <cell r="E1432" t="str">
            <v/>
          </cell>
          <cell r="F1432" t="str">
            <v>部位</v>
          </cell>
          <cell r="G1432" t="str">
            <v/>
          </cell>
          <cell r="H1432">
            <v>12</v>
          </cell>
          <cell r="I1432">
            <v>12</v>
          </cell>
          <cell r="J1432">
            <v>12</v>
          </cell>
          <cell r="K1432" t="str">
            <v>甲类</v>
          </cell>
        </row>
        <row r="1433">
          <cell r="A1433" t="str">
            <v>EABHS002</v>
          </cell>
          <cell r="B1433" t="str">
            <v>牙片X线摄影</v>
          </cell>
          <cell r="C1433" t="str">
            <v>操作人员核对登记病人信息,提醒或协助患者去除体表摄影部位金属物品等,摆位,曝光,冲洗胶片,医生完成诊断报告。</v>
          </cell>
          <cell r="D1433" t="str">
            <v>胶片</v>
          </cell>
          <cell r="E1433" t="str">
            <v/>
          </cell>
          <cell r="F1433" t="str">
            <v>部位</v>
          </cell>
          <cell r="G1433" t="str">
            <v/>
          </cell>
          <cell r="H1433">
            <v>12</v>
          </cell>
          <cell r="I1433">
            <v>12</v>
          </cell>
          <cell r="J1433">
            <v>12</v>
          </cell>
          <cell r="K1433" t="str">
            <v>甲类</v>
          </cell>
        </row>
        <row r="1434">
          <cell r="A1434" t="str">
            <v>EABHS003</v>
          </cell>
          <cell r="B1434" t="str">
            <v>咬合片X线摄影</v>
          </cell>
          <cell r="C1434" t="str">
            <v>操作人员核对登记病人信息,提醒或协助患者去除体表摄影部位金属物品等,摆位,曝光,冲洗胶片,医生完成诊断报告。</v>
          </cell>
          <cell r="D1434" t="str">
            <v>胶片</v>
          </cell>
          <cell r="E1434" t="str">
            <v/>
          </cell>
          <cell r="F1434" t="str">
            <v>部位</v>
          </cell>
          <cell r="G1434" t="str">
            <v/>
          </cell>
          <cell r="H1434">
            <v>12</v>
          </cell>
          <cell r="I1434">
            <v>12</v>
          </cell>
          <cell r="J1434">
            <v>12</v>
          </cell>
          <cell r="K1434" t="str">
            <v>甲类</v>
          </cell>
        </row>
        <row r="1435">
          <cell r="A1435" t="str">
            <v>EABJC001</v>
          </cell>
          <cell r="B1435" t="str">
            <v>气管相X线摄影</v>
          </cell>
          <cell r="C1435" t="str">
            <v>操作人员核对登记病人信息,提醒或协助患者去除体表摄影部位金属物品等,根据需要完成气管正位､气管侧位的投照体位摆位,曝光,冲洗照片(胶片)或完成胶片或其他储存介质(含数字方式)的处理，医生完成诊断报告。</v>
          </cell>
          <cell r="D1435" t="str">
            <v>胶片</v>
          </cell>
          <cell r="E1435" t="str">
            <v/>
          </cell>
          <cell r="F1435" t="str">
            <v>体位</v>
          </cell>
          <cell r="G1435" t="str">
            <v>每增加一个体位加收不超过50%</v>
          </cell>
          <cell r="H1435">
            <v>35</v>
          </cell>
          <cell r="I1435">
            <v>28</v>
          </cell>
          <cell r="J1435">
            <v>25</v>
          </cell>
          <cell r="K1435" t="str">
            <v>甲类</v>
          </cell>
        </row>
        <row r="1436">
          <cell r="A1436" t="str">
            <v>EABJK001</v>
          </cell>
          <cell r="B1436" t="str">
            <v>胸骨X线摄影</v>
          </cell>
          <cell r="C1436" t="str">
            <v>操作人员核对登记病人信息,提醒或协助患者去除体表摄影部位金属物品等,根据需要完成胸骨正位､胸骨侧位等投照体位摆位,曝光,冲洗照片(胶片)或完成胶片或其他储存介质(含数字方式)的处理，医生完成诊断报告。</v>
          </cell>
          <cell r="D1436" t="str">
            <v>胶片</v>
          </cell>
          <cell r="E1436" t="str">
            <v/>
          </cell>
          <cell r="F1436" t="str">
            <v>体位</v>
          </cell>
          <cell r="G1436" t="str">
            <v>每增加一个体位加收不超过50%</v>
          </cell>
          <cell r="H1436">
            <v>30</v>
          </cell>
          <cell r="I1436">
            <v>25</v>
          </cell>
          <cell r="J1436">
            <v>20</v>
          </cell>
          <cell r="K1436" t="str">
            <v>甲类</v>
          </cell>
        </row>
        <row r="1437">
          <cell r="A1437" t="str">
            <v>EABJL001</v>
          </cell>
          <cell r="B1437" t="str">
            <v>肋骨X线摄影</v>
          </cell>
          <cell r="C1437" t="str">
            <v>操作人员核对登记病人信息,提醒或协助患者去除体表摄影部位金属物品等,根据需要完成肋骨正位相､左前斜位､右前斜位等投照体位摆位,曝光,冲洗照片(胶片)或完成胶片或其他储存介质(含数字方式)的处理，医生完成诊断报告。</v>
          </cell>
          <cell r="D1437" t="str">
            <v>胶片</v>
          </cell>
          <cell r="E1437" t="str">
            <v/>
          </cell>
          <cell r="F1437" t="str">
            <v>体位</v>
          </cell>
          <cell r="G1437" t="str">
            <v>每增加一个体位加收不超过50%</v>
          </cell>
          <cell r="H1437">
            <v>30</v>
          </cell>
          <cell r="I1437">
            <v>25</v>
          </cell>
          <cell r="J1437">
            <v>20</v>
          </cell>
          <cell r="K1437" t="str">
            <v>甲类</v>
          </cell>
        </row>
        <row r="1438">
          <cell r="A1438" t="str">
            <v>EABJT001</v>
          </cell>
          <cell r="B1438" t="str">
            <v>胸部X线摄影</v>
          </cell>
          <cell r="C1438" t="str">
            <v>操作人员核对登记病人信息,提醒或协助患者去除体表摄影部位金属物品等,根据需要完成胸部正位､胸部侧位､前弓位等投照体位摆位,曝光,冲洗照片(胶片)或完成胶片或其他储存介质(含数字方式)的处理，医生完成诊断报告。</v>
          </cell>
          <cell r="D1438" t="str">
            <v>胶片</v>
          </cell>
          <cell r="E1438" t="str">
            <v/>
          </cell>
          <cell r="F1438" t="str">
            <v>体位</v>
          </cell>
          <cell r="G1438" t="str">
            <v>每增加一个体位加收不超过50%</v>
          </cell>
          <cell r="H1438">
            <v>30</v>
          </cell>
          <cell r="I1438">
            <v>25</v>
          </cell>
          <cell r="J1438">
            <v>20</v>
          </cell>
          <cell r="K1438" t="str">
            <v>甲类</v>
          </cell>
        </row>
        <row r="1439">
          <cell r="A1439" t="str">
            <v>EABKA001</v>
          </cell>
          <cell r="B1439" t="str">
            <v>心脏X线摄影</v>
          </cell>
          <cell r="C1439" t="str">
            <v>操作人员核对登记病人信息,提醒或协助患者去除体表摄影部位金属物品等,根据需要完成心脏正位､侧位､左前斜位､右前斜位､吞钡像等投照体位摆位,曝光,冲洗照片(胶片)或完成胶片或其他储存介质(含数字方式)的处理，医生完成诊断报告。</v>
          </cell>
          <cell r="D1439" t="str">
            <v>胶片</v>
          </cell>
          <cell r="E1439" t="str">
            <v/>
          </cell>
          <cell r="F1439" t="str">
            <v>体位</v>
          </cell>
          <cell r="G1439" t="str">
            <v>每增加一个体位加收不超过50%</v>
          </cell>
          <cell r="H1439">
            <v>30</v>
          </cell>
          <cell r="I1439">
            <v>25</v>
          </cell>
          <cell r="J1439">
            <v>20</v>
          </cell>
          <cell r="K1439" t="str">
            <v>甲类</v>
          </cell>
        </row>
        <row r="1440">
          <cell r="A1440" t="str">
            <v>EABQT001</v>
          </cell>
          <cell r="B1440" t="str">
            <v>腹部X线摄影</v>
          </cell>
          <cell r="C1440" t="str">
            <v>操作人员核对登记病人信息,提醒或协助患者去除体表摄影部位金属物品等,根据需要完成立位､仰卧位､俯卧位等投照体位摆位,曝光,冲洗照片(胶片)或完成胶片或其他储存介质(含数字方式)的处理，医生完成诊断报告。</v>
          </cell>
          <cell r="D1440" t="str">
            <v>胶片</v>
          </cell>
          <cell r="E1440" t="str">
            <v/>
          </cell>
          <cell r="F1440" t="str">
            <v>体位</v>
          </cell>
          <cell r="G1440" t="str">
            <v>每增加一个体位加收不超过50%</v>
          </cell>
          <cell r="H1440">
            <v>30</v>
          </cell>
          <cell r="I1440">
            <v>25</v>
          </cell>
          <cell r="J1440">
            <v>20</v>
          </cell>
          <cell r="K1440" t="str">
            <v>甲类</v>
          </cell>
        </row>
        <row r="1441">
          <cell r="A1441" t="str">
            <v>EABRA001</v>
          </cell>
          <cell r="B1441" t="str">
            <v>腹部尿路X线摄影(KUB)</v>
          </cell>
          <cell r="C1441" t="str">
            <v>对患者事先进行肠道准备,操作人员核对登记病人信息,提醒或协助患者去除体表摄影部位金属物品等,摆位,曝光,冲洗照片(胶片)或完成胶片或其他储存介质(含数字方式)的处理，医生完成诊断报告。</v>
          </cell>
          <cell r="D1441" t="str">
            <v>胶片</v>
          </cell>
          <cell r="E1441" t="str">
            <v/>
          </cell>
          <cell r="F1441" t="str">
            <v>次</v>
          </cell>
          <cell r="G1441" t="str">
            <v/>
          </cell>
          <cell r="H1441">
            <v>30</v>
          </cell>
          <cell r="I1441">
            <v>25</v>
          </cell>
          <cell r="J1441">
            <v>20</v>
          </cell>
          <cell r="K1441" t="str">
            <v>甲类</v>
          </cell>
        </row>
        <row r="1442">
          <cell r="A1442" t="str">
            <v>EABVB001</v>
          </cell>
          <cell r="B1442" t="str">
            <v>头颅X线摄影</v>
          </cell>
          <cell r="C1442" t="str">
            <v>操作人员核对登记病人信息,提醒或协助患者去除体表摄影部位金属物品等,根据需要完成多个体位(头颅正位､头颅侧位､蝶鞍侧位､头颅切线位､颅底颌顶位)摆位,曝光,冲洗照片(胶片)或完成胶片或其他储存介质(含数字方式)的处理，医生完成诊断报告。</v>
          </cell>
          <cell r="D1442" t="str">
            <v>胶片</v>
          </cell>
          <cell r="E1442" t="str">
            <v/>
          </cell>
          <cell r="F1442" t="str">
            <v>体位</v>
          </cell>
          <cell r="G1442" t="str">
            <v>每增加一个体位加收不超过50%</v>
          </cell>
          <cell r="H1442">
            <v>25</v>
          </cell>
          <cell r="I1442">
            <v>20</v>
          </cell>
          <cell r="J1442">
            <v>18</v>
          </cell>
          <cell r="K1442" t="str">
            <v>甲类</v>
          </cell>
        </row>
        <row r="1443">
          <cell r="A1443" t="str">
            <v>EABVB002</v>
          </cell>
          <cell r="B1443" t="str">
            <v>茎突X线摄影</v>
          </cell>
          <cell r="C1443" t="str">
            <v>操作人员核对登记病人信息,提醒或协助患者去除体表摄影部位金属物品等,根据需要完成茎突正位､茎突侧位的投照体位摆位,曝光,冲洗照片(胶片)或完成胶片或其他储存介质(含数字方式)的处理，医生完成诊断报告。</v>
          </cell>
          <cell r="D1443" t="str">
            <v>胶片</v>
          </cell>
          <cell r="E1443" t="str">
            <v/>
          </cell>
          <cell r="F1443" t="str">
            <v>体位</v>
          </cell>
          <cell r="G1443" t="str">
            <v>每增加一个体位加收不超过50%</v>
          </cell>
          <cell r="H1443">
            <v>25</v>
          </cell>
          <cell r="I1443">
            <v>20</v>
          </cell>
          <cell r="J1443">
            <v>18</v>
          </cell>
          <cell r="K1443" t="str">
            <v>甲类</v>
          </cell>
        </row>
        <row r="1444">
          <cell r="A1444" t="str">
            <v>EABVH001</v>
          </cell>
          <cell r="B1444" t="str">
            <v>颈椎X线摄影</v>
          </cell>
          <cell r="C1444" t="str">
            <v>操作人员核对登记病人信息,提醒或协助患者去除体表摄影部位金属物品等,根据需要完成颈椎正位､颈椎侧位､颈椎前屈位､颈椎后伸位､颈椎开口位､颈椎左前斜位､颈椎右前斜位等投照体位摆位,曝光,冲洗照片(胶片)或完成胶片或其他储存介质(含数字方式)的处理，医生完成诊断报告。</v>
          </cell>
          <cell r="D1444" t="str">
            <v>胶片</v>
          </cell>
          <cell r="E1444" t="str">
            <v/>
          </cell>
          <cell r="F1444" t="str">
            <v>体位</v>
          </cell>
          <cell r="G1444" t="str">
            <v>每增加一个体位加收不超过50%</v>
          </cell>
          <cell r="H1444">
            <v>30</v>
          </cell>
          <cell r="I1444">
            <v>25</v>
          </cell>
          <cell r="J1444">
            <v>20</v>
          </cell>
          <cell r="K1444" t="str">
            <v>甲类</v>
          </cell>
        </row>
        <row r="1445">
          <cell r="A1445" t="str">
            <v>EABVN001</v>
          </cell>
          <cell r="B1445" t="str">
            <v>胸椎X线摄影</v>
          </cell>
          <cell r="C1445" t="str">
            <v>操作人员核对登记病人信息,提醒或协助患者去除体表摄影部位金属物品等,根据需要完成胸椎正位､胸椎侧位等投照体位摆位,曝光,冲洗照片(胶片)或完成胶片或其他储存介质(含数字方式)的处理，医生完成诊断报告。</v>
          </cell>
          <cell r="D1445" t="str">
            <v>胶片</v>
          </cell>
          <cell r="E1445" t="str">
            <v/>
          </cell>
          <cell r="F1445" t="str">
            <v>体位</v>
          </cell>
          <cell r="G1445" t="str">
            <v>每增加一个体位加收不超过50%</v>
          </cell>
          <cell r="H1445">
            <v>30</v>
          </cell>
          <cell r="I1445">
            <v>25</v>
          </cell>
          <cell r="J1445">
            <v>20</v>
          </cell>
          <cell r="K1445" t="str">
            <v>甲类</v>
          </cell>
        </row>
        <row r="1446">
          <cell r="A1446" t="str">
            <v>EABVR001</v>
          </cell>
          <cell r="B1446" t="str">
            <v>胸腰段X线摄影</v>
          </cell>
          <cell r="C1446" t="str">
            <v>操作人员核对登记病人信息,提醒或协助患者去除体表摄影部位金属物品等,根据需要完成胸腰段正位､胸腰椎侧位的投照体位摆位,曝光,冲洗照片(胶片)或完成胶片或其他储存介质(含数字方式)的处理，医生完成诊断报告。</v>
          </cell>
          <cell r="D1446" t="str">
            <v>胶片</v>
          </cell>
          <cell r="E1446" t="str">
            <v/>
          </cell>
          <cell r="F1446" t="str">
            <v>体位</v>
          </cell>
          <cell r="G1446" t="str">
            <v>每增加一个体位加收不超过50%</v>
          </cell>
          <cell r="H1446">
            <v>30</v>
          </cell>
          <cell r="I1446">
            <v>25</v>
          </cell>
          <cell r="J1446">
            <v>20</v>
          </cell>
          <cell r="K1446" t="str">
            <v>甲类</v>
          </cell>
        </row>
        <row r="1447">
          <cell r="A1447" t="str">
            <v>EABVT001</v>
          </cell>
          <cell r="B1447" t="str">
            <v>腰椎X线摄影</v>
          </cell>
          <cell r="C1447" t="str">
            <v>操作人员核对登记病人信息,提醒或协助患者去除体表摄影部位金属物品等,根据需要完成腰椎正位､腰椎侧位､腰椎左斜位､腰椎右斜位､腰椎前屈位､腰椎后伸位等投照体位摆位,曝光,冲洗照片(胶片)或完成胶片或其他储存介质(含数字方式)的处理，医生完成诊断报告。</v>
          </cell>
          <cell r="D1447" t="str">
            <v>胶片</v>
          </cell>
          <cell r="E1447" t="str">
            <v/>
          </cell>
          <cell r="F1447" t="str">
            <v>体位</v>
          </cell>
          <cell r="G1447" t="str">
            <v>每增加一个体位加收不超过50%</v>
          </cell>
          <cell r="H1447">
            <v>30</v>
          </cell>
          <cell r="I1447">
            <v>25</v>
          </cell>
          <cell r="J1447">
            <v>20</v>
          </cell>
          <cell r="K1447" t="str">
            <v>甲类</v>
          </cell>
        </row>
        <row r="1448">
          <cell r="A1448" t="str">
            <v>EABV1001</v>
          </cell>
          <cell r="B1448" t="str">
            <v>尾骨X线摄影</v>
          </cell>
          <cell r="C1448" t="str">
            <v>操作人员核对登记病人信息,提醒或协助患者去除体表摄影部位金属物品等,根据需要完成尾骨正位､尾骨侧位的投照体位摆位,曝光,冲洗照片(胶片)或完成胶片或其他储存介质(含数字方式)的处理，医生完成诊断报告。</v>
          </cell>
          <cell r="D1448" t="str">
            <v>胶片</v>
          </cell>
          <cell r="E1448" t="str">
            <v/>
          </cell>
          <cell r="F1448" t="str">
            <v>体位</v>
          </cell>
          <cell r="G1448" t="str">
            <v>每增加一个体位加收不超过50%</v>
          </cell>
          <cell r="H1448">
            <v>30</v>
          </cell>
          <cell r="I1448">
            <v>25</v>
          </cell>
          <cell r="J1448">
            <v>20</v>
          </cell>
          <cell r="K1448" t="str">
            <v>甲类</v>
          </cell>
        </row>
        <row r="1449">
          <cell r="A1449" t="str">
            <v>EABWC001</v>
          </cell>
          <cell r="B1449" t="str">
            <v>肩胛骨X线摄影</v>
          </cell>
          <cell r="C1449" t="str">
            <v>操作人员核对登记病人信息,提醒或协助患者去除体表摄影部位金属物品等,根据需要完成肩胛骨正位､肩胛骨侧位的投照体位摆位,曝光,冲洗照片(胶片)或完成胶片或其他储存介质(含数字方式)的处理，医生完成诊断报告。</v>
          </cell>
          <cell r="D1449" t="str">
            <v>胶片</v>
          </cell>
          <cell r="E1449" t="str">
            <v/>
          </cell>
          <cell r="F1449" t="str">
            <v>体位</v>
          </cell>
          <cell r="G1449" t="str">
            <v>每增加一个体位加收不超过50%</v>
          </cell>
          <cell r="H1449">
            <v>30</v>
          </cell>
          <cell r="I1449">
            <v>25</v>
          </cell>
          <cell r="J1449">
            <v>20</v>
          </cell>
          <cell r="K1449" t="str">
            <v>甲类</v>
          </cell>
        </row>
        <row r="1450">
          <cell r="A1450" t="str">
            <v>EABWD001</v>
          </cell>
          <cell r="B1450" t="str">
            <v>肩锁关节X线摄影</v>
          </cell>
          <cell r="C1450" t="str">
            <v>操作人员核对登记病人信息,提醒或协助患者去除体表摄影部位金属物品等,根据需要完成胸锁关节正位､锁骨正位的投照体位摆位,曝光,冲洗照片(胶片)或完成胶片或其他储存介质(含数字方式)的处理，医生完成诊断报告。</v>
          </cell>
          <cell r="D1450" t="str">
            <v>胶片</v>
          </cell>
          <cell r="E1450" t="str">
            <v/>
          </cell>
          <cell r="F1450" t="str">
            <v>体位</v>
          </cell>
          <cell r="G1450" t="str">
            <v>每增加一个体位加收不超过50%</v>
          </cell>
          <cell r="H1450">
            <v>30</v>
          </cell>
          <cell r="I1450">
            <v>25</v>
          </cell>
          <cell r="J1450">
            <v>20</v>
          </cell>
          <cell r="K1450" t="str">
            <v>甲类</v>
          </cell>
        </row>
        <row r="1451">
          <cell r="A1451" t="str">
            <v>EABWG001</v>
          </cell>
          <cell r="B1451" t="str">
            <v>肩关节X线摄影</v>
          </cell>
          <cell r="C1451" t="str">
            <v>操作人员核对登记病人信息,提醒或协助患者去除体表摄影部位金属物品等,根据需要完成左肩关节正位､右肩关节正位､左侧穿胸位､右侧穿胸位､肩关节腋位等投照体位摆位,曝光,冲洗照片(胶片)或完成胶片或其他储存介质(含数字方式)的处理，医生完成诊断报告。</v>
          </cell>
          <cell r="D1451" t="str">
            <v>胶片</v>
          </cell>
          <cell r="E1451" t="str">
            <v/>
          </cell>
          <cell r="F1451" t="str">
            <v>体位</v>
          </cell>
          <cell r="G1451" t="str">
            <v>每增加一个体位加收不超过50%</v>
          </cell>
          <cell r="H1451">
            <v>30</v>
          </cell>
          <cell r="I1451">
            <v>25</v>
          </cell>
          <cell r="J1451">
            <v>20</v>
          </cell>
          <cell r="K1451" t="str">
            <v>甲类</v>
          </cell>
        </row>
        <row r="1452">
          <cell r="A1452" t="str">
            <v>EABWH001</v>
          </cell>
          <cell r="B1452" t="str">
            <v>肱骨X线摄影</v>
          </cell>
          <cell r="C1452" t="str">
            <v>操作人员核对登记病人信息,提醒或协助患者去除体表摄影部位金属物品等,根据需要完成左肱骨正位､左肱骨侧位､右肱骨正位､右肱骨侧位等投照体位摆位,曝光,冲洗照片(胶片)或完成胶片或其他储存介质(含数字方式)的处理，医生完成诊断报告。</v>
          </cell>
          <cell r="D1452" t="str">
            <v>胶片</v>
          </cell>
          <cell r="E1452" t="str">
            <v/>
          </cell>
          <cell r="F1452" t="str">
            <v>体位</v>
          </cell>
          <cell r="G1452" t="str">
            <v>每增加一个体位加收不超过50%</v>
          </cell>
          <cell r="H1452">
            <v>30</v>
          </cell>
          <cell r="I1452">
            <v>25</v>
          </cell>
          <cell r="J1452">
            <v>20</v>
          </cell>
          <cell r="K1452" t="str">
            <v>甲类</v>
          </cell>
        </row>
        <row r="1453">
          <cell r="A1453" t="str">
            <v>EABWJ001</v>
          </cell>
          <cell r="B1453" t="str">
            <v>肘关节X线摄影</v>
          </cell>
          <cell r="C1453" t="str">
            <v>操作人员核对登记病人信息,提醒或协助患者去除体表摄影部位金属物品等,根据需要完成左肘关节正位､左肘关节侧位､右肘关节正位､右肘关节侧位､左肘关节轴位､右肘关节轴位等投照体位摆位,曝光,冲洗照片(胶片)或完成胶片或其他储存介质(含数字方式)的处理，医生完成诊断报告。</v>
          </cell>
          <cell r="D1453" t="str">
            <v>胶片</v>
          </cell>
          <cell r="E1453" t="str">
            <v/>
          </cell>
          <cell r="F1453" t="str">
            <v>体位</v>
          </cell>
          <cell r="G1453" t="str">
            <v>每增加一个体位加收不超过50%</v>
          </cell>
          <cell r="H1453">
            <v>30</v>
          </cell>
          <cell r="I1453">
            <v>25</v>
          </cell>
          <cell r="J1453">
            <v>20</v>
          </cell>
          <cell r="K1453" t="str">
            <v>甲类</v>
          </cell>
        </row>
        <row r="1454">
          <cell r="A1454" t="str">
            <v>EABWM001</v>
          </cell>
          <cell r="B1454" t="str">
            <v>尺桡骨X线摄影</v>
          </cell>
          <cell r="C1454" t="str">
            <v>操作人员核对登记病人信息,提醒或协助患者去除体表摄影部位金属物品等,根据需要完成左尺桡骨正位､左尺桡骨侧位､右尺桡骨正位､右尺桡骨侧位等投照体位摆位,曝光,冲洗照片(胶片)或完成胶片或其他储存介质(含数字方式)的处理，医生完成诊断报告。</v>
          </cell>
          <cell r="D1454" t="str">
            <v>胶片</v>
          </cell>
          <cell r="E1454" t="str">
            <v/>
          </cell>
          <cell r="F1454" t="str">
            <v>体位</v>
          </cell>
          <cell r="G1454" t="str">
            <v>每增加一个体位加收不超过50%</v>
          </cell>
          <cell r="H1454">
            <v>30</v>
          </cell>
          <cell r="I1454">
            <v>25</v>
          </cell>
          <cell r="J1454">
            <v>20</v>
          </cell>
          <cell r="K1454" t="str">
            <v>甲类</v>
          </cell>
        </row>
        <row r="1455">
          <cell r="A1455" t="str">
            <v>EABWT001</v>
          </cell>
          <cell r="B1455" t="str">
            <v>手腕关节X线摄影</v>
          </cell>
          <cell r="C1455"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或完成胶片或其他储存介质(含数字方式)的处理，医生完成诊断报告。</v>
          </cell>
          <cell r="D1455" t="str">
            <v>胶片</v>
          </cell>
          <cell r="E1455" t="str">
            <v/>
          </cell>
          <cell r="F1455" t="str">
            <v>体位</v>
          </cell>
          <cell r="G1455" t="str">
            <v>每增加一个体位加收不超过50%</v>
          </cell>
          <cell r="H1455">
            <v>30</v>
          </cell>
          <cell r="I1455">
            <v>25</v>
          </cell>
          <cell r="J1455">
            <v>20</v>
          </cell>
          <cell r="K1455" t="str">
            <v>甲类</v>
          </cell>
        </row>
        <row r="1456">
          <cell r="A1456" t="str">
            <v>EABXA001</v>
          </cell>
          <cell r="B1456" t="str">
            <v>双下肢负重位X线摄影</v>
          </cell>
          <cell r="C1456" t="str">
            <v>操作人员核对登记病人信息,提醒或协助患者去除体表摄影部位金属物品等,摆位,含髋膝踝关节在内的全下肢站立负重条件下,完成正侧位曝光,冲洗照片(胶片)或完成胶片或其他储存介质(含数字方式)的处理，医生完成诊断报告。</v>
          </cell>
          <cell r="D1456" t="str">
            <v>胶片</v>
          </cell>
          <cell r="E1456" t="str">
            <v/>
          </cell>
          <cell r="F1456" t="str">
            <v>体位</v>
          </cell>
          <cell r="G1456" t="str">
            <v>每增加一个体位加收不超过50%</v>
          </cell>
          <cell r="H1456">
            <v>30</v>
          </cell>
          <cell r="I1456">
            <v>25</v>
          </cell>
          <cell r="J1456">
            <v>20</v>
          </cell>
          <cell r="K1456" t="str">
            <v>甲类</v>
          </cell>
        </row>
        <row r="1457">
          <cell r="A1457" t="str">
            <v>EABXB001</v>
          </cell>
          <cell r="B1457" t="str">
            <v>骨盆X线摄影</v>
          </cell>
          <cell r="C1457" t="str">
            <v>操作人员核对登记病人信息,提醒或协助患者去除体表摄影部位金属物品等,根据需要完成骨盆正位､侧位､骨盆入口位等投照体位摆位,曝光,冲洗照片(胶片)或完成胶片或其他储存介质(含数字方式)的处理，医生完成诊断报告。</v>
          </cell>
          <cell r="D1457" t="str">
            <v>胶片</v>
          </cell>
          <cell r="E1457" t="str">
            <v/>
          </cell>
          <cell r="F1457" t="str">
            <v>体位</v>
          </cell>
          <cell r="G1457" t="str">
            <v>每增加一个体位加收不超过50%</v>
          </cell>
          <cell r="H1457">
            <v>30</v>
          </cell>
          <cell r="I1457">
            <v>25</v>
          </cell>
          <cell r="J1457">
            <v>20</v>
          </cell>
          <cell r="K1457" t="str">
            <v>甲类</v>
          </cell>
        </row>
        <row r="1458">
          <cell r="A1458" t="str">
            <v>EABXC001</v>
          </cell>
          <cell r="B1458" t="str">
            <v>骶髂关节X线摄影</v>
          </cell>
          <cell r="C1458" t="str">
            <v>操作人员核对登记病人信息,提醒或协助患者去除体表摄影部位金属物品等,根据需要完成骶髂关节正位､骶髂关节左斜位､骶椎正侧位､骶髂关节右斜位等投照体位摆位,曝光,冲洗照片(胶片)或完成胶片或其他储存介质(含数字方式)的处理，医生完成诊断报告。</v>
          </cell>
          <cell r="D1458" t="str">
            <v>胶片</v>
          </cell>
          <cell r="E1458" t="str">
            <v/>
          </cell>
          <cell r="F1458" t="str">
            <v>体位</v>
          </cell>
          <cell r="G1458" t="str">
            <v>闭孔斜位X线摄影按此收费；
每增加一个体位加收不超过50%</v>
          </cell>
          <cell r="H1458">
            <v>30</v>
          </cell>
          <cell r="I1458">
            <v>25</v>
          </cell>
          <cell r="J1458">
            <v>20</v>
          </cell>
          <cell r="K1458" t="str">
            <v>甲类</v>
          </cell>
        </row>
        <row r="1459">
          <cell r="A1459" t="str">
            <v>EABXD001</v>
          </cell>
          <cell r="B1459" t="str">
            <v>髋关节X线摄影</v>
          </cell>
          <cell r="C1459" t="str">
            <v>操作人员核对登记病人信息,提醒或协助患者去除体表摄影部位金属物品等,根据需要完成髋关节正位､左髋侧位､右髋侧位､髋关节蛙式位等投照体位摆位,曝光,冲洗照片(胶片)或完成胶片或其他储存介质(含数字方式)的处理，医生完成诊断报告。</v>
          </cell>
          <cell r="D1459" t="str">
            <v>胶片</v>
          </cell>
          <cell r="E1459" t="str">
            <v/>
          </cell>
          <cell r="F1459" t="str">
            <v>体位</v>
          </cell>
          <cell r="G1459" t="str">
            <v>每增加一个体位加收不超过50%</v>
          </cell>
          <cell r="H1459">
            <v>30</v>
          </cell>
          <cell r="I1459">
            <v>25</v>
          </cell>
          <cell r="J1459">
            <v>20</v>
          </cell>
          <cell r="K1459" t="str">
            <v>甲类</v>
          </cell>
        </row>
        <row r="1460">
          <cell r="A1460" t="str">
            <v>EABXG001</v>
          </cell>
          <cell r="B1460" t="str">
            <v>股骨X线摄影</v>
          </cell>
          <cell r="C1460" t="str">
            <v>操作人员核对登记病人信息,提醒或协助患者去除体表摄影部位金属物品等,根据需要完成左股骨正位､左股骨侧位､右股骨正位､右股骨侧位等投照体位摆位,曝光,冲洗照片(胶片)或完成胶片或其他储存介质(含数字方式)的处理，医生完成诊断报告。</v>
          </cell>
          <cell r="D1460" t="str">
            <v>胶片</v>
          </cell>
          <cell r="E1460" t="str">
            <v/>
          </cell>
          <cell r="F1460" t="str">
            <v>体位</v>
          </cell>
          <cell r="G1460" t="str">
            <v>每增加一个体位加收不超过50%</v>
          </cell>
          <cell r="H1460">
            <v>30</v>
          </cell>
          <cell r="I1460">
            <v>25</v>
          </cell>
          <cell r="J1460">
            <v>20</v>
          </cell>
          <cell r="K1460" t="str">
            <v>甲类</v>
          </cell>
        </row>
        <row r="1461">
          <cell r="A1461" t="str">
            <v>EABXJ001</v>
          </cell>
          <cell r="B1461" t="str">
            <v>膝关节X线摄影</v>
          </cell>
          <cell r="C1461"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或完成胶片或其他储存介质(含数字方式)的处理，医生完成诊断报告。</v>
          </cell>
          <cell r="D1461" t="str">
            <v>胶片</v>
          </cell>
          <cell r="E1461" t="str">
            <v/>
          </cell>
          <cell r="F1461" t="str">
            <v>体位</v>
          </cell>
          <cell r="G1461" t="str">
            <v>每增加一个体位加收不超过50%</v>
          </cell>
          <cell r="H1461">
            <v>30</v>
          </cell>
          <cell r="I1461">
            <v>25</v>
          </cell>
          <cell r="J1461">
            <v>20</v>
          </cell>
          <cell r="K1461" t="str">
            <v>甲类</v>
          </cell>
        </row>
        <row r="1462">
          <cell r="A1462" t="str">
            <v>EABXP001</v>
          </cell>
          <cell r="B1462" t="str">
            <v>胫腓骨X线摄影</v>
          </cell>
          <cell r="C1462" t="str">
            <v>操作人员核对登记病人信息,提醒或协助患者去除体表摄影部位金属物品等,根据需要完成左胫腓骨正位､左胫腓骨侧位､右胫腓骨正位､右胫腓骨侧位等投照体位摆位,曝光,冲洗照片(胶片)或完成胶片或其他储存介质(含数字方式)的处理，医生完成诊断报告。</v>
          </cell>
          <cell r="D1462" t="str">
            <v>胶片</v>
          </cell>
          <cell r="E1462" t="str">
            <v/>
          </cell>
          <cell r="F1462" t="str">
            <v>体位</v>
          </cell>
          <cell r="G1462" t="str">
            <v>每增加一个体位加收不超过50%</v>
          </cell>
          <cell r="H1462">
            <v>30</v>
          </cell>
          <cell r="I1462">
            <v>25</v>
          </cell>
          <cell r="J1462">
            <v>20</v>
          </cell>
          <cell r="K1462" t="str">
            <v>甲类</v>
          </cell>
        </row>
        <row r="1463">
          <cell r="A1463" t="str">
            <v>EABXU001</v>
          </cell>
          <cell r="B1463" t="str">
            <v>足X线摄影</v>
          </cell>
          <cell r="C1463" t="str">
            <v>操作人员核对登记病人信息,提醒或协助患者去除体表摄影部位金属物品等,根据需要完成左足正位､左足侧位､右足正位､右足侧位､左足斜位､右足斜位､足应力正侧位等投照体位摆位,曝光,冲洗照片(胶片)或完成胶片或其他储存介质(含数字方式)的处理，医生完成诊断报告。</v>
          </cell>
          <cell r="D1463" t="str">
            <v>胶片</v>
          </cell>
          <cell r="E1463" t="str">
            <v/>
          </cell>
          <cell r="F1463" t="str">
            <v>体位</v>
          </cell>
          <cell r="G1463" t="str">
            <v>每增加一个体位加收不超过50%</v>
          </cell>
          <cell r="H1463">
            <v>25</v>
          </cell>
          <cell r="I1463">
            <v>20</v>
          </cell>
          <cell r="J1463">
            <v>18</v>
          </cell>
          <cell r="K1463" t="str">
            <v>甲类</v>
          </cell>
        </row>
        <row r="1464">
          <cell r="A1464" t="str">
            <v>EABXV001</v>
          </cell>
          <cell r="B1464" t="str">
            <v>跟骨X线摄影</v>
          </cell>
          <cell r="C1464" t="str">
            <v>操作人员核对登记病人信息,提醒或协助患者去除体表摄影部位金属物品等,根据需要完成跟骨侧位､左侧跟骨轴位､右侧跟骨轴位等投照体位摆位,曝光,冲洗照片(胶片)或完成胶片或其他储存介质(含数字方式)的处理，医生完成诊断报告。</v>
          </cell>
          <cell r="D1464" t="str">
            <v>胶片</v>
          </cell>
          <cell r="E1464" t="str">
            <v/>
          </cell>
          <cell r="F1464" t="str">
            <v>体位</v>
          </cell>
          <cell r="G1464" t="str">
            <v>每增加一个体位加收不超过50%</v>
          </cell>
          <cell r="H1464">
            <v>25</v>
          </cell>
          <cell r="I1464">
            <v>20</v>
          </cell>
          <cell r="J1464">
            <v>18</v>
          </cell>
          <cell r="K1464" t="str">
            <v>甲类</v>
          </cell>
        </row>
        <row r="1465">
          <cell r="A1465" t="str">
            <v>EABXZ001</v>
          </cell>
          <cell r="B1465" t="str">
            <v>踝关节X线摄影</v>
          </cell>
          <cell r="C1465" t="str">
            <v>操作人员核对登记病人信息,提醒或协助患者去除体表摄影部位金属物品等,根据需要完成左踝关节正位､左踝关节侧位､右踝关节正位､右踝关节侧位等投照体位摆位,曝光,冲洗照片(胶片)或完成胶片或其他储存介质(含数字方式)的处理，医生完成诊断报告。</v>
          </cell>
          <cell r="D1465" t="str">
            <v>胶片</v>
          </cell>
          <cell r="E1465" t="str">
            <v/>
          </cell>
          <cell r="F1465" t="str">
            <v>体位</v>
          </cell>
          <cell r="G1465" t="str">
            <v>每增加一个体位加收不超过50%</v>
          </cell>
          <cell r="H1465">
            <v>25</v>
          </cell>
          <cell r="I1465">
            <v>20</v>
          </cell>
          <cell r="J1465">
            <v>18</v>
          </cell>
          <cell r="K1465" t="str">
            <v>甲类</v>
          </cell>
        </row>
        <row r="1466">
          <cell r="A1466" t="str">
            <v>EABX6001</v>
          </cell>
          <cell r="B1466" t="str">
            <v>骨龄相X线摄影</v>
          </cell>
          <cell r="C1466" t="str">
            <v>操作人员核对登记病人信息,提醒或协助患者去除体表摄影部位金属物品等,完成含单侧手腕关节正位､单侧肘关节正位､单侧跟骨侧位､单侧髂骨翼正位等投照体位在内的摆位,曝光,冲洗照片(胶片)或完成胶片或其他储存介质(含数字方式)的处理，医生完成诊断报告。</v>
          </cell>
          <cell r="D1466" t="str">
            <v>胶片</v>
          </cell>
          <cell r="E1466" t="str">
            <v/>
          </cell>
          <cell r="F1466" t="str">
            <v>体位</v>
          </cell>
          <cell r="G1466" t="str">
            <v>每增加一个体位加收不超过50%</v>
          </cell>
          <cell r="H1466">
            <v>35</v>
          </cell>
          <cell r="I1466">
            <v>28</v>
          </cell>
          <cell r="J1466">
            <v>25</v>
          </cell>
          <cell r="K1466" t="str">
            <v>甲类</v>
          </cell>
        </row>
        <row r="1467">
          <cell r="A1467" t="str">
            <v>EABYA001</v>
          </cell>
          <cell r="B1467" t="str">
            <v>乳腺X线摄影</v>
          </cell>
          <cell r="C1467" t="str">
            <v>操作人员核对登记患者信息,褪去患者上衣以便检查摆位,基本摆位四次,曝光四次,完成含乳腺轴位､乳腺内斜位､乳腺外斜侧位､乳腺夸大位､乳腺局部点压位､全乳放大位､乳腺局部点压放大位等体位摄片,冲洗照片(胶片)或完成胶片或其他储存介质(含数字方式)的处理，医生完成诊断报告。</v>
          </cell>
          <cell r="D1467" t="str">
            <v>胶片</v>
          </cell>
          <cell r="E1467" t="str">
            <v/>
          </cell>
          <cell r="F1467" t="str">
            <v>体位</v>
          </cell>
          <cell r="G1467" t="str">
            <v>每增加一个体位加收不超过50%</v>
          </cell>
          <cell r="H1467">
            <v>35</v>
          </cell>
          <cell r="I1467">
            <v>28</v>
          </cell>
          <cell r="J1467">
            <v>25</v>
          </cell>
          <cell r="K1467" t="str">
            <v>甲类</v>
          </cell>
        </row>
        <row r="1468">
          <cell r="A1468" t="str">
            <v>EABZZ001</v>
          </cell>
          <cell r="B1468" t="str">
            <v>床旁X线摄影</v>
          </cell>
          <cell r="C1468" t="str">
            <v>指对行动不便或重症患者,技术人员利用移动X线摄影机到患者床旁操作。根据临床要求完成各部位的X线摄影,冲洗照片(胶片)或完成胶片或其他储存介质(含数字方式)的处理，医生完成诊断报告。</v>
          </cell>
          <cell r="D1468" t="str">
            <v>胶片</v>
          </cell>
          <cell r="E1468" t="str">
            <v/>
          </cell>
          <cell r="F1468" t="str">
            <v>次</v>
          </cell>
          <cell r="G1468" t="str">
            <v>此项为辅加操作项目</v>
          </cell>
          <cell r="H1468">
            <v>45</v>
          </cell>
          <cell r="I1468">
            <v>36</v>
          </cell>
          <cell r="J1468">
            <v>32</v>
          </cell>
          <cell r="K1468" t="str">
            <v>甲类</v>
          </cell>
        </row>
        <row r="1469">
          <cell r="A1469" t="str">
            <v>EAC</v>
          </cell>
          <cell r="B1469" t="str">
            <v>3.X线造影</v>
          </cell>
          <cell r="C1469" t="str">
            <v>造影中所需的特殊医用耗材，未列入本项目除外内容的，如压迫止血器可单独收费。</v>
          </cell>
          <cell r="D1469" t="str">
            <v/>
          </cell>
        </row>
        <row r="1470">
          <cell r="A1470" t="str">
            <v>EACBH001</v>
          </cell>
          <cell r="B1470" t="str">
            <v>经皮穿刺插管脑血管造影术</v>
          </cell>
          <cell r="C1470" t="str">
            <v>消毒铺巾,局部麻醉,经颈动脉穿刺,置血管鞘,导管插入颈动脉,经导管注入对比剂,造影成功后分析诊断造影结果｡不含三维影像｡</v>
          </cell>
          <cell r="D1470" t="str">
            <v>胶片,注射器,高压注射器,穿刺针,造影手术包</v>
          </cell>
          <cell r="E1470" t="str">
            <v>造影导管,导丝,血管鞘组</v>
          </cell>
          <cell r="F1470" t="str">
            <v>次</v>
          </cell>
        </row>
        <row r="1470">
          <cell r="H1470">
            <v>2100</v>
          </cell>
          <cell r="I1470">
            <v>1785</v>
          </cell>
          <cell r="J1470">
            <v>1575</v>
          </cell>
          <cell r="K1470" t="str">
            <v>乙类</v>
          </cell>
        </row>
        <row r="1471">
          <cell r="A1471" t="str">
            <v>EACBH002</v>
          </cell>
          <cell r="B1471" t="str">
            <v>经皮穿刺桡动脉插管全脑血管造影术</v>
          </cell>
          <cell r="C1471" t="str">
            <v>消毒铺巾,局部麻醉,经桡动脉穿刺,置血管鞘,导管分别插入颈动脉或椎动脉,经导管注入对比剂,造影成功后分析诊断造影结果｡压迫止血｡不含三维影像｡</v>
          </cell>
          <cell r="D1471" t="str">
            <v>胶片,注射器,高压注射器,穿刺针,造影手术包</v>
          </cell>
          <cell r="E1471" t="str">
            <v>造影导管,导丝,血管鞘组</v>
          </cell>
          <cell r="F1471" t="str">
            <v>次</v>
          </cell>
          <cell r="G1471" t="str">
            <v/>
          </cell>
          <cell r="H1471">
            <v>2500</v>
          </cell>
          <cell r="I1471">
            <v>2125</v>
          </cell>
          <cell r="J1471">
            <v>1875</v>
          </cell>
          <cell r="K1471" t="str">
            <v>乙类</v>
          </cell>
        </row>
        <row r="1472">
          <cell r="A1472" t="str">
            <v>EACBH003</v>
          </cell>
          <cell r="B1472" t="str">
            <v>经皮穿刺股动脉插管全脑血管造影术</v>
          </cell>
          <cell r="C1472" t="str">
            <v>会阴部备皮,消毒铺巾,局部麻醉,经股动脉穿刺,置血管鞘,导管分别插入颈动脉或椎动脉,经导管注入对比剂,造影成功后分析诊断造影结果｡压迫止血｡不含三维造影｡</v>
          </cell>
          <cell r="D1472" t="str">
            <v>胶片,注射器,高压注射器,穿刺针,造影手术包</v>
          </cell>
          <cell r="E1472" t="str">
            <v>造影导管,导丝,血管鞘组</v>
          </cell>
          <cell r="F1472" t="str">
            <v>次</v>
          </cell>
          <cell r="G1472" t="str">
            <v/>
          </cell>
          <cell r="H1472">
            <v>2750</v>
          </cell>
          <cell r="I1472">
            <v>2338</v>
          </cell>
          <cell r="J1472">
            <v>2057</v>
          </cell>
          <cell r="K1472" t="str">
            <v>乙类</v>
          </cell>
        </row>
        <row r="1473">
          <cell r="A1473" t="str">
            <v>EACBH004</v>
          </cell>
          <cell r="B1473" t="str">
            <v>超选择脑血管造影术</v>
          </cell>
          <cell r="C1473"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cell r="D1473" t="str">
            <v>胶片,注射器,高压注射器,穿刺针</v>
          </cell>
          <cell r="E1473" t="str">
            <v>造影导管,导丝,血管鞘组</v>
          </cell>
          <cell r="F1473" t="str">
            <v>次</v>
          </cell>
          <cell r="G1473" t="str">
            <v/>
          </cell>
          <cell r="H1473">
            <v>2500</v>
          </cell>
          <cell r="I1473">
            <v>2125</v>
          </cell>
          <cell r="J1473">
            <v>1875</v>
          </cell>
          <cell r="K1473" t="str">
            <v>乙类</v>
          </cell>
        </row>
        <row r="1474">
          <cell r="A1474" t="str">
            <v>EACBM001</v>
          </cell>
          <cell r="B1474" t="str">
            <v>脑静脉+静脉窦造影术</v>
          </cell>
          <cell r="C1474" t="str">
            <v>消毒铺巾,局部麻醉,经股静脉穿刺,置血管鞘,导管插入脑静脉和静脉窦,经导管或微导管注入对比剂,人工报告｡不含三维影像｡</v>
          </cell>
          <cell r="D1474" t="str">
            <v>胶片,注射器,高压注射器,穿刺针</v>
          </cell>
          <cell r="E1474" t="str">
            <v>造影导管,导丝,血管鞘组</v>
          </cell>
          <cell r="F1474" t="str">
            <v>次</v>
          </cell>
          <cell r="G1474" t="str">
            <v/>
          </cell>
          <cell r="H1474">
            <v>2000</v>
          </cell>
          <cell r="I1474">
            <v>1700</v>
          </cell>
          <cell r="J1474">
            <v>1500</v>
          </cell>
          <cell r="K1474" t="str">
            <v>乙类</v>
          </cell>
        </row>
        <row r="1475">
          <cell r="A1475" t="str">
            <v>EACBS001</v>
          </cell>
          <cell r="B1475" t="str">
            <v>颈椎穿刺脊髓X线造影</v>
          </cell>
          <cell r="C1475" t="str">
            <v>消毒铺巾,局部麻醉,颈椎穿刺,X线定位,注入对比剂,X线点片,冲洗胶片,医生完成诊断报告｡</v>
          </cell>
          <cell r="D1475" t="str">
            <v>胶片,注射器,高压注射器,穿刺针</v>
          </cell>
          <cell r="E1475" t="str">
            <v/>
          </cell>
          <cell r="F1475" t="str">
            <v>次</v>
          </cell>
          <cell r="G1475" t="str">
            <v/>
          </cell>
          <cell r="H1475">
            <v>430</v>
          </cell>
          <cell r="I1475">
            <v>365</v>
          </cell>
          <cell r="J1475">
            <v>320</v>
          </cell>
          <cell r="K1475" t="str">
            <v>乙类</v>
          </cell>
        </row>
        <row r="1476">
          <cell r="A1476" t="str">
            <v>EACBS002</v>
          </cell>
          <cell r="B1476" t="str">
            <v>腰椎穿刺脊髓X线造影</v>
          </cell>
          <cell r="C1476" t="str">
            <v>消毒铺巾,局部麻醉,腰椎穿刺,X线定位,注入对比剂,X线点片,冲洗胶片,医生完成诊断报告｡</v>
          </cell>
          <cell r="D1476" t="str">
            <v>胶片,注射器,高压注射器,穿刺针</v>
          </cell>
          <cell r="E1476" t="str">
            <v/>
          </cell>
          <cell r="F1476" t="str">
            <v>次</v>
          </cell>
          <cell r="G1476" t="str">
            <v/>
          </cell>
          <cell r="H1476">
            <v>430</v>
          </cell>
          <cell r="I1476">
            <v>365</v>
          </cell>
          <cell r="J1476">
            <v>320</v>
          </cell>
          <cell r="K1476" t="str">
            <v>乙类</v>
          </cell>
        </row>
        <row r="1477">
          <cell r="A1477" t="str">
            <v>EACCQ001</v>
          </cell>
          <cell r="B1477" t="str">
            <v>颈椎神经根X线造影</v>
          </cell>
          <cell r="C1477" t="str">
            <v>消毒铺巾,局部麻醉,穿刺,X线定位,注入对比剂,X线点片,冲洗胶片,医生完成诊断报告｡</v>
          </cell>
          <cell r="D1477" t="str">
            <v>胶片,注射器,高压注射器,穿刺针</v>
          </cell>
          <cell r="E1477" t="str">
            <v/>
          </cell>
          <cell r="F1477" t="str">
            <v>次</v>
          </cell>
          <cell r="G1477" t="str">
            <v/>
          </cell>
          <cell r="H1477">
            <v>430</v>
          </cell>
          <cell r="I1477">
            <v>365</v>
          </cell>
          <cell r="J1477">
            <v>320</v>
          </cell>
          <cell r="K1477" t="str">
            <v>乙类</v>
          </cell>
        </row>
        <row r="1478">
          <cell r="A1478" t="str">
            <v>EACEE001</v>
          </cell>
          <cell r="B1478" t="str">
            <v>泪道X线造影</v>
          </cell>
          <cell r="C1478" t="str">
            <v>去除检查部位体表金属物品,向泪道内注入对比剂,摆位,透视下多角度观察并根据需要点片,冲洗照片(胶片),医生完成诊断报告｡</v>
          </cell>
          <cell r="D1478" t="str">
            <v>胶片,注射器</v>
          </cell>
          <cell r="E1478" t="str">
            <v/>
          </cell>
          <cell r="F1478" t="str">
            <v>单侧</v>
          </cell>
          <cell r="G1478" t="str">
            <v/>
          </cell>
          <cell r="H1478">
            <v>85</v>
          </cell>
          <cell r="I1478">
            <v>72</v>
          </cell>
          <cell r="J1478">
            <v>64</v>
          </cell>
          <cell r="K1478" t="str">
            <v>乙类</v>
          </cell>
        </row>
        <row r="1479">
          <cell r="A1479" t="str">
            <v>EACGH001</v>
          </cell>
          <cell r="B1479" t="str">
            <v>下咽X线造影</v>
          </cell>
          <cell r="C1479" t="str">
            <v>去除检查部位体表金属物品,准备好口服对比剂,摆位,在患者配合下,于透视下行吞咽对比剂动作时在多角度下根据需要点片,冲洗照片(胶片),医生完成诊断报告｡</v>
          </cell>
          <cell r="D1479" t="str">
            <v>胶片</v>
          </cell>
          <cell r="E1479" t="str">
            <v/>
          </cell>
          <cell r="F1479" t="str">
            <v>次</v>
          </cell>
          <cell r="G1479" t="str">
            <v/>
          </cell>
          <cell r="H1479">
            <v>85</v>
          </cell>
          <cell r="I1479">
            <v>72</v>
          </cell>
          <cell r="J1479">
            <v>64</v>
          </cell>
          <cell r="K1479" t="str">
            <v>乙类</v>
          </cell>
        </row>
        <row r="1480">
          <cell r="A1480" t="str">
            <v>EACHJ001</v>
          </cell>
          <cell r="B1480" t="str">
            <v>颞下颌关节X线造影</v>
          </cell>
          <cell r="C1480" t="str">
            <v>去除检查部位体表金属物品,消毒､麻醉､向颞下颌关节腔内注入对比剂,摆位,透视下多角度观察并根据需要点片,冲洗照片(胶片),医生完成诊断报告｡</v>
          </cell>
          <cell r="D1480" t="str">
            <v>胶片</v>
          </cell>
          <cell r="E1480" t="str">
            <v/>
          </cell>
          <cell r="F1480" t="str">
            <v>次</v>
          </cell>
          <cell r="G1480" t="str">
            <v/>
          </cell>
          <cell r="H1480">
            <v>75</v>
          </cell>
          <cell r="I1480">
            <v>60</v>
          </cell>
          <cell r="J1480">
            <v>53</v>
          </cell>
          <cell r="K1480" t="str">
            <v>乙类</v>
          </cell>
        </row>
        <row r="1481">
          <cell r="A1481" t="str">
            <v>EACHL001</v>
          </cell>
          <cell r="B1481" t="str">
            <v>唾液腺X线造影</v>
          </cell>
          <cell r="C1481" t="str">
            <v>去除检查部位体表金属物品,消毒,向唾液腺导管内注入对比剂,摆位,透视下多角度观察并根据需要点片,冲洗照片(胶片),医生完成诊断报告｡</v>
          </cell>
          <cell r="D1481" t="str">
            <v>胶片</v>
          </cell>
          <cell r="E1481" t="str">
            <v/>
          </cell>
          <cell r="F1481" t="str">
            <v>次</v>
          </cell>
          <cell r="G1481" t="str">
            <v/>
          </cell>
          <cell r="H1481">
            <v>80</v>
          </cell>
          <cell r="I1481">
            <v>65</v>
          </cell>
          <cell r="J1481">
            <v>55</v>
          </cell>
          <cell r="K1481" t="str">
            <v>乙类</v>
          </cell>
        </row>
        <row r="1482">
          <cell r="A1482" t="str">
            <v>EACKJ001</v>
          </cell>
          <cell r="B1482" t="str">
            <v>经皮穿刺插管左心室造影术</v>
          </cell>
          <cell r="C1482"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cell r="D1482" t="str">
            <v>胶片,注射器,高压注射器,环柄注射器,穿刺针,造影手术包,电极,测压管</v>
          </cell>
          <cell r="E1482" t="str">
            <v>猪尾导管,导丝,血管鞘组</v>
          </cell>
          <cell r="F1482" t="str">
            <v>次</v>
          </cell>
        </row>
        <row r="1482">
          <cell r="H1482">
            <v>1660</v>
          </cell>
          <cell r="I1482">
            <v>1410</v>
          </cell>
          <cell r="J1482">
            <v>1245</v>
          </cell>
          <cell r="K1482" t="str">
            <v>乙类</v>
          </cell>
        </row>
        <row r="1483">
          <cell r="A1483" t="str">
            <v>EACKK001</v>
          </cell>
          <cell r="B1483" t="str">
            <v>经皮穿刺插管右心室造影术</v>
          </cell>
          <cell r="C1483"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cell r="D1483" t="str">
            <v>胶片,注射器,高压注射器,环柄注射器,穿刺针,电极,测压管,高压连接管</v>
          </cell>
          <cell r="E1483" t="str">
            <v>猪尾导管,导丝,血管鞘组</v>
          </cell>
          <cell r="F1483" t="str">
            <v>次</v>
          </cell>
          <cell r="G1483" t="str">
            <v/>
          </cell>
          <cell r="H1483">
            <v>1420</v>
          </cell>
          <cell r="I1483">
            <v>1205</v>
          </cell>
          <cell r="J1483">
            <v>1065</v>
          </cell>
          <cell r="K1483" t="str">
            <v>乙类</v>
          </cell>
        </row>
        <row r="1484">
          <cell r="A1484" t="str">
            <v>EACKU001</v>
          </cell>
          <cell r="B1484" t="str">
            <v>经皮穿刺插管冠状动脉造影术</v>
          </cell>
          <cell r="C1484"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cell r="D1484" t="str">
            <v>胶片,注射器,高压注射器,环柄注射器,电极,测压管,高压连接管,穿刺针</v>
          </cell>
          <cell r="E1484" t="str">
            <v>造影导管,导丝,血管鞘组,压力延长管,三联三通,压力传感器</v>
          </cell>
          <cell r="F1484" t="str">
            <v>次</v>
          </cell>
          <cell r="G1484" t="str">
            <v/>
          </cell>
          <cell r="H1484">
            <v>2600</v>
          </cell>
          <cell r="I1484">
            <v>2080</v>
          </cell>
          <cell r="J1484">
            <v>1820</v>
          </cell>
          <cell r="K1484" t="str">
            <v>乙类</v>
          </cell>
        </row>
        <row r="1485">
          <cell r="A1485" t="str">
            <v>EACLB001</v>
          </cell>
          <cell r="B1485" t="str">
            <v>经皮穿刺插管主动脉造影术</v>
          </cell>
          <cell r="C1485" t="str">
            <v>消毒铺巾,局部麻醉,经深动脉穿刺,置血管鞘,导管插入主动脉,经导管注入对比剂,造影成功后分析诊断造影结果｡不含三维影像｡</v>
          </cell>
          <cell r="D1485" t="str">
            <v>胶片,注射器,高压注射器,穿刺针</v>
          </cell>
          <cell r="E1485" t="str">
            <v>造影导管,导丝,血管鞘组</v>
          </cell>
          <cell r="F1485" t="str">
            <v>次</v>
          </cell>
          <cell r="G1485" t="str">
            <v/>
          </cell>
          <cell r="H1485">
            <v>1900</v>
          </cell>
          <cell r="I1485">
            <v>1615</v>
          </cell>
          <cell r="J1485">
            <v>1425</v>
          </cell>
          <cell r="K1485" t="str">
            <v>乙类</v>
          </cell>
        </row>
        <row r="1486">
          <cell r="A1486" t="str">
            <v>EACLB002</v>
          </cell>
          <cell r="B1486" t="str">
            <v>经皮选择性主动脉造影术</v>
          </cell>
          <cell r="C1486" t="str">
            <v>消毒铺巾,局部麻醉,穿刺置管,经股动脉(或腋动脉)途径穿刺,置管｡主动脉造影,摄片,穿刺点压迫包扎,人工报告｡不含监护､DSA引导｡</v>
          </cell>
          <cell r="D1486" t="str">
            <v>胶片,注射器,高压注射器,穿刺针</v>
          </cell>
          <cell r="E1486" t="str">
            <v>造影导管,导丝,血管鞘组,封堵器</v>
          </cell>
          <cell r="F1486" t="str">
            <v>次</v>
          </cell>
          <cell r="G1486" t="str">
            <v/>
          </cell>
          <cell r="H1486">
            <v>1900</v>
          </cell>
          <cell r="I1486">
            <v>1615</v>
          </cell>
          <cell r="J1486">
            <v>1425</v>
          </cell>
          <cell r="K1486" t="str">
            <v>乙类</v>
          </cell>
        </row>
        <row r="1487">
          <cell r="A1487" t="str">
            <v>EACLG001</v>
          </cell>
          <cell r="B1487" t="str">
            <v>经皮穿刺插管选择性锁骨下动脉造影术</v>
          </cell>
          <cell r="C1487" t="str">
            <v>消毒铺巾,局部麻醉,穿刺置管,经股动脉(或腋动脉)途径穿刺,置管,主动脉造影,锁骨下动脉选择性造影摄片,穿刺点压迫包扎,人工报告｡不含监护､DSA引导｡</v>
          </cell>
          <cell r="D1487" t="str">
            <v>胶片,注射器,高压注射器,穿刺针,肝素</v>
          </cell>
          <cell r="E1487" t="str">
            <v>造影导管,导丝,血管鞘组,封堵器</v>
          </cell>
          <cell r="F1487" t="str">
            <v>次</v>
          </cell>
          <cell r="G1487" t="str">
            <v/>
          </cell>
          <cell r="H1487">
            <v>1900</v>
          </cell>
          <cell r="I1487">
            <v>1615</v>
          </cell>
          <cell r="J1487">
            <v>1425</v>
          </cell>
          <cell r="K1487" t="str">
            <v>乙类</v>
          </cell>
        </row>
        <row r="1488">
          <cell r="A1488" t="str">
            <v>EACLJ001</v>
          </cell>
          <cell r="B1488" t="str">
            <v>经皮穿刺插管选择性支气管动脉造影术</v>
          </cell>
          <cell r="C1488" t="str">
            <v>消毒铺巾,局部麻醉,穿刺置管,经股动脉途径穿刺､置管,胸主动脉,支气管动脉选择性造影摄片,穿刺点压迫包扎,人工报告｡不含监护､DSA引导｡</v>
          </cell>
          <cell r="D1488" t="str">
            <v>胶片,注射器,高压注射器,穿刺针</v>
          </cell>
          <cell r="E1488" t="str">
            <v>造影导管,导丝,血管鞘组,封堵器</v>
          </cell>
          <cell r="F1488" t="str">
            <v>次</v>
          </cell>
          <cell r="G1488" t="str">
            <v/>
          </cell>
          <cell r="H1488">
            <v>1900</v>
          </cell>
          <cell r="I1488">
            <v>1615</v>
          </cell>
          <cell r="J1488">
            <v>1425</v>
          </cell>
          <cell r="K1488" t="str">
            <v>乙类</v>
          </cell>
        </row>
        <row r="1489">
          <cell r="A1489" t="str">
            <v>EACLJ002</v>
          </cell>
          <cell r="B1489" t="str">
            <v>经皮穿刺插管选择性胸廓内动脉造影术</v>
          </cell>
          <cell r="C1489" t="str">
            <v>消毒铺巾,局部麻醉,穿刺置管,经股动脉(或腋动脉)途径穿刺,置管,主动脉造影,胸廓内动脉选择性造影摄片,穿刺点压迫包扎,人工报告｡不含监护､DSA引导｡</v>
          </cell>
          <cell r="D1489" t="str">
            <v>胶片,注射器,高压注射器,穿刺针</v>
          </cell>
          <cell r="E1489" t="str">
            <v>造影导管,导丝,血管鞘组,封堵器</v>
          </cell>
          <cell r="F1489" t="str">
            <v>次</v>
          </cell>
          <cell r="G1489" t="str">
            <v/>
          </cell>
          <cell r="H1489">
            <v>1900</v>
          </cell>
          <cell r="I1489">
            <v>1615</v>
          </cell>
          <cell r="J1489">
            <v>1425</v>
          </cell>
          <cell r="K1489" t="str">
            <v>乙类</v>
          </cell>
        </row>
        <row r="1490">
          <cell r="A1490" t="str">
            <v>EACLJ003</v>
          </cell>
          <cell r="B1490" t="str">
            <v>经皮穿刺插管选择性肋间动脉造影术</v>
          </cell>
          <cell r="C1490" t="str">
            <v>消毒铺巾,局部麻醉,穿刺置管,经股动脉(或腋动脉)途径穿刺,置管,主动脉造影,肋间动脉选择性造影摄片,穿刺点压迫包扎,人工报告｡不含监护､DSA引导｡</v>
          </cell>
          <cell r="D1490" t="str">
            <v>胶片,注射器,高压注射器,穿刺针</v>
          </cell>
          <cell r="E1490" t="str">
            <v>造影导管,导丝,血管鞘组,封堵器</v>
          </cell>
          <cell r="F1490" t="str">
            <v>次</v>
          </cell>
          <cell r="G1490" t="str">
            <v/>
          </cell>
          <cell r="H1490">
            <v>1900</v>
          </cell>
          <cell r="I1490">
            <v>1615</v>
          </cell>
          <cell r="J1490">
            <v>1425</v>
          </cell>
          <cell r="K1490" t="str">
            <v>乙类</v>
          </cell>
        </row>
        <row r="1491">
          <cell r="A1491" t="str">
            <v>EACLK001</v>
          </cell>
          <cell r="B1491" t="str">
            <v>经皮穿刺插管选择性肾上腺动脉造影术</v>
          </cell>
          <cell r="C1491" t="str">
            <v>消毒铺巾,局部麻醉,股动脉(或桡动脉)穿刺置入鞘管,经鞘置管,腹主动脉造影,肾上腺动脉选择性造影摄片,穿刺点压迫包扎,人工报告｡不含监护､DSA引导｡</v>
          </cell>
          <cell r="D1491" t="str">
            <v>胶片,注射器,高压注射器,穿刺针</v>
          </cell>
          <cell r="E1491" t="str">
            <v>造影导管,导丝,血管鞘组,封堵器</v>
          </cell>
          <cell r="F1491" t="str">
            <v>次</v>
          </cell>
          <cell r="G1491" t="str">
            <v/>
          </cell>
          <cell r="H1491">
            <v>1900</v>
          </cell>
          <cell r="I1491">
            <v>1615</v>
          </cell>
          <cell r="J1491">
            <v>1425</v>
          </cell>
          <cell r="K1491" t="str">
            <v>乙类</v>
          </cell>
        </row>
        <row r="1492">
          <cell r="A1492" t="str">
            <v>EACLL001</v>
          </cell>
          <cell r="B1492" t="str">
            <v>经皮穿刺插管选择性腹腔动脉干造影术</v>
          </cell>
          <cell r="C1492" t="str">
            <v>消毒铺巾,局部麻醉,经股动脉途径穿刺,置管,腹主动脉造影,腹腔干动脉选择性造影,酌情动脉瘤瘤体和动脉直径测量,不含DSA引导｡</v>
          </cell>
          <cell r="D1492" t="str">
            <v>胶片,注射器,高压注射器,穿刺针</v>
          </cell>
          <cell r="E1492" t="str">
            <v>造影导管,导引导管,导丝,血管鞘组</v>
          </cell>
          <cell r="F1492" t="str">
            <v>次</v>
          </cell>
          <cell r="G1492" t="str">
            <v/>
          </cell>
          <cell r="H1492">
            <v>1900</v>
          </cell>
          <cell r="I1492">
            <v>1615</v>
          </cell>
          <cell r="J1492">
            <v>1425</v>
          </cell>
          <cell r="K1492" t="str">
            <v>乙类</v>
          </cell>
        </row>
        <row r="1493">
          <cell r="A1493" t="str">
            <v>EACLM001</v>
          </cell>
          <cell r="B1493" t="str">
            <v>经皮穿刺插管选择性胃左动脉造影术</v>
          </cell>
          <cell r="C1493" t="str">
            <v>消毒铺巾,局部麻醉,穿刺置管,经股动脉途径穿刺,置管,腹主动脉造影,胃左动脉选择性造影摄片,穿刺点压迫包扎,人工报告｡不含监护､DSA引导｡</v>
          </cell>
          <cell r="D1493" t="str">
            <v>胶片,注射器,高压注射器,穿刺针</v>
          </cell>
          <cell r="E1493" t="str">
            <v>造影导管,导丝,血管鞘组,封堵器</v>
          </cell>
          <cell r="F1493" t="str">
            <v>次</v>
          </cell>
          <cell r="G1493" t="str">
            <v/>
          </cell>
          <cell r="H1493">
            <v>1900</v>
          </cell>
          <cell r="I1493">
            <v>1615</v>
          </cell>
          <cell r="J1493">
            <v>1425</v>
          </cell>
          <cell r="K1493" t="str">
            <v>乙类</v>
          </cell>
        </row>
        <row r="1494">
          <cell r="A1494" t="str">
            <v>EACLP001</v>
          </cell>
          <cell r="B1494" t="str">
            <v>经皮穿刺插管选择性肝动脉造影术</v>
          </cell>
          <cell r="C1494" t="str">
            <v>消毒铺巾,局部麻醉,穿刺置管,经股动脉途径穿刺,置管,腹主动脉造影,肝总动脉选择性造影摄片,穿刺点压迫包扎,人工报告｡不含监护､DSA引导｡</v>
          </cell>
          <cell r="D1494" t="str">
            <v>胶片,注射器,高压注射器,穿刺针</v>
          </cell>
          <cell r="E1494" t="str">
            <v>造影导管,导丝,血管鞘组,封堵器</v>
          </cell>
          <cell r="F1494" t="str">
            <v>次</v>
          </cell>
          <cell r="G1494" t="str">
            <v/>
          </cell>
          <cell r="H1494">
            <v>1900</v>
          </cell>
          <cell r="I1494">
            <v>1615</v>
          </cell>
          <cell r="J1494">
            <v>1425</v>
          </cell>
          <cell r="K1494" t="str">
            <v>乙类</v>
          </cell>
        </row>
        <row r="1495">
          <cell r="A1495" t="str">
            <v>EACLP002</v>
          </cell>
          <cell r="B1495" t="str">
            <v>经皮穿刺插管超选择性肝动脉造影术</v>
          </cell>
          <cell r="C1495" t="str">
            <v>消毒铺巾,局部麻醉,股动脉(或桡动脉)穿刺置入鞘管,经鞘置管,腹主动脉造影,腹腔干造影,超选择性肝动脉(肝叶､肝段)动脉造影,刺点压迫包扎,人工报告｡不含监护､DSA引导､超声引导｡</v>
          </cell>
          <cell r="D1495" t="str">
            <v>胶片,注射器,高压注射器,穿刺针</v>
          </cell>
          <cell r="E1495" t="str">
            <v>造影导管,导丝,血管鞘组,导引导丝</v>
          </cell>
          <cell r="F1495" t="str">
            <v>次</v>
          </cell>
          <cell r="G1495" t="str">
            <v/>
          </cell>
          <cell r="H1495">
            <v>2000</v>
          </cell>
          <cell r="I1495">
            <v>1700</v>
          </cell>
          <cell r="J1495">
            <v>1500</v>
          </cell>
          <cell r="K1495" t="str">
            <v>乙类</v>
          </cell>
        </row>
        <row r="1496">
          <cell r="A1496" t="str">
            <v>EACLP003</v>
          </cell>
          <cell r="B1496" t="str">
            <v>经皮穿刺插管选择性胃十二指肠动脉造影术</v>
          </cell>
          <cell r="C1496" t="str">
            <v>消毒铺巾,局部麻醉,穿刺置管,经股动脉(或腋动脉)途径穿刺,置管,腹主动脉造影,胃十二指肠动脉选择性造影摄片,穿刺点压迫包扎,人工报告｡不含监护､DSA引导｡</v>
          </cell>
          <cell r="D1496" t="str">
            <v>胶片,注射器,高压注射器,穿刺针</v>
          </cell>
          <cell r="E1496" t="str">
            <v>造影导管,导丝,血管鞘组,导引导丝</v>
          </cell>
          <cell r="F1496" t="str">
            <v>次</v>
          </cell>
          <cell r="G1496" t="str">
            <v/>
          </cell>
          <cell r="H1496">
            <v>1900</v>
          </cell>
          <cell r="I1496">
            <v>1615</v>
          </cell>
          <cell r="J1496">
            <v>1425</v>
          </cell>
          <cell r="K1496" t="str">
            <v>乙类</v>
          </cell>
        </row>
        <row r="1497">
          <cell r="A1497" t="str">
            <v>EACLS001</v>
          </cell>
          <cell r="B1497" t="str">
            <v>经皮穿刺插管选择性脾动脉造影术</v>
          </cell>
          <cell r="C1497" t="str">
            <v>消毒铺巾,局部麻醉,股动脉(或桡动脉)穿刺置入鞘管,经鞘置管,腹主动脉造影,腹腔干造影,脾动脉选择性造影摄片,穿刺点压迫包扎,人工报告｡不含监护､DSA引导｡</v>
          </cell>
          <cell r="D1497" t="str">
            <v>胶片,注射器,高压注射器,穿刺针</v>
          </cell>
          <cell r="E1497" t="str">
            <v>造影导管,导丝,血管鞘组,封堵器</v>
          </cell>
          <cell r="F1497" t="str">
            <v>次</v>
          </cell>
          <cell r="G1497" t="str">
            <v/>
          </cell>
          <cell r="H1497">
            <v>1900</v>
          </cell>
          <cell r="I1497">
            <v>1615</v>
          </cell>
          <cell r="J1497">
            <v>1425</v>
          </cell>
          <cell r="K1497" t="str">
            <v>乙类</v>
          </cell>
        </row>
        <row r="1498">
          <cell r="A1498" t="str">
            <v>EACLT001</v>
          </cell>
          <cell r="B1498" t="str">
            <v>经皮穿刺插管选择性肠系膜上动脉造影术</v>
          </cell>
          <cell r="C1498" t="str">
            <v>消毒铺巾,局部麻醉,股动脉(或桡动脉)穿刺置入鞘管,经鞘置管,腹主动脉造影,肠系膜上动脉选择性造影摄片,穿刺点压迫包扎,人工报告｡不含监护､DSA引导｡</v>
          </cell>
          <cell r="D1498" t="str">
            <v>胶片,注射器,高压注射器,穿刺针</v>
          </cell>
          <cell r="E1498" t="str">
            <v>造影导管,导丝,血管鞘组,封堵器</v>
          </cell>
          <cell r="F1498" t="str">
            <v>次</v>
          </cell>
          <cell r="G1498" t="str">
            <v/>
          </cell>
          <cell r="H1498">
            <v>1900</v>
          </cell>
          <cell r="I1498">
            <v>1615</v>
          </cell>
          <cell r="J1498">
            <v>1425</v>
          </cell>
          <cell r="K1498" t="str">
            <v>乙类</v>
          </cell>
        </row>
        <row r="1499">
          <cell r="A1499" t="str">
            <v>EACLU001</v>
          </cell>
          <cell r="B1499" t="str">
            <v>经皮穿刺插管选择性肠系膜下动脉造影术</v>
          </cell>
          <cell r="C1499" t="str">
            <v>消毒铺巾,局部麻醉,股动脉(或桡动脉)穿刺置入鞘管,经鞘置管,腹主动脉造影,肠系膜下动脉选择性造影摄片,穿刺点压迫包扎,人工报告｡不含监护､DSA引导｡</v>
          </cell>
          <cell r="D1499" t="str">
            <v>胶片,注射器,高压注射器,穿刺针</v>
          </cell>
          <cell r="E1499" t="str">
            <v>造影导管,导丝,血管鞘组,封堵器</v>
          </cell>
          <cell r="F1499" t="str">
            <v>次</v>
          </cell>
          <cell r="G1499" t="str">
            <v/>
          </cell>
          <cell r="H1499">
            <v>1900</v>
          </cell>
          <cell r="I1499">
            <v>1615</v>
          </cell>
          <cell r="J1499">
            <v>1425</v>
          </cell>
          <cell r="K1499" t="str">
            <v>乙类</v>
          </cell>
        </row>
        <row r="1500">
          <cell r="A1500" t="str">
            <v>EACLW001</v>
          </cell>
          <cell r="B1500" t="str">
            <v>经皮穿刺插管选择性肾动脉造影术</v>
          </cell>
          <cell r="C1500" t="str">
            <v>消毒铺巾,局部麻醉,股动脉(或桡动脉)穿刺置入鞘管,经鞘置管,腹主动脉造影,肾动脉选择性造影摄片,穿刺点压迫包扎,人工报告｡不含监护､DSA引导｡</v>
          </cell>
          <cell r="D1500" t="str">
            <v>胶片,注射器,高压注射器,穿刺针</v>
          </cell>
          <cell r="E1500" t="str">
            <v>造影导管,导丝,血管鞘组,封堵器</v>
          </cell>
          <cell r="F1500" t="str">
            <v>次</v>
          </cell>
          <cell r="G1500" t="str">
            <v/>
          </cell>
          <cell r="H1500">
            <v>1900</v>
          </cell>
          <cell r="I1500">
            <v>1615</v>
          </cell>
          <cell r="J1500">
            <v>1425</v>
          </cell>
          <cell r="K1500" t="str">
            <v>乙类</v>
          </cell>
        </row>
        <row r="1501">
          <cell r="A1501" t="str">
            <v>EACLX001</v>
          </cell>
          <cell r="B1501" t="str">
            <v>经皮穿刺插管选择性子宫动脉造影术</v>
          </cell>
          <cell r="C1501" t="str">
            <v>消毒铺巾,局部麻醉,股动脉穿刺置入鞘管,经鞘置管,腹主动脉造影,髂内动脉造影,子宫动脉选择性造影摄片,穿刺点压迫包扎,人工报告｡不含监护､DSA引导｡</v>
          </cell>
          <cell r="D1501" t="str">
            <v>胶片,注射器,高压注射器,穿刺针</v>
          </cell>
          <cell r="E1501" t="str">
            <v>造影导管,导丝,血管鞘组,封堵器</v>
          </cell>
          <cell r="F1501" t="str">
            <v>次</v>
          </cell>
          <cell r="G1501" t="str">
            <v/>
          </cell>
          <cell r="H1501">
            <v>1900</v>
          </cell>
          <cell r="I1501">
            <v>1615</v>
          </cell>
          <cell r="J1501">
            <v>1425</v>
          </cell>
          <cell r="K1501" t="str">
            <v>乙类</v>
          </cell>
        </row>
        <row r="1502">
          <cell r="A1502" t="str">
            <v>EACL0001</v>
          </cell>
          <cell r="B1502" t="str">
            <v>经皮选择性腰动脉造影术</v>
          </cell>
          <cell r="C1502" t="str">
            <v>消毒铺巾,局部麻醉,股动脉穿刺置入鞘管,经鞘置管,腹主动脉造影,超选腰动脉选择性造影摄片,穿刺点压迫包扎,人工报告｡不含监护､DSA引导｡</v>
          </cell>
          <cell r="D1502" t="str">
            <v>胶片,注射器,高压注射器,穿刺针</v>
          </cell>
          <cell r="E1502" t="str">
            <v>造影导管,导丝,血管鞘组,封堵器</v>
          </cell>
          <cell r="F1502" t="str">
            <v>次</v>
          </cell>
          <cell r="G1502" t="str">
            <v/>
          </cell>
          <cell r="H1502">
            <v>1900</v>
          </cell>
          <cell r="I1502">
            <v>1615</v>
          </cell>
          <cell r="J1502">
            <v>1425</v>
          </cell>
          <cell r="K1502" t="str">
            <v>乙类</v>
          </cell>
        </row>
        <row r="1503">
          <cell r="A1503" t="str">
            <v>EACL1001</v>
          </cell>
          <cell r="B1503" t="str">
            <v>经皮穿刺插管选择性髂内动脉造影术</v>
          </cell>
          <cell r="C1503" t="str">
            <v>消毒铺巾,局部麻醉,股动脉穿刺置入鞘管,经鞘置管,腹主动脉造影,髂内动脉选择性造影摄片,穿刺点压迫包扎,人工报告｡不含监护､DSA引导｡</v>
          </cell>
          <cell r="D1503" t="str">
            <v>胶片,注射器,高压注射器,穿刺针</v>
          </cell>
          <cell r="E1503" t="str">
            <v>造影导管,导丝,血管鞘组,封堵器</v>
          </cell>
          <cell r="F1503" t="str">
            <v>次</v>
          </cell>
          <cell r="G1503" t="str">
            <v/>
          </cell>
          <cell r="H1503">
            <v>1900</v>
          </cell>
          <cell r="I1503">
            <v>1615</v>
          </cell>
          <cell r="J1503">
            <v>1425</v>
          </cell>
          <cell r="K1503" t="str">
            <v>乙类</v>
          </cell>
        </row>
        <row r="1504">
          <cell r="A1504" t="str">
            <v>EACL3001</v>
          </cell>
          <cell r="B1504" t="str">
            <v>经皮穿刺插管选择性上肢动脉造影术</v>
          </cell>
          <cell r="C1504" t="str">
            <v>患者仰卧于造影台,局麻下穿刺腋动脉,置入血管鞘管,肝素抗凝,导丝引导下将导管选择到锁骨下动脉,逐段行上肢动脉造影,造影结束拔除血管鞘管,穿刺点压迫止血20分钟后弹力绷带加压包扎｡不含DSA引导｡</v>
          </cell>
          <cell r="D1504" t="str">
            <v>胶片,注射器,高压注射器,穿刺针</v>
          </cell>
          <cell r="E1504" t="str">
            <v>造影导管,导丝,血管鞘组,封堵器</v>
          </cell>
          <cell r="F1504" t="str">
            <v>次</v>
          </cell>
          <cell r="G1504" t="str">
            <v/>
          </cell>
          <cell r="H1504">
            <v>1900</v>
          </cell>
          <cell r="I1504">
            <v>1615</v>
          </cell>
          <cell r="J1504">
            <v>1425</v>
          </cell>
          <cell r="K1504" t="str">
            <v>乙类</v>
          </cell>
        </row>
        <row r="1505">
          <cell r="A1505" t="str">
            <v>EACL5001</v>
          </cell>
          <cell r="B1505" t="str">
            <v>经皮穿刺插管选择性下肢动脉造影术</v>
          </cell>
          <cell r="C1505" t="str">
            <v>消毒铺巾,局部麻醉,股动脉穿刺置入鞘管,经鞘置管,腹主动脉造影,髂外动脉造影,逐段造影摄片,穿刺点压迫包扎,人工报告｡不含监护､DSA引导｡</v>
          </cell>
          <cell r="D1505" t="str">
            <v>胶片,注射器,高压注射器,穿刺针</v>
          </cell>
          <cell r="E1505" t="str">
            <v>造影导管,导丝,血管鞘组</v>
          </cell>
          <cell r="F1505" t="str">
            <v>次</v>
          </cell>
          <cell r="G1505" t="str">
            <v/>
          </cell>
          <cell r="H1505">
            <v>1900</v>
          </cell>
          <cell r="I1505">
            <v>1615</v>
          </cell>
          <cell r="J1505">
            <v>1425</v>
          </cell>
          <cell r="K1505" t="str">
            <v>乙类</v>
          </cell>
        </row>
        <row r="1506">
          <cell r="A1506" t="str">
            <v>EACMB001</v>
          </cell>
          <cell r="B1506" t="str">
            <v>经皮穿刺插管上腔静脉造影术</v>
          </cell>
          <cell r="C1506"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cell r="D1506" t="str">
            <v>胶片,注射器,高压注射器,穿刺针</v>
          </cell>
          <cell r="E1506" t="str">
            <v>造影导管,导丝,血管鞘组,封堵器</v>
          </cell>
          <cell r="F1506" t="str">
            <v>次</v>
          </cell>
          <cell r="G1506" t="str">
            <v/>
          </cell>
          <cell r="H1506">
            <v>1100</v>
          </cell>
          <cell r="I1506">
            <v>935</v>
          </cell>
          <cell r="J1506">
            <v>825</v>
          </cell>
          <cell r="K1506" t="str">
            <v>乙类</v>
          </cell>
        </row>
        <row r="1507">
          <cell r="A1507" t="str">
            <v>EACMF001</v>
          </cell>
          <cell r="B1507" t="str">
            <v>经皮穿刺插管上肢静脉造影术</v>
          </cell>
          <cell r="C1507"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cell r="D1507" t="str">
            <v>注射器,穿刺针,胶片</v>
          </cell>
          <cell r="E1507" t="str">
            <v>造影导管,导丝,血管鞘组</v>
          </cell>
          <cell r="F1507" t="str">
            <v>次</v>
          </cell>
          <cell r="G1507" t="str">
            <v/>
          </cell>
          <cell r="H1507">
            <v>1100</v>
          </cell>
          <cell r="I1507">
            <v>935</v>
          </cell>
          <cell r="J1507">
            <v>825</v>
          </cell>
          <cell r="K1507" t="str">
            <v>乙类</v>
          </cell>
        </row>
        <row r="1508">
          <cell r="A1508" t="str">
            <v>EACMF002</v>
          </cell>
          <cell r="B1508" t="str">
            <v>上肢静脉切开造影术</v>
          </cell>
          <cell r="C1508"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cell r="D1508" t="str">
            <v>胶片,注射器,高压注射器</v>
          </cell>
          <cell r="E1508" t="str">
            <v/>
          </cell>
          <cell r="F1508" t="str">
            <v>次</v>
          </cell>
          <cell r="G1508" t="str">
            <v/>
          </cell>
          <cell r="H1508">
            <v>1100</v>
          </cell>
          <cell r="I1508">
            <v>935</v>
          </cell>
          <cell r="J1508">
            <v>825</v>
          </cell>
          <cell r="K1508" t="str">
            <v>乙类</v>
          </cell>
        </row>
        <row r="1509">
          <cell r="A1509" t="str">
            <v>EACML001</v>
          </cell>
          <cell r="B1509" t="str">
            <v>经皮穿刺插管下腔静脉造影术</v>
          </cell>
          <cell r="C1509"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cell r="D1509" t="str">
            <v>胶片,注射器,高压注射器,穿刺针</v>
          </cell>
          <cell r="E1509" t="str">
            <v>造影导管,导丝,血管鞘组,封堵器</v>
          </cell>
          <cell r="F1509" t="str">
            <v>次</v>
          </cell>
          <cell r="G1509" t="str">
            <v/>
          </cell>
          <cell r="H1509">
            <v>1100</v>
          </cell>
          <cell r="I1509">
            <v>935</v>
          </cell>
          <cell r="J1509">
            <v>825</v>
          </cell>
          <cell r="K1509" t="str">
            <v>乙类</v>
          </cell>
        </row>
        <row r="1510">
          <cell r="A1510" t="str">
            <v>EACMM001</v>
          </cell>
          <cell r="B1510" t="str">
            <v>经皮穿刺插管选择性肝静脉造影术</v>
          </cell>
          <cell r="C1510"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cell r="D1510" t="str">
            <v>注射器,穿刺针,胶片</v>
          </cell>
          <cell r="E1510" t="str">
            <v>造影导管,导丝,血管鞘组,封堵器</v>
          </cell>
          <cell r="F1510" t="str">
            <v>次</v>
          </cell>
          <cell r="G1510" t="str">
            <v/>
          </cell>
          <cell r="H1510">
            <v>1100</v>
          </cell>
          <cell r="I1510">
            <v>935</v>
          </cell>
          <cell r="J1510">
            <v>825</v>
          </cell>
          <cell r="K1510" t="str">
            <v>乙类</v>
          </cell>
        </row>
        <row r="1511">
          <cell r="A1511" t="str">
            <v>EACMN001</v>
          </cell>
          <cell r="B1511" t="str">
            <v>经皮经肝穿刺门静脉造影术</v>
          </cell>
          <cell r="C1511"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cell r="D1511" t="str">
            <v>胶片,注射器,穿刺针</v>
          </cell>
          <cell r="E1511" t="str">
            <v>造影导管,导丝,血管鞘组</v>
          </cell>
          <cell r="F1511" t="str">
            <v>次</v>
          </cell>
          <cell r="G1511" t="str">
            <v/>
          </cell>
          <cell r="H1511">
            <v>1100</v>
          </cell>
          <cell r="I1511">
            <v>935</v>
          </cell>
          <cell r="J1511">
            <v>825</v>
          </cell>
          <cell r="K1511" t="str">
            <v>乙类</v>
          </cell>
        </row>
        <row r="1512">
          <cell r="A1512" t="str">
            <v>EACMN002</v>
          </cell>
          <cell r="B1512" t="str">
            <v>经皮经脾穿刺门静脉造影术</v>
          </cell>
          <cell r="C1512"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cell r="D1512" t="str">
            <v>胶片,注射器,穿刺针</v>
          </cell>
          <cell r="E1512" t="str">
            <v>造影导管,导丝,血管鞘组</v>
          </cell>
          <cell r="F1512" t="str">
            <v>次</v>
          </cell>
          <cell r="G1512" t="str">
            <v/>
          </cell>
          <cell r="H1512">
            <v>1100</v>
          </cell>
          <cell r="I1512">
            <v>935</v>
          </cell>
          <cell r="J1512">
            <v>825</v>
          </cell>
          <cell r="K1512" t="str">
            <v>乙类</v>
          </cell>
        </row>
        <row r="1513">
          <cell r="A1513" t="str">
            <v>EACMN003</v>
          </cell>
          <cell r="B1513" t="str">
            <v>经皮穿刺插管间接门静脉造影术</v>
          </cell>
          <cell r="C1513" t="str">
            <v>消毒铺巾,局部麻醉,股动脉(或桡动脉)穿刺置入鞘管,经鞘置管,腹主动脉造影,肠系膜上动脉或脾动脉造影,延迟显像至在静脉期血管成像拍片｡造影完毕,穿刺处压迫弹力绷带加压包扎｡不含DSA引导｡</v>
          </cell>
          <cell r="D1513" t="str">
            <v>胶片,注射器,高压注射器,穿刺针</v>
          </cell>
          <cell r="E1513" t="str">
            <v>造影导管,导丝,血管鞘组,封堵器</v>
          </cell>
          <cell r="F1513" t="str">
            <v>次</v>
          </cell>
          <cell r="G1513" t="str">
            <v/>
          </cell>
          <cell r="H1513">
            <v>1100</v>
          </cell>
          <cell r="I1513">
            <v>935</v>
          </cell>
          <cell r="J1513">
            <v>825</v>
          </cell>
          <cell r="K1513" t="str">
            <v>乙类</v>
          </cell>
        </row>
        <row r="1514">
          <cell r="A1514" t="str">
            <v>EACMU001</v>
          </cell>
          <cell r="B1514" t="str">
            <v>经皮穿刺插管选择性肾静脉造影术</v>
          </cell>
          <cell r="C1514"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cell r="D1514" t="str">
            <v>注射器,穿刺针,胶片</v>
          </cell>
          <cell r="E1514" t="str">
            <v>造影导管,导丝,血管鞘组,封堵器</v>
          </cell>
          <cell r="F1514" t="str">
            <v>次</v>
          </cell>
          <cell r="G1514" t="str">
            <v/>
          </cell>
          <cell r="H1514">
            <v>1100</v>
          </cell>
          <cell r="I1514">
            <v>935</v>
          </cell>
          <cell r="J1514">
            <v>825</v>
          </cell>
          <cell r="K1514" t="str">
            <v>乙类</v>
          </cell>
        </row>
        <row r="1515">
          <cell r="A1515" t="str">
            <v>EACMW001</v>
          </cell>
          <cell r="B1515" t="str">
            <v>经皮穿刺插管性腺静脉造影术</v>
          </cell>
          <cell r="C1515" t="str">
            <v>消毒麻醉,股静脉或颈静脉或上肢静脉穿刺插管,选择卵巢静脉或精索静脉,注射对比剂并摄片,拔管压迫止血,冲洗胶片,人工报告｡不含监护､DSA引导｡</v>
          </cell>
          <cell r="D1515" t="str">
            <v>胶片,穿刺针</v>
          </cell>
          <cell r="E1515" t="str">
            <v>造影导管,导丝,血管鞘组</v>
          </cell>
          <cell r="F1515" t="str">
            <v>次</v>
          </cell>
          <cell r="G1515" t="str">
            <v/>
          </cell>
          <cell r="H1515">
            <v>1100</v>
          </cell>
          <cell r="I1515">
            <v>935</v>
          </cell>
          <cell r="J1515">
            <v>825</v>
          </cell>
          <cell r="K1515" t="str">
            <v>乙类</v>
          </cell>
        </row>
        <row r="1516">
          <cell r="A1516" t="str">
            <v>EACM1001</v>
          </cell>
          <cell r="B1516" t="str">
            <v>经皮穿刺下肢静脉造影术</v>
          </cell>
          <cell r="C1516"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cell r="D1516" t="str">
            <v>注射器,胶片,高压注射器,高压连接管</v>
          </cell>
          <cell r="E1516" t="str">
            <v>造影导管,导丝,血管鞘组</v>
          </cell>
          <cell r="F1516" t="str">
            <v>次</v>
          </cell>
          <cell r="G1516" t="str">
            <v/>
          </cell>
          <cell r="H1516">
            <v>1100</v>
          </cell>
          <cell r="I1516">
            <v>935</v>
          </cell>
          <cell r="J1516">
            <v>825</v>
          </cell>
          <cell r="K1516" t="str">
            <v>乙类</v>
          </cell>
        </row>
        <row r="1517">
          <cell r="A1517" t="str">
            <v>EACM1002</v>
          </cell>
          <cell r="B1517" t="str">
            <v>下肢静脉切开造影术</v>
          </cell>
          <cell r="C1517"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cell r="D1517" t="str">
            <v>胶片,注射器,高压注射器</v>
          </cell>
          <cell r="E1517" t="str">
            <v/>
          </cell>
          <cell r="F1517" t="str">
            <v>次</v>
          </cell>
          <cell r="G1517" t="str">
            <v/>
          </cell>
          <cell r="H1517">
            <v>1100</v>
          </cell>
          <cell r="I1517">
            <v>935</v>
          </cell>
          <cell r="J1517">
            <v>825</v>
          </cell>
          <cell r="K1517" t="str">
            <v>乙类</v>
          </cell>
        </row>
        <row r="1518">
          <cell r="A1518" t="str">
            <v>EACNM001</v>
          </cell>
          <cell r="B1518" t="str">
            <v>四肢直接淋巴管X线造影</v>
          </cell>
          <cell r="C1518"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cell r="D1518" t="str">
            <v>胶片,注射器</v>
          </cell>
          <cell r="E1518" t="str">
            <v>造影导管</v>
          </cell>
          <cell r="F1518" t="str">
            <v>单肢</v>
          </cell>
          <cell r="G1518" t="str">
            <v/>
          </cell>
          <cell r="H1518">
            <v>300</v>
          </cell>
          <cell r="I1518">
            <v>255</v>
          </cell>
          <cell r="J1518">
            <v>225</v>
          </cell>
          <cell r="K1518" t="str">
            <v>乙类</v>
          </cell>
        </row>
        <row r="1519">
          <cell r="A1519" t="str">
            <v>EACNM002</v>
          </cell>
          <cell r="B1519" t="str">
            <v>四肢间接淋巴管X线造影</v>
          </cell>
          <cell r="C1519" t="str">
            <v>患肢消毒后于各指(或趾)蹼皮内及皮下注入水溶性对比剂,使患肢淋巴管显影,间接点片,照相,冲洗胶片,医生完成诊断报告｡</v>
          </cell>
          <cell r="D1519" t="str">
            <v>胶片,注射器</v>
          </cell>
          <cell r="E1519" t="str">
            <v/>
          </cell>
          <cell r="F1519" t="str">
            <v>单肢</v>
          </cell>
          <cell r="G1519" t="str">
            <v/>
          </cell>
          <cell r="H1519">
            <v>100</v>
          </cell>
          <cell r="I1519">
            <v>85</v>
          </cell>
          <cell r="J1519">
            <v>75</v>
          </cell>
          <cell r="K1519" t="str">
            <v>乙类</v>
          </cell>
        </row>
        <row r="1520">
          <cell r="A1520" t="str">
            <v>EACPA001</v>
          </cell>
          <cell r="B1520" t="str">
            <v>胃肠排空试验-钡餐透视法</v>
          </cell>
          <cell r="C1520" t="str">
            <v>口服钡条,去除检查部位体表金属物品,72小时内反复间断透视,观察钡条移动情况,必要时点片,冲洗照片,人工报告｡</v>
          </cell>
          <cell r="D1520" t="str">
            <v>胶片</v>
          </cell>
          <cell r="E1520" t="str">
            <v/>
          </cell>
          <cell r="F1520" t="str">
            <v>次</v>
          </cell>
          <cell r="G1520" t="str">
            <v/>
          </cell>
          <cell r="H1520">
            <v>100</v>
          </cell>
          <cell r="I1520">
            <v>85</v>
          </cell>
          <cell r="J1520">
            <v>75</v>
          </cell>
          <cell r="K1520" t="str">
            <v>乙类</v>
          </cell>
        </row>
        <row r="1521">
          <cell r="A1521" t="str">
            <v>EACPA002</v>
          </cell>
          <cell r="B1521" t="str">
            <v>全消化道造影</v>
          </cell>
          <cell r="C1521" t="str">
            <v>去除检查部位体表金属物品,准备好口服对比剂,摆位,在患者配合下,吞咽对比剂后,在透视下多角度观察食道､胃､十二指肠､各组小肠､各段结肠的形态及蠕动并根据需要点片,冲洗照片(胶片),医生完成诊断报告｡</v>
          </cell>
          <cell r="D1521" t="str">
            <v>胶片</v>
          </cell>
          <cell r="E1521" t="str">
            <v/>
          </cell>
          <cell r="F1521" t="str">
            <v>次</v>
          </cell>
          <cell r="G1521" t="str">
            <v/>
          </cell>
          <cell r="H1521">
            <v>150</v>
          </cell>
          <cell r="I1521">
            <v>130</v>
          </cell>
          <cell r="J1521">
            <v>115</v>
          </cell>
          <cell r="K1521" t="str">
            <v>乙类</v>
          </cell>
        </row>
        <row r="1522">
          <cell r="A1522" t="str">
            <v>EACPB001</v>
          </cell>
          <cell r="B1522" t="str">
            <v>上消化道X线造影</v>
          </cell>
          <cell r="C1522" t="str">
            <v>去除检查部位体表金属物品,准备好口服对比剂,摆位,在患者配合下,吞咽对比剂后,在透视下多角度观察食道､胃､十二指肠的形态及蠕动并根据需要点片,冲洗照片(胶片),医生完成诊断报告｡</v>
          </cell>
          <cell r="D1522" t="str">
            <v>胶片</v>
          </cell>
          <cell r="E1522" t="str">
            <v/>
          </cell>
          <cell r="F1522" t="str">
            <v>次</v>
          </cell>
          <cell r="G1522" t="str">
            <v/>
          </cell>
          <cell r="H1522">
            <v>120</v>
          </cell>
          <cell r="I1522">
            <v>100</v>
          </cell>
          <cell r="J1522">
            <v>90</v>
          </cell>
          <cell r="K1522" t="str">
            <v>乙类</v>
          </cell>
        </row>
        <row r="1523">
          <cell r="A1523" t="str">
            <v>EACPC001</v>
          </cell>
          <cell r="B1523" t="str">
            <v>食管X线造影</v>
          </cell>
          <cell r="C1523" t="str">
            <v>去除检查部位体表金属物品,准备好口服对比剂,摆位,在患者配合下,透视下行吞咽对比剂动作,在多角度下根据需要点片,冲洗照片(胶片),医生完成诊断报告｡</v>
          </cell>
          <cell r="D1523" t="str">
            <v>胶片</v>
          </cell>
          <cell r="E1523" t="str">
            <v/>
          </cell>
          <cell r="F1523" t="str">
            <v>次</v>
          </cell>
          <cell r="G1523" t="str">
            <v/>
          </cell>
          <cell r="H1523">
            <v>100</v>
          </cell>
          <cell r="I1523">
            <v>85</v>
          </cell>
          <cell r="J1523">
            <v>75</v>
          </cell>
          <cell r="K1523" t="str">
            <v>乙类</v>
          </cell>
        </row>
        <row r="1524">
          <cell r="A1524" t="str">
            <v>EACPC002</v>
          </cell>
          <cell r="B1524" t="str">
            <v>食管异物X线造影</v>
          </cell>
          <cell r="C1524" t="str">
            <v>去除检查部位体表金属物品,准备好专用口服对比剂,在患者配合下,透视下行吞咽对比剂动作,在多角度下观察,根据需要点片,冲洗照片(胶片),医生完成诊断报告｡</v>
          </cell>
          <cell r="D1524" t="str">
            <v>胶片</v>
          </cell>
          <cell r="E1524" t="str">
            <v/>
          </cell>
          <cell r="F1524" t="str">
            <v>次</v>
          </cell>
          <cell r="G1524" t="str">
            <v/>
          </cell>
          <cell r="H1524">
            <v>120</v>
          </cell>
          <cell r="I1524">
            <v>100</v>
          </cell>
          <cell r="J1524">
            <v>90</v>
          </cell>
          <cell r="K1524" t="str">
            <v>乙类</v>
          </cell>
        </row>
        <row r="1525">
          <cell r="A1525" t="str">
            <v>EACPH001</v>
          </cell>
          <cell r="B1525" t="str">
            <v>肠套叠充气造影及整复</v>
          </cell>
          <cell r="C1525" t="str">
            <v>肛门放置肛管,引导下通过灌肠机向肠道内注气,观察套叠头端复位情况｡</v>
          </cell>
          <cell r="D1525" t="str">
            <v>胶片,肛管</v>
          </cell>
          <cell r="E1525" t="str">
            <v/>
          </cell>
          <cell r="F1525" t="str">
            <v>次</v>
          </cell>
          <cell r="G1525" t="str">
            <v/>
          </cell>
          <cell r="H1525">
            <v>160</v>
          </cell>
          <cell r="I1525">
            <v>135</v>
          </cell>
          <cell r="J1525">
            <v>120</v>
          </cell>
          <cell r="K1525" t="str">
            <v>乙类</v>
          </cell>
        </row>
        <row r="1526">
          <cell r="A1526" t="str">
            <v>EACPJ001</v>
          </cell>
          <cell r="B1526" t="str">
            <v>小肠X线造影</v>
          </cell>
          <cell r="C1526" t="str">
            <v>去除检查部位体表金属物品,准备好口服对比剂,摆位,在患者配合下,吞咽对比剂后,在透视下多角度观察各组小肠的形态及蠕动并根据需要点片,冲洗照片(胶片),医生完成诊断报告｡</v>
          </cell>
          <cell r="D1526" t="str">
            <v>胶片</v>
          </cell>
          <cell r="E1526" t="str">
            <v/>
          </cell>
          <cell r="F1526" t="str">
            <v>次</v>
          </cell>
          <cell r="G1526" t="str">
            <v/>
          </cell>
          <cell r="H1526">
            <v>100</v>
          </cell>
          <cell r="I1526">
            <v>85</v>
          </cell>
          <cell r="J1526">
            <v>75</v>
          </cell>
          <cell r="K1526" t="str">
            <v>乙类</v>
          </cell>
        </row>
        <row r="1527">
          <cell r="A1527" t="str">
            <v>EACPJ002</v>
          </cell>
          <cell r="B1527" t="str">
            <v>小肠插管X线造影</v>
          </cell>
          <cell r="C1527" t="str">
            <v>去除检查部位体表金属物品,摆位,将胃肠导管经口插入十二指肠起始部,自导管注入对比剂(或气体),透视下观察胃肠道,根据需要点片,冲洗照片(胶片),医生完成诊断报告｡</v>
          </cell>
          <cell r="D1527" t="str">
            <v>胶片</v>
          </cell>
          <cell r="E1527" t="str">
            <v>造影导管</v>
          </cell>
          <cell r="F1527" t="str">
            <v>次</v>
          </cell>
          <cell r="G1527" t="str">
            <v/>
          </cell>
          <cell r="H1527">
            <v>120</v>
          </cell>
          <cell r="I1527">
            <v>100</v>
          </cell>
          <cell r="J1527">
            <v>90</v>
          </cell>
          <cell r="K1527" t="str">
            <v>乙类</v>
          </cell>
        </row>
        <row r="1528">
          <cell r="A1528" t="str">
            <v>EACPS001</v>
          </cell>
          <cell r="B1528" t="str">
            <v>结肠X线造影</v>
          </cell>
          <cell r="C1528" t="str">
            <v>去除检查部位体表金属物品,摆位,经肛管导管自肛门人工注入钡剂(或气体),透视下多体位观察各段结肠及直肠,根据需要点片,冲洗照片(胶片),医生完成诊断报告｡</v>
          </cell>
          <cell r="D1528" t="str">
            <v>胶片,肛管,气囊</v>
          </cell>
          <cell r="E1528" t="str">
            <v/>
          </cell>
          <cell r="F1528" t="str">
            <v>次</v>
          </cell>
          <cell r="G1528" t="str">
            <v/>
          </cell>
          <cell r="H1528">
            <v>120</v>
          </cell>
          <cell r="I1528">
            <v>100</v>
          </cell>
          <cell r="J1528">
            <v>90</v>
          </cell>
          <cell r="K1528" t="str">
            <v>乙类</v>
          </cell>
        </row>
        <row r="1529">
          <cell r="A1529" t="str">
            <v>EACQE001</v>
          </cell>
          <cell r="B1529" t="str">
            <v>经皮经肝穿刺胆管造影术</v>
          </cell>
          <cell r="C1529" t="str">
            <v>复习上腹部CT或MRI图像,确认肝内胆管位置,选择穿刺点､穿刺角度及深度,消毒铺单,局部麻醉,透视引导下将抽吸式活检针(Chiba针)刺入肝内胆管内,注入对比剂造影｡</v>
          </cell>
          <cell r="D1529" t="str">
            <v>胶片,注射器,穿刺针</v>
          </cell>
          <cell r="E1529" t="str">
            <v>造影导管,导丝,血管鞘组</v>
          </cell>
          <cell r="F1529" t="str">
            <v>次</v>
          </cell>
          <cell r="G1529" t="str">
            <v/>
          </cell>
          <cell r="H1529">
            <v>300</v>
          </cell>
          <cell r="I1529">
            <v>255</v>
          </cell>
          <cell r="J1529">
            <v>225</v>
          </cell>
          <cell r="K1529" t="str">
            <v>乙类</v>
          </cell>
        </row>
        <row r="1530">
          <cell r="A1530" t="str">
            <v>EACQE002</v>
          </cell>
          <cell r="B1530" t="str">
            <v>经T管胆道X线造影</v>
          </cell>
          <cell r="C1530" t="str">
            <v>去除检查部位体表金属物品,摆位,消毒,经T管内注入对比剂,透视,根据需要点片,冲洗胶片,医生完成诊断报告｡</v>
          </cell>
          <cell r="D1530" t="str">
            <v>胶片</v>
          </cell>
          <cell r="E1530" t="str">
            <v/>
          </cell>
          <cell r="F1530" t="str">
            <v>次</v>
          </cell>
          <cell r="G1530" t="str">
            <v/>
          </cell>
          <cell r="H1530">
            <v>260</v>
          </cell>
          <cell r="I1530">
            <v>220</v>
          </cell>
          <cell r="J1530">
            <v>195</v>
          </cell>
          <cell r="K1530" t="str">
            <v>乙类</v>
          </cell>
        </row>
        <row r="1531">
          <cell r="A1531" t="str">
            <v>EACQP001</v>
          </cell>
          <cell r="B1531" t="str">
            <v>经纤维内镜逆行胰胆管造影术(ERCP)</v>
          </cell>
          <cell r="C1531" t="str">
            <v>麻醉下,镇静,润滑,消泡,纤维十二指肠镜经口插至十二指肠乳头部位,经活检通道插入装有导丝的造影导管进入十二指肠乳头,退出导丝,注入对比剂,分别对胆管､胰管进行造影检查｡人工报告｡不含监护､X线检查｡</v>
          </cell>
          <cell r="D1531" t="str">
            <v>胶片</v>
          </cell>
          <cell r="E1531" t="str">
            <v>造影导管,导丝,血管夹括约肌切开刀</v>
          </cell>
          <cell r="F1531" t="str">
            <v>次</v>
          </cell>
          <cell r="G1531" t="str">
            <v/>
          </cell>
          <cell r="H1531">
            <v>450</v>
          </cell>
          <cell r="I1531">
            <v>380</v>
          </cell>
          <cell r="J1531">
            <v>340</v>
          </cell>
          <cell r="K1531" t="str">
            <v>乙类</v>
          </cell>
        </row>
        <row r="1532">
          <cell r="A1532" t="str">
            <v>EACQP002</v>
          </cell>
          <cell r="B1532" t="str">
            <v>经电子内镜逆行胰胆管造影术(ERCP)</v>
          </cell>
          <cell r="C1532" t="str">
            <v>麻醉下,镇静,润滑,消泡,电子十二指肠镜经口插至十二指肠乳头部位,经活检通道插入装有导丝的造影导管进入十二指肠乳头,退出导丝,注入对比剂,分别对胆管､胰管进行造影检查｡图文报告｡不含监护､X线检查｡</v>
          </cell>
          <cell r="D1532" t="str">
            <v>胶片</v>
          </cell>
          <cell r="E1532" t="str">
            <v>造影导管,导丝,血管夹括约肌切开刀</v>
          </cell>
          <cell r="F1532" t="str">
            <v>次</v>
          </cell>
          <cell r="G1532" t="str">
            <v/>
          </cell>
          <cell r="H1532">
            <v>450</v>
          </cell>
          <cell r="I1532">
            <v>380</v>
          </cell>
          <cell r="J1532">
            <v>340</v>
          </cell>
          <cell r="K1532" t="str">
            <v>乙类</v>
          </cell>
        </row>
        <row r="1533">
          <cell r="A1533" t="str">
            <v>EACRA001</v>
          </cell>
          <cell r="B1533" t="str">
            <v>泌尿系逆行X线造影</v>
          </cell>
          <cell r="C1533" t="str">
            <v>局部麻醉,插入膀胱镜,找到输尿管口,插入输尿管导管,在透视下注入对比剂,使肾盂输尿管显影｡点片,冲洗胶片,医生完成诊断报告｡</v>
          </cell>
          <cell r="D1533" t="str">
            <v>胶片,导尿管,尿袋</v>
          </cell>
          <cell r="E1533" t="str">
            <v>输尿管支架管</v>
          </cell>
          <cell r="F1533" t="str">
            <v>次</v>
          </cell>
          <cell r="G1533" t="str">
            <v/>
          </cell>
          <cell r="H1533">
            <v>300</v>
          </cell>
          <cell r="I1533">
            <v>255</v>
          </cell>
          <cell r="J1533">
            <v>225</v>
          </cell>
          <cell r="K1533" t="str">
            <v>乙类</v>
          </cell>
        </row>
        <row r="1534">
          <cell r="A1534" t="str">
            <v>EACRC001</v>
          </cell>
          <cell r="B1534" t="str">
            <v>静脉肾盂X线造影</v>
          </cell>
          <cell r="C1534" t="str">
            <v>对患者事先进行肠道准备,去除检查部位体表金属物品,摆位,外周静脉穿刺注入对比剂,经过固定时间后电视透视,根据需要点片,冲洗照片(胶片),医生完成诊断报告｡</v>
          </cell>
          <cell r="D1534" t="str">
            <v>胶片,注射器</v>
          </cell>
          <cell r="E1534" t="str">
            <v/>
          </cell>
          <cell r="F1534" t="str">
            <v>次</v>
          </cell>
          <cell r="G1534" t="str">
            <v/>
          </cell>
          <cell r="H1534">
            <v>240</v>
          </cell>
          <cell r="I1534">
            <v>205</v>
          </cell>
          <cell r="J1534">
            <v>180</v>
          </cell>
          <cell r="K1534" t="str">
            <v>乙类</v>
          </cell>
        </row>
        <row r="1535">
          <cell r="A1535" t="str">
            <v>EACRG001</v>
          </cell>
          <cell r="B1535" t="str">
            <v>膀胱逆行X线造影</v>
          </cell>
          <cell r="C1535" t="str">
            <v>去除检查部位体表金属物品,摆位,经尿道向膀胱内注入对比剂或经膀胱造瘘口注入对比剂,多体位点片,冲洗照片(胶片),医生完成诊断报告｡</v>
          </cell>
          <cell r="D1535" t="str">
            <v>胶片,注射器,高压注射器</v>
          </cell>
          <cell r="E1535" t="str">
            <v/>
          </cell>
          <cell r="F1535" t="str">
            <v>次</v>
          </cell>
          <cell r="G1535" t="str">
            <v/>
          </cell>
          <cell r="H1535">
            <v>270</v>
          </cell>
          <cell r="I1535">
            <v>230</v>
          </cell>
          <cell r="J1535">
            <v>205</v>
          </cell>
          <cell r="K1535" t="str">
            <v>乙类</v>
          </cell>
        </row>
        <row r="1536">
          <cell r="A1536" t="str">
            <v>EACRJ001</v>
          </cell>
          <cell r="B1536" t="str">
            <v>排泄性尿道X线造影</v>
          </cell>
          <cell r="C1536" t="str">
            <v>去除检查部位体表金属物品,摆位,静脉内注入对比剂,经过固定时间后于患者排尿时透视,点片,冲洗照片(胶片),医生完成诊断报告｡</v>
          </cell>
          <cell r="D1536" t="str">
            <v>胶片,注射器</v>
          </cell>
          <cell r="E1536" t="str">
            <v/>
          </cell>
          <cell r="F1536" t="str">
            <v>次</v>
          </cell>
          <cell r="G1536" t="str">
            <v/>
          </cell>
          <cell r="H1536">
            <v>270</v>
          </cell>
          <cell r="I1536">
            <v>230</v>
          </cell>
          <cell r="J1536">
            <v>205</v>
          </cell>
          <cell r="K1536" t="str">
            <v>乙类</v>
          </cell>
        </row>
        <row r="1537">
          <cell r="A1537" t="str">
            <v>EACRJ002</v>
          </cell>
          <cell r="B1537" t="str">
            <v>尿道逆行X线造影</v>
          </cell>
          <cell r="C1537" t="str">
            <v>尿道外口消毒,自尿道口注入对比剂,摄正位,侧位片,显示狭窄段尿道,对比剂注入膀胱后,让病人一边解尿一边点摄尿道侧位片,显示狭窄段近端｡</v>
          </cell>
          <cell r="D1537" t="str">
            <v>胶片,导尿管,尿袋</v>
          </cell>
          <cell r="E1537" t="str">
            <v/>
          </cell>
          <cell r="F1537" t="str">
            <v>次</v>
          </cell>
          <cell r="G1537" t="str">
            <v/>
          </cell>
          <cell r="H1537">
            <v>300</v>
          </cell>
          <cell r="I1537">
            <v>255</v>
          </cell>
          <cell r="J1537">
            <v>225</v>
          </cell>
          <cell r="K1537" t="str">
            <v>乙类</v>
          </cell>
        </row>
        <row r="1538">
          <cell r="A1538" t="str">
            <v>EACSE001</v>
          </cell>
          <cell r="B1538" t="str">
            <v>经皮穿刺输精管X线造影</v>
          </cell>
          <cell r="C1538" t="str">
            <v>消毒铺巾,局部麻醉,经阴囊皮肤直接穿刺进入输精管腔,缓慢注入对比剂后摄片｡图文报告｡术后加压包扎｡</v>
          </cell>
          <cell r="D1538" t="str">
            <v>胶片,穿刺针</v>
          </cell>
          <cell r="E1538" t="str">
            <v/>
          </cell>
          <cell r="F1538" t="str">
            <v>单侧</v>
          </cell>
          <cell r="G1538" t="str">
            <v/>
          </cell>
          <cell r="H1538">
            <v>250</v>
          </cell>
          <cell r="I1538">
            <v>200</v>
          </cell>
          <cell r="J1538">
            <v>175</v>
          </cell>
          <cell r="K1538" t="str">
            <v>丙类</v>
          </cell>
        </row>
        <row r="1539">
          <cell r="A1539" t="str">
            <v>EACSE002</v>
          </cell>
          <cell r="B1539" t="str">
            <v>阴囊切开输精管X线造影</v>
          </cell>
          <cell r="C1539" t="str">
            <v>消毒铺巾,局部麻醉,阴囊外上方皮肤切口,显露输精管,穿刺针向附睾方向穿刺进入输精管腔｡缓慢注入对比剂后摄片｡图文报告｡术后加压包扎｡</v>
          </cell>
          <cell r="D1539" t="str">
            <v>胶片,穿刺针</v>
          </cell>
          <cell r="E1539" t="str">
            <v/>
          </cell>
          <cell r="F1539" t="str">
            <v>单侧</v>
          </cell>
          <cell r="G1539" t="str">
            <v/>
          </cell>
          <cell r="H1539">
            <v>400</v>
          </cell>
          <cell r="I1539">
            <v>340</v>
          </cell>
          <cell r="J1539">
            <v>300</v>
          </cell>
          <cell r="K1539" t="str">
            <v>丙类</v>
          </cell>
        </row>
        <row r="1540">
          <cell r="A1540" t="str">
            <v>EACSQ001</v>
          </cell>
          <cell r="B1540" t="str">
            <v>阴茎海绵体动脉X线造影</v>
          </cell>
          <cell r="C1540" t="str">
            <v>局部麻醉,股动脉穿刺,荧光屏监视下,经股动脉插入导管到同侧髂内动脉,注入对比剂后快速摄片｡图文报告｡</v>
          </cell>
          <cell r="D1540" t="str">
            <v>胶片,穿刺针</v>
          </cell>
          <cell r="E1540" t="str">
            <v/>
          </cell>
          <cell r="F1540" t="str">
            <v>次</v>
          </cell>
          <cell r="G1540" t="str">
            <v/>
          </cell>
          <cell r="H1540">
            <v>200</v>
          </cell>
          <cell r="I1540">
            <v>170</v>
          </cell>
          <cell r="J1540">
            <v>150</v>
          </cell>
          <cell r="K1540" t="str">
            <v>丙类</v>
          </cell>
        </row>
        <row r="1541">
          <cell r="A1541" t="str">
            <v>EACSQ002</v>
          </cell>
          <cell r="B1541" t="str">
            <v>阴茎海绵体静脉X线造影</v>
          </cell>
          <cell r="C1541" t="str">
            <v>消毒铺巾,局部麻醉,阴茎海绵体内注射药物诱发勃起,荧光屏监视下,穿刺针刺入阴茎海绵体末端,缓慢注入对比剂后摄片｡图文报告｡术后加压包扎｡</v>
          </cell>
          <cell r="D1541" t="str">
            <v>胶片,穿刺针</v>
          </cell>
          <cell r="E1541" t="str">
            <v/>
          </cell>
          <cell r="F1541" t="str">
            <v>次</v>
          </cell>
          <cell r="G1541" t="str">
            <v/>
          </cell>
          <cell r="H1541">
            <v>200</v>
          </cell>
          <cell r="I1541">
            <v>170</v>
          </cell>
          <cell r="J1541">
            <v>150</v>
          </cell>
          <cell r="K1541" t="str">
            <v>丙类</v>
          </cell>
        </row>
        <row r="1542">
          <cell r="A1542" t="str">
            <v>EACTK001</v>
          </cell>
          <cell r="B1542" t="str">
            <v>经阴道子宫输卵管造影</v>
          </cell>
          <cell r="C1542" t="str">
            <v>去除检查部位体表金属物品,摆位,局部消毒铺巾,在影像设备监视下,经阴道及宫颈插管,向子宫内注入对比剂,透视下观察对比剂经宫腔进入输卵管的过程,间断点片,冲洗照片(胶片),医生完成诊断报告｡</v>
          </cell>
          <cell r="D1542" t="str">
            <v>胶片,穿刺针,阴道窥器</v>
          </cell>
          <cell r="E1542" t="str">
            <v/>
          </cell>
          <cell r="F1542" t="str">
            <v>次</v>
          </cell>
          <cell r="G1542" t="str">
            <v/>
          </cell>
          <cell r="H1542">
            <v>220</v>
          </cell>
          <cell r="I1542">
            <v>180</v>
          </cell>
          <cell r="J1542">
            <v>160</v>
          </cell>
          <cell r="K1542" t="str">
            <v>乙类</v>
          </cell>
        </row>
        <row r="1543">
          <cell r="A1543" t="str">
            <v>EACVJ001</v>
          </cell>
          <cell r="B1543" t="str">
            <v>颈椎间盘X线造影</v>
          </cell>
          <cell r="C1543" t="str">
            <v>消毒铺巾,局部麻醉,穿刺,X线定位,注入对比剂,X线点片,冲洗胶片,医生完成诊断报告｡</v>
          </cell>
          <cell r="D1543" t="str">
            <v>胶片,穿刺针</v>
          </cell>
          <cell r="E1543" t="str">
            <v/>
          </cell>
          <cell r="F1543" t="str">
            <v>次</v>
          </cell>
          <cell r="G1543" t="str">
            <v/>
          </cell>
          <cell r="H1543">
            <v>300</v>
          </cell>
          <cell r="I1543">
            <v>255</v>
          </cell>
          <cell r="J1543">
            <v>225</v>
          </cell>
          <cell r="K1543" t="str">
            <v>乙类</v>
          </cell>
        </row>
        <row r="1544">
          <cell r="A1544" t="str">
            <v>EACVU001</v>
          </cell>
          <cell r="B1544" t="str">
            <v>腰椎间盘X线造影</v>
          </cell>
          <cell r="C1544" t="str">
            <v>消毒铺巾,局部麻醉,穿刺,X线定位,注入对比剂,X线点片,冲洗胶片,医生完成诊断报告｡</v>
          </cell>
          <cell r="D1544" t="str">
            <v>胶片,穿刺针</v>
          </cell>
          <cell r="E1544" t="str">
            <v/>
          </cell>
          <cell r="F1544" t="str">
            <v>次</v>
          </cell>
          <cell r="G1544" t="str">
            <v/>
          </cell>
          <cell r="H1544">
            <v>260</v>
          </cell>
          <cell r="I1544">
            <v>205</v>
          </cell>
          <cell r="J1544">
            <v>180</v>
          </cell>
          <cell r="K1544" t="str">
            <v>乙类</v>
          </cell>
        </row>
        <row r="1545">
          <cell r="A1545" t="str">
            <v>EACX7001</v>
          </cell>
          <cell r="B1545" t="str">
            <v>四肢关节X线造影</v>
          </cell>
          <cell r="C1545" t="str">
            <v>去除检查部位体表金属物品,摆位,消毒铺巾,麻醉,向目标关节腔内注入对比剂,透视,根据需要点片,冲洗照片(胶片),医生完成诊断报告｡</v>
          </cell>
          <cell r="D1545" t="str">
            <v>胶片</v>
          </cell>
          <cell r="E1545" t="str">
            <v/>
          </cell>
          <cell r="F1545" t="str">
            <v>次</v>
          </cell>
          <cell r="G1545" t="str">
            <v/>
          </cell>
          <cell r="H1545">
            <v>210</v>
          </cell>
          <cell r="I1545">
            <v>170</v>
          </cell>
          <cell r="J1545">
            <v>150</v>
          </cell>
          <cell r="K1545" t="str">
            <v>乙类</v>
          </cell>
        </row>
        <row r="1546">
          <cell r="A1546" t="str">
            <v>EACYA001</v>
          </cell>
          <cell r="B1546" t="str">
            <v>乳腺导管X线造影</v>
          </cell>
          <cell r="C1546" t="str">
            <v>去除检查部位体表金属物品,消毒､局部麻醉,向乳腺导管内注入对比剂,摆位,透视下多角度观察并根据需要点片,冲洗照片(胶片),医生完成诊断报告｡</v>
          </cell>
          <cell r="D1546" t="str">
            <v>胶片</v>
          </cell>
          <cell r="E1546" t="str">
            <v/>
          </cell>
          <cell r="F1546" t="str">
            <v>次</v>
          </cell>
          <cell r="G1546" t="str">
            <v/>
          </cell>
          <cell r="H1546">
            <v>240</v>
          </cell>
          <cell r="I1546">
            <v>205</v>
          </cell>
          <cell r="J1546">
            <v>180</v>
          </cell>
          <cell r="K1546" t="str">
            <v>乙类</v>
          </cell>
        </row>
        <row r="1547">
          <cell r="A1547" t="str">
            <v>EACYR001</v>
          </cell>
          <cell r="B1547" t="str">
            <v>窦道瘘管X线造影</v>
          </cell>
          <cell r="C1547" t="str">
            <v>去除检查部位体表金属物品,摆位,可疑腔道内注入对比剂,透视,根据需要点片,冲洗照片(胶片),医生完成诊断报告｡</v>
          </cell>
          <cell r="D1547" t="str">
            <v>胶片</v>
          </cell>
          <cell r="E1547" t="str">
            <v/>
          </cell>
          <cell r="F1547" t="str">
            <v>次</v>
          </cell>
          <cell r="G1547" t="str">
            <v/>
          </cell>
          <cell r="H1547">
            <v>200</v>
          </cell>
          <cell r="I1547">
            <v>170</v>
          </cell>
          <cell r="J1547">
            <v>150</v>
          </cell>
          <cell r="K1547" t="str">
            <v>乙类</v>
          </cell>
        </row>
        <row r="1548">
          <cell r="A1548" t="str">
            <v>EAZ</v>
          </cell>
          <cell r="B1548" t="str">
            <v>4.其它</v>
          </cell>
          <cell r="C1548" t="str">
            <v/>
          </cell>
          <cell r="D1548" t="str">
            <v/>
          </cell>
          <cell r="E1548" t="str">
            <v/>
          </cell>
          <cell r="F1548" t="str">
            <v/>
          </cell>
          <cell r="G1548" t="str">
            <v/>
          </cell>
          <cell r="H1548" t="str">
            <v/>
          </cell>
          <cell r="I1548" t="str">
            <v/>
          </cell>
          <cell r="J1548" t="str">
            <v/>
          </cell>
        </row>
        <row r="1549">
          <cell r="A1549" t="str">
            <v>EAZZZ001</v>
          </cell>
          <cell r="B1549" t="str">
            <v>临床操作X线透视引导</v>
          </cell>
          <cell r="C1549" t="str">
            <v>在普通X线透视或胃肠造影机下完成临床诊疗过程,必要时点片｡不含相关的临床诊疗技术｡</v>
          </cell>
          <cell r="D1549" t="str">
            <v/>
          </cell>
          <cell r="E1549" t="str">
            <v/>
          </cell>
          <cell r="F1549" t="str">
            <v>半小时</v>
          </cell>
          <cell r="G1549" t="str">
            <v>此项为辅加操作项目</v>
          </cell>
          <cell r="H1549">
            <v>20</v>
          </cell>
          <cell r="I1549">
            <v>17</v>
          </cell>
          <cell r="J1549">
            <v>15</v>
          </cell>
          <cell r="K1549" t="str">
            <v>甲类</v>
          </cell>
        </row>
        <row r="1550">
          <cell r="A1550" t="str">
            <v>EAZZZ002</v>
          </cell>
          <cell r="B1550" t="str">
            <v>临床操作C/U形臂引导</v>
          </cell>
          <cell r="C1550" t="str">
            <v>在C(或U)形臂透视下完成临床诊疗过程,必要时点片｡不含相关的临床诊疗技术｡</v>
          </cell>
          <cell r="D1550" t="str">
            <v/>
          </cell>
          <cell r="E1550" t="str">
            <v/>
          </cell>
          <cell r="F1550" t="str">
            <v>半小时</v>
          </cell>
          <cell r="G1550" t="str">
            <v>此项为辅加操作项目</v>
          </cell>
          <cell r="H1550">
            <v>40</v>
          </cell>
          <cell r="I1550">
            <v>38</v>
          </cell>
          <cell r="J1550">
            <v>34</v>
          </cell>
          <cell r="K1550" t="str">
            <v>甲类</v>
          </cell>
        </row>
        <row r="1551">
          <cell r="A1551" t="str">
            <v>EAZZZ003</v>
          </cell>
          <cell r="B1551" t="str">
            <v>临床操作数字减影(DSA)引导</v>
          </cell>
          <cell r="C1551" t="str">
            <v>在数字减影(DSA)引导下完成临床诊疗过程,必要时点片｡不含相关的临床诊疗技术｡</v>
          </cell>
          <cell r="D1551" t="str">
            <v/>
          </cell>
          <cell r="E1551" t="str">
            <v/>
          </cell>
          <cell r="F1551" t="str">
            <v>半小时</v>
          </cell>
          <cell r="G1551" t="str">
            <v>此项为辅加操作项目</v>
          </cell>
          <cell r="H1551">
            <v>100</v>
          </cell>
          <cell r="I1551">
            <v>85</v>
          </cell>
          <cell r="J1551">
            <v>75</v>
          </cell>
          <cell r="K1551" t="str">
            <v>乙类</v>
          </cell>
        </row>
        <row r="1552">
          <cell r="A1552" t="str">
            <v>EB</v>
          </cell>
          <cell r="B1552" t="str">
            <v>(二)X线计算机体层检查</v>
          </cell>
          <cell r="C1552" t="str">
            <v/>
          </cell>
          <cell r="D1552" t="str">
            <v/>
          </cell>
          <cell r="E1552" t="str">
            <v/>
          </cell>
          <cell r="F1552" t="str">
            <v/>
          </cell>
          <cell r="G1552" t="str">
            <v/>
          </cell>
          <cell r="H1552" t="str">
            <v/>
          </cell>
          <cell r="I1552" t="str">
            <v/>
          </cell>
          <cell r="J1552" t="str">
            <v/>
          </cell>
        </row>
        <row r="1553">
          <cell r="A1553" t="str">
            <v>EBA</v>
          </cell>
          <cell r="B1553" t="str">
            <v>1.平扫</v>
          </cell>
          <cell r="C1553" t="str">
            <v/>
          </cell>
          <cell r="D1553" t="str">
            <v/>
          </cell>
          <cell r="E1553" t="str">
            <v/>
          </cell>
          <cell r="F1553" t="str">
            <v/>
          </cell>
          <cell r="G1553" t="str">
            <v/>
          </cell>
          <cell r="H1553" t="str">
            <v/>
          </cell>
          <cell r="I1553" t="str">
            <v/>
          </cell>
          <cell r="J1553" t="str">
            <v/>
          </cell>
        </row>
        <row r="1554">
          <cell r="A1554" t="str">
            <v>EBABN001</v>
          </cell>
          <cell r="B1554" t="str">
            <v>鞍区X线计算机体层(CT)平扫</v>
          </cell>
          <cell r="C1554" t="str">
            <v>操作人员核对登记病人信息,提醒或协助患者去除体表扫描部位金属物品等,摆位,扫描,根据需要重建轴位序列,冲洗照片(胶片),医生完成诊断报告｡</v>
          </cell>
          <cell r="D1554" t="str">
            <v>胶片</v>
          </cell>
          <cell r="E1554" t="str">
            <v/>
          </cell>
          <cell r="F1554" t="str">
            <v>次</v>
          </cell>
          <cell r="G1554" t="str">
            <v/>
          </cell>
          <cell r="H1554">
            <v>245</v>
          </cell>
          <cell r="I1554">
            <v>130</v>
          </cell>
          <cell r="J1554">
            <v>120</v>
          </cell>
          <cell r="K1554" t="str">
            <v>乙类</v>
          </cell>
        </row>
        <row r="1555">
          <cell r="A1555" t="str">
            <v>EBABP001</v>
          </cell>
          <cell r="B1555" t="str">
            <v>头部X线计算机体层(CT)平扫</v>
          </cell>
          <cell r="C1555" t="str">
            <v>操作人员核对登记病人信息,提醒或协助患者去除体表扫描部位金属物品等,摆位,扫描,根据需要重建轴位序列,完成胶片或其它储存介质的处理,医生完成诊断报告｡</v>
          </cell>
          <cell r="D1555" t="str">
            <v>胶片</v>
          </cell>
          <cell r="E1555" t="str">
            <v/>
          </cell>
          <cell r="F1555" t="str">
            <v>次</v>
          </cell>
          <cell r="G1555" t="str">
            <v>垂体X线计算机体层(CT)平扫按此收费</v>
          </cell>
          <cell r="H1555">
            <v>200</v>
          </cell>
          <cell r="I1555">
            <v>130</v>
          </cell>
          <cell r="J1555">
            <v>120</v>
          </cell>
          <cell r="K1555" t="str">
            <v>乙类</v>
          </cell>
        </row>
        <row r="1556">
          <cell r="A1556" t="str">
            <v>EBADF001</v>
          </cell>
          <cell r="B1556" t="str">
            <v>肾上腺X线计算机体层(CT)平扫</v>
          </cell>
          <cell r="C1556" t="str">
            <v>操作人员核对登记病人信息,提醒或协助患者去除体表扫描部位金属物品等,摆位,扫描,根据需要重建轴位序列,冲洗照片(胶片),医生完成诊断报告｡</v>
          </cell>
          <cell r="D1556" t="str">
            <v>胶片</v>
          </cell>
          <cell r="E1556" t="str">
            <v/>
          </cell>
          <cell r="F1556" t="str">
            <v>次</v>
          </cell>
          <cell r="G1556" t="str">
            <v>双肾X线计算机体层(CT)平扫按此收费</v>
          </cell>
          <cell r="H1556">
            <v>245</v>
          </cell>
          <cell r="I1556">
            <v>130</v>
          </cell>
          <cell r="J1556">
            <v>120</v>
          </cell>
          <cell r="K1556" t="str">
            <v>乙类</v>
          </cell>
        </row>
        <row r="1557">
          <cell r="A1557" t="str">
            <v>EBAEA001</v>
          </cell>
          <cell r="B1557" t="str">
            <v>眼部X线计算机体层(CT)平扫</v>
          </cell>
          <cell r="C1557" t="str">
            <v>操作人员核对登记病人信息,提醒或协助患者去除体表扫描部位金属物品等,摆位,扫描,根据需要重建轴位序列,冲洗照片(胶片),医生完成诊断报告｡</v>
          </cell>
          <cell r="D1557" t="str">
            <v>胶片</v>
          </cell>
          <cell r="E1557" t="str">
            <v/>
          </cell>
          <cell r="F1557" t="str">
            <v>次</v>
          </cell>
          <cell r="G1557" t="str">
            <v/>
          </cell>
          <cell r="H1557">
            <v>245</v>
          </cell>
          <cell r="I1557">
            <v>130</v>
          </cell>
          <cell r="J1557">
            <v>120</v>
          </cell>
          <cell r="K1557" t="str">
            <v>乙类</v>
          </cell>
        </row>
        <row r="1558">
          <cell r="A1558" t="str">
            <v>EBAFA001</v>
          </cell>
          <cell r="B1558" t="str">
            <v>耳部X线计算机体层(CT)平扫</v>
          </cell>
          <cell r="C1558" t="str">
            <v>操作人员核对登记病人信息,提醒或协助患者去除体表扫描部位金属物品等,摆位,扫描,根据需要重建轴位序列,冲洗照片(胶片),医生完成诊断报告｡含颞骨｡</v>
          </cell>
          <cell r="D1558" t="str">
            <v>胶片</v>
          </cell>
          <cell r="E1558" t="str">
            <v/>
          </cell>
          <cell r="F1558" t="str">
            <v>次</v>
          </cell>
          <cell r="G1558" t="str">
            <v/>
          </cell>
          <cell r="H1558">
            <v>290</v>
          </cell>
          <cell r="I1558">
            <v>160</v>
          </cell>
          <cell r="J1558">
            <v>120</v>
          </cell>
          <cell r="K1558" t="str">
            <v>乙类</v>
          </cell>
        </row>
        <row r="1559">
          <cell r="A1559" t="str">
            <v>EBAGF001</v>
          </cell>
          <cell r="B1559" t="str">
            <v>鼻部鼻窦X线计算机体层(CT)平扫</v>
          </cell>
          <cell r="C1559" t="str">
            <v>操作人员核对登记病人信息,提醒或协助患者去除体表扫描部位金属物品等,摆位,扫描,根据需要重建轴位序列,冲洗照片(胶片),医生完成诊断报告｡</v>
          </cell>
          <cell r="D1559" t="str">
            <v>胶片</v>
          </cell>
          <cell r="E1559" t="str">
            <v/>
          </cell>
          <cell r="F1559" t="str">
            <v>次</v>
          </cell>
          <cell r="G1559" t="str">
            <v/>
          </cell>
          <cell r="H1559">
            <v>245</v>
          </cell>
          <cell r="I1559">
            <v>130</v>
          </cell>
          <cell r="J1559">
            <v>120</v>
          </cell>
          <cell r="K1559" t="str">
            <v>乙类</v>
          </cell>
        </row>
        <row r="1560">
          <cell r="A1560" t="str">
            <v>EBAHF001</v>
          </cell>
          <cell r="B1560" t="str">
            <v>上颌部X线计算机体层(CT)平扫</v>
          </cell>
          <cell r="C1560" t="str">
            <v>操作人员核对登记病人信息,提醒或协助患者去除体表扫描部位金属物品等,摆位,扫描,根据需要重建轴位序列,冲洗照片(胶片),医生完成诊断报告｡</v>
          </cell>
          <cell r="D1560" t="str">
            <v>胶片</v>
          </cell>
          <cell r="E1560" t="str">
            <v/>
          </cell>
          <cell r="F1560" t="str">
            <v>次</v>
          </cell>
          <cell r="G1560" t="str">
            <v/>
          </cell>
          <cell r="H1560">
            <v>245</v>
          </cell>
          <cell r="I1560">
            <v>130</v>
          </cell>
          <cell r="J1560">
            <v>120</v>
          </cell>
          <cell r="K1560" t="str">
            <v>乙类</v>
          </cell>
        </row>
        <row r="1561">
          <cell r="A1561" t="str">
            <v>EBAHG001</v>
          </cell>
          <cell r="B1561" t="str">
            <v>下颌部X线计算机体层(CT)平扫</v>
          </cell>
          <cell r="C1561" t="str">
            <v>操作人员核对登记病人信息,提醒或协助患者去除体表扫描部位金属物品等,摆位,扫描,根据需要重建轴位序列,冲洗照片(胶片),医生完成诊断报告｡</v>
          </cell>
          <cell r="D1561" t="str">
            <v>胶片</v>
          </cell>
          <cell r="E1561" t="str">
            <v/>
          </cell>
          <cell r="F1561" t="str">
            <v>次</v>
          </cell>
          <cell r="G1561" t="str">
            <v/>
          </cell>
          <cell r="H1561">
            <v>245</v>
          </cell>
          <cell r="I1561">
            <v>130</v>
          </cell>
          <cell r="J1561">
            <v>120</v>
          </cell>
          <cell r="K1561" t="str">
            <v>乙类</v>
          </cell>
        </row>
        <row r="1562">
          <cell r="A1562" t="str">
            <v>EBAHS001</v>
          </cell>
          <cell r="B1562" t="str">
            <v>齿科X线计算机体层(CT)平扫</v>
          </cell>
          <cell r="C1562" t="str">
            <v>操作人员核对登记病人信息,提醒或协助患者去除体表扫描部位金属物品等,摆位,扫描,根据需要重建轴位序列,打印照片(胶片),医生完成诊断报告｡</v>
          </cell>
          <cell r="D1562" t="str">
            <v>胶片</v>
          </cell>
          <cell r="E1562" t="str">
            <v/>
          </cell>
          <cell r="F1562" t="str">
            <v>次</v>
          </cell>
          <cell r="G1562" t="str">
            <v/>
          </cell>
          <cell r="H1562">
            <v>245</v>
          </cell>
          <cell r="I1562">
            <v>130</v>
          </cell>
          <cell r="J1562">
            <v>120</v>
          </cell>
          <cell r="K1562" t="str">
            <v>乙类</v>
          </cell>
        </row>
        <row r="1563">
          <cell r="A1563" t="str">
            <v>EBAHY001</v>
          </cell>
          <cell r="B1563" t="str">
            <v>颈部X线计算机体层(CT)平扫</v>
          </cell>
          <cell r="C1563" t="str">
            <v>检查范围包含口部和咽部,操作人员核对登记病人信息,提醒或协助患者去除体表扫描部位金属物品等,摆位,扫描,根据需要重建轴位序列,冲洗照片(胶片),医生完成诊断报告｡</v>
          </cell>
          <cell r="D1563" t="str">
            <v>胶片</v>
          </cell>
          <cell r="E1563" t="str">
            <v/>
          </cell>
          <cell r="F1563" t="str">
            <v>次</v>
          </cell>
          <cell r="G1563" t="str">
            <v/>
          </cell>
          <cell r="H1563">
            <v>245</v>
          </cell>
          <cell r="I1563">
            <v>130</v>
          </cell>
          <cell r="J1563">
            <v>120</v>
          </cell>
          <cell r="K1563" t="str">
            <v>乙类</v>
          </cell>
        </row>
        <row r="1564">
          <cell r="A1564" t="str">
            <v>EBAJT001</v>
          </cell>
          <cell r="B1564" t="str">
            <v>胸部X线计算机体层(CT)平扫</v>
          </cell>
          <cell r="C1564" t="str">
            <v>检查范围包含乳腺,操作人员核对登记病人信息,提醒或协助患者去除体表扫描部位金属物品等,摆位,扫描,根据需要重建轴位序列,冲洗照片(胶片),医生完成诊断报告｡</v>
          </cell>
          <cell r="D1564" t="str">
            <v>胶片</v>
          </cell>
          <cell r="E1564" t="str">
            <v/>
          </cell>
          <cell r="F1564" t="str">
            <v>次</v>
          </cell>
          <cell r="G1564" t="str">
            <v>胸部高分辨扫描加收不超过50%</v>
          </cell>
          <cell r="H1564">
            <v>370</v>
          </cell>
          <cell r="I1564">
            <v>260</v>
          </cell>
          <cell r="J1564">
            <v>230</v>
          </cell>
          <cell r="K1564" t="str">
            <v>乙类</v>
          </cell>
        </row>
        <row r="1565">
          <cell r="A1565" t="str">
            <v>EBAQT001</v>
          </cell>
          <cell r="B1565" t="str">
            <v>上腹部X线计算机体层(CT)平扫</v>
          </cell>
          <cell r="C1565" t="str">
            <v>操作人员核对登记病人信息,提醒或协助患者去除体表扫描部位金属物品等,摆位,扫描,根据需要重建轴位序列,冲洗照片(胶片),医生完成诊断报告｡</v>
          </cell>
          <cell r="D1565" t="str">
            <v>胶片</v>
          </cell>
          <cell r="E1565" t="str">
            <v/>
          </cell>
          <cell r="F1565" t="str">
            <v>次</v>
          </cell>
          <cell r="G1565" t="str">
            <v/>
          </cell>
          <cell r="H1565">
            <v>245</v>
          </cell>
          <cell r="I1565">
            <v>130</v>
          </cell>
          <cell r="J1565">
            <v>120</v>
          </cell>
          <cell r="K1565" t="str">
            <v>乙类</v>
          </cell>
        </row>
        <row r="1566">
          <cell r="A1566" t="str">
            <v>EBAQT002</v>
          </cell>
          <cell r="B1566" t="str">
            <v>下腹部X线计算机体层(CT)平扫</v>
          </cell>
          <cell r="C1566" t="str">
            <v>操作人员核对登记病人信息,提醒或协助患者去除体表扫描部位金属物品等,摆位,扫描,根据需要重建轴位序列,冲洗照片(胶片),医生完成诊断报告｡</v>
          </cell>
          <cell r="D1566" t="str">
            <v>胶片</v>
          </cell>
          <cell r="E1566" t="str">
            <v/>
          </cell>
          <cell r="F1566" t="str">
            <v>次</v>
          </cell>
          <cell r="G1566" t="str">
            <v/>
          </cell>
          <cell r="H1566">
            <v>245</v>
          </cell>
          <cell r="I1566">
            <v>130</v>
          </cell>
          <cell r="J1566">
            <v>120</v>
          </cell>
          <cell r="K1566" t="str">
            <v>乙类</v>
          </cell>
        </row>
        <row r="1567">
          <cell r="A1567" t="str">
            <v>EBAQU001</v>
          </cell>
          <cell r="B1567" t="str">
            <v>盆腔X线计算机体层(CT)平扫</v>
          </cell>
          <cell r="C1567" t="str">
            <v>操作人员核对登记病人信息,提醒或协助患者去除体表扫描部位金属物品等,摆位,扫描,根据需要重建轴位序列,冲洗照片(胶片),医生完成诊断报告｡</v>
          </cell>
          <cell r="D1567" t="str">
            <v>胶片</v>
          </cell>
          <cell r="E1567" t="str">
            <v/>
          </cell>
          <cell r="F1567" t="str">
            <v>次</v>
          </cell>
          <cell r="G1567" t="str">
            <v/>
          </cell>
          <cell r="H1567">
            <v>245</v>
          </cell>
          <cell r="I1567">
            <v>130</v>
          </cell>
          <cell r="J1567">
            <v>120</v>
          </cell>
          <cell r="K1567" t="str">
            <v>乙类</v>
          </cell>
        </row>
        <row r="1568">
          <cell r="A1568" t="str">
            <v>EBAVE001</v>
          </cell>
          <cell r="B1568" t="str">
            <v>全脊柱X线计算机体层(CT)平扫</v>
          </cell>
          <cell r="C1568" t="str">
            <v>操作人员核对登记病人信息,提醒或协助患者去除体表扫描部位金属物品等,摆位,扫描,根据需要重建轴位序列,冲洗照片(胶片),医生完成诊断报告｡</v>
          </cell>
          <cell r="D1568" t="str">
            <v>胶片</v>
          </cell>
          <cell r="E1568" t="str">
            <v/>
          </cell>
          <cell r="F1568" t="str">
            <v>次</v>
          </cell>
          <cell r="G1568" t="str">
            <v/>
          </cell>
          <cell r="H1568">
            <v>840</v>
          </cell>
          <cell r="I1568">
            <v>755</v>
          </cell>
          <cell r="J1568">
            <v>680</v>
          </cell>
          <cell r="K1568" t="str">
            <v>乙类</v>
          </cell>
        </row>
        <row r="1569">
          <cell r="A1569" t="str">
            <v>EBAVH001</v>
          </cell>
          <cell r="B1569" t="str">
            <v>颈椎X线计算机体层(CT)平扫</v>
          </cell>
          <cell r="C1569" t="str">
            <v>操作人员核对登记病人信息,提醒或协助患者去除体表扫描部位金属物品等,摆位,扫描,根据需要重建轴位序列,冲洗照片(胶片),医生完成诊断报告｡</v>
          </cell>
          <cell r="D1569" t="str">
            <v>胶片</v>
          </cell>
          <cell r="E1569" t="str">
            <v/>
          </cell>
          <cell r="F1569" t="str">
            <v>次</v>
          </cell>
          <cell r="G1569" t="str">
            <v/>
          </cell>
          <cell r="H1569">
            <v>270</v>
          </cell>
          <cell r="I1569">
            <v>160</v>
          </cell>
          <cell r="J1569">
            <v>145</v>
          </cell>
          <cell r="K1569" t="str">
            <v>乙类</v>
          </cell>
        </row>
        <row r="1570">
          <cell r="A1570" t="str">
            <v>EBAVN001</v>
          </cell>
          <cell r="B1570" t="str">
            <v>胸椎X线计算机体层(CT)平扫</v>
          </cell>
          <cell r="C1570" t="str">
            <v>操作人员核对登记病人信息,提醒或协助患者去除体表扫描部位金属物品等,摆位,扫描,根据需要重建轴位序列,冲洗照片(胶片),医生完成诊断报告｡</v>
          </cell>
          <cell r="D1570" t="str">
            <v>胶片</v>
          </cell>
          <cell r="E1570" t="str">
            <v/>
          </cell>
          <cell r="F1570" t="str">
            <v>次</v>
          </cell>
          <cell r="G1570" t="str">
            <v/>
          </cell>
          <cell r="H1570">
            <v>270</v>
          </cell>
          <cell r="I1570">
            <v>160</v>
          </cell>
          <cell r="J1570">
            <v>145</v>
          </cell>
          <cell r="K1570" t="str">
            <v>乙类</v>
          </cell>
        </row>
        <row r="1571">
          <cell r="A1571" t="str">
            <v>EBAVT001</v>
          </cell>
          <cell r="B1571" t="str">
            <v>腰椎X线计算机体层(CT)平扫</v>
          </cell>
          <cell r="C1571" t="str">
            <v>操作人员核对登记病人信息,提醒或协助患者去除体表扫描部位金属物品等,摆位,扫描,根据需要重建轴位序列,冲洗照片(胶片),医生完成诊断报告｡</v>
          </cell>
          <cell r="D1571" t="str">
            <v>胶片</v>
          </cell>
          <cell r="E1571" t="str">
            <v/>
          </cell>
          <cell r="F1571" t="str">
            <v>次</v>
          </cell>
          <cell r="G1571" t="str">
            <v/>
          </cell>
          <cell r="H1571">
            <v>270</v>
          </cell>
          <cell r="I1571">
            <v>160</v>
          </cell>
          <cell r="J1571">
            <v>145</v>
          </cell>
          <cell r="K1571" t="str">
            <v>乙类</v>
          </cell>
        </row>
        <row r="1572">
          <cell r="A1572" t="str">
            <v>EBAVY001</v>
          </cell>
          <cell r="B1572" t="str">
            <v>骶尾部X线计算机体层(CT)平扫</v>
          </cell>
          <cell r="C1572" t="str">
            <v>操作人员核对登记病人信息,提醒或协助患者去除体表扫描部位金属物品等,摆位,扫描,根据需要重建轴位序列,冲洗照片(胶片),医生完成诊断报告｡</v>
          </cell>
          <cell r="D1572" t="str">
            <v>胶片</v>
          </cell>
          <cell r="E1572" t="str">
            <v/>
          </cell>
          <cell r="F1572" t="str">
            <v>次</v>
          </cell>
          <cell r="G1572" t="str">
            <v/>
          </cell>
          <cell r="H1572">
            <v>245</v>
          </cell>
          <cell r="I1572">
            <v>130</v>
          </cell>
          <cell r="J1572">
            <v>120</v>
          </cell>
          <cell r="K1572" t="str">
            <v>乙类</v>
          </cell>
        </row>
        <row r="1573">
          <cell r="A1573" t="str">
            <v>EBAWA001</v>
          </cell>
          <cell r="B1573" t="str">
            <v>肢带骨骨骼计算机体层(CT)平扫</v>
          </cell>
          <cell r="C1573" t="str">
            <v>检查范围包含胸骨､锁骨､肋骨等,操作人员核对登记病人信息,提醒或协助患者去除体表扫描部位金属物品等,摆位,扫描,根据需要重建轴位序列,冲洗照片(胶片),医生完成诊断报告｡</v>
          </cell>
          <cell r="D1573" t="str">
            <v>胶片</v>
          </cell>
          <cell r="E1573" t="str">
            <v/>
          </cell>
          <cell r="F1573" t="str">
            <v>单侧</v>
          </cell>
          <cell r="G1573" t="str">
            <v/>
          </cell>
          <cell r="H1573">
            <v>245</v>
          </cell>
          <cell r="I1573">
            <v>130</v>
          </cell>
          <cell r="J1573">
            <v>120</v>
          </cell>
          <cell r="K1573" t="str">
            <v>乙类</v>
          </cell>
        </row>
        <row r="1574">
          <cell r="A1574" t="str">
            <v>EBAWA002</v>
          </cell>
          <cell r="B1574" t="str">
            <v>上臂X线计算机体层(CT)平扫</v>
          </cell>
          <cell r="C1574" t="str">
            <v>检查范围包含肩关节和肱骨,操作人员核对登记病人信息,提醒或协助患者去除体表扫描部位金属物品等,摆位,扫描,根据需要重建轴位序列,冲洗照片(胶片),医生完成诊断报告｡</v>
          </cell>
          <cell r="D1574" t="str">
            <v>胶片</v>
          </cell>
          <cell r="E1574" t="str">
            <v/>
          </cell>
          <cell r="F1574" t="str">
            <v>单侧</v>
          </cell>
          <cell r="G1574" t="str">
            <v/>
          </cell>
          <cell r="H1574">
            <v>245</v>
          </cell>
          <cell r="I1574">
            <v>130</v>
          </cell>
          <cell r="J1574">
            <v>120</v>
          </cell>
          <cell r="K1574" t="str">
            <v>乙类</v>
          </cell>
        </row>
        <row r="1575">
          <cell r="A1575" t="str">
            <v>EBAWA003</v>
          </cell>
          <cell r="B1575" t="str">
            <v>前臂X线计算机体层(CT)平扫</v>
          </cell>
          <cell r="C1575" t="str">
            <v>检查范围包含肘关节和尺桡骨,操作人员核对登记病人信息,提醒或协助患者去除体表扫描部位金属物品等,摆位,扫描,根据需要重建轴位序列,冲洗照片(胶片),医生完成诊断报告｡</v>
          </cell>
          <cell r="D1575" t="str">
            <v>胶片</v>
          </cell>
          <cell r="E1575" t="str">
            <v/>
          </cell>
          <cell r="F1575" t="str">
            <v>单侧</v>
          </cell>
          <cell r="G1575" t="str">
            <v/>
          </cell>
          <cell r="H1575">
            <v>245</v>
          </cell>
          <cell r="I1575">
            <v>130</v>
          </cell>
          <cell r="J1575">
            <v>120</v>
          </cell>
          <cell r="K1575" t="str">
            <v>乙类</v>
          </cell>
        </row>
        <row r="1576">
          <cell r="A1576" t="str">
            <v>EBAWR001</v>
          </cell>
          <cell r="B1576" t="str">
            <v>手部X线计算机体层(CT)平扫</v>
          </cell>
          <cell r="C1576" t="str">
            <v>检查范围包含腕关节,操作人员核对登记病人信息,提醒或协助患者去除体表扫描部位金属物品等,摆位,扫描,根据需要重建轴位序列,冲洗照片(胶片),医生完成诊断报告｡</v>
          </cell>
          <cell r="D1576" t="str">
            <v>胶片</v>
          </cell>
          <cell r="E1576" t="str">
            <v/>
          </cell>
          <cell r="F1576" t="str">
            <v>单侧</v>
          </cell>
          <cell r="G1576" t="str">
            <v/>
          </cell>
          <cell r="H1576">
            <v>245</v>
          </cell>
          <cell r="I1576">
            <v>130</v>
          </cell>
          <cell r="J1576">
            <v>120</v>
          </cell>
          <cell r="K1576" t="str">
            <v>乙类</v>
          </cell>
        </row>
        <row r="1577">
          <cell r="A1577" t="str">
            <v>EBAXB001</v>
          </cell>
          <cell r="B1577" t="str">
            <v>骨盆部X线计算机体层(CT)平扫</v>
          </cell>
          <cell r="C1577" t="str">
            <v>操作人员核对登记病人信息,提醒或协助患者去除体表扫描部位金属物品等,摆位,扫描,根据需要重建轴位序列,冲洗照片(胶片),医生完成诊断报告｡</v>
          </cell>
          <cell r="D1577" t="str">
            <v>胶片</v>
          </cell>
          <cell r="E1577" t="str">
            <v/>
          </cell>
          <cell r="F1577" t="str">
            <v>次</v>
          </cell>
          <cell r="G1577" t="str">
            <v/>
          </cell>
          <cell r="H1577">
            <v>270</v>
          </cell>
          <cell r="I1577">
            <v>160</v>
          </cell>
          <cell r="J1577">
            <v>145</v>
          </cell>
          <cell r="K1577" t="str">
            <v>乙类</v>
          </cell>
        </row>
        <row r="1578">
          <cell r="A1578" t="str">
            <v>EBAXB002</v>
          </cell>
          <cell r="B1578" t="str">
            <v>髋部X线计算机体层(CT)平扫</v>
          </cell>
          <cell r="C1578" t="str">
            <v>操作人员核对登记病人信息,提醒或协助患者去除体表扫描部位金属物品等,摆位,扫描,根据需要重建轴位序列,冲洗照片(胶片),医生完成诊断报告｡</v>
          </cell>
          <cell r="D1578" t="str">
            <v>胶片</v>
          </cell>
          <cell r="E1578" t="str">
            <v/>
          </cell>
          <cell r="F1578" t="str">
            <v>次</v>
          </cell>
          <cell r="G1578" t="str">
            <v/>
          </cell>
          <cell r="H1578">
            <v>245</v>
          </cell>
          <cell r="I1578">
            <v>130</v>
          </cell>
          <cell r="J1578">
            <v>120</v>
          </cell>
          <cell r="K1578" t="str">
            <v>乙类</v>
          </cell>
        </row>
        <row r="1579">
          <cell r="A1579" t="str">
            <v>EBAXC001</v>
          </cell>
          <cell r="B1579" t="str">
            <v>骶髂关节X线计算机体层(CT)平扫</v>
          </cell>
          <cell r="C1579" t="str">
            <v>操作人员核对登记病人信息,提醒或协助患者去除体表扫描部位金属物品等,摆位,扫描,根据需要重建轴位序列,冲洗照片(胶片),医生完成诊断报告｡</v>
          </cell>
          <cell r="D1579" t="str">
            <v>胶片</v>
          </cell>
          <cell r="E1579" t="str">
            <v/>
          </cell>
          <cell r="F1579" t="str">
            <v>次</v>
          </cell>
          <cell r="G1579" t="str">
            <v/>
          </cell>
          <cell r="H1579">
            <v>245</v>
          </cell>
          <cell r="I1579">
            <v>130</v>
          </cell>
          <cell r="J1579">
            <v>120</v>
          </cell>
          <cell r="K1579" t="str">
            <v>乙类</v>
          </cell>
        </row>
        <row r="1580">
          <cell r="A1580" t="str">
            <v>EBAXF001</v>
          </cell>
          <cell r="B1580" t="str">
            <v>大腿X线计算机体层(CT)平扫</v>
          </cell>
          <cell r="C1580" t="str">
            <v>操作人员核对登记病人信息,提醒或协助患者去除体表扫描部位金属物品等,摆位,扫描,根据需要重建轴位序列,冲洗照片(胶片),医生完成诊断报告｡</v>
          </cell>
          <cell r="D1580" t="str">
            <v>胶片</v>
          </cell>
          <cell r="E1580" t="str">
            <v/>
          </cell>
          <cell r="F1580" t="str">
            <v>单侧</v>
          </cell>
          <cell r="G1580" t="str">
            <v/>
          </cell>
          <cell r="H1580">
            <v>270</v>
          </cell>
          <cell r="I1580">
            <v>160</v>
          </cell>
          <cell r="J1580">
            <v>145</v>
          </cell>
          <cell r="K1580" t="str">
            <v>乙类</v>
          </cell>
        </row>
        <row r="1581">
          <cell r="A1581" t="str">
            <v>EBAXN001</v>
          </cell>
          <cell r="B1581" t="str">
            <v>小腿X线计算机体层(CT)平扫</v>
          </cell>
          <cell r="C1581" t="str">
            <v>检查范围含包含膝关节,操作人员核对登记病人信息,提醒或协助患者去除体表扫描部位金属物品等,摆位,扫描,根据需要重建轴位序列,冲洗照片(胶片),医生完成诊断报告｡</v>
          </cell>
          <cell r="D1581" t="str">
            <v>胶片</v>
          </cell>
          <cell r="E1581" t="str">
            <v/>
          </cell>
          <cell r="F1581" t="str">
            <v>单侧</v>
          </cell>
          <cell r="G1581" t="str">
            <v/>
          </cell>
          <cell r="H1581">
            <v>270</v>
          </cell>
          <cell r="I1581">
            <v>160</v>
          </cell>
          <cell r="J1581">
            <v>145</v>
          </cell>
          <cell r="K1581" t="str">
            <v>乙类</v>
          </cell>
        </row>
        <row r="1582">
          <cell r="A1582" t="str">
            <v>EBAXU001</v>
          </cell>
          <cell r="B1582" t="str">
            <v>足踝部X线计算机体层(CT)平扫</v>
          </cell>
          <cell r="C1582" t="str">
            <v>检查范围包含踝关节,操作人员核对登记病人信息,提醒或协助患者去除体表扫描部位金属物品等,摆位,扫描,根据需要重建轴位序列,冲洗照片(胶片),医生完成诊断报告｡</v>
          </cell>
          <cell r="D1582" t="str">
            <v>胶片</v>
          </cell>
          <cell r="E1582" t="str">
            <v/>
          </cell>
          <cell r="F1582" t="str">
            <v>单侧</v>
          </cell>
          <cell r="G1582" t="str">
            <v/>
          </cell>
          <cell r="H1582">
            <v>245</v>
          </cell>
          <cell r="I1582">
            <v>130</v>
          </cell>
          <cell r="J1582">
            <v>120</v>
          </cell>
          <cell r="K1582" t="str">
            <v>乙类</v>
          </cell>
        </row>
        <row r="1583">
          <cell r="A1583" t="str">
            <v>EBB</v>
          </cell>
          <cell r="B1583" t="str">
            <v>2.增强扫描</v>
          </cell>
          <cell r="C1583" t="str">
            <v/>
          </cell>
          <cell r="D1583" t="str">
            <v/>
          </cell>
          <cell r="E1583" t="str">
            <v/>
          </cell>
          <cell r="F1583" t="str">
            <v/>
          </cell>
          <cell r="G1583" t="str">
            <v/>
          </cell>
          <cell r="H1583" t="str">
            <v/>
          </cell>
          <cell r="I1583" t="str">
            <v/>
          </cell>
          <cell r="J1583" t="str">
            <v/>
          </cell>
        </row>
        <row r="1584">
          <cell r="A1584" t="str">
            <v>EBBBN001</v>
          </cell>
          <cell r="B1584" t="str">
            <v>鞍区X线计算机体层(CT)增强扫描</v>
          </cell>
          <cell r="C1584" t="str">
            <v>操作人员核对登记病人信息,提醒或协助患者去除体表扫描部位金属物品等,摆位,静脉输注,扫描及对比剂的高压注射器注射,根据需要重建轴位序列,冲洗照片(胶片),医生完成诊断报告｡</v>
          </cell>
          <cell r="D1584" t="str">
            <v>胶片,注射器,高压注射器</v>
          </cell>
          <cell r="E1584" t="str">
            <v/>
          </cell>
          <cell r="F1584" t="str">
            <v>次</v>
          </cell>
          <cell r="G1584" t="str">
            <v/>
          </cell>
          <cell r="H1584">
            <v>378</v>
          </cell>
          <cell r="I1584">
            <v>318</v>
          </cell>
          <cell r="J1584">
            <v>283</v>
          </cell>
          <cell r="K1584" t="str">
            <v>乙类</v>
          </cell>
        </row>
        <row r="1585">
          <cell r="A1585" t="str">
            <v>EBBBP001</v>
          </cell>
          <cell r="B1585" t="str">
            <v>头部X线计算机体层(CT)增强扫描</v>
          </cell>
          <cell r="C1585" t="str">
            <v>操作人员核对登记病人信息,抗过敏药物,提醒或协助患者去除体表扫描部位金属物品等,摆位,静脉输注,扫描及对比剂的高压注射器注射,根据需要重建轴位序列,冲洗照片(胶片),医生完成诊断报告｡</v>
          </cell>
          <cell r="D1585" t="str">
            <v>胶片,注射器,高压注射器</v>
          </cell>
          <cell r="E1585" t="str">
            <v/>
          </cell>
          <cell r="F1585" t="str">
            <v>次</v>
          </cell>
          <cell r="G1585" t="str">
            <v/>
          </cell>
          <cell r="H1585">
            <v>378</v>
          </cell>
          <cell r="I1585">
            <v>318</v>
          </cell>
          <cell r="J1585">
            <v>283</v>
          </cell>
          <cell r="K1585" t="str">
            <v>乙类</v>
          </cell>
        </row>
        <row r="1586">
          <cell r="A1586" t="str">
            <v>EBBDF001</v>
          </cell>
          <cell r="B1586" t="str">
            <v>肾上腺X线计算机体层(CT)增强扫描</v>
          </cell>
          <cell r="C1586" t="str">
            <v>操作人员核对登记病人信息,提醒或协助患者去除体表扫描部位金属物品等,摆位,静脉输注,扫描及对比剂的高压注射器注射,根据需要重建轴位序列,冲洗照片(胶片),医生完成诊断报告｡</v>
          </cell>
          <cell r="D1586" t="str">
            <v>胶片,注射器,高压注射器</v>
          </cell>
          <cell r="E1586" t="str">
            <v/>
          </cell>
          <cell r="F1586" t="str">
            <v>次</v>
          </cell>
          <cell r="G1586" t="str">
            <v/>
          </cell>
          <cell r="H1586">
            <v>378</v>
          </cell>
          <cell r="I1586">
            <v>318</v>
          </cell>
          <cell r="J1586">
            <v>283</v>
          </cell>
          <cell r="K1586" t="str">
            <v>乙类</v>
          </cell>
        </row>
        <row r="1587">
          <cell r="A1587" t="str">
            <v>EBBEA001</v>
          </cell>
          <cell r="B1587" t="str">
            <v>眼部X线计算机体层(CT)增强扫描</v>
          </cell>
          <cell r="C1587" t="str">
            <v>操作人员核对登记病人信息,提醒或协助患者去除体表扫描部位金属物品等,摆位,静脉输注,扫描及对比剂的高压注射器注射,根据需要重建轴位序列,冲洗照片(胶片),医生完成诊断报告｡</v>
          </cell>
          <cell r="D1587" t="str">
            <v>胶片,注射器,高压注射器</v>
          </cell>
          <cell r="E1587" t="str">
            <v/>
          </cell>
          <cell r="F1587" t="str">
            <v>次</v>
          </cell>
          <cell r="G1587" t="str">
            <v/>
          </cell>
          <cell r="H1587">
            <v>378</v>
          </cell>
          <cell r="I1587">
            <v>318</v>
          </cell>
          <cell r="J1587">
            <v>283</v>
          </cell>
          <cell r="K1587" t="str">
            <v>乙类</v>
          </cell>
        </row>
        <row r="1588">
          <cell r="A1588" t="str">
            <v>EBBFA001</v>
          </cell>
          <cell r="B1588" t="str">
            <v>耳部X线计算机体层(CT)增强扫描</v>
          </cell>
          <cell r="C1588" t="str">
            <v>检查范围包含颞骨｡操作人员核对登记病人信息,提醒或协助患者去除体表扫描部位金属物品等,摆位,静脉输注,扫描及对比剂的高压注射器注射,根据需要重建轴位序列,冲洗照片(胶片),医生完成诊断报告｡</v>
          </cell>
          <cell r="D1588" t="str">
            <v>胶片,注射器,高压注射器</v>
          </cell>
          <cell r="E1588" t="str">
            <v/>
          </cell>
          <cell r="F1588" t="str">
            <v>次</v>
          </cell>
          <cell r="G1588" t="str">
            <v/>
          </cell>
          <cell r="H1588">
            <v>378</v>
          </cell>
          <cell r="I1588">
            <v>318</v>
          </cell>
          <cell r="J1588">
            <v>283</v>
          </cell>
          <cell r="K1588" t="str">
            <v>乙类</v>
          </cell>
        </row>
        <row r="1589">
          <cell r="A1589" t="str">
            <v>EBBGF001</v>
          </cell>
          <cell r="B1589" t="str">
            <v>鼻部鼻窦X线计算机体层(CT)增强扫描</v>
          </cell>
          <cell r="C1589" t="str">
            <v>操作人员核对登记病人信息,提醒或协助患者去除体表扫描部位金属物品等,摆位,静脉输注,扫描及对比剂的高压注射器注射,根据需要重建轴位序列,冲洗照片(胶片),医生完成诊断报告｡</v>
          </cell>
          <cell r="D1589" t="str">
            <v>胶片,注射器,高压注射器</v>
          </cell>
          <cell r="E1589" t="str">
            <v/>
          </cell>
          <cell r="F1589" t="str">
            <v>次</v>
          </cell>
          <cell r="G1589" t="str">
            <v/>
          </cell>
          <cell r="H1589">
            <v>378</v>
          </cell>
          <cell r="I1589">
            <v>318</v>
          </cell>
          <cell r="J1589">
            <v>283</v>
          </cell>
          <cell r="K1589" t="str">
            <v>乙类</v>
          </cell>
        </row>
        <row r="1590">
          <cell r="A1590" t="str">
            <v>EBBHF001</v>
          </cell>
          <cell r="B1590" t="str">
            <v>上颌部X线计算机体层(CT)增强扫描</v>
          </cell>
          <cell r="C1590" t="str">
            <v>操作人员核对登记病人信息,提醒或协助患者去除体表扫描部位金属物品等,摆位,静脉输注,扫描及对比剂的高压注射器注射,根据需要重建轴位序列,冲洗照片(胶片),医生完成诊断报告｡</v>
          </cell>
          <cell r="D1590" t="str">
            <v>胶片,注射器,高压注射器</v>
          </cell>
          <cell r="E1590" t="str">
            <v/>
          </cell>
          <cell r="F1590" t="str">
            <v>次</v>
          </cell>
          <cell r="G1590" t="str">
            <v/>
          </cell>
          <cell r="H1590">
            <v>378</v>
          </cell>
          <cell r="I1590">
            <v>318</v>
          </cell>
          <cell r="J1590">
            <v>283</v>
          </cell>
          <cell r="K1590" t="str">
            <v>乙类</v>
          </cell>
        </row>
        <row r="1591">
          <cell r="A1591" t="str">
            <v>EBBHG001</v>
          </cell>
          <cell r="B1591" t="str">
            <v>下颌部X线计算机体层(CT)增强扫描</v>
          </cell>
          <cell r="C1591" t="str">
            <v>操作人员核对登记病人信息,提醒或协助患者去除体表扫描部位金属物品等,摆位,静脉输注,扫描及对比剂的高压注射器注射,根据需要重建轴位序列,冲洗照片(胶片),医生完成诊断报告｡</v>
          </cell>
          <cell r="D1591" t="str">
            <v>胶片,注射器,高压注射器</v>
          </cell>
          <cell r="E1591" t="str">
            <v/>
          </cell>
          <cell r="F1591" t="str">
            <v>次</v>
          </cell>
          <cell r="G1591" t="str">
            <v/>
          </cell>
          <cell r="H1591">
            <v>378</v>
          </cell>
          <cell r="I1591">
            <v>318</v>
          </cell>
          <cell r="J1591">
            <v>283</v>
          </cell>
          <cell r="K1591" t="str">
            <v>乙类</v>
          </cell>
        </row>
        <row r="1592">
          <cell r="A1592" t="str">
            <v>EBBHS001</v>
          </cell>
          <cell r="B1592" t="str">
            <v>齿科X线计算机体层(CT)增强扫描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cell r="D1592" t="str">
            <v>胶片,注射器,高压注射器</v>
          </cell>
          <cell r="E1592" t="str">
            <v/>
          </cell>
          <cell r="F1592" t="str">
            <v>次</v>
          </cell>
          <cell r="G1592" t="str">
            <v/>
          </cell>
          <cell r="H1592">
            <v>378</v>
          </cell>
          <cell r="I1592">
            <v>318</v>
          </cell>
          <cell r="J1592">
            <v>283</v>
          </cell>
          <cell r="K1592" t="str">
            <v>乙类</v>
          </cell>
        </row>
        <row r="1593">
          <cell r="A1593" t="str">
            <v>EBBHY001</v>
          </cell>
          <cell r="B1593" t="str">
            <v>颈部X线计算机体层(CT)增强扫描</v>
          </cell>
          <cell r="C1593"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cell r="D1593" t="str">
            <v>胶片,注射器,高压注射器</v>
          </cell>
          <cell r="E1593" t="str">
            <v/>
          </cell>
          <cell r="F1593" t="str">
            <v>次</v>
          </cell>
          <cell r="G1593" t="str">
            <v/>
          </cell>
          <cell r="H1593">
            <v>378</v>
          </cell>
          <cell r="I1593">
            <v>318</v>
          </cell>
          <cell r="J1593">
            <v>283</v>
          </cell>
          <cell r="K1593" t="str">
            <v>乙类</v>
          </cell>
        </row>
        <row r="1594">
          <cell r="A1594" t="str">
            <v>EBBJT001</v>
          </cell>
          <cell r="B1594" t="str">
            <v>胸部X线计算机体层(CT)增强扫描</v>
          </cell>
          <cell r="C1594"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cell r="D1594" t="str">
            <v>胶片,注射器,高压注射器</v>
          </cell>
          <cell r="E1594" t="str">
            <v/>
          </cell>
          <cell r="F1594" t="str">
            <v>次</v>
          </cell>
          <cell r="G1594" t="str">
            <v/>
          </cell>
          <cell r="H1594">
            <v>458</v>
          </cell>
          <cell r="I1594">
            <v>378</v>
          </cell>
          <cell r="J1594">
            <v>338</v>
          </cell>
          <cell r="K1594" t="str">
            <v>乙类</v>
          </cell>
        </row>
        <row r="1595">
          <cell r="A1595" t="str">
            <v>EBBQT001</v>
          </cell>
          <cell r="B1595" t="str">
            <v>上腹部X线计算机体层(CT)增强扫描</v>
          </cell>
          <cell r="C1595" t="str">
            <v>操作人员核对登记病人信息,抗过敏药物,提醒或协助患者去除体表扫描部位金属物品等,摆位,静脉输注,扫描及对比剂的高压注射器注射,根据需要重建轴位序列,冲洗照片(胶片),医生完成诊断报告｡</v>
          </cell>
          <cell r="D1595" t="str">
            <v>胶片,注射器,高压注射器</v>
          </cell>
          <cell r="E1595" t="str">
            <v/>
          </cell>
          <cell r="F1595" t="str">
            <v>次</v>
          </cell>
          <cell r="G1595" t="str">
            <v/>
          </cell>
          <cell r="H1595">
            <v>378</v>
          </cell>
          <cell r="I1595">
            <v>318</v>
          </cell>
          <cell r="J1595">
            <v>283</v>
          </cell>
          <cell r="K1595" t="str">
            <v>乙类</v>
          </cell>
        </row>
        <row r="1596">
          <cell r="A1596" t="str">
            <v>EBBQT002</v>
          </cell>
          <cell r="B1596" t="str">
            <v>下腹部X线计算机体层(CT)增强扫描</v>
          </cell>
          <cell r="C1596" t="str">
            <v>操作人员核对登记病人信息,抗过敏药物,提醒或协助患者去除体表扫描部位金属物品等,摆位,静脉输注,扫描及对比剂的高压注射器注射,根据需要重建轴位序列,冲洗照片(胶片),医生完成诊断报告｡</v>
          </cell>
          <cell r="D1596" t="str">
            <v>胶片,注射器,高压注射器</v>
          </cell>
          <cell r="E1596" t="str">
            <v/>
          </cell>
          <cell r="F1596" t="str">
            <v>次</v>
          </cell>
          <cell r="G1596" t="str">
            <v/>
          </cell>
          <cell r="H1596">
            <v>378</v>
          </cell>
          <cell r="I1596">
            <v>318</v>
          </cell>
          <cell r="J1596">
            <v>283</v>
          </cell>
          <cell r="K1596" t="str">
            <v>乙类</v>
          </cell>
        </row>
        <row r="1597">
          <cell r="A1597" t="str">
            <v>EBBQU001</v>
          </cell>
          <cell r="B1597" t="str">
            <v>盆腔X线计算机体层(CT)增强扫描</v>
          </cell>
          <cell r="C1597" t="str">
            <v>操作人员核对登记病人信息,抗过敏药物,提醒或协助患者去除体表扫描部位金属物品等,摆位,静脉输注,扫描及对比剂的高压注射器注射,根据需要重建轴位序列,冲洗照片(胶片),医生完成诊断报告｡</v>
          </cell>
          <cell r="D1597" t="str">
            <v>胶片,注射器,高压注射器</v>
          </cell>
          <cell r="E1597" t="str">
            <v/>
          </cell>
          <cell r="F1597" t="str">
            <v>次</v>
          </cell>
          <cell r="G1597" t="str">
            <v/>
          </cell>
          <cell r="H1597">
            <v>378</v>
          </cell>
          <cell r="I1597">
            <v>318</v>
          </cell>
          <cell r="J1597">
            <v>283</v>
          </cell>
          <cell r="K1597" t="str">
            <v>乙类</v>
          </cell>
        </row>
        <row r="1598">
          <cell r="A1598" t="str">
            <v>EBBVE001</v>
          </cell>
          <cell r="B1598" t="str">
            <v>全脊柱X线计算机体层(CT)增强扫描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cell r="D1598" t="str">
            <v>胶片,注射器,高压注射器</v>
          </cell>
          <cell r="E1598" t="str">
            <v/>
          </cell>
          <cell r="F1598" t="str">
            <v>次</v>
          </cell>
          <cell r="G1598" t="str">
            <v/>
          </cell>
          <cell r="H1598">
            <v>1458</v>
          </cell>
          <cell r="I1598">
            <v>758</v>
          </cell>
          <cell r="J1598">
            <v>678</v>
          </cell>
          <cell r="K1598" t="str">
            <v>乙类</v>
          </cell>
        </row>
        <row r="1599">
          <cell r="A1599" t="str">
            <v>EBBVH001</v>
          </cell>
          <cell r="B1599" t="str">
            <v>颈椎X线计算机体层(CT)增强扫描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cell r="D1599" t="str">
            <v>胶片,注射器,高压注射器</v>
          </cell>
          <cell r="E1599" t="str">
            <v/>
          </cell>
          <cell r="F1599" t="str">
            <v>次</v>
          </cell>
          <cell r="G1599" t="str">
            <v/>
          </cell>
          <cell r="H1599">
            <v>378</v>
          </cell>
          <cell r="I1599">
            <v>318</v>
          </cell>
          <cell r="J1599">
            <v>283</v>
          </cell>
          <cell r="K1599" t="str">
            <v>乙类</v>
          </cell>
        </row>
        <row r="1600">
          <cell r="A1600" t="str">
            <v>EBBVN001</v>
          </cell>
          <cell r="B1600" t="str">
            <v>胸椎X线计算机体层(CT)增强扫描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cell r="D1600" t="str">
            <v>胶片,注射器,高压注射器</v>
          </cell>
          <cell r="E1600" t="str">
            <v/>
          </cell>
          <cell r="F1600" t="str">
            <v>次</v>
          </cell>
          <cell r="G1600" t="str">
            <v/>
          </cell>
          <cell r="H1600">
            <v>558</v>
          </cell>
          <cell r="I1600">
            <v>478</v>
          </cell>
          <cell r="J1600">
            <v>428</v>
          </cell>
          <cell r="K1600" t="str">
            <v>乙类</v>
          </cell>
        </row>
        <row r="1601">
          <cell r="A1601" t="str">
            <v>EBBVT001</v>
          </cell>
          <cell r="B1601" t="str">
            <v>腰椎X线计算机体层(CT)增强扫描</v>
          </cell>
          <cell r="C1601" t="str">
            <v>操作人员核对登记病人信息,提醒或协助患者去除体表扫描部位金属物品等,摆位,静脉输注,扫描及对比剂的高压注射器注射,根据需要重建轴位序列,冲洗照片(胶片),医生完成诊断报告｡</v>
          </cell>
          <cell r="D1601" t="str">
            <v>胶片,注射器,高压注射器</v>
          </cell>
          <cell r="E1601" t="str">
            <v/>
          </cell>
          <cell r="F1601" t="str">
            <v>次</v>
          </cell>
          <cell r="G1601" t="str">
            <v/>
          </cell>
          <cell r="H1601">
            <v>378</v>
          </cell>
          <cell r="I1601">
            <v>318</v>
          </cell>
          <cell r="J1601">
            <v>283</v>
          </cell>
          <cell r="K1601" t="str">
            <v>乙类</v>
          </cell>
        </row>
        <row r="1602">
          <cell r="A1602" t="str">
            <v>EBBVY001</v>
          </cell>
          <cell r="B1602" t="str">
            <v>骶尾部X线计算机体层(CT)增强扫描</v>
          </cell>
          <cell r="C1602" t="str">
            <v>操作人员核对登记病人信息,提醒或协助患者去除体表扫描部位金属物品等,摆位,静脉输注,扫描及对比剂的高压注射器注射,根据需要重建轴位序列,冲洗照片(胶片),医生完成诊断报告｡</v>
          </cell>
          <cell r="D1602" t="str">
            <v>胶片,注射器,高压注射器</v>
          </cell>
          <cell r="E1602" t="str">
            <v/>
          </cell>
          <cell r="F1602" t="str">
            <v>次</v>
          </cell>
          <cell r="G1602" t="str">
            <v/>
          </cell>
          <cell r="H1602">
            <v>378</v>
          </cell>
          <cell r="I1602">
            <v>318</v>
          </cell>
          <cell r="J1602">
            <v>283</v>
          </cell>
          <cell r="K1602" t="str">
            <v>乙类</v>
          </cell>
        </row>
        <row r="1603">
          <cell r="A1603" t="str">
            <v>EBBWA001</v>
          </cell>
          <cell r="B1603" t="str">
            <v>肢带骨骨骼计算机体层(CT)增强扫描</v>
          </cell>
          <cell r="C1603" t="str">
            <v>操作人员核对登记病人信息,提醒或协助患者去除体表扫描部位金属物品等,摆位,静脉输注,扫描及对比剂的高压注射器注射,根据需要重建轴位序列,冲洗照片(胶片),医生完成诊断报告｡</v>
          </cell>
          <cell r="D1603" t="str">
            <v>胶片,注射器,高压注射器</v>
          </cell>
          <cell r="E1603" t="str">
            <v/>
          </cell>
          <cell r="F1603" t="str">
            <v>次</v>
          </cell>
          <cell r="G1603" t="str">
            <v/>
          </cell>
          <cell r="H1603">
            <v>378</v>
          </cell>
          <cell r="I1603">
            <v>318</v>
          </cell>
          <cell r="J1603">
            <v>283</v>
          </cell>
          <cell r="K1603" t="str">
            <v>乙类</v>
          </cell>
        </row>
        <row r="1604">
          <cell r="A1604" t="str">
            <v>EBBWF001</v>
          </cell>
          <cell r="B1604" t="str">
            <v>上臂X线计算机体层(CT)增强扫描</v>
          </cell>
          <cell r="C1604" t="str">
            <v>检查范围包含肩关节和肱骨,操作人员核对登记病人信息,提醒或协助患者去除体表扫描部位金属物品等,摆位,静脉输注,扫描及对比剂的高压注射器注射,根据需要重建轴位序列,冲洗照片(胶片),医生完成诊断报告｡</v>
          </cell>
          <cell r="D1604" t="str">
            <v>胶片,注射器,高压注射器</v>
          </cell>
          <cell r="E1604" t="str">
            <v/>
          </cell>
          <cell r="F1604" t="str">
            <v>单侧</v>
          </cell>
          <cell r="G1604" t="str">
            <v/>
          </cell>
          <cell r="H1604">
            <v>378</v>
          </cell>
          <cell r="I1604">
            <v>318</v>
          </cell>
          <cell r="J1604">
            <v>283</v>
          </cell>
          <cell r="K1604" t="str">
            <v>乙类</v>
          </cell>
        </row>
        <row r="1605">
          <cell r="A1605" t="str">
            <v>EBBWL001</v>
          </cell>
          <cell r="B1605" t="str">
            <v>前臂X线计算机体层(CT)增强扫描</v>
          </cell>
          <cell r="C1605"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cell r="D1605" t="str">
            <v>胶片,注射器,高压注射器</v>
          </cell>
          <cell r="E1605" t="str">
            <v/>
          </cell>
          <cell r="F1605" t="str">
            <v>单侧</v>
          </cell>
          <cell r="G1605" t="str">
            <v/>
          </cell>
          <cell r="H1605">
            <v>378</v>
          </cell>
          <cell r="I1605">
            <v>318</v>
          </cell>
          <cell r="J1605">
            <v>283</v>
          </cell>
          <cell r="K1605" t="str">
            <v>乙类</v>
          </cell>
        </row>
        <row r="1606">
          <cell r="A1606" t="str">
            <v>EBBWR001</v>
          </cell>
          <cell r="B1606" t="str">
            <v>手部X线计算机体层(CT)增强扫描</v>
          </cell>
          <cell r="C1606" t="str">
            <v>检查范围包含腕关节,操作人员核对登记病人信息,提醒或协助患者去除体表扫描部位金属物品等,摆位,静脉输注,扫描及对比剂的高压注射器注射,根据需要重建轴位序列,冲洗照片(胶片),医生完成诊断报告｡</v>
          </cell>
          <cell r="D1606" t="str">
            <v>胶片,注射器,高压注射器</v>
          </cell>
          <cell r="E1606" t="str">
            <v/>
          </cell>
          <cell r="F1606" t="str">
            <v>单侧</v>
          </cell>
          <cell r="G1606" t="str">
            <v/>
          </cell>
          <cell r="H1606">
            <v>378</v>
          </cell>
          <cell r="I1606">
            <v>318</v>
          </cell>
          <cell r="J1606">
            <v>283</v>
          </cell>
          <cell r="K1606" t="str">
            <v>乙类</v>
          </cell>
        </row>
        <row r="1607">
          <cell r="A1607" t="str">
            <v>EBBXB001</v>
          </cell>
          <cell r="B1607" t="str">
            <v>骨盆部X线计算机体层(CT)增强扫描</v>
          </cell>
          <cell r="C1607" t="str">
            <v>操作人员核对登记病人信息,抗过敏药物,提醒或协助患者去除体表扫描部位金属物品等,摆位,静脉输注,扫描及对比剂的高压注射器注射,根据需要重建轴位序列,冲洗照片(胶片),医生完成诊断报告｡</v>
          </cell>
          <cell r="D1607" t="str">
            <v>胶片,注射器,高压注射器</v>
          </cell>
          <cell r="E1607" t="str">
            <v/>
          </cell>
          <cell r="F1607" t="str">
            <v>次</v>
          </cell>
        </row>
        <row r="1607">
          <cell r="H1607">
            <v>428</v>
          </cell>
          <cell r="I1607">
            <v>378</v>
          </cell>
          <cell r="J1607">
            <v>338</v>
          </cell>
          <cell r="K1607" t="str">
            <v>乙类</v>
          </cell>
        </row>
        <row r="1608">
          <cell r="A1608" t="str">
            <v>EBBXB002</v>
          </cell>
          <cell r="B1608" t="str">
            <v>髋部X线计算机体层(CT)增强扫描</v>
          </cell>
          <cell r="C1608" t="str">
            <v>操作人员核对登记病人信息,抗过敏药物,提醒或协助患者去除体表扫描部位金属物品等,摆位,静脉输注,扫描及对比剂的高压注射器注射,根据需要重建轴位序列,冲洗照片(胶片),医生完成诊断报告｡</v>
          </cell>
          <cell r="D1608" t="str">
            <v>胶片,注射器,高压注射器</v>
          </cell>
          <cell r="E1608" t="str">
            <v/>
          </cell>
          <cell r="F1608" t="str">
            <v>次</v>
          </cell>
        </row>
        <row r="1608">
          <cell r="H1608">
            <v>378</v>
          </cell>
          <cell r="I1608">
            <v>318</v>
          </cell>
          <cell r="J1608">
            <v>283</v>
          </cell>
          <cell r="K1608" t="str">
            <v>乙类</v>
          </cell>
        </row>
        <row r="1609">
          <cell r="A1609" t="str">
            <v>EBBXC001</v>
          </cell>
          <cell r="B1609" t="str">
            <v>骶髂关节X线计算机体层(CT)增强扫描</v>
          </cell>
          <cell r="C1609" t="str">
            <v>操作人员核对登记病人信息,抗过敏药物,提醒或协助患者去除体表扫描部位金属物品等,摆位,静脉输注,扫描及对比剂的高压注射器注射,根据需要重建轴位序列,冲洗照片(胶片),医生完成诊断报告｡</v>
          </cell>
          <cell r="D1609" t="str">
            <v>胶片,注射器,高压注射器</v>
          </cell>
          <cell r="E1609" t="str">
            <v/>
          </cell>
          <cell r="F1609" t="str">
            <v>次</v>
          </cell>
          <cell r="G1609" t="str">
            <v/>
          </cell>
          <cell r="H1609">
            <v>378</v>
          </cell>
          <cell r="I1609">
            <v>318</v>
          </cell>
          <cell r="J1609">
            <v>283</v>
          </cell>
          <cell r="K1609" t="str">
            <v>乙类</v>
          </cell>
        </row>
        <row r="1610">
          <cell r="A1610" t="str">
            <v>EBBXF001</v>
          </cell>
          <cell r="B1610" t="str">
            <v>大腿X线计算机体层(CT)增强扫描</v>
          </cell>
          <cell r="C1610" t="str">
            <v>操作人员核对登记病人信息,抗过敏药物,提醒或协助患者去除体表扫描部位金属物品等,摆位,静脉输注,扫描及对比剂的高压注射器注射,根据需要重建轴位序列,冲洗照片(胶片),医生完成诊断报告｡</v>
          </cell>
          <cell r="D1610" t="str">
            <v>胶片,注射器,高压注射器</v>
          </cell>
          <cell r="E1610" t="str">
            <v/>
          </cell>
          <cell r="F1610" t="str">
            <v>单侧</v>
          </cell>
          <cell r="G1610" t="str">
            <v/>
          </cell>
          <cell r="H1610">
            <v>378</v>
          </cell>
          <cell r="I1610">
            <v>318</v>
          </cell>
          <cell r="J1610">
            <v>283</v>
          </cell>
          <cell r="K1610" t="str">
            <v>乙类</v>
          </cell>
        </row>
        <row r="1611">
          <cell r="A1611" t="str">
            <v>EBBXN001</v>
          </cell>
          <cell r="B1611" t="str">
            <v>小腿X线计算机体层(CT)增强扫描</v>
          </cell>
          <cell r="C1611"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cell r="D1611" t="str">
            <v>胶片,注射器,高压注射器</v>
          </cell>
          <cell r="E1611" t="str">
            <v/>
          </cell>
          <cell r="F1611" t="str">
            <v>单侧</v>
          </cell>
          <cell r="G1611" t="str">
            <v/>
          </cell>
          <cell r="H1611">
            <v>378</v>
          </cell>
          <cell r="I1611">
            <v>318</v>
          </cell>
          <cell r="J1611">
            <v>283</v>
          </cell>
          <cell r="K1611" t="str">
            <v>乙类</v>
          </cell>
        </row>
        <row r="1612">
          <cell r="A1612" t="str">
            <v>EBBXU001</v>
          </cell>
          <cell r="B1612" t="str">
            <v>足踝部X线计算机体层(CT)增强扫描</v>
          </cell>
          <cell r="C1612" t="str">
            <v>检查范围包含踝关节,操作人员核对登记病人信息,提醒或协助患者去除体表扫描部位金属物品等,摆位,静脉输注,扫描及对比剂的高压注射器注射,根据需要重建轴位序列,冲洗照片(胶片),医生完成诊断报告｡</v>
          </cell>
          <cell r="D1612" t="str">
            <v>胶片,注射器,高压注射器</v>
          </cell>
          <cell r="E1612" t="str">
            <v/>
          </cell>
          <cell r="F1612" t="str">
            <v>单侧</v>
          </cell>
          <cell r="G1612" t="str">
            <v/>
          </cell>
          <cell r="H1612">
            <v>378</v>
          </cell>
          <cell r="I1612">
            <v>318</v>
          </cell>
          <cell r="J1612">
            <v>283</v>
          </cell>
          <cell r="K1612" t="str">
            <v>乙类</v>
          </cell>
        </row>
        <row r="1613">
          <cell r="A1613" t="str">
            <v>EBC</v>
          </cell>
          <cell r="B1613" t="str">
            <v>3.特殊三维成像</v>
          </cell>
          <cell r="C1613" t="str">
            <v/>
          </cell>
          <cell r="D1613" t="str">
            <v/>
          </cell>
          <cell r="E1613" t="str">
            <v/>
          </cell>
          <cell r="F1613" t="str">
            <v/>
          </cell>
          <cell r="G1613" t="str">
            <v/>
          </cell>
          <cell r="H1613" t="str">
            <v/>
          </cell>
          <cell r="I1613" t="str">
            <v/>
          </cell>
          <cell r="J1613" t="str">
            <v/>
          </cell>
        </row>
        <row r="1614">
          <cell r="A1614" t="str">
            <v>EBCBJ001</v>
          </cell>
          <cell r="B1614" t="str">
            <v>颅内动脉CT三维成像</v>
          </cell>
          <cell r="C161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14" t="str">
            <v>胶片,注射器,高压注射器</v>
          </cell>
          <cell r="E1614" t="str">
            <v/>
          </cell>
          <cell r="F1614" t="str">
            <v>次</v>
          </cell>
          <cell r="G1614" t="str">
            <v/>
          </cell>
          <cell r="H1614">
            <v>888</v>
          </cell>
          <cell r="I1614">
            <v>748</v>
          </cell>
          <cell r="J1614">
            <v>668</v>
          </cell>
          <cell r="K1614" t="str">
            <v>乙类</v>
          </cell>
        </row>
        <row r="1615">
          <cell r="A1615" t="str">
            <v>EBCJC001</v>
          </cell>
          <cell r="B1615" t="str">
            <v>气管树CT三维成像</v>
          </cell>
          <cell r="C1615" t="str">
            <v>操作人员核对登记病人信息,提醒或协助患者去除体表扫描部位金属物品等,摆位,多排螺旋CT扫描,根据需要重建轴位序列,多种三维后处理软件分析处理图像,冲洗照片(胶片),医生完成诊断报告｡</v>
          </cell>
          <cell r="D1615" t="str">
            <v>胶片</v>
          </cell>
        </row>
        <row r="1615">
          <cell r="F1615" t="str">
            <v>次</v>
          </cell>
          <cell r="G1615" t="str">
            <v/>
          </cell>
          <cell r="H1615">
            <v>600</v>
          </cell>
          <cell r="I1615">
            <v>510</v>
          </cell>
          <cell r="J1615">
            <v>460</v>
          </cell>
          <cell r="K1615" t="str">
            <v>乙类</v>
          </cell>
        </row>
        <row r="1616">
          <cell r="A1616" t="str">
            <v>EBCJE001</v>
          </cell>
          <cell r="B1616" t="str">
            <v>肺小结节CT三维成像</v>
          </cell>
          <cell r="C1616" t="str">
            <v>操作人员核对登记病人信息,提醒或协助患者去除体表扫描部位金属物品等,摆位,扫描,根据需要重建轴位序列,多种三维后处理软件分析处理图像,冲洗照片(胶片),医生完成诊断报告｡</v>
          </cell>
          <cell r="D1616" t="str">
            <v>胶片</v>
          </cell>
          <cell r="E1616" t="str">
            <v/>
          </cell>
          <cell r="F1616" t="str">
            <v>次</v>
          </cell>
          <cell r="G1616" t="str">
            <v/>
          </cell>
          <cell r="H1616">
            <v>600</v>
          </cell>
          <cell r="I1616">
            <v>510</v>
          </cell>
          <cell r="J1616">
            <v>460</v>
          </cell>
          <cell r="K1616" t="str">
            <v>乙类</v>
          </cell>
        </row>
        <row r="1617">
          <cell r="A1617" t="str">
            <v>EBCKA001</v>
          </cell>
          <cell r="B1617" t="str">
            <v>心脏CT成像+心功能分析</v>
          </cell>
          <cell r="C1617"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cell r="D1617" t="str">
            <v>电极,胶片,注射器,高压注射器</v>
          </cell>
          <cell r="E1617" t="str">
            <v/>
          </cell>
          <cell r="F1617" t="str">
            <v>次</v>
          </cell>
          <cell r="G1617" t="str">
            <v/>
          </cell>
          <cell r="H1617">
            <v>938</v>
          </cell>
          <cell r="I1617">
            <v>788</v>
          </cell>
          <cell r="J1617">
            <v>738</v>
          </cell>
          <cell r="K1617" t="str">
            <v>乙类</v>
          </cell>
        </row>
        <row r="1618">
          <cell r="A1618" t="str">
            <v>EBCKU001</v>
          </cell>
          <cell r="B1618" t="str">
            <v>冠状动脉钙化积分</v>
          </cell>
          <cell r="C1618" t="str">
            <v>操作人员核对登记病人信息,抗过敏药物,提醒或协助患者去除体表扫描部位金属物品等,心电监测,摆位,采用多排螺旋CT扫描,根据需要重建轴位序列,图像后处理,冲洗照片(胶片),医生完成诊断报告｡不含心电监测｡</v>
          </cell>
          <cell r="D1618" t="str">
            <v>胶片</v>
          </cell>
          <cell r="E1618" t="str">
            <v/>
          </cell>
          <cell r="F1618" t="str">
            <v>次</v>
          </cell>
          <cell r="G1618" t="str">
            <v/>
          </cell>
          <cell r="H1618">
            <v>470</v>
          </cell>
          <cell r="I1618">
            <v>400</v>
          </cell>
          <cell r="J1618">
            <v>360</v>
          </cell>
          <cell r="K1618" t="str">
            <v>乙类</v>
          </cell>
        </row>
        <row r="1619">
          <cell r="A1619" t="str">
            <v>EBCKU002</v>
          </cell>
          <cell r="B1619" t="str">
            <v>冠状动脉CT三维成像</v>
          </cell>
          <cell r="C1619"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cell r="D1619" t="str">
            <v>胶片,注射器,高压注射器</v>
          </cell>
          <cell r="E1619" t="str">
            <v/>
          </cell>
          <cell r="F1619" t="str">
            <v>次</v>
          </cell>
          <cell r="G1619" t="str">
            <v/>
          </cell>
          <cell r="H1619">
            <v>958</v>
          </cell>
          <cell r="I1619">
            <v>808</v>
          </cell>
          <cell r="J1619">
            <v>723</v>
          </cell>
          <cell r="K1619" t="str">
            <v>乙类</v>
          </cell>
        </row>
        <row r="1620">
          <cell r="A1620" t="str">
            <v>EBCLA001</v>
          </cell>
          <cell r="B1620" t="str">
            <v>肺动脉CT三维成像</v>
          </cell>
          <cell r="C162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0" t="str">
            <v>胶片,注射器,高压注射器</v>
          </cell>
          <cell r="E1620" t="str">
            <v/>
          </cell>
          <cell r="F1620" t="str">
            <v>次</v>
          </cell>
          <cell r="G1620" t="str">
            <v/>
          </cell>
          <cell r="H1620">
            <v>888</v>
          </cell>
          <cell r="I1620">
            <v>748</v>
          </cell>
          <cell r="J1620">
            <v>668</v>
          </cell>
          <cell r="K1620" t="str">
            <v>乙类</v>
          </cell>
        </row>
        <row r="1621">
          <cell r="A1621" t="str">
            <v>EBCLB001</v>
          </cell>
          <cell r="B1621" t="str">
            <v>主动脉CT三维成像</v>
          </cell>
          <cell r="C162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1" t="str">
            <v>胶片,注射器,高压注射器</v>
          </cell>
          <cell r="E1621" t="str">
            <v/>
          </cell>
          <cell r="F1621" t="str">
            <v>次</v>
          </cell>
          <cell r="G1621" t="str">
            <v/>
          </cell>
          <cell r="H1621">
            <v>888</v>
          </cell>
          <cell r="I1621">
            <v>748</v>
          </cell>
          <cell r="J1621">
            <v>668</v>
          </cell>
          <cell r="K1621" t="str">
            <v>乙类</v>
          </cell>
        </row>
        <row r="1622">
          <cell r="A1622" t="str">
            <v>EBCLF001</v>
          </cell>
          <cell r="B1622" t="str">
            <v>颈动脉CT三维成像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2" t="str">
            <v>胶片,注射器,高压注射器</v>
          </cell>
          <cell r="E1622" t="str">
            <v/>
          </cell>
          <cell r="F1622" t="str">
            <v>次</v>
          </cell>
          <cell r="G1622" t="str">
            <v/>
          </cell>
          <cell r="H1622">
            <v>888</v>
          </cell>
          <cell r="I1622">
            <v>748</v>
          </cell>
          <cell r="J1622">
            <v>668</v>
          </cell>
          <cell r="K1622" t="str">
            <v>乙类</v>
          </cell>
        </row>
        <row r="1623">
          <cell r="A1623" t="str">
            <v>EBCLY001</v>
          </cell>
          <cell r="B1623" t="str">
            <v>上腹部动脉CT三维成像</v>
          </cell>
          <cell r="C162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3" t="str">
            <v>胶片,注射器,高压注射器</v>
          </cell>
          <cell r="E1623" t="str">
            <v/>
          </cell>
          <cell r="F1623" t="str">
            <v>次</v>
          </cell>
          <cell r="G1623" t="str">
            <v/>
          </cell>
          <cell r="H1623">
            <v>888</v>
          </cell>
          <cell r="I1623">
            <v>748</v>
          </cell>
          <cell r="J1623">
            <v>668</v>
          </cell>
          <cell r="K1623" t="str">
            <v>乙类</v>
          </cell>
        </row>
        <row r="1624">
          <cell r="A1624" t="str">
            <v>EBCLY002</v>
          </cell>
          <cell r="B1624" t="str">
            <v>下腹部动脉CT三维成像</v>
          </cell>
          <cell r="C162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4" t="str">
            <v>胶片,注射器,高压注射器</v>
          </cell>
          <cell r="E1624" t="str">
            <v/>
          </cell>
          <cell r="F1624" t="str">
            <v>次</v>
          </cell>
          <cell r="G1624" t="str">
            <v/>
          </cell>
          <cell r="H1624">
            <v>888</v>
          </cell>
          <cell r="I1624">
            <v>748</v>
          </cell>
          <cell r="J1624">
            <v>668</v>
          </cell>
          <cell r="K1624" t="str">
            <v>乙类</v>
          </cell>
        </row>
        <row r="1625">
          <cell r="A1625" t="str">
            <v>EBCLY003</v>
          </cell>
          <cell r="B1625" t="str">
            <v>盆腔动脉CT三维成像</v>
          </cell>
          <cell r="C162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5" t="str">
            <v>胶片,注射器,高压注射器</v>
          </cell>
          <cell r="E1625" t="str">
            <v/>
          </cell>
          <cell r="F1625" t="str">
            <v>次</v>
          </cell>
          <cell r="G1625" t="str">
            <v/>
          </cell>
          <cell r="H1625">
            <v>888</v>
          </cell>
          <cell r="I1625">
            <v>748</v>
          </cell>
          <cell r="J1625">
            <v>668</v>
          </cell>
          <cell r="K1625" t="str">
            <v>乙类</v>
          </cell>
        </row>
        <row r="1626">
          <cell r="A1626" t="str">
            <v>EBCL3001</v>
          </cell>
          <cell r="B1626" t="str">
            <v>上肢动脉CT三维成像</v>
          </cell>
          <cell r="C162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6" t="str">
            <v>胶片,注射器,高压注射器</v>
          </cell>
          <cell r="E1626" t="str">
            <v/>
          </cell>
          <cell r="F1626" t="str">
            <v>次</v>
          </cell>
          <cell r="G1626" t="str">
            <v/>
          </cell>
          <cell r="H1626">
            <v>888</v>
          </cell>
          <cell r="I1626">
            <v>748</v>
          </cell>
          <cell r="J1626">
            <v>668</v>
          </cell>
          <cell r="K1626" t="str">
            <v>乙类</v>
          </cell>
        </row>
        <row r="1627">
          <cell r="A1627" t="str">
            <v>EBCL5001</v>
          </cell>
          <cell r="B1627" t="str">
            <v>下肢动脉CT三维成像</v>
          </cell>
          <cell r="C162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7" t="str">
            <v>胶片,注射器,高压注射器</v>
          </cell>
          <cell r="E1627" t="str">
            <v/>
          </cell>
          <cell r="F1627" t="str">
            <v>次</v>
          </cell>
          <cell r="G1627" t="str">
            <v/>
          </cell>
          <cell r="H1627">
            <v>888</v>
          </cell>
          <cell r="I1627">
            <v>748</v>
          </cell>
          <cell r="J1627">
            <v>668</v>
          </cell>
          <cell r="K1627" t="str">
            <v>乙类</v>
          </cell>
        </row>
        <row r="1628">
          <cell r="A1628" t="str">
            <v>EBCMA001</v>
          </cell>
          <cell r="B1628" t="str">
            <v>肺静脉CT三维成像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8" t="str">
            <v>胶片,注射器,高压注射器</v>
          </cell>
          <cell r="E1628" t="str">
            <v/>
          </cell>
          <cell r="F1628" t="str">
            <v>次</v>
          </cell>
          <cell r="G1628" t="str">
            <v/>
          </cell>
          <cell r="H1628">
            <v>888</v>
          </cell>
          <cell r="I1628">
            <v>748</v>
          </cell>
          <cell r="J1628">
            <v>668</v>
          </cell>
          <cell r="K1628" t="str">
            <v>乙类</v>
          </cell>
        </row>
        <row r="1629">
          <cell r="A1629" t="str">
            <v>EBCML001</v>
          </cell>
          <cell r="B1629" t="str">
            <v>下腔静脉下肢深静脉CT三维成像</v>
          </cell>
          <cell r="C1629"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cell r="D1629" t="str">
            <v>胶片,注射器,高压注射器</v>
          </cell>
          <cell r="E1629" t="str">
            <v/>
          </cell>
          <cell r="F1629" t="str">
            <v>次</v>
          </cell>
          <cell r="G1629" t="str">
            <v/>
          </cell>
          <cell r="H1629">
            <v>938</v>
          </cell>
          <cell r="I1629">
            <v>798</v>
          </cell>
          <cell r="J1629">
            <v>713</v>
          </cell>
          <cell r="K1629" t="str">
            <v>乙类</v>
          </cell>
        </row>
        <row r="1630">
          <cell r="A1630" t="str">
            <v>EBCMN001</v>
          </cell>
          <cell r="B1630" t="str">
            <v>门脉系统CT三维成像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30" t="str">
            <v>胶片,注射器,高压注射器</v>
          </cell>
          <cell r="E1630" t="str">
            <v/>
          </cell>
          <cell r="F1630" t="str">
            <v>次</v>
          </cell>
          <cell r="G1630" t="str">
            <v/>
          </cell>
          <cell r="H1630">
            <v>888</v>
          </cell>
          <cell r="I1630">
            <v>748</v>
          </cell>
          <cell r="J1630">
            <v>668</v>
          </cell>
          <cell r="K1630" t="str">
            <v>乙类</v>
          </cell>
        </row>
        <row r="1631">
          <cell r="A1631" t="str">
            <v>EBCPS001</v>
          </cell>
          <cell r="B1631" t="str">
            <v>结肠CT三维成像</v>
          </cell>
          <cell r="C1631" t="str">
            <v>操作人员核对登记病人信息,肠道准备,提醒或协助患者去除体表扫描部位金属物品等,摆位及注气,多期扫描,根据需要重建轴位序列,多种三维后处理软件分析处理图像,冲洗照片(胶片),医生完成诊断报告｡</v>
          </cell>
          <cell r="D1631" t="str">
            <v>胶片,注射器,高压注射器</v>
          </cell>
          <cell r="E1631" t="str">
            <v/>
          </cell>
          <cell r="F1631" t="str">
            <v>次</v>
          </cell>
          <cell r="G1631" t="str">
            <v>多期扫描,自第二期增强扫描加收不超过20%</v>
          </cell>
          <cell r="H1631">
            <v>558</v>
          </cell>
          <cell r="I1631">
            <v>468</v>
          </cell>
          <cell r="J1631">
            <v>418</v>
          </cell>
          <cell r="K1631" t="str">
            <v>乙类</v>
          </cell>
        </row>
        <row r="1632">
          <cell r="A1632" t="str">
            <v>EBCZX001</v>
          </cell>
          <cell r="B1632" t="str">
            <v>单脏器灌注成像</v>
          </cell>
          <cell r="C1632"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cell r="D1632" t="str">
            <v>胶片,注射器,高压注射器</v>
          </cell>
          <cell r="E1632" t="str">
            <v/>
          </cell>
          <cell r="F1632" t="str">
            <v>次</v>
          </cell>
          <cell r="G1632" t="str">
            <v>多期扫描,自第二期增强扫描加收不超过20%</v>
          </cell>
          <cell r="H1632">
            <v>718</v>
          </cell>
          <cell r="I1632">
            <v>608</v>
          </cell>
          <cell r="J1632">
            <v>543</v>
          </cell>
          <cell r="K1632" t="str">
            <v>乙类</v>
          </cell>
        </row>
        <row r="1633">
          <cell r="A1633" t="str">
            <v>EBZ</v>
          </cell>
          <cell r="B1633" t="str">
            <v>4.其它</v>
          </cell>
          <cell r="C1633" t="str">
            <v/>
          </cell>
          <cell r="D1633" t="str">
            <v/>
          </cell>
          <cell r="E1633" t="str">
            <v/>
          </cell>
          <cell r="F1633" t="str">
            <v/>
          </cell>
          <cell r="G1633" t="str">
            <v/>
          </cell>
          <cell r="H1633" t="str">
            <v/>
          </cell>
          <cell r="I1633" t="str">
            <v/>
          </cell>
          <cell r="J1633" t="str">
            <v/>
          </cell>
        </row>
        <row r="1634">
          <cell r="A1634" t="str">
            <v>EBZZZ001</v>
          </cell>
          <cell r="B1634" t="str">
            <v>临床操作CT引导</v>
          </cell>
          <cell r="C1634" t="str">
            <v>在CT引导下完成临床诊疗过程｡不含临床诊疗操作｡</v>
          </cell>
          <cell r="D1634" t="str">
            <v/>
          </cell>
          <cell r="E1634" t="str">
            <v/>
          </cell>
          <cell r="F1634" t="str">
            <v>半小时</v>
          </cell>
          <cell r="G1634" t="str">
            <v>此项为辅加操作项目</v>
          </cell>
          <cell r="H1634">
            <v>110</v>
          </cell>
          <cell r="I1634">
            <v>95</v>
          </cell>
          <cell r="J1634">
            <v>85</v>
          </cell>
          <cell r="K1634" t="str">
            <v>乙类</v>
          </cell>
        </row>
        <row r="1635">
          <cell r="A1635" t="str">
            <v>EC</v>
          </cell>
          <cell r="B1635" t="str">
            <v>(三)磁共振检查</v>
          </cell>
          <cell r="C1635" t="str">
            <v/>
          </cell>
          <cell r="D1635" t="str">
            <v/>
          </cell>
          <cell r="E1635" t="str">
            <v/>
          </cell>
          <cell r="F1635" t="str">
            <v/>
          </cell>
          <cell r="G1635" t="str">
            <v/>
          </cell>
          <cell r="H1635" t="str">
            <v/>
          </cell>
          <cell r="I1635" t="str">
            <v/>
          </cell>
          <cell r="J1635" t="str">
            <v/>
          </cell>
        </row>
        <row r="1636">
          <cell r="A1636" t="str">
            <v>ECA</v>
          </cell>
          <cell r="B1636" t="str">
            <v>1.磁共振成像</v>
          </cell>
          <cell r="C1636" t="str">
            <v/>
          </cell>
          <cell r="D1636" t="str">
            <v/>
          </cell>
          <cell r="E1636" t="str">
            <v/>
          </cell>
          <cell r="F1636" t="str">
            <v/>
          </cell>
          <cell r="G1636" t="str">
            <v/>
          </cell>
          <cell r="H1636" t="str">
            <v/>
          </cell>
          <cell r="I1636" t="str">
            <v/>
          </cell>
          <cell r="J1636" t="str">
            <v/>
          </cell>
        </row>
        <row r="1637">
          <cell r="A1637" t="str">
            <v>ECABA001</v>
          </cell>
          <cell r="B1637" t="str">
            <v>颅脑磁共振成像</v>
          </cell>
          <cell r="C1637" t="str">
            <v>去除身体金属物品,摆放适宜线圈,摆位,扫描,至少含T1､T2加权相序列及两体位成像,冲洗照片(胶片),医生完成诊断报告｡</v>
          </cell>
          <cell r="D1637" t="str">
            <v>胶片</v>
          </cell>
          <cell r="E1637" t="str">
            <v/>
          </cell>
          <cell r="F1637" t="str">
            <v>次</v>
          </cell>
          <cell r="G1637" t="str">
            <v>垂体磁共振成像       按此收费</v>
          </cell>
          <cell r="H1637">
            <v>600</v>
          </cell>
          <cell r="I1637">
            <v>480</v>
          </cell>
          <cell r="J1637">
            <v>420</v>
          </cell>
          <cell r="K1637" t="str">
            <v>乙类</v>
          </cell>
        </row>
        <row r="1638">
          <cell r="A1638" t="str">
            <v>ECABB001</v>
          </cell>
          <cell r="B1638" t="str">
            <v>海绵窦磁共振成像</v>
          </cell>
          <cell r="C1638" t="str">
            <v>去除身体金属物品,摆放适宜线圈,摆位,扫描,至少含T1､T2加权相序列及两体位成像,冲洗照片(胶片),医生完成诊断报告｡</v>
          </cell>
          <cell r="D1638" t="str">
            <v>胶片</v>
          </cell>
          <cell r="E1638" t="str">
            <v/>
          </cell>
          <cell r="F1638" t="str">
            <v>次</v>
          </cell>
          <cell r="G1638" t="str">
            <v/>
          </cell>
          <cell r="H1638">
            <v>600</v>
          </cell>
          <cell r="I1638">
            <v>480</v>
          </cell>
          <cell r="J1638">
            <v>420</v>
          </cell>
          <cell r="K1638" t="str">
            <v>乙类</v>
          </cell>
        </row>
        <row r="1639">
          <cell r="A1639" t="str">
            <v>ECABC001</v>
          </cell>
          <cell r="B1639" t="str">
            <v>脑功能磁共振成像</v>
          </cell>
          <cell r="C1639" t="str">
            <v>去除身体金属物品,摆放适宜线圈,摆位,扫描,医生使用磁共振脑功能刺激仪等专用设备对患者进行刺激,然后进行功能磁共振(fMRI)､ASL等序列扫描,冲洗照片(胶片),图像后处理,医生完成诊断报告｡</v>
          </cell>
          <cell r="D1639" t="str">
            <v>胶片</v>
          </cell>
          <cell r="E1639" t="str">
            <v/>
          </cell>
          <cell r="F1639" t="str">
            <v>次</v>
          </cell>
          <cell r="G1639" t="str">
            <v/>
          </cell>
          <cell r="H1639">
            <v>280</v>
          </cell>
          <cell r="I1639">
            <v>220</v>
          </cell>
          <cell r="J1639">
            <v>190</v>
          </cell>
          <cell r="K1639" t="str">
            <v>乙类</v>
          </cell>
        </row>
        <row r="1640">
          <cell r="A1640" t="str">
            <v>ECABC002</v>
          </cell>
          <cell r="B1640" t="str">
            <v>海马磁共振成像</v>
          </cell>
          <cell r="C1640" t="str">
            <v>去除身体金属物品,摆放适宜线圈,摆位,扫描,至少含T1､T2加权相序列及两体位成像,冲洗照片(胶片),医生完成诊断报告｡</v>
          </cell>
          <cell r="D1640" t="str">
            <v>胶片</v>
          </cell>
          <cell r="E1640" t="str">
            <v/>
          </cell>
          <cell r="F1640" t="str">
            <v>次</v>
          </cell>
          <cell r="G1640" t="str">
            <v/>
          </cell>
          <cell r="H1640">
            <v>600</v>
          </cell>
          <cell r="I1640">
            <v>480</v>
          </cell>
          <cell r="J1640">
            <v>420</v>
          </cell>
          <cell r="K1640" t="str">
            <v>乙类</v>
          </cell>
        </row>
        <row r="1641">
          <cell r="A1641" t="str">
            <v>ECABJ001</v>
          </cell>
          <cell r="B1641" t="str">
            <v>头颅非增强磁共振动脉血管成像</v>
          </cell>
          <cell r="C1641" t="str">
            <v>去除身体金属物品,摆放适宜线圈,摆位,扫描,冲洗照片(胶片),图像后处理,医生完成诊断报告｡</v>
          </cell>
          <cell r="D1641" t="str">
            <v>胶片</v>
          </cell>
          <cell r="E1641" t="str">
            <v/>
          </cell>
          <cell r="F1641" t="str">
            <v>次</v>
          </cell>
          <cell r="G1641" t="str">
            <v/>
          </cell>
          <cell r="H1641">
            <v>600</v>
          </cell>
          <cell r="I1641">
            <v>480</v>
          </cell>
          <cell r="J1641">
            <v>420</v>
          </cell>
          <cell r="K1641" t="str">
            <v>乙类</v>
          </cell>
        </row>
        <row r="1642">
          <cell r="A1642" t="str">
            <v>ECABM001</v>
          </cell>
          <cell r="B1642" t="str">
            <v>头颅非增强磁共振静脉血管成像</v>
          </cell>
          <cell r="C1642" t="str">
            <v>去除身体金属物品,摆放适宜线圈,摆位,扫描,冲洗照片(胶片),图像后处理,医生完成诊断报告｡</v>
          </cell>
          <cell r="D1642" t="str">
            <v>胶片</v>
          </cell>
          <cell r="E1642" t="str">
            <v/>
          </cell>
          <cell r="F1642" t="str">
            <v>次</v>
          </cell>
          <cell r="G1642" t="str">
            <v/>
          </cell>
          <cell r="H1642">
            <v>600</v>
          </cell>
          <cell r="I1642">
            <v>480</v>
          </cell>
          <cell r="J1642">
            <v>420</v>
          </cell>
          <cell r="K1642" t="str">
            <v>乙类</v>
          </cell>
        </row>
        <row r="1643">
          <cell r="A1643" t="str">
            <v>ECABN001</v>
          </cell>
          <cell r="B1643" t="str">
            <v>鞍区磁共振成像</v>
          </cell>
          <cell r="C1643" t="str">
            <v>去除身体金属物品,摆放适宜线圈,摆位,扫描,至少含T1､T2加权相序列及两体位成像,冲洗照片(胶片),医生完成诊断报告｡</v>
          </cell>
          <cell r="D1643" t="str">
            <v>胶片</v>
          </cell>
          <cell r="E1643" t="str">
            <v/>
          </cell>
          <cell r="F1643" t="str">
            <v>次</v>
          </cell>
          <cell r="G1643" t="str">
            <v/>
          </cell>
          <cell r="H1643">
            <v>600</v>
          </cell>
          <cell r="I1643">
            <v>480</v>
          </cell>
          <cell r="J1643">
            <v>420</v>
          </cell>
          <cell r="K1643" t="str">
            <v>乙类</v>
          </cell>
        </row>
        <row r="1644">
          <cell r="A1644" t="str">
            <v>ECABN002</v>
          </cell>
          <cell r="B1644" t="str">
            <v>颅底磁共振成像</v>
          </cell>
          <cell r="C1644" t="str">
            <v>去除身体金属物品,摆放适宜线圈,摆位,扫描,至少含T1､T2加权相序列及两体位成像,冲洗照片(胶片),医生完成诊断报告｡</v>
          </cell>
          <cell r="D1644" t="str">
            <v>胶片</v>
          </cell>
          <cell r="E1644" t="str">
            <v/>
          </cell>
          <cell r="F1644" t="str">
            <v>次</v>
          </cell>
          <cell r="G1644" t="str">
            <v/>
          </cell>
          <cell r="H1644">
            <v>600</v>
          </cell>
          <cell r="I1644">
            <v>480</v>
          </cell>
          <cell r="J1644">
            <v>420</v>
          </cell>
          <cell r="K1644" t="str">
            <v>乙类</v>
          </cell>
        </row>
        <row r="1645">
          <cell r="A1645" t="str">
            <v>ECABS001</v>
          </cell>
          <cell r="B1645" t="str">
            <v>脊髓磁共振水成像(MRM)</v>
          </cell>
          <cell r="C1645" t="str">
            <v>去除身体金属物品,摆放适宜线圈,摆位,扫描,冲洗照片(胶片),图像后处理,医生完成诊断报告｡</v>
          </cell>
          <cell r="D1645" t="str">
            <v>胶片,注射器,高压注射器</v>
          </cell>
          <cell r="E1645" t="str">
            <v/>
          </cell>
          <cell r="F1645" t="str">
            <v>次</v>
          </cell>
          <cell r="G1645" t="str">
            <v/>
          </cell>
          <cell r="H1645">
            <v>262</v>
          </cell>
          <cell r="I1645">
            <v>202</v>
          </cell>
          <cell r="J1645">
            <v>172</v>
          </cell>
          <cell r="K1645" t="str">
            <v>乙类</v>
          </cell>
        </row>
        <row r="1646">
          <cell r="A1646" t="str">
            <v>ECADF001</v>
          </cell>
          <cell r="B1646" t="str">
            <v>肾上腺磁共振成像</v>
          </cell>
          <cell r="C1646" t="str">
            <v>去除身体金属物品,摆放适宜线圈,摆位,扫描,至少含T1､T2加权相序列及两体位成像,冲洗照片(胶片),医生完成诊断报告｡</v>
          </cell>
          <cell r="D1646" t="str">
            <v>胶片</v>
          </cell>
          <cell r="E1646" t="str">
            <v/>
          </cell>
          <cell r="F1646" t="str">
            <v>次</v>
          </cell>
          <cell r="G1646" t="str">
            <v/>
          </cell>
          <cell r="H1646">
            <v>600</v>
          </cell>
          <cell r="I1646">
            <v>480</v>
          </cell>
          <cell r="J1646">
            <v>420</v>
          </cell>
          <cell r="K1646" t="str">
            <v>乙类</v>
          </cell>
        </row>
        <row r="1647">
          <cell r="A1647" t="str">
            <v>ECAEB001</v>
          </cell>
          <cell r="B1647" t="str">
            <v>眶磁共振成像</v>
          </cell>
          <cell r="C1647" t="str">
            <v>去除身体金属物品,摆放适宜线圈,摆位,扫描,至少含T1､T2加权相序列及两体位成像,冲洗照片(胶片),医生完成诊断报告｡</v>
          </cell>
          <cell r="D1647" t="str">
            <v>胶片</v>
          </cell>
          <cell r="E1647" t="str">
            <v/>
          </cell>
          <cell r="F1647" t="str">
            <v>次</v>
          </cell>
          <cell r="G1647" t="str">
            <v/>
          </cell>
          <cell r="H1647">
            <v>600</v>
          </cell>
          <cell r="I1647">
            <v>480</v>
          </cell>
          <cell r="J1647">
            <v>420</v>
          </cell>
          <cell r="K1647" t="str">
            <v>乙类</v>
          </cell>
        </row>
        <row r="1648">
          <cell r="A1648" t="str">
            <v>ECAFK001</v>
          </cell>
          <cell r="B1648" t="str">
            <v>内听道磁共振成像</v>
          </cell>
          <cell r="C1648" t="str">
            <v>去除身体金属物品,摆放适宜线圈,摆位,扫描,至少含T1､T2加权相序列及两体位成像,冲洗照片(胶片),医生完成诊断报告｡</v>
          </cell>
          <cell r="D1648" t="str">
            <v>胶片</v>
          </cell>
          <cell r="E1648" t="str">
            <v/>
          </cell>
          <cell r="F1648" t="str">
            <v>次</v>
          </cell>
          <cell r="G1648" t="str">
            <v/>
          </cell>
          <cell r="H1648">
            <v>600</v>
          </cell>
          <cell r="I1648">
            <v>480</v>
          </cell>
          <cell r="J1648">
            <v>420</v>
          </cell>
          <cell r="K1648" t="str">
            <v>乙类</v>
          </cell>
        </row>
        <row r="1649">
          <cell r="A1649" t="str">
            <v>ECAGF001</v>
          </cell>
          <cell r="B1649" t="str">
            <v>鼻窦磁共振成像</v>
          </cell>
          <cell r="C1649" t="str">
            <v>去除身体金属物品,摆放适宜线圈,摆位,扫描,至少含T1､T2加权相序列及两体位成像,冲洗照片(胶片),医生完成诊断报告｡</v>
          </cell>
          <cell r="D1649" t="str">
            <v>胶片</v>
          </cell>
          <cell r="E1649" t="str">
            <v/>
          </cell>
          <cell r="F1649" t="str">
            <v>次</v>
          </cell>
          <cell r="G1649" t="str">
            <v/>
          </cell>
          <cell r="H1649">
            <v>600</v>
          </cell>
          <cell r="I1649">
            <v>480</v>
          </cell>
          <cell r="J1649">
            <v>420</v>
          </cell>
          <cell r="K1649" t="str">
            <v>乙类</v>
          </cell>
        </row>
        <row r="1650">
          <cell r="A1650" t="str">
            <v>ECAGJ001</v>
          </cell>
          <cell r="B1650" t="str">
            <v>鼻咽磁共振成像</v>
          </cell>
          <cell r="C1650" t="str">
            <v>去除身体金属物品,摆放适宜线圈,摆位,扫描,至少含T1､T2加权相序列及两体位成像,冲洗照片(胶片),医生完成诊断报告｡</v>
          </cell>
          <cell r="D1650" t="str">
            <v>胶片</v>
          </cell>
          <cell r="E1650" t="str">
            <v/>
          </cell>
          <cell r="F1650" t="str">
            <v>次</v>
          </cell>
          <cell r="G1650" t="str">
            <v/>
          </cell>
          <cell r="H1650">
            <v>600</v>
          </cell>
          <cell r="I1650">
            <v>480</v>
          </cell>
          <cell r="J1650">
            <v>420</v>
          </cell>
          <cell r="K1650" t="str">
            <v>乙类</v>
          </cell>
        </row>
        <row r="1651">
          <cell r="A1651" t="str">
            <v>ECAHJ001</v>
          </cell>
          <cell r="B1651" t="str">
            <v>颞下颌关节磁共振成像</v>
          </cell>
          <cell r="C1651" t="str">
            <v>去除身体金属物品,摆放适宜线圈,摆位,扫描,至少含T1､T2加权相序列及两体位成像,冲洗照片(胶片),医生完成诊断报告｡</v>
          </cell>
          <cell r="D1651" t="str">
            <v>胶片</v>
          </cell>
          <cell r="E1651" t="str">
            <v/>
          </cell>
          <cell r="F1651" t="str">
            <v>单侧</v>
          </cell>
          <cell r="G1651" t="str">
            <v/>
          </cell>
          <cell r="H1651">
            <v>600</v>
          </cell>
          <cell r="I1651">
            <v>480</v>
          </cell>
          <cell r="J1651">
            <v>420</v>
          </cell>
          <cell r="K1651" t="str">
            <v>乙类</v>
          </cell>
        </row>
        <row r="1652">
          <cell r="A1652" t="str">
            <v>ECAHY001</v>
          </cell>
          <cell r="B1652" t="str">
            <v>颈部磁共振成像</v>
          </cell>
          <cell r="C1652" t="str">
            <v>去除身体金属物品,摆放适宜线圈,摆位,扫描,至少含T1､T2加权相序列及两体位成像,冲洗照片(胶片),医生完成诊断报告｡</v>
          </cell>
          <cell r="D1652" t="str">
            <v>胶片</v>
          </cell>
          <cell r="E1652" t="str">
            <v/>
          </cell>
          <cell r="F1652" t="str">
            <v>次</v>
          </cell>
          <cell r="G1652" t="str">
            <v/>
          </cell>
          <cell r="H1652">
            <v>600</v>
          </cell>
          <cell r="I1652">
            <v>480</v>
          </cell>
          <cell r="J1652">
            <v>420</v>
          </cell>
          <cell r="K1652" t="str">
            <v>乙类</v>
          </cell>
        </row>
        <row r="1653">
          <cell r="A1653" t="str">
            <v>ECAJT001</v>
          </cell>
          <cell r="B1653" t="str">
            <v>胸部磁共振成像</v>
          </cell>
          <cell r="C1653" t="str">
            <v>去除身体金属物品,摆放适宜线圈,摆位,扫描,至少含T1､T2加权相序列及两体位成像,冲洗照片(胶片),医生完成诊断报告｡</v>
          </cell>
          <cell r="D1653" t="str">
            <v>胶片</v>
          </cell>
          <cell r="E1653" t="str">
            <v/>
          </cell>
          <cell r="F1653" t="str">
            <v>次</v>
          </cell>
          <cell r="G1653" t="str">
            <v/>
          </cell>
          <cell r="H1653">
            <v>600</v>
          </cell>
          <cell r="I1653">
            <v>480</v>
          </cell>
          <cell r="J1653">
            <v>420</v>
          </cell>
          <cell r="K1653" t="str">
            <v>乙类</v>
          </cell>
        </row>
        <row r="1654">
          <cell r="A1654" t="str">
            <v>ECAKA001</v>
          </cell>
          <cell r="B1654" t="str">
            <v>心脏磁共振平扫成像</v>
          </cell>
          <cell r="C1654" t="str">
            <v>去除身体金属物品,摆放适宜线圈,摆位,心电门控,扫描,冲洗照片(胶片),图像后处理,医生完成诊断报告｡不含心电监护｡</v>
          </cell>
          <cell r="D1654" t="str">
            <v>电极,胶片</v>
          </cell>
          <cell r="E1654" t="str">
            <v/>
          </cell>
          <cell r="F1654" t="str">
            <v>次</v>
          </cell>
          <cell r="G1654" t="str">
            <v/>
          </cell>
          <cell r="H1654">
            <v>600</v>
          </cell>
          <cell r="I1654">
            <v>480</v>
          </cell>
          <cell r="J1654">
            <v>420</v>
          </cell>
          <cell r="K1654" t="str">
            <v>乙类</v>
          </cell>
        </row>
        <row r="1655">
          <cell r="A1655" t="str">
            <v>ECAKA002</v>
          </cell>
          <cell r="B1655" t="str">
            <v>磁共振心脏功能评价</v>
          </cell>
          <cell r="C1655" t="str">
            <v>去除身体金属物品,摆放适宜线圈,摆位,心电门控,扫描,冲洗照片(胶片),图像后处理,医生完成诊断报告｡不含心电监护｡</v>
          </cell>
          <cell r="D1655" t="str">
            <v>电极,胶片</v>
          </cell>
          <cell r="E1655" t="str">
            <v/>
          </cell>
          <cell r="F1655" t="str">
            <v>次</v>
          </cell>
          <cell r="G1655" t="str">
            <v/>
          </cell>
          <cell r="H1655">
            <v>600</v>
          </cell>
          <cell r="I1655">
            <v>480</v>
          </cell>
          <cell r="J1655">
            <v>420</v>
          </cell>
          <cell r="K1655" t="str">
            <v>乙类</v>
          </cell>
        </row>
        <row r="1656">
          <cell r="A1656" t="str">
            <v>ECAM9001</v>
          </cell>
          <cell r="B1656" t="str">
            <v>血管斑块成像</v>
          </cell>
          <cell r="C1656" t="str">
            <v>去除身体金属物品,摆放适宜线圈,摆位,扫描,至少含T1､T2加权相序列及两体位成像,冲洗照片(胶片),医生完成诊断报告｡</v>
          </cell>
          <cell r="D1656" t="str">
            <v>胶片</v>
          </cell>
          <cell r="E1656" t="str">
            <v/>
          </cell>
          <cell r="F1656" t="str">
            <v>次</v>
          </cell>
          <cell r="G1656" t="str">
            <v/>
          </cell>
          <cell r="H1656">
            <v>600</v>
          </cell>
          <cell r="I1656">
            <v>480</v>
          </cell>
          <cell r="J1656">
            <v>420</v>
          </cell>
          <cell r="K1656" t="str">
            <v>乙类</v>
          </cell>
        </row>
        <row r="1657">
          <cell r="A1657" t="str">
            <v>ECAPU001</v>
          </cell>
          <cell r="B1657" t="str">
            <v>直肠磁共振成像</v>
          </cell>
          <cell r="C1657" t="str">
            <v>去除身体金属物品,摆放适宜线圈,摆位,扫描,至少含T1､T2加权相序列及两体位成像,冲洗照片(胶片),医生完成诊断报告｡</v>
          </cell>
          <cell r="D1657" t="str">
            <v>胶片</v>
          </cell>
          <cell r="E1657" t="str">
            <v/>
          </cell>
          <cell r="F1657" t="str">
            <v>次</v>
          </cell>
          <cell r="G1657" t="str">
            <v/>
          </cell>
          <cell r="H1657">
            <v>600</v>
          </cell>
          <cell r="I1657">
            <v>480</v>
          </cell>
          <cell r="J1657">
            <v>420</v>
          </cell>
          <cell r="K1657" t="str">
            <v>乙类</v>
          </cell>
        </row>
        <row r="1658">
          <cell r="A1658" t="str">
            <v>ECAQP001</v>
          </cell>
          <cell r="B1658" t="str">
            <v>胰胆管系统磁共振水成像(MRCP)</v>
          </cell>
          <cell r="C1658" t="str">
            <v>去除身体金属物品,摆放适宜线圈,摆位,扫描,冲洗照片(胶片),图像后处理,医生完成诊断报告｡</v>
          </cell>
          <cell r="D1658" t="str">
            <v>胶片</v>
          </cell>
          <cell r="E1658" t="str">
            <v/>
          </cell>
          <cell r="F1658" t="str">
            <v>次</v>
          </cell>
          <cell r="G1658" t="str">
            <v/>
          </cell>
          <cell r="H1658">
            <v>600</v>
          </cell>
          <cell r="I1658">
            <v>480</v>
          </cell>
          <cell r="J1658">
            <v>420</v>
          </cell>
          <cell r="K1658" t="str">
            <v>乙类</v>
          </cell>
        </row>
        <row r="1659">
          <cell r="A1659" t="str">
            <v>ECAQT001</v>
          </cell>
          <cell r="B1659" t="str">
            <v>上腹部磁共振成像</v>
          </cell>
          <cell r="C1659" t="str">
            <v>去除身体金属物品,摆放适宜线圈,摆位,扫描,至少含T1､T2加权相序列及两体位成像,冲洗照片(胶片),医生完成诊断报告｡</v>
          </cell>
          <cell r="D1659" t="str">
            <v>胶片</v>
          </cell>
          <cell r="E1659" t="str">
            <v/>
          </cell>
          <cell r="F1659" t="str">
            <v>次</v>
          </cell>
          <cell r="G1659" t="str">
            <v/>
          </cell>
          <cell r="H1659">
            <v>600</v>
          </cell>
          <cell r="I1659">
            <v>480</v>
          </cell>
          <cell r="J1659">
            <v>420</v>
          </cell>
          <cell r="K1659" t="str">
            <v>乙类</v>
          </cell>
        </row>
        <row r="1660">
          <cell r="A1660" t="str">
            <v>ECAQT002</v>
          </cell>
          <cell r="B1660" t="str">
            <v>下腹部磁共振成像</v>
          </cell>
          <cell r="C1660" t="str">
            <v>去除身体金属物品,摆放适宜线圈,摆位,扫描,至少含T1､T2加权相序列及两体位成像,冲洗照片(胶片),医生完成诊断报告｡</v>
          </cell>
          <cell r="D1660" t="str">
            <v>胶片</v>
          </cell>
          <cell r="E1660" t="str">
            <v/>
          </cell>
          <cell r="F1660" t="str">
            <v>次</v>
          </cell>
          <cell r="G1660" t="str">
            <v/>
          </cell>
          <cell r="H1660">
            <v>600</v>
          </cell>
          <cell r="I1660">
            <v>480</v>
          </cell>
          <cell r="J1660">
            <v>420</v>
          </cell>
          <cell r="K1660" t="str">
            <v>乙类</v>
          </cell>
        </row>
        <row r="1661">
          <cell r="A1661" t="str">
            <v>ECAQU001</v>
          </cell>
          <cell r="B1661" t="str">
            <v>盆腔磁共振成像</v>
          </cell>
          <cell r="C1661" t="str">
            <v>去除身体金属物品,摆放适宜线圈,摆位,扫描,至少含T1､T2加权相序列及两体位成像,冲洗照片(胶片),医生完成诊断报告｡</v>
          </cell>
          <cell r="D1661" t="str">
            <v>胶片</v>
          </cell>
          <cell r="E1661" t="str">
            <v/>
          </cell>
          <cell r="F1661" t="str">
            <v>次</v>
          </cell>
          <cell r="G1661" t="str">
            <v/>
          </cell>
          <cell r="H1661">
            <v>600</v>
          </cell>
          <cell r="I1661">
            <v>480</v>
          </cell>
          <cell r="J1661">
            <v>420</v>
          </cell>
          <cell r="K1661" t="str">
            <v>乙类</v>
          </cell>
        </row>
        <row r="1662">
          <cell r="A1662" t="str">
            <v>ECARA001</v>
          </cell>
          <cell r="B1662" t="str">
            <v>泌尿系统磁共振水成像(MRU)</v>
          </cell>
          <cell r="C1662" t="str">
            <v>去除身体金属物品,摆放适宜线圈,摆位,扫描,冲洗照片(胶片),图像后处理,医生完成诊断报告｡</v>
          </cell>
          <cell r="D1662" t="str">
            <v>胶片</v>
          </cell>
          <cell r="E1662" t="str">
            <v/>
          </cell>
          <cell r="F1662" t="str">
            <v>次</v>
          </cell>
          <cell r="G1662" t="str">
            <v/>
          </cell>
          <cell r="H1662">
            <v>600</v>
          </cell>
          <cell r="I1662">
            <v>480</v>
          </cell>
          <cell r="J1662">
            <v>420</v>
          </cell>
          <cell r="K1662" t="str">
            <v>乙类</v>
          </cell>
        </row>
        <row r="1663">
          <cell r="A1663" t="str">
            <v>ECASK001</v>
          </cell>
          <cell r="B1663" t="str">
            <v>前列腺磁共振成像</v>
          </cell>
          <cell r="C1663" t="str">
            <v>去除身体金属物品,摆放适宜线圈,摆位,扫描,至少含T1､T2加权相序列及两体位成像,冲洗照片(胶片),医生完成诊断报告｡</v>
          </cell>
          <cell r="D1663" t="str">
            <v>胶片</v>
          </cell>
          <cell r="E1663" t="str">
            <v/>
          </cell>
          <cell r="F1663" t="str">
            <v>次</v>
          </cell>
          <cell r="G1663" t="str">
            <v/>
          </cell>
          <cell r="H1663">
            <v>600</v>
          </cell>
          <cell r="I1663">
            <v>480</v>
          </cell>
          <cell r="J1663">
            <v>420</v>
          </cell>
          <cell r="K1663" t="str">
            <v>乙类</v>
          </cell>
        </row>
        <row r="1664">
          <cell r="A1664" t="str">
            <v>ECAVH001</v>
          </cell>
          <cell r="B1664" t="str">
            <v>颈椎磁共振成像</v>
          </cell>
          <cell r="C1664" t="str">
            <v>去除身体金属物品,摆放适宜线圈,摆位,扫描,至少含T1､T2加权相序列及两体位成像,冲洗照片(胶片),医生完成诊断报告｡</v>
          </cell>
          <cell r="D1664" t="str">
            <v>胶片</v>
          </cell>
          <cell r="E1664" t="str">
            <v/>
          </cell>
          <cell r="F1664" t="str">
            <v>次</v>
          </cell>
          <cell r="G1664" t="str">
            <v/>
          </cell>
          <cell r="H1664">
            <v>600</v>
          </cell>
          <cell r="I1664">
            <v>480</v>
          </cell>
          <cell r="J1664">
            <v>420</v>
          </cell>
          <cell r="K1664" t="str">
            <v>乙类</v>
          </cell>
        </row>
        <row r="1665">
          <cell r="A1665" t="str">
            <v>ECAVN001</v>
          </cell>
          <cell r="B1665" t="str">
            <v>胸椎磁共振成像</v>
          </cell>
          <cell r="C1665" t="str">
            <v>去除身体金属物品,摆放适宜线圈,摆位,扫描,至少含T1､T2加权相序列及两体位成像,冲洗照片(胶片),医生完成诊断报告｡</v>
          </cell>
          <cell r="D1665" t="str">
            <v>胶片</v>
          </cell>
          <cell r="E1665" t="str">
            <v/>
          </cell>
          <cell r="F1665" t="str">
            <v>次</v>
          </cell>
          <cell r="G1665" t="str">
            <v/>
          </cell>
          <cell r="H1665">
            <v>600</v>
          </cell>
          <cell r="I1665">
            <v>480</v>
          </cell>
          <cell r="J1665">
            <v>420</v>
          </cell>
          <cell r="K1665" t="str">
            <v>乙类</v>
          </cell>
        </row>
        <row r="1666">
          <cell r="A1666" t="str">
            <v>ECAVT001</v>
          </cell>
          <cell r="B1666" t="str">
            <v>腰椎磁共振成像</v>
          </cell>
          <cell r="C1666" t="str">
            <v>去除身体金属物品,摆放适宜线圈,摆位,扫描,至少含T1､T2加权相序列及两体位成像,冲洗照片(胶片),医生完成诊断报告｡</v>
          </cell>
          <cell r="D1666" t="str">
            <v>胶片</v>
          </cell>
          <cell r="E1666" t="str">
            <v/>
          </cell>
          <cell r="F1666" t="str">
            <v>次</v>
          </cell>
          <cell r="G1666" t="str">
            <v/>
          </cell>
          <cell r="H1666">
            <v>600</v>
          </cell>
          <cell r="I1666">
            <v>480</v>
          </cell>
          <cell r="J1666">
            <v>420</v>
          </cell>
          <cell r="K1666" t="str">
            <v>乙类</v>
          </cell>
        </row>
        <row r="1667">
          <cell r="A1667" t="str">
            <v>ECAWF001</v>
          </cell>
          <cell r="B1667" t="str">
            <v>上臂磁共振成像</v>
          </cell>
          <cell r="C1667" t="str">
            <v>去除身体金属物品,摆放适宜线圈,摆位,扫描,至少含T1､T2加权相序列及两体位成像,冲洗照片(胶片),医生完成诊断报告｡</v>
          </cell>
          <cell r="D1667" t="str">
            <v>胶片</v>
          </cell>
          <cell r="E1667" t="str">
            <v/>
          </cell>
          <cell r="F1667" t="str">
            <v>单侧</v>
          </cell>
          <cell r="G1667" t="str">
            <v/>
          </cell>
          <cell r="H1667">
            <v>600</v>
          </cell>
          <cell r="I1667">
            <v>480</v>
          </cell>
          <cell r="J1667">
            <v>420</v>
          </cell>
          <cell r="K1667" t="str">
            <v>乙类</v>
          </cell>
        </row>
        <row r="1668">
          <cell r="A1668" t="str">
            <v>ECAWG001</v>
          </cell>
          <cell r="B1668" t="str">
            <v>肩关节磁共振成像</v>
          </cell>
          <cell r="C1668" t="str">
            <v>去除身体金属物品,摆放适宜线圈,摆位,扫描,至少含T1､T2加权相序列及两体位成像,冲洗照片(胶片),医生完成诊断报告｡</v>
          </cell>
          <cell r="D1668" t="str">
            <v>胶片</v>
          </cell>
          <cell r="E1668" t="str">
            <v/>
          </cell>
          <cell r="F1668" t="str">
            <v>单侧</v>
          </cell>
          <cell r="G1668" t="str">
            <v/>
          </cell>
          <cell r="H1668">
            <v>600</v>
          </cell>
          <cell r="I1668">
            <v>480</v>
          </cell>
          <cell r="J1668">
            <v>420</v>
          </cell>
          <cell r="K1668" t="str">
            <v>乙类</v>
          </cell>
        </row>
        <row r="1669">
          <cell r="A1669" t="str">
            <v>ECAWJ001</v>
          </cell>
          <cell r="B1669" t="str">
            <v>肘关节磁共振成像</v>
          </cell>
          <cell r="C1669" t="str">
            <v>去除身体金属物品,摆放适宜线圈,摆位,扫描,至少含T1､T2加权相序列及两体位成像,冲洗照片(胶片),医生完成诊断报告｡</v>
          </cell>
          <cell r="D1669" t="str">
            <v>胶片</v>
          </cell>
          <cell r="E1669" t="str">
            <v/>
          </cell>
          <cell r="F1669" t="str">
            <v>单侧</v>
          </cell>
          <cell r="G1669" t="str">
            <v/>
          </cell>
          <cell r="H1669">
            <v>600</v>
          </cell>
          <cell r="I1669">
            <v>480</v>
          </cell>
          <cell r="J1669">
            <v>420</v>
          </cell>
          <cell r="K1669" t="str">
            <v>乙类</v>
          </cell>
        </row>
        <row r="1670">
          <cell r="A1670" t="str">
            <v>ECAWL001</v>
          </cell>
          <cell r="B1670" t="str">
            <v>前臂磁共振成像</v>
          </cell>
          <cell r="C1670" t="str">
            <v>去除身体金属物品,摆放适宜线圈,摆位,扫描,至少含T1､T2加权相序列及两体位成像,冲洗照片(胶片),医生完成诊断报告｡</v>
          </cell>
          <cell r="D1670" t="str">
            <v>胶片</v>
          </cell>
          <cell r="E1670" t="str">
            <v/>
          </cell>
          <cell r="F1670" t="str">
            <v>单侧</v>
          </cell>
          <cell r="G1670" t="str">
            <v/>
          </cell>
          <cell r="H1670">
            <v>600</v>
          </cell>
          <cell r="I1670">
            <v>480</v>
          </cell>
          <cell r="J1670">
            <v>420</v>
          </cell>
          <cell r="K1670" t="str">
            <v>乙类</v>
          </cell>
        </row>
        <row r="1671">
          <cell r="A1671" t="str">
            <v>ECAWR001</v>
          </cell>
          <cell r="B1671" t="str">
            <v>手部磁共振成像</v>
          </cell>
          <cell r="C1671" t="str">
            <v>去除身体金属物品,摆放适宜线圈,摆位,扫描,至少含T1､T2加权相序列及两体位成像,冲洗照片(胶片),医生完成诊断报告｡含腕部｡</v>
          </cell>
          <cell r="D1671" t="str">
            <v>胶片</v>
          </cell>
          <cell r="E1671" t="str">
            <v/>
          </cell>
          <cell r="F1671" t="str">
            <v>单侧</v>
          </cell>
          <cell r="G1671" t="str">
            <v/>
          </cell>
          <cell r="H1671">
            <v>600</v>
          </cell>
          <cell r="I1671">
            <v>480</v>
          </cell>
          <cell r="J1671">
            <v>420</v>
          </cell>
          <cell r="K1671" t="str">
            <v>乙类</v>
          </cell>
        </row>
        <row r="1672">
          <cell r="A1672" t="str">
            <v>ECAXC001</v>
          </cell>
          <cell r="B1672" t="str">
            <v>骶髂关节磁共振成像</v>
          </cell>
          <cell r="C1672" t="str">
            <v>去除身体金属物品,摆放适宜线圈,摆位,扫描,至少含T1､T2加权相序列及两体位成像,冲洗照片(胶片),医生完成诊断报告｡</v>
          </cell>
          <cell r="D1672" t="str">
            <v>胶片</v>
          </cell>
          <cell r="E1672" t="str">
            <v/>
          </cell>
          <cell r="F1672" t="str">
            <v>次</v>
          </cell>
          <cell r="G1672" t="str">
            <v/>
          </cell>
          <cell r="H1672">
            <v>600</v>
          </cell>
          <cell r="I1672">
            <v>480</v>
          </cell>
          <cell r="J1672">
            <v>420</v>
          </cell>
          <cell r="K1672" t="str">
            <v>乙类</v>
          </cell>
        </row>
        <row r="1673">
          <cell r="A1673" t="str">
            <v>ECAXD001</v>
          </cell>
          <cell r="B1673" t="str">
            <v>双髋关节磁共振成像</v>
          </cell>
          <cell r="C1673" t="str">
            <v>去除身体金属物品,摆放适宜线圈,摆位,扫描,至少含T1､T2加权相序列及两体位成像,冲洗照片(胶片),医生完成诊断报告｡</v>
          </cell>
          <cell r="D1673" t="str">
            <v>胶片</v>
          </cell>
          <cell r="E1673" t="str">
            <v/>
          </cell>
          <cell r="F1673" t="str">
            <v>次</v>
          </cell>
          <cell r="G1673" t="str">
            <v/>
          </cell>
          <cell r="H1673">
            <v>600</v>
          </cell>
          <cell r="I1673">
            <v>480</v>
          </cell>
          <cell r="J1673">
            <v>420</v>
          </cell>
          <cell r="K1673" t="str">
            <v>乙类</v>
          </cell>
        </row>
        <row r="1674">
          <cell r="A1674" t="str">
            <v>ECAXF001</v>
          </cell>
          <cell r="B1674" t="str">
            <v>大腿磁共振成像</v>
          </cell>
          <cell r="C1674" t="str">
            <v>去除身体金属物品,摆放适宜线圈,摆位,扫描,至少含T1､T2加权相序列及两体位成像,冲洗照片(胶片),医生完成诊断报告｡</v>
          </cell>
          <cell r="D1674" t="str">
            <v>胶片</v>
          </cell>
          <cell r="E1674" t="str">
            <v/>
          </cell>
          <cell r="F1674" t="str">
            <v>单侧</v>
          </cell>
          <cell r="G1674" t="str">
            <v/>
          </cell>
          <cell r="H1674">
            <v>600</v>
          </cell>
          <cell r="I1674">
            <v>480</v>
          </cell>
          <cell r="J1674">
            <v>420</v>
          </cell>
          <cell r="K1674" t="str">
            <v>乙类</v>
          </cell>
        </row>
        <row r="1675">
          <cell r="A1675" t="str">
            <v>ECAXJ001</v>
          </cell>
          <cell r="B1675" t="str">
            <v>膝关节磁共振成像</v>
          </cell>
          <cell r="C1675" t="str">
            <v>去除身体金属物品,摆放适宜线圈,摆位,扫描,至少含T1､T2加权相序列及两体位成像,冲洗照片(胶片),医生完成诊断报告｡</v>
          </cell>
          <cell r="D1675" t="str">
            <v>胶片</v>
          </cell>
          <cell r="E1675" t="str">
            <v/>
          </cell>
          <cell r="F1675" t="str">
            <v>单侧</v>
          </cell>
          <cell r="G1675" t="str">
            <v/>
          </cell>
          <cell r="H1675">
            <v>600</v>
          </cell>
          <cell r="I1675">
            <v>480</v>
          </cell>
          <cell r="J1675">
            <v>420</v>
          </cell>
          <cell r="K1675" t="str">
            <v>乙类</v>
          </cell>
        </row>
        <row r="1676">
          <cell r="A1676" t="str">
            <v>ECAXN001</v>
          </cell>
          <cell r="B1676" t="str">
            <v>小腿磁共振成像</v>
          </cell>
          <cell r="C1676" t="str">
            <v>去除身体金属物品,摆放适宜线圈,摆位,扫描,至少含T1､T2加权相序列及两体位成像,冲洗照片(胶片),医生完成诊断报告｡</v>
          </cell>
          <cell r="D1676" t="str">
            <v>胶片</v>
          </cell>
          <cell r="E1676" t="str">
            <v/>
          </cell>
          <cell r="F1676" t="str">
            <v>单侧</v>
          </cell>
          <cell r="G1676" t="str">
            <v/>
          </cell>
          <cell r="H1676">
            <v>600</v>
          </cell>
          <cell r="I1676">
            <v>480</v>
          </cell>
          <cell r="J1676">
            <v>420</v>
          </cell>
          <cell r="K1676" t="str">
            <v>乙类</v>
          </cell>
        </row>
        <row r="1677">
          <cell r="A1677" t="str">
            <v>ECAXU001</v>
          </cell>
          <cell r="B1677" t="str">
            <v>足磁共振成像</v>
          </cell>
          <cell r="C1677" t="str">
            <v>去除身体金属物品,摆放适宜线圈,摆位,扫描,至少含T1､T2加权相序列及两体位成像,冲洗照片(胶片),医生完成诊断报告｡</v>
          </cell>
          <cell r="D1677" t="str">
            <v>胶片</v>
          </cell>
          <cell r="E1677" t="str">
            <v/>
          </cell>
          <cell r="F1677" t="str">
            <v>单侧</v>
          </cell>
          <cell r="G1677" t="str">
            <v/>
          </cell>
          <cell r="H1677">
            <v>600</v>
          </cell>
          <cell r="I1677">
            <v>480</v>
          </cell>
          <cell r="J1677">
            <v>420</v>
          </cell>
          <cell r="K1677" t="str">
            <v>乙类</v>
          </cell>
        </row>
        <row r="1678">
          <cell r="A1678" t="str">
            <v>ECAXZ001</v>
          </cell>
          <cell r="B1678" t="str">
            <v>踝关节磁共振成像</v>
          </cell>
          <cell r="C1678" t="str">
            <v>去除身体金属物品,摆放适宜线圈,摆位,扫描,至少含T1､T2加权相序列及两体位成像,冲洗照片(胶片),医生完成诊断报告｡</v>
          </cell>
          <cell r="D1678" t="str">
            <v>胶片</v>
          </cell>
          <cell r="E1678" t="str">
            <v/>
          </cell>
          <cell r="F1678" t="str">
            <v>单侧</v>
          </cell>
          <cell r="G1678" t="str">
            <v/>
          </cell>
          <cell r="H1678">
            <v>600</v>
          </cell>
          <cell r="I1678">
            <v>480</v>
          </cell>
          <cell r="J1678">
            <v>420</v>
          </cell>
          <cell r="K1678" t="str">
            <v>乙类</v>
          </cell>
        </row>
        <row r="1679">
          <cell r="A1679" t="str">
            <v>ECAYA001</v>
          </cell>
          <cell r="B1679" t="str">
            <v>乳腺磁共振成像</v>
          </cell>
          <cell r="C1679" t="str">
            <v>去除身体金属物品,摆放适宜线圈,摆位,扫描,至少含T1､T2加权相序列及两体位成像,冲洗照片(胶片),医生完成诊断报告｡</v>
          </cell>
          <cell r="D1679" t="str">
            <v>胶片</v>
          </cell>
          <cell r="E1679" t="str">
            <v/>
          </cell>
          <cell r="F1679" t="str">
            <v>次</v>
          </cell>
          <cell r="G1679" t="str">
            <v/>
          </cell>
          <cell r="H1679">
            <v>600</v>
          </cell>
          <cell r="I1679">
            <v>480</v>
          </cell>
          <cell r="J1679">
            <v>420</v>
          </cell>
          <cell r="K1679" t="str">
            <v>乙类</v>
          </cell>
        </row>
        <row r="1680">
          <cell r="A1680" t="str">
            <v>ECB</v>
          </cell>
          <cell r="B1680" t="str">
            <v>2.磁共振增强成像</v>
          </cell>
          <cell r="C1680" t="str">
            <v/>
          </cell>
          <cell r="D1680" t="str">
            <v/>
          </cell>
          <cell r="E1680" t="str">
            <v/>
          </cell>
          <cell r="F1680" t="str">
            <v/>
          </cell>
          <cell r="G1680" t="str">
            <v/>
          </cell>
          <cell r="H1680" t="str">
            <v/>
          </cell>
          <cell r="I1680" t="str">
            <v/>
          </cell>
          <cell r="J1680" t="str">
            <v/>
          </cell>
        </row>
        <row r="1681">
          <cell r="A1681" t="str">
            <v>ECBBB001</v>
          </cell>
          <cell r="B1681" t="str">
            <v>海绵窦磁共振增强成像</v>
          </cell>
          <cell r="C1681" t="str">
            <v>去除身体金属物品,摆放适宜线圈,摆位,扫描,至少含T1､T2加权相序列及两体位成像,于指定时刻注射对比剂,冲洗照片(胶片),医生完成诊断报告｡</v>
          </cell>
          <cell r="D1681" t="str">
            <v>胶片,注射器,高压注射器</v>
          </cell>
          <cell r="E1681" t="str">
            <v/>
          </cell>
          <cell r="F1681" t="str">
            <v>次</v>
          </cell>
          <cell r="G1681" t="str">
            <v/>
          </cell>
          <cell r="H1681">
            <v>442</v>
          </cell>
          <cell r="I1681">
            <v>372</v>
          </cell>
          <cell r="J1681">
            <v>332</v>
          </cell>
          <cell r="K1681" t="str">
            <v>乙类</v>
          </cell>
        </row>
        <row r="1682">
          <cell r="A1682" t="str">
            <v>ECBBJ001</v>
          </cell>
          <cell r="B1682" t="str">
            <v>头颅动脉磁共振血管增强成像</v>
          </cell>
          <cell r="C1682" t="str">
            <v>去除身体金属物品,摆放适宜线圈,摆位,于指定时刻注射对比剂扫描,冲洗照片(胶片),医生完成诊断报告｡</v>
          </cell>
          <cell r="D1682" t="str">
            <v>胶片,注射器,高压注射器</v>
          </cell>
          <cell r="E1682" t="str">
            <v/>
          </cell>
          <cell r="F1682" t="str">
            <v>次</v>
          </cell>
          <cell r="G1682" t="str">
            <v/>
          </cell>
          <cell r="H1682">
            <v>442</v>
          </cell>
          <cell r="I1682">
            <v>372</v>
          </cell>
          <cell r="J1682">
            <v>332</v>
          </cell>
          <cell r="K1682" t="str">
            <v>乙类</v>
          </cell>
        </row>
        <row r="1683">
          <cell r="A1683" t="str">
            <v>ECBBN001</v>
          </cell>
          <cell r="B1683" t="str">
            <v>鞍区磁共振增强成像</v>
          </cell>
          <cell r="C1683" t="str">
            <v>去除身体金属物品,摆放适宜线圈,摆位,扫描,至少含T1､T2加权相序列及两体位成像,于指定时刻注射对比剂,冲洗照片(胶片),医生完成诊断报告｡</v>
          </cell>
          <cell r="D1683" t="str">
            <v>胶片,注射器,高压注射器</v>
          </cell>
          <cell r="E1683" t="str">
            <v/>
          </cell>
          <cell r="F1683" t="str">
            <v>次</v>
          </cell>
          <cell r="G1683" t="str">
            <v/>
          </cell>
          <cell r="H1683">
            <v>442</v>
          </cell>
          <cell r="I1683">
            <v>372</v>
          </cell>
          <cell r="J1683">
            <v>332</v>
          </cell>
          <cell r="K1683" t="str">
            <v>乙类</v>
          </cell>
        </row>
        <row r="1684">
          <cell r="A1684" t="str">
            <v>ECBBN002</v>
          </cell>
          <cell r="B1684" t="str">
            <v>颅底磁共振增强成像</v>
          </cell>
          <cell r="C1684" t="str">
            <v>去除身体金属物品,摆放适宜线圈,摆位,扫描,至少含T1､T2加权相序列及两体位成像,于指定时刻注射对比剂,冲洗照片(胶片),医生完成诊断报告｡</v>
          </cell>
          <cell r="D1684" t="str">
            <v>胶片,注射器,高压注射器</v>
          </cell>
          <cell r="E1684" t="str">
            <v/>
          </cell>
          <cell r="F1684" t="str">
            <v>次</v>
          </cell>
          <cell r="G1684" t="str">
            <v/>
          </cell>
          <cell r="H1684">
            <v>442</v>
          </cell>
          <cell r="I1684">
            <v>372</v>
          </cell>
          <cell r="J1684">
            <v>332</v>
          </cell>
          <cell r="K1684" t="str">
            <v>乙类</v>
          </cell>
        </row>
        <row r="1685">
          <cell r="A1685" t="str">
            <v>ECBBP001</v>
          </cell>
          <cell r="B1685" t="str">
            <v>头部磁共振增强成像</v>
          </cell>
          <cell r="C1685" t="str">
            <v>去除身体金属物品,摆放适宜线圈,摆位,扫描,至少含T1､T2加权相序列及两体位成像,于指定时刻注射对比剂,冲洗照片(胶片),医生完成诊断报告｡</v>
          </cell>
          <cell r="D1685" t="str">
            <v>胶片,注射器,高压注射器</v>
          </cell>
          <cell r="E1685" t="str">
            <v/>
          </cell>
          <cell r="F1685" t="str">
            <v>次</v>
          </cell>
          <cell r="G1685" t="str">
            <v/>
          </cell>
          <cell r="H1685">
            <v>442</v>
          </cell>
          <cell r="I1685">
            <v>372</v>
          </cell>
          <cell r="J1685">
            <v>332</v>
          </cell>
          <cell r="K1685" t="str">
            <v>乙类</v>
          </cell>
        </row>
        <row r="1686">
          <cell r="A1686" t="str">
            <v>ECBDF001</v>
          </cell>
          <cell r="B1686" t="str">
            <v>肾上腺磁共振增强成像</v>
          </cell>
          <cell r="C1686" t="str">
            <v>去除身体金属物品,摆放适宜线圈,摆位,扫描,至少含T1､T2加权相序列及两体位成像,于指定时刻注射对比剂,冲洗照片(胶片),医生完成诊断报告｡</v>
          </cell>
          <cell r="D1686" t="str">
            <v>胶片,注射器,高压注射器</v>
          </cell>
          <cell r="E1686" t="str">
            <v/>
          </cell>
          <cell r="F1686" t="str">
            <v>次</v>
          </cell>
          <cell r="G1686" t="str">
            <v/>
          </cell>
          <cell r="H1686">
            <v>442</v>
          </cell>
          <cell r="I1686">
            <v>372</v>
          </cell>
          <cell r="J1686">
            <v>332</v>
          </cell>
          <cell r="K1686" t="str">
            <v>乙类</v>
          </cell>
        </row>
        <row r="1687">
          <cell r="A1687" t="str">
            <v>ECBEB001</v>
          </cell>
          <cell r="B1687" t="str">
            <v>眶磁共振增强成像</v>
          </cell>
          <cell r="C1687" t="str">
            <v>去除身体金属物品,摆放适宜线圈,摆位,扫描,至少含T1､T2加权相序列及两体位成像,于指定时刻注射对比剂,冲洗照片(胶片),医生完成诊断报告｡</v>
          </cell>
          <cell r="D1687" t="str">
            <v>胶片,注射器,高压注射器</v>
          </cell>
          <cell r="E1687" t="str">
            <v/>
          </cell>
          <cell r="F1687" t="str">
            <v>次</v>
          </cell>
          <cell r="G1687" t="str">
            <v/>
          </cell>
          <cell r="H1687">
            <v>442</v>
          </cell>
          <cell r="I1687">
            <v>372</v>
          </cell>
          <cell r="J1687">
            <v>332</v>
          </cell>
          <cell r="K1687" t="str">
            <v>乙类</v>
          </cell>
        </row>
        <row r="1688">
          <cell r="A1688" t="str">
            <v>ECBFK001</v>
          </cell>
          <cell r="B1688" t="str">
            <v>内听道磁共振增强成像</v>
          </cell>
          <cell r="C1688" t="str">
            <v>去除身体金属物品,摆放适宜线圈,摆位,扫描,至少含T1､T2加权相序列及两体位成像,于指定时刻注射对比剂,冲洗照片(胶片),医生完成诊断报告｡</v>
          </cell>
          <cell r="D1688" t="str">
            <v>胶片,注射器,高压注射器</v>
          </cell>
          <cell r="E1688" t="str">
            <v/>
          </cell>
          <cell r="F1688" t="str">
            <v>次</v>
          </cell>
          <cell r="G1688" t="str">
            <v/>
          </cell>
          <cell r="H1688">
            <v>442</v>
          </cell>
          <cell r="I1688">
            <v>372</v>
          </cell>
          <cell r="J1688">
            <v>332</v>
          </cell>
          <cell r="K1688" t="str">
            <v>乙类</v>
          </cell>
        </row>
        <row r="1689">
          <cell r="A1689" t="str">
            <v>ECBGF001</v>
          </cell>
          <cell r="B1689" t="str">
            <v>鼻窦磁共振增强成像</v>
          </cell>
          <cell r="C1689" t="str">
            <v>去除身体金属物品,摆放适宜线圈,摆位,扫描,至少含T1､T2加权相序列及两体位成像,于指定时刻注射对比剂,冲洗照片(胶片),医生完成诊断报告｡</v>
          </cell>
          <cell r="D1689" t="str">
            <v>胶片,注射器,高压注射器</v>
          </cell>
          <cell r="E1689" t="str">
            <v/>
          </cell>
          <cell r="F1689" t="str">
            <v>次</v>
          </cell>
          <cell r="G1689" t="str">
            <v/>
          </cell>
          <cell r="H1689">
            <v>442</v>
          </cell>
          <cell r="I1689">
            <v>372</v>
          </cell>
          <cell r="J1689">
            <v>332</v>
          </cell>
          <cell r="K1689" t="str">
            <v>乙类</v>
          </cell>
        </row>
        <row r="1690">
          <cell r="A1690" t="str">
            <v>ECBGJ001</v>
          </cell>
          <cell r="B1690" t="str">
            <v>鼻咽磁共振增强成像</v>
          </cell>
          <cell r="C1690" t="str">
            <v>去除身体金属物品,摆放适宜线圈,摆位,扫描,至少含T1､T2加权相序列及两体位成像,于指定时刻注射对比剂,冲洗照片(胶片),医生完成诊断报告｡</v>
          </cell>
          <cell r="D1690" t="str">
            <v>胶片,注射器,高压注射器</v>
          </cell>
          <cell r="E1690" t="str">
            <v/>
          </cell>
          <cell r="F1690" t="str">
            <v>次</v>
          </cell>
          <cell r="G1690" t="str">
            <v/>
          </cell>
          <cell r="H1690">
            <v>442</v>
          </cell>
          <cell r="I1690">
            <v>372</v>
          </cell>
          <cell r="J1690">
            <v>332</v>
          </cell>
          <cell r="K1690" t="str">
            <v>乙类</v>
          </cell>
        </row>
        <row r="1691">
          <cell r="A1691" t="str">
            <v>ECBHY001</v>
          </cell>
          <cell r="B1691" t="str">
            <v>颈部磁共振增强成像</v>
          </cell>
          <cell r="C1691" t="str">
            <v>去除身体金属物品,摆放适宜线圈,摆位,扫描,至少含T1､T2加权相序列及两体位成像,于指定时刻注射对比剂,冲洗照片(胶片),医生完成诊断报告｡</v>
          </cell>
          <cell r="D1691" t="str">
            <v>胶片,注射器,高压注射器</v>
          </cell>
          <cell r="E1691" t="str">
            <v/>
          </cell>
          <cell r="F1691" t="str">
            <v>次</v>
          </cell>
          <cell r="G1691" t="str">
            <v/>
          </cell>
          <cell r="H1691">
            <v>442</v>
          </cell>
          <cell r="I1691">
            <v>372</v>
          </cell>
          <cell r="J1691">
            <v>332</v>
          </cell>
          <cell r="K1691" t="str">
            <v>乙类</v>
          </cell>
        </row>
        <row r="1692">
          <cell r="A1692" t="str">
            <v>ECBJT001</v>
          </cell>
          <cell r="B1692" t="str">
            <v>胸部磁共振增强成像</v>
          </cell>
          <cell r="C1692" t="str">
            <v>去除身体金属物品,摆放适宜线圈,摆位,扫描,至少含T1､T2加权相序列及两体位成像,于指定时刻注射对比剂,冲洗照片(胶片),医生完成诊断报告｡</v>
          </cell>
          <cell r="D1692" t="str">
            <v>胶片,注射器,高压注射器</v>
          </cell>
          <cell r="E1692" t="str">
            <v/>
          </cell>
          <cell r="F1692" t="str">
            <v>次</v>
          </cell>
          <cell r="G1692" t="str">
            <v/>
          </cell>
          <cell r="H1692">
            <v>442</v>
          </cell>
          <cell r="I1692">
            <v>372</v>
          </cell>
          <cell r="J1692">
            <v>332</v>
          </cell>
          <cell r="K1692" t="str">
            <v>乙类</v>
          </cell>
        </row>
        <row r="1693">
          <cell r="A1693" t="str">
            <v>ECBKA001</v>
          </cell>
          <cell r="B1693" t="str">
            <v>心脏磁共振增强成像</v>
          </cell>
          <cell r="C1693" t="str">
            <v>去除身体金属物品,摆放适宜线圈,摆位,心电门控,扫描并于指定时刻注射对比剂,冲洗照片(胶片),图像后处理,医生完成诊断报告｡</v>
          </cell>
          <cell r="D1693" t="str">
            <v>电极,胶片,注射器,高压注射器</v>
          </cell>
          <cell r="E1693" t="str">
            <v/>
          </cell>
          <cell r="F1693" t="str">
            <v>次</v>
          </cell>
          <cell r="G1693" t="str">
            <v/>
          </cell>
          <cell r="H1693">
            <v>442</v>
          </cell>
          <cell r="I1693">
            <v>372</v>
          </cell>
          <cell r="J1693">
            <v>332</v>
          </cell>
          <cell r="K1693" t="str">
            <v>乙类</v>
          </cell>
        </row>
        <row r="1694">
          <cell r="A1694" t="str">
            <v>ECBKU001</v>
          </cell>
          <cell r="B1694" t="str">
            <v>冠脉磁共振成像</v>
          </cell>
          <cell r="C1694" t="str">
            <v>去除身体金属物品,摆放适宜线圈,摆位,心电门控,扫描并于指定时刻注射对比剂,冲洗照片(胶片),图像后处理,医生完成诊断报告｡不含心电监护｡</v>
          </cell>
          <cell r="D1694" t="str">
            <v>电极,胶片,注射器,高压注射器</v>
          </cell>
          <cell r="E1694" t="str">
            <v/>
          </cell>
          <cell r="F1694" t="str">
            <v>次</v>
          </cell>
          <cell r="G1694" t="str">
            <v/>
          </cell>
          <cell r="H1694">
            <v>442</v>
          </cell>
          <cell r="I1694">
            <v>372</v>
          </cell>
          <cell r="J1694">
            <v>332</v>
          </cell>
          <cell r="K1694" t="str">
            <v>乙类</v>
          </cell>
        </row>
        <row r="1695">
          <cell r="A1695" t="str">
            <v>ECBLA001</v>
          </cell>
          <cell r="B1695" t="str">
            <v>肺动脉磁共振血管增强成像</v>
          </cell>
          <cell r="C1695" t="str">
            <v>去除身体金属物品,摆放适宜线圈,摆位,于指定时刻注射对比剂扫描,冲洗照片(胶片),医生完成诊断报告｡</v>
          </cell>
          <cell r="D1695" t="str">
            <v>胶片,注射器,高压注射器</v>
          </cell>
          <cell r="E1695" t="str">
            <v/>
          </cell>
          <cell r="F1695" t="str">
            <v>次</v>
          </cell>
          <cell r="G1695" t="str">
            <v/>
          </cell>
          <cell r="H1695">
            <v>442</v>
          </cell>
          <cell r="I1695">
            <v>372</v>
          </cell>
          <cell r="J1695">
            <v>332</v>
          </cell>
          <cell r="K1695" t="str">
            <v>乙类</v>
          </cell>
        </row>
        <row r="1696">
          <cell r="A1696" t="str">
            <v>ECBLF001</v>
          </cell>
          <cell r="B1696" t="str">
            <v>颈动脉磁共振血管增强成像</v>
          </cell>
          <cell r="C1696" t="str">
            <v>去除身体金属物品,摆放适宜线圈,摆位,于指定时刻注射对比剂扫描,冲洗照片(胶片),医生完成诊断报告｡</v>
          </cell>
          <cell r="D1696" t="str">
            <v>胶片,注射器,高压注射器</v>
          </cell>
          <cell r="E1696" t="str">
            <v/>
          </cell>
          <cell r="F1696" t="str">
            <v>次</v>
          </cell>
          <cell r="G1696" t="str">
            <v/>
          </cell>
          <cell r="H1696">
            <v>442</v>
          </cell>
          <cell r="I1696">
            <v>372</v>
          </cell>
          <cell r="J1696">
            <v>332</v>
          </cell>
          <cell r="K1696" t="str">
            <v>乙类</v>
          </cell>
        </row>
        <row r="1697">
          <cell r="A1697" t="str">
            <v>ECBLJ001</v>
          </cell>
          <cell r="B1697" t="str">
            <v>胸主动脉磁共振血管增强成像</v>
          </cell>
          <cell r="C1697" t="str">
            <v>去除身体金属物品,摆放适宜线圈,摆位,于指定时刻注射对比剂扫描,冲洗照片(胶片),医生完成诊断报告｡</v>
          </cell>
          <cell r="D1697" t="str">
            <v>胶片,注射器,高压注射器</v>
          </cell>
          <cell r="E1697" t="str">
            <v/>
          </cell>
          <cell r="F1697" t="str">
            <v>次</v>
          </cell>
          <cell r="G1697" t="str">
            <v/>
          </cell>
          <cell r="H1697">
            <v>442</v>
          </cell>
          <cell r="I1697">
            <v>372</v>
          </cell>
          <cell r="J1697">
            <v>332</v>
          </cell>
          <cell r="K1697" t="str">
            <v>乙类</v>
          </cell>
        </row>
        <row r="1698">
          <cell r="A1698" t="str">
            <v>ECBLK001</v>
          </cell>
          <cell r="B1698" t="str">
            <v>腹主动脉磁共振血管增强成像</v>
          </cell>
          <cell r="C1698" t="str">
            <v>去除身体金属物品,摆放适宜线圈,摆位,于指定时刻注射对比剂扫描,冲洗照片(胶片),医生完成诊断报告｡</v>
          </cell>
          <cell r="D1698" t="str">
            <v>胶片,注射器,高压注射器</v>
          </cell>
          <cell r="E1698" t="str">
            <v/>
          </cell>
          <cell r="F1698" t="str">
            <v>次</v>
          </cell>
          <cell r="G1698" t="str">
            <v/>
          </cell>
          <cell r="H1698">
            <v>442</v>
          </cell>
          <cell r="I1698">
            <v>372</v>
          </cell>
          <cell r="J1698">
            <v>332</v>
          </cell>
          <cell r="K1698" t="str">
            <v>乙类</v>
          </cell>
        </row>
        <row r="1699">
          <cell r="A1699" t="str">
            <v>ECBL5001</v>
          </cell>
          <cell r="B1699" t="str">
            <v>下肢动脉磁共振血管增强成像</v>
          </cell>
          <cell r="C1699" t="str">
            <v>去除身体金属物品,摆放适宜线圈,摆位,于指定时刻注射对比剂扫描,冲洗照片(胶片),医生完成诊断报告｡</v>
          </cell>
          <cell r="D1699" t="str">
            <v>胶片,注射器,高压注射器</v>
          </cell>
          <cell r="E1699" t="str">
            <v/>
          </cell>
          <cell r="F1699" t="str">
            <v>次</v>
          </cell>
          <cell r="G1699" t="str">
            <v/>
          </cell>
          <cell r="H1699">
            <v>442</v>
          </cell>
          <cell r="I1699">
            <v>372</v>
          </cell>
          <cell r="J1699">
            <v>332</v>
          </cell>
          <cell r="K1699" t="str">
            <v>乙类</v>
          </cell>
        </row>
        <row r="1700">
          <cell r="A1700" t="str">
            <v>ECBML001</v>
          </cell>
          <cell r="B1700" t="str">
            <v>下腔静脉磁共振血管增强成像</v>
          </cell>
          <cell r="C1700" t="str">
            <v>去除身体金属物品,摆放适宜线圈,摆位,于指定时刻注射对比剂扫描,冲洗照片(胶片),医生完成诊断报告｡</v>
          </cell>
          <cell r="D1700" t="str">
            <v>胶片,注射器,高压注射器</v>
          </cell>
          <cell r="E1700" t="str">
            <v/>
          </cell>
          <cell r="F1700" t="str">
            <v>次</v>
          </cell>
          <cell r="G1700" t="str">
            <v/>
          </cell>
          <cell r="H1700">
            <v>442</v>
          </cell>
          <cell r="I1700">
            <v>372</v>
          </cell>
          <cell r="J1700">
            <v>332</v>
          </cell>
          <cell r="K1700" t="str">
            <v>乙类</v>
          </cell>
        </row>
        <row r="1701">
          <cell r="A1701" t="str">
            <v>ECBM9001</v>
          </cell>
          <cell r="B1701" t="str">
            <v>血管斑块增强成像</v>
          </cell>
          <cell r="C1701" t="str">
            <v>去除身体金属物品,摆放适宜线圈,摆位,扫描,至少含T1､T2加权相序列及两体位成像,于指定时刻注射对比剂,冲洗照片(胶片),医生完成诊断报告｡</v>
          </cell>
          <cell r="D1701" t="str">
            <v>胶片,注射器,高压注射器</v>
          </cell>
          <cell r="E1701" t="str">
            <v/>
          </cell>
          <cell r="F1701" t="str">
            <v>次</v>
          </cell>
          <cell r="G1701" t="str">
            <v/>
          </cell>
          <cell r="H1701">
            <v>442</v>
          </cell>
          <cell r="I1701">
            <v>372</v>
          </cell>
          <cell r="J1701">
            <v>332</v>
          </cell>
          <cell r="K1701" t="str">
            <v>乙类</v>
          </cell>
        </row>
        <row r="1702">
          <cell r="A1702" t="str">
            <v>ECBQT001</v>
          </cell>
          <cell r="B1702" t="str">
            <v>上腹部磁共振增强成像</v>
          </cell>
          <cell r="C1702" t="str">
            <v>去除身体金属物品,摆放适宜线圈,摆位,扫描,至少含T1､T2加权相序列及两体位成像,于指定时刻注射对比剂,冲洗照片(胶片),医生完成诊断报告｡</v>
          </cell>
          <cell r="D1702" t="str">
            <v>胶片,注射器,高压注射器</v>
          </cell>
          <cell r="E1702" t="str">
            <v/>
          </cell>
          <cell r="F1702" t="str">
            <v>次</v>
          </cell>
          <cell r="G1702" t="str">
            <v/>
          </cell>
          <cell r="H1702">
            <v>442</v>
          </cell>
          <cell r="I1702">
            <v>372</v>
          </cell>
          <cell r="J1702">
            <v>332</v>
          </cell>
          <cell r="K1702" t="str">
            <v>乙类</v>
          </cell>
        </row>
        <row r="1703">
          <cell r="A1703" t="str">
            <v>ECBQT002</v>
          </cell>
          <cell r="B1703" t="str">
            <v>下腹部磁共振增强成像</v>
          </cell>
          <cell r="C1703" t="str">
            <v>去除身体金属物品,摆放适宜线圈,摆位,扫描,至少含T1､T2加权相序列及两体位成像,于指定时刻注射对比剂,冲洗照片(胶片),医生完成诊断报告｡</v>
          </cell>
          <cell r="D1703" t="str">
            <v>胶片,注射器,高压注射器</v>
          </cell>
          <cell r="E1703" t="str">
            <v/>
          </cell>
          <cell r="F1703" t="str">
            <v>次</v>
          </cell>
          <cell r="G1703" t="str">
            <v/>
          </cell>
          <cell r="H1703">
            <v>442</v>
          </cell>
          <cell r="I1703">
            <v>372</v>
          </cell>
          <cell r="J1703">
            <v>332</v>
          </cell>
          <cell r="K1703" t="str">
            <v>乙类</v>
          </cell>
        </row>
        <row r="1704">
          <cell r="A1704" t="str">
            <v>ECBQU001</v>
          </cell>
          <cell r="B1704" t="str">
            <v>盆腔磁共振增强成像</v>
          </cell>
          <cell r="C1704" t="str">
            <v>去除身体金属物品,摆放适宜线圈,摆位,扫描,至少含T1､T2加权相序列及两体位成像,于指定时刻注射对比剂,冲洗照片(胶片),医生完成诊断报告｡</v>
          </cell>
          <cell r="D1704" t="str">
            <v>胶片,注射器,高压注射器</v>
          </cell>
          <cell r="E1704" t="str">
            <v/>
          </cell>
          <cell r="F1704" t="str">
            <v>次</v>
          </cell>
          <cell r="G1704" t="str">
            <v/>
          </cell>
          <cell r="H1704">
            <v>442</v>
          </cell>
          <cell r="I1704">
            <v>372</v>
          </cell>
          <cell r="J1704">
            <v>332</v>
          </cell>
          <cell r="K1704" t="str">
            <v>乙类</v>
          </cell>
        </row>
        <row r="1705">
          <cell r="A1705" t="str">
            <v>ECBVH001</v>
          </cell>
          <cell r="B1705" t="str">
            <v>颈椎磁共振增强成像</v>
          </cell>
          <cell r="C1705" t="str">
            <v>去除身体金属物品,摆放适宜线圈,摆位,扫描,至少含T1､T2加权相序列及两体位成像,于指定时刻注射对比剂,冲洗照片(胶片),医生完成诊断报告｡</v>
          </cell>
          <cell r="D1705" t="str">
            <v>胶片,注射器,高压注射器</v>
          </cell>
          <cell r="E1705" t="str">
            <v/>
          </cell>
          <cell r="F1705" t="str">
            <v>次</v>
          </cell>
          <cell r="G1705" t="str">
            <v/>
          </cell>
          <cell r="H1705">
            <v>442</v>
          </cell>
          <cell r="I1705">
            <v>372</v>
          </cell>
          <cell r="J1705">
            <v>332</v>
          </cell>
          <cell r="K1705" t="str">
            <v>乙类</v>
          </cell>
        </row>
        <row r="1706">
          <cell r="A1706" t="str">
            <v>ECBVN001</v>
          </cell>
          <cell r="B1706" t="str">
            <v>胸椎磁共振增强成像</v>
          </cell>
          <cell r="C1706" t="str">
            <v>去除身体金属物品,摆放适宜线圈,摆位,扫描,至少含T1､T2加权相序列及两体位成像,于指定时刻注射对比剂,冲洗照片(胶片),医生完成诊断报告｡</v>
          </cell>
          <cell r="D1706" t="str">
            <v>胶片,注射器,高压注射器</v>
          </cell>
          <cell r="E1706" t="str">
            <v/>
          </cell>
          <cell r="F1706" t="str">
            <v>次</v>
          </cell>
          <cell r="G1706" t="str">
            <v/>
          </cell>
          <cell r="H1706">
            <v>442</v>
          </cell>
          <cell r="I1706">
            <v>372</v>
          </cell>
          <cell r="J1706">
            <v>332</v>
          </cell>
          <cell r="K1706" t="str">
            <v>乙类</v>
          </cell>
        </row>
        <row r="1707">
          <cell r="A1707" t="str">
            <v>ECBVT001</v>
          </cell>
          <cell r="B1707" t="str">
            <v>腰椎磁共振增强成像</v>
          </cell>
          <cell r="C1707" t="str">
            <v>去除身体金属物品,摆放适宜线圈,摆位,扫描,至少含T1､T2加权相序列及两体位成像,于指定时刻注射对比剂,冲洗照片(胶片),医生完成诊断报告｡</v>
          </cell>
          <cell r="D1707" t="str">
            <v>胶片,注射器,高压注射器</v>
          </cell>
          <cell r="E1707" t="str">
            <v/>
          </cell>
          <cell r="F1707" t="str">
            <v>次</v>
          </cell>
          <cell r="G1707" t="str">
            <v/>
          </cell>
          <cell r="H1707">
            <v>442</v>
          </cell>
          <cell r="I1707">
            <v>372</v>
          </cell>
          <cell r="J1707">
            <v>332</v>
          </cell>
          <cell r="K1707" t="str">
            <v>乙类</v>
          </cell>
        </row>
        <row r="1708">
          <cell r="A1708" t="str">
            <v>ECBWF001</v>
          </cell>
          <cell r="B1708" t="str">
            <v>上臂磁共振增强成像</v>
          </cell>
          <cell r="C1708" t="str">
            <v>去除身体金属物品,摆放适宜线圈,摆位,扫描,至少含T1､T2加权相序列及两体位成像,于指定时刻注射对比剂,冲洗照片(胶片),医生完成诊断报告｡</v>
          </cell>
          <cell r="D1708" t="str">
            <v>胶片,注射器,高压注射器</v>
          </cell>
          <cell r="E1708" t="str">
            <v/>
          </cell>
          <cell r="F1708" t="str">
            <v>次</v>
          </cell>
          <cell r="G1708" t="str">
            <v/>
          </cell>
          <cell r="H1708">
            <v>442</v>
          </cell>
          <cell r="I1708">
            <v>372</v>
          </cell>
          <cell r="J1708">
            <v>332</v>
          </cell>
          <cell r="K1708" t="str">
            <v>乙类</v>
          </cell>
        </row>
        <row r="1709">
          <cell r="A1709" t="str">
            <v>ECBWG001</v>
          </cell>
          <cell r="B1709" t="str">
            <v>肩关节磁共振增强成像</v>
          </cell>
          <cell r="C1709" t="str">
            <v>去除身体金属物品,摆放适宜线圈,摆位,扫描,至少含T1､T2加权相序列及两体位成像,于指定时刻注射对比剂,冲洗照片(胶片),医生完成诊断报告｡</v>
          </cell>
          <cell r="D1709" t="str">
            <v>胶片,注射器,高压注射器</v>
          </cell>
          <cell r="E1709" t="str">
            <v/>
          </cell>
          <cell r="F1709" t="str">
            <v>次</v>
          </cell>
          <cell r="G1709" t="str">
            <v/>
          </cell>
          <cell r="H1709">
            <v>442</v>
          </cell>
          <cell r="I1709">
            <v>372</v>
          </cell>
          <cell r="J1709">
            <v>332</v>
          </cell>
          <cell r="K1709" t="str">
            <v>乙类</v>
          </cell>
        </row>
        <row r="1710">
          <cell r="A1710" t="str">
            <v>ECBWL001</v>
          </cell>
          <cell r="B1710" t="str">
            <v>前臂磁共振增强成像</v>
          </cell>
          <cell r="C1710" t="str">
            <v>去除身体金属物品,摆放适宜线圈,摆位,扫描,至少含T1､T2加权相序列及两体位成像,于指定时刻注射对比剂,冲洗照片(胶片),医生完成诊断报告｡</v>
          </cell>
          <cell r="D1710" t="str">
            <v>胶片,注射器,高压注射器</v>
          </cell>
          <cell r="E1710" t="str">
            <v/>
          </cell>
          <cell r="F1710" t="str">
            <v>次</v>
          </cell>
          <cell r="G1710" t="str">
            <v/>
          </cell>
          <cell r="H1710">
            <v>442</v>
          </cell>
          <cell r="I1710">
            <v>372</v>
          </cell>
          <cell r="J1710">
            <v>332</v>
          </cell>
          <cell r="K1710" t="str">
            <v>乙类</v>
          </cell>
        </row>
        <row r="1711">
          <cell r="A1711" t="str">
            <v>ECBWR001</v>
          </cell>
          <cell r="B1711" t="str">
            <v>手部磁共振增强成像</v>
          </cell>
          <cell r="C1711" t="str">
            <v>去除身体金属物品,摆放适宜线圈,摆位,扫描,至少含T1､T2加权相序列及两体位成像,于指定时刻注射对比剂,冲洗照片(胶片),医生完成诊断报告｡含腕部｡</v>
          </cell>
          <cell r="D1711" t="str">
            <v>胶片,注射器,高压注射器</v>
          </cell>
          <cell r="E1711" t="str">
            <v/>
          </cell>
          <cell r="F1711" t="str">
            <v>单侧</v>
          </cell>
          <cell r="G1711" t="str">
            <v/>
          </cell>
          <cell r="H1711">
            <v>442</v>
          </cell>
          <cell r="I1711">
            <v>372</v>
          </cell>
          <cell r="J1711">
            <v>332</v>
          </cell>
          <cell r="K1711" t="str">
            <v>乙类</v>
          </cell>
        </row>
        <row r="1712">
          <cell r="A1712" t="str">
            <v>ECBXC001</v>
          </cell>
          <cell r="B1712" t="str">
            <v>骶髂关节磁共振增强成像</v>
          </cell>
          <cell r="C1712" t="str">
            <v>去除身体金属物品,摆放适宜线圈,摆位,扫描,至少含T1､T2加权相序列及两体位成像,于指定时刻注射对比剂,冲洗照片(胶片),医生完成诊断报告｡</v>
          </cell>
          <cell r="D1712" t="str">
            <v>胶片,注射器,高压注射器</v>
          </cell>
          <cell r="E1712" t="str">
            <v/>
          </cell>
          <cell r="F1712" t="str">
            <v>次</v>
          </cell>
          <cell r="G1712" t="str">
            <v/>
          </cell>
          <cell r="H1712">
            <v>442</v>
          </cell>
          <cell r="I1712">
            <v>372</v>
          </cell>
          <cell r="J1712">
            <v>332</v>
          </cell>
          <cell r="K1712" t="str">
            <v>乙类</v>
          </cell>
        </row>
        <row r="1713">
          <cell r="A1713" t="str">
            <v>ECBXF001</v>
          </cell>
          <cell r="B1713" t="str">
            <v>大腿磁共振增强成像</v>
          </cell>
          <cell r="C1713" t="str">
            <v>去除身体金属物品,摆放适宜线圈,摆位,扫描,至少含T1､T2加权相序列及两体位成像,于指定时刻注射对比剂,冲洗照片(胶片),医生完成诊断报告｡</v>
          </cell>
          <cell r="D1713" t="str">
            <v>胶片,注射器,高压注射器</v>
          </cell>
          <cell r="E1713" t="str">
            <v/>
          </cell>
          <cell r="F1713" t="str">
            <v>次</v>
          </cell>
          <cell r="G1713" t="str">
            <v/>
          </cell>
          <cell r="H1713">
            <v>442</v>
          </cell>
          <cell r="I1713">
            <v>372</v>
          </cell>
          <cell r="J1713">
            <v>332</v>
          </cell>
          <cell r="K1713" t="str">
            <v>乙类</v>
          </cell>
        </row>
        <row r="1714">
          <cell r="A1714" t="str">
            <v>ECBXN001</v>
          </cell>
          <cell r="B1714" t="str">
            <v>小腿磁共振增强成像</v>
          </cell>
          <cell r="C1714" t="str">
            <v>去除身体金属物品,摆放适宜线圈,摆位,扫描,至少含T1､T2加权相序列及两体位成像,于指定时刻注射对比剂,冲洗照片(胶片),医生完成诊断报告｡</v>
          </cell>
          <cell r="D1714" t="str">
            <v>胶片,注射器,高压注射器</v>
          </cell>
          <cell r="E1714" t="str">
            <v/>
          </cell>
          <cell r="F1714" t="str">
            <v>次</v>
          </cell>
          <cell r="G1714" t="str">
            <v/>
          </cell>
          <cell r="H1714">
            <v>442</v>
          </cell>
          <cell r="I1714">
            <v>372</v>
          </cell>
          <cell r="J1714">
            <v>332</v>
          </cell>
          <cell r="K1714" t="str">
            <v>乙类</v>
          </cell>
        </row>
        <row r="1715">
          <cell r="A1715" t="str">
            <v>ECBXU001</v>
          </cell>
          <cell r="B1715" t="str">
            <v>足部磁共振增强成像</v>
          </cell>
          <cell r="C1715" t="str">
            <v>去除身体金属物品,摆放适宜线圈,摆位,扫描,至少含T1､T2加权相序列及两体位成像,于指定时刻注射对比剂,冲洗照片(胶片),医生完成诊断报告｡</v>
          </cell>
          <cell r="D1715" t="str">
            <v>胶片,注射器,高压注射器</v>
          </cell>
          <cell r="E1715" t="str">
            <v/>
          </cell>
          <cell r="F1715" t="str">
            <v>单侧</v>
          </cell>
          <cell r="G1715" t="str">
            <v/>
          </cell>
          <cell r="H1715">
            <v>442</v>
          </cell>
          <cell r="I1715">
            <v>372</v>
          </cell>
          <cell r="J1715">
            <v>332</v>
          </cell>
          <cell r="K1715" t="str">
            <v>乙类</v>
          </cell>
        </row>
        <row r="1716">
          <cell r="A1716" t="str">
            <v>ECBXZ001</v>
          </cell>
          <cell r="B1716" t="str">
            <v>踝关节磁共振增强成像</v>
          </cell>
          <cell r="C1716" t="str">
            <v>去除身体金属物品,摆放适宜线圈,摆位,扫描,至少含T1､T2加权相序列及两体位成像,于指定时刻注射对比剂,冲洗照片(胶片),医生完成诊断报告｡</v>
          </cell>
          <cell r="D1716" t="str">
            <v>胶片,注射器,高压注射器</v>
          </cell>
          <cell r="E1716" t="str">
            <v/>
          </cell>
          <cell r="F1716" t="str">
            <v>次</v>
          </cell>
          <cell r="G1716" t="str">
            <v/>
          </cell>
          <cell r="H1716">
            <v>442</v>
          </cell>
          <cell r="I1716">
            <v>372</v>
          </cell>
          <cell r="J1716">
            <v>332</v>
          </cell>
          <cell r="K1716" t="str">
            <v>乙类</v>
          </cell>
        </row>
        <row r="1717">
          <cell r="A1717" t="str">
            <v>ECC</v>
          </cell>
          <cell r="B1717" t="str">
            <v>3.特殊磁共振检查</v>
          </cell>
          <cell r="C1717" t="str">
            <v/>
          </cell>
          <cell r="D1717" t="str">
            <v/>
          </cell>
          <cell r="E1717" t="str">
            <v/>
          </cell>
          <cell r="F1717" t="str">
            <v/>
          </cell>
          <cell r="G1717" t="str">
            <v/>
          </cell>
          <cell r="H1717" t="str">
            <v/>
          </cell>
          <cell r="I1717" t="str">
            <v/>
          </cell>
          <cell r="J1717" t="str">
            <v/>
          </cell>
        </row>
        <row r="1718">
          <cell r="A1718" t="str">
            <v>ECCZX001</v>
          </cell>
          <cell r="B1718" t="str">
            <v>磁共振器官体积测量</v>
          </cell>
          <cell r="C1718" t="str">
            <v>去除身体金属物品,摆放适宜线圈,摆位,扫描,冲洗照片(胶片),图像后处理,医生完成诊断报告｡</v>
          </cell>
          <cell r="D1718" t="str">
            <v>胶片</v>
          </cell>
          <cell r="E1718" t="str">
            <v/>
          </cell>
          <cell r="F1718" t="str">
            <v>次</v>
          </cell>
          <cell r="G1718" t="str">
            <v/>
          </cell>
          <cell r="H1718">
            <v>440</v>
          </cell>
          <cell r="I1718">
            <v>350</v>
          </cell>
          <cell r="J1718">
            <v>305</v>
          </cell>
          <cell r="K1718" t="str">
            <v>乙类</v>
          </cell>
        </row>
        <row r="1719">
          <cell r="A1719" t="str">
            <v>ECCZX002</v>
          </cell>
          <cell r="B1719" t="str">
            <v>单脏器灌注磁共振成像</v>
          </cell>
          <cell r="C1719" t="str">
            <v>去除身体金属物品,摆放适宜线圈,摆位,采用动脉自旋标记(ASL)方法或对比剂增强法(于指定时刻注射对比剂)进行心､脑､肝､肾､前列腺等器官的灌注成像,冲洗照片(胶片),图像后处理,医生完成诊断报告｡</v>
          </cell>
          <cell r="D1719" t="str">
            <v>胶片,注射器,高压注射器</v>
          </cell>
          <cell r="E1719" t="str">
            <v/>
          </cell>
          <cell r="F1719" t="str">
            <v>次</v>
          </cell>
          <cell r="G1719" t="str">
            <v/>
          </cell>
          <cell r="H1719">
            <v>402</v>
          </cell>
          <cell r="I1719">
            <v>312</v>
          </cell>
          <cell r="J1719">
            <v>267</v>
          </cell>
          <cell r="K1719" t="str">
            <v>乙类</v>
          </cell>
        </row>
        <row r="1720">
          <cell r="A1720" t="str">
            <v>ECCZX003</v>
          </cell>
          <cell r="B1720" t="str">
            <v>磁共振弥散加权功能成像</v>
          </cell>
          <cell r="C1720" t="str">
            <v>去除身体金属物品,摆放适宜线圈,摆位,扫描,对全身各脏器及躯干肢体进行弥散加权成像,冲洗照片(胶片),图像后处理,医生完成诊断报告｡</v>
          </cell>
          <cell r="D1720" t="str">
            <v>胶片</v>
          </cell>
          <cell r="E1720" t="str">
            <v/>
          </cell>
          <cell r="F1720" t="str">
            <v>次</v>
          </cell>
          <cell r="G1720" t="str">
            <v/>
          </cell>
          <cell r="H1720">
            <v>440</v>
          </cell>
          <cell r="I1720">
            <v>350</v>
          </cell>
          <cell r="J1720">
            <v>305</v>
          </cell>
          <cell r="K1720" t="str">
            <v>乙类</v>
          </cell>
        </row>
        <row r="1721">
          <cell r="A1721" t="str">
            <v>ECCZX004</v>
          </cell>
          <cell r="B1721" t="str">
            <v>磁共振单脏器磁敏感加权成像</v>
          </cell>
          <cell r="C1721" t="str">
            <v>去除身体金属物品,摆放适宜线圈,摆位,扫描进行心､脑､肝､肾､前列腺等器官的灌注成像,冲洗照片(胶片),图像后处理,医生完成诊断报告｡</v>
          </cell>
          <cell r="D1721" t="str">
            <v>胶片</v>
          </cell>
          <cell r="E1721" t="str">
            <v/>
          </cell>
          <cell r="F1721" t="str">
            <v>次</v>
          </cell>
          <cell r="G1721" t="str">
            <v/>
          </cell>
          <cell r="H1721">
            <v>440</v>
          </cell>
          <cell r="I1721">
            <v>350</v>
          </cell>
          <cell r="J1721">
            <v>305</v>
          </cell>
          <cell r="K1721" t="str">
            <v>乙类</v>
          </cell>
        </row>
        <row r="1722">
          <cell r="A1722" t="str">
            <v>ECCZX005</v>
          </cell>
          <cell r="B1722" t="str">
            <v>单脏器单体素磁共振波谱分析</v>
          </cell>
          <cell r="C1722" t="str">
            <v>去除身体金属物品,摆放适宜线圈,摆位,扫描,冲洗照片(胶片),图像后处理,医生完成诊断报告｡</v>
          </cell>
          <cell r="D1722" t="str">
            <v>胶片</v>
          </cell>
          <cell r="E1722" t="str">
            <v/>
          </cell>
          <cell r="F1722" t="str">
            <v>次</v>
          </cell>
          <cell r="G1722" t="str">
            <v/>
          </cell>
          <cell r="H1722">
            <v>440</v>
          </cell>
          <cell r="I1722">
            <v>350</v>
          </cell>
          <cell r="J1722">
            <v>305</v>
          </cell>
          <cell r="K1722" t="str">
            <v>乙类</v>
          </cell>
        </row>
        <row r="1723">
          <cell r="A1723" t="str">
            <v>ECCZX006</v>
          </cell>
          <cell r="B1723" t="str">
            <v>单脏器多体素磁共振波谱分析</v>
          </cell>
          <cell r="C1723" t="str">
            <v>去除身体金属物品,摆放适宜线圈,摆位,扫描,冲洗照片(胶片),图像后处理,医生完成诊断报告｡</v>
          </cell>
          <cell r="D1723" t="str">
            <v>胶片</v>
          </cell>
          <cell r="E1723" t="str">
            <v/>
          </cell>
          <cell r="F1723" t="str">
            <v>次</v>
          </cell>
          <cell r="G1723" t="str">
            <v/>
          </cell>
          <cell r="H1723">
            <v>440</v>
          </cell>
          <cell r="I1723">
            <v>350</v>
          </cell>
          <cell r="J1723">
            <v>305</v>
          </cell>
          <cell r="K1723" t="str">
            <v>乙类</v>
          </cell>
        </row>
        <row r="1724">
          <cell r="A1724" t="str">
            <v>ECCZX007</v>
          </cell>
          <cell r="B1724" t="str">
            <v>单脏器磁共振动态增强成像</v>
          </cell>
          <cell r="C1724" t="str">
            <v>去除身体金属物品,摆放适宜线圈,摆位,扫描,至少含T1､T2加权相序列及两体位成像,于指定时刻注射对比剂,冲洗照片(胶片),医生完成诊断报告｡</v>
          </cell>
          <cell r="D1724" t="str">
            <v>胶片,注射器,高压注射器</v>
          </cell>
          <cell r="E1724" t="str">
            <v/>
          </cell>
          <cell r="F1724" t="str">
            <v>次</v>
          </cell>
          <cell r="G1724" t="str">
            <v>本项目指在普通成像基础上需使用动态增强扫描时加收此费用;此项为辅加操作项目</v>
          </cell>
          <cell r="H1724">
            <v>402</v>
          </cell>
          <cell r="I1724">
            <v>312</v>
          </cell>
          <cell r="J1724">
            <v>267</v>
          </cell>
          <cell r="K1724" t="str">
            <v>乙类</v>
          </cell>
        </row>
        <row r="1725">
          <cell r="A1725" t="str">
            <v>ECCZX008</v>
          </cell>
          <cell r="B1725" t="str">
            <v>单脏器薄层扫描</v>
          </cell>
          <cell r="C1725" t="str">
            <v>去除身体金属物品,摆放适宜线圈,摆位,扫描,至少含T1､T2加权相序列及两体位成像,冲洗照片(胶片),医生完成诊断报告｡</v>
          </cell>
          <cell r="D1725" t="str">
            <v>胶片</v>
          </cell>
          <cell r="E1725" t="str">
            <v/>
          </cell>
          <cell r="F1725" t="str">
            <v>次</v>
          </cell>
          <cell r="G1725" t="str">
            <v>本项目指在普通成像基础上需使用动态增强扫描时加收此费用;此项为辅加操作项目</v>
          </cell>
          <cell r="H1725">
            <v>100</v>
          </cell>
          <cell r="I1725">
            <v>80</v>
          </cell>
          <cell r="J1725">
            <v>70</v>
          </cell>
          <cell r="K1725" t="str">
            <v>乙类</v>
          </cell>
        </row>
        <row r="1726">
          <cell r="A1726" t="str">
            <v>ECCZY001</v>
          </cell>
          <cell r="B1726" t="str">
            <v>磁共振全身弥散加权成像</v>
          </cell>
          <cell r="C1726" t="str">
            <v>去除身体金属物品,摆放适宜线圈,摆位,行全身(含头颈胸腹盆)弥散加权序列扫描,冲洗照片(胶片),图像后处理,医生完成诊断报告｡</v>
          </cell>
          <cell r="D1726" t="str">
            <v>胶片</v>
          </cell>
          <cell r="E1726" t="str">
            <v/>
          </cell>
          <cell r="F1726" t="str">
            <v>次</v>
          </cell>
          <cell r="G1726" t="str">
            <v/>
          </cell>
          <cell r="H1726">
            <v>980</v>
          </cell>
          <cell r="I1726">
            <v>785</v>
          </cell>
          <cell r="J1726">
            <v>685</v>
          </cell>
          <cell r="K1726" t="str">
            <v>丙类</v>
          </cell>
        </row>
        <row r="1727">
          <cell r="A1727" t="str">
            <v>ECCZZ001</v>
          </cell>
          <cell r="B1727" t="str">
            <v>磁共振三维导航定位</v>
          </cell>
          <cell r="C1727" t="str">
            <v>去除身体金属物品,摆放适宜线圈,摆位,扫描,冲洗照片(胶片),图像后处理,医生完成诊断报告｡</v>
          </cell>
          <cell r="D1727" t="str">
            <v>胶片</v>
          </cell>
          <cell r="E1727" t="str">
            <v/>
          </cell>
          <cell r="F1727" t="str">
            <v>次</v>
          </cell>
          <cell r="G1727" t="str">
            <v/>
          </cell>
          <cell r="H1727" t="str">
            <v/>
          </cell>
          <cell r="I1727" t="str">
            <v/>
          </cell>
          <cell r="J1727" t="str">
            <v/>
          </cell>
          <cell r="K1727" t="str">
            <v>乙类</v>
          </cell>
        </row>
        <row r="1728">
          <cell r="A1728" t="str">
            <v>ECCZZ002</v>
          </cell>
          <cell r="B1728" t="str">
            <v>磁共振增强三维导航定位</v>
          </cell>
          <cell r="C1728" t="str">
            <v>去除身体金属物品,摆放适宜线圈,摆位,扫描并在指定时刻注射对比剂,冲洗照片(胶片),图像后处理,医生完成诊断报告｡</v>
          </cell>
          <cell r="D1728" t="str">
            <v>胶片</v>
          </cell>
          <cell r="E1728" t="str">
            <v/>
          </cell>
          <cell r="F1728" t="str">
            <v>次</v>
          </cell>
          <cell r="G1728" t="str">
            <v/>
          </cell>
          <cell r="H1728" t="str">
            <v/>
          </cell>
          <cell r="I1728" t="str">
            <v/>
          </cell>
          <cell r="J1728" t="str">
            <v/>
          </cell>
          <cell r="K1728" t="str">
            <v>乙类</v>
          </cell>
        </row>
        <row r="1729">
          <cell r="A1729" t="str">
            <v>ECCZZ003</v>
          </cell>
          <cell r="B1729" t="str">
            <v>磁共振弥散张量成像</v>
          </cell>
          <cell r="C1729" t="str">
            <v>去除身体金属物品,摆放适宜线圈,摆位,扫描,冲洗照片(胶片),图像后处理,医生完成诊断报告｡</v>
          </cell>
          <cell r="D1729" t="str">
            <v>胶片</v>
          </cell>
          <cell r="E1729" t="str">
            <v/>
          </cell>
          <cell r="F1729" t="str">
            <v>次</v>
          </cell>
          <cell r="G1729" t="str">
            <v/>
          </cell>
          <cell r="H1729">
            <v>440</v>
          </cell>
          <cell r="I1729">
            <v>350</v>
          </cell>
          <cell r="J1729">
            <v>305</v>
          </cell>
          <cell r="K1729" t="str">
            <v>乙类</v>
          </cell>
        </row>
        <row r="1730">
          <cell r="A1730" t="str">
            <v>ECZ</v>
          </cell>
          <cell r="B1730" t="str">
            <v>4.其它</v>
          </cell>
          <cell r="C1730" t="str">
            <v/>
          </cell>
          <cell r="D1730" t="str">
            <v/>
          </cell>
          <cell r="E1730" t="str">
            <v/>
          </cell>
          <cell r="F1730" t="str">
            <v/>
          </cell>
          <cell r="G1730" t="str">
            <v/>
          </cell>
          <cell r="H1730" t="str">
            <v/>
          </cell>
          <cell r="I1730" t="str">
            <v/>
          </cell>
          <cell r="J1730" t="str">
            <v/>
          </cell>
        </row>
        <row r="1731">
          <cell r="A1731" t="str">
            <v>ECZZZ004</v>
          </cell>
          <cell r="B1731" t="str">
            <v>临床操作磁共振引导</v>
          </cell>
          <cell r="C1731" t="str">
            <v>在磁共振引导下完成临床诊疗过程｡不含临床诊疗操作｡</v>
          </cell>
          <cell r="D1731" t="str">
            <v/>
          </cell>
          <cell r="E1731" t="str">
            <v/>
          </cell>
          <cell r="F1731" t="str">
            <v>半小时</v>
          </cell>
          <cell r="G1731" t="str">
            <v/>
          </cell>
          <cell r="H1731">
            <v>270</v>
          </cell>
          <cell r="I1731">
            <v>240</v>
          </cell>
          <cell r="J1731">
            <v>215</v>
          </cell>
          <cell r="K1731" t="str">
            <v>乙类</v>
          </cell>
        </row>
        <row r="1732">
          <cell r="A1732" t="str">
            <v>ED</v>
          </cell>
          <cell r="B1732" t="str">
            <v>(四)超声诊断</v>
          </cell>
          <cell r="C1732" t="str">
            <v/>
          </cell>
          <cell r="D1732" t="str">
            <v/>
          </cell>
          <cell r="E1732" t="str">
            <v/>
          </cell>
          <cell r="F1732" t="str">
            <v/>
          </cell>
          <cell r="G1732" t="str">
            <v/>
          </cell>
          <cell r="H1732" t="str">
            <v/>
          </cell>
          <cell r="I1732" t="str">
            <v/>
          </cell>
          <cell r="J1732" t="str">
            <v/>
          </cell>
        </row>
        <row r="1733">
          <cell r="A1733" t="str">
            <v>EDA</v>
          </cell>
          <cell r="B1733" t="str">
            <v>1.A超</v>
          </cell>
          <cell r="C1733" t="str">
            <v/>
          </cell>
          <cell r="D1733" t="str">
            <v/>
          </cell>
          <cell r="E1733" t="str">
            <v/>
          </cell>
          <cell r="F1733" t="str">
            <v/>
          </cell>
          <cell r="G1733" t="str">
            <v/>
          </cell>
          <cell r="H1733" t="str">
            <v/>
          </cell>
          <cell r="I1733" t="str">
            <v/>
          </cell>
          <cell r="J1733" t="str">
            <v/>
          </cell>
        </row>
        <row r="1734">
          <cell r="A1734" t="str">
            <v>EDAEA001</v>
          </cell>
          <cell r="B1734" t="str">
            <v>眼部A超</v>
          </cell>
          <cell r="C1734" t="str">
            <v>查看申请单要求,了解患者相应病史后,嘱咐患者做好检查准备,含测量单侧眼部的前房深度､晶体厚度､玻璃体腔长度和轴长度,并做出相应诊断｡图文报告｡</v>
          </cell>
          <cell r="D1734" t="str">
            <v/>
          </cell>
          <cell r="E1734" t="str">
            <v/>
          </cell>
          <cell r="F1734" t="str">
            <v>单侧</v>
          </cell>
          <cell r="G1734" t="str">
            <v/>
          </cell>
          <cell r="H1734">
            <v>20</v>
          </cell>
          <cell r="I1734">
            <v>16</v>
          </cell>
          <cell r="J1734">
            <v>14</v>
          </cell>
          <cell r="K1734" t="str">
            <v>甲类</v>
          </cell>
        </row>
        <row r="1735">
          <cell r="A1735" t="str">
            <v>EDB</v>
          </cell>
          <cell r="B1735" t="str">
            <v>2.B超</v>
          </cell>
          <cell r="C1735" t="str">
            <v/>
          </cell>
          <cell r="D1735" t="str">
            <v/>
          </cell>
          <cell r="E1735" t="str">
            <v/>
          </cell>
          <cell r="F1735" t="str">
            <v/>
          </cell>
          <cell r="G1735" t="str">
            <v/>
          </cell>
          <cell r="H1735" t="str">
            <v/>
          </cell>
          <cell r="I1735" t="str">
            <v/>
          </cell>
          <cell r="J1735" t="str">
            <v/>
          </cell>
        </row>
        <row r="1736">
          <cell r="A1736" t="str">
            <v>EDBBA001</v>
          </cell>
          <cell r="B1736" t="str">
            <v>小儿颅脑B超检查</v>
          </cell>
          <cell r="C1736" t="str">
            <v>检查颅内各结构大小､形态､回声,是否有肿物及肿物囊实性质､边界､形态情况,是否有脑积水等,并作出相应诊断｡图文报告｡</v>
          </cell>
          <cell r="D1736" t="str">
            <v/>
          </cell>
          <cell r="E1736" t="str">
            <v/>
          </cell>
          <cell r="F1736" t="str">
            <v>次</v>
          </cell>
          <cell r="G1736" t="str">
            <v/>
          </cell>
          <cell r="H1736">
            <v>20</v>
          </cell>
          <cell r="I1736">
            <v>16</v>
          </cell>
          <cell r="J1736">
            <v>14</v>
          </cell>
          <cell r="K1736" t="str">
            <v>甲类</v>
          </cell>
        </row>
        <row r="1737">
          <cell r="A1737" t="str">
            <v>EDBDC001</v>
          </cell>
          <cell r="B1737" t="str">
            <v>甲状腺B超检查</v>
          </cell>
          <cell r="C1737"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cell r="D1737" t="str">
            <v/>
          </cell>
          <cell r="E1737" t="str">
            <v/>
          </cell>
          <cell r="F1737" t="str">
            <v>次</v>
          </cell>
          <cell r="G1737" t="str">
            <v/>
          </cell>
          <cell r="H1737">
            <v>30</v>
          </cell>
          <cell r="I1737">
            <v>25</v>
          </cell>
          <cell r="J1737">
            <v>20</v>
          </cell>
          <cell r="K1737" t="str">
            <v>甲类</v>
          </cell>
        </row>
        <row r="1738">
          <cell r="A1738" t="str">
            <v>EDBDF001</v>
          </cell>
          <cell r="B1738" t="str">
            <v>肾上腺B超检查</v>
          </cell>
          <cell r="C1738" t="str">
            <v>指双侧肾上腺区检查｡查看申请单要求,了解患者相应病史后,检查双侧肾上腺区及可能的异位区如腹主动脉旁等有无增生及占位性病变等｡观察并分析图像特点,并作出相应诊断｡图文报告｡</v>
          </cell>
          <cell r="D1738" t="str">
            <v/>
          </cell>
          <cell r="E1738" t="str">
            <v/>
          </cell>
          <cell r="F1738" t="str">
            <v>次</v>
          </cell>
          <cell r="G1738" t="str">
            <v/>
          </cell>
          <cell r="H1738">
            <v>30</v>
          </cell>
          <cell r="I1738">
            <v>25</v>
          </cell>
          <cell r="J1738">
            <v>20</v>
          </cell>
          <cell r="K1738" t="str">
            <v>甲类</v>
          </cell>
        </row>
        <row r="1739">
          <cell r="A1739" t="str">
            <v>EDBEA001</v>
          </cell>
          <cell r="B1739" t="str">
            <v>眼部B超检查</v>
          </cell>
          <cell r="C1739" t="str">
            <v>检查含双眼及其附属器的解剖结构､各组织结构的大小､形态､回声,并作出相应诊断｡图文报告｡</v>
          </cell>
          <cell r="D1739" t="str">
            <v/>
          </cell>
          <cell r="E1739" t="str">
            <v/>
          </cell>
          <cell r="F1739" t="str">
            <v>次</v>
          </cell>
          <cell r="G1739" t="str">
            <v/>
          </cell>
          <cell r="H1739">
            <v>30</v>
          </cell>
          <cell r="I1739">
            <v>25</v>
          </cell>
          <cell r="J1739">
            <v>20</v>
          </cell>
          <cell r="K1739" t="str">
            <v>甲类</v>
          </cell>
        </row>
        <row r="1740">
          <cell r="A1740" t="str">
            <v>EDBHL001</v>
          </cell>
          <cell r="B1740" t="str">
            <v>涎腺B超检查</v>
          </cell>
          <cell r="C1740" t="str">
            <v>检查双侧涎腺及其引流区域淋巴结的大小､形态､回声,颈部淋巴结的大小､形态､皮髓分界､纵横比例,并作出相应诊断｡图文报告｡</v>
          </cell>
          <cell r="D1740" t="str">
            <v/>
          </cell>
          <cell r="E1740" t="str">
            <v/>
          </cell>
          <cell r="F1740" t="str">
            <v>次</v>
          </cell>
          <cell r="G1740" t="str">
            <v/>
          </cell>
          <cell r="H1740">
            <v>30</v>
          </cell>
          <cell r="I1740">
            <v>25</v>
          </cell>
          <cell r="J1740">
            <v>20</v>
          </cell>
          <cell r="K1740" t="str">
            <v>甲类</v>
          </cell>
        </row>
        <row r="1741">
          <cell r="A1741" t="str">
            <v>EDBJT001</v>
          </cell>
          <cell r="B1741" t="str">
            <v>胸腔B超检查</v>
          </cell>
          <cell r="C1741" t="str">
            <v>指肺､胸腔､纵隔区域的检查｡沿各肋间检查患者双侧胸腔有无积液､双肺有无超声下可见异常、心包有无积液等。观察并分析图像特点｡并做出相应诊断｡图文报告｡</v>
          </cell>
          <cell r="D1741" t="str">
            <v/>
          </cell>
          <cell r="E1741" t="str">
            <v/>
          </cell>
          <cell r="F1741" t="str">
            <v>次</v>
          </cell>
          <cell r="G1741" t="str">
            <v/>
          </cell>
          <cell r="H1741">
            <v>30</v>
          </cell>
          <cell r="I1741">
            <v>25</v>
          </cell>
          <cell r="J1741">
            <v>20</v>
          </cell>
          <cell r="K1741" t="str">
            <v>甲类</v>
          </cell>
        </row>
        <row r="1742">
          <cell r="A1742" t="str">
            <v>EDBNK001</v>
          </cell>
          <cell r="B1742" t="str">
            <v>腹股沟淋巴结B超检查</v>
          </cell>
          <cell r="C1742" t="str">
            <v>检查双侧腹股沟淋巴结的大小､形态､皮髓分界､纵横比例,并作出相应诊断｡图文报告｡</v>
          </cell>
          <cell r="D1742" t="str">
            <v/>
          </cell>
          <cell r="E1742" t="str">
            <v/>
          </cell>
          <cell r="F1742" t="str">
            <v>次</v>
          </cell>
          <cell r="G1742" t="str">
            <v/>
          </cell>
          <cell r="H1742">
            <v>30</v>
          </cell>
          <cell r="I1742">
            <v>25</v>
          </cell>
          <cell r="J1742">
            <v>20</v>
          </cell>
          <cell r="K1742" t="str">
            <v>甲类</v>
          </cell>
        </row>
        <row r="1743">
          <cell r="A1743" t="str">
            <v>EDBNN001</v>
          </cell>
          <cell r="B1743" t="str">
            <v>腋窝淋巴结B超检查</v>
          </cell>
          <cell r="C1743" t="str">
            <v>检查双侧腋窝淋巴结的大小､形态､皮髓分界､纵横比例,并作出相应诊断｡图文报告｡</v>
          </cell>
          <cell r="D1743" t="str">
            <v/>
          </cell>
          <cell r="E1743" t="str">
            <v/>
          </cell>
          <cell r="F1743" t="str">
            <v>次</v>
          </cell>
          <cell r="G1743" t="str">
            <v/>
          </cell>
          <cell r="H1743">
            <v>30</v>
          </cell>
          <cell r="I1743">
            <v>25</v>
          </cell>
          <cell r="J1743">
            <v>20</v>
          </cell>
          <cell r="K1743" t="str">
            <v>甲类</v>
          </cell>
        </row>
        <row r="1744">
          <cell r="A1744" t="str">
            <v>EDBPA001</v>
          </cell>
          <cell r="B1744" t="str">
            <v>胃肠道B超检查</v>
          </cell>
          <cell r="C1744" t="str">
            <v>查看申请单要求,了解患者相应病史后,检查胃肠壁有无超声下可见的增厚､胃肠道有无异常扩张､胃肠道区域有无超声下可见的包块等｡观察并分析图像特点,并作出相应诊断｡图文报告｡</v>
          </cell>
          <cell r="D1744" t="str">
            <v/>
          </cell>
          <cell r="E1744" t="str">
            <v/>
          </cell>
          <cell r="F1744" t="str">
            <v>次</v>
          </cell>
          <cell r="G1744" t="str">
            <v/>
          </cell>
          <cell r="H1744">
            <v>35</v>
          </cell>
          <cell r="I1744">
            <v>28</v>
          </cell>
          <cell r="J1744">
            <v>25</v>
          </cell>
          <cell r="K1744" t="str">
            <v>甲类</v>
          </cell>
        </row>
        <row r="1745">
          <cell r="A1745" t="str">
            <v>EDBPA002</v>
          </cell>
          <cell r="B1745" t="str">
            <v>胃肠充盈造影B超检查</v>
          </cell>
          <cell r="C1745" t="str">
            <v>指胃､小肠及其附属结构检查｡查看申请单要求,了解患者相应病史后,嘱患者服用对比剂,检查胃肠壁有无增厚､胃肠道有无异常扩张及占位等｡观察并分析图像特点,并作出相应诊断｡图文报告｡</v>
          </cell>
          <cell r="D1745" t="str">
            <v>胶片</v>
          </cell>
          <cell r="E1745" t="str">
            <v/>
          </cell>
          <cell r="F1745" t="str">
            <v>次</v>
          </cell>
          <cell r="G1745" t="str">
            <v/>
          </cell>
          <cell r="H1745">
            <v>40</v>
          </cell>
          <cell r="I1745">
            <v>32</v>
          </cell>
          <cell r="J1745">
            <v>28</v>
          </cell>
          <cell r="K1745" t="str">
            <v>甲类</v>
          </cell>
        </row>
        <row r="1746">
          <cell r="A1746" t="str">
            <v>EDBPD001</v>
          </cell>
          <cell r="B1746" t="str">
            <v>胃充盈排空功能B超检查</v>
          </cell>
          <cell r="C1746" t="str">
            <v>查看申请单要求,了解患者相应病史后,嘱患者服用对比剂,检查胃充盈及排空情况｡观察并分析图像特点｡作出诊断报告,图文报告｡</v>
          </cell>
          <cell r="D1746" t="str">
            <v/>
          </cell>
          <cell r="E1746" t="str">
            <v/>
          </cell>
          <cell r="F1746" t="str">
            <v>次</v>
          </cell>
          <cell r="G1746" t="str">
            <v/>
          </cell>
          <cell r="H1746">
            <v>30</v>
          </cell>
          <cell r="I1746">
            <v>25</v>
          </cell>
          <cell r="J1746">
            <v>20</v>
          </cell>
          <cell r="K1746" t="str">
            <v>甲类</v>
          </cell>
        </row>
        <row r="1747">
          <cell r="A1747" t="str">
            <v>EDBPJ001</v>
          </cell>
          <cell r="B1747" t="str">
            <v>小肠充盈排空功能B超检查</v>
          </cell>
          <cell r="C1747" t="str">
            <v>查看申请单要求,了解患者相应病史后,嘱患者服用对比剂,检查小肠充盈及排空情况｡观察并分析图像特点｡作出诊断报告,图文报告｡</v>
          </cell>
          <cell r="D1747" t="str">
            <v/>
          </cell>
          <cell r="E1747" t="str">
            <v/>
          </cell>
          <cell r="F1747" t="str">
            <v>次</v>
          </cell>
          <cell r="G1747" t="str">
            <v/>
          </cell>
          <cell r="H1747">
            <v>30</v>
          </cell>
          <cell r="I1747">
            <v>25</v>
          </cell>
          <cell r="J1747">
            <v>20</v>
          </cell>
          <cell r="K1747" t="str">
            <v>甲类</v>
          </cell>
        </row>
        <row r="1748">
          <cell r="A1748" t="str">
            <v>EDBPN001</v>
          </cell>
          <cell r="B1748" t="str">
            <v>大肠灌肠造影B超检查</v>
          </cell>
          <cell r="C1748" t="str">
            <v>指大肠及其附属结构检查｡查看申请单要求,了解患者相应病史后,检查大肠壁有无增厚､肠道有无异常扩张及占位等｡观察并分析图像特点,并作出相应诊断｡图文报告｡</v>
          </cell>
          <cell r="D1748" t="str">
            <v>胶片</v>
          </cell>
          <cell r="E1748" t="str">
            <v/>
          </cell>
          <cell r="F1748" t="str">
            <v>次</v>
          </cell>
          <cell r="G1748" t="str">
            <v/>
          </cell>
          <cell r="H1748">
            <v>30</v>
          </cell>
          <cell r="I1748">
            <v>25</v>
          </cell>
          <cell r="J1748">
            <v>20</v>
          </cell>
          <cell r="K1748" t="str">
            <v>甲类</v>
          </cell>
        </row>
        <row r="1749">
          <cell r="A1749" t="str">
            <v>EDBQK001</v>
          </cell>
          <cell r="B1749" t="str">
            <v>胆囊胆道收缩功能B超检查</v>
          </cell>
          <cell r="C1749" t="str">
            <v>指脂餐前后胆囊及胆道检查｡查看申请单要求,了解患者相应病史后,于患者空腹时检查胆囊大小及胆总管宽度,脂餐(患者自备)后再次检查并对比｡作出诊断报告,图文报告｡</v>
          </cell>
          <cell r="D1749" t="str">
            <v/>
          </cell>
          <cell r="E1749" t="str">
            <v/>
          </cell>
          <cell r="F1749" t="str">
            <v>次</v>
          </cell>
          <cell r="G1749" t="str">
            <v/>
          </cell>
          <cell r="H1749">
            <v>40</v>
          </cell>
          <cell r="I1749">
            <v>32</v>
          </cell>
          <cell r="J1749">
            <v>28</v>
          </cell>
          <cell r="K1749" t="str">
            <v>甲类</v>
          </cell>
        </row>
        <row r="1750">
          <cell r="A1750" t="str">
            <v>EDBQT001</v>
          </cell>
          <cell r="B1750" t="str">
            <v>肝胆胰脾B超检查</v>
          </cell>
          <cell r="C1750"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cell r="D1750" t="str">
            <v/>
          </cell>
          <cell r="E1750" t="str">
            <v/>
          </cell>
          <cell r="F1750" t="str">
            <v>次</v>
          </cell>
          <cell r="G1750" t="str">
            <v/>
          </cell>
          <cell r="H1750">
            <v>40</v>
          </cell>
          <cell r="I1750">
            <v>32</v>
          </cell>
          <cell r="J1750">
            <v>28</v>
          </cell>
          <cell r="K1750" t="str">
            <v>甲类</v>
          </cell>
        </row>
        <row r="1751">
          <cell r="A1751" t="str">
            <v>EDBQT002</v>
          </cell>
          <cell r="B1751" t="str">
            <v>腹腔积液B超检查</v>
          </cell>
          <cell r="C1751" t="str">
            <v>指腹盆腔各间隙检查｡查看申请单要求,了解患者相应病史后,检查腹盆腔各间隙积液深度,必要时在适宜位置体表定位,并作出相应诊断｡图文报告｡</v>
          </cell>
          <cell r="D1751" t="str">
            <v/>
          </cell>
          <cell r="E1751" t="str">
            <v/>
          </cell>
          <cell r="F1751" t="str">
            <v>次</v>
          </cell>
          <cell r="G1751" t="str">
            <v/>
          </cell>
          <cell r="H1751">
            <v>30</v>
          </cell>
          <cell r="I1751">
            <v>25</v>
          </cell>
          <cell r="J1751">
            <v>20</v>
          </cell>
          <cell r="K1751" t="str">
            <v>甲类</v>
          </cell>
        </row>
        <row r="1752">
          <cell r="A1752" t="str">
            <v>EDBQT003</v>
          </cell>
          <cell r="B1752" t="str">
            <v>右下腹B超检查</v>
          </cell>
          <cell r="C1752" t="str">
            <v>检查范围包含阑尾｡查看申请单要求,了解患者相应病史后,检查右下腹阑尾区及其周围区域有无阑尾炎性病变及占位性病变,观察并分析图像特点,并作出相应诊断｡图文报告｡</v>
          </cell>
          <cell r="D1752" t="str">
            <v/>
          </cell>
          <cell r="E1752" t="str">
            <v/>
          </cell>
          <cell r="F1752" t="str">
            <v>次</v>
          </cell>
          <cell r="G1752" t="str">
            <v/>
          </cell>
          <cell r="H1752">
            <v>30</v>
          </cell>
          <cell r="I1752">
            <v>25</v>
          </cell>
          <cell r="J1752">
            <v>20</v>
          </cell>
          <cell r="K1752" t="str">
            <v>甲类</v>
          </cell>
        </row>
        <row r="1753">
          <cell r="A1753" t="str">
            <v>EDBQT004</v>
          </cell>
          <cell r="B1753" t="str">
            <v>腹膜后B超检查</v>
          </cell>
          <cell r="C1753" t="str">
            <v>指腹膜后肿物､淋巴结检查｡查看申请单要求,了解患者相应病史后,检查腹膜后有无占位性病变及肿大淋巴结｡观察并分析图像特点,并作出相应诊断｡图文报告｡</v>
          </cell>
          <cell r="D1753" t="str">
            <v/>
          </cell>
          <cell r="E1753" t="str">
            <v/>
          </cell>
          <cell r="F1753" t="str">
            <v>次</v>
          </cell>
          <cell r="G1753" t="str">
            <v/>
          </cell>
          <cell r="H1753">
            <v>30</v>
          </cell>
          <cell r="I1753">
            <v>25</v>
          </cell>
          <cell r="J1753">
            <v>20</v>
          </cell>
          <cell r="K1753" t="str">
            <v>甲类</v>
          </cell>
        </row>
        <row r="1754">
          <cell r="A1754" t="str">
            <v>EDBQT005</v>
          </cell>
          <cell r="B1754" t="str">
            <v>经直肠B超常规检查</v>
          </cell>
          <cell r="C1754"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cell r="D1754" t="str">
            <v/>
          </cell>
          <cell r="E1754" t="str">
            <v/>
          </cell>
          <cell r="F1754" t="str">
            <v>次</v>
          </cell>
          <cell r="G1754" t="str">
            <v/>
          </cell>
          <cell r="H1754">
            <v>40</v>
          </cell>
          <cell r="I1754">
            <v>32</v>
          </cell>
          <cell r="J1754">
            <v>28</v>
          </cell>
          <cell r="K1754" t="str">
            <v>甲类</v>
          </cell>
        </row>
        <row r="1755">
          <cell r="A1755" t="str">
            <v>EDBRA001</v>
          </cell>
          <cell r="B1755" t="str">
            <v>泌尿系B超检查</v>
          </cell>
          <cell r="C1755"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cell r="D1755" t="str">
            <v/>
          </cell>
          <cell r="E1755" t="str">
            <v/>
          </cell>
          <cell r="F1755" t="str">
            <v>次</v>
          </cell>
          <cell r="G1755" t="str">
            <v/>
          </cell>
          <cell r="H1755">
            <v>30</v>
          </cell>
          <cell r="I1755">
            <v>25</v>
          </cell>
          <cell r="J1755">
            <v>20</v>
          </cell>
          <cell r="K1755" t="str">
            <v>甲类</v>
          </cell>
        </row>
        <row r="1756">
          <cell r="A1756" t="str">
            <v>EDBRG001</v>
          </cell>
          <cell r="B1756" t="str">
            <v>膀胱残余尿量B超测定</v>
          </cell>
          <cell r="C1756" t="str">
            <v>患者需要憋尿后先检查膀胱是否充盈良好,膀胱有无异常,然后嘱咐患者尽量排空尿后,再检查膀胱的大小,以计算残存尿量,作出诊断报告｡含检查患者排尿前及排尿后的膀胱情况｡图文报告｡</v>
          </cell>
          <cell r="D1756" t="str">
            <v/>
          </cell>
          <cell r="E1756" t="str">
            <v/>
          </cell>
          <cell r="F1756" t="str">
            <v>次</v>
          </cell>
          <cell r="G1756" t="str">
            <v/>
          </cell>
          <cell r="H1756">
            <v>30</v>
          </cell>
          <cell r="I1756">
            <v>25</v>
          </cell>
          <cell r="J1756">
            <v>20</v>
          </cell>
          <cell r="K1756" t="str">
            <v>甲类</v>
          </cell>
        </row>
        <row r="1757">
          <cell r="A1757" t="str">
            <v>EDBTA001</v>
          </cell>
          <cell r="B1757" t="str">
            <v>经腹部妇科B超检查</v>
          </cell>
          <cell r="C1757" t="str">
            <v>查看申请单要求,了解患者相应病史后,探查子宫､宫颈､宫旁组织､双侧卵巢及输卵管､盆腔内情况｡并作出相应诊断,图文报告｡</v>
          </cell>
          <cell r="D1757" t="str">
            <v/>
          </cell>
          <cell r="E1757" t="str">
            <v/>
          </cell>
          <cell r="F1757" t="str">
            <v>次</v>
          </cell>
          <cell r="G1757" t="str">
            <v/>
          </cell>
          <cell r="H1757">
            <v>30</v>
          </cell>
          <cell r="I1757">
            <v>25</v>
          </cell>
          <cell r="J1757">
            <v>20</v>
          </cell>
          <cell r="K1757" t="str">
            <v>甲类</v>
          </cell>
        </row>
        <row r="1758">
          <cell r="A1758" t="str">
            <v>EDBTA002</v>
          </cell>
          <cell r="B1758" t="str">
            <v>经阴道妇科B超检查</v>
          </cell>
          <cell r="C1758" t="str">
            <v>铺垫,探头套消毒套后插入阴道,探查宫颈､子宫､宫旁组织､双卵巢及附件区｡作出诊断报告,图文报告｡</v>
          </cell>
          <cell r="D1758" t="str">
            <v/>
          </cell>
          <cell r="E1758" t="str">
            <v/>
          </cell>
          <cell r="F1758" t="str">
            <v>次</v>
          </cell>
          <cell r="G1758" t="str">
            <v/>
          </cell>
          <cell r="H1758">
            <v>40</v>
          </cell>
          <cell r="I1758">
            <v>32</v>
          </cell>
          <cell r="J1758">
            <v>28</v>
          </cell>
          <cell r="K1758" t="str">
            <v>甲类</v>
          </cell>
        </row>
        <row r="1759">
          <cell r="A1759" t="str">
            <v>EDBTK001</v>
          </cell>
          <cell r="B1759" t="str">
            <v>宫腔输卵管B超造影检查</v>
          </cell>
          <cell r="C1759" t="str">
            <v>查看申请单要求､了解患者相应病史后,内诊检查,外阴､阴道消毒铺巾,上窥器,宫颈管消毒,插入并固定球囊导管,注射对比剂,超声观察子宫腔､双侧输卵管和盆腔情况,留存图像,并作出相应诊断｡图文报告｡</v>
          </cell>
          <cell r="D1759" t="str">
            <v>胶片,注射器</v>
          </cell>
          <cell r="E1759" t="str">
            <v>球囊扩张导管</v>
          </cell>
          <cell r="F1759" t="str">
            <v>次</v>
          </cell>
          <cell r="G1759" t="str">
            <v/>
          </cell>
          <cell r="H1759">
            <v>50</v>
          </cell>
          <cell r="I1759">
            <v>40</v>
          </cell>
          <cell r="J1759">
            <v>35</v>
          </cell>
          <cell r="K1759" t="str">
            <v>乙类</v>
          </cell>
        </row>
        <row r="1760">
          <cell r="A1760" t="str">
            <v>EDBUE001</v>
          </cell>
          <cell r="B1760" t="str">
            <v>经腹部胎儿常规B超检查</v>
          </cell>
          <cell r="C1760" t="str">
            <v>查看申请单要求,了解患者相应病史后,胎儿结构大体观察､测量双顶径､股骨长､羊水量､胎盘位置,并作出相应诊断｡图文报告｡</v>
          </cell>
          <cell r="D1760" t="str">
            <v/>
          </cell>
          <cell r="E1760" t="str">
            <v/>
          </cell>
          <cell r="F1760" t="str">
            <v>每胎</v>
          </cell>
          <cell r="G1760" t="str">
            <v/>
          </cell>
          <cell r="H1760">
            <v>35</v>
          </cell>
          <cell r="I1760">
            <v>28</v>
          </cell>
          <cell r="J1760">
            <v>25</v>
          </cell>
          <cell r="K1760" t="str">
            <v>甲类</v>
          </cell>
        </row>
        <row r="1761">
          <cell r="A1761" t="str">
            <v>EDBUE002</v>
          </cell>
          <cell r="B1761" t="str">
            <v>胎儿生物物理相评分</v>
          </cell>
          <cell r="C1761" t="str">
            <v>通过超声观察胎儿约30分钟内的呼吸样运动､肌张力､胎动､羊水量｡作出诊断报告,图文报告｡</v>
          </cell>
          <cell r="D1761" t="str">
            <v/>
          </cell>
          <cell r="E1761" t="str">
            <v/>
          </cell>
          <cell r="F1761" t="str">
            <v>次</v>
          </cell>
          <cell r="G1761" t="str">
            <v/>
          </cell>
          <cell r="H1761">
            <v>40</v>
          </cell>
          <cell r="I1761">
            <v>32</v>
          </cell>
          <cell r="J1761">
            <v>28</v>
          </cell>
          <cell r="K1761" t="str">
            <v>丙类</v>
          </cell>
        </row>
        <row r="1762">
          <cell r="A1762" t="str">
            <v>EDBX7001</v>
          </cell>
          <cell r="B1762" t="str">
            <v>关节B超检查</v>
          </cell>
          <cell r="C1762" t="str">
            <v>检查关节滑膜厚度､关节囊内是否有积液,若为膝关节时检查是否合并腘窝囊肿,并作出相应诊断｡图文报告｡</v>
          </cell>
          <cell r="D1762" t="str">
            <v/>
          </cell>
          <cell r="E1762" t="str">
            <v/>
          </cell>
          <cell r="F1762" t="str">
            <v>部位</v>
          </cell>
          <cell r="G1762" t="str">
            <v/>
          </cell>
          <cell r="H1762">
            <v>30</v>
          </cell>
          <cell r="I1762">
            <v>25</v>
          </cell>
          <cell r="J1762">
            <v>20</v>
          </cell>
          <cell r="K1762" t="str">
            <v>甲类</v>
          </cell>
        </row>
        <row r="1763">
          <cell r="A1763" t="str">
            <v>EDBYA001</v>
          </cell>
          <cell r="B1763" t="str">
            <v>乳腺B超检查</v>
          </cell>
          <cell r="C1763" t="str">
            <v>指乳腺､副乳及其引流区淋巴结区域的检查,检查乳腺及副乳的腺体结构,是否有结节及结节的形态是否规则,边界是否清晰,回声特点,引流区淋巴结的大小､形态､皮髓分界､纵横比例,并作出相应诊断｡图文报告｡</v>
          </cell>
          <cell r="D1763" t="str">
            <v/>
          </cell>
          <cell r="E1763" t="str">
            <v/>
          </cell>
          <cell r="F1763" t="str">
            <v>次</v>
          </cell>
          <cell r="G1763" t="str">
            <v/>
          </cell>
          <cell r="H1763">
            <v>30</v>
          </cell>
          <cell r="I1763">
            <v>25</v>
          </cell>
          <cell r="J1763">
            <v>20</v>
          </cell>
          <cell r="K1763" t="str">
            <v>甲类</v>
          </cell>
        </row>
        <row r="1764">
          <cell r="A1764" t="str">
            <v>EDBYR001</v>
          </cell>
          <cell r="B1764" t="str">
            <v>体表肿物B超检查</v>
          </cell>
          <cell r="C1764" t="str">
            <v>检查体表组织是否有肿物,及肿物大小､形态､边界,囊实性质,并作出相应诊断｡图文报告｡</v>
          </cell>
          <cell r="D1764" t="str">
            <v/>
          </cell>
          <cell r="E1764" t="str">
            <v/>
          </cell>
          <cell r="F1764" t="str">
            <v>部位</v>
          </cell>
          <cell r="G1764" t="str">
            <v/>
          </cell>
          <cell r="H1764">
            <v>30</v>
          </cell>
          <cell r="I1764">
            <v>25</v>
          </cell>
          <cell r="J1764">
            <v>20</v>
          </cell>
          <cell r="K1764" t="str">
            <v>甲类</v>
          </cell>
        </row>
        <row r="1765">
          <cell r="A1765" t="str">
            <v>EDBZZ001</v>
          </cell>
          <cell r="B1765" t="str">
            <v>床旁B超检查</v>
          </cell>
          <cell r="C1765" t="str">
            <v>从超声科移动灰阶超声仪到相应临床科室的患者床边,查看申请单要求,进行相应部位的B超检查,检查结束后设备送回｡含往返临床科室的人工和占机时间｡</v>
          </cell>
          <cell r="D1765" t="str">
            <v/>
          </cell>
          <cell r="E1765" t="str">
            <v/>
          </cell>
          <cell r="F1765" t="str">
            <v>次</v>
          </cell>
          <cell r="G1765" t="str">
            <v>此项为辅加操作项目</v>
          </cell>
          <cell r="H1765">
            <v>18</v>
          </cell>
          <cell r="I1765">
            <v>18</v>
          </cell>
          <cell r="J1765">
            <v>16</v>
          </cell>
          <cell r="K1765" t="str">
            <v>甲类</v>
          </cell>
        </row>
        <row r="1766">
          <cell r="A1766" t="str">
            <v>EDBZZ002</v>
          </cell>
          <cell r="B1766" t="str">
            <v>术中B超检查</v>
          </cell>
          <cell r="C1766" t="str">
            <v>从超声科移动灰阶超声仪到手术室,设备消毒,操作者消毒和穿手术衣,查看申请单要求,进行相应部位的B超检查,定位病灶,确定病变是否存在残余,检查结束后设备送回｡</v>
          </cell>
          <cell r="D1766" t="str">
            <v/>
          </cell>
          <cell r="E1766" t="str">
            <v/>
          </cell>
          <cell r="F1766" t="str">
            <v>小时</v>
          </cell>
          <cell r="G1766" t="str">
            <v>此项为辅加操作项目</v>
          </cell>
          <cell r="H1766">
            <v>20</v>
          </cell>
          <cell r="I1766">
            <v>16</v>
          </cell>
          <cell r="J1766">
            <v>14</v>
          </cell>
          <cell r="K1766" t="str">
            <v>甲类</v>
          </cell>
        </row>
        <row r="1767">
          <cell r="A1767" t="str">
            <v>EDC</v>
          </cell>
          <cell r="B1767" t="str">
            <v>3.彩色多普勒超声</v>
          </cell>
          <cell r="C1767" t="str">
            <v/>
          </cell>
          <cell r="D1767" t="str">
            <v/>
          </cell>
          <cell r="E1767" t="str">
            <v/>
          </cell>
          <cell r="F1767" t="str">
            <v/>
          </cell>
          <cell r="G1767" t="str">
            <v/>
          </cell>
          <cell r="H1767" t="str">
            <v/>
          </cell>
          <cell r="I1767" t="str">
            <v/>
          </cell>
          <cell r="J1767" t="str">
            <v/>
          </cell>
        </row>
        <row r="1768">
          <cell r="A1768" t="str">
            <v>EDCBG001</v>
          </cell>
          <cell r="B1768" t="str">
            <v>脑室引流通畅性彩色多普勒超声检查</v>
          </cell>
          <cell r="C1768" t="str">
            <v>用彩色多普勒超声检查脑室内引流管位置､脑室大小､脑脊液引流是否通畅｡作出诊断报告,图文报告｡</v>
          </cell>
          <cell r="D1768" t="str">
            <v/>
          </cell>
          <cell r="E1768" t="str">
            <v/>
          </cell>
          <cell r="F1768" t="str">
            <v>次</v>
          </cell>
          <cell r="G1768" t="str">
            <v/>
          </cell>
          <cell r="H1768">
            <v>50</v>
          </cell>
          <cell r="I1768">
            <v>40</v>
          </cell>
          <cell r="J1768">
            <v>35</v>
          </cell>
          <cell r="K1768" t="str">
            <v>乙类</v>
          </cell>
        </row>
        <row r="1769">
          <cell r="A1769" t="str">
            <v>EDCBH001</v>
          </cell>
          <cell r="B1769" t="str">
            <v>小儿颅脑彩色多普勒超声检查</v>
          </cell>
          <cell r="C1769" t="str">
            <v>查看申请单要求,了解患者相应病史后,观察颅内结构､形态和和颅内血管彩色血流情况,有无肿物和脑积水｡作出诊断报告,图文报告｡</v>
          </cell>
          <cell r="D1769" t="str">
            <v/>
          </cell>
          <cell r="E1769" t="str">
            <v/>
          </cell>
          <cell r="F1769" t="str">
            <v>次</v>
          </cell>
          <cell r="G1769" t="str">
            <v/>
          </cell>
          <cell r="H1769">
            <v>80</v>
          </cell>
          <cell r="I1769">
            <v>65</v>
          </cell>
          <cell r="J1769">
            <v>55</v>
          </cell>
          <cell r="K1769" t="str">
            <v>甲类</v>
          </cell>
        </row>
        <row r="1770">
          <cell r="A1770" t="str">
            <v>EDCBH002</v>
          </cell>
          <cell r="B1770" t="str">
            <v>经颅彩色多普勒超声</v>
          </cell>
          <cell r="C1770" t="str">
            <v>查看申请单要求,了解患者相应病史后,双侧颅内段血管彩色多普勒超声检查｡作出诊断报告,图文报告｡</v>
          </cell>
          <cell r="D1770" t="str">
            <v/>
          </cell>
          <cell r="E1770" t="str">
            <v/>
          </cell>
          <cell r="F1770" t="str">
            <v>次</v>
          </cell>
          <cell r="G1770" t="str">
            <v/>
          </cell>
          <cell r="H1770">
            <v>100</v>
          </cell>
          <cell r="I1770">
            <v>80</v>
          </cell>
          <cell r="J1770">
            <v>70</v>
          </cell>
          <cell r="K1770" t="str">
            <v>乙类</v>
          </cell>
        </row>
        <row r="1771">
          <cell r="A1771" t="str">
            <v>EDCBJ001</v>
          </cell>
          <cell r="B1771" t="str">
            <v>经颅多普勒超声发泡试验</v>
          </cell>
          <cell r="C1771"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cell r="D1771" t="str">
            <v/>
          </cell>
          <cell r="E1771" t="str">
            <v/>
          </cell>
          <cell r="F1771" t="str">
            <v>次</v>
          </cell>
          <cell r="G1771" t="str">
            <v/>
          </cell>
          <cell r="H1771">
            <v>70</v>
          </cell>
          <cell r="I1771">
            <v>55</v>
          </cell>
          <cell r="J1771">
            <v>50</v>
          </cell>
          <cell r="K1771" t="str">
            <v>乙类</v>
          </cell>
        </row>
        <row r="1772">
          <cell r="A1772" t="str">
            <v>EDCBJ002</v>
          </cell>
          <cell r="B1772" t="str">
            <v>经颅多普勒CO2吸入试验</v>
          </cell>
          <cell r="C1772" t="str">
            <v>指观察颅内血流代偿和灌注功能｡在经颅多普勒超声检查(TCD)基础上,病人用特定的二氧化碳发生器吸入,同时观测大脑中动脉血流及频谱变化｡根据结果记录,专业医师审核｡</v>
          </cell>
          <cell r="D1772" t="str">
            <v/>
          </cell>
          <cell r="E1772" t="str">
            <v/>
          </cell>
          <cell r="F1772" t="str">
            <v>次</v>
          </cell>
          <cell r="G1772" t="str">
            <v/>
          </cell>
          <cell r="H1772">
            <v>100</v>
          </cell>
          <cell r="I1772">
            <v>80</v>
          </cell>
          <cell r="J1772">
            <v>70</v>
          </cell>
          <cell r="K1772" t="str">
            <v>乙类</v>
          </cell>
        </row>
        <row r="1773">
          <cell r="A1773" t="str">
            <v>EDCBJ003</v>
          </cell>
          <cell r="B1773" t="str">
            <v>经颅多普勒卧立位试验</v>
          </cell>
          <cell r="C1773" t="str">
            <v>指观察体位变化时脑血流的代偿功能｡在经颅多普勒超声检查(TCD)基础上,嘱病人站立,观察即刻,3分钟后大脑中动脉的血流和频谱｡同时注意病人的血压和心率｡有严重体位性低血压病人慎重｡</v>
          </cell>
          <cell r="D1773" t="str">
            <v/>
          </cell>
          <cell r="E1773" t="str">
            <v/>
          </cell>
          <cell r="F1773" t="str">
            <v>次</v>
          </cell>
          <cell r="G1773" t="str">
            <v/>
          </cell>
          <cell r="H1773">
            <v>100</v>
          </cell>
          <cell r="I1773">
            <v>80</v>
          </cell>
          <cell r="J1773">
            <v>70</v>
          </cell>
          <cell r="K1773" t="str">
            <v>乙类</v>
          </cell>
        </row>
        <row r="1774">
          <cell r="A1774" t="str">
            <v>EDCBJ004</v>
          </cell>
          <cell r="B1774" t="str">
            <v>经颅多普勒超声动脉压迫试验</v>
          </cell>
          <cell r="C1774" t="str">
            <v>指观察颅底大脑动脉环血管的检查｡在经颅多普勒超声检查(TCD)基础上,压迫单侧颈动脉,观测颅内血流及频谱变化｡根据结果记录,专业医师审核｡</v>
          </cell>
          <cell r="D1774" t="str">
            <v/>
          </cell>
          <cell r="E1774" t="str">
            <v/>
          </cell>
          <cell r="F1774" t="str">
            <v>次</v>
          </cell>
          <cell r="G1774" t="str">
            <v/>
          </cell>
          <cell r="H1774">
            <v>100</v>
          </cell>
          <cell r="I1774">
            <v>80</v>
          </cell>
          <cell r="J1774">
            <v>70</v>
          </cell>
          <cell r="K1774" t="str">
            <v>乙类</v>
          </cell>
        </row>
        <row r="1775">
          <cell r="A1775" t="str">
            <v>EDCBJ005</v>
          </cell>
          <cell r="B1775" t="str">
            <v>经颅多普勒超声动脉栓子监测</v>
          </cell>
          <cell r="C1775" t="str">
            <v>指观察血管内栓子动态的检查｡在经颅多普勒超声检查(TCD)基础上,用特殊的栓子监测探头架固定病人头部后观察大脑中动脉血流及频谱变化｡根据结果记录,专业医师审核｡</v>
          </cell>
          <cell r="D1775" t="str">
            <v/>
          </cell>
          <cell r="E1775" t="str">
            <v/>
          </cell>
          <cell r="F1775" t="str">
            <v>次</v>
          </cell>
          <cell r="G1775" t="str">
            <v/>
          </cell>
          <cell r="H1775">
            <v>100</v>
          </cell>
          <cell r="I1775">
            <v>80</v>
          </cell>
          <cell r="J1775">
            <v>70</v>
          </cell>
          <cell r="K1775" t="str">
            <v>乙类</v>
          </cell>
        </row>
        <row r="1776">
          <cell r="A1776" t="str">
            <v>EDCDC001</v>
          </cell>
          <cell r="B1776" t="str">
            <v>甲状腺彩色多普勒超声检查</v>
          </cell>
          <cell r="C1776"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cell r="D1776" t="str">
            <v/>
          </cell>
          <cell r="E1776" t="str">
            <v/>
          </cell>
          <cell r="F1776" t="str">
            <v>次</v>
          </cell>
          <cell r="G1776" t="str">
            <v/>
          </cell>
          <cell r="H1776">
            <v>70</v>
          </cell>
          <cell r="I1776">
            <v>55</v>
          </cell>
          <cell r="J1776">
            <v>50</v>
          </cell>
          <cell r="K1776" t="str">
            <v>甲类</v>
          </cell>
        </row>
        <row r="1777">
          <cell r="A1777" t="str">
            <v>EDCDF001</v>
          </cell>
          <cell r="B1777" t="str">
            <v>肾上腺彩色多普勒超声检查</v>
          </cell>
          <cell r="C1777" t="str">
            <v>指双侧肾上腺区检查｡查看申请单要求,了解患者相应病史后,检查双侧肾上腺区及异位区如腹主动脉旁有无增生及占位性病变等｡利用彩色及频谱多普勒协助诊断｡观察并分析图像特点｡作出诊断报告,图文报告｡</v>
          </cell>
          <cell r="D1777" t="str">
            <v/>
          </cell>
          <cell r="E1777" t="str">
            <v/>
          </cell>
          <cell r="F1777" t="str">
            <v>次</v>
          </cell>
          <cell r="G1777" t="str">
            <v/>
          </cell>
          <cell r="H1777">
            <v>70</v>
          </cell>
          <cell r="I1777">
            <v>55</v>
          </cell>
          <cell r="J1777">
            <v>50</v>
          </cell>
          <cell r="K1777" t="str">
            <v>甲类</v>
          </cell>
        </row>
        <row r="1778">
          <cell r="A1778" t="str">
            <v>EDCEA001</v>
          </cell>
          <cell r="B1778" t="str">
            <v>双眼彩色多普勒超声检查</v>
          </cell>
          <cell r="C1778" t="str">
            <v>检查双眼及附属器的解剖结构､各组织结构的大小､形态､回声和彩色血流情况､频谱形态､峰值流速､阻力指数｡作出诊断报告,图文报告｡</v>
          </cell>
          <cell r="D1778" t="str">
            <v/>
          </cell>
          <cell r="E1778" t="str">
            <v/>
          </cell>
          <cell r="F1778" t="str">
            <v>次</v>
          </cell>
          <cell r="G1778" t="str">
            <v/>
          </cell>
          <cell r="H1778">
            <v>70</v>
          </cell>
          <cell r="I1778">
            <v>55</v>
          </cell>
          <cell r="J1778">
            <v>50</v>
          </cell>
          <cell r="K1778" t="str">
            <v>甲类</v>
          </cell>
        </row>
        <row r="1779">
          <cell r="A1779" t="str">
            <v>EDCEW001</v>
          </cell>
          <cell r="B1779" t="str">
            <v>球后血管彩色多普勒超声检查</v>
          </cell>
          <cell r="C1779" t="str">
            <v>检查范围包含眼动脉､视网膜中央动静脉､睫状后动脉和眼上静脉｡查看申请单要求,了解患者相应病史后,进行彩色血流显像及频谱多普勒分析｡作出诊断报告,图文报告｡</v>
          </cell>
          <cell r="D1779" t="str">
            <v/>
          </cell>
          <cell r="E1779" t="str">
            <v/>
          </cell>
          <cell r="F1779" t="str">
            <v>次</v>
          </cell>
          <cell r="G1779" t="str">
            <v/>
          </cell>
          <cell r="H1779">
            <v>90</v>
          </cell>
          <cell r="I1779">
            <v>70</v>
          </cell>
          <cell r="J1779">
            <v>60</v>
          </cell>
          <cell r="K1779" t="str">
            <v>甲类</v>
          </cell>
        </row>
        <row r="1780">
          <cell r="A1780" t="str">
            <v>EDCHL001</v>
          </cell>
          <cell r="B1780" t="str">
            <v>涎腺彩色多普勒超声检查</v>
          </cell>
          <cell r="C1780" t="str">
            <v>检查双侧涎腺及引流区淋巴结的大小､形态､回声和和彩色血流情况､频谱形态､峰值流速､阻力指数,颈部淋巴结的大小､形态､皮髓分界､纵横比例和彩色血流情况｡作出诊断报告,图文报告｡</v>
          </cell>
          <cell r="D1780" t="str">
            <v/>
          </cell>
          <cell r="E1780" t="str">
            <v/>
          </cell>
          <cell r="F1780" t="str">
            <v>次</v>
          </cell>
          <cell r="G1780" t="str">
            <v/>
          </cell>
          <cell r="H1780">
            <v>80</v>
          </cell>
          <cell r="I1780">
            <v>65</v>
          </cell>
          <cell r="J1780">
            <v>55</v>
          </cell>
          <cell r="K1780" t="str">
            <v>甲类</v>
          </cell>
        </row>
        <row r="1781">
          <cell r="A1781" t="str">
            <v>EDCJT001</v>
          </cell>
          <cell r="B1781" t="str">
            <v>胸腔彩色多普勒超声检查</v>
          </cell>
          <cell r="C1781"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cell r="D1781" t="str">
            <v/>
          </cell>
          <cell r="E1781" t="str">
            <v/>
          </cell>
          <cell r="F1781" t="str">
            <v>次</v>
          </cell>
          <cell r="G1781" t="str">
            <v/>
          </cell>
          <cell r="H1781">
            <v>80</v>
          </cell>
          <cell r="I1781">
            <v>65</v>
          </cell>
          <cell r="J1781">
            <v>55</v>
          </cell>
          <cell r="K1781" t="str">
            <v>甲类</v>
          </cell>
        </row>
        <row r="1782">
          <cell r="A1782" t="str">
            <v>EDCLF001</v>
          </cell>
          <cell r="B1782" t="str">
            <v>颈动脉彩色多普勒超声检查</v>
          </cell>
          <cell r="C1782" t="str">
            <v>查看申请单要求,了解患者相应病史后,双侧颈总动脉､颈内动脉､颈外动脉近段的二维､彩色和脉冲多普勒超声检查｡作出诊断报告,图文报告｡</v>
          </cell>
          <cell r="D1782" t="str">
            <v/>
          </cell>
          <cell r="E1782" t="str">
            <v/>
          </cell>
          <cell r="F1782" t="str">
            <v>次</v>
          </cell>
          <cell r="G1782" t="str">
            <v/>
          </cell>
          <cell r="H1782">
            <v>100</v>
          </cell>
          <cell r="I1782">
            <v>80</v>
          </cell>
          <cell r="J1782">
            <v>70</v>
          </cell>
          <cell r="K1782" t="str">
            <v>乙类</v>
          </cell>
        </row>
        <row r="1783">
          <cell r="A1783" t="str">
            <v>EDCLH001</v>
          </cell>
          <cell r="B1783" t="str">
            <v>椎动脉彩色多普勒超声检查</v>
          </cell>
          <cell r="C1783" t="str">
            <v>查看申请单要求,了解患者相应病史后,双侧椎动脉二维､彩色和脉冲多普勒超声检查｡作出诊断报告,图文报告｡</v>
          </cell>
          <cell r="D1783" t="str">
            <v/>
          </cell>
          <cell r="E1783" t="str">
            <v/>
          </cell>
          <cell r="F1783" t="str">
            <v>次</v>
          </cell>
          <cell r="G1783" t="str">
            <v/>
          </cell>
          <cell r="H1783">
            <v>80</v>
          </cell>
          <cell r="I1783">
            <v>65</v>
          </cell>
          <cell r="J1783">
            <v>55</v>
          </cell>
          <cell r="K1783" t="str">
            <v>乙类</v>
          </cell>
        </row>
        <row r="1784">
          <cell r="A1784" t="str">
            <v>EDCLK001</v>
          </cell>
          <cell r="B1784" t="str">
            <v>腹主动脉彩色多普勒超声检查</v>
          </cell>
          <cell r="C1784" t="str">
            <v>查看申请单要求,了解患者相应病史后,腹主动脉的二维､彩色及脉冲多普勒超声检查｡作出诊断报告,图文报告｡</v>
          </cell>
          <cell r="D1784" t="str">
            <v/>
          </cell>
          <cell r="E1784" t="str">
            <v/>
          </cell>
          <cell r="F1784" t="str">
            <v>次</v>
          </cell>
          <cell r="G1784" t="str">
            <v/>
          </cell>
          <cell r="H1784">
            <v>80</v>
          </cell>
          <cell r="I1784">
            <v>65</v>
          </cell>
          <cell r="J1784">
            <v>55</v>
          </cell>
          <cell r="K1784" t="str">
            <v>乙类</v>
          </cell>
        </row>
        <row r="1785">
          <cell r="A1785" t="str">
            <v>EDCLT001</v>
          </cell>
          <cell r="B1785" t="str">
            <v>肠系膜上下动脉彩色多普勒超声检查</v>
          </cell>
          <cell r="C1785" t="str">
            <v>查看申请单要求,了解患者相应病史后,一般在患者空腹情况下行肠系膜上下动脉的二维､彩色及脉冲多普勒超声检查｡作出诊断报告,图文报告｡</v>
          </cell>
          <cell r="D1785" t="str">
            <v/>
          </cell>
          <cell r="E1785" t="str">
            <v/>
          </cell>
          <cell r="F1785" t="str">
            <v>次</v>
          </cell>
          <cell r="G1785" t="str">
            <v/>
          </cell>
          <cell r="H1785">
            <v>80</v>
          </cell>
          <cell r="I1785">
            <v>65</v>
          </cell>
          <cell r="J1785">
            <v>55</v>
          </cell>
          <cell r="K1785" t="str">
            <v>乙类</v>
          </cell>
        </row>
        <row r="1786">
          <cell r="A1786" t="str">
            <v>EDCLW001</v>
          </cell>
          <cell r="B1786" t="str">
            <v>双肾动脉彩色多普勒超声检查</v>
          </cell>
          <cell r="C1786" t="str">
            <v>查看申请单要求,了解患者相应病史后,彩色血流充盈情况､频谱形态观察､峰值流速､加速度､加速时间及阻力指数的测量｡作出诊断报告,图文报告｡</v>
          </cell>
          <cell r="D1786" t="str">
            <v/>
          </cell>
          <cell r="E1786" t="str">
            <v/>
          </cell>
          <cell r="F1786" t="str">
            <v>次</v>
          </cell>
          <cell r="G1786" t="str">
            <v/>
          </cell>
          <cell r="H1786">
            <v>80</v>
          </cell>
          <cell r="I1786">
            <v>65</v>
          </cell>
          <cell r="J1786">
            <v>55</v>
          </cell>
          <cell r="K1786" t="str">
            <v>乙类</v>
          </cell>
        </row>
        <row r="1787">
          <cell r="A1787" t="str">
            <v>EDCLY001</v>
          </cell>
          <cell r="B1787" t="str">
            <v>腹腔动脉彩色多普勒超声检查</v>
          </cell>
          <cell r="C1787" t="str">
            <v>查看申请单要求,了解患者相应病史后,腹腔动脉､肝动脉及脾动脉的二维､彩色及脉冲多普勒超声检查｡作出诊断报告｡图文报告｡</v>
          </cell>
          <cell r="D1787" t="str">
            <v/>
          </cell>
          <cell r="E1787" t="str">
            <v/>
          </cell>
          <cell r="F1787" t="str">
            <v>次</v>
          </cell>
          <cell r="G1787" t="str">
            <v/>
          </cell>
          <cell r="H1787">
            <v>90</v>
          </cell>
          <cell r="I1787">
            <v>70</v>
          </cell>
          <cell r="J1787">
            <v>60</v>
          </cell>
          <cell r="K1787" t="str">
            <v>乙类</v>
          </cell>
        </row>
        <row r="1788">
          <cell r="A1788" t="str">
            <v>EDCL0001</v>
          </cell>
          <cell r="B1788" t="str">
            <v>髂动脉彩色多普勒超声检查</v>
          </cell>
          <cell r="C1788" t="str">
            <v>查看申请单要求,了解患者相应病史后,双侧髂总动脉､髂内动脉近段及髂外动脉的二维､彩色及脉冲多普勒超声检查｡作出诊断报告,图文报告｡</v>
          </cell>
          <cell r="D1788" t="str">
            <v/>
          </cell>
          <cell r="E1788" t="str">
            <v/>
          </cell>
          <cell r="F1788" t="str">
            <v>次</v>
          </cell>
          <cell r="G1788" t="str">
            <v/>
          </cell>
          <cell r="H1788">
            <v>70</v>
          </cell>
          <cell r="I1788">
            <v>55</v>
          </cell>
          <cell r="J1788">
            <v>50</v>
          </cell>
          <cell r="K1788" t="str">
            <v>乙类</v>
          </cell>
        </row>
        <row r="1789">
          <cell r="A1789" t="str">
            <v>EDCL3001</v>
          </cell>
          <cell r="B1789" t="str">
            <v>上肢动脉彩色多普勒超声检查</v>
          </cell>
          <cell r="C1789" t="str">
            <v>查看申请单要求,了解患者相应病史后,单侧腋动脉､肱动脉､尺动脉及桡动脉的二维､彩色及脉冲多普勒超声检查｡作出诊断报告,图文报告｡</v>
          </cell>
          <cell r="D1789" t="str">
            <v/>
          </cell>
          <cell r="E1789" t="str">
            <v/>
          </cell>
          <cell r="F1789" t="str">
            <v>次</v>
          </cell>
          <cell r="G1789" t="str">
            <v/>
          </cell>
          <cell r="H1789">
            <v>90</v>
          </cell>
          <cell r="I1789">
            <v>70</v>
          </cell>
          <cell r="J1789">
            <v>60</v>
          </cell>
          <cell r="K1789" t="str">
            <v>乙类</v>
          </cell>
        </row>
        <row r="1790">
          <cell r="A1790" t="str">
            <v>EDCL5001</v>
          </cell>
          <cell r="B1790" t="str">
            <v>下肢动脉彩色多普勒超声检查</v>
          </cell>
          <cell r="C1790" t="str">
            <v>查看申请单要求,了解患者相应病史后,单侧股总动脉､股深动脉近段､股浅动脉､腘动脉､小腿动脉的二维､彩色及脉冲多普勒超声｡作出诊断报告,图文报告｡</v>
          </cell>
          <cell r="D1790" t="str">
            <v/>
          </cell>
          <cell r="E1790" t="str">
            <v/>
          </cell>
          <cell r="F1790" t="str">
            <v>次</v>
          </cell>
          <cell r="G1790" t="str">
            <v/>
          </cell>
          <cell r="H1790">
            <v>90</v>
          </cell>
          <cell r="I1790">
            <v>70</v>
          </cell>
          <cell r="J1790">
            <v>60</v>
          </cell>
          <cell r="K1790" t="str">
            <v>乙类</v>
          </cell>
        </row>
        <row r="1791">
          <cell r="A1791" t="str">
            <v>EDCL8001</v>
          </cell>
          <cell r="B1791" t="str">
            <v>足动脉彩色多普勒超声检查</v>
          </cell>
          <cell r="C1791" t="str">
            <v>查看申请单要求,了解患者相应病史后,单侧胫前动脉远侧段､胫后动脉远侧段､足背动脉､足底内侧动脉､足底外侧动脉的二维､彩色及脉冲多普勒超声检查｡作出诊断报告,图文报告｡</v>
          </cell>
          <cell r="D1791" t="str">
            <v/>
          </cell>
          <cell r="E1791" t="str">
            <v/>
          </cell>
          <cell r="F1791" t="str">
            <v>次</v>
          </cell>
          <cell r="G1791" t="str">
            <v/>
          </cell>
          <cell r="H1791">
            <v>80</v>
          </cell>
          <cell r="I1791">
            <v>65</v>
          </cell>
          <cell r="J1791">
            <v>55</v>
          </cell>
          <cell r="K1791" t="str">
            <v>乙类</v>
          </cell>
        </row>
        <row r="1792">
          <cell r="A1792" t="str">
            <v>EDCMD001</v>
          </cell>
          <cell r="B1792" t="str">
            <v>颈静脉彩色多普勒超声检查</v>
          </cell>
          <cell r="C1792" t="str">
            <v>查看申请单要求,了解患者相应病史后,双侧颈内静脉､颈外静脉二维､彩色和脉冲多普勒超声检查｡作出诊断报告,图文报告｡</v>
          </cell>
          <cell r="D1792" t="str">
            <v/>
          </cell>
          <cell r="E1792" t="str">
            <v/>
          </cell>
          <cell r="F1792" t="str">
            <v>次</v>
          </cell>
          <cell r="G1792" t="str">
            <v/>
          </cell>
          <cell r="H1792">
            <v>70</v>
          </cell>
          <cell r="I1792">
            <v>55</v>
          </cell>
          <cell r="J1792">
            <v>50</v>
          </cell>
          <cell r="K1792" t="str">
            <v>乙类</v>
          </cell>
        </row>
        <row r="1793">
          <cell r="A1793" t="str">
            <v>EDCMG001</v>
          </cell>
          <cell r="B1793" t="str">
            <v>上肢浅静脉彩色多普勒超声检查</v>
          </cell>
          <cell r="C1793" t="str">
            <v>查看申请单要求,了解患者相应病史后,单侧头静脉及贵要静脉二维､彩色及脉冲多普勒超声检查｡作出诊断报告,图文报告｡</v>
          </cell>
          <cell r="D1793" t="str">
            <v/>
          </cell>
          <cell r="E1793" t="str">
            <v/>
          </cell>
          <cell r="F1793" t="str">
            <v>次</v>
          </cell>
          <cell r="G1793" t="str">
            <v/>
          </cell>
          <cell r="H1793">
            <v>75</v>
          </cell>
          <cell r="I1793">
            <v>60</v>
          </cell>
          <cell r="J1793">
            <v>50</v>
          </cell>
          <cell r="K1793" t="str">
            <v>乙类</v>
          </cell>
        </row>
        <row r="1794">
          <cell r="A1794" t="str">
            <v>EDCMH001</v>
          </cell>
          <cell r="B1794" t="str">
            <v>上肢深静脉彩色多普勒超声检查</v>
          </cell>
          <cell r="C1794" t="str">
            <v>查看申请单要求,了解患者相应病史后,单侧腋静脉､尺静脉､桡静脉､肱静脉二维､彩色及脉冲多普勒超声检查｡作出诊断报告,图文报告｡</v>
          </cell>
          <cell r="D1794" t="str">
            <v/>
          </cell>
          <cell r="E1794" t="str">
            <v/>
          </cell>
          <cell r="F1794" t="str">
            <v>次</v>
          </cell>
          <cell r="G1794" t="str">
            <v/>
          </cell>
          <cell r="H1794">
            <v>75</v>
          </cell>
          <cell r="I1794">
            <v>60</v>
          </cell>
          <cell r="J1794">
            <v>50</v>
          </cell>
          <cell r="K1794" t="str">
            <v>乙类</v>
          </cell>
        </row>
        <row r="1795">
          <cell r="A1795" t="str">
            <v>EDCML001</v>
          </cell>
          <cell r="B1795" t="str">
            <v>下腔静脉彩色多普勒超声检查</v>
          </cell>
          <cell r="C1795" t="str">
            <v>查看申请单要求,了解患者相应病史后,下腔静脉二维､彩色及脉冲多普勒超声检查｡作出诊断报告,图文报告｡</v>
          </cell>
          <cell r="D1795" t="str">
            <v/>
          </cell>
          <cell r="E1795" t="str">
            <v/>
          </cell>
          <cell r="F1795" t="str">
            <v>次</v>
          </cell>
          <cell r="G1795" t="str">
            <v/>
          </cell>
          <cell r="H1795">
            <v>75</v>
          </cell>
          <cell r="I1795">
            <v>60</v>
          </cell>
          <cell r="J1795">
            <v>50</v>
          </cell>
          <cell r="K1795" t="str">
            <v>乙类</v>
          </cell>
        </row>
        <row r="1796">
          <cell r="A1796" t="str">
            <v>EDCMM001</v>
          </cell>
          <cell r="B1796" t="str">
            <v>肝静脉彩色多普勒超声检查</v>
          </cell>
          <cell r="C1796" t="str">
            <v>查看申请单要求,了解患者相应病史后,肝静脉二维､彩色及脉冲多普勒超声检查｡作出诊断报告,图文报告｡</v>
          </cell>
          <cell r="D1796" t="str">
            <v/>
          </cell>
          <cell r="E1796" t="str">
            <v/>
          </cell>
          <cell r="F1796" t="str">
            <v>次</v>
          </cell>
          <cell r="G1796" t="str">
            <v/>
          </cell>
          <cell r="H1796">
            <v>75</v>
          </cell>
          <cell r="I1796">
            <v>60</v>
          </cell>
          <cell r="J1796">
            <v>50</v>
          </cell>
          <cell r="K1796" t="str">
            <v>乙类</v>
          </cell>
        </row>
        <row r="1797">
          <cell r="A1797" t="str">
            <v>EDCMN001</v>
          </cell>
          <cell r="B1797" t="str">
            <v>门脉系统彩色多普勒超声检查</v>
          </cell>
          <cell r="C1797" t="str">
            <v>查看申请单要求,了解患者相应病史后,肝内门静脉及门静脉主干､脾静脉､肠系膜上静脉二维､彩色及脉冲多普勒超声检查｡作出诊断报告,图文报告｡</v>
          </cell>
          <cell r="D1797" t="str">
            <v/>
          </cell>
          <cell r="E1797" t="str">
            <v/>
          </cell>
          <cell r="F1797" t="str">
            <v>次</v>
          </cell>
          <cell r="G1797" t="str">
            <v/>
          </cell>
          <cell r="H1797">
            <v>90</v>
          </cell>
          <cell r="I1797">
            <v>70</v>
          </cell>
          <cell r="J1797">
            <v>60</v>
          </cell>
          <cell r="K1797" t="str">
            <v>乙类</v>
          </cell>
        </row>
        <row r="1798">
          <cell r="A1798" t="str">
            <v>EDCMU001</v>
          </cell>
          <cell r="B1798" t="str">
            <v>双肾静脉彩色多普勒超声检查</v>
          </cell>
          <cell r="C1798"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cell r="D1798" t="str">
            <v/>
          </cell>
          <cell r="E1798" t="str">
            <v/>
          </cell>
          <cell r="F1798" t="str">
            <v>次</v>
          </cell>
          <cell r="G1798" t="str">
            <v/>
          </cell>
          <cell r="H1798">
            <v>70</v>
          </cell>
          <cell r="I1798">
            <v>55</v>
          </cell>
          <cell r="J1798">
            <v>50</v>
          </cell>
          <cell r="K1798" t="str">
            <v>乙类</v>
          </cell>
        </row>
        <row r="1799">
          <cell r="A1799" t="str">
            <v>EDCMX001</v>
          </cell>
          <cell r="B1799" t="str">
            <v>髂静脉彩色多普勒超声检查</v>
          </cell>
          <cell r="C1799" t="str">
            <v>查看申请单要求,了解患者相应病史后,双侧髂总静脉､髂内静脉近段､髂外静脉二维､彩色及脉冲多普勒超声检查｡作出诊断报告,图文报告｡</v>
          </cell>
          <cell r="D1799" t="str">
            <v/>
          </cell>
          <cell r="E1799" t="str">
            <v/>
          </cell>
          <cell r="F1799" t="str">
            <v>次</v>
          </cell>
          <cell r="G1799" t="str">
            <v/>
          </cell>
          <cell r="H1799">
            <v>80</v>
          </cell>
          <cell r="I1799">
            <v>65</v>
          </cell>
          <cell r="J1799">
            <v>55</v>
          </cell>
          <cell r="K1799" t="str">
            <v>乙类</v>
          </cell>
        </row>
        <row r="1800">
          <cell r="A1800" t="str">
            <v>EDCM1001</v>
          </cell>
          <cell r="B1800" t="str">
            <v>下肢深静脉彩色多普勒超声检查</v>
          </cell>
          <cell r="C1800" t="str">
            <v>查看申请单要求,了解患者相应病史后,单侧股总静脉､股深静脉近段､股浅静脉､腘静脉､胫后静脉､腓静脉及胫前静脉的二维､彩色及脉冲多普勒超声检查｡作出诊断报告,图文报告｡</v>
          </cell>
          <cell r="D1800" t="str">
            <v/>
          </cell>
          <cell r="E1800" t="str">
            <v/>
          </cell>
          <cell r="F1800" t="str">
            <v>次</v>
          </cell>
          <cell r="G1800" t="str">
            <v/>
          </cell>
          <cell r="H1800">
            <v>90</v>
          </cell>
          <cell r="I1800">
            <v>70</v>
          </cell>
          <cell r="J1800">
            <v>60</v>
          </cell>
          <cell r="K1800" t="str">
            <v>乙类</v>
          </cell>
        </row>
        <row r="1801">
          <cell r="A1801" t="str">
            <v>EDCM4001</v>
          </cell>
          <cell r="B1801" t="str">
            <v>下肢浅静脉彩色多普勒超声检查</v>
          </cell>
          <cell r="C1801" t="str">
            <v>单侧大隐静脉､小隐静脉的二维､彩色及脉冲多普勒超声检查,必要时静脉穿刺｡作出诊断报告,图文报告｡</v>
          </cell>
          <cell r="D1801" t="str">
            <v/>
          </cell>
          <cell r="E1801" t="str">
            <v/>
          </cell>
          <cell r="F1801" t="str">
            <v>次</v>
          </cell>
          <cell r="G1801" t="str">
            <v/>
          </cell>
          <cell r="H1801">
            <v>70</v>
          </cell>
          <cell r="I1801">
            <v>55</v>
          </cell>
          <cell r="J1801">
            <v>50</v>
          </cell>
          <cell r="K1801" t="str">
            <v>乙类</v>
          </cell>
        </row>
        <row r="1802">
          <cell r="A1802" t="str">
            <v>EDCM9001</v>
          </cell>
          <cell r="B1802" t="str">
            <v>血管超声造影</v>
          </cell>
          <cell r="C1802" t="str">
            <v>查看申请单要求,了解患者相应病史后,静脉注射造影后,观察指定对血管的灌注情况,并予以分析报告的超声造影检查｡图文报告｡</v>
          </cell>
          <cell r="D1802" t="str">
            <v>胶片</v>
          </cell>
          <cell r="E1802" t="str">
            <v/>
          </cell>
          <cell r="F1802" t="str">
            <v>次</v>
          </cell>
          <cell r="G1802" t="str">
            <v/>
          </cell>
          <cell r="H1802">
            <v>140</v>
          </cell>
          <cell r="I1802">
            <v>110</v>
          </cell>
          <cell r="J1802">
            <v>100</v>
          </cell>
          <cell r="K1802" t="str">
            <v>乙类</v>
          </cell>
        </row>
        <row r="1803">
          <cell r="A1803" t="str">
            <v>EDCM9002</v>
          </cell>
          <cell r="B1803" t="str">
            <v>体表血管彩色多普勒超声标记</v>
          </cell>
          <cell r="C1803" t="str">
            <v>其它血管(双侧)超声检查及体表标记｡图文报告｡</v>
          </cell>
          <cell r="D1803" t="str">
            <v/>
          </cell>
          <cell r="E1803" t="str">
            <v/>
          </cell>
          <cell r="F1803" t="str">
            <v>次</v>
          </cell>
          <cell r="G1803" t="str">
            <v/>
          </cell>
          <cell r="H1803">
            <v>80</v>
          </cell>
          <cell r="I1803">
            <v>65</v>
          </cell>
          <cell r="J1803">
            <v>55</v>
          </cell>
          <cell r="K1803" t="str">
            <v>乙类</v>
          </cell>
        </row>
        <row r="1804">
          <cell r="A1804" t="str">
            <v>EDCM9003</v>
          </cell>
          <cell r="B1804" t="str">
            <v>透析造瘘术前上肢血管评价及标记</v>
          </cell>
          <cell r="C1804" t="str">
            <v>查看申请单要求,了解患者相应病史后,对相应血管的二维､彩色及脉冲多普勒超声检查､必要时应标记血管位置｡作出诊断报告,图文报告｡</v>
          </cell>
          <cell r="D1804" t="str">
            <v/>
          </cell>
          <cell r="E1804" t="str">
            <v/>
          </cell>
          <cell r="F1804" t="str">
            <v>次</v>
          </cell>
          <cell r="G1804" t="str">
            <v/>
          </cell>
          <cell r="H1804">
            <v>70</v>
          </cell>
          <cell r="I1804">
            <v>55</v>
          </cell>
          <cell r="J1804">
            <v>50</v>
          </cell>
          <cell r="K1804" t="str">
            <v>乙类</v>
          </cell>
        </row>
        <row r="1805">
          <cell r="A1805" t="str">
            <v>EDCM9004</v>
          </cell>
          <cell r="B1805" t="str">
            <v>透析内瘘彩色多普勒超声检查</v>
          </cell>
          <cell r="C1805" t="str">
            <v>查看申请单要求,了解患者相应病史后,内瘘相关血管及内瘘通道的二维､彩色及脉冲多普勒超声检查｡作出诊断报告,图文报告｡</v>
          </cell>
          <cell r="D1805" t="str">
            <v/>
          </cell>
          <cell r="E1805" t="str">
            <v/>
          </cell>
          <cell r="F1805" t="str">
            <v>次</v>
          </cell>
          <cell r="G1805" t="str">
            <v/>
          </cell>
          <cell r="H1805">
            <v>70</v>
          </cell>
          <cell r="I1805">
            <v>55</v>
          </cell>
          <cell r="J1805">
            <v>50</v>
          </cell>
          <cell r="K1805" t="str">
            <v>乙类</v>
          </cell>
        </row>
        <row r="1806">
          <cell r="A1806" t="str">
            <v>EDCNK001</v>
          </cell>
          <cell r="B1806" t="str">
            <v>腹股沟淋巴结彩色多普勒超声检查</v>
          </cell>
          <cell r="C1806" t="str">
            <v>查看申请单要求,了解患者相应病史后,检查淋巴结的大小､形态､皮髓分界､纵横比例和彩色程度及分部血流情况｡作出诊断报告｡图文报告｡</v>
          </cell>
          <cell r="D1806" t="str">
            <v/>
          </cell>
          <cell r="E1806" t="str">
            <v/>
          </cell>
          <cell r="F1806" t="str">
            <v>次</v>
          </cell>
          <cell r="G1806" t="str">
            <v/>
          </cell>
          <cell r="H1806">
            <v>80</v>
          </cell>
          <cell r="I1806">
            <v>65</v>
          </cell>
          <cell r="J1806">
            <v>55</v>
          </cell>
          <cell r="K1806" t="str">
            <v>乙类</v>
          </cell>
        </row>
        <row r="1807">
          <cell r="A1807" t="str">
            <v>EDCNN001</v>
          </cell>
          <cell r="B1807" t="str">
            <v>腋窝淋巴结彩色多普勒超声检查</v>
          </cell>
          <cell r="C1807" t="str">
            <v>查看申请单要求,了解患者相应病史后,检查淋巴结的大小､形态､皮髓分界､纵横比例和彩色程度及分部血流情况｡作出诊断报告｡图文报告｡</v>
          </cell>
          <cell r="D1807" t="str">
            <v/>
          </cell>
          <cell r="E1807" t="str">
            <v/>
          </cell>
          <cell r="F1807" t="str">
            <v>次</v>
          </cell>
          <cell r="G1807" t="str">
            <v/>
          </cell>
          <cell r="H1807">
            <v>80</v>
          </cell>
          <cell r="I1807">
            <v>65</v>
          </cell>
          <cell r="J1807">
            <v>55</v>
          </cell>
          <cell r="K1807" t="str">
            <v>乙类</v>
          </cell>
        </row>
        <row r="1808">
          <cell r="A1808" t="str">
            <v>EDCPA001</v>
          </cell>
          <cell r="B1808" t="str">
            <v>胃肠道彩色多普勒超声检查</v>
          </cell>
          <cell r="C1808"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cell r="D1808" t="str">
            <v/>
          </cell>
          <cell r="E1808" t="str">
            <v/>
          </cell>
          <cell r="F1808" t="str">
            <v>次</v>
          </cell>
          <cell r="G1808" t="str">
            <v/>
          </cell>
          <cell r="H1808">
            <v>80</v>
          </cell>
          <cell r="I1808">
            <v>65</v>
          </cell>
          <cell r="J1808">
            <v>55</v>
          </cell>
          <cell r="K1808" t="str">
            <v>乙类</v>
          </cell>
        </row>
        <row r="1809">
          <cell r="A1809" t="str">
            <v>EDCQT001</v>
          </cell>
          <cell r="B1809" t="str">
            <v>肝胆胰脾彩色多普勒超声检查</v>
          </cell>
          <cell r="C1809"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cell r="D1809" t="str">
            <v/>
          </cell>
          <cell r="E1809" t="str">
            <v/>
          </cell>
          <cell r="F1809" t="str">
            <v>次</v>
          </cell>
          <cell r="G1809" t="str">
            <v/>
          </cell>
          <cell r="H1809">
            <v>100</v>
          </cell>
          <cell r="I1809">
            <v>80</v>
          </cell>
          <cell r="J1809">
            <v>70</v>
          </cell>
          <cell r="K1809" t="str">
            <v>乙类</v>
          </cell>
        </row>
        <row r="1810">
          <cell r="A1810" t="str">
            <v>EDCQT002</v>
          </cell>
          <cell r="B1810" t="str">
            <v>右下腹彩色多普勒超声检查</v>
          </cell>
          <cell r="C1810" t="str">
            <v>检查范围包含阑尾｡查看申请单要求,了解患者相应病史后,检查右下腹阑尾区及其周围区域有无阑尾炎性病变及占位性病变｡利用彩色及频谱多普勒协助诊断｡观察并分析图像特点｡作出诊断报告,图文报告｡</v>
          </cell>
          <cell r="D1810" t="str">
            <v/>
          </cell>
          <cell r="E1810" t="str">
            <v/>
          </cell>
          <cell r="F1810" t="str">
            <v>次</v>
          </cell>
          <cell r="G1810" t="str">
            <v/>
          </cell>
          <cell r="H1810">
            <v>70</v>
          </cell>
          <cell r="I1810">
            <v>55</v>
          </cell>
          <cell r="J1810">
            <v>50</v>
          </cell>
          <cell r="K1810" t="str">
            <v>乙类</v>
          </cell>
        </row>
        <row r="1811">
          <cell r="A1811" t="str">
            <v>EDCQT003</v>
          </cell>
          <cell r="B1811" t="str">
            <v>腹膜后彩色多普勒超声检查</v>
          </cell>
          <cell r="C1811" t="str">
            <v>指腹膜后肿物､淋巴结检查｡查看申请单要求,了解患者相应病史后,检查腹膜后有无占位性病变及肿大淋巴结｡利用彩色及频谱多普勒协助诊断｡观察并分析图像特点｡作出诊断报告,图文报告｡</v>
          </cell>
          <cell r="D1811" t="str">
            <v/>
          </cell>
          <cell r="E1811" t="str">
            <v/>
          </cell>
          <cell r="F1811" t="str">
            <v>次</v>
          </cell>
          <cell r="G1811" t="str">
            <v/>
          </cell>
          <cell r="H1811">
            <v>80</v>
          </cell>
          <cell r="I1811">
            <v>65</v>
          </cell>
          <cell r="J1811">
            <v>55</v>
          </cell>
          <cell r="K1811" t="str">
            <v>乙类</v>
          </cell>
        </row>
        <row r="1812">
          <cell r="A1812" t="str">
            <v>EDCQT004</v>
          </cell>
          <cell r="B1812" t="str">
            <v>经直肠彩色多普勒超声检查</v>
          </cell>
          <cell r="C1812"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cell r="D1812" t="str">
            <v/>
          </cell>
          <cell r="E1812" t="str">
            <v/>
          </cell>
          <cell r="F1812" t="str">
            <v>次</v>
          </cell>
          <cell r="G1812" t="str">
            <v/>
          </cell>
          <cell r="H1812">
            <v>150</v>
          </cell>
          <cell r="I1812">
            <v>120</v>
          </cell>
          <cell r="J1812">
            <v>105</v>
          </cell>
          <cell r="K1812" t="str">
            <v>乙类</v>
          </cell>
        </row>
        <row r="1813">
          <cell r="A1813" t="str">
            <v>EDCRA001</v>
          </cell>
          <cell r="B1813" t="str">
            <v>泌尿系彩色多普勒超声检查</v>
          </cell>
          <cell r="C1813"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cell r="D1813" t="str">
            <v/>
          </cell>
          <cell r="E1813" t="str">
            <v/>
          </cell>
          <cell r="F1813" t="str">
            <v>次</v>
          </cell>
          <cell r="G1813" t="str">
            <v/>
          </cell>
          <cell r="H1813">
            <v>100</v>
          </cell>
          <cell r="I1813">
            <v>80</v>
          </cell>
          <cell r="J1813">
            <v>70</v>
          </cell>
          <cell r="K1813" t="str">
            <v>乙类</v>
          </cell>
        </row>
        <row r="1814">
          <cell r="A1814" t="str">
            <v>EDCSA001</v>
          </cell>
          <cell r="B1814" t="str">
            <v>男性生殖系统彩色多普勒超声检查</v>
          </cell>
          <cell r="C1814"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cell r="D1814" t="str">
            <v/>
          </cell>
          <cell r="E1814" t="str">
            <v/>
          </cell>
          <cell r="F1814" t="str">
            <v>次</v>
          </cell>
          <cell r="G1814" t="str">
            <v/>
          </cell>
          <cell r="H1814">
            <v>80</v>
          </cell>
          <cell r="I1814">
            <v>65</v>
          </cell>
          <cell r="J1814">
            <v>55</v>
          </cell>
          <cell r="K1814" t="str">
            <v>乙类</v>
          </cell>
        </row>
        <row r="1815">
          <cell r="A1815" t="str">
            <v>EDCSH001</v>
          </cell>
          <cell r="B1815" t="str">
            <v>双侧精索静脉彩色多普勒超声检查</v>
          </cell>
          <cell r="C1815" t="str">
            <v>查看申请单要求,探查双侧精索静脉,观察其走行,测量其内径,并嘱咐患者行乏氏实验,观察有无返流｡</v>
          </cell>
          <cell r="D1815" t="str">
            <v/>
          </cell>
          <cell r="E1815" t="str">
            <v/>
          </cell>
          <cell r="F1815" t="str">
            <v>次</v>
          </cell>
          <cell r="G1815" t="str">
            <v/>
          </cell>
          <cell r="H1815">
            <v>80</v>
          </cell>
          <cell r="I1815">
            <v>65</v>
          </cell>
          <cell r="J1815">
            <v>55</v>
          </cell>
          <cell r="K1815" t="str">
            <v>乙类</v>
          </cell>
        </row>
        <row r="1816">
          <cell r="A1816" t="str">
            <v>EDCSQ001</v>
          </cell>
          <cell r="B1816" t="str">
            <v>彩色多普勒超声药物血管功能试验</v>
          </cell>
          <cell r="C1816"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cell r="D1816" t="str">
            <v/>
          </cell>
          <cell r="E1816" t="str">
            <v/>
          </cell>
          <cell r="F1816" t="str">
            <v>次</v>
          </cell>
          <cell r="G1816" t="str">
            <v/>
          </cell>
          <cell r="H1816">
            <v>60</v>
          </cell>
          <cell r="I1816">
            <v>48</v>
          </cell>
          <cell r="J1816">
            <v>42</v>
          </cell>
          <cell r="K1816" t="str">
            <v>丙类</v>
          </cell>
        </row>
        <row r="1817">
          <cell r="A1817" t="str">
            <v>EDCTA001</v>
          </cell>
          <cell r="B1817" t="str">
            <v>宫腔彩色多普勒声学造影检查</v>
          </cell>
          <cell r="C1817" t="str">
            <v>查看申请单要求,了解患者相应病史后,内诊检查､外阴､阴道消毒铺巾､上窥器､宫颈管消毒,插入并固定球囊导管,注射对比剂,彩色多普勒超声观察子宫腔､双侧输卵管和盆腔情况,留存图像,并作出相应诊断｡图文报告｡</v>
          </cell>
          <cell r="D1817" t="str">
            <v>胶片,注射器,阴道窥器</v>
          </cell>
          <cell r="E1817" t="str">
            <v>球囊扩张导管</v>
          </cell>
          <cell r="F1817" t="str">
            <v>次</v>
          </cell>
          <cell r="G1817" t="str">
            <v/>
          </cell>
          <cell r="H1817">
            <v>180</v>
          </cell>
          <cell r="I1817">
            <v>140</v>
          </cell>
          <cell r="J1817">
            <v>120</v>
          </cell>
          <cell r="K1817" t="str">
            <v>乙类</v>
          </cell>
        </row>
        <row r="1818">
          <cell r="A1818" t="str">
            <v>EDCTA002</v>
          </cell>
          <cell r="B1818" t="str">
            <v>经腹部妇科彩色多普勒超声检查</v>
          </cell>
          <cell r="C1818" t="str">
            <v>查看申请单要求,了解患者相应病史后,探查子宫､宫颈､宫旁组织､双侧卵巢及输卵管､盆腔内情况并做血流情况探查｡作出诊断报告,图文报告｡</v>
          </cell>
          <cell r="D1818" t="str">
            <v/>
          </cell>
          <cell r="E1818" t="str">
            <v/>
          </cell>
          <cell r="F1818" t="str">
            <v>次</v>
          </cell>
          <cell r="G1818" t="str">
            <v/>
          </cell>
          <cell r="H1818">
            <v>80</v>
          </cell>
          <cell r="I1818">
            <v>65</v>
          </cell>
          <cell r="J1818">
            <v>55</v>
          </cell>
          <cell r="K1818" t="str">
            <v>乙类</v>
          </cell>
        </row>
        <row r="1819">
          <cell r="A1819" t="str">
            <v>EDCTA003</v>
          </cell>
          <cell r="B1819" t="str">
            <v>经阴道彩色多普勒超声检查</v>
          </cell>
          <cell r="C1819" t="str">
            <v>查看申请单要求了解患者相应病史后,经阴道,铺垫,探头套消毒套后插入阴道,探查宫颈､子宫､宫旁组织､双卵巢及附件区,观察血流情况｡作出诊断报告｡图文报告｡</v>
          </cell>
          <cell r="D1819" t="str">
            <v/>
          </cell>
          <cell r="E1819" t="str">
            <v/>
          </cell>
          <cell r="F1819" t="str">
            <v>次</v>
          </cell>
          <cell r="G1819" t="str">
            <v/>
          </cell>
          <cell r="H1819">
            <v>150</v>
          </cell>
          <cell r="I1819">
            <v>120</v>
          </cell>
          <cell r="J1819">
            <v>105</v>
          </cell>
          <cell r="K1819" t="str">
            <v>乙类</v>
          </cell>
        </row>
        <row r="1820">
          <cell r="A1820" t="str">
            <v>EDCUA001</v>
          </cell>
          <cell r="B1820" t="str">
            <v>孕妇-胎儿血流动力学彩超检测</v>
          </cell>
          <cell r="C1820" t="str">
            <v>查看申请单要求,了解患者相应病史后,子宫动脉､大脑中动脉(MCA)､DV,配有医学超声影像工作站进行标准切面及异常部位图像留存｡作出诊断报告,图文报告｡</v>
          </cell>
          <cell r="D1820" t="str">
            <v/>
          </cell>
          <cell r="E1820" t="str">
            <v/>
          </cell>
          <cell r="F1820" t="str">
            <v>次</v>
          </cell>
          <cell r="G1820" t="str">
            <v/>
          </cell>
          <cell r="H1820">
            <v>80</v>
          </cell>
          <cell r="I1820">
            <v>65</v>
          </cell>
          <cell r="J1820">
            <v>55</v>
          </cell>
          <cell r="K1820" t="str">
            <v>乙类</v>
          </cell>
        </row>
        <row r="1821">
          <cell r="A1821" t="str">
            <v>EDCUE001</v>
          </cell>
          <cell r="B1821" t="str">
            <v>胎儿彩色多普勒超声检查</v>
          </cell>
          <cell r="C1821" t="str">
            <v>查看申请单要求,了解患者相应病史后,胎儿基本值的测量,含双顶径､头围､腹围､股骨长｡作出诊断报告,图文报告｡</v>
          </cell>
          <cell r="D1821" t="str">
            <v/>
          </cell>
          <cell r="E1821" t="str">
            <v/>
          </cell>
          <cell r="F1821" t="str">
            <v>每胎</v>
          </cell>
          <cell r="G1821" t="str">
            <v/>
          </cell>
          <cell r="H1821">
            <v>80</v>
          </cell>
          <cell r="I1821">
            <v>65</v>
          </cell>
          <cell r="J1821">
            <v>55</v>
          </cell>
          <cell r="K1821" t="str">
            <v>乙类</v>
          </cell>
        </row>
        <row r="1822">
          <cell r="A1822" t="str">
            <v>EDCUE002</v>
          </cell>
          <cell r="B1822" t="str">
            <v>胎儿系统性彩色多普勒超声筛查</v>
          </cell>
          <cell r="C1822"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cell r="D1822" t="str">
            <v/>
          </cell>
          <cell r="E1822" t="str">
            <v/>
          </cell>
          <cell r="F1822" t="str">
            <v>每胎</v>
          </cell>
          <cell r="G1822" t="str">
            <v/>
          </cell>
          <cell r="H1822">
            <v>300</v>
          </cell>
          <cell r="I1822">
            <v>240</v>
          </cell>
          <cell r="J1822">
            <v>210</v>
          </cell>
          <cell r="K1822" t="str">
            <v>丙类</v>
          </cell>
        </row>
        <row r="1823">
          <cell r="A1823" t="str">
            <v>EDCUE003</v>
          </cell>
          <cell r="B1823" t="str">
            <v>可疑胎儿异常的产前彩色多普勒超声诊断</v>
          </cell>
          <cell r="C1823"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cell r="D1823" t="str">
            <v/>
          </cell>
          <cell r="E1823" t="str">
            <v/>
          </cell>
          <cell r="F1823" t="str">
            <v>每胎</v>
          </cell>
          <cell r="G1823" t="str">
            <v/>
          </cell>
          <cell r="H1823">
            <v>200</v>
          </cell>
          <cell r="I1823">
            <v>160</v>
          </cell>
          <cell r="J1823">
            <v>140</v>
          </cell>
          <cell r="K1823" t="str">
            <v>乙类</v>
          </cell>
        </row>
        <row r="1824">
          <cell r="A1824" t="str">
            <v>EDCUE004</v>
          </cell>
          <cell r="B1824" t="str">
            <v>胎儿颈后透明层彩色多普勒超声测定</v>
          </cell>
          <cell r="C1824" t="str">
            <v>测量胎儿双顶径､头围､股骨､羊水,在标准切面测量胎儿颈项透明层厚度几次,取平均值｡</v>
          </cell>
          <cell r="D1824" t="str">
            <v/>
          </cell>
          <cell r="E1824" t="str">
            <v/>
          </cell>
          <cell r="F1824" t="str">
            <v>每胎</v>
          </cell>
          <cell r="G1824" t="str">
            <v/>
          </cell>
          <cell r="H1824">
            <v>100</v>
          </cell>
          <cell r="I1824">
            <v>80</v>
          </cell>
          <cell r="J1824">
            <v>70</v>
          </cell>
          <cell r="K1824" t="str">
            <v>乙类</v>
          </cell>
        </row>
        <row r="1825">
          <cell r="A1825" t="str">
            <v>EDCX7001</v>
          </cell>
          <cell r="B1825" t="str">
            <v>关节彩色多普勒超声检查</v>
          </cell>
          <cell r="C1825" t="str">
            <v>指关节的检查。查看申请单要求,了解患者相应病史后,检查关节滑膜厚度､关节囊内是否有积液和彩色多普勒血流情况；若为膝关节时，检查是否合并腘窝囊肿和彩色血流情况｡作出诊断,出具图文报告｡</v>
          </cell>
          <cell r="D1825" t="str">
            <v/>
          </cell>
          <cell r="E1825" t="str">
            <v/>
          </cell>
          <cell r="F1825" t="str">
            <v>部位</v>
          </cell>
          <cell r="G1825" t="str">
            <v/>
          </cell>
          <cell r="H1825">
            <v>80</v>
          </cell>
          <cell r="I1825">
            <v>65</v>
          </cell>
          <cell r="J1825">
            <v>55</v>
          </cell>
          <cell r="K1825" t="str">
            <v>乙类</v>
          </cell>
        </row>
        <row r="1826">
          <cell r="A1826" t="str">
            <v>EDCYA001</v>
          </cell>
          <cell r="B1826" t="str">
            <v>乳腺彩色多普勒超声检查</v>
          </cell>
          <cell r="C1826" t="str">
            <v>检查乳腺､副乳及其引流区淋巴结的腺体结构是否有结节及结节的形态是否规则､边界是否清晰､回声特点和彩色血流情况,引流区淋巴结的大小､形态､皮髓分界､纵横比例和彩色血流情况｡作出诊断报告｡图文报告｡</v>
          </cell>
          <cell r="D1826" t="str">
            <v/>
          </cell>
          <cell r="E1826" t="str">
            <v/>
          </cell>
          <cell r="F1826" t="str">
            <v>次</v>
          </cell>
          <cell r="G1826" t="str">
            <v/>
          </cell>
          <cell r="H1826">
            <v>80</v>
          </cell>
          <cell r="I1826">
            <v>65</v>
          </cell>
          <cell r="J1826">
            <v>55</v>
          </cell>
          <cell r="K1826" t="str">
            <v>乙类</v>
          </cell>
        </row>
        <row r="1827">
          <cell r="A1827" t="str">
            <v>EDCYR001</v>
          </cell>
          <cell r="B1827" t="str">
            <v>体表肿物彩色多普勒超声检查</v>
          </cell>
          <cell r="C1827" t="str">
            <v>指体表或四肢皮下组织､脂肪层､肌肉层的形态､回声的检查｡是否有肿物,及肿物大小､形态､边界,囊实性质和肿物的彩色血流情况､频谱形态､峰值流速､阻力指数｡作出诊断报告,图文报告｡</v>
          </cell>
          <cell r="D1827" t="str">
            <v/>
          </cell>
          <cell r="E1827" t="str">
            <v/>
          </cell>
          <cell r="F1827" t="str">
            <v>部位</v>
          </cell>
          <cell r="G1827" t="str">
            <v/>
          </cell>
          <cell r="H1827">
            <v>80</v>
          </cell>
          <cell r="I1827">
            <v>65</v>
          </cell>
          <cell r="J1827">
            <v>55</v>
          </cell>
          <cell r="K1827" t="str">
            <v>乙类</v>
          </cell>
        </row>
        <row r="1828">
          <cell r="A1828" t="str">
            <v>EDCZX001</v>
          </cell>
          <cell r="B1828" t="str">
            <v>脏器超声造影检查</v>
          </cell>
          <cell r="C1828" t="str">
            <v>患者完善相关检查后,查看申请单要求,了解患者相应病史后,静脉注入对比剂,实时动态在一段时间内观察相应脏器的血流灌注及廓清情况｡同时注意患者造影过程的生命体征｡作出诊断报告,图文报告｡</v>
          </cell>
          <cell r="D1828" t="str">
            <v>胶片</v>
          </cell>
          <cell r="E1828" t="str">
            <v/>
          </cell>
          <cell r="F1828" t="str">
            <v>次</v>
          </cell>
          <cell r="G1828" t="str">
            <v/>
          </cell>
          <cell r="H1828">
            <v>150</v>
          </cell>
          <cell r="I1828">
            <v>120</v>
          </cell>
          <cell r="J1828">
            <v>105</v>
          </cell>
          <cell r="K1828" t="str">
            <v>乙类</v>
          </cell>
        </row>
        <row r="1829">
          <cell r="A1829" t="str">
            <v>EDCZZ001</v>
          </cell>
          <cell r="B1829" t="str">
            <v>床旁彩色多普勒超声检查</v>
          </cell>
          <cell r="C1829" t="str">
            <v>从超声科移动彩超仪到相应临床科室的患者床边,查看申请单要求,进行相应部位的彩色多普勒超声检查,检查结束后设备送回｡含往返临床科室的人工和占机时间｡</v>
          </cell>
          <cell r="D1829" t="str">
            <v/>
          </cell>
          <cell r="E1829" t="str">
            <v/>
          </cell>
          <cell r="F1829" t="str">
            <v>次</v>
          </cell>
          <cell r="G1829" t="str">
            <v>此项为辅加操作项目</v>
          </cell>
          <cell r="H1829">
            <v>30</v>
          </cell>
          <cell r="I1829">
            <v>25</v>
          </cell>
          <cell r="J1829">
            <v>20</v>
          </cell>
          <cell r="K1829" t="str">
            <v>乙类</v>
          </cell>
        </row>
        <row r="1830">
          <cell r="A1830" t="str">
            <v>EDCZZ002</v>
          </cell>
          <cell r="B1830" t="str">
            <v>术中彩色多普勒超声检查</v>
          </cell>
          <cell r="C1830" t="str">
            <v>从超声科移动彩超仪到手术室,设备消毒,操作者消毒和穿手术衣,查看申请单要求,进行相应部位的彩色多普勒超声检查,检查结束后设备送回｡含往返的人工和占机时间｡</v>
          </cell>
          <cell r="D1830" t="str">
            <v/>
          </cell>
          <cell r="E1830" t="str">
            <v/>
          </cell>
          <cell r="F1830" t="str">
            <v>小时</v>
          </cell>
          <cell r="G1830" t="str">
            <v>此项为辅加操作项目</v>
          </cell>
          <cell r="H1830">
            <v>50</v>
          </cell>
          <cell r="I1830">
            <v>40</v>
          </cell>
          <cell r="J1830">
            <v>35</v>
          </cell>
          <cell r="K1830" t="str">
            <v>乙类</v>
          </cell>
        </row>
        <row r="1831">
          <cell r="A1831" t="str">
            <v>EDD</v>
          </cell>
          <cell r="B1831" t="str">
            <v>4.多普勒超声</v>
          </cell>
          <cell r="C1831" t="str">
            <v/>
          </cell>
          <cell r="D1831" t="str">
            <v/>
          </cell>
          <cell r="E1831" t="str">
            <v/>
          </cell>
          <cell r="F1831" t="str">
            <v/>
          </cell>
          <cell r="G1831" t="str">
            <v/>
          </cell>
          <cell r="H1831" t="str">
            <v/>
          </cell>
          <cell r="I1831" t="str">
            <v/>
          </cell>
          <cell r="J1831" t="str">
            <v/>
          </cell>
        </row>
        <row r="1832">
          <cell r="A1832" t="str">
            <v>EDDBJ001</v>
          </cell>
          <cell r="B1832" t="str">
            <v>经颅多普勒超声检查</v>
          </cell>
          <cell r="C1832"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cell r="D1832" t="str">
            <v/>
          </cell>
          <cell r="E1832" t="str">
            <v/>
          </cell>
          <cell r="F1832" t="str">
            <v>次</v>
          </cell>
          <cell r="G1832" t="str">
            <v/>
          </cell>
          <cell r="H1832">
            <v>100</v>
          </cell>
          <cell r="I1832">
            <v>80</v>
          </cell>
          <cell r="J1832">
            <v>70</v>
          </cell>
          <cell r="K1832" t="str">
            <v>乙类</v>
          </cell>
        </row>
        <row r="1833">
          <cell r="A1833" t="str">
            <v>EDDKL001</v>
          </cell>
          <cell r="B1833" t="str">
            <v>经颅多普勒法卵圆孔未闭鉴别检查</v>
          </cell>
          <cell r="C1833" t="str">
            <v>将病人和检查装置摆好位置,病人处于仰卧位､头部轻轻抬起,调节探头处于最佳位置,将探头放在颞窗,用于检查颅内血管,可探测出注射的手振生理冲洗液微泡,采用多通道颅内多普勒血流图(TCD)技术,可同时探测多个深度和多条血管,调节合适的取样容积和探测深度,在肘前静脉进行穿刺快速注射手振生理冲洗液,根据分级量表对栓子数和"雨帘"进行量化分级,给病人出打印好的报告｡图文报告｡</v>
          </cell>
          <cell r="D1833" t="str">
            <v/>
          </cell>
          <cell r="E1833" t="str">
            <v/>
          </cell>
          <cell r="F1833" t="str">
            <v>次</v>
          </cell>
          <cell r="G1833" t="str">
            <v/>
          </cell>
          <cell r="H1833">
            <v>80</v>
          </cell>
          <cell r="I1833">
            <v>65</v>
          </cell>
          <cell r="J1833">
            <v>55</v>
          </cell>
          <cell r="K1833" t="str">
            <v>乙类</v>
          </cell>
        </row>
        <row r="1834">
          <cell r="A1834" t="str">
            <v>EDDL3001</v>
          </cell>
          <cell r="B1834" t="str">
            <v>多普勒小儿血压检测</v>
          </cell>
          <cell r="C1834" t="str">
            <v>用超声发射器及接收器置于肱动脉之上血压计袖带之下,进行收缩压及舒张压测量｡</v>
          </cell>
          <cell r="D1834" t="str">
            <v/>
          </cell>
          <cell r="E1834" t="str">
            <v/>
          </cell>
          <cell r="F1834" t="str">
            <v>次</v>
          </cell>
          <cell r="G1834" t="str">
            <v/>
          </cell>
          <cell r="H1834">
            <v>5</v>
          </cell>
          <cell r="I1834">
            <v>5</v>
          </cell>
          <cell r="J1834">
            <v>5</v>
          </cell>
          <cell r="K1834" t="str">
            <v>甲类</v>
          </cell>
        </row>
        <row r="1835">
          <cell r="A1835" t="str">
            <v>EDDL3002</v>
          </cell>
          <cell r="B1835" t="str">
            <v>上肢多普勒血流图</v>
          </cell>
          <cell r="C1835" t="str">
            <v>双侧上肢动脉频谱多普勒检查｡作出诊断报告,图文报告｡</v>
          </cell>
          <cell r="D1835" t="str">
            <v/>
          </cell>
          <cell r="E1835" t="str">
            <v/>
          </cell>
          <cell r="F1835" t="str">
            <v>次</v>
          </cell>
          <cell r="G1835" t="str">
            <v/>
          </cell>
          <cell r="H1835">
            <v>50</v>
          </cell>
          <cell r="I1835">
            <v>40</v>
          </cell>
          <cell r="J1835">
            <v>35</v>
          </cell>
          <cell r="K1835" t="str">
            <v>乙类</v>
          </cell>
        </row>
        <row r="1836">
          <cell r="A1836" t="str">
            <v>EDDL5001</v>
          </cell>
          <cell r="B1836" t="str">
            <v>下肢多普勒血流图</v>
          </cell>
          <cell r="C1836" t="str">
            <v>双侧下肢动脉频谱多普勒检查｡作出诊断报告,图文报告｡</v>
          </cell>
          <cell r="D1836" t="str">
            <v/>
          </cell>
          <cell r="E1836" t="str">
            <v/>
          </cell>
          <cell r="F1836" t="str">
            <v>次</v>
          </cell>
          <cell r="G1836" t="str">
            <v/>
          </cell>
          <cell r="H1836">
            <v>50</v>
          </cell>
          <cell r="I1836">
            <v>40</v>
          </cell>
          <cell r="J1836">
            <v>35</v>
          </cell>
          <cell r="K1836" t="str">
            <v>乙类</v>
          </cell>
        </row>
        <row r="1837">
          <cell r="A1837" t="str">
            <v>EDDL9001</v>
          </cell>
          <cell r="B1837" t="str">
            <v>多普勒踝臂指数测定</v>
          </cell>
          <cell r="C1837"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cell r="D1837" t="str">
            <v/>
          </cell>
          <cell r="E1837" t="str">
            <v/>
          </cell>
          <cell r="F1837" t="str">
            <v>次</v>
          </cell>
          <cell r="G1837" t="str">
            <v/>
          </cell>
          <cell r="H1837">
            <v>5</v>
          </cell>
          <cell r="I1837">
            <v>5</v>
          </cell>
          <cell r="J1837">
            <v>5</v>
          </cell>
          <cell r="K1837" t="str">
            <v>乙类</v>
          </cell>
        </row>
        <row r="1838">
          <cell r="A1838" t="str">
            <v>EDDUE001</v>
          </cell>
          <cell r="B1838" t="str">
            <v>多普勒胎心记数</v>
          </cell>
          <cell r="C1838" t="str">
            <v>定位胎心后,用多普勒胎心听筒计数每分钟胎心频率｡</v>
          </cell>
          <cell r="D1838" t="str">
            <v/>
          </cell>
          <cell r="E1838" t="str">
            <v/>
          </cell>
          <cell r="F1838" t="str">
            <v>次</v>
          </cell>
          <cell r="G1838" t="str">
            <v/>
          </cell>
          <cell r="H1838">
            <v>5</v>
          </cell>
          <cell r="I1838">
            <v>5</v>
          </cell>
          <cell r="J1838">
            <v>5</v>
          </cell>
          <cell r="K1838" t="str">
            <v>甲类</v>
          </cell>
        </row>
        <row r="1839">
          <cell r="A1839" t="str">
            <v>EDE</v>
          </cell>
          <cell r="B1839" t="str">
            <v>5.三维超声</v>
          </cell>
          <cell r="C1839" t="str">
            <v/>
          </cell>
          <cell r="D1839" t="str">
            <v/>
          </cell>
          <cell r="E1839" t="str">
            <v/>
          </cell>
          <cell r="F1839" t="str">
            <v/>
          </cell>
          <cell r="G1839" t="str">
            <v/>
          </cell>
          <cell r="H1839" t="str">
            <v/>
          </cell>
          <cell r="I1839" t="str">
            <v/>
          </cell>
          <cell r="J1839" t="str">
            <v/>
          </cell>
        </row>
        <row r="1840">
          <cell r="A1840" t="str">
            <v>EDEUE001</v>
          </cell>
          <cell r="B1840" t="str">
            <v>胎儿三维超声成像</v>
          </cell>
          <cell r="C1840" t="str">
            <v>采用具有三维成像功能的超声仪,对胎儿获取二维图像后,合成三维超声图像,并多切面,多角度进行观察｡作出诊断报告,图文报告｡</v>
          </cell>
          <cell r="D1840" t="str">
            <v/>
          </cell>
          <cell r="E1840" t="str">
            <v/>
          </cell>
          <cell r="F1840" t="str">
            <v>部位</v>
          </cell>
          <cell r="G1840" t="str">
            <v/>
          </cell>
          <cell r="H1840">
            <v>80</v>
          </cell>
          <cell r="I1840">
            <v>65</v>
          </cell>
          <cell r="J1840">
            <v>55</v>
          </cell>
          <cell r="K1840" t="str">
            <v>丙类</v>
          </cell>
        </row>
        <row r="1841">
          <cell r="A1841" t="str">
            <v>EDEZX001</v>
          </cell>
          <cell r="B1841" t="str">
            <v>超声图象计算机三维重建技术(3DE)</v>
          </cell>
          <cell r="C1841" t="str">
            <v>查看申请单要求,了解患者相应病史后,用具备三维成像功能的超声仪获取单个脏器的结构､血流二维图像,并进行三维成像,多角度多切面观察图像特点｡作出诊断报告,图文报告｡</v>
          </cell>
          <cell r="D1841" t="str">
            <v/>
          </cell>
          <cell r="E1841" t="str">
            <v/>
          </cell>
          <cell r="F1841" t="str">
            <v>次</v>
          </cell>
          <cell r="G1841" t="str">
            <v/>
          </cell>
          <cell r="H1841">
            <v>80</v>
          </cell>
          <cell r="I1841">
            <v>65</v>
          </cell>
          <cell r="J1841">
            <v>55</v>
          </cell>
          <cell r="K1841" t="str">
            <v>丙类</v>
          </cell>
        </row>
        <row r="1842">
          <cell r="A1842" t="str">
            <v>EDEZX002</v>
          </cell>
          <cell r="B1842" t="str">
            <v>单脏器灰阶立体成像</v>
          </cell>
          <cell r="C1842" t="str">
            <v>用具有灰阶立体成像的超声仪对单个脏器的结构进行立体成像。作出诊断报告，图文报告。</v>
          </cell>
          <cell r="D1842" t="str">
            <v/>
          </cell>
          <cell r="E1842" t="str">
            <v/>
          </cell>
          <cell r="F1842" t="str">
            <v>次</v>
          </cell>
          <cell r="G1842" t="str">
            <v/>
          </cell>
          <cell r="H1842">
            <v>70</v>
          </cell>
          <cell r="I1842">
            <v>55</v>
          </cell>
          <cell r="J1842">
            <v>50</v>
          </cell>
          <cell r="K1842" t="str">
            <v>丙类</v>
          </cell>
        </row>
        <row r="1843">
          <cell r="A1843" t="str">
            <v>EDF</v>
          </cell>
          <cell r="B1843" t="str">
            <v>6.心脏超声</v>
          </cell>
          <cell r="C1843" t="str">
            <v/>
          </cell>
          <cell r="D1843" t="str">
            <v/>
          </cell>
          <cell r="E1843" t="str">
            <v/>
          </cell>
          <cell r="F1843" t="str">
            <v/>
          </cell>
          <cell r="G1843" t="str">
            <v/>
          </cell>
          <cell r="H1843" t="str">
            <v/>
          </cell>
          <cell r="I1843" t="str">
            <v/>
          </cell>
          <cell r="J1843" t="str">
            <v/>
          </cell>
        </row>
        <row r="1844">
          <cell r="A1844" t="str">
            <v>EDFKA001</v>
          </cell>
          <cell r="B1844" t="str">
            <v>右心超声造影</v>
          </cell>
          <cell r="C1844" t="str">
            <v>在普通二维心脏超声检查基础上,经静脉推注对比剂观测右心腔充盈状态､分流方向､分流量与返流量等,作出诊断报告｡图文报告｡</v>
          </cell>
          <cell r="D1844" t="str">
            <v>胶片</v>
          </cell>
          <cell r="E1844" t="str">
            <v/>
          </cell>
          <cell r="F1844" t="str">
            <v>次</v>
          </cell>
          <cell r="G1844" t="str">
            <v/>
          </cell>
          <cell r="H1844">
            <v>40</v>
          </cell>
          <cell r="I1844">
            <v>32</v>
          </cell>
          <cell r="J1844">
            <v>28</v>
          </cell>
          <cell r="K1844" t="str">
            <v>乙类</v>
          </cell>
        </row>
        <row r="1845">
          <cell r="A1845" t="str">
            <v>EDFKA002</v>
          </cell>
          <cell r="B1845" t="str">
            <v>左心超声造影</v>
          </cell>
          <cell r="C1845" t="str">
            <v>在普通心脏超声检查基础上经静脉推注对比剂,观测左心室充盈和室壁运动状态｡作出诊断报告,图文报告｡</v>
          </cell>
          <cell r="D1845" t="str">
            <v>胶片</v>
          </cell>
          <cell r="E1845" t="str">
            <v/>
          </cell>
          <cell r="F1845" t="str">
            <v>次</v>
          </cell>
          <cell r="G1845" t="str">
            <v/>
          </cell>
          <cell r="H1845">
            <v>50</v>
          </cell>
          <cell r="I1845">
            <v>40</v>
          </cell>
          <cell r="J1845">
            <v>35</v>
          </cell>
          <cell r="K1845" t="str">
            <v>乙类</v>
          </cell>
        </row>
        <row r="1846">
          <cell r="A1846" t="str">
            <v>EDFKA003</v>
          </cell>
          <cell r="B1846" t="str">
            <v>普通心脏M型超声检查</v>
          </cell>
          <cell r="C1846" t="str">
            <v>用B型超声仪,进行常规基本波群成像和检测｡作出诊断报告,图文报告｡</v>
          </cell>
          <cell r="D1846" t="str">
            <v/>
          </cell>
          <cell r="E1846" t="str">
            <v/>
          </cell>
          <cell r="F1846" t="str">
            <v>次</v>
          </cell>
          <cell r="G1846" t="str">
            <v/>
          </cell>
          <cell r="H1846">
            <v>40</v>
          </cell>
          <cell r="I1846">
            <v>32</v>
          </cell>
          <cell r="J1846">
            <v>28</v>
          </cell>
          <cell r="K1846" t="str">
            <v>乙类</v>
          </cell>
        </row>
        <row r="1847">
          <cell r="A1847" t="str">
            <v>EDFKA004</v>
          </cell>
          <cell r="B1847" t="str">
            <v>全方位心脏M型超声检查</v>
          </cell>
          <cell r="C1847" t="str">
            <v>用高档超声仪或后处理工作站进行常规基本波群以外的运动曲线成像和检测｡作出诊断报告,图文报告｡</v>
          </cell>
          <cell r="D1847" t="str">
            <v/>
          </cell>
          <cell r="E1847" t="str">
            <v/>
          </cell>
          <cell r="F1847" t="str">
            <v>次</v>
          </cell>
          <cell r="G1847" t="str">
            <v/>
          </cell>
          <cell r="H1847">
            <v>20</v>
          </cell>
          <cell r="I1847">
            <v>16</v>
          </cell>
          <cell r="J1847">
            <v>14</v>
          </cell>
          <cell r="K1847" t="str">
            <v>乙类</v>
          </cell>
        </row>
        <row r="1848">
          <cell r="A1848" t="str">
            <v>EDFKA005</v>
          </cell>
          <cell r="B1848" t="str">
            <v>普通二维超声心动图</v>
          </cell>
          <cell r="C1848" t="str">
            <v>用超声仪检查,观测心房､心室､心瓣膜､大动脉等形态结构和运动状态｡作出诊断报告,图文报告｡</v>
          </cell>
          <cell r="D1848" t="str">
            <v/>
          </cell>
          <cell r="E1848" t="str">
            <v/>
          </cell>
          <cell r="F1848" t="str">
            <v>次</v>
          </cell>
          <cell r="G1848" t="str">
            <v/>
          </cell>
          <cell r="H1848">
            <v>60</v>
          </cell>
          <cell r="I1848">
            <v>48</v>
          </cell>
          <cell r="J1848">
            <v>42</v>
          </cell>
          <cell r="K1848" t="str">
            <v>甲类</v>
          </cell>
        </row>
        <row r="1849">
          <cell r="A1849" t="str">
            <v>EDFKA006</v>
          </cell>
          <cell r="B1849" t="str">
            <v>胎儿二维超声心动图</v>
          </cell>
          <cell r="C1849" t="str">
            <v>用超声仪检查胎儿心房､心室､心瓣膜､大动脉等结构和功能状态｡作出诊断报告,图文报告｡</v>
          </cell>
          <cell r="D1849" t="str">
            <v/>
          </cell>
          <cell r="E1849" t="str">
            <v/>
          </cell>
          <cell r="F1849" t="str">
            <v>次</v>
          </cell>
          <cell r="G1849" t="str">
            <v/>
          </cell>
          <cell r="H1849">
            <v>70</v>
          </cell>
          <cell r="I1849">
            <v>55</v>
          </cell>
          <cell r="J1849">
            <v>50</v>
          </cell>
          <cell r="K1849" t="str">
            <v>乙类</v>
          </cell>
        </row>
        <row r="1850">
          <cell r="A1850" t="str">
            <v>EDFKA007</v>
          </cell>
          <cell r="B1850" t="str">
            <v>心脏彩色多普勒超声</v>
          </cell>
          <cell r="C1850" t="str">
            <v>查看申请单要求,了解患者相应病史后,用彩色超声仪观测各心腔及大血管形态结构及血流情况｡作出诊断报告,图文报告｡</v>
          </cell>
          <cell r="D1850" t="str">
            <v/>
          </cell>
          <cell r="E1850" t="str">
            <v/>
          </cell>
          <cell r="F1850" t="str">
            <v>次</v>
          </cell>
          <cell r="G1850" t="str">
            <v/>
          </cell>
          <cell r="H1850">
            <v>130</v>
          </cell>
          <cell r="I1850">
            <v>105</v>
          </cell>
          <cell r="J1850">
            <v>90</v>
          </cell>
          <cell r="K1850" t="str">
            <v>乙类</v>
          </cell>
        </row>
        <row r="1851">
          <cell r="A1851" t="str">
            <v>EDFKA008</v>
          </cell>
          <cell r="B1851" t="str">
            <v>胎儿心脏彩色多普勒超声检查</v>
          </cell>
          <cell r="C1851"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cell r="D1851" t="str">
            <v/>
          </cell>
          <cell r="E1851" t="str">
            <v/>
          </cell>
          <cell r="F1851" t="str">
            <v>次</v>
          </cell>
          <cell r="G1851" t="str">
            <v/>
          </cell>
          <cell r="H1851">
            <v>130</v>
          </cell>
          <cell r="I1851">
            <v>105</v>
          </cell>
          <cell r="J1851">
            <v>90</v>
          </cell>
          <cell r="K1851" t="str">
            <v>乙类</v>
          </cell>
        </row>
        <row r="1852">
          <cell r="A1852" t="str">
            <v>EDFKA009</v>
          </cell>
          <cell r="B1852" t="str">
            <v>经食管彩色超声心动图检查</v>
          </cell>
          <cell r="C1852" t="str">
            <v>查看申请单要求,了解患者相应病史后,含咽部麻醉､镇静､润滑､经食管超声探头插入､观测心房､心室､心瓣膜､大动脉等结构及血流,图文报告｡不含心电图监护｡</v>
          </cell>
          <cell r="D1852" t="str">
            <v/>
          </cell>
          <cell r="E1852" t="str">
            <v/>
          </cell>
          <cell r="F1852" t="str">
            <v>次</v>
          </cell>
          <cell r="G1852" t="str">
            <v/>
          </cell>
          <cell r="H1852">
            <v>170</v>
          </cell>
          <cell r="I1852">
            <v>140</v>
          </cell>
          <cell r="J1852">
            <v>120</v>
          </cell>
          <cell r="K1852" t="str">
            <v>乙类</v>
          </cell>
        </row>
        <row r="1853">
          <cell r="A1853" t="str">
            <v>EDFKA010</v>
          </cell>
          <cell r="B1853" t="str">
            <v>负荷超声心动图</v>
          </cell>
          <cell r="C1853" t="str">
            <v>指普通心脏超声检查基础上对负荷状态前､中､后各节段心肌运动状态观测,含多次检查录像,静脉药物输注或运动试验(平板､踏车),图文报告｡不含心电监护｡</v>
          </cell>
          <cell r="D1853" t="str">
            <v/>
          </cell>
          <cell r="E1853" t="str">
            <v/>
          </cell>
          <cell r="F1853" t="str">
            <v>次</v>
          </cell>
          <cell r="G1853" t="str">
            <v/>
          </cell>
          <cell r="H1853">
            <v>100</v>
          </cell>
          <cell r="I1853">
            <v>80</v>
          </cell>
          <cell r="J1853">
            <v>70</v>
          </cell>
          <cell r="K1853" t="str">
            <v>乙类</v>
          </cell>
        </row>
        <row r="1854">
          <cell r="A1854" t="str">
            <v>EDFKA011</v>
          </cell>
          <cell r="B1854" t="str">
            <v>心脏超声声学定量</v>
          </cell>
          <cell r="C1854" t="str">
            <v>在心脏多普勒超声检查的基础上,利用声学定量技术记录容积曲线,使用计算机软件自动生成压力容积环,对心脏大血管特定功能进行无创性评价｡图文报告｡</v>
          </cell>
          <cell r="D1854" t="str">
            <v/>
          </cell>
          <cell r="E1854" t="str">
            <v/>
          </cell>
          <cell r="F1854" t="str">
            <v>次</v>
          </cell>
          <cell r="G1854" t="str">
            <v/>
          </cell>
          <cell r="H1854">
            <v>30</v>
          </cell>
          <cell r="I1854">
            <v>25</v>
          </cell>
          <cell r="J1854">
            <v>20</v>
          </cell>
          <cell r="K1854" t="str">
            <v>丙类</v>
          </cell>
        </row>
        <row r="1855">
          <cell r="A1855" t="str">
            <v>EDFKA012</v>
          </cell>
          <cell r="B1855" t="str">
            <v>经胸实时三维超声心动图检查</v>
          </cell>
          <cell r="C1855" t="str">
            <v>用具备三维成像功能的高档超声仪经胸部对心脏和大血管的结构和血流进行三维成像｡作出诊断报告,图文报告｡</v>
          </cell>
          <cell r="D1855" t="str">
            <v/>
          </cell>
          <cell r="E1855" t="str">
            <v/>
          </cell>
          <cell r="F1855" t="str">
            <v>次</v>
          </cell>
          <cell r="G1855" t="str">
            <v/>
          </cell>
          <cell r="H1855">
            <v>40</v>
          </cell>
          <cell r="I1855">
            <v>32</v>
          </cell>
          <cell r="J1855">
            <v>28</v>
          </cell>
          <cell r="K1855" t="str">
            <v>乙类</v>
          </cell>
        </row>
        <row r="1856">
          <cell r="A1856" t="str">
            <v>EDFKA013</v>
          </cell>
          <cell r="B1856" t="str">
            <v>经食管实时三维超声心动图检查</v>
          </cell>
          <cell r="C1856" t="str">
            <v>在常规经食管超声检查基础上对心脏和大血管的结构和/或血流进行三维成像,作出诊断报告｡图文报告｡不含心电监护｡</v>
          </cell>
          <cell r="D1856" t="str">
            <v/>
          </cell>
          <cell r="E1856" t="str">
            <v/>
          </cell>
          <cell r="F1856" t="str">
            <v>次</v>
          </cell>
          <cell r="G1856" t="str">
            <v/>
          </cell>
          <cell r="H1856">
            <v>100</v>
          </cell>
          <cell r="I1856">
            <v>80</v>
          </cell>
          <cell r="J1856">
            <v>70</v>
          </cell>
          <cell r="K1856" t="str">
            <v>乙类</v>
          </cell>
        </row>
        <row r="1857">
          <cell r="A1857" t="str">
            <v>EDFKA014</v>
          </cell>
          <cell r="B1857" t="str">
            <v>超声斑点跟踪成像</v>
          </cell>
          <cell r="C1857" t="str">
            <v>在普通心脏超声检查基础上对心脏和大血管进行超声斑点跟踪成像成像和相关参数检测｡作出诊断报告,图文报告｡</v>
          </cell>
          <cell r="D1857" t="str">
            <v/>
          </cell>
          <cell r="E1857" t="str">
            <v/>
          </cell>
          <cell r="F1857" t="str">
            <v>次</v>
          </cell>
          <cell r="G1857" t="str">
            <v/>
          </cell>
          <cell r="H1857">
            <v>40</v>
          </cell>
          <cell r="I1857">
            <v>32</v>
          </cell>
          <cell r="J1857">
            <v>28</v>
          </cell>
          <cell r="K1857" t="str">
            <v>乙类</v>
          </cell>
        </row>
        <row r="1858">
          <cell r="A1858" t="str">
            <v>EDFKA015</v>
          </cell>
          <cell r="B1858" t="str">
            <v>心脏机械运动同步功能超声检测</v>
          </cell>
          <cell r="C1858" t="str">
            <v>采用多种超声技术对房室之间､左室与右室之间以及左心室内机械运动同步功能进行检测｡作出诊断报告,图文报告｡</v>
          </cell>
          <cell r="D1858" t="str">
            <v/>
          </cell>
          <cell r="E1858" t="str">
            <v/>
          </cell>
          <cell r="F1858" t="str">
            <v>次</v>
          </cell>
          <cell r="G1858" t="str">
            <v/>
          </cell>
          <cell r="H1858">
            <v>40</v>
          </cell>
          <cell r="I1858">
            <v>32</v>
          </cell>
          <cell r="J1858">
            <v>28</v>
          </cell>
          <cell r="K1858" t="str">
            <v>乙类</v>
          </cell>
        </row>
        <row r="1859">
          <cell r="A1859" t="str">
            <v>EDFKA016</v>
          </cell>
          <cell r="B1859" t="str">
            <v>术中经食管彩色超声心动图监测</v>
          </cell>
          <cell r="C1859" t="str">
            <v>查看申请单要求,了解患者相应病史后,用彩色超声仪进行手术开始前､术中和术后疗效观察｡含多次检查以及往返手术室人工和术中等待占机时间｡作出诊断报告,图文报告｡</v>
          </cell>
          <cell r="D1859" t="str">
            <v/>
          </cell>
          <cell r="E1859" t="str">
            <v/>
          </cell>
          <cell r="F1859" t="str">
            <v>半小时</v>
          </cell>
          <cell r="G1859" t="str">
            <v/>
          </cell>
          <cell r="H1859">
            <v>100</v>
          </cell>
          <cell r="I1859">
            <v>80</v>
          </cell>
          <cell r="J1859">
            <v>70</v>
          </cell>
          <cell r="K1859" t="str">
            <v>乙类</v>
          </cell>
        </row>
        <row r="1860">
          <cell r="A1860" t="str">
            <v>EDFKA017</v>
          </cell>
          <cell r="B1860" t="str">
            <v>术中经心外膜超声心动图</v>
          </cell>
          <cell r="C1860" t="str">
            <v>用彩色超声仪进行手术开始前､术中和术后疗效观察(含介入治疗术中监测)｡含多次检查以及往返手术室人工和术中占机时间｡作出诊断报告,图文报告｡</v>
          </cell>
          <cell r="D1860" t="str">
            <v/>
          </cell>
          <cell r="E1860" t="str">
            <v/>
          </cell>
          <cell r="F1860" t="str">
            <v>半小时</v>
          </cell>
          <cell r="G1860" t="str">
            <v/>
          </cell>
          <cell r="H1860">
            <v>130</v>
          </cell>
          <cell r="I1860">
            <v>105</v>
          </cell>
          <cell r="J1860">
            <v>90</v>
          </cell>
          <cell r="K1860" t="str">
            <v>乙类</v>
          </cell>
        </row>
        <row r="1861">
          <cell r="A1861" t="str">
            <v>EDFKC001</v>
          </cell>
          <cell r="B1861" t="str">
            <v>组织多普勒显像(TDI)</v>
          </cell>
          <cell r="C1861" t="str">
            <v>在普通心脏超声检查基础上对心肌运动进行M型､二维､频谱及TDI成像和相关参数检测｡作出诊断报告,图文报告｡</v>
          </cell>
          <cell r="D1861" t="str">
            <v/>
          </cell>
          <cell r="E1861" t="str">
            <v/>
          </cell>
          <cell r="F1861" t="str">
            <v>次</v>
          </cell>
          <cell r="G1861" t="str">
            <v/>
          </cell>
          <cell r="H1861">
            <v>30</v>
          </cell>
          <cell r="I1861">
            <v>25</v>
          </cell>
          <cell r="J1861">
            <v>20</v>
          </cell>
          <cell r="K1861" t="str">
            <v>乙类</v>
          </cell>
        </row>
        <row r="1862">
          <cell r="A1862" t="str">
            <v>EDFKC002</v>
          </cell>
          <cell r="B1862" t="str">
            <v>心肌灌注超声造影</v>
          </cell>
          <cell r="C1862" t="str">
            <v>在普通心脏超声检查基础上经静脉推注对比剂,观测心肌灌注状态｡作出诊断报告,图文报告｡</v>
          </cell>
          <cell r="D1862" t="str">
            <v>注射器,胶片</v>
          </cell>
          <cell r="E1862" t="str">
            <v/>
          </cell>
          <cell r="F1862" t="str">
            <v>次</v>
          </cell>
          <cell r="G1862" t="str">
            <v/>
          </cell>
          <cell r="H1862">
            <v>70</v>
          </cell>
          <cell r="I1862">
            <v>55</v>
          </cell>
          <cell r="J1862">
            <v>50</v>
          </cell>
          <cell r="K1862" t="str">
            <v>乙类</v>
          </cell>
        </row>
        <row r="1863">
          <cell r="A1863" t="str">
            <v>EDFKH001</v>
          </cell>
          <cell r="B1863" t="str">
            <v>彩色室壁动力学检查</v>
          </cell>
          <cell r="C1863" t="str">
            <v>在普通心脏超声检查基础上对室壁运动进行彩色室壁动力学检查成像和相关参数检测｡作出诊断报告,图文报告｡</v>
          </cell>
          <cell r="D1863" t="str">
            <v/>
          </cell>
          <cell r="E1863" t="str">
            <v/>
          </cell>
          <cell r="F1863" t="str">
            <v>次</v>
          </cell>
          <cell r="G1863" t="str">
            <v/>
          </cell>
          <cell r="H1863">
            <v>40</v>
          </cell>
          <cell r="I1863">
            <v>32</v>
          </cell>
          <cell r="J1863">
            <v>28</v>
          </cell>
          <cell r="K1863" t="str">
            <v>乙类</v>
          </cell>
        </row>
        <row r="1864">
          <cell r="A1864" t="str">
            <v>EDFKJ001</v>
          </cell>
          <cell r="B1864" t="str">
            <v>左心室收缩功能超声测定</v>
          </cell>
          <cell r="C1864" t="str">
            <v>用超声仪观测射血分数(EF)､短轴缩短率(FS)､心室舒张容量(EDV)､每搏输出量(SV)､每分输出量(CO)､心脏指数(CI)等参数,作出诊断报告｡图文报告｡</v>
          </cell>
          <cell r="D1864" t="str">
            <v/>
          </cell>
          <cell r="E1864" t="str">
            <v/>
          </cell>
          <cell r="F1864" t="str">
            <v>次</v>
          </cell>
          <cell r="G1864" t="str">
            <v/>
          </cell>
          <cell r="H1864">
            <v>75</v>
          </cell>
          <cell r="I1864">
            <v>60</v>
          </cell>
          <cell r="J1864">
            <v>53</v>
          </cell>
          <cell r="K1864" t="str">
            <v>乙类</v>
          </cell>
        </row>
        <row r="1865">
          <cell r="A1865" t="str">
            <v>EDFKJ002</v>
          </cell>
          <cell r="B1865" t="str">
            <v>左心室舒张功能超声测定</v>
          </cell>
          <cell r="C1865" t="str">
            <v>用彩色多普勒超声仪观测二尖瓣和或肺静脉血流频谱各波峰速度､速度比值､时间､彩色多普勒M型舒张早期左室血流传导时间､组织多普勒E/E'等参数,作出诊断报告｡图文报告｡</v>
          </cell>
          <cell r="D1865" t="str">
            <v/>
          </cell>
          <cell r="E1865" t="str">
            <v/>
          </cell>
          <cell r="F1865" t="str">
            <v>次</v>
          </cell>
          <cell r="G1865" t="str">
            <v/>
          </cell>
          <cell r="H1865">
            <v>50</v>
          </cell>
          <cell r="I1865">
            <v>40</v>
          </cell>
          <cell r="J1865">
            <v>35</v>
          </cell>
          <cell r="K1865" t="str">
            <v>乙类</v>
          </cell>
        </row>
        <row r="1866">
          <cell r="A1866" t="str">
            <v>EDZ</v>
          </cell>
          <cell r="B1866" t="str">
            <v>7.其它</v>
          </cell>
          <cell r="C1866" t="str">
            <v/>
          </cell>
          <cell r="D1866" t="str">
            <v/>
          </cell>
          <cell r="E1866" t="str">
            <v/>
          </cell>
          <cell r="F1866" t="str">
            <v/>
          </cell>
          <cell r="G1866" t="str">
            <v/>
          </cell>
          <cell r="H1866" t="str">
            <v/>
          </cell>
          <cell r="I1866" t="str">
            <v/>
          </cell>
          <cell r="J1866" t="str">
            <v/>
          </cell>
        </row>
        <row r="1867">
          <cell r="A1867" t="str">
            <v>EDZZZ001</v>
          </cell>
          <cell r="B1867" t="str">
            <v>临床操作B超引导</v>
          </cell>
          <cell r="C1867" t="str">
            <v>查看申请单要求,了解患者相应病史后,对临床所要求的部位进行术前､术中检查,确定穿刺点及路线,并进行定位､引导及监测,以及术后的疗效评价｡图文报告｡</v>
          </cell>
          <cell r="D1867" t="str">
            <v/>
          </cell>
          <cell r="E1867" t="str">
            <v/>
          </cell>
          <cell r="F1867" t="str">
            <v>半小时</v>
          </cell>
          <cell r="G1867" t="str">
            <v>此项为辅加操作项目</v>
          </cell>
          <cell r="H1867">
            <v>50</v>
          </cell>
          <cell r="I1867">
            <v>40</v>
          </cell>
          <cell r="J1867">
            <v>35</v>
          </cell>
          <cell r="K1867" t="str">
            <v>乙类</v>
          </cell>
        </row>
        <row r="1868">
          <cell r="A1868" t="str">
            <v>EDZZZ002</v>
          </cell>
          <cell r="B1868" t="str">
            <v>临床操作彩色多普勒超声引导</v>
          </cell>
          <cell r="C1868" t="str">
            <v>查看申请单要求,了解患者相应病史后,采用彩色多普勒,对临床所要求的部位进行术前､术中检查,确定穿刺点及路线,并进行定位､引导及监测,术后疗效评价｡</v>
          </cell>
          <cell r="D1868" t="str">
            <v/>
          </cell>
          <cell r="E1868" t="str">
            <v/>
          </cell>
          <cell r="F1868" t="str">
            <v>半小时</v>
          </cell>
          <cell r="G1868" t="str">
            <v>此项为辅加操作项目</v>
          </cell>
          <cell r="H1868">
            <v>130</v>
          </cell>
          <cell r="I1868">
            <v>105</v>
          </cell>
          <cell r="J1868">
            <v>90</v>
          </cell>
          <cell r="K1868" t="str">
            <v>乙类</v>
          </cell>
        </row>
        <row r="1869">
          <cell r="A1869" t="str">
            <v>EE</v>
          </cell>
          <cell r="B1869" t="str">
            <v>(五)核医学诊断</v>
          </cell>
          <cell r="C1869" t="str">
            <v/>
          </cell>
          <cell r="D1869" t="str">
            <v/>
          </cell>
          <cell r="E1869" t="str">
            <v/>
          </cell>
          <cell r="F1869" t="str">
            <v/>
          </cell>
          <cell r="G1869" t="str">
            <v/>
          </cell>
          <cell r="H1869" t="str">
            <v/>
          </cell>
          <cell r="I1869" t="str">
            <v/>
          </cell>
          <cell r="J1869" t="str">
            <v/>
          </cell>
        </row>
        <row r="1870">
          <cell r="A1870" t="str">
            <v/>
          </cell>
        </row>
        <row r="1870">
          <cell r="C1870" t="str">
            <v>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v>
          </cell>
        </row>
        <row r="1871">
          <cell r="A1871" t="str">
            <v>EEA</v>
          </cell>
          <cell r="B1871" t="str">
            <v>1.静态显像与功能测定</v>
          </cell>
          <cell r="C1871" t="str">
            <v/>
          </cell>
          <cell r="D1871" t="str">
            <v/>
          </cell>
          <cell r="E1871" t="str">
            <v/>
          </cell>
          <cell r="F1871" t="str">
            <v/>
          </cell>
          <cell r="G1871" t="str">
            <v/>
          </cell>
          <cell r="H1871" t="str">
            <v/>
          </cell>
          <cell r="I1871" t="str">
            <v/>
          </cell>
          <cell r="J1871" t="str">
            <v/>
          </cell>
        </row>
        <row r="1872">
          <cell r="A1872" t="str">
            <v>EEABB001</v>
          </cell>
          <cell r="B1872" t="str">
            <v>脑池显像</v>
          </cell>
          <cell r="C1872" t="str">
            <v>使用单光子发射计算机断层扫描仪(SPECT)进行脑池显像｡放射性药品标记､分装和经蛛网膜下腔注射,摆位,图像采集(四个体位),处理,人工报告,检查中防护器材使用､放射性废弃物的处理｡图文报告｡不含腰椎穿刺术｡</v>
          </cell>
          <cell r="D1872" t="str">
            <v>胶片</v>
          </cell>
          <cell r="E1872" t="str">
            <v/>
          </cell>
          <cell r="F1872" t="str">
            <v>次</v>
          </cell>
          <cell r="G1872" t="str">
            <v/>
          </cell>
          <cell r="H1872">
            <v>220</v>
          </cell>
          <cell r="I1872">
            <v>180</v>
          </cell>
          <cell r="J1872">
            <v>160</v>
          </cell>
          <cell r="K1872" t="str">
            <v>乙类</v>
          </cell>
        </row>
        <row r="1873">
          <cell r="A1873" t="str">
            <v>EEABC001</v>
          </cell>
          <cell r="B1873" t="str">
            <v>脑静态显像</v>
          </cell>
          <cell r="C1873"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cell r="D1873" t="str">
            <v>胶片</v>
          </cell>
          <cell r="E1873" t="str">
            <v/>
          </cell>
          <cell r="F1873" t="str">
            <v>次</v>
          </cell>
          <cell r="G1873" t="str">
            <v/>
          </cell>
          <cell r="H1873">
            <v>200</v>
          </cell>
          <cell r="I1873">
            <v>160</v>
          </cell>
          <cell r="J1873">
            <v>140</v>
          </cell>
          <cell r="K1873" t="str">
            <v>乙类</v>
          </cell>
        </row>
        <row r="1874">
          <cell r="A1874" t="str">
            <v>EEABG001</v>
          </cell>
          <cell r="B1874" t="str">
            <v>脑室显像</v>
          </cell>
          <cell r="C1874" t="str">
            <v>使用单光子发射计算机断层扫描仪(SPECT)进行脑室显像｡放射性药品标记､分装和经蛛网膜下腔注射,摆位,图像采集(四个体位),处理,人工报告,检查中防护器材使用､放射性废弃物的处理｡图文报告｡不含脑室穿刺术｡</v>
          </cell>
          <cell r="D1874" t="str">
            <v>胶片</v>
          </cell>
          <cell r="E1874" t="str">
            <v/>
          </cell>
          <cell r="F1874" t="str">
            <v>次</v>
          </cell>
          <cell r="G1874" t="str">
            <v/>
          </cell>
          <cell r="H1874">
            <v>200</v>
          </cell>
          <cell r="I1874">
            <v>160</v>
          </cell>
          <cell r="J1874">
            <v>140</v>
          </cell>
          <cell r="K1874" t="str">
            <v>乙类</v>
          </cell>
        </row>
        <row r="1875">
          <cell r="A1875" t="str">
            <v>EEADC001</v>
          </cell>
          <cell r="B1875" t="str">
            <v>甲状腺静态显像</v>
          </cell>
          <cell r="C1875" t="str">
            <v>使用单光子发射计算机断层扫描仪(SPECT)进行甲状腺静态显像｡放射性药品标记､分装和注射或口服给药,摆位,静态图像采集(一个体位),处理,人工报告,检查中防护器材使用､放射性废弃物的处理｡图文报告｡</v>
          </cell>
          <cell r="D1875" t="str">
            <v>胶片</v>
          </cell>
          <cell r="E1875" t="str">
            <v/>
          </cell>
          <cell r="F1875" t="str">
            <v>次</v>
          </cell>
          <cell r="G1875" t="str">
            <v/>
          </cell>
          <cell r="H1875">
            <v>140</v>
          </cell>
          <cell r="I1875">
            <v>110</v>
          </cell>
          <cell r="J1875">
            <v>100</v>
          </cell>
          <cell r="K1875" t="str">
            <v>乙类</v>
          </cell>
        </row>
        <row r="1876">
          <cell r="A1876" t="str">
            <v>EEADC002</v>
          </cell>
          <cell r="B1876" t="str">
            <v>甲状腺有效半衰期测定</v>
          </cell>
          <cell r="C1876" t="str">
            <v>放射性药品分装､口服,功能测定仪测定记录空气本底､甲状腺部位计数,人工报告,检查中防护器材使用､放射性废弃物的处理｡图文报告｡</v>
          </cell>
          <cell r="D1876" t="str">
            <v/>
          </cell>
          <cell r="E1876" t="str">
            <v/>
          </cell>
          <cell r="F1876" t="str">
            <v>次</v>
          </cell>
          <cell r="G1876" t="str">
            <v/>
          </cell>
          <cell r="H1876">
            <v>80</v>
          </cell>
          <cell r="I1876">
            <v>65</v>
          </cell>
          <cell r="J1876">
            <v>55</v>
          </cell>
          <cell r="K1876" t="str">
            <v>乙类</v>
          </cell>
        </row>
        <row r="1877">
          <cell r="A1877" t="str">
            <v>EEADC003</v>
          </cell>
          <cell r="B1877" t="str">
            <v>甲状腺激素抑制试验显像</v>
          </cell>
          <cell r="C1877" t="str">
            <v>使用单光子发射计算机断层扫描仪(SPECT)进行甲状腺激素抑制显像｡按规范口服甲状腺激素,放射性药品标记､分装和注射,摆位,图像采集,处理,人工报告,检查中防护器材使用､放射性废弃物的处理｡图文报告｡</v>
          </cell>
          <cell r="D1877" t="str">
            <v>胶片</v>
          </cell>
          <cell r="E1877" t="str">
            <v/>
          </cell>
          <cell r="F1877" t="str">
            <v>次</v>
          </cell>
          <cell r="G1877" t="str">
            <v/>
          </cell>
          <cell r="H1877">
            <v>100</v>
          </cell>
          <cell r="I1877">
            <v>80</v>
          </cell>
          <cell r="J1877">
            <v>70</v>
          </cell>
          <cell r="K1877" t="str">
            <v>乙类</v>
          </cell>
        </row>
        <row r="1878">
          <cell r="A1878" t="str">
            <v>EEADC004</v>
          </cell>
          <cell r="B1878" t="str">
            <v>促甲状腺激素兴奋试验显像</v>
          </cell>
          <cell r="C1878" t="str">
            <v>使用单光子发射计算机断层扫描仪(SPECT)进行促甲状腺激素兴奋显像｡按规范口服促甲状腺激素,放射性药品标记､分装和注射,摆位,图像采集,处理,人工报告,检查中防护器材使用､放射性废弃物的处理｡图文报告｡</v>
          </cell>
          <cell r="D1878" t="str">
            <v>胶片</v>
          </cell>
          <cell r="E1878" t="str">
            <v/>
          </cell>
          <cell r="F1878" t="str">
            <v>次</v>
          </cell>
          <cell r="G1878" t="str">
            <v/>
          </cell>
          <cell r="H1878">
            <v>120</v>
          </cell>
          <cell r="I1878">
            <v>95</v>
          </cell>
          <cell r="J1878">
            <v>85</v>
          </cell>
          <cell r="K1878" t="str">
            <v>乙类</v>
          </cell>
        </row>
        <row r="1879">
          <cell r="A1879" t="str">
            <v>EEADD001</v>
          </cell>
          <cell r="B1879" t="str">
            <v>甲状旁腺显像</v>
          </cell>
          <cell r="C1879" t="str">
            <v>使用单光子发射计算机断层扫描仪(SPECT)进行甲状旁腺显像｡放射性药品标记､分装和注射,摆位,注药15分钟和120分钟行图像采集处理,人工报告,检查中防护器材使用､放射性废弃物的处理｡含双核素减影法｡图文报告｡</v>
          </cell>
          <cell r="D1879" t="str">
            <v>胶片</v>
          </cell>
          <cell r="E1879" t="str">
            <v/>
          </cell>
          <cell r="F1879" t="str">
            <v>次</v>
          </cell>
          <cell r="G1879" t="str">
            <v/>
          </cell>
          <cell r="H1879">
            <v>160</v>
          </cell>
          <cell r="I1879">
            <v>130</v>
          </cell>
          <cell r="J1879">
            <v>110</v>
          </cell>
          <cell r="K1879" t="str">
            <v>乙类</v>
          </cell>
        </row>
        <row r="1880">
          <cell r="A1880" t="str">
            <v>EEADF001</v>
          </cell>
          <cell r="B1880" t="str">
            <v>肾上腺皮质静态显像</v>
          </cell>
          <cell r="C1880"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cell r="D1880" t="str">
            <v>胶片</v>
          </cell>
          <cell r="E1880" t="str">
            <v/>
          </cell>
          <cell r="F1880" t="str">
            <v>次</v>
          </cell>
          <cell r="G1880" t="str">
            <v/>
          </cell>
          <cell r="H1880">
            <v>220</v>
          </cell>
          <cell r="I1880">
            <v>180</v>
          </cell>
          <cell r="J1880">
            <v>160</v>
          </cell>
          <cell r="K1880" t="str">
            <v>乙类</v>
          </cell>
        </row>
        <row r="1881">
          <cell r="A1881" t="str">
            <v>EEADF002</v>
          </cell>
          <cell r="B1881" t="str">
            <v>地塞米松抑制试验肾上腺皮质显像</v>
          </cell>
          <cell r="C1881"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cell r="D1881" t="str">
            <v>胶片</v>
          </cell>
          <cell r="E1881" t="str">
            <v/>
          </cell>
          <cell r="F1881" t="str">
            <v>次</v>
          </cell>
          <cell r="G1881" t="str">
            <v/>
          </cell>
          <cell r="H1881">
            <v>260</v>
          </cell>
          <cell r="I1881">
            <v>205</v>
          </cell>
          <cell r="J1881">
            <v>180</v>
          </cell>
          <cell r="K1881" t="str">
            <v>乙类</v>
          </cell>
        </row>
        <row r="1882">
          <cell r="A1882" t="str">
            <v>EEAEE001</v>
          </cell>
          <cell r="B1882" t="str">
            <v>泪管显像</v>
          </cell>
          <cell r="C1882" t="str">
            <v>使用单光子发射计算机断层扫描仪(SPECT)进行泪管显像｡放射性药品标记､分装和泪管给药,摆位､图像采集､处理､人工报告,检查中防护器材使用､放射性废弃物的处理｡图文报告｡</v>
          </cell>
          <cell r="D1882" t="str">
            <v>胶片</v>
          </cell>
          <cell r="E1882" t="str">
            <v/>
          </cell>
          <cell r="F1882" t="str">
            <v>次</v>
          </cell>
          <cell r="G1882" t="str">
            <v/>
          </cell>
          <cell r="H1882">
            <v>180</v>
          </cell>
          <cell r="I1882">
            <v>140</v>
          </cell>
          <cell r="J1882">
            <v>120</v>
          </cell>
          <cell r="K1882" t="str">
            <v>乙类</v>
          </cell>
        </row>
        <row r="1883">
          <cell r="A1883" t="str">
            <v>EEAHL001</v>
          </cell>
          <cell r="B1883" t="str">
            <v>唾液腺静态显像</v>
          </cell>
          <cell r="C1883" t="str">
            <v>使用单光子发射计算机断层扫描仪(SPECT)进行唾液腺静态显像｡放射性药品标记､分装和注射,摆位､静态图像采集(三个体位)､处理､人工报告,检查中防护器材使用､放射性废弃物的处理｡图文报告｡</v>
          </cell>
          <cell r="D1883" t="str">
            <v>胶片</v>
          </cell>
          <cell r="E1883" t="str">
            <v/>
          </cell>
          <cell r="F1883" t="str">
            <v>次</v>
          </cell>
          <cell r="G1883" t="str">
            <v/>
          </cell>
          <cell r="H1883">
            <v>200</v>
          </cell>
          <cell r="I1883">
            <v>160</v>
          </cell>
          <cell r="J1883">
            <v>140</v>
          </cell>
          <cell r="K1883" t="str">
            <v>乙类</v>
          </cell>
        </row>
        <row r="1884">
          <cell r="A1884" t="str">
            <v>EEAJE001</v>
          </cell>
          <cell r="B1884" t="str">
            <v>肺灌注显像</v>
          </cell>
          <cell r="C1884" t="str">
            <v>使用单光子发射计算机断层扫描仪(SPECT)进行肺灌注显像｡放射性药品标记､分装和注射,摆位,静态图像采集(八个体位),处理,人工报告,检查中防护器材使用､放射性废弃物的处理｡图文报告｡</v>
          </cell>
          <cell r="D1884" t="str">
            <v>胶片</v>
          </cell>
          <cell r="E1884" t="str">
            <v/>
          </cell>
          <cell r="F1884" t="str">
            <v>次</v>
          </cell>
          <cell r="G1884" t="str">
            <v/>
          </cell>
          <cell r="H1884">
            <v>220</v>
          </cell>
          <cell r="I1884">
            <v>180</v>
          </cell>
          <cell r="J1884">
            <v>160</v>
          </cell>
          <cell r="K1884" t="str">
            <v>乙类</v>
          </cell>
        </row>
        <row r="1885">
          <cell r="A1885" t="str">
            <v>EEAJE002</v>
          </cell>
          <cell r="B1885" t="str">
            <v>锝气法肺通气显像</v>
          </cell>
          <cell r="C1885" t="str">
            <v>使用单光子发射计算机断层扫描仪(SPECT)进行肺通气显像(锝气法)｡放射性药品高温氩气化制备和经口吸入,摆位,静态图像采集(八个体位),处理,人工报告,检查中防护器材使用､放射性废弃物的处理｡图文报告｡</v>
          </cell>
          <cell r="D1885" t="str">
            <v>胶片,面罩</v>
          </cell>
          <cell r="E1885" t="str">
            <v/>
          </cell>
          <cell r="F1885" t="str">
            <v>次</v>
          </cell>
          <cell r="G1885" t="str">
            <v/>
          </cell>
          <cell r="H1885">
            <v>220</v>
          </cell>
          <cell r="I1885">
            <v>180</v>
          </cell>
          <cell r="J1885">
            <v>160</v>
          </cell>
          <cell r="K1885" t="str">
            <v>乙类</v>
          </cell>
        </row>
        <row r="1886">
          <cell r="A1886" t="str">
            <v>EEAJE003</v>
          </cell>
          <cell r="B1886" t="str">
            <v>气溶胶法肺通气显像</v>
          </cell>
          <cell r="C1886" t="str">
            <v>使用单光子发射计算机断层扫描仪(SPECT)进行肺通气显像(气溶胶法)｡放射性药品氧气雾化制备和经口吸入,摆位,静态图像采集(八个体位),处理,人工报告,检查中防护器材使用､放射性废弃物的处理｡图文报告｡</v>
          </cell>
          <cell r="D1886" t="str">
            <v>胶片,面罩</v>
          </cell>
          <cell r="E1886" t="str">
            <v/>
          </cell>
          <cell r="F1886" t="str">
            <v>次</v>
          </cell>
          <cell r="G1886" t="str">
            <v/>
          </cell>
          <cell r="H1886">
            <v>220</v>
          </cell>
          <cell r="I1886">
            <v>180</v>
          </cell>
          <cell r="J1886">
            <v>160</v>
          </cell>
          <cell r="K1886" t="str">
            <v>乙类</v>
          </cell>
        </row>
        <row r="1887">
          <cell r="A1887" t="str">
            <v>EEAKC001</v>
          </cell>
          <cell r="B1887" t="str">
            <v>静息心肌灌注显像</v>
          </cell>
          <cell r="C1887" t="str">
            <v>使用单光子发射计算机断层扫描仪(SPECT)进行静息心肌灌注显像｡放射性药品标记､分装和注射,摆位,心肌图像采集(三个体位),处理,人工报告,检查中防护器材使用､放射性废弃物的处理｡图文报告｡</v>
          </cell>
          <cell r="D1887" t="str">
            <v>胶片</v>
          </cell>
          <cell r="E1887" t="str">
            <v/>
          </cell>
          <cell r="F1887" t="str">
            <v>次</v>
          </cell>
          <cell r="G1887" t="str">
            <v/>
          </cell>
          <cell r="H1887">
            <v>220</v>
          </cell>
          <cell r="I1887">
            <v>180</v>
          </cell>
          <cell r="J1887">
            <v>160</v>
          </cell>
          <cell r="K1887" t="str">
            <v>乙类</v>
          </cell>
        </row>
        <row r="1888">
          <cell r="A1888" t="str">
            <v>EEAKC002</v>
          </cell>
          <cell r="B1888" t="str">
            <v>急性心肌梗死灶静态显像</v>
          </cell>
          <cell r="C1888" t="str">
            <v>使用单光子发射计算机断层扫描仪(SPECT)进行急性心肌梗塞灶静态显像｡放射性药品标记､分装和注射,摆位,静态图像采集(三个体位),处理,人工报告,检查中防护器材使用､放射性废弃物的处理｡图文报告｡</v>
          </cell>
          <cell r="D1888" t="str">
            <v>胶片</v>
          </cell>
          <cell r="E1888" t="str">
            <v/>
          </cell>
          <cell r="F1888" t="str">
            <v>次</v>
          </cell>
          <cell r="G1888" t="str">
            <v/>
          </cell>
          <cell r="H1888">
            <v>180</v>
          </cell>
          <cell r="I1888">
            <v>140</v>
          </cell>
          <cell r="J1888">
            <v>120</v>
          </cell>
          <cell r="K1888" t="str">
            <v>乙类</v>
          </cell>
        </row>
        <row r="1889">
          <cell r="A1889" t="str">
            <v>EEAKC003</v>
          </cell>
          <cell r="B1889" t="str">
            <v>运动试验法负荷心肌灌注显像</v>
          </cell>
          <cell r="C1889"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cell r="D1889" t="str">
            <v>胶片,电极</v>
          </cell>
          <cell r="E1889" t="str">
            <v/>
          </cell>
          <cell r="F1889" t="str">
            <v>次</v>
          </cell>
          <cell r="G1889" t="str">
            <v/>
          </cell>
          <cell r="H1889">
            <v>180</v>
          </cell>
          <cell r="I1889">
            <v>140</v>
          </cell>
          <cell r="J1889">
            <v>120</v>
          </cell>
          <cell r="K1889" t="str">
            <v>乙类</v>
          </cell>
        </row>
        <row r="1890">
          <cell r="A1890" t="str">
            <v>EEAKC004</v>
          </cell>
          <cell r="B1890" t="str">
            <v>药物法负荷心肌灌注显像</v>
          </cell>
          <cell r="C1890"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cell r="D1890" t="str">
            <v>胶片,电极</v>
          </cell>
          <cell r="E1890" t="str">
            <v/>
          </cell>
          <cell r="F1890" t="str">
            <v>次</v>
          </cell>
          <cell r="G1890" t="str">
            <v/>
          </cell>
          <cell r="H1890">
            <v>180</v>
          </cell>
          <cell r="I1890">
            <v>140</v>
          </cell>
          <cell r="J1890">
            <v>120</v>
          </cell>
          <cell r="K1890" t="str">
            <v>乙类</v>
          </cell>
        </row>
        <row r="1891">
          <cell r="A1891" t="str">
            <v>EEAM1001</v>
          </cell>
          <cell r="B1891" t="str">
            <v>下肢深静脉显像</v>
          </cell>
          <cell r="C1891" t="str">
            <v>使用单光子发射计算机断层扫描仪(SPECT)进行下肢静脉显像｡放射性药品标记､分装､自静脉远端注射,摆位,全身图像采集,处理,人工报告,检查中防护器材使用､放射性废弃物的处理｡含双侧肢体｡图文报告｡</v>
          </cell>
          <cell r="D1891" t="str">
            <v>胶片</v>
          </cell>
          <cell r="E1891" t="str">
            <v/>
          </cell>
          <cell r="F1891" t="str">
            <v>次</v>
          </cell>
          <cell r="G1891" t="str">
            <v/>
          </cell>
          <cell r="H1891">
            <v>200</v>
          </cell>
          <cell r="I1891">
            <v>160</v>
          </cell>
          <cell r="J1891">
            <v>140</v>
          </cell>
          <cell r="K1891" t="str">
            <v>乙类</v>
          </cell>
        </row>
        <row r="1892">
          <cell r="A1892" t="str">
            <v>EEANB001</v>
          </cell>
          <cell r="B1892" t="str">
            <v>脾显像</v>
          </cell>
          <cell r="C1892" t="str">
            <v>使用单光子发射计算机断层扫描仪(SPECT)进行脾显像｡放射性药品标记､分装和注射,摆位,静态图像采集,处理,人工报告,检查中防护器材使用､放射性废弃物的处理｡图文报告｡</v>
          </cell>
          <cell r="D1892" t="str">
            <v>胶片</v>
          </cell>
          <cell r="E1892" t="str">
            <v/>
          </cell>
          <cell r="F1892" t="str">
            <v>次</v>
          </cell>
          <cell r="G1892" t="str">
            <v/>
          </cell>
          <cell r="H1892">
            <v>180</v>
          </cell>
          <cell r="I1892">
            <v>140</v>
          </cell>
          <cell r="J1892">
            <v>120</v>
          </cell>
          <cell r="K1892" t="str">
            <v>乙类</v>
          </cell>
        </row>
        <row r="1893">
          <cell r="A1893" t="str">
            <v>EEAND001</v>
          </cell>
          <cell r="B1893" t="str">
            <v>红细胞破坏部位测定</v>
          </cell>
          <cell r="C1893" t="str">
            <v>核素标记红细胞制备､分装和注射,心前区､肝区､脾区测定,曲线处理,人工报告,检查中防护器材使用､放射性废弃物的处理｡图文报告｡</v>
          </cell>
          <cell r="D1893" t="str">
            <v/>
          </cell>
          <cell r="E1893" t="str">
            <v/>
          </cell>
          <cell r="F1893" t="str">
            <v>次</v>
          </cell>
          <cell r="G1893" t="str">
            <v/>
          </cell>
          <cell r="H1893">
            <v>180</v>
          </cell>
          <cell r="I1893">
            <v>140</v>
          </cell>
          <cell r="J1893">
            <v>120</v>
          </cell>
          <cell r="K1893" t="str">
            <v>乙类</v>
          </cell>
        </row>
        <row r="1894">
          <cell r="A1894" t="str">
            <v>EEANZ001</v>
          </cell>
          <cell r="B1894" t="str">
            <v>淋巴显像</v>
          </cell>
          <cell r="C1894" t="str">
            <v>使用单光子发射计算机断层扫描仪(SPECT)进行局部淋巴显像｡放射性药品标记､分装和双侧皮下注射,摆位,图像采集,处理,人工报告,检查中防护器材使用､放射性废弃物的处理｡图文报告｡</v>
          </cell>
          <cell r="D1894" t="str">
            <v>胶片</v>
          </cell>
          <cell r="E1894" t="str">
            <v/>
          </cell>
          <cell r="F1894" t="str">
            <v>体位</v>
          </cell>
          <cell r="G1894" t="str">
            <v/>
          </cell>
          <cell r="H1894">
            <v>180</v>
          </cell>
          <cell r="I1894">
            <v>140</v>
          </cell>
          <cell r="J1894">
            <v>120</v>
          </cell>
          <cell r="K1894" t="str">
            <v>乙类</v>
          </cell>
        </row>
        <row r="1895">
          <cell r="A1895" t="str">
            <v>EEAQA001</v>
          </cell>
          <cell r="B1895" t="str">
            <v>肝静态显像</v>
          </cell>
          <cell r="C1895" t="str">
            <v>使用单光子发射计算机断层扫描仪(SPECT)进行肝静态显像｡放射性药品标记､分装和注射,摆位,静态图像采集,处理,人工报告,检查中防护器材使用､放射性废弃物的处理｡图文报告｡</v>
          </cell>
          <cell r="D1895" t="str">
            <v>胶片</v>
          </cell>
          <cell r="E1895" t="str">
            <v/>
          </cell>
          <cell r="F1895" t="str">
            <v>三个体位</v>
          </cell>
          <cell r="G1895" t="str">
            <v>每增加一个体位加收不超过20%</v>
          </cell>
          <cell r="H1895">
            <v>180</v>
          </cell>
          <cell r="I1895">
            <v>140</v>
          </cell>
          <cell r="J1895">
            <v>120</v>
          </cell>
          <cell r="K1895" t="str">
            <v>乙类</v>
          </cell>
        </row>
        <row r="1896">
          <cell r="A1896" t="str">
            <v>EEAQN001</v>
          </cell>
          <cell r="B1896" t="str">
            <v>胰腺显像</v>
          </cell>
          <cell r="C1896" t="str">
            <v>使用单光子发射计算机断层扫描仪(SPECT)进行胰腺显像｡核素药物分装和注射,摆位,静态图像采集,处理,人工报告,检查中防护器材使用､放射性废弃物的处理｡图文报告｡</v>
          </cell>
          <cell r="D1896" t="str">
            <v>胶片</v>
          </cell>
          <cell r="E1896" t="str">
            <v/>
          </cell>
          <cell r="F1896" t="str">
            <v>次</v>
          </cell>
          <cell r="G1896" t="str">
            <v/>
          </cell>
          <cell r="H1896">
            <v>180</v>
          </cell>
          <cell r="I1896">
            <v>140</v>
          </cell>
          <cell r="J1896">
            <v>120</v>
          </cell>
          <cell r="K1896" t="str">
            <v>乙类</v>
          </cell>
        </row>
        <row r="1897">
          <cell r="A1897" t="str">
            <v>EEARB001</v>
          </cell>
          <cell r="B1897" t="str">
            <v>肾静态显像</v>
          </cell>
          <cell r="C1897" t="str">
            <v>使用单光子发射计算机断层扫描仪(SPECT)进行肾静态显像｡放射性药品标记､分装和注射,摆位,静态图像采集,处理,人工报告,检查中防护器材使用､放射性废弃物的处理｡图文报告｡</v>
          </cell>
          <cell r="D1897" t="str">
            <v>胶片</v>
          </cell>
          <cell r="E1897" t="str">
            <v/>
          </cell>
          <cell r="F1897" t="str">
            <v>次</v>
          </cell>
          <cell r="G1897" t="str">
            <v/>
          </cell>
          <cell r="H1897">
            <v>180</v>
          </cell>
          <cell r="I1897">
            <v>140</v>
          </cell>
          <cell r="J1897">
            <v>120</v>
          </cell>
          <cell r="K1897" t="str">
            <v>乙类</v>
          </cell>
        </row>
        <row r="1898">
          <cell r="A1898" t="str">
            <v>EEAX6001</v>
          </cell>
          <cell r="B1898" t="str">
            <v>局部骨静态显像</v>
          </cell>
          <cell r="C1898" t="str">
            <v>使用单光子发射计算机断层扫描仪(SPECT)进行局部骨静态显像｡放射性药品标记､分装和注射,摆位,静态图像采集(二个体位),处理,人工报告,检查中防护器材使用､放射性废弃物的处理｡图文报告｡</v>
          </cell>
          <cell r="D1898" t="str">
            <v>胶片</v>
          </cell>
          <cell r="E1898" t="str">
            <v/>
          </cell>
          <cell r="F1898" t="str">
            <v>次</v>
          </cell>
          <cell r="G1898" t="str">
            <v/>
          </cell>
          <cell r="H1898">
            <v>180</v>
          </cell>
          <cell r="I1898">
            <v>140</v>
          </cell>
          <cell r="J1898">
            <v>120</v>
          </cell>
          <cell r="K1898" t="str">
            <v>乙类</v>
          </cell>
        </row>
        <row r="1899">
          <cell r="A1899" t="str">
            <v>EEAX6002</v>
          </cell>
          <cell r="B1899" t="str">
            <v>骨密度测定</v>
          </cell>
          <cell r="C1899" t="str">
            <v>图像采集,处理,人工报告,检查中防护器材使用｡图文报告｡</v>
          </cell>
          <cell r="D1899" t="str">
            <v/>
          </cell>
          <cell r="E1899" t="str">
            <v/>
          </cell>
          <cell r="F1899" t="str">
            <v>部位</v>
          </cell>
          <cell r="G1899" t="str">
            <v/>
          </cell>
          <cell r="H1899">
            <v>80</v>
          </cell>
          <cell r="I1899">
            <v>65</v>
          </cell>
          <cell r="J1899">
            <v>55</v>
          </cell>
          <cell r="K1899" t="str">
            <v>丙类</v>
          </cell>
        </row>
        <row r="1900">
          <cell r="A1900" t="str">
            <v>EEAX6003</v>
          </cell>
          <cell r="B1900" t="str">
            <v>骨三相显像</v>
          </cell>
          <cell r="C1900"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cell r="D1900" t="str">
            <v>胶片</v>
          </cell>
          <cell r="E1900" t="str">
            <v/>
          </cell>
          <cell r="F1900" t="str">
            <v>次</v>
          </cell>
          <cell r="G1900" t="str">
            <v/>
          </cell>
          <cell r="H1900">
            <v>240</v>
          </cell>
          <cell r="I1900">
            <v>190</v>
          </cell>
          <cell r="J1900">
            <v>170</v>
          </cell>
          <cell r="K1900" t="str">
            <v>乙类</v>
          </cell>
        </row>
        <row r="1901">
          <cell r="A1901" t="str">
            <v>EEAX6004</v>
          </cell>
          <cell r="B1901" t="str">
            <v>全身骨显像</v>
          </cell>
          <cell r="C1901" t="str">
            <v>使用单光子发射计算机断层扫描仪(SPECT)进行全身骨显像｡放射性药品标记､分装和注射,摆位,前后位全身图像采集,处理,人工报告,检查中防护器材使用､放射性废弃物的处理｡含局部体位｡图文报告｡</v>
          </cell>
          <cell r="D1901" t="str">
            <v>胶片</v>
          </cell>
          <cell r="E1901" t="str">
            <v/>
          </cell>
          <cell r="F1901" t="str">
            <v>次</v>
          </cell>
          <cell r="G1901" t="str">
            <v/>
          </cell>
          <cell r="H1901">
            <v>280</v>
          </cell>
          <cell r="I1901">
            <v>220</v>
          </cell>
          <cell r="J1901">
            <v>190</v>
          </cell>
          <cell r="K1901" t="str">
            <v>乙类</v>
          </cell>
        </row>
        <row r="1902">
          <cell r="A1902" t="str">
            <v>EEAZX001</v>
          </cell>
          <cell r="B1902" t="str">
            <v>炎症局部显像</v>
          </cell>
          <cell r="C1902" t="str">
            <v>使用单光子发射计算机断层扫描仪(SPECT)进行炎症局部显像｡放射性药品标记､分装和注射,静态图像采集(两个体位,一个时相),处理,人工报告,检查中防护器材使用､放射性废弃物的处理｡图文报告｡</v>
          </cell>
          <cell r="D1902" t="str">
            <v>胶片</v>
          </cell>
          <cell r="E1902" t="str">
            <v/>
          </cell>
          <cell r="F1902" t="str">
            <v>次</v>
          </cell>
          <cell r="G1902" t="str">
            <v/>
          </cell>
          <cell r="H1902">
            <v>180</v>
          </cell>
          <cell r="I1902">
            <v>140</v>
          </cell>
          <cell r="J1902">
            <v>120</v>
          </cell>
          <cell r="K1902" t="str">
            <v>乙类</v>
          </cell>
        </row>
        <row r="1903">
          <cell r="A1903" t="str">
            <v>EEAZX002</v>
          </cell>
          <cell r="B1903" t="str">
            <v>亲肿瘤局部显像</v>
          </cell>
          <cell r="C1903" t="str">
            <v>使用单光子发射计算机断层扫描仪(SPECT)进行亲肿瘤局部显像｡放射性药品标记､分装和注射,摆位,静态图像采集,处理,人工报告,检查中防护器材使用､放射性废弃物的处理｡图文报告｡</v>
          </cell>
          <cell r="D1903" t="str">
            <v>胶片</v>
          </cell>
          <cell r="E1903" t="str">
            <v/>
          </cell>
          <cell r="F1903" t="str">
            <v>次</v>
          </cell>
          <cell r="G1903" t="str">
            <v/>
          </cell>
          <cell r="H1903">
            <v>180</v>
          </cell>
          <cell r="I1903">
            <v>140</v>
          </cell>
          <cell r="J1903">
            <v>120</v>
          </cell>
          <cell r="K1903" t="str">
            <v>乙类</v>
          </cell>
        </row>
        <row r="1904">
          <cell r="A1904" t="str">
            <v>EEAZX003</v>
          </cell>
          <cell r="B1904" t="str">
            <v>放射免疫局部显像</v>
          </cell>
          <cell r="C1904" t="str">
            <v>使用单光子发射计算机断层扫描仪(SPECT)进行放射免疫局部显像｡放射性药品标记､分装和静脉滴注,摆位,静态图像采集,处理,人工报告,检查中防护器材使用､放射性废弃物的处理｡图文报告｡</v>
          </cell>
          <cell r="D1904" t="str">
            <v>胶片</v>
          </cell>
          <cell r="E1904" t="str">
            <v/>
          </cell>
          <cell r="F1904" t="str">
            <v>次</v>
          </cell>
          <cell r="G1904" t="str">
            <v/>
          </cell>
          <cell r="H1904">
            <v>220</v>
          </cell>
          <cell r="I1904">
            <v>180</v>
          </cell>
          <cell r="J1904">
            <v>160</v>
          </cell>
          <cell r="K1904" t="str">
            <v>乙类</v>
          </cell>
        </row>
        <row r="1905">
          <cell r="A1905" t="str">
            <v>EEAZX004</v>
          </cell>
          <cell r="B1905" t="str">
            <v>放射受体局部显像</v>
          </cell>
          <cell r="C1905" t="str">
            <v>使用单光子发射计算机断层扫描仪(SPECT)进行放射受体局部显像(一个体位)｡放射性药品标记､分装和注射,摆位,静态图像采集,处理,人工报告,检查中防护器材使用､放射性废弃物的处理｡图文报告｡</v>
          </cell>
          <cell r="D1905" t="str">
            <v>胶片</v>
          </cell>
          <cell r="E1905" t="str">
            <v/>
          </cell>
          <cell r="F1905" t="str">
            <v>次</v>
          </cell>
          <cell r="G1905" t="str">
            <v/>
          </cell>
          <cell r="H1905">
            <v>220</v>
          </cell>
          <cell r="I1905">
            <v>180</v>
          </cell>
          <cell r="J1905">
            <v>160</v>
          </cell>
          <cell r="K1905" t="str">
            <v>乙类</v>
          </cell>
        </row>
        <row r="1906">
          <cell r="A1906" t="str">
            <v>EEAZX005</v>
          </cell>
          <cell r="B1906" t="str">
            <v>生长抑素受体显像</v>
          </cell>
          <cell r="C1906"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cell r="D1906" t="str">
            <v>胶片</v>
          </cell>
          <cell r="E1906" t="str">
            <v/>
          </cell>
          <cell r="F1906" t="str">
            <v>次</v>
          </cell>
          <cell r="G1906" t="str">
            <v/>
          </cell>
          <cell r="H1906">
            <v>260</v>
          </cell>
          <cell r="I1906">
            <v>205</v>
          </cell>
          <cell r="J1906">
            <v>180</v>
          </cell>
          <cell r="K1906" t="str">
            <v>乙类</v>
          </cell>
        </row>
        <row r="1907">
          <cell r="A1907" t="str">
            <v>EEAZY001</v>
          </cell>
          <cell r="B1907" t="str">
            <v>炎症全身显像</v>
          </cell>
          <cell r="C1907" t="str">
            <v>使用单光子发射计算机断层扫描仪(SPECT)进行炎症全身显像｡放射性药品标记､分装和注射,摆位,前后位全身图像采集,处理,人工报告,检查中防护器材使用､放射性废弃物的处理｡图文报告｡</v>
          </cell>
          <cell r="D1907" t="str">
            <v>胶片</v>
          </cell>
          <cell r="E1907" t="str">
            <v/>
          </cell>
          <cell r="F1907" t="str">
            <v>次</v>
          </cell>
          <cell r="G1907" t="str">
            <v/>
          </cell>
          <cell r="H1907">
            <v>280</v>
          </cell>
          <cell r="I1907">
            <v>220</v>
          </cell>
          <cell r="J1907">
            <v>190</v>
          </cell>
          <cell r="K1907" t="str">
            <v>乙类</v>
          </cell>
        </row>
        <row r="1908">
          <cell r="A1908" t="str">
            <v>EEAZY002</v>
          </cell>
          <cell r="B1908" t="str">
            <v>亲肿瘤全身显像</v>
          </cell>
          <cell r="C1908" t="str">
            <v>使用单光子发射计算机断层扫描仪(SPECT)进行亲肿瘤全身显像｡放射性药品标记､分装和注射,摆位,前后位全身图像采集,处理,人工报告,检查中防护器材使用､放射性废弃物的处理｡图文报告｡</v>
          </cell>
          <cell r="D1908" t="str">
            <v>胶片</v>
          </cell>
          <cell r="E1908" t="str">
            <v/>
          </cell>
          <cell r="F1908" t="str">
            <v>次</v>
          </cell>
          <cell r="G1908" t="str">
            <v/>
          </cell>
          <cell r="H1908">
            <v>280</v>
          </cell>
          <cell r="I1908">
            <v>220</v>
          </cell>
          <cell r="J1908">
            <v>190</v>
          </cell>
          <cell r="K1908" t="str">
            <v>乙类</v>
          </cell>
        </row>
        <row r="1909">
          <cell r="A1909" t="str">
            <v>EEAZY003</v>
          </cell>
          <cell r="B1909" t="str">
            <v>放射免疫全身显像</v>
          </cell>
          <cell r="C1909" t="str">
            <v>使用单光子发射计算机断层扫描仪(SPECT)进行放射免疫全身显像｡放射性药品标记､分装和注射,摆位,前后位全身图像采集,处理,人工报告,检查中防护器材使用､放射性废弃物的处理｡图文报告｡</v>
          </cell>
          <cell r="D1909" t="str">
            <v>胶片</v>
          </cell>
          <cell r="E1909" t="str">
            <v/>
          </cell>
          <cell r="F1909" t="str">
            <v>次</v>
          </cell>
          <cell r="G1909" t="str">
            <v/>
          </cell>
          <cell r="H1909">
            <v>320</v>
          </cell>
          <cell r="I1909">
            <v>260</v>
          </cell>
          <cell r="J1909">
            <v>220</v>
          </cell>
          <cell r="K1909" t="str">
            <v>乙类</v>
          </cell>
        </row>
        <row r="1910">
          <cell r="A1910" t="str">
            <v>EEAZY004</v>
          </cell>
          <cell r="B1910" t="str">
            <v>放射受体全身显像</v>
          </cell>
          <cell r="C1910" t="str">
            <v>使用单光子发射计算机断层扫描仪(SPECT)进行放射受体全身显像｡放射性药品标记､分装和注射,摆位,前后位全身图像采集,处理,人工报告,检查中防护器材使用､放射性废弃物的处理｡图文报告｡</v>
          </cell>
          <cell r="D1910" t="str">
            <v>胶片</v>
          </cell>
          <cell r="E1910" t="str">
            <v/>
          </cell>
          <cell r="F1910" t="str">
            <v>次</v>
          </cell>
          <cell r="G1910" t="str">
            <v/>
          </cell>
          <cell r="H1910">
            <v>320</v>
          </cell>
          <cell r="I1910">
            <v>260</v>
          </cell>
          <cell r="J1910">
            <v>220</v>
          </cell>
          <cell r="K1910" t="str">
            <v>乙类</v>
          </cell>
        </row>
        <row r="1911">
          <cell r="A1911" t="str">
            <v>EEAZY005</v>
          </cell>
          <cell r="B1911" t="str">
            <v>全身显像</v>
          </cell>
          <cell r="C1911" t="str">
            <v>使用单光子发射计算机断层扫描仪(SPECT)进行全身显像｡放射性药品标记､分装和注射,摆位,前后位全身图像采集,处理,人工报告,检查中防护器材使用､放射性废弃物的处理｡图文报告｡</v>
          </cell>
          <cell r="D1911" t="str">
            <v>胶片</v>
          </cell>
          <cell r="E1911" t="str">
            <v/>
          </cell>
          <cell r="F1911" t="str">
            <v>次</v>
          </cell>
          <cell r="G1911" t="str">
            <v/>
          </cell>
          <cell r="H1911">
            <v>300</v>
          </cell>
          <cell r="I1911">
            <v>240</v>
          </cell>
          <cell r="J1911">
            <v>210</v>
          </cell>
          <cell r="K1911" t="str">
            <v>乙类</v>
          </cell>
        </row>
        <row r="1912">
          <cell r="A1912" t="str">
            <v>EEB</v>
          </cell>
          <cell r="B1912" t="str">
            <v>2.动态显像</v>
          </cell>
          <cell r="C1912" t="str">
            <v/>
          </cell>
          <cell r="D1912" t="str">
            <v/>
          </cell>
          <cell r="E1912" t="str">
            <v/>
          </cell>
          <cell r="F1912" t="str">
            <v/>
          </cell>
          <cell r="G1912" t="str">
            <v/>
          </cell>
          <cell r="H1912" t="str">
            <v/>
          </cell>
          <cell r="I1912" t="str">
            <v/>
          </cell>
          <cell r="J1912" t="str">
            <v/>
          </cell>
        </row>
        <row r="1913">
          <cell r="A1913" t="str">
            <v>EEBBH001</v>
          </cell>
          <cell r="B1913" t="str">
            <v>脑血管显像</v>
          </cell>
          <cell r="C1913" t="str">
            <v>使用单光子发射计算机断层扫描仪(SPECT)进行脑血管显像｡放射性药品标记､分装和"弹丸"注射,视听封闭,摆位,动态图像采集(四个体位),处理,人工报告,检查中防护器材使用､放射性废弃物的处理｡图文报告｡</v>
          </cell>
          <cell r="D1913" t="str">
            <v>胶片</v>
          </cell>
          <cell r="E1913" t="str">
            <v/>
          </cell>
          <cell r="F1913" t="str">
            <v>次</v>
          </cell>
          <cell r="G1913" t="str">
            <v/>
          </cell>
          <cell r="H1913">
            <v>200</v>
          </cell>
          <cell r="I1913">
            <v>160</v>
          </cell>
          <cell r="J1913">
            <v>140</v>
          </cell>
          <cell r="K1913" t="str">
            <v>乙类</v>
          </cell>
        </row>
        <row r="1914">
          <cell r="A1914" t="str">
            <v>EEBDC001</v>
          </cell>
          <cell r="B1914" t="str">
            <v>甲状腺血流显像</v>
          </cell>
          <cell r="C1914" t="str">
            <v>使用单光子发射计算机断层扫描仪(SPECT)进行甲状腺血流显像｡放射性药品标记､分装和"弹丸"注射,摆位,动态图像采集,处理,人工报告,检查中防护器材使用､放射性废弃物的处理｡含静态显像｡图文报告｡</v>
          </cell>
          <cell r="D1914" t="str">
            <v>胶片</v>
          </cell>
          <cell r="E1914" t="str">
            <v/>
          </cell>
          <cell r="F1914" t="str">
            <v>次</v>
          </cell>
          <cell r="G1914" t="str">
            <v/>
          </cell>
          <cell r="H1914">
            <v>200</v>
          </cell>
          <cell r="I1914">
            <v>160</v>
          </cell>
          <cell r="J1914">
            <v>140</v>
          </cell>
          <cell r="K1914" t="str">
            <v>乙类</v>
          </cell>
        </row>
        <row r="1915">
          <cell r="A1915" t="str">
            <v>EEBHL001</v>
          </cell>
          <cell r="B1915" t="str">
            <v>唾液腺动态显像</v>
          </cell>
          <cell r="C1915" t="str">
            <v>使用单光子发射计算机断层扫描仪(SPECT)进行唾液腺动态显像｡放射性药品标记､分装和"弹丸"注射,摆位,动态图像采集,处理,人工报告｡含同时做唾液腺静态显像及检查中防护器材使用､放射性废弃物的处理｡图文报告｡</v>
          </cell>
          <cell r="D1915" t="str">
            <v>胶片</v>
          </cell>
          <cell r="E1915" t="str">
            <v/>
          </cell>
          <cell r="F1915" t="str">
            <v>次</v>
          </cell>
          <cell r="G1915" t="str">
            <v/>
          </cell>
          <cell r="H1915">
            <v>210</v>
          </cell>
          <cell r="I1915">
            <v>170</v>
          </cell>
          <cell r="J1915">
            <v>150</v>
          </cell>
          <cell r="K1915" t="str">
            <v>乙类</v>
          </cell>
        </row>
        <row r="1916">
          <cell r="A1916" t="str">
            <v>EEBKA001</v>
          </cell>
          <cell r="B1916" t="str">
            <v>门控心血池显像</v>
          </cell>
          <cell r="C1916" t="str">
            <v>使用单光子发射计算机断层扫描仪(SPECT)进行平衡法门控心血池显像｡放射性药品标记､分装和注射,摆位,图像门控采集(三个体位),心室功能测定,处理,人工报告,检查中防护器材使用､放射性废弃物的处理｡图文报告｡</v>
          </cell>
          <cell r="D1916" t="str">
            <v>胶片</v>
          </cell>
          <cell r="E1916" t="str">
            <v/>
          </cell>
          <cell r="F1916" t="str">
            <v>次</v>
          </cell>
          <cell r="G1916" t="str">
            <v/>
          </cell>
          <cell r="H1916">
            <v>180</v>
          </cell>
          <cell r="I1916">
            <v>140</v>
          </cell>
          <cell r="J1916">
            <v>120</v>
          </cell>
          <cell r="K1916" t="str">
            <v>乙类</v>
          </cell>
        </row>
        <row r="1917">
          <cell r="A1917" t="str">
            <v>EEBKA002</v>
          </cell>
          <cell r="B1917" t="str">
            <v>药物负荷门控心血池显像</v>
          </cell>
          <cell r="C1917"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cell r="D1917" t="str">
            <v>胶片</v>
          </cell>
          <cell r="E1917" t="str">
            <v/>
          </cell>
          <cell r="F1917" t="str">
            <v>次</v>
          </cell>
          <cell r="G1917" t="str">
            <v/>
          </cell>
          <cell r="H1917">
            <v>200</v>
          </cell>
          <cell r="I1917">
            <v>160</v>
          </cell>
          <cell r="J1917">
            <v>140</v>
          </cell>
          <cell r="K1917" t="str">
            <v>乙类</v>
          </cell>
        </row>
        <row r="1918">
          <cell r="A1918" t="str">
            <v>EEBKA003</v>
          </cell>
          <cell r="B1918" t="str">
            <v>心血管显像</v>
          </cell>
          <cell r="C1918"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cell r="D1918" t="str">
            <v>胶片</v>
          </cell>
          <cell r="E1918" t="str">
            <v/>
          </cell>
          <cell r="F1918" t="str">
            <v>次</v>
          </cell>
          <cell r="G1918" t="str">
            <v/>
          </cell>
          <cell r="H1918">
            <v>200</v>
          </cell>
          <cell r="I1918">
            <v>160</v>
          </cell>
          <cell r="J1918">
            <v>140</v>
          </cell>
          <cell r="K1918" t="str">
            <v>乙类</v>
          </cell>
        </row>
        <row r="1919">
          <cell r="A1919" t="str">
            <v>EEBKH001</v>
          </cell>
          <cell r="B1919" t="str">
            <v>运动负荷门控心室显像</v>
          </cell>
          <cell r="C1919"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cell r="D1919" t="str">
            <v>胶片,电极</v>
          </cell>
          <cell r="E1919" t="str">
            <v/>
          </cell>
          <cell r="F1919" t="str">
            <v>次</v>
          </cell>
          <cell r="G1919" t="str">
            <v/>
          </cell>
          <cell r="H1919">
            <v>200</v>
          </cell>
          <cell r="I1919">
            <v>160</v>
          </cell>
          <cell r="J1919">
            <v>140</v>
          </cell>
          <cell r="K1919" t="str">
            <v>乙类</v>
          </cell>
        </row>
        <row r="1920">
          <cell r="A1920" t="str">
            <v>EEBL9001</v>
          </cell>
          <cell r="B1920" t="str">
            <v>动脉显像</v>
          </cell>
          <cell r="C1920" t="str">
            <v>使用单光子发射计算机断层扫描仪(SPECT)进行动脉显像｡放射性药品标记､分装和"弹丸"注射,摆位,动态图像采集,处理,人工报告,检查中防护器材使用､放射性废弃物的处理｡含脏器血流显像｡图文报告｡</v>
          </cell>
          <cell r="D1920" t="str">
            <v>胶片</v>
          </cell>
          <cell r="E1920" t="str">
            <v/>
          </cell>
          <cell r="F1920" t="str">
            <v>次</v>
          </cell>
          <cell r="G1920" t="str">
            <v/>
          </cell>
          <cell r="H1920">
            <v>200</v>
          </cell>
          <cell r="I1920">
            <v>160</v>
          </cell>
          <cell r="J1920">
            <v>140</v>
          </cell>
          <cell r="K1920" t="str">
            <v>乙类</v>
          </cell>
        </row>
        <row r="1921">
          <cell r="A1921" t="str">
            <v>EEBMN001</v>
          </cell>
          <cell r="B1921" t="str">
            <v>门脉血流测定显像</v>
          </cell>
          <cell r="C1921" t="str">
            <v>使用单光子发射计算机断层扫描仪(SPECT)进行门脉血流测定显像｡放射性药品标记､分装和直肠腔给药,摆位,动态图像采集,处理,人工报告,检查中防护器材使用､放射性废弃物的处理｡图文报告｡</v>
          </cell>
          <cell r="D1921" t="str">
            <v>胶片</v>
          </cell>
          <cell r="E1921" t="str">
            <v/>
          </cell>
          <cell r="F1921" t="str">
            <v>次</v>
          </cell>
          <cell r="G1921" t="str">
            <v/>
          </cell>
          <cell r="H1921">
            <v>200</v>
          </cell>
          <cell r="I1921">
            <v>160</v>
          </cell>
          <cell r="J1921">
            <v>140</v>
          </cell>
          <cell r="K1921" t="str">
            <v>乙类</v>
          </cell>
        </row>
        <row r="1922">
          <cell r="A1922" t="str">
            <v>EEBMN002</v>
          </cell>
          <cell r="B1922" t="str">
            <v>门静脉分流显像</v>
          </cell>
          <cell r="C1922" t="str">
            <v>使用单光子发射计算机断层扫描仪(SPECT)进行门静脉分流显像｡放射性药品标记､分装和直肠腔给药,摆位,动态图像采集,处理,人工报告,检查中防护器材使用､放射性废弃物的处理｡图文报告｡</v>
          </cell>
          <cell r="D1922" t="str">
            <v>胶片</v>
          </cell>
          <cell r="E1922" t="str">
            <v/>
          </cell>
          <cell r="F1922" t="str">
            <v>次</v>
          </cell>
          <cell r="G1922" t="str">
            <v/>
          </cell>
          <cell r="H1922">
            <v>200</v>
          </cell>
          <cell r="I1922">
            <v>160</v>
          </cell>
          <cell r="J1922">
            <v>140</v>
          </cell>
          <cell r="K1922" t="str">
            <v>乙类</v>
          </cell>
        </row>
        <row r="1923">
          <cell r="A1923" t="str">
            <v>EEBPA001</v>
          </cell>
          <cell r="B1923" t="str">
            <v>消化道出血显像</v>
          </cell>
          <cell r="C1923" t="str">
            <v>使用单光子发射计算机断层扫描仪(SPECT)进行消化道出血显像｡放射性药品标记､分装和注射,摆位,动态图像采集,处理,人工报告,检查中防护器材使用､放射性废弃物的处理｡含脏器血流显像｡图文报告｡</v>
          </cell>
          <cell r="D1923" t="str">
            <v>胶片</v>
          </cell>
          <cell r="E1923" t="str">
            <v/>
          </cell>
          <cell r="F1923" t="str">
            <v>次</v>
          </cell>
          <cell r="G1923" t="str">
            <v/>
          </cell>
          <cell r="H1923">
            <v>200</v>
          </cell>
          <cell r="I1923">
            <v>160</v>
          </cell>
          <cell r="J1923">
            <v>140</v>
          </cell>
          <cell r="K1923" t="str">
            <v>乙类</v>
          </cell>
        </row>
        <row r="1924">
          <cell r="A1924" t="str">
            <v>EEBPB001</v>
          </cell>
          <cell r="B1924" t="str">
            <v>胃食管返流显像</v>
          </cell>
          <cell r="C1924" t="str">
            <v>使用单光子发射计算机断层扫描仪(SPECT)进行胃食管返流显像｡放射性药品标记､与液体饮料混合后口服,摆位,动态图像采集,处理,人工报告,检查中防护器材使用､放射性废弃物的处理｡图文报告｡</v>
          </cell>
          <cell r="D1924" t="str">
            <v>胶片</v>
          </cell>
          <cell r="E1924" t="str">
            <v/>
          </cell>
          <cell r="F1924" t="str">
            <v>次</v>
          </cell>
          <cell r="G1924" t="str">
            <v/>
          </cell>
          <cell r="H1924">
            <v>200</v>
          </cell>
          <cell r="I1924">
            <v>160</v>
          </cell>
          <cell r="J1924">
            <v>140</v>
          </cell>
          <cell r="K1924" t="str">
            <v>乙类</v>
          </cell>
        </row>
        <row r="1925">
          <cell r="A1925" t="str">
            <v>EEBPB002</v>
          </cell>
          <cell r="B1925" t="str">
            <v>十二指肠胃返流显像</v>
          </cell>
          <cell r="C1925" t="str">
            <v>使用单光子发射计算机断层扫描仪(SPECT)进行十二指肠胃返流显像｡放射性药品标记､分装,摆位,动态图像采集,处理,人工报告,检查中防护器材使用､放射性废弃物的处理｡含静态显像｡图文报告｡</v>
          </cell>
          <cell r="D1925" t="str">
            <v>胶片</v>
          </cell>
          <cell r="E1925" t="str">
            <v/>
          </cell>
          <cell r="F1925" t="str">
            <v>次</v>
          </cell>
          <cell r="G1925" t="str">
            <v/>
          </cell>
          <cell r="H1925">
            <v>200</v>
          </cell>
          <cell r="I1925">
            <v>160</v>
          </cell>
          <cell r="J1925">
            <v>140</v>
          </cell>
          <cell r="K1925" t="str">
            <v>乙类</v>
          </cell>
        </row>
        <row r="1926">
          <cell r="A1926" t="str">
            <v>EEBPC001</v>
          </cell>
          <cell r="B1926" t="str">
            <v>食管通过显像</v>
          </cell>
          <cell r="C1926" t="str">
            <v>使用单光子发射计算机断层扫描仪(SPECT)进行食管通过显像｡放射性药品标记､分装和经口吞服,摆位,动态图像采集,处理,人工报告｡含检查中防护器材使用､放射性废弃物的处理｡含食道通过时间测定｡图文报告｡</v>
          </cell>
          <cell r="D1926" t="str">
            <v>胶片</v>
          </cell>
          <cell r="E1926" t="str">
            <v/>
          </cell>
          <cell r="F1926" t="str">
            <v>次</v>
          </cell>
          <cell r="G1926" t="str">
            <v/>
          </cell>
          <cell r="H1926">
            <v>200</v>
          </cell>
          <cell r="I1926">
            <v>160</v>
          </cell>
          <cell r="J1926">
            <v>140</v>
          </cell>
          <cell r="K1926" t="str">
            <v>乙类</v>
          </cell>
        </row>
        <row r="1927">
          <cell r="A1927" t="str">
            <v>EEBPD001</v>
          </cell>
          <cell r="B1927" t="str">
            <v>胃排空试验</v>
          </cell>
          <cell r="C1927" t="str">
            <v>使用单光子发射计算机断层扫描仪(SPECT)进行胃排空试验｡放射性药品与食物或液体饮料标记后口服,摆位,动态图像采集,处理,人工报告,检查中防护器材使用､放射性废弃物的处理｡图文报告｡</v>
          </cell>
          <cell r="D1927" t="str">
            <v>胶片</v>
          </cell>
          <cell r="E1927" t="str">
            <v/>
          </cell>
          <cell r="F1927" t="str">
            <v>次</v>
          </cell>
          <cell r="G1927" t="str">
            <v/>
          </cell>
          <cell r="H1927">
            <v>200</v>
          </cell>
          <cell r="I1927">
            <v>160</v>
          </cell>
          <cell r="J1927">
            <v>140</v>
          </cell>
          <cell r="K1927" t="str">
            <v>乙类</v>
          </cell>
        </row>
        <row r="1928">
          <cell r="A1928" t="str">
            <v>EEBPD002</v>
          </cell>
          <cell r="B1928" t="str">
            <v>异位胃黏膜显像</v>
          </cell>
          <cell r="C1928" t="str">
            <v>使用单光子发射计算机断层扫描仪(SPECT)进行异位胃黏膜显像｡放射性药品分装和注射或口服,摆位,动态图像采集,处理,人工报告,检查中防护器材使用､放射性废弃物的处理｡含脏器血流显像｡图文报告｡</v>
          </cell>
          <cell r="D1928" t="str">
            <v>胶片</v>
          </cell>
          <cell r="E1928" t="str">
            <v/>
          </cell>
          <cell r="F1928" t="str">
            <v>次</v>
          </cell>
          <cell r="G1928" t="str">
            <v/>
          </cell>
          <cell r="H1928">
            <v>210</v>
          </cell>
          <cell r="I1928">
            <v>170</v>
          </cell>
          <cell r="J1928">
            <v>150</v>
          </cell>
          <cell r="K1928" t="str">
            <v>乙类</v>
          </cell>
        </row>
        <row r="1929">
          <cell r="A1929" t="str">
            <v>EEBPH001</v>
          </cell>
          <cell r="B1929" t="str">
            <v>肠道通过时间测定</v>
          </cell>
          <cell r="C1929"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cell r="D1929" t="str">
            <v>胶片</v>
          </cell>
          <cell r="E1929" t="str">
            <v/>
          </cell>
          <cell r="F1929" t="str">
            <v>次</v>
          </cell>
          <cell r="G1929" t="str">
            <v/>
          </cell>
          <cell r="H1929">
            <v>180</v>
          </cell>
          <cell r="I1929">
            <v>140</v>
          </cell>
          <cell r="J1929">
            <v>120</v>
          </cell>
          <cell r="K1929" t="str">
            <v>乙类</v>
          </cell>
        </row>
        <row r="1930">
          <cell r="A1930" t="str">
            <v>EEBPH002</v>
          </cell>
          <cell r="B1930" t="str">
            <v>肠道蛋白丢失显像</v>
          </cell>
          <cell r="C1930" t="str">
            <v>使用单光子发射计算机断层扫描仪(SPECT)进行肠道蛋白丢失显像｡放射性药品标记､分装和注射,摆位,动态图像采集,处理,人工报告,检查中防护器材使用､放射性废弃物的处理｡图文报告｡</v>
          </cell>
          <cell r="D1930" t="str">
            <v>胶片</v>
          </cell>
          <cell r="E1930" t="str">
            <v/>
          </cell>
          <cell r="F1930" t="str">
            <v>次</v>
          </cell>
          <cell r="G1930" t="str">
            <v/>
          </cell>
          <cell r="H1930">
            <v>180</v>
          </cell>
          <cell r="I1930">
            <v>140</v>
          </cell>
          <cell r="J1930">
            <v>120</v>
          </cell>
          <cell r="K1930" t="str">
            <v>乙类</v>
          </cell>
        </row>
        <row r="1931">
          <cell r="A1931" t="str">
            <v>EEBQA001</v>
          </cell>
          <cell r="B1931" t="str">
            <v>肝胆动态显像</v>
          </cell>
          <cell r="C1931"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cell r="D1931" t="str">
            <v>胶片</v>
          </cell>
          <cell r="E1931" t="str">
            <v/>
          </cell>
          <cell r="F1931" t="str">
            <v>次</v>
          </cell>
          <cell r="G1931" t="str">
            <v/>
          </cell>
          <cell r="H1931">
            <v>220</v>
          </cell>
          <cell r="I1931">
            <v>180</v>
          </cell>
          <cell r="J1931">
            <v>160</v>
          </cell>
          <cell r="K1931" t="str">
            <v>乙类</v>
          </cell>
        </row>
        <row r="1932">
          <cell r="A1932" t="str">
            <v>EEBQD001</v>
          </cell>
          <cell r="B1932" t="str">
            <v>肝血流血池显像</v>
          </cell>
          <cell r="C1932"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cell r="D1932" t="str">
            <v>胶片</v>
          </cell>
          <cell r="E1932" t="str">
            <v/>
          </cell>
          <cell r="F1932" t="str">
            <v>次</v>
          </cell>
          <cell r="G1932" t="str">
            <v/>
          </cell>
          <cell r="H1932">
            <v>350</v>
          </cell>
          <cell r="I1932">
            <v>280</v>
          </cell>
          <cell r="J1932">
            <v>245</v>
          </cell>
          <cell r="K1932" t="str">
            <v>乙类</v>
          </cell>
        </row>
        <row r="1933">
          <cell r="A1933" t="str">
            <v>EEBQD002</v>
          </cell>
          <cell r="B1933" t="str">
            <v>肝血流显像</v>
          </cell>
          <cell r="C1933" t="str">
            <v>使用单光子发射计算机断层扫描仪(SPECT)进行肝血流显像｡放射性药品分装和"弹丸"注射,摆位,动态图像采集,处理,人工报告,检查中防护器材使用､放射性废弃物的处理｡图文报告｡</v>
          </cell>
          <cell r="D1933" t="str">
            <v>胶片</v>
          </cell>
          <cell r="E1933" t="str">
            <v/>
          </cell>
          <cell r="F1933" t="str">
            <v>次</v>
          </cell>
          <cell r="G1933" t="str">
            <v/>
          </cell>
          <cell r="H1933">
            <v>200</v>
          </cell>
          <cell r="I1933">
            <v>160</v>
          </cell>
          <cell r="J1933">
            <v>140</v>
          </cell>
          <cell r="K1933" t="str">
            <v>乙类</v>
          </cell>
        </row>
        <row r="1934">
          <cell r="A1934" t="str">
            <v>EEBQD003</v>
          </cell>
          <cell r="B1934" t="str">
            <v>肝血池显像</v>
          </cell>
          <cell r="C1934" t="str">
            <v>使用单光子发射计算机断层扫描仪(SPECT)进行肝血池显像｡放射性药品分装和注射,摆位,注药后30分钟､90分钟行图像采集处理,人工报告,检查中防护器材使用､放射性废弃物的处理｡图文报告｡</v>
          </cell>
          <cell r="D1934" t="str">
            <v>胶片</v>
          </cell>
          <cell r="E1934" t="str">
            <v/>
          </cell>
          <cell r="F1934" t="str">
            <v>次</v>
          </cell>
          <cell r="G1934" t="str">
            <v/>
          </cell>
          <cell r="H1934">
            <v>220</v>
          </cell>
          <cell r="I1934">
            <v>180</v>
          </cell>
          <cell r="J1934">
            <v>160</v>
          </cell>
          <cell r="K1934" t="str">
            <v>乙类</v>
          </cell>
        </row>
        <row r="1935">
          <cell r="A1935" t="str">
            <v>EEBRB001</v>
          </cell>
          <cell r="B1935" t="str">
            <v>肾动态显像</v>
          </cell>
          <cell r="C1935"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cell r="D1935" t="str">
            <v>胶片</v>
          </cell>
          <cell r="E1935" t="str">
            <v/>
          </cell>
          <cell r="F1935" t="str">
            <v>次</v>
          </cell>
          <cell r="G1935" t="str">
            <v/>
          </cell>
          <cell r="H1935">
            <v>220</v>
          </cell>
          <cell r="I1935">
            <v>180</v>
          </cell>
          <cell r="J1935">
            <v>160</v>
          </cell>
          <cell r="K1935" t="str">
            <v>乙类</v>
          </cell>
        </row>
        <row r="1936">
          <cell r="A1936" t="str">
            <v>EEBRB002</v>
          </cell>
          <cell r="B1936" t="str">
            <v>肾动态显像肾小球滤过率(GFR)测定</v>
          </cell>
          <cell r="C1936"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cell r="D1936" t="str">
            <v>胶片</v>
          </cell>
          <cell r="E1936" t="str">
            <v/>
          </cell>
          <cell r="F1936" t="str">
            <v>次</v>
          </cell>
          <cell r="G1936" t="str">
            <v/>
          </cell>
          <cell r="H1936">
            <v>220</v>
          </cell>
          <cell r="I1936">
            <v>180</v>
          </cell>
          <cell r="J1936">
            <v>160</v>
          </cell>
          <cell r="K1936" t="str">
            <v>乙类</v>
          </cell>
        </row>
        <row r="1937">
          <cell r="A1937" t="str">
            <v>EEBRB003</v>
          </cell>
          <cell r="B1937" t="str">
            <v>肾动态显像肾有效血浆流量(ERPF)测定</v>
          </cell>
          <cell r="C1937"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cell r="D1937" t="str">
            <v>胶片</v>
          </cell>
          <cell r="E1937" t="str">
            <v/>
          </cell>
          <cell r="F1937" t="str">
            <v>次</v>
          </cell>
          <cell r="G1937" t="str">
            <v/>
          </cell>
          <cell r="H1937">
            <v>220</v>
          </cell>
          <cell r="I1937">
            <v>180</v>
          </cell>
          <cell r="J1937">
            <v>160</v>
          </cell>
          <cell r="K1937" t="str">
            <v>乙类</v>
          </cell>
        </row>
        <row r="1938">
          <cell r="A1938" t="str">
            <v>EEBRB004</v>
          </cell>
          <cell r="B1938" t="str">
            <v>介入肾动态显像</v>
          </cell>
          <cell r="C1938"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cell r="D1938" t="str">
            <v>胶片</v>
          </cell>
          <cell r="E1938" t="str">
            <v/>
          </cell>
          <cell r="F1938" t="str">
            <v>次</v>
          </cell>
          <cell r="G1938" t="str">
            <v/>
          </cell>
          <cell r="H1938">
            <v>220</v>
          </cell>
          <cell r="I1938">
            <v>180</v>
          </cell>
          <cell r="J1938">
            <v>160</v>
          </cell>
          <cell r="K1938" t="str">
            <v>乙类</v>
          </cell>
        </row>
        <row r="1939">
          <cell r="A1939" t="str">
            <v>EEBRG001</v>
          </cell>
          <cell r="B1939" t="str">
            <v>膀胱输尿管返流直接显像</v>
          </cell>
          <cell r="C1939"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cell r="D1939" t="str">
            <v>胶片</v>
          </cell>
          <cell r="E1939" t="str">
            <v/>
          </cell>
          <cell r="F1939" t="str">
            <v>次</v>
          </cell>
          <cell r="G1939" t="str">
            <v/>
          </cell>
          <cell r="H1939">
            <v>180</v>
          </cell>
          <cell r="I1939">
            <v>140</v>
          </cell>
          <cell r="J1939">
            <v>120</v>
          </cell>
          <cell r="K1939" t="str">
            <v>乙类</v>
          </cell>
        </row>
        <row r="1940">
          <cell r="A1940" t="str">
            <v>EEBRG002</v>
          </cell>
          <cell r="B1940" t="str">
            <v>膀胱输尿管返流间接显像</v>
          </cell>
          <cell r="C1940" t="str">
            <v>使用单光子发射计算机断层扫描仪(SPECT)进行膀胱输尿管返流显像(间接法)｡放射性药品标记､分装和注射,摆位,动态图像采集,处理,人工报告,检查中防护器材使用､放射性废弃物的处理｡图文报告｡</v>
          </cell>
          <cell r="D1940" t="str">
            <v>胶片</v>
          </cell>
          <cell r="E1940" t="str">
            <v/>
          </cell>
          <cell r="F1940" t="str">
            <v>次</v>
          </cell>
          <cell r="G1940" t="str">
            <v/>
          </cell>
          <cell r="H1940">
            <v>180</v>
          </cell>
          <cell r="I1940">
            <v>140</v>
          </cell>
          <cell r="J1940">
            <v>120</v>
          </cell>
          <cell r="K1940" t="str">
            <v>乙类</v>
          </cell>
        </row>
        <row r="1941">
          <cell r="A1941" t="str">
            <v>EEBSM001</v>
          </cell>
          <cell r="B1941" t="str">
            <v>阴囊显像</v>
          </cell>
          <cell r="C1941" t="str">
            <v>使用单光子发射计算机断层扫描仪(SPECT)进行阴囊显像｡放射性药品分装和"弹丸"注射,摆位,动态图像采集,处理,人工报告,检查中防护器材使用､放射性废弃物的处理｡图文报告｡</v>
          </cell>
          <cell r="D1941" t="str">
            <v>胶片</v>
          </cell>
          <cell r="E1941" t="str">
            <v/>
          </cell>
          <cell r="F1941" t="str">
            <v>次</v>
          </cell>
          <cell r="G1941" t="str">
            <v/>
          </cell>
          <cell r="H1941">
            <v>220</v>
          </cell>
          <cell r="I1941">
            <v>180</v>
          </cell>
          <cell r="J1941">
            <v>160</v>
          </cell>
          <cell r="K1941" t="str">
            <v>乙类</v>
          </cell>
        </row>
        <row r="1942">
          <cell r="A1942" t="str">
            <v>EEC</v>
          </cell>
          <cell r="B1942" t="str">
            <v>3.断层显像</v>
          </cell>
          <cell r="C1942" t="str">
            <v/>
          </cell>
          <cell r="D1942" t="str">
            <v/>
          </cell>
          <cell r="E1942" t="str">
            <v/>
          </cell>
          <cell r="F1942" t="str">
            <v/>
          </cell>
          <cell r="G1942" t="str">
            <v/>
          </cell>
          <cell r="H1942" t="str">
            <v/>
          </cell>
          <cell r="I1942" t="str">
            <v/>
          </cell>
          <cell r="J1942" t="str">
            <v/>
          </cell>
        </row>
        <row r="1943">
          <cell r="A1943" t="str">
            <v>EECBH001</v>
          </cell>
          <cell r="B1943" t="str">
            <v>脑灌注断层显像</v>
          </cell>
          <cell r="C1943" t="str">
            <v>使用单光子发射计算机断层扫描仪(SPECT)进行脑灌注断层显像｡放射性药品标记､分装和注射,摆位,断层图像采集,处理,人工报告,检查中防护器材使用､放射性废弃物的处理｡含血流､血池､静息灌注等显像｡图文报告｡</v>
          </cell>
          <cell r="D1943" t="str">
            <v>胶片</v>
          </cell>
          <cell r="E1943" t="str">
            <v/>
          </cell>
          <cell r="F1943" t="str">
            <v>次</v>
          </cell>
          <cell r="G1943" t="str">
            <v/>
          </cell>
          <cell r="H1943">
            <v>210</v>
          </cell>
          <cell r="I1943">
            <v>170</v>
          </cell>
          <cell r="J1943">
            <v>150</v>
          </cell>
          <cell r="K1943" t="str">
            <v>乙类</v>
          </cell>
        </row>
        <row r="1944">
          <cell r="A1944" t="str">
            <v>EECBH002</v>
          </cell>
          <cell r="B1944" t="str">
            <v>人为干预法负荷介入脑灌注断层显像</v>
          </cell>
          <cell r="C1944"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cell r="D1944" t="str">
            <v>胶片</v>
          </cell>
          <cell r="E1944" t="str">
            <v/>
          </cell>
          <cell r="F1944" t="str">
            <v>次</v>
          </cell>
          <cell r="G1944" t="str">
            <v/>
          </cell>
          <cell r="H1944">
            <v>210</v>
          </cell>
          <cell r="I1944">
            <v>170</v>
          </cell>
          <cell r="J1944">
            <v>150</v>
          </cell>
          <cell r="K1944" t="str">
            <v>乙类</v>
          </cell>
        </row>
        <row r="1945">
          <cell r="A1945" t="str">
            <v>EECBH003</v>
          </cell>
          <cell r="B1945" t="str">
            <v>生理刺激法负荷介入脑灌注断层显像</v>
          </cell>
          <cell r="C1945"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cell r="D1945" t="str">
            <v>胶片</v>
          </cell>
          <cell r="E1945" t="str">
            <v/>
          </cell>
          <cell r="F1945" t="str">
            <v>次</v>
          </cell>
          <cell r="G1945" t="str">
            <v/>
          </cell>
          <cell r="H1945">
            <v>210</v>
          </cell>
          <cell r="I1945">
            <v>170</v>
          </cell>
          <cell r="J1945">
            <v>150</v>
          </cell>
          <cell r="K1945" t="str">
            <v>乙类</v>
          </cell>
        </row>
        <row r="1946">
          <cell r="A1946" t="str">
            <v>EECBH004</v>
          </cell>
          <cell r="B1946" t="str">
            <v>物理干预法负荷介入脑灌注断层显像</v>
          </cell>
          <cell r="C1946"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cell r="D1946" t="str">
            <v>胶片</v>
          </cell>
          <cell r="E1946" t="str">
            <v/>
          </cell>
          <cell r="F1946" t="str">
            <v>次</v>
          </cell>
          <cell r="G1946" t="str">
            <v/>
          </cell>
          <cell r="H1946">
            <v>210</v>
          </cell>
          <cell r="I1946">
            <v>170</v>
          </cell>
          <cell r="J1946">
            <v>150</v>
          </cell>
          <cell r="K1946" t="str">
            <v>乙类</v>
          </cell>
        </row>
        <row r="1947">
          <cell r="A1947" t="str">
            <v>EECBH005</v>
          </cell>
          <cell r="B1947" t="str">
            <v>药物法负荷介入脑灌注断层显像</v>
          </cell>
          <cell r="C1947"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cell r="D1947" t="str">
            <v>胶片</v>
          </cell>
          <cell r="E1947" t="str">
            <v/>
          </cell>
          <cell r="F1947" t="str">
            <v>次</v>
          </cell>
          <cell r="G1947" t="str">
            <v/>
          </cell>
          <cell r="H1947">
            <v>210</v>
          </cell>
          <cell r="I1947">
            <v>170</v>
          </cell>
          <cell r="J1947">
            <v>150</v>
          </cell>
          <cell r="K1947" t="str">
            <v>乙类</v>
          </cell>
        </row>
        <row r="1948">
          <cell r="A1948" t="str">
            <v>EECDC001</v>
          </cell>
          <cell r="B1948" t="str">
            <v>甲状腺断层显像</v>
          </cell>
          <cell r="C1948" t="str">
            <v>使用单光子发射计算机断层扫描仪(SPECT)进行甲状腺断层显像｡放射性药品标记､分装和注射,摆位,断层图像采集,处理,人工报告,检查中防护器材使用､放射性废弃物的处理｡含脏器血流显像｡图文报告｡</v>
          </cell>
          <cell r="D1948" t="str">
            <v>胶片</v>
          </cell>
          <cell r="E1948" t="str">
            <v/>
          </cell>
          <cell r="F1948" t="str">
            <v>次</v>
          </cell>
          <cell r="G1948" t="str">
            <v/>
          </cell>
          <cell r="H1948">
            <v>210</v>
          </cell>
          <cell r="I1948">
            <v>170</v>
          </cell>
          <cell r="J1948">
            <v>150</v>
          </cell>
          <cell r="K1948" t="str">
            <v>乙类</v>
          </cell>
        </row>
        <row r="1949">
          <cell r="A1949" t="str">
            <v>EECDD001</v>
          </cell>
          <cell r="B1949" t="str">
            <v>甲状旁腺断层显像</v>
          </cell>
          <cell r="C1949"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cell r="D1949" t="str">
            <v>胶片</v>
          </cell>
          <cell r="E1949" t="str">
            <v/>
          </cell>
          <cell r="F1949" t="str">
            <v>次</v>
          </cell>
          <cell r="G1949" t="str">
            <v/>
          </cell>
          <cell r="H1949">
            <v>210</v>
          </cell>
          <cell r="I1949">
            <v>170</v>
          </cell>
          <cell r="J1949">
            <v>150</v>
          </cell>
          <cell r="K1949" t="str">
            <v>乙类</v>
          </cell>
        </row>
        <row r="1950">
          <cell r="A1950" t="str">
            <v>EECDF001</v>
          </cell>
          <cell r="B1950" t="str">
            <v>肾上腺髓质断层显像</v>
          </cell>
          <cell r="C1950"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cell r="D1950" t="str">
            <v>胶片</v>
          </cell>
          <cell r="E1950" t="str">
            <v/>
          </cell>
          <cell r="F1950" t="str">
            <v>次</v>
          </cell>
          <cell r="G1950" t="str">
            <v/>
          </cell>
          <cell r="H1950">
            <v>210</v>
          </cell>
          <cell r="I1950">
            <v>170</v>
          </cell>
          <cell r="J1950">
            <v>150</v>
          </cell>
          <cell r="K1950" t="str">
            <v>乙类</v>
          </cell>
        </row>
        <row r="1951">
          <cell r="A1951" t="str">
            <v>EECJE001</v>
          </cell>
          <cell r="B1951" t="str">
            <v>肺断层显像</v>
          </cell>
          <cell r="C1951" t="str">
            <v>使用单光子发射计算机断层扫描仪(SPECT)进行肺断层显像｡放射性药品标记､分装和注射,摆位,图像断层采集,处理,人工报告,检查中防护器材使用､放射性废弃物的处理｡含脏器血流显像｡图文报告｡</v>
          </cell>
          <cell r="D1951" t="str">
            <v>胶片</v>
          </cell>
          <cell r="E1951" t="str">
            <v/>
          </cell>
          <cell r="F1951" t="str">
            <v>次</v>
          </cell>
          <cell r="G1951" t="str">
            <v/>
          </cell>
          <cell r="H1951">
            <v>210</v>
          </cell>
          <cell r="I1951">
            <v>170</v>
          </cell>
          <cell r="J1951">
            <v>150</v>
          </cell>
          <cell r="K1951" t="str">
            <v>乙类</v>
          </cell>
        </row>
        <row r="1952">
          <cell r="A1952" t="str">
            <v>EECKC001</v>
          </cell>
          <cell r="B1952" t="str">
            <v>静息心肌灌注断层显像</v>
          </cell>
          <cell r="C1952"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cell r="D1952" t="str">
            <v>胶片</v>
          </cell>
          <cell r="E1952" t="str">
            <v/>
          </cell>
          <cell r="F1952" t="str">
            <v>次</v>
          </cell>
          <cell r="G1952" t="str">
            <v/>
          </cell>
          <cell r="H1952">
            <v>210</v>
          </cell>
          <cell r="I1952">
            <v>170</v>
          </cell>
          <cell r="J1952">
            <v>150</v>
          </cell>
          <cell r="K1952" t="str">
            <v>乙类</v>
          </cell>
        </row>
        <row r="1953">
          <cell r="A1953" t="str">
            <v>EECKC002</v>
          </cell>
          <cell r="B1953" t="str">
            <v>运动法负荷心肌灌注断层显像</v>
          </cell>
          <cell r="C1953" t="str">
            <v>使用单光子发射计算机断层扫描仪(SPECT)进行负荷心肌灌注断层显像(运动试验法)｡运动负荷试验的建立静脉通道､分时测量血压､心电动态监护和记录,放射性药品标记､分装,摆位,图像门控采集,处理,人工报告,检查中防护器材使用､放射性废弃物的处理｡含双核素法｡图文报告｡不含心电监护｡</v>
          </cell>
          <cell r="D1953" t="str">
            <v>胶片,电极</v>
          </cell>
          <cell r="E1953" t="str">
            <v/>
          </cell>
          <cell r="F1953" t="str">
            <v>次</v>
          </cell>
          <cell r="G1953" t="str">
            <v/>
          </cell>
          <cell r="H1953">
            <v>300</v>
          </cell>
          <cell r="I1953">
            <v>240</v>
          </cell>
          <cell r="J1953">
            <v>210</v>
          </cell>
          <cell r="K1953" t="str">
            <v>乙类</v>
          </cell>
        </row>
        <row r="1954">
          <cell r="A1954" t="str">
            <v>EECKC003</v>
          </cell>
          <cell r="B1954" t="str">
            <v>药物法负荷心肌灌注断层显像</v>
          </cell>
          <cell r="C1954" t="str">
            <v>使用单光子发射计算机断层扫描仪(SPECT)进行负荷心肌灌注断层显像(药物负荷法)｡药物负荷试验的建立静脉通道､分时测量血压､心电动态监护和记录､负荷药物匀速推注,放射性药品标记､分装和注射,摆位,图像门控采集,心室功能测定,处理,人工报告,检查中防护器材使用､放射性废弃物的处理｡图文报告｡不含心电监护｡</v>
          </cell>
          <cell r="D1954" t="str">
            <v>胶片,电极</v>
          </cell>
          <cell r="E1954" t="str">
            <v/>
          </cell>
          <cell r="F1954" t="str">
            <v>次</v>
          </cell>
          <cell r="G1954" t="str">
            <v/>
          </cell>
          <cell r="H1954">
            <v>300</v>
          </cell>
          <cell r="I1954">
            <v>240</v>
          </cell>
          <cell r="J1954">
            <v>210</v>
          </cell>
          <cell r="K1954" t="str">
            <v>乙类</v>
          </cell>
        </row>
        <row r="1955">
          <cell r="A1955" t="str">
            <v>EECNB001</v>
          </cell>
          <cell r="B1955" t="str">
            <v>脾断层显像</v>
          </cell>
          <cell r="C1955" t="str">
            <v>使用单光子发射计算机断层扫描仪(SPECT)进行脾断层显像｡放射性药品标记､分装和注射,摆位,图像断层采集,处理,人工报告,检查中防护器材使用､放射性废弃物的处理｡含脏器血流显像｡图文报告｡</v>
          </cell>
          <cell r="D1955" t="str">
            <v>胶片</v>
          </cell>
          <cell r="E1955" t="str">
            <v/>
          </cell>
          <cell r="F1955" t="str">
            <v>次</v>
          </cell>
          <cell r="G1955" t="str">
            <v/>
          </cell>
          <cell r="H1955">
            <v>180</v>
          </cell>
          <cell r="I1955">
            <v>140</v>
          </cell>
          <cell r="J1955">
            <v>120</v>
          </cell>
          <cell r="K1955" t="str">
            <v>乙类</v>
          </cell>
        </row>
        <row r="1956">
          <cell r="A1956" t="str">
            <v>EECQA001</v>
          </cell>
          <cell r="B1956" t="str">
            <v>肝断层显像</v>
          </cell>
          <cell r="C1956"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cell r="D1956" t="str">
            <v>胶片</v>
          </cell>
          <cell r="E1956" t="str">
            <v/>
          </cell>
          <cell r="F1956" t="str">
            <v>次</v>
          </cell>
          <cell r="G1956" t="str">
            <v/>
          </cell>
          <cell r="H1956">
            <v>190</v>
          </cell>
          <cell r="I1956">
            <v>150</v>
          </cell>
          <cell r="J1956">
            <v>130</v>
          </cell>
          <cell r="K1956" t="str">
            <v>乙类</v>
          </cell>
        </row>
        <row r="1957">
          <cell r="A1957" t="str">
            <v>EECX6001</v>
          </cell>
          <cell r="B1957" t="str">
            <v>骨断层显像</v>
          </cell>
          <cell r="C1957" t="str">
            <v>使用单光子发射计算机断层扫描仪(SPECT)进行骨断层显像｡放射性药品标记､分装和注射,摆位,图像断层采集,处理,人工报告,检查中防护器材使用､放射性废弃物的处理｡含血流显像｡图文报告｡</v>
          </cell>
          <cell r="D1957" t="str">
            <v>胶片</v>
          </cell>
          <cell r="E1957" t="str">
            <v/>
          </cell>
          <cell r="F1957" t="str">
            <v>次</v>
          </cell>
          <cell r="G1957" t="str">
            <v/>
          </cell>
          <cell r="H1957">
            <v>190</v>
          </cell>
          <cell r="I1957">
            <v>150</v>
          </cell>
          <cell r="J1957">
            <v>130</v>
          </cell>
          <cell r="K1957" t="str">
            <v>乙类</v>
          </cell>
        </row>
        <row r="1958">
          <cell r="A1958" t="str">
            <v>EECZX001</v>
          </cell>
          <cell r="B1958" t="str">
            <v>炎症断层显像</v>
          </cell>
          <cell r="C1958" t="str">
            <v>使用单光子发射计算机断层扫描仪(SPECT)进行炎症断层显像｡放射性药品标记､分装和注射,摆位,图像断层采集,处理,人工报告,检查中防护器材使用､放射性废弃物的处理｡含脏器血流显像｡图文报告｡</v>
          </cell>
          <cell r="D1958" t="str">
            <v>胶片</v>
          </cell>
          <cell r="E1958" t="str">
            <v/>
          </cell>
          <cell r="F1958" t="str">
            <v>次</v>
          </cell>
          <cell r="G1958" t="str">
            <v/>
          </cell>
          <cell r="H1958">
            <v>190</v>
          </cell>
          <cell r="I1958">
            <v>150</v>
          </cell>
          <cell r="J1958">
            <v>130</v>
          </cell>
          <cell r="K1958" t="str">
            <v>乙类</v>
          </cell>
        </row>
        <row r="1959">
          <cell r="A1959" t="str">
            <v>EECZX002</v>
          </cell>
          <cell r="B1959" t="str">
            <v>亲肿瘤断层显像</v>
          </cell>
          <cell r="C1959" t="str">
            <v>使用单光子发射计算机断层扫描仪(SPECT)进行亲肿瘤断层显像｡核素药物分装和注射,摆位,图像断层采集,处理,人工报告,检查中防护器材使用､放射性废弃物的处理｡含血流显像｡图文报告｡</v>
          </cell>
          <cell r="D1959" t="str">
            <v>胶片</v>
          </cell>
          <cell r="E1959" t="str">
            <v/>
          </cell>
          <cell r="F1959" t="str">
            <v>次</v>
          </cell>
          <cell r="G1959" t="str">
            <v/>
          </cell>
          <cell r="H1959">
            <v>190</v>
          </cell>
          <cell r="I1959">
            <v>150</v>
          </cell>
          <cell r="J1959">
            <v>130</v>
          </cell>
          <cell r="K1959" t="str">
            <v>乙类</v>
          </cell>
        </row>
        <row r="1960">
          <cell r="A1960" t="str">
            <v>EECZX003</v>
          </cell>
          <cell r="B1960" t="str">
            <v>放射免疫断层显像</v>
          </cell>
          <cell r="C1960" t="str">
            <v>使用单光子发射计算机断层扫描仪(SPECT)进行放射免疫断层显像｡放射性药品标记､分装和注射,摆位,图像断层采集,处理,人工报告,检查中防护器材使用､放射性废弃物的处理｡含脏器血流显像｡图文报告｡</v>
          </cell>
          <cell r="D1960" t="str">
            <v>胶片</v>
          </cell>
          <cell r="E1960" t="str">
            <v/>
          </cell>
          <cell r="F1960" t="str">
            <v>次</v>
          </cell>
          <cell r="G1960" t="str">
            <v/>
          </cell>
          <cell r="H1960">
            <v>190</v>
          </cell>
          <cell r="I1960">
            <v>150</v>
          </cell>
          <cell r="J1960">
            <v>130</v>
          </cell>
          <cell r="K1960" t="str">
            <v>乙类</v>
          </cell>
        </row>
        <row r="1961">
          <cell r="A1961" t="str">
            <v>EECZX004</v>
          </cell>
          <cell r="B1961" t="str">
            <v>放射受体断层显像</v>
          </cell>
          <cell r="C1961" t="str">
            <v>使用单光子发射计算机断层扫描仪(SPECT)进行放射受体断层显像｡放射性药品标记､分装和注射,摆位,图像断层采集,处理,人工报告,检查中防护器材使用､放射性废弃物的处理｡含脏器血流显像｡图文报告｡</v>
          </cell>
          <cell r="D1961" t="str">
            <v>胶片</v>
          </cell>
          <cell r="E1961" t="str">
            <v/>
          </cell>
          <cell r="F1961" t="str">
            <v>次</v>
          </cell>
          <cell r="G1961" t="str">
            <v/>
          </cell>
          <cell r="H1961">
            <v>190</v>
          </cell>
          <cell r="I1961">
            <v>150</v>
          </cell>
          <cell r="J1961">
            <v>130</v>
          </cell>
          <cell r="K1961" t="str">
            <v>乙类</v>
          </cell>
        </row>
        <row r="1962">
          <cell r="A1962" t="str">
            <v>EECZX005</v>
          </cell>
          <cell r="B1962" t="str">
            <v>氟[18F]-脱氧葡萄糖断层显像</v>
          </cell>
          <cell r="C1962"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cell r="D1962" t="str">
            <v>胶片,电极</v>
          </cell>
          <cell r="E1962" t="str">
            <v/>
          </cell>
          <cell r="F1962" t="str">
            <v>次</v>
          </cell>
          <cell r="G1962" t="str">
            <v/>
          </cell>
          <cell r="H1962">
            <v>330</v>
          </cell>
          <cell r="I1962">
            <v>265</v>
          </cell>
          <cell r="J1962">
            <v>230</v>
          </cell>
          <cell r="K1962" t="str">
            <v>乙类</v>
          </cell>
        </row>
        <row r="1963">
          <cell r="A1963" t="str">
            <v>EED</v>
          </cell>
          <cell r="B1963" t="str">
            <v>4.断层融合显像</v>
          </cell>
          <cell r="C1963" t="str">
            <v/>
          </cell>
          <cell r="D1963" t="str">
            <v/>
          </cell>
          <cell r="E1963" t="str">
            <v/>
          </cell>
          <cell r="F1963" t="str">
            <v/>
          </cell>
          <cell r="G1963" t="str">
            <v/>
          </cell>
          <cell r="H1963" t="str">
            <v/>
          </cell>
          <cell r="I1963" t="str">
            <v/>
          </cell>
          <cell r="J1963" t="str">
            <v/>
          </cell>
        </row>
        <row r="1964">
          <cell r="A1964" t="str">
            <v>EEDBH001</v>
          </cell>
          <cell r="B1964" t="str">
            <v>SPECT/CT脑断层显像</v>
          </cell>
          <cell r="C1964"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cell r="D1964" t="str">
            <v>胶片,注射器,高压注射器</v>
          </cell>
          <cell r="E1964" t="str">
            <v/>
          </cell>
          <cell r="F1964" t="str">
            <v>次</v>
          </cell>
          <cell r="G1964" t="str">
            <v/>
          </cell>
          <cell r="H1964">
            <v>658</v>
          </cell>
          <cell r="I1964">
            <v>518</v>
          </cell>
          <cell r="J1964">
            <v>448</v>
          </cell>
          <cell r="K1964" t="str">
            <v>乙类</v>
          </cell>
        </row>
        <row r="1965">
          <cell r="A1965" t="str">
            <v>EEDBH002</v>
          </cell>
          <cell r="B1965" t="str">
            <v>人为干预法SPECT/CT负荷介入脑灌注断层显像</v>
          </cell>
          <cell r="C1965"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cell r="D1965" t="str">
            <v>胶片,注射器,高压注射器</v>
          </cell>
          <cell r="E1965" t="str">
            <v/>
          </cell>
          <cell r="F1965" t="str">
            <v>次</v>
          </cell>
          <cell r="G1965" t="str">
            <v/>
          </cell>
          <cell r="H1965">
            <v>658</v>
          </cell>
          <cell r="I1965">
            <v>518</v>
          </cell>
          <cell r="J1965">
            <v>448</v>
          </cell>
          <cell r="K1965" t="str">
            <v>乙类</v>
          </cell>
        </row>
        <row r="1966">
          <cell r="A1966" t="str">
            <v>EEDBH003</v>
          </cell>
          <cell r="B1966" t="str">
            <v>生理刺激法SPECT/CT负荷介入脑灌注断层显像</v>
          </cell>
          <cell r="C1966"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cell r="D1966" t="str">
            <v>胶片,注射器,高压注射器</v>
          </cell>
          <cell r="E1966" t="str">
            <v/>
          </cell>
          <cell r="F1966" t="str">
            <v>次</v>
          </cell>
          <cell r="G1966" t="str">
            <v/>
          </cell>
          <cell r="H1966">
            <v>658</v>
          </cell>
          <cell r="I1966">
            <v>518</v>
          </cell>
          <cell r="J1966">
            <v>448</v>
          </cell>
          <cell r="K1966" t="str">
            <v>乙类</v>
          </cell>
        </row>
        <row r="1967">
          <cell r="A1967" t="str">
            <v>EEDBH004</v>
          </cell>
          <cell r="B1967" t="str">
            <v>物理干预法SPECT/CT负荷介入脑灌注断层显像</v>
          </cell>
          <cell r="C1967"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cell r="D1967" t="str">
            <v>胶片,注射器,高压注射器</v>
          </cell>
          <cell r="E1967" t="str">
            <v/>
          </cell>
          <cell r="F1967" t="str">
            <v>次</v>
          </cell>
          <cell r="G1967" t="str">
            <v/>
          </cell>
          <cell r="H1967">
            <v>658</v>
          </cell>
          <cell r="I1967">
            <v>518</v>
          </cell>
          <cell r="J1967">
            <v>448</v>
          </cell>
          <cell r="K1967" t="str">
            <v>乙类</v>
          </cell>
        </row>
        <row r="1968">
          <cell r="A1968" t="str">
            <v>EEDBH005</v>
          </cell>
          <cell r="B1968" t="str">
            <v>药物法SPECT/CT负荷介入脑灌注断层显像</v>
          </cell>
          <cell r="C1968"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cell r="D1968" t="str">
            <v>胶片,注射器,高压注射器</v>
          </cell>
          <cell r="E1968" t="str">
            <v/>
          </cell>
          <cell r="F1968" t="str">
            <v>次</v>
          </cell>
          <cell r="G1968" t="str">
            <v/>
          </cell>
          <cell r="H1968">
            <v>658</v>
          </cell>
          <cell r="I1968">
            <v>518</v>
          </cell>
          <cell r="J1968">
            <v>448</v>
          </cell>
          <cell r="K1968" t="str">
            <v>乙类</v>
          </cell>
        </row>
        <row r="1969">
          <cell r="A1969" t="str">
            <v>EEDDC001</v>
          </cell>
          <cell r="B1969" t="str">
            <v>SPECT/CT甲状腺断层显像</v>
          </cell>
          <cell r="C1969"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cell r="D1969" t="str">
            <v>胶片,注射器,高压注射器</v>
          </cell>
          <cell r="E1969" t="str">
            <v/>
          </cell>
          <cell r="F1969" t="str">
            <v>次</v>
          </cell>
          <cell r="G1969" t="str">
            <v/>
          </cell>
          <cell r="H1969">
            <v>658</v>
          </cell>
          <cell r="I1969">
            <v>518</v>
          </cell>
          <cell r="J1969">
            <v>448</v>
          </cell>
          <cell r="K1969" t="str">
            <v>乙类</v>
          </cell>
        </row>
        <row r="1970">
          <cell r="A1970" t="str">
            <v>EEDDD001</v>
          </cell>
          <cell r="B1970" t="str">
            <v>SPECT/CT甲状旁腺断层显像</v>
          </cell>
          <cell r="C1970"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cell r="D1970" t="str">
            <v>胶片,注射器,高压注射器</v>
          </cell>
          <cell r="E1970" t="str">
            <v/>
          </cell>
          <cell r="F1970" t="str">
            <v>次</v>
          </cell>
          <cell r="G1970" t="str">
            <v/>
          </cell>
          <cell r="H1970">
            <v>658</v>
          </cell>
          <cell r="I1970">
            <v>518</v>
          </cell>
          <cell r="J1970">
            <v>448</v>
          </cell>
          <cell r="K1970" t="str">
            <v>乙类</v>
          </cell>
        </row>
        <row r="1971">
          <cell r="A1971" t="str">
            <v>EEDDF001</v>
          </cell>
          <cell r="B1971" t="str">
            <v>SPECT/CT肾上腺髓质断层显像</v>
          </cell>
          <cell r="C1971"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cell r="D1971" t="str">
            <v>胶片,注射器,高压注射器</v>
          </cell>
          <cell r="E1971" t="str">
            <v/>
          </cell>
          <cell r="F1971" t="str">
            <v>次</v>
          </cell>
          <cell r="G1971" t="str">
            <v/>
          </cell>
          <cell r="H1971">
            <v>658</v>
          </cell>
          <cell r="I1971">
            <v>518</v>
          </cell>
          <cell r="J1971">
            <v>448</v>
          </cell>
          <cell r="K1971" t="str">
            <v>乙类</v>
          </cell>
        </row>
        <row r="1972">
          <cell r="A1972" t="str">
            <v>EEDJE001</v>
          </cell>
          <cell r="B1972" t="str">
            <v>SPECT/CT肺断层显像</v>
          </cell>
          <cell r="C1972"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cell r="D1972" t="str">
            <v>胶片,注射器,高压注射器</v>
          </cell>
          <cell r="E1972" t="str">
            <v/>
          </cell>
          <cell r="F1972" t="str">
            <v>次</v>
          </cell>
          <cell r="G1972" t="str">
            <v/>
          </cell>
          <cell r="H1972">
            <v>658</v>
          </cell>
          <cell r="I1972">
            <v>518</v>
          </cell>
          <cell r="J1972">
            <v>448</v>
          </cell>
          <cell r="K1972" t="str">
            <v>乙类</v>
          </cell>
        </row>
        <row r="1973">
          <cell r="A1973" t="str">
            <v>EEDKC001</v>
          </cell>
          <cell r="B1973" t="str">
            <v>SPECT/CT静息心肌灌注断层显像</v>
          </cell>
          <cell r="C1973"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cell r="D1973" t="str">
            <v>胶片,注射器,高压注射器</v>
          </cell>
          <cell r="E1973" t="str">
            <v/>
          </cell>
          <cell r="F1973" t="str">
            <v>次</v>
          </cell>
          <cell r="G1973" t="str">
            <v/>
          </cell>
          <cell r="H1973">
            <v>658</v>
          </cell>
          <cell r="I1973">
            <v>518</v>
          </cell>
          <cell r="J1973">
            <v>448</v>
          </cell>
          <cell r="K1973" t="str">
            <v>乙类</v>
          </cell>
        </row>
        <row r="1974">
          <cell r="A1974" t="str">
            <v>EEDKC002</v>
          </cell>
          <cell r="B1974" t="str">
            <v>运动法SPECT/CT负荷心肌灌注断层显像</v>
          </cell>
          <cell r="C1974" t="str">
            <v>使用单光子发射计算机断层扫描及X线发射计算机断层扫描融合显像仪(SPECT/CT)进行负荷心肌灌注断层显像(运动试验法)｡运动负荷试验的建立静脉通道､分时测量血压､心电动态监护和记录,放射性药品标记､分装和注射,CT平扫定位､SPECT/CT图像门控摆位,采集,处理,图像融合,人工报告,检查中防护器材使用､放射性废弃物的处理｡含双核素法｡图文报告｡不含心电监护｡</v>
          </cell>
          <cell r="D1974" t="str">
            <v>胶片,电极</v>
          </cell>
          <cell r="E1974" t="str">
            <v/>
          </cell>
          <cell r="F1974" t="str">
            <v>次</v>
          </cell>
          <cell r="G1974" t="str">
            <v/>
          </cell>
          <cell r="H1974">
            <v>700</v>
          </cell>
          <cell r="I1974">
            <v>560</v>
          </cell>
          <cell r="J1974">
            <v>490</v>
          </cell>
          <cell r="K1974" t="str">
            <v>乙类</v>
          </cell>
        </row>
        <row r="1975">
          <cell r="A1975" t="str">
            <v>EEDKC003</v>
          </cell>
          <cell r="B1975" t="str">
            <v>药物法SPECT/CT负荷心肌灌注断层显像</v>
          </cell>
          <cell r="C1975" t="str">
            <v>使用单光子发射计算机断层扫描及X线发射计算机断层扫描融合显像仪(SPECT/CT)进行负荷心肌灌注断层显像(药物负荷法)｡药物负荷试验的建立静脉通道､分时测量血压､心电动态监护和记录､负荷药物匀速推注,放射性药品标记､分装和注射,CT平扫定位､SPECT/CT图像门控摆位,采集,心室功能测定,处理,图像融合,人工报告,检查中防护器材使用､放射性废弃物的处理｡图文报告｡不含心电监护｡</v>
          </cell>
          <cell r="D1975" t="str">
            <v>胶片,电极</v>
          </cell>
          <cell r="E1975" t="str">
            <v/>
          </cell>
          <cell r="F1975" t="str">
            <v>次</v>
          </cell>
          <cell r="G1975" t="str">
            <v/>
          </cell>
          <cell r="H1975">
            <v>700</v>
          </cell>
          <cell r="I1975">
            <v>560</v>
          </cell>
          <cell r="J1975">
            <v>490</v>
          </cell>
          <cell r="K1975" t="str">
            <v>乙类</v>
          </cell>
        </row>
        <row r="1976">
          <cell r="A1976" t="str">
            <v>EEDQA001</v>
          </cell>
          <cell r="B1976" t="str">
            <v>SPECT/CT肝断层显像</v>
          </cell>
          <cell r="C1976"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cell r="D1976" t="str">
            <v>胶片,注射器,高压注射器</v>
          </cell>
          <cell r="E1976" t="str">
            <v/>
          </cell>
          <cell r="F1976" t="str">
            <v>次</v>
          </cell>
          <cell r="G1976" t="str">
            <v/>
          </cell>
          <cell r="H1976">
            <v>658</v>
          </cell>
          <cell r="I1976">
            <v>518</v>
          </cell>
          <cell r="J1976">
            <v>448</v>
          </cell>
          <cell r="K1976" t="str">
            <v>乙类</v>
          </cell>
        </row>
        <row r="1977">
          <cell r="A1977" t="str">
            <v>EEDX6001</v>
          </cell>
          <cell r="B1977" t="str">
            <v>SPECT/CT骨断层显像</v>
          </cell>
          <cell r="C1977"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cell r="D1977" t="str">
            <v>胶片</v>
          </cell>
          <cell r="E1977" t="str">
            <v/>
          </cell>
          <cell r="F1977" t="str">
            <v>次</v>
          </cell>
          <cell r="G1977" t="str">
            <v/>
          </cell>
          <cell r="H1977">
            <v>700</v>
          </cell>
          <cell r="I1977">
            <v>560</v>
          </cell>
          <cell r="J1977">
            <v>490</v>
          </cell>
          <cell r="K1977" t="str">
            <v>乙类</v>
          </cell>
        </row>
        <row r="1978">
          <cell r="A1978" t="str">
            <v>EEDZX001</v>
          </cell>
          <cell r="B1978" t="str">
            <v>SPECT/CT炎症断层显像</v>
          </cell>
          <cell r="C1978"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cell r="D1978" t="str">
            <v>胶片,注射器,高压注射器</v>
          </cell>
          <cell r="E1978" t="str">
            <v/>
          </cell>
          <cell r="F1978" t="str">
            <v>次</v>
          </cell>
          <cell r="G1978" t="str">
            <v/>
          </cell>
          <cell r="H1978">
            <v>658</v>
          </cell>
          <cell r="I1978">
            <v>518</v>
          </cell>
          <cell r="J1978">
            <v>448</v>
          </cell>
          <cell r="K1978" t="str">
            <v>乙类</v>
          </cell>
        </row>
        <row r="1979">
          <cell r="A1979" t="str">
            <v>EEDZX002</v>
          </cell>
          <cell r="B1979" t="str">
            <v>SPECT/CT亲肿瘤断层显像</v>
          </cell>
          <cell r="C1979"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cell r="D1979" t="str">
            <v>胶片,注射器,高压注射器</v>
          </cell>
          <cell r="E1979" t="str">
            <v/>
          </cell>
          <cell r="F1979" t="str">
            <v>次</v>
          </cell>
          <cell r="G1979" t="str">
            <v/>
          </cell>
          <cell r="H1979">
            <v>658</v>
          </cell>
          <cell r="I1979">
            <v>518</v>
          </cell>
          <cell r="J1979">
            <v>448</v>
          </cell>
          <cell r="K1979" t="str">
            <v>乙类</v>
          </cell>
        </row>
        <row r="1980">
          <cell r="A1980" t="str">
            <v>EEDZX003</v>
          </cell>
          <cell r="B1980" t="str">
            <v>SPECT/CT放射免疫断层显像</v>
          </cell>
          <cell r="C1980"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cell r="D1980" t="str">
            <v>胶片,注射器,高压注射器</v>
          </cell>
          <cell r="E1980" t="str">
            <v/>
          </cell>
          <cell r="F1980" t="str">
            <v>次</v>
          </cell>
          <cell r="G1980" t="str">
            <v/>
          </cell>
          <cell r="H1980">
            <v>658</v>
          </cell>
          <cell r="I1980">
            <v>518</v>
          </cell>
          <cell r="J1980">
            <v>448</v>
          </cell>
          <cell r="K1980" t="str">
            <v>乙类</v>
          </cell>
        </row>
        <row r="1981">
          <cell r="A1981" t="str">
            <v>EEDZX004</v>
          </cell>
          <cell r="B1981" t="str">
            <v>SPECT/CT放射受体断层显像</v>
          </cell>
          <cell r="C1981"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cell r="D1981" t="str">
            <v>胶片,注射器,高压注射器</v>
          </cell>
          <cell r="E1981" t="str">
            <v/>
          </cell>
          <cell r="F1981" t="str">
            <v>次</v>
          </cell>
          <cell r="G1981" t="str">
            <v/>
          </cell>
          <cell r="H1981">
            <v>658</v>
          </cell>
          <cell r="I1981">
            <v>518</v>
          </cell>
          <cell r="J1981">
            <v>448</v>
          </cell>
          <cell r="K1981" t="str">
            <v>乙类</v>
          </cell>
        </row>
        <row r="1982">
          <cell r="A1982" t="str">
            <v>EEDZX005</v>
          </cell>
          <cell r="B1982" t="str">
            <v>SPECT/CT生长抑素受体显像</v>
          </cell>
          <cell r="C1982"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cell r="D1982" t="str">
            <v>胶片,注射器,高压注射器</v>
          </cell>
          <cell r="E1982" t="str">
            <v/>
          </cell>
          <cell r="F1982" t="str">
            <v>次</v>
          </cell>
          <cell r="G1982" t="str">
            <v/>
          </cell>
          <cell r="H1982">
            <v>658</v>
          </cell>
          <cell r="I1982">
            <v>518</v>
          </cell>
          <cell r="J1982">
            <v>448</v>
          </cell>
          <cell r="K1982" t="str">
            <v>乙类</v>
          </cell>
        </row>
        <row r="1983">
          <cell r="A1983" t="str">
            <v>EEE</v>
          </cell>
          <cell r="B1983" t="str">
            <v>5.正电子发射断层显像</v>
          </cell>
          <cell r="C1983" t="str">
            <v/>
          </cell>
          <cell r="D1983" t="str">
            <v/>
          </cell>
          <cell r="E1983" t="str">
            <v/>
          </cell>
          <cell r="F1983" t="str">
            <v/>
          </cell>
          <cell r="G1983" t="str">
            <v/>
          </cell>
          <cell r="H1983" t="str">
            <v/>
          </cell>
          <cell r="I1983" t="str">
            <v/>
          </cell>
          <cell r="J1983" t="str">
            <v/>
          </cell>
        </row>
        <row r="1984">
          <cell r="A1984" t="str">
            <v>EEEBC001</v>
          </cell>
          <cell r="B1984" t="str">
            <v>PET脑代谢断层显像</v>
          </cell>
          <cell r="C1984" t="str">
            <v>使用正电子发射计算机断层扫描仪(PET)进行脑代谢断层显像｡放射性药品标记､分装和注射,摆位,脑断层图像采集,衰减校正,处理,人工报告,检查中防护器材使用､放射性废弃物的处理｡图文报告｡不含心电监护｡</v>
          </cell>
          <cell r="D1984" t="str">
            <v>胶片,注射器,高压注射器</v>
          </cell>
          <cell r="E1984" t="str">
            <v/>
          </cell>
          <cell r="F1984" t="str">
            <v>次</v>
          </cell>
          <cell r="G1984" t="str">
            <v/>
          </cell>
          <cell r="H1984">
            <v>2958</v>
          </cell>
          <cell r="I1984">
            <v>2358</v>
          </cell>
          <cell r="J1984">
            <v>2058</v>
          </cell>
          <cell r="K1984" t="str">
            <v>丙类</v>
          </cell>
        </row>
        <row r="1985">
          <cell r="A1985" t="str">
            <v>EEEBH001</v>
          </cell>
          <cell r="B1985" t="str">
            <v>PET脑血流断层显像</v>
          </cell>
          <cell r="C1985"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cell r="D1985" t="str">
            <v>胶片,注射器,高压注射器</v>
          </cell>
          <cell r="E1985" t="str">
            <v/>
          </cell>
          <cell r="F1985" t="str">
            <v>次</v>
          </cell>
          <cell r="G1985" t="str">
            <v/>
          </cell>
          <cell r="H1985">
            <v>1458</v>
          </cell>
          <cell r="I1985">
            <v>1158</v>
          </cell>
          <cell r="J1985">
            <v>1008</v>
          </cell>
          <cell r="K1985" t="str">
            <v>丙类</v>
          </cell>
        </row>
        <row r="1986">
          <cell r="A1986" t="str">
            <v>EEEKC001</v>
          </cell>
          <cell r="B1986" t="str">
            <v>PET静息心肌灌注断层显像</v>
          </cell>
          <cell r="C1986" t="str">
            <v>使用正电子发射计算机断层扫描仪(PET)进行静息心肌灌注断层显像｡放射性药品标记､分装和注射,摆位,心肌断层图像采集,处理,人工报告,检查中防护器材使用､放射性废弃物的处理｡图文报告｡不含心电监护｡</v>
          </cell>
          <cell r="D1986" t="str">
            <v>胶片,电极,注射器,高压注射器</v>
          </cell>
          <cell r="E1986" t="str">
            <v/>
          </cell>
          <cell r="F1986" t="str">
            <v>次</v>
          </cell>
          <cell r="G1986" t="str">
            <v>增加门控加收不超过20%</v>
          </cell>
          <cell r="H1986">
            <v>1458</v>
          </cell>
          <cell r="I1986">
            <v>1158</v>
          </cell>
          <cell r="J1986">
            <v>1008</v>
          </cell>
          <cell r="K1986" t="str">
            <v>丙类</v>
          </cell>
        </row>
        <row r="1987">
          <cell r="A1987" t="str">
            <v>EEEKC002</v>
          </cell>
          <cell r="B1987" t="str">
            <v>PET心肌代谢断层显像</v>
          </cell>
          <cell r="C1987" t="str">
            <v>使用正电子发射计算机断层扫描仪(PET)进行心肌代谢断层显像｡放射性药品标记､分装和注射,摆位,心肌断层图像采集,衰减校正,处理,人工报告,检查中防护器材使用､放射性废弃物的处理｡图文报告｡</v>
          </cell>
          <cell r="D1987" t="str">
            <v>胶片,电极,注射器,高压注射器</v>
          </cell>
          <cell r="E1987" t="str">
            <v/>
          </cell>
          <cell r="F1987" t="str">
            <v>次</v>
          </cell>
          <cell r="G1987" t="str">
            <v/>
          </cell>
          <cell r="H1987">
            <v>2958</v>
          </cell>
          <cell r="I1987">
            <v>2358</v>
          </cell>
          <cell r="J1987">
            <v>2058</v>
          </cell>
          <cell r="K1987" t="str">
            <v>丙类</v>
          </cell>
        </row>
        <row r="1988">
          <cell r="A1988" t="str">
            <v>EEEKC003</v>
          </cell>
          <cell r="B1988" t="str">
            <v>运动法PET负荷心肌灌注显像</v>
          </cell>
          <cell r="C1988"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cell r="D1988" t="str">
            <v>胶片,电极,注射器,高压注射器</v>
          </cell>
          <cell r="E1988" t="str">
            <v/>
          </cell>
          <cell r="F1988" t="str">
            <v>次</v>
          </cell>
          <cell r="G1988" t="str">
            <v>增加门控加收不超过20%</v>
          </cell>
          <cell r="H1988">
            <v>1458</v>
          </cell>
          <cell r="I1988">
            <v>1158</v>
          </cell>
          <cell r="J1988">
            <v>1008</v>
          </cell>
          <cell r="K1988" t="str">
            <v>丙类</v>
          </cell>
        </row>
        <row r="1989">
          <cell r="A1989" t="str">
            <v>EEEKC004</v>
          </cell>
          <cell r="B1989" t="str">
            <v>药物法PET负荷心肌灌注显像</v>
          </cell>
          <cell r="C1989"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cell r="D1989" t="str">
            <v>胶片,电极,注射器,高压注射器</v>
          </cell>
          <cell r="E1989" t="str">
            <v/>
          </cell>
          <cell r="F1989" t="str">
            <v>次</v>
          </cell>
          <cell r="G1989" t="str">
            <v>增加门控加收不超过20%</v>
          </cell>
          <cell r="H1989">
            <v>1458</v>
          </cell>
          <cell r="I1989">
            <v>1158</v>
          </cell>
          <cell r="J1989">
            <v>1008</v>
          </cell>
          <cell r="K1989" t="str">
            <v>丙类</v>
          </cell>
        </row>
        <row r="1990">
          <cell r="A1990" t="str">
            <v>EEEZX001</v>
          </cell>
          <cell r="B1990" t="str">
            <v>PET肿瘤局部断层显像</v>
          </cell>
          <cell r="C1990"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cell r="D1990" t="str">
            <v>胶片,电极,注射器,高压注射器</v>
          </cell>
          <cell r="E1990" t="str">
            <v/>
          </cell>
          <cell r="F1990" t="str">
            <v>次</v>
          </cell>
          <cell r="G1990" t="str">
            <v/>
          </cell>
          <cell r="H1990">
            <v>3458</v>
          </cell>
          <cell r="I1990">
            <v>3108</v>
          </cell>
          <cell r="J1990">
            <v>2408</v>
          </cell>
          <cell r="K1990" t="str">
            <v>丙类</v>
          </cell>
        </row>
        <row r="1991">
          <cell r="A1991" t="str">
            <v>EEEZY001</v>
          </cell>
          <cell r="B1991" t="str">
            <v>PET肿瘤全身断层显像</v>
          </cell>
          <cell r="C1991"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cell r="D1991" t="str">
            <v>胶片,电极,注射器,高压注射器</v>
          </cell>
          <cell r="E1991" t="str">
            <v/>
          </cell>
          <cell r="F1991" t="str">
            <v>次</v>
          </cell>
          <cell r="G1991" t="str">
            <v/>
          </cell>
          <cell r="H1991">
            <v>3958</v>
          </cell>
          <cell r="I1991">
            <v>3158</v>
          </cell>
          <cell r="J1991">
            <v>2758</v>
          </cell>
          <cell r="K1991" t="str">
            <v>丙类</v>
          </cell>
        </row>
        <row r="1992">
          <cell r="A1992" t="str">
            <v>EEF</v>
          </cell>
          <cell r="B1992" t="str">
            <v>6.正电子发射断层融合显像</v>
          </cell>
          <cell r="C1992" t="str">
            <v/>
          </cell>
          <cell r="D1992" t="str">
            <v/>
          </cell>
          <cell r="E1992" t="str">
            <v/>
          </cell>
          <cell r="F1992" t="str">
            <v/>
          </cell>
          <cell r="G1992" t="str">
            <v/>
          </cell>
          <cell r="H1992" t="str">
            <v/>
          </cell>
          <cell r="I1992" t="str">
            <v/>
          </cell>
          <cell r="J1992" t="str">
            <v/>
          </cell>
        </row>
        <row r="1993">
          <cell r="A1993" t="str">
            <v>EEFBC001</v>
          </cell>
          <cell r="B1993" t="str">
            <v>PET/CT脑代谢显像</v>
          </cell>
          <cell r="C1993"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cell r="D1993" t="str">
            <v>胶片,注射器,高压注射器</v>
          </cell>
          <cell r="E1993" t="str">
            <v/>
          </cell>
          <cell r="F1993" t="str">
            <v>次</v>
          </cell>
          <cell r="G1993" t="str">
            <v/>
          </cell>
          <cell r="H1993">
            <v>7758</v>
          </cell>
          <cell r="I1993">
            <v>6198</v>
          </cell>
          <cell r="J1993">
            <v>5418</v>
          </cell>
          <cell r="K1993" t="str">
            <v>丙类</v>
          </cell>
        </row>
        <row r="1994">
          <cell r="A1994" t="str">
            <v>EEFBH001</v>
          </cell>
          <cell r="B1994" t="str">
            <v>PET/CT脑血流显像</v>
          </cell>
          <cell r="C1994"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cell r="D1994" t="str">
            <v>胶片,注射器,高压注射器</v>
          </cell>
          <cell r="E1994" t="str">
            <v/>
          </cell>
          <cell r="F1994" t="str">
            <v>次</v>
          </cell>
          <cell r="G1994" t="str">
            <v/>
          </cell>
          <cell r="H1994">
            <v>7758</v>
          </cell>
          <cell r="I1994">
            <v>6198</v>
          </cell>
          <cell r="J1994">
            <v>5418</v>
          </cell>
          <cell r="K1994" t="str">
            <v>丙类</v>
          </cell>
        </row>
        <row r="1995">
          <cell r="A1995" t="str">
            <v>EEFKC001</v>
          </cell>
          <cell r="B1995" t="str">
            <v>PET/CT静息心肌灌注显像</v>
          </cell>
          <cell r="C1995"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cell r="D1995" t="str">
            <v>胶片,电极,注射器,高压注射器</v>
          </cell>
          <cell r="E1995" t="str">
            <v/>
          </cell>
          <cell r="F1995" t="str">
            <v>次</v>
          </cell>
          <cell r="G1995" t="str">
            <v/>
          </cell>
          <cell r="H1995">
            <v>7758</v>
          </cell>
          <cell r="I1995">
            <v>6198</v>
          </cell>
          <cell r="J1995">
            <v>5418</v>
          </cell>
          <cell r="K1995" t="str">
            <v>丙类</v>
          </cell>
        </row>
        <row r="1996">
          <cell r="A1996" t="str">
            <v>EEFKC002</v>
          </cell>
          <cell r="B1996" t="str">
            <v>运动法PET/CT负荷心肌灌注显像</v>
          </cell>
          <cell r="C1996"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cell r="D1996" t="str">
            <v>胶片,电极,注射器,高压注射器</v>
          </cell>
          <cell r="E1996" t="str">
            <v/>
          </cell>
          <cell r="F1996" t="str">
            <v>次</v>
          </cell>
          <cell r="G1996" t="str">
            <v>增加门控加收不超过20%</v>
          </cell>
          <cell r="H1996">
            <v>7758</v>
          </cell>
          <cell r="I1996">
            <v>6198</v>
          </cell>
          <cell r="J1996">
            <v>5418</v>
          </cell>
          <cell r="K1996" t="str">
            <v>丙类</v>
          </cell>
        </row>
        <row r="1997">
          <cell r="A1997" t="str">
            <v>EEFKC003</v>
          </cell>
          <cell r="B1997" t="str">
            <v>药物法PET/CT负荷心肌灌注显像</v>
          </cell>
          <cell r="C1997"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cell r="D1997" t="str">
            <v>胶片,电极,注射器,高压注射器</v>
          </cell>
          <cell r="E1997" t="str">
            <v/>
          </cell>
          <cell r="F1997" t="str">
            <v>次</v>
          </cell>
          <cell r="G1997" t="str">
            <v>增加门控加收不超过20%</v>
          </cell>
          <cell r="H1997">
            <v>7758</v>
          </cell>
          <cell r="I1997">
            <v>6198</v>
          </cell>
          <cell r="J1997">
            <v>5418</v>
          </cell>
          <cell r="K1997" t="str">
            <v>丙类</v>
          </cell>
        </row>
        <row r="1998">
          <cell r="A1998" t="str">
            <v>EEFZX001</v>
          </cell>
          <cell r="B1998" t="str">
            <v>PET/CT肿瘤局部显像</v>
          </cell>
          <cell r="C1998"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cell r="D1998" t="str">
            <v>胶片,电极,注射器,高压注射器</v>
          </cell>
          <cell r="E1998" t="str">
            <v/>
          </cell>
          <cell r="F1998" t="str">
            <v>次</v>
          </cell>
          <cell r="G1998" t="str">
            <v/>
          </cell>
          <cell r="H1998">
            <v>7758</v>
          </cell>
          <cell r="I1998">
            <v>6198</v>
          </cell>
          <cell r="J1998">
            <v>5418</v>
          </cell>
          <cell r="K1998" t="str">
            <v>丙类</v>
          </cell>
        </row>
        <row r="1999">
          <cell r="A1999" t="str">
            <v>EEFZY001</v>
          </cell>
          <cell r="B1999" t="str">
            <v>PET/CT肿瘤全身显像</v>
          </cell>
          <cell r="C1999"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cell r="D1999" t="str">
            <v>胶片,电极,注射器,高压注射器</v>
          </cell>
          <cell r="E1999" t="str">
            <v/>
          </cell>
          <cell r="F1999" t="str">
            <v>次</v>
          </cell>
          <cell r="G1999" t="str">
            <v/>
          </cell>
          <cell r="H1999">
            <v>8800</v>
          </cell>
          <cell r="I1999">
            <v>7040</v>
          </cell>
          <cell r="J1999">
            <v>6160</v>
          </cell>
          <cell r="K1999" t="str">
            <v>丙类</v>
          </cell>
        </row>
        <row r="2000">
          <cell r="A2000" t="str">
            <v>EEG</v>
          </cell>
          <cell r="B2000" t="str">
            <v>7.核素功能试验</v>
          </cell>
          <cell r="C2000" t="str">
            <v/>
          </cell>
          <cell r="D2000" t="str">
            <v/>
          </cell>
          <cell r="E2000" t="str">
            <v/>
          </cell>
          <cell r="F2000" t="str">
            <v/>
          </cell>
          <cell r="G2000" t="str">
            <v/>
          </cell>
          <cell r="H2000" t="str">
            <v/>
          </cell>
          <cell r="I2000" t="str">
            <v/>
          </cell>
          <cell r="J2000" t="str">
            <v/>
          </cell>
        </row>
        <row r="2001">
          <cell r="A2001" t="str">
            <v>EEGDC001</v>
          </cell>
          <cell r="B2001" t="str">
            <v>甲状腺摄碘试验</v>
          </cell>
          <cell r="C2001" t="str">
            <v>放射性药品分装､口服,颈部模型标准源制备,本底测定,甲状腺计数(2-3次),摄碘[131I]时间-放射性曲线,人工报告,检查中防护器材使用､放射性废弃物的处理｡图文报告｡</v>
          </cell>
          <cell r="D2001" t="str">
            <v/>
          </cell>
          <cell r="E2001" t="str">
            <v/>
          </cell>
          <cell r="F2001" t="str">
            <v>次</v>
          </cell>
          <cell r="G2001" t="str">
            <v/>
          </cell>
          <cell r="H2001">
            <v>60</v>
          </cell>
          <cell r="I2001">
            <v>48</v>
          </cell>
          <cell r="J2001">
            <v>42</v>
          </cell>
          <cell r="K2001" t="str">
            <v>甲类</v>
          </cell>
        </row>
        <row r="2002">
          <cell r="A2002" t="str">
            <v>EEGDC002</v>
          </cell>
          <cell r="B2002" t="str">
            <v>甲状腺激素抑制试验</v>
          </cell>
          <cell r="C2002" t="str">
            <v>放射性药品分装､口服,颈部模型标准源制备,本底测定,甲状腺计数(2次),摄碘[131I]时间-放射性曲线,人工报告,检查中防护器材使用､放射性废弃物的处理｡含介入试验｡图文报告｡</v>
          </cell>
          <cell r="D2002" t="str">
            <v/>
          </cell>
          <cell r="E2002" t="str">
            <v/>
          </cell>
          <cell r="F2002" t="str">
            <v>次</v>
          </cell>
          <cell r="G2002" t="str">
            <v/>
          </cell>
          <cell r="H2002">
            <v>40</v>
          </cell>
          <cell r="I2002">
            <v>32</v>
          </cell>
          <cell r="J2002">
            <v>28</v>
          </cell>
          <cell r="K2002" t="str">
            <v>甲类</v>
          </cell>
        </row>
        <row r="2003">
          <cell r="A2003" t="str">
            <v>EEGDC003</v>
          </cell>
          <cell r="B2003" t="str">
            <v>过氯酸钾释放试验</v>
          </cell>
          <cell r="C2003" t="str">
            <v>放射性药品分装､口服,颈部模型标准源制备,本底测定,甲状腺计数(2次),摄碘[131I]时间-放射性曲线,人工报告,检查中防护器材使用､放射性废弃物的处理｡含介入试验｡图文报告｡</v>
          </cell>
          <cell r="D2003" t="str">
            <v/>
          </cell>
          <cell r="E2003" t="str">
            <v/>
          </cell>
          <cell r="F2003" t="str">
            <v>次</v>
          </cell>
          <cell r="G2003" t="str">
            <v/>
          </cell>
          <cell r="H2003">
            <v>50</v>
          </cell>
          <cell r="I2003">
            <v>40</v>
          </cell>
          <cell r="J2003">
            <v>35</v>
          </cell>
          <cell r="K2003" t="str">
            <v>甲类</v>
          </cell>
        </row>
        <row r="2004">
          <cell r="A2004" t="str">
            <v>EEGJZ001</v>
          </cell>
          <cell r="B2004" t="str">
            <v>碳[14C]呼气试验</v>
          </cell>
          <cell r="C2004" t="str">
            <v>口服放射性药品,测定收集瓶本底,采集呼出气体样本,测定二氧化碳[14CO2]放射性计数,试验报告｡含分析试剂药盒｡</v>
          </cell>
          <cell r="D2004" t="str">
            <v/>
          </cell>
          <cell r="E2004" t="str">
            <v/>
          </cell>
          <cell r="F2004" t="str">
            <v>次</v>
          </cell>
          <cell r="G2004" t="str">
            <v/>
          </cell>
          <cell r="H2004">
            <v>100</v>
          </cell>
          <cell r="I2004">
            <v>80</v>
          </cell>
          <cell r="J2004">
            <v>70</v>
          </cell>
          <cell r="K2004" t="str">
            <v>乙类</v>
          </cell>
        </row>
        <row r="2005">
          <cell r="A2005" t="str">
            <v>EEGND001</v>
          </cell>
          <cell r="B2005" t="str">
            <v>红细胞容量测定</v>
          </cell>
          <cell r="C2005" t="str">
            <v>核素标记红细胞制备,标准源制备,静脉注射,各时段全血抽取抗凝,洗脱,放射性计数和比容测定,人工报告,检查中防护器材使用､放射性废弃物的处理｡含血浆容量测定｡图文报告｡</v>
          </cell>
          <cell r="D2005" t="str">
            <v>刻度管,滴管</v>
          </cell>
          <cell r="E2005" t="str">
            <v/>
          </cell>
          <cell r="F2005" t="str">
            <v>次</v>
          </cell>
          <cell r="G2005" t="str">
            <v/>
          </cell>
          <cell r="H2005">
            <v>60</v>
          </cell>
          <cell r="I2005">
            <v>48</v>
          </cell>
          <cell r="J2005">
            <v>42</v>
          </cell>
          <cell r="K2005" t="str">
            <v>乙类</v>
          </cell>
        </row>
        <row r="2006">
          <cell r="A2006" t="str">
            <v>EEGND002</v>
          </cell>
          <cell r="B2006" t="str">
            <v>血浆容量测定</v>
          </cell>
          <cell r="C2006" t="str">
            <v>核素标记红细胞制备､分装,标准品制备,药物静脉注射,各时段全血抽取抗凝,洗脱,测定本底､放射性计数和比容测定,人工报告,检查中防护器材使用､放射性废弃物的处理｡含介入试验｡图文报告｡</v>
          </cell>
          <cell r="D2006" t="str">
            <v>刻度管,滴管</v>
          </cell>
          <cell r="E2006" t="str">
            <v/>
          </cell>
          <cell r="F2006" t="str">
            <v>次</v>
          </cell>
          <cell r="G2006" t="str">
            <v/>
          </cell>
          <cell r="H2006">
            <v>60</v>
          </cell>
          <cell r="I2006">
            <v>48</v>
          </cell>
          <cell r="J2006">
            <v>42</v>
          </cell>
          <cell r="K2006" t="str">
            <v>乙类</v>
          </cell>
        </row>
        <row r="2007">
          <cell r="A2007" t="str">
            <v>EEGND003</v>
          </cell>
          <cell r="B2007" t="str">
            <v>红细胞寿命测定</v>
          </cell>
          <cell r="C2007" t="str">
            <v>核素标记红细胞制备和静脉注射,标准源制备,各时段体外测定和血样测定,人工报告,检查中防护器材使用､放射性废弃物的处理｡含介入试验｡图文报告｡</v>
          </cell>
          <cell r="D2007" t="str">
            <v>刻度管,滴管</v>
          </cell>
          <cell r="E2007" t="str">
            <v/>
          </cell>
          <cell r="F2007" t="str">
            <v>次</v>
          </cell>
          <cell r="G2007" t="str">
            <v/>
          </cell>
          <cell r="H2007">
            <v>60</v>
          </cell>
          <cell r="I2007">
            <v>48</v>
          </cell>
          <cell r="J2007">
            <v>42</v>
          </cell>
          <cell r="K2007" t="str">
            <v>乙类</v>
          </cell>
        </row>
        <row r="2008">
          <cell r="A2008" t="str">
            <v>EEGRB001</v>
          </cell>
          <cell r="B2008" t="str">
            <v>肾图检查</v>
          </cell>
          <cell r="C2008" t="str">
            <v>放射性药品分装和"弹丸"注射,人工报告,检查中防护器材使用､放射性废弃物的处理｡图文报告｡</v>
          </cell>
          <cell r="D2008" t="str">
            <v/>
          </cell>
          <cell r="E2008" t="str">
            <v/>
          </cell>
          <cell r="F2008" t="str">
            <v>次</v>
          </cell>
          <cell r="G2008" t="str">
            <v/>
          </cell>
          <cell r="H2008">
            <v>80</v>
          </cell>
          <cell r="I2008">
            <v>65</v>
          </cell>
          <cell r="J2008">
            <v>55</v>
          </cell>
          <cell r="K2008" t="str">
            <v>乙类</v>
          </cell>
        </row>
        <row r="2009">
          <cell r="A2009" t="str">
            <v>EEGRB002</v>
          </cell>
          <cell r="B2009" t="str">
            <v>介入肾图检查</v>
          </cell>
          <cell r="C2009" t="str">
            <v>放射性药品分装和注射,人工报告,检查中防护器材使用､放射性废弃物的处理｡含介入试验｡图文报告｡</v>
          </cell>
          <cell r="D2009" t="str">
            <v/>
          </cell>
          <cell r="E2009" t="str">
            <v/>
          </cell>
          <cell r="F2009" t="str">
            <v>次</v>
          </cell>
          <cell r="G2009" t="str">
            <v/>
          </cell>
          <cell r="H2009">
            <v>80</v>
          </cell>
          <cell r="I2009">
            <v>65</v>
          </cell>
          <cell r="J2009">
            <v>55</v>
          </cell>
          <cell r="K2009" t="str">
            <v>乙类</v>
          </cell>
        </row>
        <row r="2010">
          <cell r="A2010" t="str">
            <v>EEGRB003</v>
          </cell>
          <cell r="B2010" t="str">
            <v>肾图+肾小球滤过率测定</v>
          </cell>
          <cell r="C2010" t="str">
            <v>放射性药品分装和注射,测定注射器前后放射性计数,肾小球滤过率测定,人工报告,检查中防护器材使用､放射性废弃物的处理｡图文报告｡</v>
          </cell>
          <cell r="D2010" t="str">
            <v/>
          </cell>
          <cell r="E2010" t="str">
            <v/>
          </cell>
          <cell r="F2010" t="str">
            <v>次</v>
          </cell>
          <cell r="G2010" t="str">
            <v/>
          </cell>
          <cell r="H2010">
            <v>80</v>
          </cell>
          <cell r="I2010">
            <v>65</v>
          </cell>
          <cell r="J2010">
            <v>55</v>
          </cell>
          <cell r="K2010" t="str">
            <v>乙类</v>
          </cell>
        </row>
        <row r="2011">
          <cell r="A2011" t="str">
            <v>EEGRB004</v>
          </cell>
          <cell r="B2011" t="str">
            <v>肾图+肾有效血浆流量测定</v>
          </cell>
          <cell r="C2011" t="str">
            <v>放射性药品分装和注射,测定注射器前后放射性计数,肾有效血浆流量测定,人工报告,检查中防护器材使用､放射性废弃物的处理｡图文报告｡</v>
          </cell>
          <cell r="D2011" t="str">
            <v/>
          </cell>
          <cell r="E2011" t="str">
            <v/>
          </cell>
          <cell r="F2011" t="str">
            <v>次</v>
          </cell>
          <cell r="G2011" t="str">
            <v/>
          </cell>
          <cell r="H2011">
            <v>80</v>
          </cell>
          <cell r="I2011">
            <v>65</v>
          </cell>
          <cell r="J2011">
            <v>55</v>
          </cell>
          <cell r="K2011" t="str">
            <v>乙类</v>
          </cell>
        </row>
        <row r="2012">
          <cell r="A2012" t="str">
            <v>EZZ</v>
          </cell>
          <cell r="B2012" t="str">
            <v>(六)其它成像检查</v>
          </cell>
          <cell r="C2012" t="str">
            <v/>
          </cell>
          <cell r="D2012" t="str">
            <v/>
          </cell>
          <cell r="E2012" t="str">
            <v/>
          </cell>
          <cell r="F2012" t="str">
            <v/>
          </cell>
          <cell r="G2012" t="str">
            <v/>
          </cell>
          <cell r="H2012" t="str">
            <v/>
          </cell>
          <cell r="I2012" t="str">
            <v/>
          </cell>
          <cell r="J2012" t="str">
            <v/>
          </cell>
        </row>
        <row r="2013">
          <cell r="A2013" t="str">
            <v>EZZYA001</v>
          </cell>
          <cell r="B2013" t="str">
            <v>计算机断层扫描激光乳腺成像检查</v>
          </cell>
          <cell r="C2013" t="str">
            <v>患者脱上衣,在技术员指导下摆放体位,使用断层扫描激光乳腺成像设备扫描,计算机断层图象处理,医师判读结果｡图文报告｡</v>
          </cell>
          <cell r="D2013" t="str">
            <v/>
          </cell>
          <cell r="E2013" t="str">
            <v/>
          </cell>
          <cell r="F2013" t="str">
            <v>单侧</v>
          </cell>
          <cell r="G2013" t="str">
            <v/>
          </cell>
          <cell r="H2013">
            <v>80</v>
          </cell>
          <cell r="I2013">
            <v>65</v>
          </cell>
          <cell r="J2013">
            <v>55</v>
          </cell>
          <cell r="K2013" t="str">
            <v>乙类</v>
          </cell>
        </row>
        <row r="2014">
          <cell r="A2014" t="str">
            <v>EZZZX001</v>
          </cell>
          <cell r="B2014" t="str">
            <v>红外热像检查</v>
          </cell>
          <cell r="C2014" t="str">
            <v>患者暴露检查部位,使用红外热像检查设备图象采集,计算机平面图象处理,医师判读结果｡图文报告｡</v>
          </cell>
          <cell r="D2014" t="str">
            <v/>
          </cell>
          <cell r="E2014" t="str">
            <v/>
          </cell>
          <cell r="F2014" t="str">
            <v>部位</v>
          </cell>
          <cell r="G2014" t="str">
            <v/>
          </cell>
          <cell r="H2014">
            <v>30</v>
          </cell>
          <cell r="I2014">
            <v>25</v>
          </cell>
          <cell r="J2014">
            <v>20</v>
          </cell>
          <cell r="K2014" t="str">
            <v>乙类</v>
          </cell>
        </row>
        <row r="2015">
          <cell r="A2015" t="str">
            <v>EZZZX002</v>
          </cell>
          <cell r="B2015" t="str">
            <v>局部热断层成像检查</v>
          </cell>
          <cell r="C2015" t="str">
            <v>患者脱衣,在技术员指导下摆放体位,图象采集,计算机图象处理,医师判读结果｡图文报告｡</v>
          </cell>
          <cell r="D2015" t="str">
            <v/>
          </cell>
          <cell r="E2015" t="str">
            <v/>
          </cell>
          <cell r="F2015" t="str">
            <v>部位</v>
          </cell>
          <cell r="G2015" t="str">
            <v/>
          </cell>
          <cell r="H2015">
            <v>30</v>
          </cell>
          <cell r="I2015">
            <v>25</v>
          </cell>
          <cell r="J2015">
            <v>20</v>
          </cell>
          <cell r="K2015" t="str">
            <v>乙类</v>
          </cell>
        </row>
        <row r="2016">
          <cell r="A2016" t="str">
            <v>EZZZY001</v>
          </cell>
          <cell r="B2016" t="str">
            <v>全身热断层成像检查</v>
          </cell>
          <cell r="C2016" t="str">
            <v>患者脱衣,在技术员指导下摆放体位,使用热断层成像设备图象采集,计算机断层图象处理,医师判读结果｡图文报告｡</v>
          </cell>
          <cell r="D2016" t="str">
            <v/>
          </cell>
          <cell r="E2016" t="str">
            <v/>
          </cell>
          <cell r="F2016" t="str">
            <v>次</v>
          </cell>
          <cell r="G2016" t="str">
            <v/>
          </cell>
          <cell r="H2016">
            <v>60</v>
          </cell>
          <cell r="I2016">
            <v>48</v>
          </cell>
          <cell r="J2016">
            <v>42</v>
          </cell>
          <cell r="K2016" t="str">
            <v>乙类</v>
          </cell>
        </row>
        <row r="2017">
          <cell r="A2017" t="str">
            <v>F</v>
          </cell>
          <cell r="B2017" t="str">
            <v>五.临床诊断</v>
          </cell>
          <cell r="C2017" t="str">
            <v/>
          </cell>
          <cell r="D2017" t="str">
            <v/>
          </cell>
          <cell r="E2017" t="str">
            <v/>
          </cell>
          <cell r="F2017" t="str">
            <v/>
          </cell>
          <cell r="G2017" t="str">
            <v/>
          </cell>
          <cell r="H2017" t="str">
            <v/>
          </cell>
          <cell r="I2017" t="str">
            <v/>
          </cell>
          <cell r="J2017" t="str">
            <v/>
          </cell>
        </row>
        <row r="2018">
          <cell r="A2018" t="str">
            <v/>
          </cell>
          <cell r="B2018" t="str">
            <v>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v>
          </cell>
        </row>
        <row r="2019">
          <cell r="A2019" t="str">
            <v>FB-FC</v>
          </cell>
          <cell r="B2019" t="str">
            <v>(一)神经系统</v>
          </cell>
          <cell r="C2019" t="str">
            <v/>
          </cell>
          <cell r="D2019" t="str">
            <v/>
          </cell>
          <cell r="E2019" t="str">
            <v/>
          </cell>
          <cell r="F2019" t="str">
            <v/>
          </cell>
          <cell r="G2019" t="str">
            <v/>
          </cell>
          <cell r="H2019" t="str">
            <v/>
          </cell>
          <cell r="I2019" t="str">
            <v/>
          </cell>
          <cell r="J2019" t="str">
            <v/>
          </cell>
        </row>
        <row r="2020">
          <cell r="A2020" t="str">
            <v>FBA05301</v>
          </cell>
          <cell r="B2020" t="str">
            <v>有创颅内压监测</v>
          </cell>
          <cell r="C2020" t="str">
            <v>利用侧脑室引流管或腰穿引流管,或利用外科手术放入脑室系统或蛛网膜下腔的液压传感装置,对颅内压进行监测｡</v>
          </cell>
          <cell r="D2020" t="str">
            <v/>
          </cell>
          <cell r="E2020" t="str">
            <v>压力传感器</v>
          </cell>
          <cell r="F2020" t="str">
            <v>小时</v>
          </cell>
          <cell r="G2020" t="str">
            <v/>
          </cell>
          <cell r="H2020">
            <v>3</v>
          </cell>
          <cell r="I2020">
            <v>3</v>
          </cell>
          <cell r="J2020">
            <v>3</v>
          </cell>
          <cell r="K2020" t="str">
            <v>甲类</v>
          </cell>
        </row>
        <row r="2021">
          <cell r="A2021" t="str">
            <v>FBA09301</v>
          </cell>
          <cell r="B2021" t="str">
            <v>颅骨钻孔探查术</v>
          </cell>
          <cell r="C2021" t="str">
            <v>上头架,消毒铺巾,切皮,双极止血,气钻或电钻钻孔,骨止血,探查硬脑膜外或硬脑膜下,止血,处理骨窗,必要时放置引流装置,缝合,包扎｡不含神经导航｡</v>
          </cell>
          <cell r="D2021" t="str">
            <v>引流装置</v>
          </cell>
          <cell r="E2021" t="str">
            <v>内固定材料,特殊缝线,止血材料</v>
          </cell>
          <cell r="F2021" t="str">
            <v>次</v>
          </cell>
          <cell r="G2021" t="str">
            <v/>
          </cell>
          <cell r="H2021">
            <v>1350</v>
          </cell>
          <cell r="I2021">
            <v>1080</v>
          </cell>
          <cell r="J2021">
            <v>945</v>
          </cell>
          <cell r="K2021" t="str">
            <v>乙类</v>
          </cell>
        </row>
        <row r="2022">
          <cell r="A2022" t="str">
            <v>FBA09501</v>
          </cell>
          <cell r="B2022" t="str">
            <v>经颅内镜颅骨钻孔探查术</v>
          </cell>
          <cell r="C2022" t="str">
            <v>上头架,消毒铺巾,头皮切开,双极止血,气钻或电钻钻孔,切开硬脑膜,止血,置入内镜工作镜,小心由外向内仔细探寻找病变及处理,然后退出内镜,止血,处理骨窗,缝合,包扎｡不含神经导航｡</v>
          </cell>
          <cell r="D2022" t="str">
            <v>引流装置</v>
          </cell>
          <cell r="E2022" t="str">
            <v>内固定材料,特殊缝线,止血材料</v>
          </cell>
          <cell r="F2022" t="str">
            <v>次</v>
          </cell>
          <cell r="G2022" t="str">
            <v/>
          </cell>
          <cell r="H2022">
            <v>1000</v>
          </cell>
          <cell r="I2022">
            <v>800</v>
          </cell>
          <cell r="J2022">
            <v>700</v>
          </cell>
          <cell r="K2022" t="str">
            <v>乙类</v>
          </cell>
        </row>
        <row r="2023">
          <cell r="A2023" t="str">
            <v>FBB06101</v>
          </cell>
          <cell r="B2023" t="str">
            <v>硬脑膜下穿刺术</v>
          </cell>
          <cell r="C2023" t="str">
            <v>剃除穿刺部位毛发,消毒皮肤,铺巾,穿刺针刺入相应部位,留取硬膜下液体,拔针,纱布按压,胶布固定｡</v>
          </cell>
          <cell r="D2023" t="str">
            <v>注射器,穿刺针</v>
          </cell>
          <cell r="E2023" t="str">
            <v/>
          </cell>
          <cell r="F2023" t="str">
            <v>次</v>
          </cell>
          <cell r="G2023" t="str">
            <v/>
          </cell>
          <cell r="H2023">
            <v>120</v>
          </cell>
          <cell r="I2023">
            <v>95</v>
          </cell>
          <cell r="J2023">
            <v>85</v>
          </cell>
          <cell r="K2023" t="str">
            <v>甲类</v>
          </cell>
        </row>
        <row r="2024">
          <cell r="A2024" t="str">
            <v>FBC01701</v>
          </cell>
          <cell r="B2024" t="str">
            <v>经颅磁刺激语言功能区定位</v>
          </cell>
          <cell r="C2024" t="str">
            <v>利用肌电图仪测定运动域值､固定线圈,调试刺激强度,指导患者语言作业,连续刺激,进行语言功能区定位｡</v>
          </cell>
          <cell r="D2024" t="str">
            <v>电极</v>
          </cell>
          <cell r="E2024" t="str">
            <v/>
          </cell>
          <cell r="F2024" t="str">
            <v>次</v>
          </cell>
          <cell r="G2024" t="str">
            <v/>
          </cell>
          <cell r="H2024">
            <v>60</v>
          </cell>
          <cell r="I2024">
            <v>48</v>
          </cell>
          <cell r="J2024">
            <v>42</v>
          </cell>
          <cell r="K2024" t="str">
            <v>乙类</v>
          </cell>
        </row>
        <row r="2025">
          <cell r="A2025" t="str">
            <v>FBC03101</v>
          </cell>
          <cell r="B2025" t="str">
            <v>蝶骨电极脑电图检查</v>
          </cell>
          <cell r="C2025" t="str">
            <v>将一次性的针电极穿刺入碟骨下方的软组织内,进行脑电图记录｡需要与常规脑电图同时检查｡记录结束后由医师阅图､分析､出报告｡</v>
          </cell>
          <cell r="D2025" t="str">
            <v>电极</v>
          </cell>
          <cell r="E2025" t="str">
            <v/>
          </cell>
          <cell r="F2025" t="str">
            <v>次</v>
          </cell>
          <cell r="G2025" t="str">
            <v/>
          </cell>
          <cell r="H2025">
            <v>75</v>
          </cell>
          <cell r="I2025">
            <v>60</v>
          </cell>
          <cell r="J2025">
            <v>53</v>
          </cell>
          <cell r="K2025" t="str">
            <v>乙类</v>
          </cell>
        </row>
        <row r="2026">
          <cell r="A2026" t="str">
            <v>FBC03102</v>
          </cell>
          <cell r="B2026" t="str">
            <v>线性蝶骨软电极脑电图检查</v>
          </cell>
          <cell r="C2026" t="str">
            <v>利用套针,将一次性的软蝶骨电极穿刺入碟骨下方的软组织内,退出套针,长期保留蝶骨电极进行长时间录像脑电图记录｡记录结束后由医师对全部的脑电图进行人工分析､出报告｡</v>
          </cell>
          <cell r="D2026" t="str">
            <v>电极</v>
          </cell>
          <cell r="E2026" t="str">
            <v/>
          </cell>
          <cell r="F2026" t="str">
            <v>小时</v>
          </cell>
          <cell r="G2026" t="str">
            <v/>
          </cell>
          <cell r="H2026">
            <v>60</v>
          </cell>
          <cell r="I2026">
            <v>48</v>
          </cell>
          <cell r="J2026">
            <v>42</v>
          </cell>
          <cell r="K2026" t="str">
            <v>乙类</v>
          </cell>
        </row>
        <row r="2027">
          <cell r="A2027" t="str">
            <v>FBC03401</v>
          </cell>
          <cell r="B2027" t="str">
            <v>鼻咽电极脑电图检查</v>
          </cell>
          <cell r="C2027" t="str">
            <v>在鼻咽喷雾局麻后,将特制的鼻咽电极固定在咽腔上壁后,进行脑电图记录,需要与常规脑电图同时检查｡记录结束后由医师阅图､分析､出报告｡</v>
          </cell>
          <cell r="D2027" t="str">
            <v>电极</v>
          </cell>
          <cell r="E2027" t="str">
            <v/>
          </cell>
          <cell r="F2027" t="str">
            <v>次</v>
          </cell>
          <cell r="G2027" t="str">
            <v/>
          </cell>
          <cell r="H2027">
            <v>60</v>
          </cell>
          <cell r="I2027">
            <v>48</v>
          </cell>
          <cell r="J2027">
            <v>42</v>
          </cell>
          <cell r="K2027" t="str">
            <v>乙类</v>
          </cell>
        </row>
        <row r="2028">
          <cell r="A2028" t="str">
            <v>FBC03701</v>
          </cell>
          <cell r="B2028" t="str">
            <v>16导常规脑电图检查</v>
          </cell>
          <cell r="C2028"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2028" t="str">
            <v>电极</v>
          </cell>
          <cell r="E2028" t="str">
            <v/>
          </cell>
          <cell r="F2028" t="str">
            <v>次</v>
          </cell>
          <cell r="G2028" t="str">
            <v/>
          </cell>
          <cell r="H2028">
            <v>38</v>
          </cell>
          <cell r="I2028">
            <v>30</v>
          </cell>
          <cell r="J2028">
            <v>27</v>
          </cell>
          <cell r="K2028" t="str">
            <v>甲类</v>
          </cell>
        </row>
        <row r="2029">
          <cell r="A2029" t="str">
            <v>FBC03702</v>
          </cell>
          <cell r="B2029" t="str">
            <v>32导常规脑电图检查</v>
          </cell>
          <cell r="C2029"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2029" t="str">
            <v>电极</v>
          </cell>
          <cell r="E2029" t="str">
            <v/>
          </cell>
          <cell r="F2029" t="str">
            <v>次</v>
          </cell>
          <cell r="G2029" t="str">
            <v/>
          </cell>
          <cell r="H2029">
            <v>42</v>
          </cell>
          <cell r="I2029">
            <v>34</v>
          </cell>
          <cell r="J2029">
            <v>30</v>
          </cell>
          <cell r="K2029" t="str">
            <v>甲类</v>
          </cell>
        </row>
        <row r="2030">
          <cell r="A2030" t="str">
            <v>FBC03703</v>
          </cell>
          <cell r="B2030" t="str">
            <v>64导脑电图检查</v>
          </cell>
          <cell r="C2030" t="str">
            <v>安装盘状记录电极和参考电极或安装电极帽,用64导脑电图仪进行电极电阻测定,定标,嘱病人安静闭目,开始做睁､闭眼和过度换气诱发试验,记录时间不少于120分钟｡记录结束后由技术人员和医师阅图､分析､出报告｡</v>
          </cell>
          <cell r="D2030" t="str">
            <v>电极</v>
          </cell>
          <cell r="E2030" t="str">
            <v/>
          </cell>
          <cell r="F2030" t="str">
            <v>次</v>
          </cell>
          <cell r="G2030" t="str">
            <v/>
          </cell>
          <cell r="H2030">
            <v>45</v>
          </cell>
          <cell r="I2030">
            <v>36</v>
          </cell>
          <cell r="J2030">
            <v>32</v>
          </cell>
          <cell r="K2030" t="str">
            <v>甲类</v>
          </cell>
        </row>
        <row r="2031">
          <cell r="A2031" t="str">
            <v>FBC03704</v>
          </cell>
          <cell r="B2031" t="str">
            <v>128导脑电图检查</v>
          </cell>
          <cell r="C2031"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cell r="D2031" t="str">
            <v>电极</v>
          </cell>
          <cell r="E2031" t="str">
            <v/>
          </cell>
          <cell r="F2031" t="str">
            <v>次</v>
          </cell>
          <cell r="G2031" t="str">
            <v/>
          </cell>
          <cell r="H2031">
            <v>50</v>
          </cell>
          <cell r="I2031">
            <v>40</v>
          </cell>
          <cell r="J2031">
            <v>35</v>
          </cell>
          <cell r="K2031" t="str">
            <v>甲类</v>
          </cell>
        </row>
        <row r="2032">
          <cell r="A2032" t="str">
            <v>FBC03705</v>
          </cell>
          <cell r="B2032" t="str">
            <v>闪光刺激诱发脑电图检查</v>
          </cell>
          <cell r="C2032"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2032" t="str">
            <v>电极</v>
          </cell>
          <cell r="E2032" t="str">
            <v/>
          </cell>
          <cell r="F2032" t="str">
            <v>次</v>
          </cell>
          <cell r="G2032" t="str">
            <v/>
          </cell>
          <cell r="H2032">
            <v>36</v>
          </cell>
          <cell r="I2032">
            <v>29</v>
          </cell>
          <cell r="J2032">
            <v>25</v>
          </cell>
          <cell r="K2032" t="str">
            <v>甲类</v>
          </cell>
        </row>
        <row r="2033">
          <cell r="A2033" t="str">
            <v>FBC03706</v>
          </cell>
          <cell r="B2033" t="str">
            <v>动态脑电图检查</v>
          </cell>
          <cell r="C2033"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2033" t="str">
            <v>电极</v>
          </cell>
          <cell r="E2033" t="str">
            <v/>
          </cell>
          <cell r="F2033" t="str">
            <v>次</v>
          </cell>
          <cell r="G2033" t="str">
            <v/>
          </cell>
          <cell r="H2033">
            <v>350</v>
          </cell>
          <cell r="I2033">
            <v>280</v>
          </cell>
          <cell r="J2033">
            <v>245</v>
          </cell>
          <cell r="K2033" t="str">
            <v>乙类</v>
          </cell>
        </row>
        <row r="2034">
          <cell r="A2034" t="str">
            <v>FBC03707</v>
          </cell>
          <cell r="B2034" t="str">
            <v>脑电图录像检查</v>
          </cell>
          <cell r="C2034" t="str">
            <v>用16导视频脑电图仪(至少16导电极),含行睁闭眼和过度换气诱发试验,安装电极,调试电阻,记录至少40分钟的脑电图,人工出报告｡</v>
          </cell>
          <cell r="D2034" t="str">
            <v>电极</v>
          </cell>
          <cell r="E2034" t="str">
            <v/>
          </cell>
          <cell r="F2034" t="str">
            <v>次</v>
          </cell>
          <cell r="G2034" t="str">
            <v/>
          </cell>
          <cell r="H2034">
            <v>50</v>
          </cell>
          <cell r="I2034">
            <v>40</v>
          </cell>
          <cell r="J2034">
            <v>35</v>
          </cell>
          <cell r="K2034" t="str">
            <v>乙类</v>
          </cell>
        </row>
        <row r="2035">
          <cell r="A2035" t="str">
            <v>FBC03708</v>
          </cell>
          <cell r="B2035" t="str">
            <v>皮层电刺激脑功能区定位</v>
          </cell>
          <cell r="C2035" t="str">
            <v>在开颅手术中在大脑表面埋植皮层电极后,对患者皮层进行逐点电刺激,同时记录脑电,给患者各种作业,同时观察对患者皮层高级功能的干扰､定位脑功能区｡不含脑电图检查｡</v>
          </cell>
          <cell r="D2035" t="str">
            <v>电极</v>
          </cell>
          <cell r="E2035" t="str">
            <v/>
          </cell>
          <cell r="F2035" t="str">
            <v>次</v>
          </cell>
          <cell r="G2035" t="str">
            <v/>
          </cell>
          <cell r="H2035">
            <v>60</v>
          </cell>
          <cell r="I2035">
            <v>48</v>
          </cell>
          <cell r="J2035">
            <v>42</v>
          </cell>
          <cell r="K2035" t="str">
            <v>乙类</v>
          </cell>
        </row>
        <row r="2036">
          <cell r="A2036" t="str">
            <v>FBC03709</v>
          </cell>
          <cell r="B2036" t="str">
            <v>脑磁图检查</v>
          </cell>
          <cell r="C2036" t="str">
            <v>患者进入屏蔽室,进行头颅三维定位､使用脑磁图设备进行脑磁图信号记录,对获得的脑磁信号进行人工去伪差,对获得信号电流源计算,与头颅影像融合,出具报告｡不含磁共振检查｡</v>
          </cell>
          <cell r="D2036" t="str">
            <v>电极</v>
          </cell>
          <cell r="E2036" t="str">
            <v/>
          </cell>
          <cell r="F2036" t="str">
            <v>次</v>
          </cell>
          <cell r="G2036" t="str">
            <v/>
          </cell>
          <cell r="H2036">
            <v>30</v>
          </cell>
          <cell r="I2036">
            <v>25</v>
          </cell>
          <cell r="J2036">
            <v>20</v>
          </cell>
          <cell r="K2036" t="str">
            <v>甲类</v>
          </cell>
        </row>
        <row r="2037">
          <cell r="A2037" t="str">
            <v>FBC03710</v>
          </cell>
          <cell r="B2037" t="str">
            <v>脑电地形图检查</v>
          </cell>
          <cell r="C2037"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2037" t="str">
            <v>电极</v>
          </cell>
          <cell r="E2037" t="str">
            <v/>
          </cell>
          <cell r="F2037" t="str">
            <v>次</v>
          </cell>
          <cell r="G2037" t="str">
            <v/>
          </cell>
          <cell r="H2037">
            <v>70</v>
          </cell>
          <cell r="I2037">
            <v>55</v>
          </cell>
          <cell r="J2037">
            <v>50</v>
          </cell>
          <cell r="K2037" t="str">
            <v>甲类</v>
          </cell>
        </row>
        <row r="2038">
          <cell r="A2038" t="str">
            <v>FBC03711</v>
          </cell>
          <cell r="B2038" t="str">
            <v>视觉刺激N270检查</v>
          </cell>
          <cell r="C203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38" t="str">
            <v>电极</v>
          </cell>
          <cell r="E2038" t="str">
            <v/>
          </cell>
          <cell r="F2038" t="str">
            <v>次</v>
          </cell>
          <cell r="G2038" t="str">
            <v/>
          </cell>
          <cell r="H2038">
            <v>75</v>
          </cell>
          <cell r="I2038">
            <v>60</v>
          </cell>
          <cell r="J2038">
            <v>55</v>
          </cell>
          <cell r="K2038" t="str">
            <v>丙类</v>
          </cell>
        </row>
        <row r="2039">
          <cell r="A2039" t="str">
            <v>FBC03712</v>
          </cell>
          <cell r="B2039" t="str">
            <v>视觉刺激P300检查</v>
          </cell>
          <cell r="C2039"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39" t="str">
            <v>电极</v>
          </cell>
          <cell r="E2039" t="str">
            <v/>
          </cell>
          <cell r="F2039" t="str">
            <v>次</v>
          </cell>
          <cell r="G2039" t="str">
            <v/>
          </cell>
          <cell r="H2039">
            <v>80</v>
          </cell>
          <cell r="I2039">
            <v>65</v>
          </cell>
          <cell r="J2039">
            <v>55</v>
          </cell>
          <cell r="K2039" t="str">
            <v>丙类</v>
          </cell>
        </row>
        <row r="2040">
          <cell r="A2040" t="str">
            <v>FBC03713</v>
          </cell>
          <cell r="B2040" t="str">
            <v>视觉刺激P400检查</v>
          </cell>
          <cell r="C2040"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40" t="str">
            <v>电极</v>
          </cell>
          <cell r="E2040" t="str">
            <v/>
          </cell>
          <cell r="F2040" t="str">
            <v>次</v>
          </cell>
          <cell r="G2040" t="str">
            <v/>
          </cell>
          <cell r="H2040">
            <v>85</v>
          </cell>
          <cell r="I2040">
            <v>68</v>
          </cell>
          <cell r="J2040">
            <v>60</v>
          </cell>
          <cell r="K2040" t="str">
            <v>丙类</v>
          </cell>
        </row>
        <row r="2041">
          <cell r="A2041" t="str">
            <v>FBC03714</v>
          </cell>
          <cell r="B2041" t="str">
            <v>听觉刺激P300检查</v>
          </cell>
          <cell r="C2041"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cell r="D2041" t="str">
            <v>电极</v>
          </cell>
          <cell r="E2041" t="str">
            <v/>
          </cell>
          <cell r="F2041" t="str">
            <v>次</v>
          </cell>
          <cell r="G2041" t="str">
            <v/>
          </cell>
          <cell r="H2041">
            <v>80</v>
          </cell>
          <cell r="I2041">
            <v>65</v>
          </cell>
          <cell r="J2041">
            <v>55</v>
          </cell>
          <cell r="K2041" t="str">
            <v>丙类</v>
          </cell>
        </row>
        <row r="2042">
          <cell r="A2042" t="str">
            <v>FBC03715</v>
          </cell>
          <cell r="B2042" t="str">
            <v>体感刺激P300检查</v>
          </cell>
          <cell r="C2042"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42" t="str">
            <v>电极</v>
          </cell>
          <cell r="E2042" t="str">
            <v/>
          </cell>
          <cell r="F2042" t="str">
            <v>次</v>
          </cell>
          <cell r="G2042" t="str">
            <v/>
          </cell>
          <cell r="H2042">
            <v>80</v>
          </cell>
          <cell r="I2042">
            <v>65</v>
          </cell>
          <cell r="J2042">
            <v>55</v>
          </cell>
          <cell r="K2042" t="str">
            <v>丙类</v>
          </cell>
        </row>
        <row r="2043">
          <cell r="A2043" t="str">
            <v>FBC03716</v>
          </cell>
          <cell r="B2043" t="str">
            <v>经颅磁刺激诊断(TMS)</v>
          </cell>
          <cell r="C2043" t="str">
            <v>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cell r="D2043" t="str">
            <v>电极</v>
          </cell>
          <cell r="E2043" t="str">
            <v/>
          </cell>
          <cell r="F2043" t="str">
            <v>次</v>
          </cell>
          <cell r="G2043" t="str">
            <v/>
          </cell>
          <cell r="H2043">
            <v>80</v>
          </cell>
          <cell r="I2043">
            <v>65</v>
          </cell>
          <cell r="J2043">
            <v>55</v>
          </cell>
          <cell r="K2043" t="str">
            <v>乙类</v>
          </cell>
        </row>
        <row r="2044">
          <cell r="A2044" t="str">
            <v>FBC03717</v>
          </cell>
          <cell r="B2044" t="str">
            <v>脑电超慢涨落分析</v>
          </cell>
          <cell r="C2044" t="str">
            <v>由技师操作,通过头皮电极,记录脑电活动,继而由精神科医师分析脑内神经递质的变化｡</v>
          </cell>
          <cell r="D2044" t="str">
            <v>电极</v>
          </cell>
          <cell r="E2044" t="str">
            <v/>
          </cell>
          <cell r="F2044" t="str">
            <v>次</v>
          </cell>
          <cell r="G2044" t="str">
            <v/>
          </cell>
          <cell r="H2044">
            <v>10</v>
          </cell>
          <cell r="I2044">
            <v>8</v>
          </cell>
          <cell r="J2044">
            <v>7</v>
          </cell>
          <cell r="K2044" t="str">
            <v>甲类</v>
          </cell>
        </row>
        <row r="2045">
          <cell r="A2045" t="str">
            <v>FBC05701</v>
          </cell>
          <cell r="B2045" t="str">
            <v>脑电图录像监测</v>
          </cell>
          <cell r="C2045"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2045" t="str">
            <v>电极</v>
          </cell>
          <cell r="E2045" t="str">
            <v/>
          </cell>
          <cell r="F2045" t="str">
            <v>小时</v>
          </cell>
          <cell r="G2045" t="str">
            <v/>
          </cell>
          <cell r="H2045">
            <v>25</v>
          </cell>
          <cell r="I2045">
            <v>20</v>
          </cell>
          <cell r="J2045">
            <v>18</v>
          </cell>
          <cell r="K2045" t="str">
            <v>乙类</v>
          </cell>
        </row>
        <row r="2046">
          <cell r="A2046" t="str">
            <v>FBC05702</v>
          </cell>
          <cell r="B2046" t="str">
            <v>32导颅内电极脑电图录像监测</v>
          </cell>
          <cell r="C2046" t="str">
            <v>利用埋植在颅内的电极进行长时间录像脑皮层电图的记录,记录结束后由有经验的医师阅图､分析､出报告｡</v>
          </cell>
          <cell r="D2046" t="str">
            <v>电极</v>
          </cell>
          <cell r="E2046" t="str">
            <v/>
          </cell>
          <cell r="F2046" t="str">
            <v>小时</v>
          </cell>
          <cell r="G2046" t="str">
            <v/>
          </cell>
          <cell r="H2046">
            <v>20</v>
          </cell>
          <cell r="I2046">
            <v>16</v>
          </cell>
          <cell r="J2046">
            <v>14</v>
          </cell>
          <cell r="K2046" t="str">
            <v>乙类</v>
          </cell>
        </row>
        <row r="2047">
          <cell r="A2047" t="str">
            <v>FBC05703</v>
          </cell>
          <cell r="B2047" t="str">
            <v>64导颅内电极脑电图录像监测</v>
          </cell>
          <cell r="C2047" t="str">
            <v>利用埋植在颅内的电极用64导脑电图仪进行长时间录像脑皮层电图的记录,记录结束后由有经验的医师阅图､分析､出报告｡</v>
          </cell>
          <cell r="D2047" t="str">
            <v>电极</v>
          </cell>
          <cell r="E2047" t="str">
            <v/>
          </cell>
          <cell r="F2047" t="str">
            <v>小时</v>
          </cell>
          <cell r="G2047" t="str">
            <v/>
          </cell>
          <cell r="H2047">
            <v>25</v>
          </cell>
          <cell r="I2047">
            <v>20</v>
          </cell>
          <cell r="J2047">
            <v>18</v>
          </cell>
          <cell r="K2047" t="str">
            <v>乙类</v>
          </cell>
        </row>
        <row r="2048">
          <cell r="A2048" t="str">
            <v>FBC05704</v>
          </cell>
          <cell r="B2048" t="str">
            <v>128导颅内电极脑电图录像监测</v>
          </cell>
          <cell r="C2048" t="str">
            <v>利用埋植在颅内的电极用128导脑电图仪进行长时间录像脑皮层电图的记录,记录结束后由有经验的医师阅图､分析､出报告｡</v>
          </cell>
          <cell r="D2048" t="str">
            <v>电极</v>
          </cell>
          <cell r="E2048" t="str">
            <v/>
          </cell>
          <cell r="F2048" t="str">
            <v>小时</v>
          </cell>
          <cell r="G2048" t="str">
            <v/>
          </cell>
          <cell r="H2048">
            <v>30</v>
          </cell>
          <cell r="I2048">
            <v>25</v>
          </cell>
          <cell r="J2048">
            <v>20</v>
          </cell>
          <cell r="K2048" t="str">
            <v>乙类</v>
          </cell>
        </row>
        <row r="2049">
          <cell r="A2049" t="str">
            <v>FBC05705</v>
          </cell>
          <cell r="B2049" t="str">
            <v>256导颅内电极脑电图录像监测</v>
          </cell>
          <cell r="C2049" t="str">
            <v>利用埋植在颅内的电极用256导脑电图仪进行长时间录像脑皮层电图的记录,记录结束后由有经验的医师阅图､分析､出报告｡</v>
          </cell>
          <cell r="D2049" t="str">
            <v>电极</v>
          </cell>
          <cell r="E2049" t="str">
            <v/>
          </cell>
          <cell r="F2049" t="str">
            <v>小时</v>
          </cell>
          <cell r="G2049" t="str">
            <v/>
          </cell>
          <cell r="H2049">
            <v>35</v>
          </cell>
          <cell r="I2049">
            <v>28</v>
          </cell>
          <cell r="J2049">
            <v>25</v>
          </cell>
          <cell r="K2049" t="str">
            <v>乙类</v>
          </cell>
        </row>
        <row r="2050">
          <cell r="A2050" t="str">
            <v>FBC05706</v>
          </cell>
          <cell r="B2050" t="str">
            <v>脑电双频指数监测</v>
          </cell>
          <cell r="C2050" t="str">
            <v>通过使用脑电双频指数监护仪实时连续监测脑电参数,可以反映中枢电活动的变化过程,有效地监测麻醉镇静水平减少麻醉药的用量,术后清醒快,术中知晓发生率低｡</v>
          </cell>
          <cell r="D2050" t="str">
            <v>电极</v>
          </cell>
          <cell r="E2050" t="str">
            <v/>
          </cell>
          <cell r="F2050" t="str">
            <v>小时</v>
          </cell>
          <cell r="G2050" t="str">
            <v/>
          </cell>
          <cell r="H2050">
            <v>20</v>
          </cell>
          <cell r="I2050">
            <v>16</v>
          </cell>
          <cell r="J2050">
            <v>14</v>
          </cell>
          <cell r="K2050" t="str">
            <v>乙类</v>
          </cell>
        </row>
        <row r="2051">
          <cell r="A2051" t="str">
            <v>FBC09301</v>
          </cell>
          <cell r="B2051" t="str">
            <v>显微镜下幕上开颅探查术</v>
          </cell>
          <cell r="C2051" t="str">
            <v>上头架,消毒铺巾,幕上开颅,切皮,双极止血,气钻或电钻颅骨钻孔,铣刀取下骨瓣,头架附加,切开硬脑膜,显微镜下肿物探查,止血,必要时放置引流装置,缝合硬脑膜,骨瓣复位,缝合,包扎｡不含神经电生理监测｡</v>
          </cell>
          <cell r="D2051" t="str">
            <v>骨蜡,引流装置</v>
          </cell>
          <cell r="E2051" t="str">
            <v>内固定材料,人工硬脑膜,特殊缝线,止血材料</v>
          </cell>
          <cell r="F2051" t="str">
            <v>次</v>
          </cell>
          <cell r="G2051" t="str">
            <v/>
          </cell>
          <cell r="H2051">
            <v>3350</v>
          </cell>
          <cell r="I2051">
            <v>2680</v>
          </cell>
          <cell r="J2051">
            <v>2345</v>
          </cell>
          <cell r="K2051" t="str">
            <v>乙类</v>
          </cell>
        </row>
        <row r="2052">
          <cell r="A2052" t="str">
            <v>FBE09301</v>
          </cell>
          <cell r="B2052" t="str">
            <v>显微镜下幕下开颅探查术</v>
          </cell>
          <cell r="C2052" t="str">
            <v>上头架, 消毒铺巾, 幕下开颅,切皮,双极止血,气钻或电钻颅骨钻孔,铣刀取下骨瓣,头架附加,切开硬脑膜,显微镜下肿物探查,止血,必要时放置引流装置,缝合硬脑膜,骨瓣复位,缝合,包扎｡不含神经电生理监测｡</v>
          </cell>
          <cell r="D2052" t="str">
            <v>骨蜡,引流装置</v>
          </cell>
          <cell r="E2052" t="str">
            <v>内固定材料,人工硬脑膜,特殊缝线,止血材料</v>
          </cell>
          <cell r="F2052" t="str">
            <v>次</v>
          </cell>
          <cell r="G2052" t="str">
            <v/>
          </cell>
          <cell r="H2052">
            <v>1150</v>
          </cell>
          <cell r="I2052">
            <v>920</v>
          </cell>
          <cell r="J2052">
            <v>805</v>
          </cell>
          <cell r="K2052" t="str">
            <v>乙类</v>
          </cell>
        </row>
        <row r="2053">
          <cell r="A2053" t="str">
            <v>FBF03701</v>
          </cell>
          <cell r="B2053" t="str">
            <v>脑干听觉诱发电位检查</v>
          </cell>
          <cell r="C2053"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cell r="D2053" t="str">
            <v>电极</v>
          </cell>
          <cell r="E2053" t="str">
            <v/>
          </cell>
          <cell r="F2053" t="str">
            <v>次</v>
          </cell>
          <cell r="G2053" t="str">
            <v/>
          </cell>
          <cell r="H2053">
            <v>80</v>
          </cell>
          <cell r="I2053">
            <v>65</v>
          </cell>
          <cell r="J2053">
            <v>55</v>
          </cell>
          <cell r="K2053" t="str">
            <v>甲类</v>
          </cell>
        </row>
        <row r="2054">
          <cell r="A2054" t="str">
            <v>FBH08201</v>
          </cell>
          <cell r="B2054" t="str">
            <v>术中脑血管荧光造影</v>
          </cell>
          <cell r="C2054" t="str">
            <v>动脉瘤､动静脉血管畸形､烟雾病､动静脉瘘､脑血管搭桥手术和动脉瘤搭桥孤立术荧光造影｡</v>
          </cell>
          <cell r="D2054" t="str">
            <v>胶片,荧光造影剂</v>
          </cell>
          <cell r="E2054" t="str">
            <v/>
          </cell>
          <cell r="F2054" t="str">
            <v>次</v>
          </cell>
          <cell r="G2054" t="str">
            <v/>
          </cell>
          <cell r="H2054">
            <v>2250</v>
          </cell>
          <cell r="I2054">
            <v>1800</v>
          </cell>
          <cell r="J2054">
            <v>1575</v>
          </cell>
          <cell r="K2054" t="str">
            <v>乙类</v>
          </cell>
        </row>
        <row r="2055">
          <cell r="A2055" t="str">
            <v>FBT08201</v>
          </cell>
          <cell r="B2055" t="str">
            <v>经皮穿刺插管脊髓血管造影术</v>
          </cell>
          <cell r="C2055" t="str">
            <v>会阴部备皮,消毒铺巾,局部麻醉,经股动脉穿刺,置血管鞘,导管或微导管分别插入双侧椎动脉､甲状颈干､肋颈干､各肋间动脉､腰动脉､髂内动脉,经导管注入对比剂,造影成功后分析诊断造影结果｡压迫止血｡不含三维造影｡</v>
          </cell>
          <cell r="D2055" t="str">
            <v>胶片,注射器,高压注射器,穿刺针</v>
          </cell>
          <cell r="E2055" t="str">
            <v>造影导管,导丝,血管鞘组</v>
          </cell>
          <cell r="F2055" t="str">
            <v>次</v>
          </cell>
          <cell r="G2055" t="str">
            <v/>
          </cell>
          <cell r="H2055">
            <v>1800</v>
          </cell>
          <cell r="I2055">
            <v>1440</v>
          </cell>
          <cell r="J2055">
            <v>1260</v>
          </cell>
          <cell r="K2055" t="str">
            <v>乙类</v>
          </cell>
        </row>
        <row r="2056">
          <cell r="A2056" t="str">
            <v>FCA03101</v>
          </cell>
          <cell r="B2056" t="str">
            <v>盆底定量肌电图检查</v>
          </cell>
          <cell r="C2056" t="str">
            <v>右心超声造影</v>
          </cell>
          <cell r="D2056" t="str">
            <v>电极</v>
          </cell>
          <cell r="E2056" t="str">
            <v/>
          </cell>
          <cell r="F2056" t="str">
            <v>次</v>
          </cell>
          <cell r="G2056" t="str">
            <v/>
          </cell>
          <cell r="H2056">
            <v>30</v>
          </cell>
          <cell r="I2056">
            <v>25</v>
          </cell>
          <cell r="J2056">
            <v>20</v>
          </cell>
          <cell r="K2056" t="str">
            <v>甲类</v>
          </cell>
        </row>
        <row r="2057">
          <cell r="A2057" t="str">
            <v>FCA03701</v>
          </cell>
          <cell r="B2057" t="str">
            <v>单纤维肌电图检查</v>
          </cell>
          <cell r="C2057"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cell r="D2057" t="str">
            <v/>
          </cell>
          <cell r="E2057" t="str">
            <v>针电极</v>
          </cell>
          <cell r="F2057" t="str">
            <v>每块肌肉</v>
          </cell>
          <cell r="G2057" t="str">
            <v/>
          </cell>
          <cell r="H2057">
            <v>30</v>
          </cell>
          <cell r="I2057">
            <v>25</v>
          </cell>
          <cell r="J2057">
            <v>20</v>
          </cell>
          <cell r="K2057" t="str">
            <v>乙类</v>
          </cell>
        </row>
        <row r="2058">
          <cell r="A2058" t="str">
            <v>FCA03702</v>
          </cell>
          <cell r="B2058" t="str">
            <v>同心圆针极肌电图检查</v>
          </cell>
          <cell r="C2058"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cell r="D2058" t="str">
            <v>电极</v>
          </cell>
          <cell r="E2058" t="str">
            <v>针电极</v>
          </cell>
          <cell r="F2058" t="str">
            <v>每块肌肉</v>
          </cell>
          <cell r="G2058" t="str">
            <v/>
          </cell>
          <cell r="H2058">
            <v>25</v>
          </cell>
          <cell r="I2058">
            <v>20</v>
          </cell>
          <cell r="J2058">
            <v>18</v>
          </cell>
          <cell r="K2058" t="str">
            <v>乙类</v>
          </cell>
        </row>
        <row r="2059">
          <cell r="A2059" t="str">
            <v>FCA03703</v>
          </cell>
          <cell r="B2059" t="str">
            <v>运动单位计数</v>
          </cell>
          <cell r="C2059"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cell r="D2059" t="str">
            <v>电极</v>
          </cell>
          <cell r="E2059" t="str">
            <v/>
          </cell>
          <cell r="F2059" t="str">
            <v>每块肌肉</v>
          </cell>
          <cell r="G2059" t="str">
            <v/>
          </cell>
          <cell r="H2059">
            <v>100</v>
          </cell>
          <cell r="I2059">
            <v>80</v>
          </cell>
          <cell r="J2059">
            <v>70</v>
          </cell>
          <cell r="K2059" t="str">
            <v>乙类</v>
          </cell>
        </row>
        <row r="2060">
          <cell r="A2060" t="str">
            <v>FCA03704</v>
          </cell>
          <cell r="B2060" t="str">
            <v>运动神经传导速度测定</v>
          </cell>
          <cell r="C2060"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2060" t="str">
            <v>电极</v>
          </cell>
          <cell r="E2060" t="str">
            <v/>
          </cell>
          <cell r="F2060" t="str">
            <v>每根神经</v>
          </cell>
          <cell r="G2060" t="str">
            <v/>
          </cell>
          <cell r="H2060">
            <v>25</v>
          </cell>
          <cell r="I2060">
            <v>20</v>
          </cell>
          <cell r="J2060">
            <v>18</v>
          </cell>
          <cell r="K2060" t="str">
            <v>甲类</v>
          </cell>
        </row>
        <row r="2061">
          <cell r="A2061" t="str">
            <v>FCA03705</v>
          </cell>
          <cell r="B2061" t="str">
            <v>感觉神经传导速度测定</v>
          </cell>
          <cell r="C2061"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2061" t="str">
            <v>电极</v>
          </cell>
          <cell r="E2061" t="str">
            <v/>
          </cell>
          <cell r="F2061" t="str">
            <v>每根神经</v>
          </cell>
          <cell r="G2061" t="str">
            <v/>
          </cell>
          <cell r="H2061">
            <v>25</v>
          </cell>
          <cell r="I2061">
            <v>20</v>
          </cell>
          <cell r="J2061">
            <v>18</v>
          </cell>
          <cell r="K2061" t="str">
            <v>甲类</v>
          </cell>
        </row>
        <row r="2062">
          <cell r="A2062" t="str">
            <v>FCA03706</v>
          </cell>
          <cell r="B2062" t="str">
            <v>神经传导测定-寸移法</v>
          </cell>
          <cell r="C2062"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cell r="D2062" t="str">
            <v>电极</v>
          </cell>
          <cell r="E2062" t="str">
            <v/>
          </cell>
          <cell r="F2062" t="str">
            <v>每根神经</v>
          </cell>
          <cell r="G2062" t="str">
            <v/>
          </cell>
          <cell r="H2062">
            <v>60</v>
          </cell>
          <cell r="I2062">
            <v>48</v>
          </cell>
          <cell r="J2062">
            <v>42</v>
          </cell>
          <cell r="K2062" t="str">
            <v>乙类</v>
          </cell>
        </row>
        <row r="2063">
          <cell r="A2063" t="str">
            <v>FCA03707</v>
          </cell>
          <cell r="B2063" t="str">
            <v>F波测定</v>
          </cell>
          <cell r="C2063"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cell r="D2063" t="str">
            <v>电极</v>
          </cell>
          <cell r="E2063" t="str">
            <v/>
          </cell>
          <cell r="F2063" t="str">
            <v>每根神经</v>
          </cell>
          <cell r="G2063" t="str">
            <v/>
          </cell>
          <cell r="H2063">
            <v>20</v>
          </cell>
          <cell r="I2063">
            <v>16</v>
          </cell>
          <cell r="J2063">
            <v>14</v>
          </cell>
          <cell r="K2063" t="str">
            <v>甲类</v>
          </cell>
        </row>
        <row r="2064">
          <cell r="A2064" t="str">
            <v>FCA03708</v>
          </cell>
          <cell r="B2064" t="str">
            <v>H反射</v>
          </cell>
          <cell r="C2064"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cell r="D2064" t="str">
            <v>电极</v>
          </cell>
          <cell r="E2064" t="str">
            <v/>
          </cell>
          <cell r="F2064" t="str">
            <v>次</v>
          </cell>
          <cell r="G2064" t="str">
            <v/>
          </cell>
          <cell r="H2064">
            <v>20</v>
          </cell>
          <cell r="I2064">
            <v>16</v>
          </cell>
          <cell r="J2064">
            <v>14</v>
          </cell>
          <cell r="K2064" t="str">
            <v>甲类</v>
          </cell>
        </row>
        <row r="2065">
          <cell r="A2065" t="str">
            <v>FCA03709</v>
          </cell>
          <cell r="B2065" t="str">
            <v>定量感觉测定</v>
          </cell>
          <cell r="C2065"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cell r="D2065" t="str">
            <v>电极</v>
          </cell>
          <cell r="E2065" t="str">
            <v/>
          </cell>
          <cell r="F2065" t="str">
            <v>部位</v>
          </cell>
          <cell r="G2065" t="str">
            <v/>
          </cell>
          <cell r="H2065">
            <v>20</v>
          </cell>
          <cell r="I2065">
            <v>16</v>
          </cell>
          <cell r="J2065">
            <v>14</v>
          </cell>
          <cell r="K2065" t="str">
            <v>甲类</v>
          </cell>
        </row>
        <row r="2066">
          <cell r="A2066" t="str">
            <v>FCA03710</v>
          </cell>
          <cell r="B2066" t="str">
            <v>肌电图监测</v>
          </cell>
          <cell r="C2066"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2066" t="str">
            <v>电极</v>
          </cell>
          <cell r="E2066" t="str">
            <v/>
          </cell>
          <cell r="F2066" t="str">
            <v>小时</v>
          </cell>
          <cell r="G2066" t="str">
            <v/>
          </cell>
          <cell r="H2066">
            <v>10</v>
          </cell>
          <cell r="I2066">
            <v>10</v>
          </cell>
          <cell r="J2066">
            <v>10</v>
          </cell>
          <cell r="K2066" t="str">
            <v>乙类</v>
          </cell>
        </row>
        <row r="2067">
          <cell r="A2067" t="str">
            <v>FCA07301</v>
          </cell>
          <cell r="B2067" t="str">
            <v>周围神经活检术</v>
          </cell>
          <cell r="C2067" t="str">
            <v>消毒铺巾,局麻,定位,切开,钝性分离,探查神经,在神经近端欲切取处以上麻醉阻滞,轻轻牵拉神经,尽量靠近上方切取神经约3厘米送检｡间断缝合皮肤切口｡不含病理学检查｡</v>
          </cell>
          <cell r="D2067" t="str">
            <v>注射器,引流装置</v>
          </cell>
          <cell r="E2067" t="str">
            <v>特殊缝线</v>
          </cell>
          <cell r="F2067" t="str">
            <v>部位</v>
          </cell>
          <cell r="G2067" t="str">
            <v/>
          </cell>
          <cell r="H2067">
            <v>230</v>
          </cell>
          <cell r="I2067">
            <v>185</v>
          </cell>
          <cell r="J2067">
            <v>160</v>
          </cell>
          <cell r="K2067" t="str">
            <v>乙类</v>
          </cell>
        </row>
        <row r="2068">
          <cell r="A2068" t="str">
            <v>FCA07302</v>
          </cell>
          <cell r="B2068" t="str">
            <v>皮肤神经活检术</v>
          </cell>
          <cell r="C2068" t="str">
            <v>消毒,局麻,用皮肤活检钻垂直于皮肤钻入约2毫米,分离皮肤及皮下组织,取下的皮肤组织立即置入2%过碘酸盐-赖氨酸-多聚甲醛固定液(PLP)中送检｡局部敷料包扎｡不含病理学检查｡</v>
          </cell>
          <cell r="D2068" t="str">
            <v>注射器</v>
          </cell>
          <cell r="E2068" t="str">
            <v/>
          </cell>
          <cell r="F2068" t="str">
            <v>部位</v>
          </cell>
          <cell r="G2068" t="str">
            <v/>
          </cell>
          <cell r="H2068">
            <v>100</v>
          </cell>
          <cell r="I2068">
            <v>80</v>
          </cell>
          <cell r="J2068">
            <v>70</v>
          </cell>
          <cell r="K2068" t="str">
            <v>乙类</v>
          </cell>
        </row>
        <row r="2069">
          <cell r="A2069" t="str">
            <v>FCH03701</v>
          </cell>
          <cell r="B2069" t="str">
            <v>面神经肌电图检查</v>
          </cell>
          <cell r="C2069" t="str">
            <v>指使用肌电功能检测仪器对额､眼､上唇及下唇四个面神经支配区的肌肉运动功能检测｡</v>
          </cell>
          <cell r="D2069" t="str">
            <v>电极</v>
          </cell>
          <cell r="E2069" t="str">
            <v/>
          </cell>
          <cell r="F2069" t="str">
            <v>每区</v>
          </cell>
          <cell r="G2069" t="str">
            <v/>
          </cell>
          <cell r="H2069">
            <v>10</v>
          </cell>
          <cell r="I2069">
            <v>8</v>
          </cell>
          <cell r="J2069">
            <v>7</v>
          </cell>
          <cell r="K2069" t="str">
            <v>乙类</v>
          </cell>
        </row>
        <row r="2070">
          <cell r="A2070" t="str">
            <v>FCH03702</v>
          </cell>
          <cell r="B2070" t="str">
            <v>面神经功能电脑检测</v>
          </cell>
          <cell r="C2070" t="str">
            <v>指用数码相机及专门的软件包而进行的对额､眼､上唇及下唇四个面神经支配区的肌肉运动功能客观检测方法｡</v>
          </cell>
          <cell r="D2070" t="str">
            <v>电极</v>
          </cell>
          <cell r="E2070" t="str">
            <v/>
          </cell>
          <cell r="F2070" t="str">
            <v>次</v>
          </cell>
          <cell r="G2070" t="str">
            <v/>
          </cell>
          <cell r="H2070">
            <v>50</v>
          </cell>
          <cell r="I2070">
            <v>40</v>
          </cell>
          <cell r="J2070">
            <v>35</v>
          </cell>
          <cell r="K2070" t="str">
            <v>乙类</v>
          </cell>
        </row>
        <row r="2071">
          <cell r="A2071" t="str">
            <v>FCH09301</v>
          </cell>
          <cell r="B2071" t="str">
            <v>面神经探查术</v>
          </cell>
          <cell r="C2071" t="str">
            <v>消毒铺巾,局部麻醉,耳后切开,乳突根治,探查面神经垂直段,鼓室探查,探查面神经水平段｡鼓膜复位(或修补),耳道抗菌素纱条填塞,包扎｡</v>
          </cell>
          <cell r="D2071" t="str">
            <v>注射器,引流装置</v>
          </cell>
          <cell r="E2071" t="str">
            <v/>
          </cell>
          <cell r="F2071" t="str">
            <v>单侧</v>
          </cell>
          <cell r="G2071" t="str">
            <v/>
          </cell>
          <cell r="H2071">
            <v>1300</v>
          </cell>
          <cell r="I2071">
            <v>1040</v>
          </cell>
          <cell r="J2071">
            <v>910</v>
          </cell>
          <cell r="K2071" t="str">
            <v>甲类</v>
          </cell>
        </row>
        <row r="2072">
          <cell r="A2072" t="str">
            <v>FCH09302</v>
          </cell>
          <cell r="B2072" t="str">
            <v>面神经全程探查术</v>
          </cell>
          <cell r="C2072" t="str">
            <v>消毒铺巾,局部麻醉,耳后切开,乳突根治,探查面神经垂直段,鼓室探查,探查面神经水平段｡耳前切口,开颅,自中颅窝探查面神经迷路段｡鼓膜复位(或修补),耳道抗菌素纱条填塞,包扎｡</v>
          </cell>
          <cell r="D2072" t="str">
            <v>注射器,引流装置</v>
          </cell>
          <cell r="E2072" t="str">
            <v/>
          </cell>
          <cell r="F2072" t="str">
            <v>单侧</v>
          </cell>
          <cell r="G2072" t="str">
            <v/>
          </cell>
          <cell r="H2072">
            <v>1500</v>
          </cell>
          <cell r="I2072">
            <v>1200</v>
          </cell>
          <cell r="J2072">
            <v>1050</v>
          </cell>
          <cell r="K2072" t="str">
            <v>甲类</v>
          </cell>
        </row>
        <row r="2073">
          <cell r="A2073" t="str">
            <v>FCL09301</v>
          </cell>
          <cell r="B2073" t="str">
            <v>喉返神经探查术</v>
          </cell>
          <cell r="C2073" t="str">
            <v>颈部原切口瘢痕切除,逐层切开,游离患侧甲状腺,在其后方探查显露喉返神经全程､确定有无损伤,止血,切口逐层缝合｡</v>
          </cell>
          <cell r="D2073" t="str">
            <v>引流装置</v>
          </cell>
          <cell r="E2073" t="str">
            <v>特殊缝线,止血材料</v>
          </cell>
          <cell r="F2073" t="str">
            <v>次</v>
          </cell>
          <cell r="G2073" t="str">
            <v/>
          </cell>
          <cell r="H2073">
            <v>1700</v>
          </cell>
          <cell r="I2073">
            <v>1360</v>
          </cell>
          <cell r="J2073">
            <v>1190</v>
          </cell>
          <cell r="K2073" t="str">
            <v>甲类</v>
          </cell>
        </row>
        <row r="2074">
          <cell r="A2074" t="str">
            <v>FCV03701</v>
          </cell>
          <cell r="B2074" t="str">
            <v>阴部神经传导测定</v>
          </cell>
          <cell r="C2074" t="str">
            <v>用于检查阴部神经传导｡采用盆底电生理治疗仪,截石位,暴露检查部位,用磨砂膏完成皮肤准备,将电极(St⁃mark专用电极)经肛门插入刺激阴部神经,人工报告｡</v>
          </cell>
          <cell r="D2074" t="str">
            <v>电极</v>
          </cell>
          <cell r="E2074" t="str">
            <v/>
          </cell>
          <cell r="F2074" t="str">
            <v>次</v>
          </cell>
          <cell r="G2074" t="str">
            <v/>
          </cell>
          <cell r="H2074">
            <v>20</v>
          </cell>
          <cell r="I2074">
            <v>16</v>
          </cell>
          <cell r="J2074">
            <v>14</v>
          </cell>
          <cell r="K2074" t="str">
            <v>甲类</v>
          </cell>
        </row>
        <row r="2075">
          <cell r="A2075" t="str">
            <v>FCW01701</v>
          </cell>
          <cell r="B2075" t="str">
            <v>心脏自主神经功能检查</v>
          </cell>
          <cell r="C2075"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v>
          </cell>
          <cell r="D2075" t="str">
            <v/>
          </cell>
          <cell r="E2075" t="str">
            <v/>
          </cell>
          <cell r="F2075" t="str">
            <v>次</v>
          </cell>
          <cell r="G2075" t="str">
            <v/>
          </cell>
          <cell r="H2075">
            <v>20</v>
          </cell>
          <cell r="I2075">
            <v>16</v>
          </cell>
          <cell r="J2075">
            <v>14</v>
          </cell>
          <cell r="K2075" t="str">
            <v>甲类</v>
          </cell>
        </row>
        <row r="2076">
          <cell r="A2076" t="str">
            <v>FCW03401</v>
          </cell>
          <cell r="B2076" t="str">
            <v>盆底副交感神经反应测定</v>
          </cell>
          <cell r="C2076" t="str">
            <v>用于检查副交感神经传导通路的完整性｡采用盆底电生理治疗仪,截石位,暴露检查部位,用磨砂膏完成皮肤准备,将刺激电极通过尿道置于膀胱颈部,肛门塞记录电极置入肛门,人工报告｡</v>
          </cell>
          <cell r="D2076" t="str">
            <v>电极</v>
          </cell>
          <cell r="E2076" t="str">
            <v/>
          </cell>
          <cell r="F2076" t="str">
            <v>次</v>
          </cell>
          <cell r="G2076" t="str">
            <v/>
          </cell>
          <cell r="H2076">
            <v>20</v>
          </cell>
          <cell r="I2076">
            <v>16</v>
          </cell>
          <cell r="J2076">
            <v>14</v>
          </cell>
          <cell r="K2076" t="str">
            <v>甲类</v>
          </cell>
        </row>
        <row r="2077">
          <cell r="A2077" t="str">
            <v>FCW03701</v>
          </cell>
          <cell r="B2077" t="str">
            <v>皮肤交感反应</v>
          </cell>
          <cell r="C2077"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cell r="D2077" t="str">
            <v>电极</v>
          </cell>
          <cell r="E2077" t="str">
            <v/>
          </cell>
          <cell r="F2077" t="str">
            <v>次</v>
          </cell>
          <cell r="G2077" t="str">
            <v/>
          </cell>
          <cell r="H2077">
            <v>40</v>
          </cell>
          <cell r="I2077">
            <v>32</v>
          </cell>
          <cell r="J2077">
            <v>28</v>
          </cell>
          <cell r="K2077" t="str">
            <v>甲类</v>
          </cell>
        </row>
        <row r="2078">
          <cell r="A2078" t="str">
            <v>FCW03702</v>
          </cell>
          <cell r="B2078" t="str">
            <v>盆底交感神经反应测定</v>
          </cell>
          <cell r="C2078" t="str">
            <v>用于检查交感神经传导通路的完整性｡采用盆底电生理治疗仪,平卧位,用磨砂膏完成皮肤准备,将刺激电极置于手腕部,记录电极黏贴与肛门或女性大阴唇外侧,人工报告｡</v>
          </cell>
          <cell r="D2078" t="str">
            <v>电极</v>
          </cell>
          <cell r="E2078" t="str">
            <v/>
          </cell>
          <cell r="F2078" t="str">
            <v>次</v>
          </cell>
          <cell r="G2078" t="str">
            <v/>
          </cell>
          <cell r="H2078">
            <v>20</v>
          </cell>
          <cell r="I2078">
            <v>16</v>
          </cell>
          <cell r="J2078">
            <v>14</v>
          </cell>
          <cell r="K2078" t="str">
            <v>甲类</v>
          </cell>
        </row>
        <row r="2079">
          <cell r="A2079" t="str">
            <v>FCZ03701</v>
          </cell>
          <cell r="B2079" t="str">
            <v>上肢运动诱发电位检查</v>
          </cell>
          <cell r="C2079"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79">
          <cell r="E2079" t="str">
            <v>针电极</v>
          </cell>
          <cell r="F2079" t="str">
            <v>单肢</v>
          </cell>
          <cell r="G2079" t="str">
            <v/>
          </cell>
          <cell r="H2079">
            <v>60</v>
          </cell>
          <cell r="I2079">
            <v>48</v>
          </cell>
          <cell r="J2079">
            <v>42</v>
          </cell>
          <cell r="K2079" t="str">
            <v>乙类</v>
          </cell>
        </row>
        <row r="2080">
          <cell r="A2080" t="str">
            <v>FCZ03702</v>
          </cell>
          <cell r="B2080" t="str">
            <v>下肢运动诱发电位检查</v>
          </cell>
          <cell r="C2080"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0">
          <cell r="E2080" t="str">
            <v>针电极</v>
          </cell>
          <cell r="F2080" t="str">
            <v>单肢</v>
          </cell>
          <cell r="G2080" t="str">
            <v/>
          </cell>
          <cell r="H2080">
            <v>60</v>
          </cell>
          <cell r="I2080">
            <v>48</v>
          </cell>
          <cell r="J2080">
            <v>42</v>
          </cell>
          <cell r="K2080" t="str">
            <v>乙类</v>
          </cell>
        </row>
        <row r="2081">
          <cell r="A2081" t="str">
            <v>FCZ03703</v>
          </cell>
          <cell r="B2081" t="str">
            <v>盆底磁刺激运动诱发电位检查</v>
          </cell>
          <cell r="C2081" t="str">
            <v>用于检查运动传导通路的完整性｡采用盆底电生理治疗仪,平卧位,暴露阴茎或阴蒂,用磨砂膏完成皮肤准备,将刺激电极置于患者头部,记录电极黏贴与肛门或女性大阴唇外侧,人工报告｡</v>
          </cell>
          <cell r="D2081" t="str">
            <v>电极</v>
          </cell>
          <cell r="E2081" t="str">
            <v/>
          </cell>
          <cell r="F2081" t="str">
            <v>次</v>
          </cell>
          <cell r="G2081" t="str">
            <v/>
          </cell>
          <cell r="H2081">
            <v>60</v>
          </cell>
          <cell r="I2081">
            <v>48</v>
          </cell>
          <cell r="J2081">
            <v>42</v>
          </cell>
          <cell r="K2081" t="str">
            <v>乙类</v>
          </cell>
        </row>
        <row r="2082">
          <cell r="A2082" t="str">
            <v>FCZ03704</v>
          </cell>
          <cell r="B2082" t="str">
            <v>上肢体感诱发电位检查</v>
          </cell>
          <cell r="C2082"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82">
          <cell r="E2082" t="str">
            <v>针电极</v>
          </cell>
          <cell r="F2082" t="str">
            <v>单肢</v>
          </cell>
          <cell r="G2082" t="str">
            <v/>
          </cell>
          <cell r="H2082">
            <v>60</v>
          </cell>
          <cell r="I2082">
            <v>48</v>
          </cell>
          <cell r="J2082">
            <v>42</v>
          </cell>
          <cell r="K2082" t="str">
            <v>乙类</v>
          </cell>
        </row>
        <row r="2083">
          <cell r="A2083" t="str">
            <v>FCZ03705</v>
          </cell>
          <cell r="B2083" t="str">
            <v>下肢体感诱发电位检查</v>
          </cell>
          <cell r="C2083"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83">
          <cell r="E2083" t="str">
            <v>针电极</v>
          </cell>
          <cell r="F2083" t="str">
            <v>单肢</v>
          </cell>
          <cell r="G2083" t="str">
            <v/>
          </cell>
          <cell r="H2083">
            <v>60</v>
          </cell>
          <cell r="I2083">
            <v>48</v>
          </cell>
          <cell r="J2083">
            <v>42</v>
          </cell>
          <cell r="K2083" t="str">
            <v>乙类</v>
          </cell>
        </row>
        <row r="2084">
          <cell r="A2084" t="str">
            <v>FCZ03706</v>
          </cell>
          <cell r="B2084" t="str">
            <v>阴部神经诱发电位检查</v>
          </cell>
          <cell r="C2084" t="str">
            <v>用于检查感觉传导通路的完整性｡采用盆底电生理治疗仪,平卧位,暴露阴茎或阴蒂,用磨砂膏完成皮肤准备,将刺激电极黏贴与阴茎或阴蒂部,记录电极置于患者头部｡人工报告｡</v>
          </cell>
          <cell r="D2084" t="str">
            <v>电极</v>
          </cell>
          <cell r="E2084" t="str">
            <v/>
          </cell>
          <cell r="F2084" t="str">
            <v>次</v>
          </cell>
          <cell r="G2084" t="str">
            <v/>
          </cell>
          <cell r="H2084">
            <v>60</v>
          </cell>
          <cell r="I2084">
            <v>48</v>
          </cell>
          <cell r="J2084">
            <v>42</v>
          </cell>
          <cell r="K2084" t="str">
            <v>乙类</v>
          </cell>
        </row>
        <row r="2085">
          <cell r="A2085" t="str">
            <v>FCZ03707</v>
          </cell>
          <cell r="B2085" t="str">
            <v>上肢触热痛觉诱发电位检查</v>
          </cell>
          <cell r="C2085"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cell r="D2085" t="str">
            <v>电极</v>
          </cell>
          <cell r="E2085" t="str">
            <v/>
          </cell>
          <cell r="F2085" t="str">
            <v>单肢</v>
          </cell>
          <cell r="G2085" t="str">
            <v/>
          </cell>
          <cell r="H2085">
            <v>60</v>
          </cell>
          <cell r="I2085">
            <v>48</v>
          </cell>
          <cell r="J2085">
            <v>42</v>
          </cell>
          <cell r="K2085" t="str">
            <v>乙类</v>
          </cell>
        </row>
        <row r="2086">
          <cell r="A2086" t="str">
            <v>FCZ03708</v>
          </cell>
          <cell r="B2086" t="str">
            <v>下肢触热痛觉诱发电位检查</v>
          </cell>
          <cell r="C2086"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cell r="D2086" t="str">
            <v>电极</v>
          </cell>
          <cell r="E2086" t="str">
            <v/>
          </cell>
          <cell r="F2086" t="str">
            <v>单肢</v>
          </cell>
          <cell r="G2086" t="str">
            <v/>
          </cell>
          <cell r="H2086">
            <v>60</v>
          </cell>
          <cell r="I2086">
            <v>48</v>
          </cell>
          <cell r="J2086">
            <v>42</v>
          </cell>
          <cell r="K2086" t="str">
            <v>乙类</v>
          </cell>
        </row>
        <row r="2087">
          <cell r="A2087" t="str">
            <v>FCZ03709</v>
          </cell>
          <cell r="B2087" t="str">
            <v>心率变化测定</v>
          </cell>
          <cell r="C2087" t="str">
            <v>指R-R间期测定｡采用肌电图诱发电位仪测定,用于植物神经功能的检测,在心前区放置记录表面电极,地线置于腕横纹处,分别记录安静状态和深呼吸时的心率变化｡人工出报告,专业医师审核报告｡</v>
          </cell>
          <cell r="D2087" t="str">
            <v>电极</v>
          </cell>
          <cell r="E2087" t="str">
            <v/>
          </cell>
          <cell r="F2087" t="str">
            <v>次</v>
          </cell>
          <cell r="G2087" t="str">
            <v/>
          </cell>
          <cell r="H2087">
            <v>20</v>
          </cell>
          <cell r="I2087">
            <v>16</v>
          </cell>
          <cell r="J2087">
            <v>14</v>
          </cell>
          <cell r="K2087" t="str">
            <v>甲类</v>
          </cell>
        </row>
        <row r="2088">
          <cell r="A2088" t="str">
            <v>FCZ03710</v>
          </cell>
          <cell r="B2088" t="str">
            <v>重复神经电刺激检查</v>
          </cell>
          <cell r="C2088"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cell r="D2088" t="str">
            <v>电极</v>
          </cell>
          <cell r="E2088" t="str">
            <v/>
          </cell>
          <cell r="F2088" t="str">
            <v>条</v>
          </cell>
          <cell r="G2088" t="str">
            <v/>
          </cell>
          <cell r="H2088">
            <v>60</v>
          </cell>
          <cell r="I2088">
            <v>48</v>
          </cell>
          <cell r="J2088">
            <v>42</v>
          </cell>
          <cell r="K2088" t="str">
            <v>甲类</v>
          </cell>
        </row>
        <row r="2089">
          <cell r="A2089" t="str">
            <v>FCZ03711</v>
          </cell>
          <cell r="B2089" t="str">
            <v>瞬目反射</v>
          </cell>
          <cell r="C2089"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cell r="D2089" t="str">
            <v>电极</v>
          </cell>
          <cell r="E2089" t="str">
            <v/>
          </cell>
          <cell r="F2089" t="str">
            <v>次</v>
          </cell>
          <cell r="G2089" t="str">
            <v/>
          </cell>
          <cell r="H2089">
            <v>60</v>
          </cell>
          <cell r="I2089">
            <v>48</v>
          </cell>
          <cell r="J2089">
            <v>42</v>
          </cell>
          <cell r="K2089" t="str">
            <v>甲类</v>
          </cell>
        </row>
        <row r="2090">
          <cell r="A2090" t="str">
            <v>FCZ04701</v>
          </cell>
          <cell r="B2090" t="str">
            <v>半定量音叉传导试验</v>
          </cell>
          <cell r="C2090" t="str">
            <v>在安静环境下进行｡测试时受试者平卧､闭目,64Hz刻度音叉,震动后放置于患者桡骨茎突､内外踝,根据患者感觉读数,医生分析结果｡</v>
          </cell>
          <cell r="D2090" t="str">
            <v/>
          </cell>
          <cell r="E2090" t="str">
            <v/>
          </cell>
          <cell r="F2090" t="str">
            <v>次</v>
          </cell>
          <cell r="G2090" t="str">
            <v/>
          </cell>
          <cell r="H2090">
            <v>20</v>
          </cell>
          <cell r="I2090">
            <v>16</v>
          </cell>
          <cell r="J2090">
            <v>14</v>
          </cell>
          <cell r="K2090" t="str">
            <v>甲类</v>
          </cell>
        </row>
        <row r="2091">
          <cell r="A2091" t="str">
            <v>FCZ05101</v>
          </cell>
          <cell r="B2091" t="str">
            <v>术中神经电生理监测</v>
          </cell>
          <cell r="C2091"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cell r="D2091" t="str">
            <v>电极</v>
          </cell>
          <cell r="E2091" t="str">
            <v/>
          </cell>
          <cell r="F2091" t="str">
            <v>小时</v>
          </cell>
          <cell r="G2091" t="str">
            <v/>
          </cell>
          <cell r="H2091">
            <v>60</v>
          </cell>
          <cell r="I2091">
            <v>48</v>
          </cell>
          <cell r="J2091">
            <v>42</v>
          </cell>
          <cell r="K2091" t="str">
            <v>乙类</v>
          </cell>
        </row>
        <row r="2092">
          <cell r="A2092" t="str">
            <v>FD</v>
          </cell>
          <cell r="B2092" t="str">
            <v>(二)内分泌系统</v>
          </cell>
          <cell r="C2092" t="str">
            <v/>
          </cell>
          <cell r="D2092" t="str">
            <v/>
          </cell>
          <cell r="E2092" t="str">
            <v/>
          </cell>
          <cell r="F2092" t="str">
            <v/>
          </cell>
          <cell r="G2092" t="str">
            <v/>
          </cell>
          <cell r="H2092" t="str">
            <v/>
          </cell>
          <cell r="I2092" t="str">
            <v/>
          </cell>
          <cell r="J2092" t="str">
            <v/>
          </cell>
        </row>
        <row r="2093">
          <cell r="A2093" t="str">
            <v>FDA-FDB</v>
          </cell>
          <cell r="B2093" t="str">
            <v>1.下丘脑—垂体</v>
          </cell>
          <cell r="C2093" t="str">
            <v/>
          </cell>
          <cell r="D2093" t="str">
            <v/>
          </cell>
          <cell r="E2093" t="str">
            <v/>
          </cell>
          <cell r="F2093" t="str">
            <v/>
          </cell>
          <cell r="G2093" t="str">
            <v/>
          </cell>
          <cell r="H2093" t="str">
            <v/>
          </cell>
          <cell r="I2093" t="str">
            <v/>
          </cell>
          <cell r="J2093" t="str">
            <v/>
          </cell>
        </row>
        <row r="2094">
          <cell r="A2094" t="str">
            <v>FDA04201</v>
          </cell>
          <cell r="B2094" t="str">
            <v>生长激素释放激素(GRH)兴奋试验</v>
          </cell>
          <cell r="C2094" t="str">
            <v>受试者禁食过夜,试验期间卧床,试验前1小时预先留置静脉通道,将生长激素释放激素(GRH)(剂量由医生精确计算而得)快速静推,分别于-30､0､15､30､60､90､120分钟在前臂采血,测激素水平｡医生分析试验结果｡不含实验室检验｡</v>
          </cell>
          <cell r="D2094" t="str">
            <v>注射器,输液器,留置针,肝素帽,真空采血针,真空采血管</v>
          </cell>
          <cell r="E2094" t="str">
            <v/>
          </cell>
          <cell r="F2094" t="str">
            <v>次</v>
          </cell>
          <cell r="G2094" t="str">
            <v/>
          </cell>
          <cell r="H2094">
            <v>40</v>
          </cell>
          <cell r="I2094">
            <v>32</v>
          </cell>
          <cell r="J2094">
            <v>28</v>
          </cell>
          <cell r="K2094" t="str">
            <v>甲类</v>
          </cell>
        </row>
        <row r="2095">
          <cell r="A2095" t="str">
            <v>FDA04202</v>
          </cell>
          <cell r="B2095" t="str">
            <v>促甲状腺激素释放激素(TRH)兴奋试验</v>
          </cell>
          <cell r="C2095" t="str">
            <v>受试者禁食过夜,试验期间卧床｡促甲状腺激素释放激素(TRH)(剂量由医生精确计算而得)静推,分别于0､15､30､60､120分钟分别取血5次,测定激素水平｡医生分析试验结果｡不含实验室检验｡</v>
          </cell>
          <cell r="D2095" t="str">
            <v>注射器,输液器,留置针,肝素帽,真空采血针,真空采血管</v>
          </cell>
          <cell r="E2095" t="str">
            <v/>
          </cell>
          <cell r="F2095" t="str">
            <v>次</v>
          </cell>
          <cell r="G2095" t="str">
            <v/>
          </cell>
          <cell r="H2095">
            <v>40</v>
          </cell>
          <cell r="I2095">
            <v>32</v>
          </cell>
          <cell r="J2095">
            <v>28</v>
          </cell>
          <cell r="K2095" t="str">
            <v>甲类</v>
          </cell>
        </row>
        <row r="2096">
          <cell r="A2096" t="str">
            <v>FDA04203</v>
          </cell>
          <cell r="B2096" t="str">
            <v>促肾上腺皮质激素释放激素(CRF)兴奋试验</v>
          </cell>
          <cell r="C2096"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cell r="D2096" t="str">
            <v>注射器,输液器,留置针,肝素帽,真空采血针,真空采血管</v>
          </cell>
          <cell r="E2096" t="str">
            <v/>
          </cell>
          <cell r="F2096" t="str">
            <v>次</v>
          </cell>
          <cell r="G2096" t="str">
            <v/>
          </cell>
          <cell r="H2096">
            <v>40</v>
          </cell>
          <cell r="I2096">
            <v>32</v>
          </cell>
          <cell r="J2096">
            <v>28</v>
          </cell>
          <cell r="K2096" t="str">
            <v>甲类</v>
          </cell>
        </row>
        <row r="2097">
          <cell r="A2097" t="str">
            <v>FDA04204</v>
          </cell>
          <cell r="B2097" t="str">
            <v>促性腺激素释放激素(GnRH)兴奋试验</v>
          </cell>
          <cell r="C2097"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cell r="D2097" t="str">
            <v>注射器,输液器,留置针,肝素帽,真空采血针,真空采血管</v>
          </cell>
          <cell r="E2097" t="str">
            <v/>
          </cell>
          <cell r="F2097" t="str">
            <v>次</v>
          </cell>
          <cell r="G2097" t="str">
            <v/>
          </cell>
          <cell r="H2097">
            <v>40</v>
          </cell>
          <cell r="I2097">
            <v>32</v>
          </cell>
          <cell r="J2097">
            <v>28</v>
          </cell>
          <cell r="K2097" t="str">
            <v>甲类</v>
          </cell>
        </row>
        <row r="2098">
          <cell r="A2098" t="str">
            <v>FDA04205</v>
          </cell>
          <cell r="B2098" t="str">
            <v>胰岛素低血糖兴奋试验</v>
          </cell>
          <cell r="C2098"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cell r="D2098" t="str">
            <v>注射器,输液器,留置针,肝素帽,真空采血针,真空采血管</v>
          </cell>
          <cell r="E2098" t="str">
            <v/>
          </cell>
          <cell r="F2098" t="str">
            <v>次</v>
          </cell>
          <cell r="G2098" t="str">
            <v/>
          </cell>
          <cell r="H2098">
            <v>50</v>
          </cell>
          <cell r="I2098">
            <v>40</v>
          </cell>
          <cell r="J2098">
            <v>35</v>
          </cell>
          <cell r="K2098" t="str">
            <v>甲类</v>
          </cell>
        </row>
        <row r="2099">
          <cell r="A2099" t="str">
            <v>FDA04206</v>
          </cell>
          <cell r="B2099" t="str">
            <v>精氨酸兴奋试验</v>
          </cell>
          <cell r="C2099" t="str">
            <v>受试者禁食过夜,卧床休息,盐酸精氨酸(剂量由医生精确计算而得)溶于150-200毫升注射用水中,在30分钟内静滴完毕｡分别于0､30､60､90､120分钟采血测定激素水平｡医生分析试验结果｡不含实验室检验｡</v>
          </cell>
          <cell r="D2099" t="str">
            <v>注射器,输液器,留置针,肝素帽,真空采血针,真空采血管</v>
          </cell>
          <cell r="E2099" t="str">
            <v/>
          </cell>
          <cell r="F2099" t="str">
            <v>次</v>
          </cell>
          <cell r="G2099" t="str">
            <v/>
          </cell>
          <cell r="H2099">
            <v>40</v>
          </cell>
          <cell r="I2099">
            <v>32</v>
          </cell>
          <cell r="J2099">
            <v>28</v>
          </cell>
          <cell r="K2099" t="str">
            <v>甲类</v>
          </cell>
        </row>
        <row r="2100">
          <cell r="A2100" t="str">
            <v>FDA04207</v>
          </cell>
          <cell r="B2100" t="str">
            <v>人绒毛膜促性腺激素(HCG)兴奋试验</v>
          </cell>
          <cell r="C2100" t="str">
            <v>试验日上午8-9时肌肉注射人绒毛膜促性腺激素(HCG)(剂量由医生判断),分别于注射前15分钟､0分钟和注射后24､48､72小时在前臂采血测定睾酮｡医生分析试验结果｡不含实验室检验｡</v>
          </cell>
          <cell r="D2100" t="str">
            <v>注射器,留置针,肝素帽,真空采血针,真空采血管</v>
          </cell>
          <cell r="E2100" t="str">
            <v/>
          </cell>
          <cell r="F2100" t="str">
            <v>次</v>
          </cell>
          <cell r="G2100" t="str">
            <v/>
          </cell>
          <cell r="H2100">
            <v>30</v>
          </cell>
          <cell r="I2100">
            <v>25</v>
          </cell>
          <cell r="J2100">
            <v>20</v>
          </cell>
          <cell r="K2100" t="str">
            <v>甲类</v>
          </cell>
        </row>
        <row r="2101">
          <cell r="A2101" t="str">
            <v>FDA04208</v>
          </cell>
          <cell r="B2101" t="str">
            <v>甲氧氯普胺兴奋催乳素(PRL)动态试验</v>
          </cell>
          <cell r="C2101" t="str">
            <v>受试者禁食过夜,空腹甲氧氯普胺(剂量由医生精确计算而得)缓慢静脉推注｡分别于给药前30及0分钟,给药后20､30､60､90､120和180分钟抽取血测定激素水平｡医生分析试验结果｡不含实验室检验｡</v>
          </cell>
          <cell r="D2101" t="str">
            <v>注射器,留置针,肝素帽,真空采血针,真空采血管</v>
          </cell>
          <cell r="E2101" t="str">
            <v/>
          </cell>
          <cell r="F2101" t="str">
            <v>次</v>
          </cell>
          <cell r="G2101" t="str">
            <v/>
          </cell>
          <cell r="H2101">
            <v>40</v>
          </cell>
          <cell r="I2101">
            <v>32</v>
          </cell>
          <cell r="J2101">
            <v>28</v>
          </cell>
          <cell r="K2101" t="str">
            <v>甲类</v>
          </cell>
        </row>
        <row r="2102">
          <cell r="A2102" t="str">
            <v>FDA04209</v>
          </cell>
          <cell r="B2102" t="str">
            <v>药物兴奋催乳素(PRL)动态试验</v>
          </cell>
          <cell r="C2102" t="str">
            <v>受试者禁食过夜,试验期间卧床,将促甲状腺激素释放激素(TRH)(剂量由医生精确计算而得)快速静脉推注,分别于-30､0､20､30､60､120和180分钟在前臂采血测定激素水平｡医生分析试验结果｡不含实验室检验｡</v>
          </cell>
          <cell r="D2102" t="str">
            <v>注射器,留置针,肝素帽,真空采血针,真空采血管</v>
          </cell>
          <cell r="E2102" t="str">
            <v/>
          </cell>
          <cell r="F2102" t="str">
            <v>次</v>
          </cell>
          <cell r="G2102" t="str">
            <v/>
          </cell>
          <cell r="H2102">
            <v>40</v>
          </cell>
          <cell r="I2102">
            <v>32</v>
          </cell>
          <cell r="J2102">
            <v>28</v>
          </cell>
          <cell r="K2102" t="str">
            <v>甲类</v>
          </cell>
        </row>
        <row r="2103">
          <cell r="A2103" t="str">
            <v>FDA04210</v>
          </cell>
          <cell r="B2103" t="str">
            <v>高渗冲洗液试验-静脉法</v>
          </cell>
          <cell r="C2103"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cell r="D2103" t="str">
            <v>注射器,留置针,肝素帽,真空采血针,真空采血管,尿杯,尿管,尿桶</v>
          </cell>
          <cell r="E2103" t="str">
            <v/>
          </cell>
          <cell r="F2103" t="str">
            <v>次</v>
          </cell>
          <cell r="G2103" t="str">
            <v/>
          </cell>
          <cell r="H2103">
            <v>60</v>
          </cell>
          <cell r="I2103">
            <v>48</v>
          </cell>
          <cell r="J2103">
            <v>42</v>
          </cell>
          <cell r="K2103" t="str">
            <v>甲类</v>
          </cell>
        </row>
        <row r="2104">
          <cell r="A2104" t="str">
            <v>FDA04401</v>
          </cell>
          <cell r="B2104" t="str">
            <v>高渗冲洗液试验-口服法</v>
          </cell>
          <cell r="C2104" t="str">
            <v>清晨空腹排尿测比重后饮15分钟内饮入氯化钠溶液(具体浓度剂量由医生判断),每15分钟留尿测比重计算尿量共4次｡医生分析试验结果｡不含实验室检验｡</v>
          </cell>
          <cell r="D2104" t="str">
            <v>尿杯,尿管,尿桶</v>
          </cell>
          <cell r="E2104" t="str">
            <v/>
          </cell>
          <cell r="F2104" t="str">
            <v>次</v>
          </cell>
          <cell r="G2104" t="str">
            <v/>
          </cell>
          <cell r="H2104">
            <v>50</v>
          </cell>
          <cell r="I2104">
            <v>40</v>
          </cell>
          <cell r="J2104">
            <v>35</v>
          </cell>
          <cell r="K2104" t="str">
            <v>乙类</v>
          </cell>
        </row>
        <row r="2105">
          <cell r="A2105" t="str">
            <v>FDA04402</v>
          </cell>
          <cell r="B2105" t="str">
            <v>水负荷试验</v>
          </cell>
          <cell r="C2105" t="str">
            <v>早餐后2小时排尿,测体重､血尿渗透压｡饮水后(剂量由医生精确计算而得)每小时测定尿量､血尿渗透压共4小时,测定血激素水平3次,医生分析试验结果｡不含实验室检验｡</v>
          </cell>
          <cell r="D2105" t="str">
            <v>注射器,留置针,肝素帽,真空采血针,真空采血管,尿杯,尿管,尿桶</v>
          </cell>
          <cell r="E2105" t="str">
            <v/>
          </cell>
          <cell r="F2105" t="str">
            <v>次</v>
          </cell>
          <cell r="G2105" t="str">
            <v/>
          </cell>
          <cell r="H2105">
            <v>70</v>
          </cell>
          <cell r="I2105">
            <v>55</v>
          </cell>
          <cell r="J2105">
            <v>50</v>
          </cell>
          <cell r="K2105" t="str">
            <v>甲类</v>
          </cell>
        </row>
        <row r="2106">
          <cell r="A2106" t="str">
            <v>FDA04403</v>
          </cell>
          <cell r="B2106" t="str">
            <v>左旋多巴抑制催乳素(PRL)试验</v>
          </cell>
          <cell r="C2106" t="str">
            <v>受试者禁食过夜,清晨空腹口服左旋多巴(剂量由医生精确计算而得),分别于-30､0､30､60､120､180分钟采血测定激素水平｡医生分析试验结果｡不含实验室检验｡</v>
          </cell>
          <cell r="D2106" t="str">
            <v>注射器,留置针,肝素帽,真空采血针,真空采血管</v>
          </cell>
          <cell r="E2106" t="str">
            <v/>
          </cell>
          <cell r="F2106" t="str">
            <v>次</v>
          </cell>
          <cell r="G2106" t="str">
            <v/>
          </cell>
          <cell r="H2106">
            <v>55</v>
          </cell>
          <cell r="I2106">
            <v>45</v>
          </cell>
          <cell r="J2106">
            <v>40</v>
          </cell>
          <cell r="K2106" t="str">
            <v>甲类</v>
          </cell>
        </row>
        <row r="2107">
          <cell r="A2107" t="str">
            <v>FDA04404</v>
          </cell>
          <cell r="B2107" t="str">
            <v>溴隐停抑制催乳素(PRL)试验</v>
          </cell>
          <cell r="C2107" t="str">
            <v>受试者禁食过夜,清晨空腹口服溴隐亭(剂量由医生精确计算而得),分别于0､2､4､6､8小时采血测定激素水平｡医生分析试验结果｡不含实验室检验｡</v>
          </cell>
          <cell r="D2107" t="str">
            <v>注射器,留置针,肝素帽,真空采血针,真空采血管</v>
          </cell>
          <cell r="E2107" t="str">
            <v/>
          </cell>
          <cell r="F2107" t="str">
            <v>次</v>
          </cell>
          <cell r="G2107" t="str">
            <v/>
          </cell>
          <cell r="H2107">
            <v>55</v>
          </cell>
          <cell r="I2107">
            <v>45</v>
          </cell>
          <cell r="J2107">
            <v>40</v>
          </cell>
          <cell r="K2107" t="str">
            <v>甲类</v>
          </cell>
        </row>
        <row r="2108">
          <cell r="A2108" t="str">
            <v>FDA04405</v>
          </cell>
          <cell r="B2108" t="str">
            <v>葡萄糖抑制生长激素(GH)试验</v>
          </cell>
          <cell r="C2108" t="str">
            <v>受试者禁食过夜,清晨空腹口服葡萄糖(剂量由医生精确计算而得),分别于0､30､60､90､120和180分钟采血测定血糖和激素水平｡医生分析试验结果｡不含实验室检验｡</v>
          </cell>
          <cell r="D2108" t="str">
            <v>注射器,留置针,肝素帽,真空采血针,真空采血管</v>
          </cell>
          <cell r="E2108" t="str">
            <v/>
          </cell>
          <cell r="F2108" t="str">
            <v>次</v>
          </cell>
          <cell r="G2108" t="str">
            <v/>
          </cell>
          <cell r="H2108">
            <v>30</v>
          </cell>
          <cell r="I2108">
            <v>25</v>
          </cell>
          <cell r="J2108">
            <v>20</v>
          </cell>
          <cell r="K2108" t="str">
            <v>甲类</v>
          </cell>
        </row>
        <row r="2109">
          <cell r="A2109" t="str">
            <v>FDA04406</v>
          </cell>
          <cell r="B2109" t="str">
            <v>24小时尿比重渗透压试验</v>
          </cell>
          <cell r="C2109"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cell r="D2109" t="str">
            <v>注射器,留置针,肝素帽,真空采血针,真空采血管,尿杯,尿管,尿桶</v>
          </cell>
          <cell r="E2109" t="str">
            <v/>
          </cell>
          <cell r="F2109" t="str">
            <v>次</v>
          </cell>
          <cell r="G2109" t="str">
            <v/>
          </cell>
          <cell r="H2109">
            <v>20</v>
          </cell>
          <cell r="I2109">
            <v>16</v>
          </cell>
          <cell r="J2109">
            <v>14</v>
          </cell>
          <cell r="K2109" t="str">
            <v>甲类</v>
          </cell>
        </row>
        <row r="2110">
          <cell r="A2110" t="str">
            <v>FDA04901</v>
          </cell>
          <cell r="B2110" t="str">
            <v>禁水试验</v>
          </cell>
          <cell r="C2110"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cell r="D2110" t="str">
            <v>注射器,留置针,肝素帽,真空采血针,真空采血管,尿杯,尿管,尿桶</v>
          </cell>
          <cell r="E2110" t="str">
            <v/>
          </cell>
          <cell r="F2110" t="str">
            <v>次</v>
          </cell>
          <cell r="G2110" t="str">
            <v/>
          </cell>
          <cell r="H2110">
            <v>80</v>
          </cell>
          <cell r="I2110">
            <v>65</v>
          </cell>
          <cell r="J2110">
            <v>55</v>
          </cell>
          <cell r="K2110" t="str">
            <v>乙类</v>
          </cell>
        </row>
        <row r="2111">
          <cell r="A2111" t="str">
            <v>FDA04902</v>
          </cell>
          <cell r="B2111" t="str">
            <v>禁水加压素试验</v>
          </cell>
          <cell r="C2111"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cell r="D2111" t="str">
            <v>注射器,留置针,肝素帽,真空采血针,真空采血管,尿杯,尿管,尿桶</v>
          </cell>
          <cell r="E2111" t="str">
            <v/>
          </cell>
          <cell r="F2111" t="str">
            <v>次</v>
          </cell>
          <cell r="G2111" t="str">
            <v/>
          </cell>
          <cell r="H2111">
            <v>20</v>
          </cell>
          <cell r="I2111">
            <v>16</v>
          </cell>
          <cell r="J2111">
            <v>14</v>
          </cell>
          <cell r="K2111" t="str">
            <v>甲类</v>
          </cell>
        </row>
        <row r="2112">
          <cell r="A2112" t="str">
            <v>FDA04903</v>
          </cell>
          <cell r="B2112" t="str">
            <v>去氨加压素(DDAVP)治疗试验</v>
          </cell>
          <cell r="C2112" t="str">
            <v>需时三天,受试者需住院,医生严密监测生命体征｡每日两次测体重､记出入量､测定血钠､血和尿渗透压,第3日晨8时肌注去氨加压素(DDAVP)(剂量由医生判断),医生分析试验结果｡不含实验室检验｡</v>
          </cell>
          <cell r="D2112" t="str">
            <v>注射器,输液器,留置针,肝素帽,真空采血针,真空采血管,尿杯,尿管,尿桶</v>
          </cell>
          <cell r="E2112" t="str">
            <v/>
          </cell>
          <cell r="F2112" t="str">
            <v>次</v>
          </cell>
          <cell r="G2112" t="str">
            <v/>
          </cell>
          <cell r="H2112">
            <v>50</v>
          </cell>
          <cell r="I2112">
            <v>40</v>
          </cell>
          <cell r="J2112">
            <v>35</v>
          </cell>
          <cell r="K2112" t="str">
            <v>甲类</v>
          </cell>
        </row>
        <row r="2113">
          <cell r="A2113" t="str">
            <v>FDA04904</v>
          </cell>
          <cell r="B2113" t="str">
            <v>醋酸去氨加压素试验</v>
          </cell>
          <cell r="C2113" t="str">
            <v>需时三天,受试者需住院,医生严密监测生命体征｡每日两次测体重､记出入量､测定血钠､血和尿渗透压｡第3日晨8时口服醋酸去氨加压素(剂量由医生判断),医生分析试验结果｡不含实验室检验｡</v>
          </cell>
          <cell r="D2113" t="str">
            <v>注射器,输液器,留置针,肝素帽,真空采血针,真空采血管,尿杯,尿管,尿桶</v>
          </cell>
          <cell r="E2113" t="str">
            <v/>
          </cell>
          <cell r="F2113" t="str">
            <v>次</v>
          </cell>
          <cell r="G2113" t="str">
            <v/>
          </cell>
          <cell r="H2113">
            <v>50</v>
          </cell>
          <cell r="I2113">
            <v>40</v>
          </cell>
          <cell r="J2113">
            <v>35</v>
          </cell>
          <cell r="K2113" t="str">
            <v>甲类</v>
          </cell>
        </row>
        <row r="2114">
          <cell r="A2114" t="str">
            <v>FDB06201</v>
          </cell>
          <cell r="B2114" t="str">
            <v>双侧岩下窦静脉采血比较垂体激素水平</v>
          </cell>
          <cell r="C2114"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cell r="D2114" t="str">
            <v>注射器,穿刺针</v>
          </cell>
          <cell r="E2114" t="str">
            <v>造影导管,导丝,血管鞘组</v>
          </cell>
          <cell r="F2114" t="str">
            <v>次</v>
          </cell>
          <cell r="G2114" t="str">
            <v/>
          </cell>
          <cell r="H2114">
            <v>1500</v>
          </cell>
          <cell r="I2114">
            <v>1200</v>
          </cell>
          <cell r="J2114">
            <v>1050</v>
          </cell>
          <cell r="K2114" t="str">
            <v>乙类</v>
          </cell>
        </row>
        <row r="2115">
          <cell r="A2115" t="str">
            <v>FDC</v>
          </cell>
          <cell r="B2115" t="str">
            <v>2.甲状腺</v>
          </cell>
          <cell r="C2115" t="str">
            <v/>
          </cell>
          <cell r="D2115" t="str">
            <v/>
          </cell>
          <cell r="E2115" t="str">
            <v/>
          </cell>
          <cell r="F2115" t="str">
            <v/>
          </cell>
          <cell r="G2115" t="str">
            <v/>
          </cell>
          <cell r="H2115" t="str">
            <v/>
          </cell>
          <cell r="I2115" t="str">
            <v/>
          </cell>
          <cell r="J2115" t="str">
            <v/>
          </cell>
        </row>
        <row r="2116">
          <cell r="A2116" t="str">
            <v>FDC04201</v>
          </cell>
          <cell r="B2116" t="str">
            <v>五肽胃泌素激发试验</v>
          </cell>
          <cell r="C2116" t="str">
            <v>受试者禁食过夜,试验期间卧床｡静脉推注五肽胃泌素(剂量由医生精确计算而得),10秒内推完｡于注射前及注射后3､5､10和15分钟内分别采血测定血清降钙素｡医生分析试验结果｡不含实验室检验｡</v>
          </cell>
          <cell r="D2116" t="str">
            <v>注射器,输液器,留置针,肝素帽,真空采血针,真空采血管</v>
          </cell>
          <cell r="E2116" t="str">
            <v/>
          </cell>
          <cell r="F2116" t="str">
            <v>次</v>
          </cell>
          <cell r="G2116" t="str">
            <v/>
          </cell>
          <cell r="H2116">
            <v>70</v>
          </cell>
          <cell r="I2116">
            <v>55</v>
          </cell>
          <cell r="J2116">
            <v>50</v>
          </cell>
          <cell r="K2116" t="str">
            <v>甲类</v>
          </cell>
        </row>
        <row r="2117">
          <cell r="A2117" t="str">
            <v>FDC04401</v>
          </cell>
          <cell r="B2117" t="str">
            <v>三碘甲状腺原氨酸(T3)抑制试验</v>
          </cell>
          <cell r="C2117" t="str">
            <v>受试者口服L-三碘甲腺原氨酸(L-T3)(剂量由医生精确计算而得)每天3次,连续6日,服药前后测定131I摄取率｡医生分析试验结果｡不含核医学检测｡</v>
          </cell>
          <cell r="D2117" t="str">
            <v/>
          </cell>
          <cell r="E2117" t="str">
            <v/>
          </cell>
          <cell r="F2117" t="str">
            <v>次</v>
          </cell>
          <cell r="G2117" t="str">
            <v/>
          </cell>
          <cell r="H2117">
            <v>70</v>
          </cell>
          <cell r="I2117">
            <v>55</v>
          </cell>
          <cell r="J2117">
            <v>50</v>
          </cell>
          <cell r="K2117" t="str">
            <v>甲类</v>
          </cell>
        </row>
        <row r="2118">
          <cell r="A2118" t="str">
            <v>FDC04402</v>
          </cell>
          <cell r="B2118" t="str">
            <v>甲状腺素(T4)抑制试验</v>
          </cell>
          <cell r="C2118" t="str">
            <v>受试者口服L-甲状腺素(L-T4)(剂量由医生精确计算而得),连续10日,服药前后测定99mTc摄取率｡医生分析试验结果｡不含核医学检测｡</v>
          </cell>
          <cell r="D2118" t="str">
            <v/>
          </cell>
          <cell r="E2118" t="str">
            <v/>
          </cell>
          <cell r="F2118" t="str">
            <v>次</v>
          </cell>
          <cell r="G2118" t="str">
            <v/>
          </cell>
          <cell r="H2118">
            <v>70</v>
          </cell>
          <cell r="I2118">
            <v>55</v>
          </cell>
          <cell r="J2118">
            <v>50</v>
          </cell>
          <cell r="K2118" t="str">
            <v>甲类</v>
          </cell>
        </row>
        <row r="2119">
          <cell r="A2119" t="str">
            <v>FDC07101</v>
          </cell>
          <cell r="B2119" t="str">
            <v>甲状腺针吸细胞活检术</v>
          </cell>
          <cell r="C2119" t="str">
            <v>定位,消毒铺巾,局麻,经皮穿刺抽出甲状腺细胞组织,送检｡不含病理学检查｡</v>
          </cell>
          <cell r="D2119" t="str">
            <v>注射器,穿刺针</v>
          </cell>
          <cell r="E2119" t="str">
            <v/>
          </cell>
          <cell r="F2119" t="str">
            <v>次</v>
          </cell>
          <cell r="G2119" t="str">
            <v/>
          </cell>
          <cell r="H2119">
            <v>120</v>
          </cell>
          <cell r="I2119">
            <v>95</v>
          </cell>
          <cell r="J2119">
            <v>85</v>
          </cell>
          <cell r="K2119" t="str">
            <v>甲类</v>
          </cell>
        </row>
        <row r="2120">
          <cell r="A2120" t="str">
            <v>FDC07102</v>
          </cell>
          <cell r="B2120" t="str">
            <v>甲状腺穿刺组织活检术</v>
          </cell>
          <cell r="C2120" t="str">
            <v>定位,消毒铺巾,局麻,应用特殊活检针经皮穿刺,切取甲状腺条样组织,压迫止血,送检｡不含病理学检查｡</v>
          </cell>
          <cell r="D2120" t="str">
            <v>注射器,</v>
          </cell>
          <cell r="E2120" t="str">
            <v>止血材料</v>
          </cell>
          <cell r="F2120" t="str">
            <v>次</v>
          </cell>
          <cell r="G2120" t="str">
            <v/>
          </cell>
          <cell r="H2120">
            <v>240</v>
          </cell>
          <cell r="I2120">
            <v>204</v>
          </cell>
          <cell r="J2120">
            <v>173</v>
          </cell>
          <cell r="K2120" t="str">
            <v>甲类</v>
          </cell>
        </row>
        <row r="2121">
          <cell r="A2121" t="str">
            <v>FDC07301</v>
          </cell>
          <cell r="B2121" t="str">
            <v>甲状腺肿物切取活检术</v>
          </cell>
          <cell r="C2121" t="str">
            <v>定位,消毒铺巾,麻醉,颈前切口,逐层切开,显露甲状腺肿物,切取部分甲状腺组织及肿物,送检充分止血,逐层缝合｡不含病理学检查｡</v>
          </cell>
          <cell r="D2121" t="str">
            <v>引流装置</v>
          </cell>
          <cell r="E2121" t="str">
            <v>特殊缝线,止血材料</v>
          </cell>
          <cell r="F2121" t="str">
            <v>次</v>
          </cell>
          <cell r="G2121" t="str">
            <v/>
          </cell>
          <cell r="H2121">
            <v>330</v>
          </cell>
          <cell r="I2121">
            <v>265</v>
          </cell>
          <cell r="J2121">
            <v>230</v>
          </cell>
          <cell r="K2121" t="str">
            <v>甲类</v>
          </cell>
        </row>
        <row r="2122">
          <cell r="A2122" t="str">
            <v>FDD</v>
          </cell>
          <cell r="B2122" t="str">
            <v>3.甲状旁腺</v>
          </cell>
          <cell r="C2122" t="str">
            <v/>
          </cell>
          <cell r="D2122" t="str">
            <v/>
          </cell>
          <cell r="E2122" t="str">
            <v/>
          </cell>
          <cell r="F2122" t="str">
            <v/>
          </cell>
          <cell r="G2122" t="str">
            <v/>
          </cell>
          <cell r="H2122" t="str">
            <v/>
          </cell>
          <cell r="I2122" t="str">
            <v/>
          </cell>
          <cell r="J2122" t="str">
            <v/>
          </cell>
        </row>
        <row r="2123">
          <cell r="A2123" t="str">
            <v>FDD04201</v>
          </cell>
          <cell r="B2123" t="str">
            <v>快速钙滴注抑制试验</v>
          </cell>
          <cell r="C2123"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cell r="D2123" t="str">
            <v>注射器,输液器,真空采血管,肝素帽,蒸馏水,尿杯,尿管</v>
          </cell>
          <cell r="E2123" t="str">
            <v/>
          </cell>
          <cell r="F2123" t="str">
            <v>次</v>
          </cell>
          <cell r="G2123" t="str">
            <v/>
          </cell>
          <cell r="H2123" t="str">
            <v/>
          </cell>
          <cell r="I2123" t="str">
            <v/>
          </cell>
          <cell r="J2123" t="str">
            <v/>
          </cell>
          <cell r="K2123" t="str">
            <v>甲类</v>
          </cell>
        </row>
        <row r="2124">
          <cell r="A2124" t="str">
            <v>FDD04401</v>
          </cell>
          <cell r="B2124" t="str">
            <v>磷廓清试验-2小时法</v>
          </cell>
          <cell r="C2124" t="str">
            <v>受试者禁食过夜,清晨空腹,8点排空膀胱,喝蒸馏水300毫升,2小时后取血测肌酐和磷及相关激素,同时留尿记录尿量,测肌酐和磷,医生分析试验结果｡不含实验室检验｡</v>
          </cell>
          <cell r="D2124" t="str">
            <v>注射器,真空采血管,肝素帽,蒸馏水,尿杯,尿管,尿桶</v>
          </cell>
          <cell r="E2124" t="str">
            <v/>
          </cell>
          <cell r="F2124" t="str">
            <v>次</v>
          </cell>
          <cell r="G2124" t="str">
            <v/>
          </cell>
          <cell r="H2124" t="str">
            <v/>
          </cell>
          <cell r="I2124" t="str">
            <v/>
          </cell>
          <cell r="J2124" t="str">
            <v/>
          </cell>
          <cell r="K2124" t="str">
            <v>甲类</v>
          </cell>
        </row>
        <row r="2125">
          <cell r="A2125" t="str">
            <v>FDD04402</v>
          </cell>
          <cell r="B2125" t="str">
            <v>磷廓清试验-3日法</v>
          </cell>
          <cell r="C2125" t="str">
            <v>服固定的低肌酐普通钙普通磷的饮食3-5天,喝蒸馏水,试验的最后一天取空腹血查肌酐､钙､磷及相关激素,并收集最后一天24小时尿,测尿中的肌酐､钙､磷含量,医生分析试验结果｡不含实验室检验､特殊饮食的配餐｡</v>
          </cell>
          <cell r="D2125" t="str">
            <v>注射器,真空采血管,肝素帽,蒸馏水,尿杯,尿管,尿桶</v>
          </cell>
          <cell r="E2125" t="str">
            <v/>
          </cell>
          <cell r="F2125" t="str">
            <v>次</v>
          </cell>
          <cell r="G2125" t="str">
            <v/>
          </cell>
          <cell r="H2125" t="str">
            <v/>
          </cell>
          <cell r="I2125" t="str">
            <v/>
          </cell>
          <cell r="J2125" t="str">
            <v/>
          </cell>
          <cell r="K2125" t="str">
            <v>甲类</v>
          </cell>
        </row>
        <row r="2126">
          <cell r="A2126" t="str">
            <v>FDD04403</v>
          </cell>
          <cell r="B2126" t="str">
            <v>中性磷负荷试验</v>
          </cell>
          <cell r="C2126"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cell r="D2126" t="str">
            <v>注射器,留置针,肝素帽,真空采血针,真空采血管,尿杯,尿管,尿桶</v>
          </cell>
          <cell r="E2126" t="str">
            <v/>
          </cell>
          <cell r="F2126" t="str">
            <v>次</v>
          </cell>
          <cell r="G2126" t="str">
            <v/>
          </cell>
          <cell r="H2126" t="str">
            <v/>
          </cell>
          <cell r="I2126" t="str">
            <v/>
          </cell>
          <cell r="J2126" t="str">
            <v/>
          </cell>
          <cell r="K2126" t="str">
            <v>甲类</v>
          </cell>
        </row>
        <row r="2127">
          <cell r="A2127" t="str">
            <v>FDD04901</v>
          </cell>
          <cell r="B2127" t="str">
            <v>钙耐量试验</v>
          </cell>
          <cell r="C2127" t="str">
            <v>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v>
          </cell>
          <cell r="D2127" t="str">
            <v>注射器,输液器,留置针,肝素帽,真空采血针,真空采血管,尿杯,尿管,尿桶</v>
          </cell>
          <cell r="E2127" t="str">
            <v/>
          </cell>
          <cell r="F2127" t="str">
            <v>次</v>
          </cell>
          <cell r="G2127" t="str">
            <v/>
          </cell>
          <cell r="H2127" t="str">
            <v/>
          </cell>
          <cell r="I2127" t="str">
            <v/>
          </cell>
          <cell r="J2127" t="str">
            <v/>
          </cell>
          <cell r="K2127" t="str">
            <v>甲类</v>
          </cell>
        </row>
        <row r="2128">
          <cell r="A2128" t="str">
            <v>FDD04902</v>
          </cell>
          <cell r="B2128" t="str">
            <v>低钙试验</v>
          </cell>
          <cell r="C2128" t="str">
            <v>低钙正常磷饮食6天,予上述特殊饮食后第1､3､6天分别空腹抽血测血钙､磷及相关激素同时留24小时尿测24小时尿钙磷｡医生分析试验结果｡不含实验室检验､特殊饮食的配餐｡</v>
          </cell>
          <cell r="D2128" t="str">
            <v>注射器,真空采血管,肝素帽,尿杯,尿管,尿桶</v>
          </cell>
          <cell r="E2128" t="str">
            <v/>
          </cell>
          <cell r="F2128" t="str">
            <v>次</v>
          </cell>
          <cell r="G2128" t="str">
            <v/>
          </cell>
          <cell r="H2128" t="str">
            <v/>
          </cell>
          <cell r="I2128" t="str">
            <v/>
          </cell>
          <cell r="J2128" t="str">
            <v/>
          </cell>
          <cell r="K2128" t="str">
            <v>甲类</v>
          </cell>
        </row>
        <row r="2129">
          <cell r="A2129" t="str">
            <v>FDD04903</v>
          </cell>
          <cell r="B2129" t="str">
            <v>低磷试验</v>
          </cell>
          <cell r="C2129"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cell r="D2129" t="str">
            <v>注射器,真空采血管,肝素帽,尿杯,尿管,尿桶</v>
          </cell>
          <cell r="E2129" t="str">
            <v/>
          </cell>
          <cell r="F2129" t="str">
            <v>次</v>
          </cell>
          <cell r="G2129" t="str">
            <v/>
          </cell>
          <cell r="H2129" t="str">
            <v/>
          </cell>
          <cell r="I2129" t="str">
            <v/>
          </cell>
          <cell r="J2129" t="str">
            <v/>
          </cell>
          <cell r="K2129" t="str">
            <v>甲类</v>
          </cell>
        </row>
        <row r="2130">
          <cell r="A2130" t="str">
            <v>FDD09301</v>
          </cell>
          <cell r="B2130" t="str">
            <v>甲状旁腺探查术</v>
          </cell>
          <cell r="C2130" t="str">
            <v>颈部切口,逐层切开,探查,显露全部甲状旁腺(4-6个),了解是否有病变｡</v>
          </cell>
          <cell r="D2130" t="str">
            <v>引流装置</v>
          </cell>
          <cell r="E2130" t="str">
            <v>特殊缝线,止血材料</v>
          </cell>
          <cell r="F2130" t="str">
            <v>次</v>
          </cell>
          <cell r="G2130" t="str">
            <v/>
          </cell>
          <cell r="H2130">
            <v>600</v>
          </cell>
          <cell r="I2130">
            <v>480</v>
          </cell>
          <cell r="J2130">
            <v>420</v>
          </cell>
          <cell r="K2130" t="str">
            <v>甲类</v>
          </cell>
        </row>
        <row r="2131">
          <cell r="A2131" t="str">
            <v>FDE</v>
          </cell>
          <cell r="B2131" t="str">
            <v>4.胰岛</v>
          </cell>
          <cell r="C2131" t="str">
            <v/>
          </cell>
          <cell r="D2131" t="str">
            <v/>
          </cell>
          <cell r="E2131" t="str">
            <v/>
          </cell>
          <cell r="F2131" t="str">
            <v/>
          </cell>
          <cell r="G2131" t="str">
            <v/>
          </cell>
          <cell r="H2131" t="str">
            <v/>
          </cell>
          <cell r="I2131" t="str">
            <v/>
          </cell>
          <cell r="J2131" t="str">
            <v/>
          </cell>
        </row>
        <row r="2132">
          <cell r="A2132" t="str">
            <v>FDE04201</v>
          </cell>
          <cell r="B2132" t="str">
            <v>静脉推注葡萄糖耐量试验(IVGTT)</v>
          </cell>
          <cell r="C2132"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cell r="D2132" t="str">
            <v>注射器,留置针,肝素帽,真空采血针,真空采血管</v>
          </cell>
          <cell r="E2132" t="str">
            <v/>
          </cell>
          <cell r="F2132" t="str">
            <v>次</v>
          </cell>
          <cell r="G2132" t="str">
            <v/>
          </cell>
          <cell r="H2132">
            <v>40</v>
          </cell>
          <cell r="I2132">
            <v>32</v>
          </cell>
          <cell r="J2132">
            <v>28</v>
          </cell>
          <cell r="K2132" t="str">
            <v>甲类</v>
          </cell>
        </row>
        <row r="2133">
          <cell r="A2133" t="str">
            <v>FDE04202</v>
          </cell>
          <cell r="B2133" t="str">
            <v>静脉推注葡萄糖耐量试验(IVGTT)-延长法</v>
          </cell>
          <cell r="C2133"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cell r="D2133" t="str">
            <v>注射器,留置针,肝素帽,真空采血针,真空采血管</v>
          </cell>
          <cell r="E2133" t="str">
            <v/>
          </cell>
          <cell r="F2133" t="str">
            <v>次</v>
          </cell>
          <cell r="G2133" t="str">
            <v/>
          </cell>
          <cell r="H2133">
            <v>40</v>
          </cell>
          <cell r="I2133">
            <v>32</v>
          </cell>
          <cell r="J2133">
            <v>28</v>
          </cell>
          <cell r="K2133" t="str">
            <v>甲类</v>
          </cell>
        </row>
        <row r="2134">
          <cell r="A2134" t="str">
            <v>FDE04203</v>
          </cell>
          <cell r="B2134" t="str">
            <v>静脉推注葡萄糖胰岛素释放实验</v>
          </cell>
          <cell r="C2134"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cell r="D2134" t="str">
            <v>注射器,留置针,肝素帽,真空采血针,真空采血管</v>
          </cell>
          <cell r="E2134" t="str">
            <v/>
          </cell>
          <cell r="F2134" t="str">
            <v>次</v>
          </cell>
          <cell r="G2134" t="str">
            <v>与葡萄糖耐量试验同时进行时,不得再收取葡萄糖耐量试验费用</v>
          </cell>
          <cell r="H2134">
            <v>60</v>
          </cell>
          <cell r="I2134">
            <v>48</v>
          </cell>
          <cell r="J2134">
            <v>42</v>
          </cell>
          <cell r="K2134" t="str">
            <v>甲类</v>
          </cell>
        </row>
        <row r="2135">
          <cell r="A2135" t="str">
            <v>FDE04204</v>
          </cell>
          <cell r="B2135" t="str">
            <v>静脉推注葡萄糖胰岛素释放试验-延长法</v>
          </cell>
          <cell r="C2135"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cell r="D2135" t="str">
            <v>注射器,留置针,肝素帽,真空采血针,真空采血管</v>
          </cell>
          <cell r="E2135" t="str">
            <v/>
          </cell>
          <cell r="F2135" t="str">
            <v>次</v>
          </cell>
          <cell r="G2135" t="str">
            <v>与葡萄糖耐量试验同时进行时,不得再收取葡萄糖耐量试验费用</v>
          </cell>
          <cell r="H2135">
            <v>80</v>
          </cell>
          <cell r="I2135">
            <v>65</v>
          </cell>
          <cell r="J2135">
            <v>55</v>
          </cell>
          <cell r="K2135" t="str">
            <v>甲类</v>
          </cell>
        </row>
        <row r="2136">
          <cell r="A2136" t="str">
            <v>FDE04205</v>
          </cell>
          <cell r="B2136" t="str">
            <v>静脉推注葡萄糖C肽释放实验</v>
          </cell>
          <cell r="C2136"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cell r="D2136" t="str">
            <v>注射器,留置针,肝素帽,真空采血针,真空采血管</v>
          </cell>
          <cell r="E2136" t="str">
            <v/>
          </cell>
          <cell r="F2136" t="str">
            <v>次</v>
          </cell>
          <cell r="G2136" t="str">
            <v/>
          </cell>
          <cell r="H2136">
            <v>30</v>
          </cell>
          <cell r="I2136">
            <v>25</v>
          </cell>
          <cell r="J2136">
            <v>20</v>
          </cell>
          <cell r="K2136" t="str">
            <v>甲类</v>
          </cell>
        </row>
        <row r="2137">
          <cell r="A2137" t="str">
            <v>FDE04206</v>
          </cell>
          <cell r="B2137" t="str">
            <v>静脉推注葡萄糖C肽释放实验-延长法</v>
          </cell>
          <cell r="C2137"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cell r="D2137" t="str">
            <v>注射器,留置针,肝素帽,真空采血针,真空采血管</v>
          </cell>
          <cell r="E2137" t="str">
            <v/>
          </cell>
          <cell r="F2137" t="str">
            <v>次</v>
          </cell>
          <cell r="G2137" t="str">
            <v>与葡萄糖耐量试验同时进行时,不得再收取葡萄糖耐量试验费用</v>
          </cell>
          <cell r="H2137">
            <v>30</v>
          </cell>
          <cell r="I2137">
            <v>25</v>
          </cell>
          <cell r="J2137">
            <v>20</v>
          </cell>
          <cell r="K2137" t="str">
            <v>甲类</v>
          </cell>
        </row>
        <row r="2138">
          <cell r="A2138" t="str">
            <v>FDE04207</v>
          </cell>
          <cell r="B2138" t="str">
            <v>胰高糖素C肽刺激试验</v>
          </cell>
          <cell r="C2138"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cell r="D2138" t="str">
            <v>注射器,留置针,肝素帽,真空采血针,真空采血管</v>
          </cell>
          <cell r="E2138" t="str">
            <v/>
          </cell>
          <cell r="F2138" t="str">
            <v>次</v>
          </cell>
          <cell r="G2138" t="str">
            <v/>
          </cell>
          <cell r="H2138">
            <v>50</v>
          </cell>
          <cell r="I2138">
            <v>40</v>
          </cell>
          <cell r="J2138">
            <v>35</v>
          </cell>
          <cell r="K2138" t="str">
            <v>甲类</v>
          </cell>
        </row>
        <row r="2139">
          <cell r="A2139" t="str">
            <v>FDE04401</v>
          </cell>
          <cell r="B2139" t="str">
            <v>口服葡萄糖耐量试验(OGTT)-3小时法</v>
          </cell>
          <cell r="C2139"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cell r="D2139" t="str">
            <v>注射器,留置针,肝素帽,真空采血针,真空采血管</v>
          </cell>
          <cell r="E2139" t="str">
            <v/>
          </cell>
          <cell r="F2139" t="str">
            <v>次</v>
          </cell>
          <cell r="G2139" t="str">
            <v/>
          </cell>
          <cell r="H2139">
            <v>45</v>
          </cell>
          <cell r="I2139">
            <v>36</v>
          </cell>
          <cell r="J2139">
            <v>32</v>
          </cell>
          <cell r="K2139" t="str">
            <v>甲类</v>
          </cell>
        </row>
        <row r="2140">
          <cell r="A2140" t="str">
            <v>FDE04402</v>
          </cell>
          <cell r="B2140" t="str">
            <v>口服葡萄糖耐量试验(OGTT)-5小时法</v>
          </cell>
          <cell r="C2140"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cell r="D2140" t="str">
            <v>注射器,留置针,肝素帽,真空采血针,真空采血管</v>
          </cell>
          <cell r="E2140" t="str">
            <v/>
          </cell>
          <cell r="F2140" t="str">
            <v>次</v>
          </cell>
          <cell r="G2140" t="str">
            <v/>
          </cell>
          <cell r="H2140">
            <v>10</v>
          </cell>
          <cell r="I2140">
            <v>8</v>
          </cell>
          <cell r="J2140">
            <v>7</v>
          </cell>
          <cell r="K2140" t="str">
            <v>甲类</v>
          </cell>
        </row>
        <row r="2141">
          <cell r="A2141" t="str">
            <v>FDE04403</v>
          </cell>
          <cell r="B2141" t="str">
            <v>馒头餐糖耐量试验</v>
          </cell>
          <cell r="C2141"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cell r="D2141" t="str">
            <v>注射器,留置针,肝素帽,真空采血针,真空采血管</v>
          </cell>
          <cell r="E2141" t="str">
            <v/>
          </cell>
          <cell r="F2141" t="str">
            <v>次</v>
          </cell>
          <cell r="G2141" t="str">
            <v/>
          </cell>
          <cell r="H2141">
            <v>10</v>
          </cell>
          <cell r="I2141">
            <v>8</v>
          </cell>
          <cell r="J2141">
            <v>7</v>
          </cell>
          <cell r="K2141" t="str">
            <v>甲类</v>
          </cell>
        </row>
        <row r="2142">
          <cell r="A2142" t="str">
            <v>FDE04404</v>
          </cell>
          <cell r="B2142" t="str">
            <v>馒头餐胰岛功能相关激素释放试验</v>
          </cell>
          <cell r="C2142"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cell r="D2142" t="str">
            <v>注射器,留置针,肝素帽,真空采血针,真空采血管</v>
          </cell>
          <cell r="E2142" t="str">
            <v/>
          </cell>
          <cell r="F2142" t="str">
            <v>次</v>
          </cell>
          <cell r="G2142" t="str">
            <v>与馒头餐耐量试验同时进行时,不得再收取馒头餐耐量试验费用</v>
          </cell>
          <cell r="H2142">
            <v>20</v>
          </cell>
          <cell r="I2142">
            <v>16</v>
          </cell>
          <cell r="J2142">
            <v>14</v>
          </cell>
          <cell r="K2142" t="str">
            <v>甲类</v>
          </cell>
        </row>
        <row r="2143">
          <cell r="A2143" t="str">
            <v>FDE04405</v>
          </cell>
          <cell r="B2143" t="str">
            <v>口服葡萄糖胰岛素释放试验-3小时法</v>
          </cell>
          <cell r="C2143"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cell r="D2143" t="str">
            <v>注射器,留置针,肝素帽,真空采血针,真空采血管</v>
          </cell>
          <cell r="E2143" t="str">
            <v/>
          </cell>
          <cell r="F2143" t="str">
            <v>次</v>
          </cell>
          <cell r="G2143" t="str">
            <v>与葡萄糖耐量试验同时进行时,不得再收取葡萄糖耐量试验费用</v>
          </cell>
          <cell r="H2143">
            <v>20</v>
          </cell>
          <cell r="I2143">
            <v>16</v>
          </cell>
          <cell r="J2143">
            <v>14</v>
          </cell>
          <cell r="K2143" t="str">
            <v>甲类</v>
          </cell>
        </row>
        <row r="2144">
          <cell r="A2144" t="str">
            <v>FDE04406</v>
          </cell>
          <cell r="B2144" t="str">
            <v>口服葡萄糖胰岛素释放试验-5小时法</v>
          </cell>
          <cell r="C2144"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cell r="D2144" t="str">
            <v>注射器,留置针,肝素帽,真空采血针,真空采血管</v>
          </cell>
          <cell r="E2144" t="str">
            <v/>
          </cell>
          <cell r="F2144" t="str">
            <v>次</v>
          </cell>
          <cell r="G2144" t="str">
            <v>与葡萄糖耐量试验同时进行时,不得再收取葡萄糖耐量试验费用</v>
          </cell>
          <cell r="H2144">
            <v>20</v>
          </cell>
          <cell r="I2144">
            <v>16</v>
          </cell>
          <cell r="J2144">
            <v>14</v>
          </cell>
          <cell r="K2144" t="str">
            <v>甲类</v>
          </cell>
        </row>
        <row r="2145">
          <cell r="A2145" t="str">
            <v>FDE04407</v>
          </cell>
          <cell r="B2145" t="str">
            <v>口服葡萄糖胰岛功能相关激素释放试验</v>
          </cell>
          <cell r="C2145"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cell r="D2145" t="str">
            <v>注射器,留置针,肝素帽,真空采血针,真空采血管</v>
          </cell>
          <cell r="E2145" t="str">
            <v/>
          </cell>
          <cell r="F2145" t="str">
            <v>次</v>
          </cell>
          <cell r="G2145" t="str">
            <v>与葡萄糖耐量试验同时进行时,不得再收取葡萄糖耐量试验费用</v>
          </cell>
          <cell r="H2145">
            <v>20</v>
          </cell>
          <cell r="I2145">
            <v>16</v>
          </cell>
          <cell r="J2145">
            <v>14</v>
          </cell>
          <cell r="K2145" t="str">
            <v>甲类</v>
          </cell>
        </row>
        <row r="2146">
          <cell r="A2146" t="str">
            <v>FDE04408</v>
          </cell>
          <cell r="B2146" t="str">
            <v>3小时口服葡萄糖C肽释放试验</v>
          </cell>
          <cell r="C2146"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cell r="D2146" t="str">
            <v>注射器,留置针,肝素帽,真空采血针,真空采血管</v>
          </cell>
          <cell r="E2146" t="str">
            <v/>
          </cell>
          <cell r="F2146" t="str">
            <v>次</v>
          </cell>
          <cell r="G2146" t="str">
            <v>与葡萄糖耐量试验同时进行时,不得再收取葡萄糖耐量试验费用</v>
          </cell>
          <cell r="H2146">
            <v>20</v>
          </cell>
          <cell r="I2146">
            <v>16</v>
          </cell>
          <cell r="J2146">
            <v>14</v>
          </cell>
          <cell r="K2146" t="str">
            <v>甲类</v>
          </cell>
        </row>
        <row r="2147">
          <cell r="A2147" t="str">
            <v>FDE04409</v>
          </cell>
          <cell r="B2147" t="str">
            <v>5小时口服葡萄糖C肽释放试验</v>
          </cell>
          <cell r="C2147"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cell r="D2147" t="str">
            <v>注射器,留置针,肝素帽,真空采血针,真空采血管</v>
          </cell>
          <cell r="E2147" t="str">
            <v/>
          </cell>
          <cell r="F2147" t="str">
            <v>次</v>
          </cell>
          <cell r="G2147" t="str">
            <v>与葡萄糖耐量试验同时进行时,不得再收取葡萄糖耐量试验费用</v>
          </cell>
          <cell r="H2147">
            <v>20</v>
          </cell>
          <cell r="I2147">
            <v>16</v>
          </cell>
          <cell r="J2147">
            <v>14</v>
          </cell>
          <cell r="K2147" t="str">
            <v>甲类</v>
          </cell>
        </row>
        <row r="2148">
          <cell r="A2148" t="str">
            <v>FDE04410</v>
          </cell>
          <cell r="B2148" t="str">
            <v>馒头餐C肽释放试验</v>
          </cell>
          <cell r="C2148"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cell r="D2148" t="str">
            <v>注射器,留置针,肝素帽,真空采血针,真空采血管</v>
          </cell>
          <cell r="E2148" t="str">
            <v/>
          </cell>
          <cell r="F2148" t="str">
            <v>次</v>
          </cell>
          <cell r="G2148" t="str">
            <v>与馒头餐耐量试验同时进行时,不得再收取馒头餐耐量试验费用</v>
          </cell>
          <cell r="H2148">
            <v>30</v>
          </cell>
          <cell r="I2148">
            <v>25</v>
          </cell>
          <cell r="J2148">
            <v>20</v>
          </cell>
          <cell r="K2148" t="str">
            <v>甲类</v>
          </cell>
        </row>
        <row r="2149">
          <cell r="A2149" t="str">
            <v>FDE04901</v>
          </cell>
          <cell r="B2149" t="str">
            <v>胰岛素钳夹试验</v>
          </cell>
          <cell r="C2149"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v>
          </cell>
          <cell r="D2149" t="str">
            <v>注射器,输液器,留置针,肝素帽,真空采血针,真空采血管,延长管,三通</v>
          </cell>
          <cell r="E2149" t="str">
            <v/>
          </cell>
          <cell r="F2149" t="str">
            <v>次</v>
          </cell>
          <cell r="G2149" t="str">
            <v/>
          </cell>
          <cell r="H2149" t="str">
            <v/>
          </cell>
          <cell r="I2149" t="str">
            <v/>
          </cell>
          <cell r="J2149" t="str">
            <v/>
          </cell>
          <cell r="K2149" t="str">
            <v>乙类</v>
          </cell>
        </row>
        <row r="2150">
          <cell r="A2150" t="str">
            <v>FDE04902</v>
          </cell>
          <cell r="B2150" t="str">
            <v>饥饿试验</v>
          </cell>
          <cell r="C2150" t="str">
            <v>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v>
          </cell>
          <cell r="D2150" t="str">
            <v>注射器,真空采血管,肝素帽,血糖试纸</v>
          </cell>
          <cell r="E2150" t="str">
            <v/>
          </cell>
          <cell r="F2150" t="str">
            <v>日</v>
          </cell>
          <cell r="G2150" t="str">
            <v/>
          </cell>
          <cell r="H2150">
            <v>40</v>
          </cell>
          <cell r="I2150">
            <v>32</v>
          </cell>
          <cell r="J2150">
            <v>28</v>
          </cell>
          <cell r="K2150" t="str">
            <v>甲类</v>
          </cell>
        </row>
        <row r="2151">
          <cell r="A2151" t="str">
            <v>FDF</v>
          </cell>
          <cell r="B2151" t="str">
            <v>5.肾上腺</v>
          </cell>
          <cell r="C2151" t="str">
            <v/>
          </cell>
          <cell r="D2151" t="str">
            <v/>
          </cell>
          <cell r="E2151" t="str">
            <v/>
          </cell>
          <cell r="F2151" t="str">
            <v/>
          </cell>
          <cell r="G2151" t="str">
            <v/>
          </cell>
          <cell r="H2151" t="str">
            <v/>
          </cell>
          <cell r="I2151" t="str">
            <v/>
          </cell>
          <cell r="J2151" t="str">
            <v/>
          </cell>
        </row>
        <row r="2152">
          <cell r="A2152" t="str">
            <v>FDF02201</v>
          </cell>
          <cell r="B2152" t="str">
            <v>昼夜皮质醇节律测定</v>
          </cell>
          <cell r="C2152" t="str">
            <v>早8时､下午4时､午夜12时分别抽血测血皮质醇和/或促肾上腺皮质激素(ACTH)｡同时监测病人状态及分析试验结果｡不含实验室检验｡</v>
          </cell>
          <cell r="D2152" t="str">
            <v>注射器,真空采血管,肝素帽</v>
          </cell>
          <cell r="E2152" t="str">
            <v/>
          </cell>
          <cell r="F2152" t="str">
            <v>次</v>
          </cell>
          <cell r="G2152" t="str">
            <v/>
          </cell>
          <cell r="H2152">
            <v>40</v>
          </cell>
          <cell r="I2152">
            <v>32</v>
          </cell>
          <cell r="J2152">
            <v>28</v>
          </cell>
          <cell r="K2152" t="str">
            <v>甲类</v>
          </cell>
        </row>
        <row r="2153">
          <cell r="A2153" t="str">
            <v>FDF04201</v>
          </cell>
          <cell r="B2153" t="str">
            <v>促肾上腺皮质激素(ACTH)兴奋试验-快速法</v>
          </cell>
          <cell r="C2153" t="str">
            <v>促肾上腺皮质激素(ACTH)(剂量由医生精确计算而得)静脉注射,注射前和注射后20､60分钟抽血测血皮质醇｡医生分析试验结果｡不含实验室检验｡</v>
          </cell>
          <cell r="D2153" t="str">
            <v>注射器,真空采血管,肝素帽</v>
          </cell>
          <cell r="E2153" t="str">
            <v/>
          </cell>
          <cell r="F2153" t="str">
            <v>次</v>
          </cell>
          <cell r="G2153" t="str">
            <v/>
          </cell>
          <cell r="H2153">
            <v>50</v>
          </cell>
          <cell r="I2153">
            <v>40</v>
          </cell>
          <cell r="J2153">
            <v>35</v>
          </cell>
          <cell r="K2153" t="str">
            <v>甲类</v>
          </cell>
        </row>
        <row r="2154">
          <cell r="A2154" t="str">
            <v>FDF04202</v>
          </cell>
          <cell r="B2154" t="str">
            <v>冲洗液输注试验</v>
          </cell>
          <cell r="C2154" t="str">
            <v>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v>
          </cell>
          <cell r="D2154" t="str">
            <v>注射器,真空采血管,肝素帽</v>
          </cell>
          <cell r="E2154" t="str">
            <v/>
          </cell>
          <cell r="F2154" t="str">
            <v>次</v>
          </cell>
          <cell r="G2154" t="str">
            <v/>
          </cell>
          <cell r="H2154">
            <v>25</v>
          </cell>
          <cell r="I2154">
            <v>20</v>
          </cell>
          <cell r="J2154">
            <v>18</v>
          </cell>
          <cell r="K2154" t="str">
            <v>甲类</v>
          </cell>
        </row>
        <row r="2155">
          <cell r="A2155" t="str">
            <v>FDF04203</v>
          </cell>
          <cell r="B2155" t="str">
            <v>酚妥拉明试验</v>
          </cell>
          <cell r="C2155" t="str">
            <v>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cell r="D2155" t="str">
            <v>注射器,输液器,真空采血管,肝素帽,电极,尿杯,尿管,尿桶</v>
          </cell>
          <cell r="E2155" t="str">
            <v/>
          </cell>
          <cell r="F2155" t="str">
            <v>次</v>
          </cell>
          <cell r="G2155" t="str">
            <v/>
          </cell>
          <cell r="H2155">
            <v>30</v>
          </cell>
          <cell r="I2155">
            <v>25</v>
          </cell>
          <cell r="J2155">
            <v>20</v>
          </cell>
          <cell r="K2155" t="str">
            <v>甲类</v>
          </cell>
        </row>
        <row r="2156">
          <cell r="A2156" t="str">
            <v>FDF04204</v>
          </cell>
          <cell r="B2156" t="str">
            <v>可乐宁试验</v>
          </cell>
          <cell r="C2156" t="str">
            <v>安静平卧,静脉滴注生理冲洗液以保持通路,30分钟时抽血,口服可乐宁(剂量由医生判断),服药后1､2､3小时分别抽血测血儿茶酚胺｡试验当日留24小时尿测定尿儿茶酚胺｡试验前后心电监护1-2小时｡医生分析试验结果｡不含实验室检验｡</v>
          </cell>
          <cell r="D2156" t="str">
            <v>注射器,输液器,留置针,肝素帽,真空采血针,真空采血管,电极</v>
          </cell>
          <cell r="E2156" t="str">
            <v/>
          </cell>
          <cell r="F2156" t="str">
            <v>次</v>
          </cell>
          <cell r="G2156" t="str">
            <v/>
          </cell>
          <cell r="H2156">
            <v>50</v>
          </cell>
          <cell r="I2156">
            <v>40</v>
          </cell>
          <cell r="J2156">
            <v>35</v>
          </cell>
          <cell r="K2156" t="str">
            <v>甲类</v>
          </cell>
        </row>
        <row r="2157">
          <cell r="A2157" t="str">
            <v>FDF04205</v>
          </cell>
          <cell r="B2157" t="str">
            <v>胰高糖素儿茶酚胺激发试验</v>
          </cell>
          <cell r="C2157" t="str">
            <v>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cell r="D2157" t="str">
            <v>注射器,真空采血管,肝素帽,电极,尿杯,尿管,尿桶</v>
          </cell>
          <cell r="E2157" t="str">
            <v/>
          </cell>
          <cell r="F2157" t="str">
            <v>次</v>
          </cell>
          <cell r="G2157" t="str">
            <v/>
          </cell>
          <cell r="H2157">
            <v>50</v>
          </cell>
          <cell r="I2157">
            <v>40</v>
          </cell>
          <cell r="J2157">
            <v>35</v>
          </cell>
          <cell r="K2157" t="str">
            <v>甲类</v>
          </cell>
        </row>
        <row r="2158">
          <cell r="A2158" t="str">
            <v>FDF04206</v>
          </cell>
          <cell r="B2158" t="str">
            <v>酪胺激发试验</v>
          </cell>
          <cell r="C2158" t="str">
            <v>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cell r="D2158" t="str">
            <v>注射器,真空采血管,肝素帽,电极,尿杯,尿管,尿桶</v>
          </cell>
          <cell r="E2158" t="str">
            <v/>
          </cell>
          <cell r="F2158" t="str">
            <v>次</v>
          </cell>
          <cell r="G2158" t="str">
            <v/>
          </cell>
          <cell r="H2158">
            <v>50</v>
          </cell>
          <cell r="I2158">
            <v>40</v>
          </cell>
          <cell r="J2158">
            <v>35</v>
          </cell>
          <cell r="K2158" t="str">
            <v>甲类</v>
          </cell>
        </row>
        <row r="2159">
          <cell r="A2159" t="str">
            <v>FDF04401</v>
          </cell>
          <cell r="B2159" t="str">
            <v>地塞米松抑制试验</v>
          </cell>
          <cell r="C2159"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cell r="D2159" t="str">
            <v>尿杯,尿桶,防腐剂</v>
          </cell>
          <cell r="E2159" t="str">
            <v/>
          </cell>
          <cell r="F2159" t="str">
            <v>次</v>
          </cell>
          <cell r="G2159" t="str">
            <v/>
          </cell>
          <cell r="H2159">
            <v>50</v>
          </cell>
          <cell r="I2159">
            <v>40</v>
          </cell>
          <cell r="J2159">
            <v>35</v>
          </cell>
          <cell r="K2159" t="str">
            <v>甲类</v>
          </cell>
        </row>
        <row r="2160">
          <cell r="A2160" t="str">
            <v>FDF04402</v>
          </cell>
          <cell r="B2160" t="str">
            <v>过夜地塞米松抑制试验</v>
          </cell>
          <cell r="C2160"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cell r="D2160" t="str">
            <v>注射器,真空采血管,肝素帽,采血管</v>
          </cell>
          <cell r="E2160" t="str">
            <v/>
          </cell>
          <cell r="F2160" t="str">
            <v>次</v>
          </cell>
          <cell r="G2160" t="str">
            <v/>
          </cell>
          <cell r="H2160">
            <v>20</v>
          </cell>
          <cell r="I2160">
            <v>16</v>
          </cell>
          <cell r="J2160">
            <v>14</v>
          </cell>
          <cell r="K2160" t="str">
            <v>甲类</v>
          </cell>
        </row>
        <row r="2161">
          <cell r="A2161" t="str">
            <v>FDF04403</v>
          </cell>
          <cell r="B2161" t="str">
            <v>地塞米松抑制试验-5日法</v>
          </cell>
          <cell r="C2161"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cell r="D2161" t="str">
            <v>注射器,真空采血管,肝素帽,采血管</v>
          </cell>
          <cell r="E2161" t="str">
            <v/>
          </cell>
          <cell r="F2161" t="str">
            <v>次</v>
          </cell>
          <cell r="G2161" t="str">
            <v/>
          </cell>
          <cell r="H2161">
            <v>50</v>
          </cell>
          <cell r="I2161">
            <v>40</v>
          </cell>
          <cell r="J2161">
            <v>35</v>
          </cell>
          <cell r="K2161" t="str">
            <v>甲类</v>
          </cell>
        </row>
        <row r="2162">
          <cell r="A2162" t="str">
            <v>FDF04404</v>
          </cell>
          <cell r="B2162" t="str">
            <v>口服地塞米松醛固酮抑制试验</v>
          </cell>
          <cell r="C2162" t="str">
            <v>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v>
          </cell>
          <cell r="D2162" t="str">
            <v>注射器,真空采血管,肝素帽,尿杯,尿管,尿桶,防腐剂</v>
          </cell>
          <cell r="E2162" t="str">
            <v/>
          </cell>
          <cell r="F2162" t="str">
            <v>次</v>
          </cell>
          <cell r="G2162" t="str">
            <v/>
          </cell>
          <cell r="H2162">
            <v>20</v>
          </cell>
          <cell r="I2162">
            <v>16</v>
          </cell>
          <cell r="J2162">
            <v>14</v>
          </cell>
          <cell r="K2162" t="str">
            <v>甲类</v>
          </cell>
        </row>
        <row r="2163">
          <cell r="A2163" t="str">
            <v>FDF04405</v>
          </cell>
          <cell r="B2163" t="str">
            <v>皮质醇节律加过夜地塞米松抑制试验</v>
          </cell>
          <cell r="C2163"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cell r="D2163" t="str">
            <v>注射器,真空采血管,肝素帽</v>
          </cell>
          <cell r="E2163" t="str">
            <v/>
          </cell>
          <cell r="F2163" t="str">
            <v>次</v>
          </cell>
          <cell r="G2163" t="str">
            <v/>
          </cell>
          <cell r="H2163">
            <v>20</v>
          </cell>
          <cell r="I2163">
            <v>16</v>
          </cell>
          <cell r="J2163">
            <v>14</v>
          </cell>
          <cell r="K2163" t="str">
            <v>甲类</v>
          </cell>
        </row>
        <row r="2164">
          <cell r="A2164" t="str">
            <v>FDF04406</v>
          </cell>
          <cell r="B2164" t="str">
            <v>氟氢可的松抑制试验</v>
          </cell>
          <cell r="C2164"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cell r="D2164" t="str">
            <v>注射器,真空采血管,肝素帽</v>
          </cell>
          <cell r="E2164" t="str">
            <v/>
          </cell>
          <cell r="F2164" t="str">
            <v>次</v>
          </cell>
          <cell r="G2164" t="str">
            <v/>
          </cell>
          <cell r="H2164">
            <v>20</v>
          </cell>
          <cell r="I2164">
            <v>16</v>
          </cell>
          <cell r="J2164">
            <v>14</v>
          </cell>
          <cell r="K2164" t="str">
            <v>甲类</v>
          </cell>
        </row>
        <row r="2165">
          <cell r="A2165" t="str">
            <v>FDF04407</v>
          </cell>
          <cell r="B2165" t="str">
            <v>水利尿试验</v>
          </cell>
          <cell r="C2165" t="str">
            <v>试验前1天晚饭后开始禁食水,试验日晨起床仍禁水,试验前将尿排空弃去｡在20分钟内饮水1000毫升｡饮水后每20分钟排尿1次,每次将膀胱排空,一共8次,每次测尿量｡医生分析试验结果｡</v>
          </cell>
          <cell r="D2165" t="str">
            <v>尿桶</v>
          </cell>
          <cell r="E2165" t="str">
            <v/>
          </cell>
          <cell r="F2165" t="str">
            <v>次</v>
          </cell>
          <cell r="G2165" t="str">
            <v/>
          </cell>
          <cell r="H2165">
            <v>40</v>
          </cell>
          <cell r="I2165">
            <v>32</v>
          </cell>
          <cell r="J2165">
            <v>28</v>
          </cell>
          <cell r="K2165" t="str">
            <v>甲类</v>
          </cell>
        </row>
        <row r="2166">
          <cell r="A2166" t="str">
            <v>FDF04408</v>
          </cell>
          <cell r="B2166" t="str">
            <v>皮质素水试验</v>
          </cell>
          <cell r="C2166"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cell r="D2166" t="str">
            <v>尿桶</v>
          </cell>
          <cell r="E2166" t="str">
            <v/>
          </cell>
          <cell r="F2166" t="str">
            <v>次</v>
          </cell>
          <cell r="G2166" t="str">
            <v/>
          </cell>
          <cell r="H2166">
            <v>40</v>
          </cell>
          <cell r="I2166">
            <v>32</v>
          </cell>
          <cell r="J2166">
            <v>28</v>
          </cell>
          <cell r="K2166" t="str">
            <v>甲类</v>
          </cell>
        </row>
        <row r="2167">
          <cell r="A2167" t="str">
            <v>FDF04409</v>
          </cell>
          <cell r="B2167" t="str">
            <v>醛固酮肾素测定卧立位试验</v>
          </cell>
          <cell r="C2167"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cell r="D2167" t="str">
            <v>注射器,真空采血管,肝素帽,尿杯,尿管,尿桶</v>
          </cell>
          <cell r="E2167" t="str">
            <v/>
          </cell>
          <cell r="F2167" t="str">
            <v>次</v>
          </cell>
          <cell r="G2167" t="str">
            <v/>
          </cell>
          <cell r="H2167">
            <v>20</v>
          </cell>
          <cell r="I2167">
            <v>16</v>
          </cell>
          <cell r="J2167">
            <v>14</v>
          </cell>
          <cell r="K2167" t="str">
            <v>甲类</v>
          </cell>
        </row>
        <row r="2168">
          <cell r="A2168" t="str">
            <v>FDF04410</v>
          </cell>
          <cell r="B2168" t="str">
            <v>醛固酮肾素比值测定试验</v>
          </cell>
          <cell r="C2168"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cell r="D2168" t="str">
            <v>注射器,真空采血管,肝素帽</v>
          </cell>
          <cell r="E2168" t="str">
            <v/>
          </cell>
          <cell r="F2168" t="str">
            <v>次</v>
          </cell>
          <cell r="G2168" t="str">
            <v/>
          </cell>
          <cell r="H2168">
            <v>20</v>
          </cell>
          <cell r="I2168">
            <v>16</v>
          </cell>
          <cell r="J2168">
            <v>14</v>
          </cell>
          <cell r="K2168" t="str">
            <v>甲类</v>
          </cell>
        </row>
        <row r="2169">
          <cell r="A2169" t="str">
            <v>FDF04411</v>
          </cell>
          <cell r="B2169" t="str">
            <v>口服钠负荷试验</v>
          </cell>
          <cell r="C2169"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cell r="D2169" t="str">
            <v>尿杯,尿桶</v>
          </cell>
          <cell r="E2169" t="str">
            <v/>
          </cell>
          <cell r="F2169" t="str">
            <v>次</v>
          </cell>
          <cell r="G2169" t="str">
            <v/>
          </cell>
          <cell r="H2169">
            <v>30</v>
          </cell>
          <cell r="I2169">
            <v>25</v>
          </cell>
          <cell r="J2169">
            <v>20</v>
          </cell>
          <cell r="K2169" t="str">
            <v>甲类</v>
          </cell>
        </row>
        <row r="2170">
          <cell r="A2170" t="str">
            <v>FDF04412</v>
          </cell>
          <cell r="B2170" t="str">
            <v>低钠试验</v>
          </cell>
          <cell r="C2170"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cell r="D2170" t="str">
            <v>注射器,真空采血管,肝素帽,尿杯,尿管,尿桶</v>
          </cell>
          <cell r="E2170" t="str">
            <v/>
          </cell>
          <cell r="F2170" t="str">
            <v>次</v>
          </cell>
          <cell r="G2170" t="str">
            <v/>
          </cell>
          <cell r="H2170">
            <v>30</v>
          </cell>
          <cell r="I2170">
            <v>25</v>
          </cell>
          <cell r="J2170">
            <v>20</v>
          </cell>
          <cell r="K2170" t="str">
            <v>甲类</v>
          </cell>
        </row>
        <row r="2171">
          <cell r="A2171" t="str">
            <v>FDF04413</v>
          </cell>
          <cell r="B2171" t="str">
            <v>高钠试验</v>
          </cell>
          <cell r="C2171"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cell r="D2171" t="str">
            <v>注射器,真空采血管,肝素帽,尿杯,尿管,尿桶</v>
          </cell>
          <cell r="E2171" t="str">
            <v/>
          </cell>
          <cell r="F2171" t="str">
            <v>次</v>
          </cell>
          <cell r="G2171" t="str">
            <v/>
          </cell>
          <cell r="H2171">
            <v>30</v>
          </cell>
          <cell r="I2171">
            <v>25</v>
          </cell>
          <cell r="J2171">
            <v>20</v>
          </cell>
          <cell r="K2171" t="str">
            <v>甲类</v>
          </cell>
        </row>
        <row r="2172">
          <cell r="A2172" t="str">
            <v>FDF04414</v>
          </cell>
          <cell r="B2172" t="str">
            <v>赛庚啶试验</v>
          </cell>
          <cell r="C2172" t="str">
            <v>清晨空腹口服赛庚啶(剂量由医生判断),服药前及服药后每30分钟抽血1次测血醛固酮,共2小时｡医生分析试验结果｡不含实验室检验｡</v>
          </cell>
          <cell r="D2172" t="str">
            <v>注射器,留置针,肝素帽,真空采血针,真空采血管</v>
          </cell>
          <cell r="E2172" t="str">
            <v/>
          </cell>
          <cell r="F2172" t="str">
            <v>次</v>
          </cell>
          <cell r="G2172" t="str">
            <v/>
          </cell>
          <cell r="H2172">
            <v>40</v>
          </cell>
          <cell r="I2172">
            <v>32</v>
          </cell>
          <cell r="J2172">
            <v>28</v>
          </cell>
          <cell r="K2172" t="str">
            <v>甲类</v>
          </cell>
        </row>
        <row r="2173">
          <cell r="A2173" t="str">
            <v>FDF04415</v>
          </cell>
          <cell r="B2173" t="str">
            <v>安体舒通试验</v>
          </cell>
          <cell r="C2173"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v>
          </cell>
          <cell r="D2173" t="str">
            <v>注射器,真空采血管,肝素帽,尿杯,尿管,尿桶,蒸馏水</v>
          </cell>
          <cell r="E2173" t="str">
            <v/>
          </cell>
          <cell r="F2173" t="str">
            <v>次</v>
          </cell>
          <cell r="G2173" t="str">
            <v/>
          </cell>
          <cell r="H2173">
            <v>35</v>
          </cell>
          <cell r="I2173">
            <v>28</v>
          </cell>
          <cell r="J2173">
            <v>25</v>
          </cell>
          <cell r="K2173" t="str">
            <v>甲类</v>
          </cell>
        </row>
        <row r="2174">
          <cell r="A2174" t="str">
            <v>FDF04416</v>
          </cell>
          <cell r="B2174" t="str">
            <v>氨苯蝶啶试验</v>
          </cell>
          <cell r="C2174"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cell r="D2174" t="str">
            <v>注射器,真空采血管,肝素帽,尿杯,尿管,尿桶,蒸馏水</v>
          </cell>
          <cell r="E2174" t="str">
            <v/>
          </cell>
          <cell r="F2174" t="str">
            <v>次</v>
          </cell>
          <cell r="G2174" t="str">
            <v/>
          </cell>
          <cell r="H2174">
            <v>40</v>
          </cell>
          <cell r="I2174">
            <v>32</v>
          </cell>
          <cell r="J2174">
            <v>28</v>
          </cell>
          <cell r="K2174" t="str">
            <v>甲类</v>
          </cell>
        </row>
        <row r="2175">
          <cell r="A2175" t="str">
            <v>FDF04417</v>
          </cell>
          <cell r="B2175" t="str">
            <v>卡托普利试验</v>
          </cell>
          <cell r="C2175"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cell r="D2175" t="str">
            <v>注射器,真空采血管,肝素帽,尿杯,尿管,尿桶</v>
          </cell>
          <cell r="E2175" t="str">
            <v/>
          </cell>
          <cell r="F2175" t="str">
            <v>次</v>
          </cell>
          <cell r="G2175" t="str">
            <v/>
          </cell>
          <cell r="H2175">
            <v>40</v>
          </cell>
          <cell r="I2175">
            <v>32</v>
          </cell>
          <cell r="J2175">
            <v>28</v>
          </cell>
          <cell r="K2175" t="str">
            <v>甲类</v>
          </cell>
        </row>
        <row r="2176">
          <cell r="A2176" t="str">
            <v>FDF04701</v>
          </cell>
          <cell r="B2176" t="str">
            <v>冷加压试验</v>
          </cell>
          <cell r="C2176"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cell r="D2176" t="str">
            <v>冰水,尿杯,尿桶</v>
          </cell>
          <cell r="E2176" t="str">
            <v/>
          </cell>
          <cell r="F2176" t="str">
            <v>次</v>
          </cell>
          <cell r="G2176" t="str">
            <v/>
          </cell>
          <cell r="H2176">
            <v>30</v>
          </cell>
          <cell r="I2176">
            <v>25</v>
          </cell>
          <cell r="J2176">
            <v>20</v>
          </cell>
          <cell r="K2176" t="str">
            <v>甲类</v>
          </cell>
        </row>
        <row r="2177">
          <cell r="A2177" t="str">
            <v>FDF04901</v>
          </cell>
          <cell r="B2177" t="str">
            <v>促肾上腺皮质激素(ACTH)兴奋试验-传统法</v>
          </cell>
          <cell r="C2177"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cell r="D2177" t="str">
            <v>注射器,输液器,真空采血管,肝素帽,尿杯,尿管,尿桶,防腐剂</v>
          </cell>
          <cell r="E2177" t="str">
            <v/>
          </cell>
          <cell r="F2177" t="str">
            <v>次</v>
          </cell>
          <cell r="G2177" t="str">
            <v/>
          </cell>
          <cell r="H2177">
            <v>60</v>
          </cell>
          <cell r="I2177">
            <v>48</v>
          </cell>
          <cell r="J2177">
            <v>42</v>
          </cell>
          <cell r="K2177" t="str">
            <v>甲类</v>
          </cell>
        </row>
        <row r="2178">
          <cell r="A2178" t="str">
            <v>FDF06201</v>
          </cell>
          <cell r="B2178" t="str">
            <v>双侧肾上腺静脉采血比较肾上腺激素水平</v>
          </cell>
          <cell r="C2178"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D2178" t="str">
            <v>注射器,穿刺针</v>
          </cell>
          <cell r="E2178" t="str">
            <v>导管,导丝,血管鞘组</v>
          </cell>
          <cell r="F2178" t="str">
            <v>次</v>
          </cell>
          <cell r="G2178" t="str">
            <v/>
          </cell>
          <cell r="H2178">
            <v>1200</v>
          </cell>
          <cell r="I2178">
            <v>960</v>
          </cell>
          <cell r="J2178">
            <v>840</v>
          </cell>
          <cell r="K2178" t="str">
            <v>乙类</v>
          </cell>
        </row>
        <row r="2179">
          <cell r="A2179" t="str">
            <v>FDZ</v>
          </cell>
          <cell r="B2179" t="str">
            <v>6.其它</v>
          </cell>
          <cell r="C2179" t="str">
            <v/>
          </cell>
          <cell r="D2179" t="str">
            <v/>
          </cell>
          <cell r="E2179" t="str">
            <v/>
          </cell>
          <cell r="F2179" t="str">
            <v/>
          </cell>
          <cell r="G2179" t="str">
            <v/>
          </cell>
          <cell r="H2179" t="str">
            <v/>
          </cell>
          <cell r="I2179" t="str">
            <v/>
          </cell>
          <cell r="J2179" t="str">
            <v/>
          </cell>
        </row>
        <row r="2180">
          <cell r="A2180" t="str">
            <v>FDZ02401</v>
          </cell>
          <cell r="B2180" t="str">
            <v>基础代谢率测定-仪器法</v>
          </cell>
          <cell r="C2180"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cell r="D2180" t="str">
            <v/>
          </cell>
          <cell r="E2180" t="str">
            <v/>
          </cell>
          <cell r="F2180" t="str">
            <v>次</v>
          </cell>
          <cell r="G2180" t="str">
            <v/>
          </cell>
          <cell r="H2180">
            <v>90</v>
          </cell>
          <cell r="I2180">
            <v>70</v>
          </cell>
          <cell r="J2180">
            <v>60</v>
          </cell>
          <cell r="K2180" t="str">
            <v>甲类</v>
          </cell>
        </row>
        <row r="2181">
          <cell r="A2181" t="str">
            <v>FDZ02701</v>
          </cell>
          <cell r="B2181" t="str">
            <v>踝肱指数</v>
          </cell>
          <cell r="C2181" t="str">
            <v>在安静环境下进行｡受试者安静平卧10分钟后,测量踝部胫后动脉或胫前动脉以及肱动脉的收缩压,得到踝部动脉压与肱动脉压之间的比值｡医生分析结果｡</v>
          </cell>
          <cell r="D2181" t="str">
            <v/>
          </cell>
          <cell r="E2181" t="str">
            <v/>
          </cell>
          <cell r="F2181" t="str">
            <v>次</v>
          </cell>
          <cell r="G2181" t="str">
            <v/>
          </cell>
          <cell r="H2181">
            <v>20</v>
          </cell>
          <cell r="I2181">
            <v>16</v>
          </cell>
          <cell r="J2181">
            <v>14</v>
          </cell>
          <cell r="K2181" t="str">
            <v>甲类</v>
          </cell>
        </row>
        <row r="2182">
          <cell r="A2182" t="str">
            <v>FDZ02901</v>
          </cell>
          <cell r="B2182" t="str">
            <v>基础代谢率测定-传统计算法</v>
          </cell>
          <cell r="C2182" t="str">
            <v>病人禁食12小时,充分睡眠8小时,室温20℃左右,清晨空腹静卧半小时后测量脉博及血压,再按以下公式计算:基础代谢率(%)=每分钟脉博数+脉压差(收缩压-舒张压)-111｡医生分析试验结果｡</v>
          </cell>
          <cell r="D2182" t="str">
            <v/>
          </cell>
          <cell r="E2182" t="str">
            <v/>
          </cell>
          <cell r="F2182" t="str">
            <v>次</v>
          </cell>
          <cell r="G2182" t="str">
            <v/>
          </cell>
          <cell r="H2182">
            <v>25</v>
          </cell>
          <cell r="I2182">
            <v>20</v>
          </cell>
          <cell r="J2182">
            <v>18</v>
          </cell>
          <cell r="K2182" t="str">
            <v>甲类</v>
          </cell>
        </row>
        <row r="2183">
          <cell r="A2183" t="str">
            <v>FDZ06201</v>
          </cell>
          <cell r="B2183" t="str">
            <v>分段采血比较全身不同部位激素水平</v>
          </cell>
          <cell r="C2183"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cell r="D2183" t="str">
            <v>注射器,穿刺针</v>
          </cell>
          <cell r="E2183" t="str">
            <v>造影导管,导丝,血管鞘组</v>
          </cell>
          <cell r="F2183" t="str">
            <v>次</v>
          </cell>
          <cell r="G2183" t="str">
            <v/>
          </cell>
          <cell r="H2183">
            <v>500</v>
          </cell>
          <cell r="I2183">
            <v>400</v>
          </cell>
          <cell r="J2183">
            <v>350</v>
          </cell>
          <cell r="K2183" t="str">
            <v>乙类</v>
          </cell>
        </row>
        <row r="2184">
          <cell r="A2184" t="str">
            <v>FDE04903</v>
          </cell>
          <cell r="B2184" t="str">
            <v>血糖仪监测</v>
          </cell>
          <cell r="C2184" t="str">
            <v>核对病人信息,采集指血,用血糖仪测结果,发送报告,按规定,处理废物,接受临床相关资讯｡</v>
          </cell>
          <cell r="D2184" t="str">
            <v/>
          </cell>
          <cell r="E2184" t="str">
            <v/>
          </cell>
          <cell r="F2184" t="str">
            <v>次</v>
          </cell>
          <cell r="G2184" t="str">
            <v/>
          </cell>
          <cell r="H2184">
            <v>9</v>
          </cell>
          <cell r="I2184">
            <v>9</v>
          </cell>
          <cell r="J2184">
            <v>9</v>
          </cell>
          <cell r="K2184" t="str">
            <v>甲类</v>
          </cell>
        </row>
        <row r="2185">
          <cell r="A2185" t="str">
            <v>FE</v>
          </cell>
          <cell r="B2185" t="str">
            <v>(三)眼部</v>
          </cell>
          <cell r="C2185" t="str">
            <v/>
          </cell>
          <cell r="D2185" t="str">
            <v/>
          </cell>
          <cell r="E2185" t="str">
            <v/>
          </cell>
          <cell r="F2185" t="str">
            <v/>
          </cell>
          <cell r="G2185" t="str">
            <v/>
          </cell>
          <cell r="H2185" t="str">
            <v/>
          </cell>
          <cell r="I2185" t="str">
            <v/>
          </cell>
          <cell r="J2185" t="str">
            <v/>
          </cell>
        </row>
        <row r="2186">
          <cell r="A2186" t="str">
            <v>FEA01701</v>
          </cell>
          <cell r="B2186" t="str">
            <v>普通远视力检查</v>
          </cell>
          <cell r="C2186" t="str">
            <v>应用远视力表在一定的照明度下进行检查｡用遮眼板分别遮盖受检者左､右眼后,检查左､右眼远视力,记录结果｡不含伪盲检查｡</v>
          </cell>
          <cell r="D2186" t="str">
            <v/>
          </cell>
          <cell r="E2186" t="str">
            <v/>
          </cell>
          <cell r="F2186" t="str">
            <v>次</v>
          </cell>
          <cell r="G2186" t="str">
            <v/>
          </cell>
          <cell r="H2186">
            <v>3</v>
          </cell>
          <cell r="I2186">
            <v>3</v>
          </cell>
          <cell r="J2186">
            <v>3</v>
          </cell>
          <cell r="K2186" t="str">
            <v>乙类</v>
          </cell>
        </row>
        <row r="2187">
          <cell r="A2187" t="str">
            <v>FEA01702</v>
          </cell>
          <cell r="B2187" t="str">
            <v>普通近视力检查</v>
          </cell>
          <cell r="C2187" t="str">
            <v>应用近视力表在一定的照明下进行检查｡用遮眼板分别遮盖受检者左､右眼后,检查左､右眼近视力,记录结果｡不含伪盲检查｡</v>
          </cell>
          <cell r="D2187" t="str">
            <v/>
          </cell>
          <cell r="E2187" t="str">
            <v/>
          </cell>
          <cell r="F2187" t="str">
            <v>次</v>
          </cell>
          <cell r="G2187" t="str">
            <v/>
          </cell>
          <cell r="H2187">
            <v>3</v>
          </cell>
          <cell r="I2187">
            <v>3</v>
          </cell>
          <cell r="J2187">
            <v>3</v>
          </cell>
          <cell r="K2187" t="str">
            <v>乙类</v>
          </cell>
        </row>
        <row r="2188">
          <cell r="A2188" t="str">
            <v>FEA01703</v>
          </cell>
          <cell r="B2188" t="str">
            <v>光机能检查</v>
          </cell>
          <cell r="C2188" t="str">
            <v>受检者分别遮盖左､右眼,在一定距离(5米)远处看烛光源,判断是否看见,然后再看1米远处九个方位的烛光源,判断是否看见,再在受检眼前或光源前置红､绿镜片,让患者辨认颜色,并记录结果｡</v>
          </cell>
          <cell r="D2188" t="str">
            <v/>
          </cell>
          <cell r="E2188" t="str">
            <v/>
          </cell>
          <cell r="F2188" t="str">
            <v>次</v>
          </cell>
          <cell r="G2188" t="str">
            <v/>
          </cell>
          <cell r="H2188">
            <v>3</v>
          </cell>
          <cell r="I2188">
            <v>3</v>
          </cell>
          <cell r="J2188">
            <v>3</v>
          </cell>
          <cell r="K2188" t="str">
            <v>甲类</v>
          </cell>
        </row>
        <row r="2189">
          <cell r="A2189" t="str">
            <v>FEA01704</v>
          </cell>
          <cell r="B2189" t="str">
            <v>伪盲检查</v>
          </cell>
          <cell r="C2189" t="str">
            <v>通过物理､光学､动作等检查本体反射､防御反射､屈光状态,分析结果,判断是否有伪盲｡</v>
          </cell>
          <cell r="D2189" t="str">
            <v/>
          </cell>
          <cell r="E2189" t="str">
            <v/>
          </cell>
          <cell r="F2189" t="str">
            <v>次</v>
          </cell>
          <cell r="G2189" t="str">
            <v/>
          </cell>
          <cell r="H2189">
            <v>3</v>
          </cell>
          <cell r="I2189">
            <v>3</v>
          </cell>
          <cell r="J2189">
            <v>3</v>
          </cell>
          <cell r="K2189" t="str">
            <v>甲类</v>
          </cell>
        </row>
        <row r="2190">
          <cell r="A2190" t="str">
            <v>FEA01705</v>
          </cell>
          <cell r="B2190" t="str">
            <v>特殊视力检查</v>
          </cell>
          <cell r="C2190" t="str">
            <v>应用图形视力表､点视力表､条栅视力卡或视动性眼球震颤仪等进行检查,分别遮盖左､右眼检查视力,记录结果｡</v>
          </cell>
          <cell r="D2190" t="str">
            <v/>
          </cell>
          <cell r="E2190" t="str">
            <v/>
          </cell>
          <cell r="F2190" t="str">
            <v>次</v>
          </cell>
          <cell r="G2190" t="str">
            <v/>
          </cell>
          <cell r="H2190">
            <v>5</v>
          </cell>
          <cell r="I2190">
            <v>5</v>
          </cell>
          <cell r="J2190">
            <v>5</v>
          </cell>
          <cell r="K2190" t="str">
            <v>甲类</v>
          </cell>
        </row>
        <row r="2191">
          <cell r="A2191" t="str">
            <v>FEA01706</v>
          </cell>
          <cell r="B2191" t="str">
            <v>选择性观看检查</v>
          </cell>
          <cell r="C2191" t="str">
            <v>适用于1-3岁婴幼儿视力检查｡用遮眼板或纱布分别遮盖左､右眼,观看十几种空间频率的条栅与灰板,记录结果｡</v>
          </cell>
          <cell r="D2191" t="str">
            <v/>
          </cell>
          <cell r="E2191" t="str">
            <v/>
          </cell>
          <cell r="F2191" t="str">
            <v>次</v>
          </cell>
          <cell r="G2191" t="str">
            <v/>
          </cell>
          <cell r="H2191">
            <v>5</v>
          </cell>
          <cell r="I2191">
            <v>5</v>
          </cell>
          <cell r="J2191">
            <v>5</v>
          </cell>
          <cell r="K2191" t="str">
            <v>甲类</v>
          </cell>
        </row>
        <row r="2192">
          <cell r="A2192" t="str">
            <v>FEA01707</v>
          </cell>
          <cell r="B2192" t="str">
            <v>视网膜视力检查</v>
          </cell>
          <cell r="C2192" t="str">
            <v>向受检者说明检查注意事项｡应用激光视网膜视力测定仪分别检查左､右眼,记录并打印结果｡</v>
          </cell>
          <cell r="D2192" t="str">
            <v/>
          </cell>
          <cell r="E2192" t="str">
            <v/>
          </cell>
          <cell r="F2192" t="str">
            <v>次</v>
          </cell>
          <cell r="G2192" t="str">
            <v/>
          </cell>
          <cell r="H2192">
            <v>6</v>
          </cell>
          <cell r="I2192">
            <v>6</v>
          </cell>
          <cell r="J2192">
            <v>6</v>
          </cell>
          <cell r="K2192" t="str">
            <v>甲类</v>
          </cell>
        </row>
        <row r="2193">
          <cell r="A2193" t="str">
            <v>FEA01708</v>
          </cell>
          <cell r="B2193" t="str">
            <v>阿姆斯勒(Amsler)表检查</v>
          </cell>
          <cell r="C2193" t="str">
            <v>向受检者说明检查注意事项｡应用阿姆斯勒(Amsler)表,对左､右眼分别进行检查｡在专用记录纸上记录结果｡</v>
          </cell>
          <cell r="D2193" t="str">
            <v>阿姆斯勒(Amsler)表记录纸</v>
          </cell>
          <cell r="E2193" t="str">
            <v/>
          </cell>
          <cell r="F2193" t="str">
            <v>次</v>
          </cell>
          <cell r="G2193" t="str">
            <v/>
          </cell>
          <cell r="H2193">
            <v>4</v>
          </cell>
          <cell r="I2193">
            <v>4</v>
          </cell>
          <cell r="J2193">
            <v>4</v>
          </cell>
          <cell r="K2193" t="str">
            <v>甲类</v>
          </cell>
        </row>
        <row r="2194">
          <cell r="A2194" t="str">
            <v>FEA01709</v>
          </cell>
          <cell r="B2194" t="str">
            <v>普通视野计检查</v>
          </cell>
          <cell r="C2194" t="str">
            <v>向受检者说明检查注意事项｡应用视野屏或弧形视野计进行检查｡根据受检者屈光状态,进行适当屈光矫正｡应用不同规格及颜色的视标分别检查左､右眼,人工记录并分析结果｡</v>
          </cell>
          <cell r="D2194" t="str">
            <v>视野记录纸</v>
          </cell>
          <cell r="E2194" t="str">
            <v/>
          </cell>
          <cell r="F2194" t="str">
            <v>次</v>
          </cell>
          <cell r="G2194" t="str">
            <v/>
          </cell>
          <cell r="H2194">
            <v>10</v>
          </cell>
          <cell r="I2194">
            <v>8</v>
          </cell>
          <cell r="J2194">
            <v>7</v>
          </cell>
          <cell r="K2194" t="str">
            <v>甲类</v>
          </cell>
        </row>
        <row r="2195">
          <cell r="A2195" t="str">
            <v>FEA01710</v>
          </cell>
          <cell r="B2195" t="str">
            <v>视野检查-静态法</v>
          </cell>
          <cell r="C2195" t="str">
            <v>向受检者说明检查注意事项｡应用静态视野计进行检查｡根据受检者屈光状态,进行适当屈光矫正｡分别检查左､右眼｡检查过程式中监督受检者合作情况并予以校正｡应用计算机处理数据,打印报告单,人工分析结果｡</v>
          </cell>
          <cell r="D2195" t="str">
            <v>视野记录纸或打印纸</v>
          </cell>
          <cell r="E2195" t="str">
            <v/>
          </cell>
          <cell r="F2195" t="str">
            <v>次</v>
          </cell>
          <cell r="G2195" t="str">
            <v/>
          </cell>
          <cell r="H2195">
            <v>30</v>
          </cell>
          <cell r="I2195">
            <v>25</v>
          </cell>
          <cell r="J2195">
            <v>20</v>
          </cell>
          <cell r="K2195" t="str">
            <v>甲类</v>
          </cell>
        </row>
        <row r="2196">
          <cell r="A2196" t="str">
            <v>FEA01711</v>
          </cell>
          <cell r="B2196" t="str">
            <v>视野检查-动态法</v>
          </cell>
          <cell r="C2196" t="str">
            <v>向受检者说明检查注意事项｡应用动态视野计进行检查｡根据受检者屈光状态,进行适当屈光矫正｡分别检查左､右眼｡检查过程中监督受检者合作情况并予以校正｡计算机处理数据,打印报告单,人工分析结果｡</v>
          </cell>
          <cell r="D2196" t="str">
            <v>视野记录纸或打印纸</v>
          </cell>
          <cell r="E2196" t="str">
            <v/>
          </cell>
          <cell r="F2196" t="str">
            <v>次</v>
          </cell>
          <cell r="G2196" t="str">
            <v/>
          </cell>
          <cell r="H2196">
            <v>40</v>
          </cell>
          <cell r="I2196">
            <v>32</v>
          </cell>
          <cell r="J2196">
            <v>28</v>
          </cell>
          <cell r="K2196" t="str">
            <v>甲类</v>
          </cell>
        </row>
        <row r="2197">
          <cell r="A2197" t="str">
            <v>FEA01712</v>
          </cell>
          <cell r="B2197" t="str">
            <v>色觉检查-假同色图谱法</v>
          </cell>
          <cell r="C2197" t="str">
            <v>向受检者说明检查注意事项｡在特定距离､特定室内照明下进行,指导患者读色盲图,分析并记录结果｡</v>
          </cell>
          <cell r="D2197" t="str">
            <v/>
          </cell>
          <cell r="E2197" t="str">
            <v/>
          </cell>
          <cell r="F2197" t="str">
            <v>次</v>
          </cell>
          <cell r="G2197" t="str">
            <v/>
          </cell>
          <cell r="H2197">
            <v>3</v>
          </cell>
          <cell r="I2197">
            <v>3</v>
          </cell>
          <cell r="J2197">
            <v>3</v>
          </cell>
          <cell r="K2197" t="str">
            <v>甲类</v>
          </cell>
        </row>
        <row r="2198">
          <cell r="A2198" t="str">
            <v>FEA01713</v>
          </cell>
          <cell r="B2198" t="str">
            <v>色觉检查-色相排列法</v>
          </cell>
          <cell r="C2198" t="str">
            <v>向受检者说明检查注意事项｡在特定距离､特定室内照明下,指导患者排列色子或挑选彩色绒线,分析并记录结果｡</v>
          </cell>
          <cell r="D2198" t="str">
            <v/>
          </cell>
          <cell r="E2198" t="str">
            <v/>
          </cell>
          <cell r="F2198" t="str">
            <v>次</v>
          </cell>
          <cell r="G2198" t="str">
            <v/>
          </cell>
          <cell r="H2198">
            <v>3</v>
          </cell>
          <cell r="I2198">
            <v>3</v>
          </cell>
          <cell r="J2198">
            <v>3</v>
          </cell>
          <cell r="K2198" t="str">
            <v>甲类</v>
          </cell>
        </row>
        <row r="2199">
          <cell r="A2199" t="str">
            <v>FEA01714</v>
          </cell>
          <cell r="B2199" t="str">
            <v>色觉镜色觉检查</v>
          </cell>
          <cell r="C2199" t="str">
            <v>向受检者说明检查注意事项｡应用色觉镜检查,记录并分析结果｡</v>
          </cell>
          <cell r="D2199" t="str">
            <v/>
          </cell>
          <cell r="E2199" t="str">
            <v/>
          </cell>
          <cell r="F2199" t="str">
            <v>次</v>
          </cell>
          <cell r="G2199" t="str">
            <v/>
          </cell>
          <cell r="H2199">
            <v>3</v>
          </cell>
          <cell r="I2199">
            <v>3</v>
          </cell>
          <cell r="J2199">
            <v>3</v>
          </cell>
          <cell r="K2199" t="str">
            <v>甲类</v>
          </cell>
        </row>
        <row r="2200">
          <cell r="A2200" t="str">
            <v>FEA01715</v>
          </cell>
          <cell r="B2200" t="str">
            <v>印刷图片对比敏感度检查</v>
          </cell>
          <cell r="C2200" t="str">
            <v>向受检者说明检查注意事项｡在特定室内照明下,指导受检者读印刷图片,记录结果｡</v>
          </cell>
          <cell r="D2200" t="str">
            <v/>
          </cell>
          <cell r="E2200" t="str">
            <v/>
          </cell>
          <cell r="F2200" t="str">
            <v>次</v>
          </cell>
          <cell r="G2200" t="str">
            <v/>
          </cell>
          <cell r="H2200">
            <v>3</v>
          </cell>
          <cell r="I2200">
            <v>3</v>
          </cell>
          <cell r="J2200">
            <v>3</v>
          </cell>
          <cell r="K2200" t="str">
            <v>甲类</v>
          </cell>
        </row>
        <row r="2201">
          <cell r="A2201" t="str">
            <v>FEA01716</v>
          </cell>
          <cell r="B2201" t="str">
            <v>对比敏感度仪检查</v>
          </cell>
          <cell r="C2201" t="str">
            <v>向受检者说明检查注意事项｡分别遮盖双眼,应用对比敏度仪进行检查｡图文报告｡</v>
          </cell>
          <cell r="D2201" t="str">
            <v/>
          </cell>
          <cell r="E2201" t="str">
            <v/>
          </cell>
          <cell r="F2201" t="str">
            <v>次</v>
          </cell>
          <cell r="G2201" t="str">
            <v/>
          </cell>
          <cell r="H2201">
            <v>3</v>
          </cell>
          <cell r="I2201">
            <v>3</v>
          </cell>
          <cell r="J2201">
            <v>3</v>
          </cell>
          <cell r="K2201" t="str">
            <v>甲类</v>
          </cell>
        </row>
        <row r="2202">
          <cell r="A2202" t="str">
            <v>FEA01717</v>
          </cell>
          <cell r="B2202" t="str">
            <v>暗适应测定</v>
          </cell>
          <cell r="C2202" t="str">
            <v>向受检者说明检查注意事项｡应用暗适应仪进行检查｡图文报告｡</v>
          </cell>
          <cell r="D2202" t="str">
            <v/>
          </cell>
          <cell r="E2202" t="str">
            <v/>
          </cell>
          <cell r="F2202" t="str">
            <v>次</v>
          </cell>
          <cell r="G2202" t="str">
            <v/>
          </cell>
          <cell r="H2202">
            <v>10</v>
          </cell>
          <cell r="I2202">
            <v>8</v>
          </cell>
          <cell r="J2202">
            <v>7</v>
          </cell>
          <cell r="K2202" t="str">
            <v>甲类</v>
          </cell>
        </row>
        <row r="2203">
          <cell r="A2203" t="str">
            <v>FEA01718</v>
          </cell>
          <cell r="B2203" t="str">
            <v>明适应测定</v>
          </cell>
          <cell r="C2203" t="str">
            <v>向受检者说明检查注意事项｡应用明适应仪进行检查｡图文报告｡</v>
          </cell>
          <cell r="D2203" t="str">
            <v/>
          </cell>
          <cell r="E2203" t="str">
            <v/>
          </cell>
          <cell r="F2203" t="str">
            <v>次</v>
          </cell>
          <cell r="G2203" t="str">
            <v/>
          </cell>
          <cell r="H2203">
            <v>20</v>
          </cell>
          <cell r="I2203">
            <v>16</v>
          </cell>
          <cell r="J2203">
            <v>14</v>
          </cell>
          <cell r="K2203" t="str">
            <v>甲类</v>
          </cell>
        </row>
        <row r="2204">
          <cell r="A2204" t="str">
            <v>FEA01719</v>
          </cell>
          <cell r="B2204" t="str">
            <v>注视性质检查</v>
          </cell>
          <cell r="C2204" t="str">
            <v>指导受检者注视检眼镜投射同心圆中心的标志,用检眼镜观察受检者黄斑中心凹所在位置,记录结果｡</v>
          </cell>
          <cell r="D2204" t="str">
            <v/>
          </cell>
          <cell r="E2204" t="str">
            <v/>
          </cell>
          <cell r="F2204" t="str">
            <v>次</v>
          </cell>
          <cell r="G2204" t="str">
            <v/>
          </cell>
          <cell r="H2204">
            <v>6</v>
          </cell>
          <cell r="I2204">
            <v>5</v>
          </cell>
          <cell r="J2204">
            <v>4</v>
          </cell>
          <cell r="K2204" t="str">
            <v>甲类</v>
          </cell>
        </row>
        <row r="2205">
          <cell r="A2205" t="str">
            <v>FEA01720</v>
          </cell>
          <cell r="B2205" t="str">
            <v>综合验光</v>
          </cell>
          <cell r="C2205" t="str">
            <v>向受检者说明检查方法及配合内容,采用综合验光仪查视力､瞳距､屈光状态､主视眼等,记录结果｡</v>
          </cell>
          <cell r="D2205" t="str">
            <v/>
          </cell>
          <cell r="E2205" t="str">
            <v/>
          </cell>
          <cell r="F2205" t="str">
            <v>次</v>
          </cell>
          <cell r="G2205" t="str">
            <v/>
          </cell>
          <cell r="H2205">
            <v>9</v>
          </cell>
          <cell r="I2205">
            <v>7</v>
          </cell>
          <cell r="J2205">
            <v>6</v>
          </cell>
          <cell r="K2205" t="str">
            <v>乙类</v>
          </cell>
        </row>
        <row r="2206">
          <cell r="A2206" t="str">
            <v>FEA01721</v>
          </cell>
          <cell r="B2206" t="str">
            <v>云雾试验</v>
          </cell>
          <cell r="C2206" t="str">
            <v>向受检者说明检查注意事项｡戴试镜架,应用镜片箱的镜片进行检查｡左､右眼分别遮盖,放置过矫镜片并查视力｡佩戴20分钟后,递减镜片度数,直至获得最佳视力,记录屈光度和视力结果｡</v>
          </cell>
        </row>
        <row r="2206">
          <cell r="E2206" t="str">
            <v/>
          </cell>
          <cell r="F2206" t="str">
            <v>次</v>
          </cell>
          <cell r="G2206" t="str">
            <v/>
          </cell>
          <cell r="H2206">
            <v>9</v>
          </cell>
          <cell r="I2206">
            <v>7</v>
          </cell>
          <cell r="J2206">
            <v>6</v>
          </cell>
          <cell r="K2206" t="str">
            <v>乙类</v>
          </cell>
        </row>
        <row r="2207">
          <cell r="A2207" t="str">
            <v>FEA01722</v>
          </cell>
          <cell r="B2207" t="str">
            <v>显然验光</v>
          </cell>
          <cell r="C2207" t="str">
            <v>向受检者说明检查注意事项｡戴试镜架,应用镜片箱的镜片进行检查｡左､右眼分别遮盖,根据患者屈光状态放置矫正镜片,直至获得最佳视力｡调整镜片度数,记录屈光度和视力结果｡</v>
          </cell>
          <cell r="D2207" t="str">
            <v/>
          </cell>
          <cell r="E2207" t="str">
            <v/>
          </cell>
          <cell r="F2207" t="str">
            <v>次</v>
          </cell>
          <cell r="G2207" t="str">
            <v/>
          </cell>
          <cell r="H2207">
            <v>9</v>
          </cell>
          <cell r="I2207">
            <v>7</v>
          </cell>
          <cell r="J2207">
            <v>6</v>
          </cell>
          <cell r="K2207" t="str">
            <v>乙类</v>
          </cell>
        </row>
        <row r="2208">
          <cell r="A2208" t="str">
            <v>FEA01723</v>
          </cell>
          <cell r="B2208" t="str">
            <v>睫状肌麻痹验光</v>
          </cell>
          <cell r="C2208" t="str">
            <v>指睫状肌麻痹下视网膜检影法验光｡向受检者说明检查注意事项,滴用睫状肌麻痹剂,戴试镜架,应用镜片箱及检影镜,左右眼分别遮盖,根据患者屈光状态放置矫正片并检影,戴镜查视力,记录结果｡</v>
          </cell>
          <cell r="D2208" t="str">
            <v/>
          </cell>
          <cell r="E2208" t="str">
            <v/>
          </cell>
          <cell r="F2208" t="str">
            <v>次</v>
          </cell>
          <cell r="G2208" t="str">
            <v/>
          </cell>
          <cell r="H2208">
            <v>9</v>
          </cell>
          <cell r="I2208">
            <v>7</v>
          </cell>
          <cell r="J2208">
            <v>6</v>
          </cell>
          <cell r="K2208" t="str">
            <v>乙类</v>
          </cell>
        </row>
        <row r="2209">
          <cell r="A2209" t="str">
            <v>FEA01724</v>
          </cell>
          <cell r="B2209" t="str">
            <v>电脑验光</v>
          </cell>
          <cell r="C2209" t="str">
            <v>向受检者说明检查注意事项｡应用电脑验光仪分别测量受检者左､右眼屈光度,记录结果｡</v>
          </cell>
          <cell r="D2209" t="str">
            <v/>
          </cell>
          <cell r="E2209" t="str">
            <v/>
          </cell>
          <cell r="F2209" t="str">
            <v>次</v>
          </cell>
          <cell r="G2209" t="str">
            <v/>
          </cell>
          <cell r="H2209">
            <v>9</v>
          </cell>
          <cell r="I2209">
            <v>7</v>
          </cell>
          <cell r="J2209">
            <v>6</v>
          </cell>
          <cell r="K2209" t="str">
            <v>乙类</v>
          </cell>
        </row>
        <row r="2210">
          <cell r="A2210" t="str">
            <v>FEA01725</v>
          </cell>
          <cell r="B2210" t="str">
            <v>主眼检查</v>
          </cell>
          <cell r="C2210" t="str">
            <v>向受检者说明检查注意事项｡通过带孔的主眼检查板确定主眼｡</v>
          </cell>
          <cell r="D2210" t="str">
            <v/>
          </cell>
          <cell r="E2210" t="str">
            <v/>
          </cell>
          <cell r="F2210" t="str">
            <v>次</v>
          </cell>
          <cell r="G2210" t="str">
            <v/>
          </cell>
          <cell r="H2210">
            <v>5</v>
          </cell>
          <cell r="I2210">
            <v>5</v>
          </cell>
          <cell r="J2210">
            <v>5</v>
          </cell>
          <cell r="K2210" t="str">
            <v>甲类</v>
          </cell>
        </row>
        <row r="2211">
          <cell r="A2211" t="str">
            <v>FEA01726</v>
          </cell>
          <cell r="B2211" t="str">
            <v>裂隙灯检查</v>
          </cell>
          <cell r="C2211" t="str">
            <v>向受检者说明检查注意事项｡受检者取坐位,头部置于裂隙灯显微镜头架上,分别检查左､右眼,记录结果｡</v>
          </cell>
          <cell r="D2211" t="str">
            <v/>
          </cell>
          <cell r="E2211" t="str">
            <v/>
          </cell>
          <cell r="F2211" t="str">
            <v>次</v>
          </cell>
          <cell r="G2211" t="str">
            <v/>
          </cell>
          <cell r="H2211">
            <v>8</v>
          </cell>
          <cell r="I2211">
            <v>6</v>
          </cell>
          <cell r="J2211">
            <v>6</v>
          </cell>
          <cell r="K2211" t="str">
            <v>甲类</v>
          </cell>
        </row>
        <row r="2212">
          <cell r="A2212" t="str">
            <v>FEA01727</v>
          </cell>
          <cell r="B2212" t="str">
            <v>双眼视觉检查</v>
          </cell>
          <cell r="C2212" t="str">
            <v>向受检者说明检查注意事项｡应用同视机进行,测量瞳距,调整同视机各个刻度盘,依次选择三级功能画片,分别测量双眼同时视､分开与集合的融合范围以及立体视觉,记录检查结果｡</v>
          </cell>
          <cell r="D2212" t="str">
            <v/>
          </cell>
          <cell r="E2212" t="str">
            <v/>
          </cell>
          <cell r="F2212" t="str">
            <v>次</v>
          </cell>
          <cell r="G2212" t="str">
            <v/>
          </cell>
          <cell r="H2212">
            <v>13</v>
          </cell>
          <cell r="I2212">
            <v>10</v>
          </cell>
          <cell r="J2212">
            <v>9</v>
          </cell>
          <cell r="K2212" t="str">
            <v>甲类</v>
          </cell>
        </row>
        <row r="2213">
          <cell r="A2213" t="str">
            <v>FEA01728</v>
          </cell>
          <cell r="B2213" t="str">
            <v>眼像差检查</v>
          </cell>
          <cell r="C2213" t="str">
            <v>向受检者说明检查注意事项｡应用像差仪进行测定｡图文报告｡</v>
          </cell>
          <cell r="D2213" t="str">
            <v/>
          </cell>
          <cell r="E2213" t="str">
            <v/>
          </cell>
          <cell r="F2213" t="str">
            <v>次</v>
          </cell>
          <cell r="G2213" t="str">
            <v/>
          </cell>
          <cell r="H2213">
            <v>13</v>
          </cell>
          <cell r="I2213">
            <v>10</v>
          </cell>
          <cell r="J2213">
            <v>9</v>
          </cell>
          <cell r="K2213" t="str">
            <v>甲类</v>
          </cell>
        </row>
        <row r="2214">
          <cell r="A2214" t="str">
            <v>FEA01729</v>
          </cell>
          <cell r="B2214" t="str">
            <v>复视检查</v>
          </cell>
          <cell r="C2214" t="str">
            <v>向受检者说明检查注意事项｡受检者右眼戴红色镜片,看蜡烛光或条形灯,记录在九个方向上受检者看到的物象位置,以及各个诊断眼位上复视像之间的位置关系､倾斜与否,记录结果｡</v>
          </cell>
          <cell r="D2214" t="str">
            <v/>
          </cell>
          <cell r="E2214" t="str">
            <v/>
          </cell>
          <cell r="F2214" t="str">
            <v>次</v>
          </cell>
          <cell r="G2214" t="str">
            <v/>
          </cell>
          <cell r="H2214">
            <v>7</v>
          </cell>
          <cell r="I2214">
            <v>6</v>
          </cell>
          <cell r="J2214">
            <v>5</v>
          </cell>
          <cell r="K2214" t="str">
            <v>甲类</v>
          </cell>
        </row>
        <row r="2215">
          <cell r="A2215" t="str">
            <v>FEA01730</v>
          </cell>
          <cell r="B2215" t="str">
            <v>三棱镜斜视度检查</v>
          </cell>
          <cell r="C2215" t="str">
            <v>向受检者说明检查注意事项｡应用三棱镜遮盖法检查两只眼分别注视､看远与看近时的斜视度,记录结果｡</v>
          </cell>
          <cell r="D2215" t="str">
            <v/>
          </cell>
          <cell r="E2215" t="str">
            <v/>
          </cell>
          <cell r="F2215" t="str">
            <v>次</v>
          </cell>
          <cell r="G2215" t="str">
            <v/>
          </cell>
          <cell r="H2215">
            <v>9</v>
          </cell>
          <cell r="I2215">
            <v>7</v>
          </cell>
          <cell r="J2215">
            <v>6</v>
          </cell>
          <cell r="K2215" t="str">
            <v>甲类</v>
          </cell>
        </row>
        <row r="2216">
          <cell r="A2216" t="str">
            <v>FEA01731</v>
          </cell>
          <cell r="B2216" t="str">
            <v>线状镜检查</v>
          </cell>
          <cell r="C2216" t="str">
            <v>向受检者说明检查注意事项｡应用线状镜检查视网膜对应､单眼抑制､复视等异常双眼视觉,记录结果｡</v>
          </cell>
          <cell r="D2216" t="str">
            <v/>
          </cell>
          <cell r="E2216" t="str">
            <v/>
          </cell>
          <cell r="F2216" t="str">
            <v>次</v>
          </cell>
          <cell r="G2216" t="str">
            <v/>
          </cell>
          <cell r="H2216">
            <v>6</v>
          </cell>
          <cell r="I2216">
            <v>5</v>
          </cell>
          <cell r="J2216">
            <v>4</v>
          </cell>
          <cell r="K2216" t="str">
            <v>甲类</v>
          </cell>
        </row>
        <row r="2217">
          <cell r="A2217" t="str">
            <v>FEA01732</v>
          </cell>
          <cell r="B2217" t="str">
            <v>黑氏(Hess)屏检查</v>
          </cell>
          <cell r="C2217" t="str">
            <v>向受检者说明检查注意事项｡检查黑氏(Hess)屏上各个注视点重合的位置､记录､分析结果｡</v>
          </cell>
          <cell r="D2217" t="str">
            <v/>
          </cell>
          <cell r="E2217" t="str">
            <v/>
          </cell>
          <cell r="F2217" t="str">
            <v>次</v>
          </cell>
          <cell r="G2217" t="str">
            <v/>
          </cell>
          <cell r="H2217">
            <v>6</v>
          </cell>
          <cell r="I2217">
            <v>5</v>
          </cell>
          <cell r="J2217">
            <v>4</v>
          </cell>
          <cell r="K2217" t="str">
            <v>甲类</v>
          </cell>
        </row>
        <row r="2218">
          <cell r="A2218" t="str">
            <v>FEA01733</v>
          </cell>
          <cell r="B2218" t="str">
            <v>眼位照相</v>
          </cell>
          <cell r="C2218" t="str">
            <v>向受检者说明检查注意事项｡嘱受检者向不同方向注视,应用专用照相机照相,获取受检者眼位相,打印照片｡</v>
          </cell>
          <cell r="D2218" t="str">
            <v/>
          </cell>
          <cell r="E2218" t="str">
            <v/>
          </cell>
          <cell r="F2218" t="str">
            <v>次</v>
          </cell>
          <cell r="G2218" t="str">
            <v/>
          </cell>
          <cell r="H2218">
            <v>15</v>
          </cell>
          <cell r="I2218">
            <v>12</v>
          </cell>
          <cell r="J2218">
            <v>10</v>
          </cell>
          <cell r="K2218" t="str">
            <v>甲类</v>
          </cell>
        </row>
        <row r="2219">
          <cell r="A2219" t="str">
            <v>FEA01734</v>
          </cell>
          <cell r="B2219" t="str">
            <v>共聚焦显微镜眼活体组织检查</v>
          </cell>
          <cell r="C2219" t="str">
            <v>向受检者说明检查注意事项｡受检眼表面麻醉,应用眼用共聚焦显微镜的探头触及角膜,调整焦距,扫描不同部位和不同深度的病变,结束时滴用抗菌药物滴眼液｡人工分析结果､图文报告｡</v>
          </cell>
          <cell r="D2219" t="str">
            <v>抗感染滴眼液</v>
          </cell>
          <cell r="E2219" t="str">
            <v/>
          </cell>
          <cell r="F2219" t="str">
            <v>次</v>
          </cell>
          <cell r="G2219" t="str">
            <v/>
          </cell>
          <cell r="H2219">
            <v>50</v>
          </cell>
          <cell r="I2219">
            <v>40</v>
          </cell>
          <cell r="J2219">
            <v>35</v>
          </cell>
          <cell r="K2219" t="str">
            <v>甲类</v>
          </cell>
        </row>
        <row r="2220">
          <cell r="A2220" t="str">
            <v>FEA02701</v>
          </cell>
          <cell r="B2220" t="str">
            <v>眼轴测量</v>
          </cell>
          <cell r="C2220" t="str">
            <v>向受检者说明检查注意事项｡受检眼表面麻醉,受检者信息输机,生物测量仪分别测定左､右眼眼轴,重复测多次,取平均值,计算机分析｡图文报告｡</v>
          </cell>
          <cell r="D2220" t="str">
            <v>抗感染滴眼液</v>
          </cell>
          <cell r="E2220" t="str">
            <v/>
          </cell>
          <cell r="F2220" t="str">
            <v>次</v>
          </cell>
          <cell r="G2220" t="str">
            <v/>
          </cell>
          <cell r="H2220">
            <v>23</v>
          </cell>
          <cell r="I2220">
            <v>20</v>
          </cell>
          <cell r="J2220">
            <v>18</v>
          </cell>
          <cell r="K2220" t="str">
            <v>甲类</v>
          </cell>
        </row>
        <row r="2221">
          <cell r="A2221" t="str">
            <v>FEA02702</v>
          </cell>
          <cell r="B2221" t="str">
            <v>眼轴人工晶状体度数测量-超声法</v>
          </cell>
          <cell r="C2221" t="str">
            <v>向受检者说明检查注意事项｡表面麻醉｡受检者信息输机｡超声测量仪测定左､右眼眼轴,重复测多次,取平均值｡输入角膜曲率的结果,计算机分析｡图文报告｡</v>
          </cell>
          <cell r="D2221" t="str">
            <v>抗感染滴眼液</v>
          </cell>
          <cell r="E2221" t="str">
            <v/>
          </cell>
          <cell r="F2221" t="str">
            <v>次</v>
          </cell>
          <cell r="G2221" t="str">
            <v/>
          </cell>
          <cell r="H2221">
            <v>30</v>
          </cell>
          <cell r="I2221">
            <v>25</v>
          </cell>
          <cell r="J2221">
            <v>20</v>
          </cell>
          <cell r="K2221" t="str">
            <v>甲类</v>
          </cell>
        </row>
        <row r="2222">
          <cell r="A2222" t="str">
            <v>FEA02703</v>
          </cell>
          <cell r="B2222" t="str">
            <v>眼轴人工晶状体度数测量-光学法</v>
          </cell>
          <cell r="C2222" t="str">
            <v>向受检者说明检查注意事项｡受检者头部置于光学生物测量仪头架上,分别用左､右眼注视光标,计算机扫描,重复测3-5次｡输入角膜曲率的结果,计算机分析｡图文报告｡</v>
          </cell>
          <cell r="D2222" t="str">
            <v/>
          </cell>
          <cell r="E2222" t="str">
            <v/>
          </cell>
          <cell r="F2222" t="str">
            <v>次</v>
          </cell>
          <cell r="G2222" t="str">
            <v/>
          </cell>
          <cell r="H2222">
            <v>20</v>
          </cell>
          <cell r="I2222">
            <v>16</v>
          </cell>
          <cell r="J2222">
            <v>14</v>
          </cell>
          <cell r="K2222" t="str">
            <v>甲类</v>
          </cell>
        </row>
        <row r="2223">
          <cell r="A2223" t="str">
            <v>FEA02704</v>
          </cell>
          <cell r="B2223" t="str">
            <v>压陷式眼压计测量</v>
          </cell>
          <cell r="C2223" t="str">
            <v>向受检者说明检查注意事项｡受检者仰卧,表面麻醉后进行｡校准Schiotz眼压计,测量眼压,读取并记录结果｡滴抗感染眼水｡查表换算得眼压｡</v>
          </cell>
          <cell r="D2223" t="str">
            <v>抗感染滴眼液</v>
          </cell>
          <cell r="E2223" t="str">
            <v/>
          </cell>
          <cell r="F2223" t="str">
            <v>次</v>
          </cell>
          <cell r="G2223" t="str">
            <v/>
          </cell>
          <cell r="H2223">
            <v>8</v>
          </cell>
          <cell r="I2223">
            <v>6</v>
          </cell>
          <cell r="J2223">
            <v>6</v>
          </cell>
          <cell r="K2223" t="str">
            <v>甲类</v>
          </cell>
        </row>
        <row r="2224">
          <cell r="A2224" t="str">
            <v>FEA02705</v>
          </cell>
          <cell r="B2224" t="str">
            <v>非接触眼压计(NCT)测量</v>
          </cell>
          <cell r="C2224" t="str">
            <v>向受检者说明检查注意事项｡取坐位,应用非接触眼压计(NCT),分别测量在､右眼眼压,测1-3次取均值,并打印眼压结果｡</v>
          </cell>
          <cell r="D2224" t="str">
            <v>热敏纸</v>
          </cell>
          <cell r="E2224" t="str">
            <v/>
          </cell>
          <cell r="F2224" t="str">
            <v>次</v>
          </cell>
          <cell r="G2224" t="str">
            <v/>
          </cell>
          <cell r="H2224">
            <v>8</v>
          </cell>
          <cell r="I2224">
            <v>6</v>
          </cell>
          <cell r="J2224">
            <v>6</v>
          </cell>
          <cell r="K2224" t="str">
            <v>甲类</v>
          </cell>
        </row>
        <row r="2225">
          <cell r="A2225" t="str">
            <v>FEA02706</v>
          </cell>
          <cell r="B2225" t="str">
            <v>压平眼压计(Goldmann眼压计)测量</v>
          </cell>
          <cell r="C2225" t="str">
            <v>向受检者说明检查注意事项｡取坐位,表面麻醉,滴荧光素滴眼液(或用荧光素条染色结膜囊),头置于裂隙灯显微镜头架上,应用Goldma⁃nn眼压计测量左､右眼眼压,记录结果｡测量结束时滴抗感染滴眼液｡</v>
          </cell>
          <cell r="D2225" t="str">
            <v>荧光素纸条,荧光素滴眼液,抗感染滴眼液</v>
          </cell>
          <cell r="E2225" t="str">
            <v/>
          </cell>
          <cell r="F2225" t="str">
            <v>次</v>
          </cell>
          <cell r="G2225" t="str">
            <v/>
          </cell>
          <cell r="H2225">
            <v>10</v>
          </cell>
          <cell r="I2225">
            <v>8</v>
          </cell>
          <cell r="J2225">
            <v>7</v>
          </cell>
          <cell r="K2225" t="str">
            <v>甲类</v>
          </cell>
        </row>
        <row r="2226">
          <cell r="A2226" t="str">
            <v>FEA02707</v>
          </cell>
          <cell r="B2226" t="str">
            <v>动态轮廓眼压计测量</v>
          </cell>
          <cell r="C2226" t="str">
            <v>向受检者说明检查注意事项｡患者取坐位,表面麻醉,头置于裂隙灯显微镜头架上,应用动态轮廓眼压计(DCT)测量左､右眼眼压,记录测量结果｡测量结束时滴抗感染滴眼液｡</v>
          </cell>
          <cell r="D2226" t="str">
            <v>抗感染滴眼液</v>
          </cell>
          <cell r="E2226" t="str">
            <v/>
          </cell>
          <cell r="F2226" t="str">
            <v>次</v>
          </cell>
          <cell r="G2226" t="str">
            <v/>
          </cell>
          <cell r="H2226">
            <v>8</v>
          </cell>
          <cell r="I2226">
            <v>6</v>
          </cell>
          <cell r="J2226">
            <v>6</v>
          </cell>
          <cell r="K2226" t="str">
            <v>甲类</v>
          </cell>
        </row>
        <row r="2227">
          <cell r="A2227" t="str">
            <v>FEA02708</v>
          </cell>
          <cell r="B2227" t="str">
            <v>电子压平眼压计测量</v>
          </cell>
          <cell r="C2227" t="str">
            <v>向受检者说明检查注意事项｡表面麻醉,应用电子压平眼压计测量左､右眼眼压,记录结果｡测量结束时滴用抗感染滴眼液｡</v>
          </cell>
          <cell r="D2227" t="str">
            <v>抗感染滴眼液</v>
          </cell>
          <cell r="E2227" t="str">
            <v/>
          </cell>
          <cell r="F2227" t="str">
            <v>次</v>
          </cell>
          <cell r="G2227" t="str">
            <v/>
          </cell>
          <cell r="H2227">
            <v>8</v>
          </cell>
          <cell r="I2227">
            <v>6</v>
          </cell>
          <cell r="J2227">
            <v>6</v>
          </cell>
          <cell r="K2227" t="str">
            <v>甲类</v>
          </cell>
        </row>
        <row r="2228">
          <cell r="A2228" t="str">
            <v>FEA02709</v>
          </cell>
          <cell r="B2228" t="str">
            <v>回弹式眼压计测量</v>
          </cell>
          <cell r="C2228" t="str">
            <v>向受检者说明检查注意事项｡取坐位,应用回弹式眼压计测量左､右眼眼压,并记录结果｡</v>
          </cell>
          <cell r="D2228" t="str">
            <v/>
          </cell>
          <cell r="E2228" t="str">
            <v/>
          </cell>
          <cell r="F2228" t="str">
            <v>次</v>
          </cell>
          <cell r="G2228" t="str">
            <v/>
          </cell>
          <cell r="H2228">
            <v>8</v>
          </cell>
          <cell r="I2228">
            <v>6</v>
          </cell>
          <cell r="J2228">
            <v>6</v>
          </cell>
          <cell r="K2228" t="str">
            <v>甲类</v>
          </cell>
        </row>
        <row r="2229">
          <cell r="A2229" t="str">
            <v>FEA02710</v>
          </cell>
          <cell r="B2229" t="str">
            <v>眼压日曲线描记</v>
          </cell>
          <cell r="C2229" t="str">
            <v>向受检者说明检查注意事项｡应用眼压计昼夜24小时内多次测量左､右眼眼压,记录结果｡每次测量眼压结束时滴抗感染滴眼液｡填写专用眼压曲线记录和报告单｡</v>
          </cell>
          <cell r="D2229" t="str">
            <v>荧光素纸条,荧光素滴眼液,抗感染滴眼液</v>
          </cell>
          <cell r="E2229" t="str">
            <v/>
          </cell>
          <cell r="F2229" t="str">
            <v>次</v>
          </cell>
          <cell r="G2229" t="str">
            <v/>
          </cell>
          <cell r="H2229">
            <v>30</v>
          </cell>
          <cell r="I2229">
            <v>25</v>
          </cell>
          <cell r="J2229">
            <v>20</v>
          </cell>
          <cell r="K2229" t="str">
            <v>甲类</v>
          </cell>
        </row>
        <row r="2230">
          <cell r="A2230" t="str">
            <v>FEA02711</v>
          </cell>
          <cell r="B2230" t="str">
            <v>眼压描记</v>
          </cell>
          <cell r="C2230"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cell r="D2230" t="str">
            <v>抗感染滴眼液</v>
          </cell>
          <cell r="E2230" t="str">
            <v/>
          </cell>
          <cell r="F2230" t="str">
            <v>次</v>
          </cell>
          <cell r="G2230" t="str">
            <v/>
          </cell>
          <cell r="H2230">
            <v>10</v>
          </cell>
          <cell r="I2230">
            <v>8</v>
          </cell>
          <cell r="J2230">
            <v>7</v>
          </cell>
          <cell r="K2230" t="str">
            <v>甲类</v>
          </cell>
        </row>
        <row r="2231">
          <cell r="A2231" t="str">
            <v>FEA02712</v>
          </cell>
          <cell r="B2231" t="str">
            <v>代偿头位测定</v>
          </cell>
          <cell r="C2231" t="str">
            <v>用弧形视野计或头位检测仪检查5米距离时的代偿头位,测量头位的异常程度｡</v>
          </cell>
          <cell r="D2231" t="str">
            <v/>
          </cell>
          <cell r="E2231" t="str">
            <v/>
          </cell>
          <cell r="F2231" t="str">
            <v>次</v>
          </cell>
          <cell r="G2231" t="str">
            <v/>
          </cell>
          <cell r="H2231">
            <v>3</v>
          </cell>
          <cell r="I2231">
            <v>3</v>
          </cell>
          <cell r="J2231">
            <v>3</v>
          </cell>
          <cell r="K2231" t="str">
            <v>甲类</v>
          </cell>
        </row>
        <row r="2232">
          <cell r="A2232" t="str">
            <v>FEA02713</v>
          </cell>
          <cell r="B2232" t="str">
            <v>诊断眼位斜视度测定</v>
          </cell>
          <cell r="C2232" t="str">
            <v>向受检者说明检查注意事项｡应用三棱镜联合遮盖法检查9个诊断眼位上的斜视度,记录结果｡</v>
          </cell>
          <cell r="D2232" t="str">
            <v/>
          </cell>
          <cell r="E2232" t="str">
            <v/>
          </cell>
          <cell r="F2232" t="str">
            <v>次</v>
          </cell>
          <cell r="G2232" t="str">
            <v/>
          </cell>
          <cell r="H2232">
            <v>9</v>
          </cell>
          <cell r="I2232">
            <v>7</v>
          </cell>
          <cell r="J2232">
            <v>6</v>
          </cell>
          <cell r="K2232" t="str">
            <v>甲类</v>
          </cell>
        </row>
        <row r="2233">
          <cell r="A2233" t="str">
            <v>FEA02714</v>
          </cell>
          <cell r="B2233" t="str">
            <v>普通调节集合测定</v>
          </cell>
          <cell r="C2233" t="str">
            <v>向受检者说明检查注意事项｡用普通尺子测定集合近点､调节近点,记录结果｡</v>
          </cell>
          <cell r="D2233" t="str">
            <v/>
          </cell>
          <cell r="E2233" t="str">
            <v/>
          </cell>
          <cell r="F2233" t="str">
            <v>次</v>
          </cell>
          <cell r="G2233" t="str">
            <v/>
          </cell>
          <cell r="H2233">
            <v>6</v>
          </cell>
          <cell r="I2233">
            <v>5</v>
          </cell>
          <cell r="J2233">
            <v>4</v>
          </cell>
          <cell r="K2233" t="str">
            <v>甲类</v>
          </cell>
        </row>
        <row r="2234">
          <cell r="A2234" t="str">
            <v>FEA02715</v>
          </cell>
          <cell r="B2234" t="str">
            <v>调节集合仪调节集合测定</v>
          </cell>
          <cell r="C2234" t="str">
            <v>向受检者说明检查注意事项｡应用调节集合仪测定集合近点､调节近点,记录结果｡</v>
          </cell>
          <cell r="D2234" t="str">
            <v/>
          </cell>
          <cell r="E2234" t="str">
            <v/>
          </cell>
          <cell r="F2234" t="str">
            <v>次</v>
          </cell>
          <cell r="G2234" t="str">
            <v/>
          </cell>
          <cell r="H2234">
            <v>6</v>
          </cell>
          <cell r="I2234">
            <v>5</v>
          </cell>
          <cell r="J2234">
            <v>4</v>
          </cell>
          <cell r="K2234" t="str">
            <v>甲类</v>
          </cell>
        </row>
        <row r="2235">
          <cell r="A2235" t="str">
            <v>FEA03701</v>
          </cell>
          <cell r="B2235" t="str">
            <v>图形视网膜电流图(P-ERG)检查</v>
          </cell>
          <cell r="C2235" t="str">
            <v>向受检者说明检查注意事项｡在暗室内进行暗适应,散大瞳孔,受检眼表面麻醉,放置电极｡应用电生理仪分别检测左､右眼,刺激暗视8条,明视力5条,记录结果,拆洗电极,分析结果｡图文报告｡</v>
          </cell>
          <cell r="D2235" t="str">
            <v>电极,抗感染滴眼液</v>
          </cell>
          <cell r="E2235" t="str">
            <v/>
          </cell>
          <cell r="F2235" t="str">
            <v>次</v>
          </cell>
          <cell r="G2235" t="str">
            <v/>
          </cell>
          <cell r="H2235">
            <v>95</v>
          </cell>
          <cell r="I2235">
            <v>76</v>
          </cell>
          <cell r="J2235">
            <v>67</v>
          </cell>
          <cell r="K2235" t="str">
            <v>乙类</v>
          </cell>
        </row>
        <row r="2236">
          <cell r="A2236" t="str">
            <v>FEA03702</v>
          </cell>
          <cell r="B2236" t="str">
            <v>多焦视网膜电图(m-ERG)检查</v>
          </cell>
          <cell r="C2236" t="str">
            <v>向受检者说明检查注意事项｡散大瞳孔,受检眼表面麻醉,放置电极,应用电生理仪分别检测左､右眼,进行3-8个刺激循环,记录结果,结束时拆洗电极,分析结果｡图文报告｡</v>
          </cell>
          <cell r="D2236" t="str">
            <v>电极,抗感染滴眼液</v>
          </cell>
          <cell r="E2236" t="str">
            <v/>
          </cell>
          <cell r="F2236" t="str">
            <v>次</v>
          </cell>
          <cell r="G2236" t="str">
            <v/>
          </cell>
          <cell r="H2236">
            <v>105</v>
          </cell>
          <cell r="I2236">
            <v>85</v>
          </cell>
          <cell r="J2236">
            <v>75</v>
          </cell>
          <cell r="K2236" t="str">
            <v>乙类</v>
          </cell>
        </row>
        <row r="2237">
          <cell r="A2237" t="str">
            <v>FEA03703</v>
          </cell>
          <cell r="B2237" t="str">
            <v>眼电图(EOG)检查</v>
          </cell>
          <cell r="C2237" t="str">
            <v>向检查者说明检查注意事项｡清洁眼部皮肤,放置电极,(暗､明适应)眼追随光运动,应用眼电图电生理仪记录结果,结束时拆洗电极,分析结果｡图文报告｡</v>
          </cell>
          <cell r="D2237" t="str">
            <v>电极</v>
          </cell>
          <cell r="E2237" t="str">
            <v/>
          </cell>
          <cell r="F2237" t="str">
            <v>次</v>
          </cell>
          <cell r="G2237" t="str">
            <v/>
          </cell>
          <cell r="H2237">
            <v>58</v>
          </cell>
          <cell r="I2237">
            <v>46</v>
          </cell>
          <cell r="J2237">
            <v>40</v>
          </cell>
          <cell r="K2237" t="str">
            <v>乙类</v>
          </cell>
        </row>
        <row r="2238">
          <cell r="A2238" t="str">
            <v>FEA03704</v>
          </cell>
          <cell r="B2238" t="str">
            <v>视诱发电位(VEP)检查</v>
          </cell>
          <cell r="C2238" t="str">
            <v>向受检者说明检查注意事项｡清洁眼部皮肤,放置电极,应用视诱发电位仪进行检查,进行三个空间频率的光刺激,电生理仪记录结果,检查结束时拆洗电极,分析结果｡图文报告｡</v>
          </cell>
          <cell r="D2238" t="str">
            <v>电极</v>
          </cell>
          <cell r="E2238" t="str">
            <v/>
          </cell>
          <cell r="F2238" t="str">
            <v>次</v>
          </cell>
          <cell r="G2238" t="str">
            <v/>
          </cell>
          <cell r="H2238">
            <v>80</v>
          </cell>
          <cell r="I2238">
            <v>65</v>
          </cell>
          <cell r="J2238">
            <v>55</v>
          </cell>
          <cell r="K2238" t="str">
            <v>乙类</v>
          </cell>
        </row>
        <row r="2239">
          <cell r="A2239" t="str">
            <v>FEA04701</v>
          </cell>
          <cell r="B2239" t="str">
            <v>暗室俯卧试验</v>
          </cell>
          <cell r="C2239"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cell r="D2239" t="str">
            <v>抗感染滴眼液</v>
          </cell>
          <cell r="E2239" t="str">
            <v/>
          </cell>
          <cell r="F2239" t="str">
            <v>次</v>
          </cell>
          <cell r="G2239" t="str">
            <v/>
          </cell>
          <cell r="H2239">
            <v>28</v>
          </cell>
          <cell r="I2239">
            <v>22</v>
          </cell>
          <cell r="J2239">
            <v>20</v>
          </cell>
          <cell r="K2239" t="str">
            <v>甲类</v>
          </cell>
        </row>
        <row r="2240">
          <cell r="A2240" t="str">
            <v>FEA04702</v>
          </cell>
          <cell r="B2240" t="str">
            <v>马氏(Mad⁃dox)杆试验</v>
          </cell>
          <cell r="C2240" t="str">
            <v>向受检者说明检查注意事项｡在试镜架上分别放置一红一白两个马氏杆,检查各个诊断眼位上的旋转斜视的度数,也可以一只眼前放置马氏杆,检查垂直斜视或水平斜视的度数｡</v>
          </cell>
          <cell r="D2240" t="str">
            <v/>
          </cell>
          <cell r="E2240" t="str">
            <v/>
          </cell>
          <cell r="F2240" t="str">
            <v>次</v>
          </cell>
          <cell r="G2240" t="str">
            <v/>
          </cell>
          <cell r="H2240">
            <v>6</v>
          </cell>
          <cell r="I2240">
            <v>5</v>
          </cell>
          <cell r="J2240">
            <v>4</v>
          </cell>
          <cell r="K2240" t="str">
            <v>甲类</v>
          </cell>
        </row>
        <row r="2241">
          <cell r="A2241" t="str">
            <v>FEA04703</v>
          </cell>
          <cell r="B2241" t="str">
            <v>牵拉试验</v>
          </cell>
          <cell r="C2241" t="str">
            <v>表面麻醉下进行(如果幼儿需要判断眼球运动是否有限制因素,应在全身麻醉下进行),眼局部消毒｡应用消毒齿镊牵拉角膜缘外结膜,判断眼球运动是否有限制性因素､双眼对照判断主动肌收缩力量,记录结果｡</v>
          </cell>
          <cell r="D2241" t="str">
            <v>抗菌药物滴眼液</v>
          </cell>
          <cell r="E2241" t="str">
            <v/>
          </cell>
          <cell r="F2241" t="str">
            <v>次</v>
          </cell>
          <cell r="G2241" t="str">
            <v/>
          </cell>
          <cell r="H2241">
            <v>8</v>
          </cell>
          <cell r="I2241">
            <v>6</v>
          </cell>
          <cell r="J2241">
            <v>6</v>
          </cell>
          <cell r="K2241" t="str">
            <v>甲类</v>
          </cell>
        </row>
        <row r="2242">
          <cell r="A2242" t="str">
            <v>FEA04704</v>
          </cell>
          <cell r="B2242" t="str">
            <v>磁铁试验</v>
          </cell>
          <cell r="C2242" t="str">
            <v>向受检者说明检查注意事项｡应用电磁铁由远至近接触受检眼,在裂隙灯显微镜下或手术显微镜下进行观察有无异物的活动性,记录结果｡</v>
          </cell>
          <cell r="D2242" t="str">
            <v/>
          </cell>
          <cell r="E2242" t="str">
            <v/>
          </cell>
          <cell r="F2242" t="str">
            <v>次</v>
          </cell>
          <cell r="G2242" t="str">
            <v/>
          </cell>
          <cell r="H2242">
            <v>20</v>
          </cell>
          <cell r="I2242">
            <v>16</v>
          </cell>
          <cell r="J2242">
            <v>14</v>
          </cell>
          <cell r="K2242" t="str">
            <v>甲类</v>
          </cell>
        </row>
        <row r="2243">
          <cell r="A2243" t="str">
            <v>FED01701</v>
          </cell>
          <cell r="B2243" t="str">
            <v>上睑下垂检查</v>
          </cell>
          <cell r="C2243" t="str">
            <v>用米尺测量受检者向前平视时､眼睑抬举时睑裂宽度｡嘱受检者闭眼,压迫固定额肌后,让受检者睁眼,再次测量睑裂宽度,记录结果｡</v>
          </cell>
          <cell r="D2243" t="str">
            <v/>
          </cell>
          <cell r="E2243" t="str">
            <v/>
          </cell>
          <cell r="F2243" t="str">
            <v>次</v>
          </cell>
          <cell r="G2243" t="str">
            <v/>
          </cell>
          <cell r="H2243">
            <v>5</v>
          </cell>
          <cell r="I2243">
            <v>5</v>
          </cell>
          <cell r="J2243">
            <v>5</v>
          </cell>
          <cell r="K2243" t="str">
            <v>甲类</v>
          </cell>
        </row>
        <row r="2244">
          <cell r="A2244" t="str">
            <v>FED04101</v>
          </cell>
          <cell r="B2244" t="str">
            <v>上睑下垂药物试验</v>
          </cell>
          <cell r="C2244" t="str">
            <v>受检者肌肉或皮下注射药物,并在注射前后用米尺测量眼睑抬举时睑裂宽度,计算上睑缘升高的幅度,记录结果｡</v>
          </cell>
          <cell r="D2244" t="str">
            <v>注射器</v>
          </cell>
          <cell r="E2244" t="str">
            <v/>
          </cell>
          <cell r="F2244" t="str">
            <v>次</v>
          </cell>
          <cell r="G2244" t="str">
            <v/>
          </cell>
          <cell r="H2244">
            <v>6</v>
          </cell>
          <cell r="I2244">
            <v>5</v>
          </cell>
          <cell r="J2244">
            <v>4</v>
          </cell>
          <cell r="K2244" t="str">
            <v>甲类</v>
          </cell>
        </row>
        <row r="2245">
          <cell r="A2245" t="str">
            <v>FEE02701</v>
          </cell>
          <cell r="B2245" t="str">
            <v>泪膜破裂时间测定</v>
          </cell>
          <cell r="C2245" t="str">
            <v>向受检者说明检查注意事项｡滴荧光素滴眼液或置荧光素纸条后,用裂隙灯显微镜观察泪膜状况,秒表记录泪膜破裂时间,测3次,记录平均值｡</v>
          </cell>
          <cell r="D2245" t="str">
            <v>荧光素滴眼液,荧光素纸条</v>
          </cell>
          <cell r="E2245" t="str">
            <v/>
          </cell>
          <cell r="F2245" t="str">
            <v>次</v>
          </cell>
          <cell r="G2245" t="str">
            <v/>
          </cell>
          <cell r="H2245">
            <v>15</v>
          </cell>
          <cell r="I2245">
            <v>12</v>
          </cell>
          <cell r="J2245">
            <v>11</v>
          </cell>
          <cell r="K2245" t="str">
            <v>甲类</v>
          </cell>
        </row>
        <row r="2246">
          <cell r="A2246" t="str">
            <v>FEE02702</v>
          </cell>
          <cell r="B2246" t="str">
            <v>基础泪液分泌功能测定(schirmer'sTest)</v>
          </cell>
          <cell r="C2246" t="str">
            <v>向受检者说明检查注意事项｡将专用滤纸条或试纸条置于下结膜囊｡以秒表计时,5分钟后测定滤纸浸湿长度,记录结果｡</v>
          </cell>
          <cell r="D2246" t="str">
            <v>滤纸条,试纸</v>
          </cell>
          <cell r="E2246" t="str">
            <v/>
          </cell>
          <cell r="F2246" t="str">
            <v>次</v>
          </cell>
          <cell r="G2246" t="str">
            <v/>
          </cell>
          <cell r="H2246">
            <v>15</v>
          </cell>
          <cell r="I2246">
            <v>12</v>
          </cell>
          <cell r="J2246">
            <v>11</v>
          </cell>
          <cell r="K2246" t="str">
            <v>甲类</v>
          </cell>
        </row>
        <row r="2247">
          <cell r="A2247" t="str">
            <v>FEE02703</v>
          </cell>
          <cell r="B2247" t="str">
            <v>反射泪液分泌功能测定</v>
          </cell>
          <cell r="C2247" t="str">
            <v>向受检者说明检查注意事项｡刺激受检者鼻黏膜,应用专用滤纸条或试纸条置于下结膜囊｡以秒表计时,5分钟后测定滤纸湿长,记录结果｡</v>
          </cell>
          <cell r="D2247" t="str">
            <v>滤纸条,试纸</v>
          </cell>
          <cell r="E2247" t="str">
            <v/>
          </cell>
          <cell r="F2247" t="str">
            <v>次</v>
          </cell>
          <cell r="G2247" t="str">
            <v/>
          </cell>
          <cell r="H2247">
            <v>13</v>
          </cell>
          <cell r="I2247">
            <v>10</v>
          </cell>
          <cell r="J2247">
            <v>9</v>
          </cell>
          <cell r="K2247" t="str">
            <v>甲类</v>
          </cell>
        </row>
        <row r="2248">
          <cell r="A2248" t="str">
            <v>FEE02704</v>
          </cell>
          <cell r="B2248" t="str">
            <v>泪液清除率测定</v>
          </cell>
          <cell r="C2248" t="str">
            <v>向受检者说明检查注意事项｡受检者结膜囊内滴荧光素,以秒表计时,15分钟后,应用泪液荧光光度计检查,记录结果｡</v>
          </cell>
          <cell r="D2248" t="str">
            <v>荧光素滴眼液,荧光素纸条</v>
          </cell>
          <cell r="E2248" t="str">
            <v/>
          </cell>
          <cell r="F2248" t="str">
            <v>次</v>
          </cell>
          <cell r="G2248" t="str">
            <v/>
          </cell>
          <cell r="H2248">
            <v>13</v>
          </cell>
          <cell r="I2248">
            <v>10</v>
          </cell>
          <cell r="J2248">
            <v>9</v>
          </cell>
          <cell r="K2248" t="str">
            <v>甲类</v>
          </cell>
        </row>
        <row r="2249">
          <cell r="A2249" t="str">
            <v>FEE02705</v>
          </cell>
          <cell r="B2249" t="str">
            <v>泪膜分析仪测定</v>
          </cell>
          <cell r="C2249" t="str">
            <v>向受检者说明检查注意事项｡受检者的头部置于头架上,应用泪膜分析仪测量,记录打印结果,并进行人工分析｡图文报告｡</v>
          </cell>
          <cell r="D2249" t="str">
            <v/>
          </cell>
          <cell r="E2249" t="str">
            <v/>
          </cell>
          <cell r="F2249" t="str">
            <v>次</v>
          </cell>
          <cell r="G2249" t="str">
            <v/>
          </cell>
          <cell r="H2249">
            <v>15</v>
          </cell>
          <cell r="I2249">
            <v>12</v>
          </cell>
          <cell r="J2249">
            <v>11</v>
          </cell>
          <cell r="K2249" t="str">
            <v>甲类</v>
          </cell>
        </row>
        <row r="2250">
          <cell r="A2250" t="str">
            <v>FEE02706</v>
          </cell>
          <cell r="B2250" t="str">
            <v>泪液分析仪测定</v>
          </cell>
          <cell r="C2250" t="str">
            <v>应用吸管吸取受检者泪液,或用泪液试纸吸取泪液,置于泪液分析仪进行分析,打印结果｡图文报告｡</v>
          </cell>
          <cell r="D2250" t="str">
            <v>泪液试纸</v>
          </cell>
          <cell r="E2250" t="str">
            <v/>
          </cell>
          <cell r="F2250" t="str">
            <v>次</v>
          </cell>
          <cell r="G2250" t="str">
            <v/>
          </cell>
          <cell r="H2250">
            <v>15</v>
          </cell>
          <cell r="I2250">
            <v>12</v>
          </cell>
          <cell r="J2250">
            <v>11</v>
          </cell>
          <cell r="K2250" t="str">
            <v>甲类</v>
          </cell>
        </row>
        <row r="2251">
          <cell r="A2251" t="str">
            <v>FEE04701</v>
          </cell>
          <cell r="B2251" t="str">
            <v>泪液分泌试验</v>
          </cell>
          <cell r="C2251" t="str">
            <v>取0.1毫米厚,长50毫米,宽5毫米,滤纸两条,将其一端5毫米处,折线后放置于受试者两侧下眼睑穹窿处,5分钟后取出测量滤纸被泪液浸湿的长度,正常人两侧差别不超过30%｡</v>
          </cell>
          <cell r="D2251" t="str">
            <v>试纸</v>
          </cell>
          <cell r="E2251" t="str">
            <v/>
          </cell>
          <cell r="F2251" t="str">
            <v>次</v>
          </cell>
          <cell r="G2251" t="str">
            <v/>
          </cell>
          <cell r="H2251">
            <v>20</v>
          </cell>
          <cell r="I2251">
            <v>16</v>
          </cell>
          <cell r="J2251">
            <v>14</v>
          </cell>
          <cell r="K2251" t="str">
            <v>甲类</v>
          </cell>
        </row>
        <row r="2252">
          <cell r="A2252" t="str">
            <v>FEF02701</v>
          </cell>
          <cell r="B2252" t="str">
            <v>米尺眼球突出度测量</v>
          </cell>
          <cell r="C2252" t="str">
            <v>向受检者说明检查注意事项｡就用米尺进行测量,将米尺的一端置于颞侧眶缘,观察并记录结果｡</v>
          </cell>
          <cell r="D2252" t="str">
            <v/>
          </cell>
          <cell r="E2252" t="str">
            <v/>
          </cell>
          <cell r="F2252" t="str">
            <v>次</v>
          </cell>
          <cell r="G2252" t="str">
            <v/>
          </cell>
          <cell r="H2252">
            <v>6</v>
          </cell>
          <cell r="I2252">
            <v>5</v>
          </cell>
          <cell r="J2252">
            <v>4</v>
          </cell>
          <cell r="K2252" t="str">
            <v>甲类</v>
          </cell>
        </row>
        <row r="2253">
          <cell r="A2253" t="str">
            <v>FEF02702</v>
          </cell>
          <cell r="B2253" t="str">
            <v>眼球突出计眼球突出度测量</v>
          </cell>
          <cell r="C2253" t="str">
            <v>向受检者说明检查注意事项｡应用眼球突出计进行,观察并记录结果｡</v>
          </cell>
          <cell r="D2253" t="str">
            <v/>
          </cell>
          <cell r="E2253" t="str">
            <v/>
          </cell>
          <cell r="F2253" t="str">
            <v>次</v>
          </cell>
          <cell r="G2253" t="str">
            <v/>
          </cell>
          <cell r="H2253">
            <v>10</v>
          </cell>
          <cell r="I2253">
            <v>8</v>
          </cell>
          <cell r="J2253">
            <v>7</v>
          </cell>
          <cell r="K2253" t="str">
            <v>甲类</v>
          </cell>
        </row>
        <row r="2254">
          <cell r="A2254" t="str">
            <v>FEG01701</v>
          </cell>
          <cell r="B2254" t="str">
            <v>结膜印痕细胞检查</v>
          </cell>
          <cell r="C2254" t="str">
            <v>向受检者说明检查注意事项｡受检眼表面麻醉,应用乙酸纤维(或其它)薄膜轻压于结膜表面,采集脱落细胞,经PAS和苏木精染色､显微镜观察结果｡图文报告｡不含病理学检查｡</v>
          </cell>
          <cell r="D2254" t="str">
            <v/>
          </cell>
          <cell r="E2254" t="str">
            <v/>
          </cell>
          <cell r="F2254" t="str">
            <v>次</v>
          </cell>
          <cell r="G2254" t="str">
            <v/>
          </cell>
          <cell r="H2254">
            <v>30</v>
          </cell>
          <cell r="I2254">
            <v>25</v>
          </cell>
          <cell r="J2254">
            <v>20</v>
          </cell>
          <cell r="K2254" t="str">
            <v>甲类</v>
          </cell>
        </row>
        <row r="2255">
          <cell r="A2255" t="str">
            <v>FEG06301</v>
          </cell>
          <cell r="B2255" t="str">
            <v>结膜囊取材检查</v>
          </cell>
          <cell r="C2255" t="str">
            <v>向受检者说明检查注意事项｡清洁外眼,受检眼表面麻醉,开睑｡应用棉拭子在结膜囊内拭取受检物,置于培养器皿内,送微生物检查｡不含实验室检验｡</v>
          </cell>
          <cell r="D2255" t="str">
            <v>抗感染滴眼液</v>
          </cell>
          <cell r="E2255" t="str">
            <v/>
          </cell>
          <cell r="F2255" t="str">
            <v>次</v>
          </cell>
          <cell r="G2255" t="str">
            <v/>
          </cell>
          <cell r="H2255">
            <v>15</v>
          </cell>
          <cell r="I2255">
            <v>12</v>
          </cell>
          <cell r="J2255">
            <v>11</v>
          </cell>
          <cell r="K2255" t="str">
            <v>甲类</v>
          </cell>
        </row>
        <row r="2256">
          <cell r="A2256" t="str">
            <v>FEH01701</v>
          </cell>
          <cell r="B2256" t="str">
            <v>角膜结膜染色检查</v>
          </cell>
          <cell r="C2256" t="str">
            <v>受检者结膜囊内滴用眼用染料,应用裂隙灯显微镜观察角膜､结膜状况,记录结果｡</v>
          </cell>
          <cell r="D2256" t="str">
            <v>荧光素纸条,荧光素滴眼液,孟加拉红滴眼液</v>
          </cell>
          <cell r="E2256" t="str">
            <v/>
          </cell>
          <cell r="F2256" t="str">
            <v>次</v>
          </cell>
          <cell r="G2256" t="str">
            <v/>
          </cell>
          <cell r="H2256">
            <v>15</v>
          </cell>
          <cell r="I2256">
            <v>12</v>
          </cell>
          <cell r="J2256">
            <v>11</v>
          </cell>
          <cell r="K2256" t="str">
            <v>甲类</v>
          </cell>
        </row>
        <row r="2257">
          <cell r="A2257" t="str">
            <v>FEH01702</v>
          </cell>
          <cell r="B2257" t="str">
            <v>角膜地形图检查</v>
          </cell>
          <cell r="C2257" t="str">
            <v>向受检者说明检查注意事项｡受检者头部置于角膜地形图仪的头架上,分别用左､右眼注视光标,计算机扫描｡图文报告｡</v>
          </cell>
          <cell r="D2257" t="str">
            <v/>
          </cell>
          <cell r="E2257" t="str">
            <v/>
          </cell>
          <cell r="F2257" t="str">
            <v>次</v>
          </cell>
          <cell r="G2257" t="str">
            <v/>
          </cell>
          <cell r="H2257">
            <v>60</v>
          </cell>
          <cell r="I2257">
            <v>48</v>
          </cell>
          <cell r="J2257">
            <v>42</v>
          </cell>
          <cell r="K2257" t="str">
            <v>甲类</v>
          </cell>
        </row>
        <row r="2258">
          <cell r="A2258" t="str">
            <v>FEH01703</v>
          </cell>
          <cell r="B2258" t="str">
            <v>角膜内皮镜检查</v>
          </cell>
          <cell r="C2258" t="str">
            <v>向受检者说明检查注意事项｡受检者头部置于角膜内皮镜头架上,分别用左､右眼注视光标,计算机扫描,人工分析｡图文报告｡</v>
          </cell>
          <cell r="D2258" t="str">
            <v/>
          </cell>
          <cell r="E2258" t="str">
            <v/>
          </cell>
          <cell r="F2258" t="str">
            <v>次</v>
          </cell>
          <cell r="G2258" t="str">
            <v/>
          </cell>
          <cell r="H2258">
            <v>60</v>
          </cell>
          <cell r="I2258">
            <v>48</v>
          </cell>
          <cell r="J2258">
            <v>42</v>
          </cell>
          <cell r="K2258" t="str">
            <v>甲类</v>
          </cell>
        </row>
        <row r="2259">
          <cell r="A2259" t="str">
            <v>FEH01704</v>
          </cell>
          <cell r="B2259" t="str">
            <v>眼前节分析仪角膜厚度检查</v>
          </cell>
          <cell r="C2259" t="str">
            <v>向受检者说明检查注意事项｡向前节分析仪输入受检者信息｡受检者头部置于前节分析仪头架上,分别用左､右眼注视光标,计算机扫描｡图文报告｡</v>
          </cell>
          <cell r="D2259" t="str">
            <v/>
          </cell>
          <cell r="E2259" t="str">
            <v/>
          </cell>
          <cell r="F2259" t="str">
            <v>次</v>
          </cell>
          <cell r="G2259" t="str">
            <v/>
          </cell>
          <cell r="H2259">
            <v>20</v>
          </cell>
          <cell r="I2259">
            <v>16</v>
          </cell>
          <cell r="J2259">
            <v>14</v>
          </cell>
          <cell r="K2259" t="str">
            <v>甲类</v>
          </cell>
        </row>
        <row r="2260">
          <cell r="A2260" t="str">
            <v>FEH01705</v>
          </cell>
          <cell r="B2260" t="str">
            <v>角膜厚度检查-光学法</v>
          </cell>
          <cell r="C2260" t="str">
            <v>向受检者说明检查注意事项｡受检者头部置于裂隙灯显微镜头架上,应用光学法测厚仪进行测量,记录结果｡</v>
          </cell>
          <cell r="D2260" t="str">
            <v/>
          </cell>
          <cell r="E2260" t="str">
            <v/>
          </cell>
          <cell r="F2260" t="str">
            <v>次</v>
          </cell>
          <cell r="G2260" t="str">
            <v/>
          </cell>
          <cell r="H2260">
            <v>30</v>
          </cell>
          <cell r="I2260">
            <v>25</v>
          </cell>
          <cell r="J2260">
            <v>20</v>
          </cell>
          <cell r="K2260" t="str">
            <v>甲类</v>
          </cell>
        </row>
        <row r="2261">
          <cell r="A2261" t="str">
            <v>FEH01706</v>
          </cell>
          <cell r="B2261" t="str">
            <v>角膜厚度检查-超声法</v>
          </cell>
          <cell r="C2261" t="str">
            <v>向受检者说明检查注意事项｡受检者角膜表面麻醉,应用角膜超声测厚仪进行测量｡超声探头接触待测部位的角膜,测量角膜厚度,记录结果｡</v>
          </cell>
          <cell r="D2261" t="str">
            <v>抗感染滴眼液</v>
          </cell>
          <cell r="E2261" t="str">
            <v/>
          </cell>
          <cell r="F2261" t="str">
            <v>次</v>
          </cell>
          <cell r="G2261" t="str">
            <v/>
          </cell>
          <cell r="H2261">
            <v>30</v>
          </cell>
          <cell r="I2261">
            <v>25</v>
          </cell>
          <cell r="J2261">
            <v>20</v>
          </cell>
          <cell r="K2261" t="str">
            <v>甲类</v>
          </cell>
        </row>
        <row r="2262">
          <cell r="A2262" t="str">
            <v>FEH01707</v>
          </cell>
          <cell r="B2262" t="str">
            <v>角膜知觉检查-棉丝法</v>
          </cell>
          <cell r="C2262" t="str">
            <v>向受检者说明检查注意事项｡应用无菌棉丝,分别触及双眼角膜,观察患者反应,记录结果｡</v>
          </cell>
          <cell r="D2262" t="str">
            <v/>
          </cell>
          <cell r="E2262" t="str">
            <v/>
          </cell>
          <cell r="F2262" t="str">
            <v>次</v>
          </cell>
          <cell r="G2262" t="str">
            <v/>
          </cell>
          <cell r="H2262">
            <v>10</v>
          </cell>
          <cell r="I2262">
            <v>8</v>
          </cell>
          <cell r="J2262">
            <v>7</v>
          </cell>
          <cell r="K2262" t="str">
            <v>甲类</v>
          </cell>
        </row>
        <row r="2263">
          <cell r="A2263" t="str">
            <v>FEH01708</v>
          </cell>
          <cell r="B2263" t="str">
            <v>角膜知觉检查-知觉仪法</v>
          </cell>
          <cell r="C2263" t="str">
            <v>向受检者说明检查注意事项｡应用角膜知觉仪探头分别触及左､右眼角膜,记录结果｡</v>
          </cell>
          <cell r="D2263" t="str">
            <v/>
          </cell>
          <cell r="E2263" t="str">
            <v/>
          </cell>
          <cell r="F2263" t="str">
            <v>次</v>
          </cell>
          <cell r="G2263" t="str">
            <v/>
          </cell>
          <cell r="H2263">
            <v>9</v>
          </cell>
          <cell r="I2263">
            <v>7</v>
          </cell>
          <cell r="J2263">
            <v>6</v>
          </cell>
          <cell r="K2263" t="str">
            <v>甲类</v>
          </cell>
        </row>
        <row r="2264">
          <cell r="A2264" t="str">
            <v>FEH01709</v>
          </cell>
          <cell r="B2264" t="str">
            <v>角膜刮片检查</v>
          </cell>
          <cell r="C2264" t="str">
            <v>向受检者说明检查注意事项｡受检眼表面麻醉,开睑｡在显微镜下刮取角膜病变组织送微生物检查｡刮片结束时滴用抗菌药物滴眼液,消毒纱布遮盖｡不含实验室检验｡</v>
          </cell>
          <cell r="D2264" t="str">
            <v>抗菌药物滴眼液</v>
          </cell>
          <cell r="E2264" t="str">
            <v/>
          </cell>
          <cell r="F2264" t="str">
            <v>次</v>
          </cell>
          <cell r="G2264" t="str">
            <v/>
          </cell>
          <cell r="H2264">
            <v>20</v>
          </cell>
          <cell r="I2264">
            <v>16</v>
          </cell>
          <cell r="J2264">
            <v>14</v>
          </cell>
          <cell r="K2264" t="str">
            <v>甲类</v>
          </cell>
        </row>
        <row r="2265">
          <cell r="A2265" t="str">
            <v>FEH02701</v>
          </cell>
          <cell r="B2265" t="str">
            <v>角膜曲率测量</v>
          </cell>
          <cell r="C2265" t="str">
            <v>向受检者说明检查注意事项｡受检者头部置于角膜曲率计的头架上,嘱其用左､右眼分别注视视光标,应用角膜曲率仪,检查者调节方向与屈光度,记录结果｡图文报告｡</v>
          </cell>
          <cell r="D2265" t="str">
            <v/>
          </cell>
          <cell r="E2265" t="str">
            <v/>
          </cell>
          <cell r="F2265" t="str">
            <v>次</v>
          </cell>
          <cell r="G2265" t="str">
            <v/>
          </cell>
          <cell r="H2265">
            <v>20</v>
          </cell>
          <cell r="I2265">
            <v>16</v>
          </cell>
          <cell r="J2265">
            <v>14</v>
          </cell>
          <cell r="K2265" t="str">
            <v>甲类</v>
          </cell>
        </row>
        <row r="2266">
          <cell r="A2266" t="str">
            <v>FEJ01701</v>
          </cell>
          <cell r="B2266" t="str">
            <v>前房角镜检查</v>
          </cell>
          <cell r="C2266"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cell r="D2266" t="str">
            <v>抗感染滴眼液</v>
          </cell>
          <cell r="E2266" t="str">
            <v/>
          </cell>
          <cell r="F2266" t="str">
            <v>次</v>
          </cell>
          <cell r="G2266" t="str">
            <v/>
          </cell>
          <cell r="H2266">
            <v>15</v>
          </cell>
          <cell r="I2266">
            <v>12</v>
          </cell>
          <cell r="J2266">
            <v>11</v>
          </cell>
          <cell r="K2266" t="str">
            <v>甲类</v>
          </cell>
        </row>
        <row r="2267">
          <cell r="A2267" t="str">
            <v>FEJ02701</v>
          </cell>
          <cell r="B2267" t="str">
            <v>中央前房深度测量-裂隙灯法</v>
          </cell>
          <cell r="C2267" t="str">
            <v>向受检者说明检查注意事项｡受检者头部放于裂隙灯显微镜头架上,以裂隙灯光照射前房中央部,以角膜厚度为单位,判断中央前房的深度,记录结果｡</v>
          </cell>
          <cell r="D2267" t="str">
            <v/>
          </cell>
          <cell r="E2267" t="str">
            <v/>
          </cell>
          <cell r="F2267" t="str">
            <v>次</v>
          </cell>
          <cell r="G2267" t="str">
            <v/>
          </cell>
          <cell r="H2267">
            <v>6</v>
          </cell>
          <cell r="I2267">
            <v>5</v>
          </cell>
          <cell r="J2267">
            <v>4</v>
          </cell>
          <cell r="K2267" t="str">
            <v>甲类</v>
          </cell>
        </row>
        <row r="2268">
          <cell r="A2268" t="str">
            <v>FEJ02702</v>
          </cell>
          <cell r="B2268" t="str">
            <v>中央前房深度测量-光学法</v>
          </cell>
          <cell r="C2268"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cell r="D2268" t="str">
            <v/>
          </cell>
          <cell r="E2268" t="str">
            <v/>
          </cell>
          <cell r="F2268" t="str">
            <v>次</v>
          </cell>
          <cell r="G2268" t="str">
            <v/>
          </cell>
          <cell r="H2268">
            <v>6</v>
          </cell>
          <cell r="I2268">
            <v>5</v>
          </cell>
          <cell r="J2268">
            <v>4</v>
          </cell>
          <cell r="K2268" t="str">
            <v>甲类</v>
          </cell>
        </row>
        <row r="2269">
          <cell r="A2269" t="str">
            <v>FEJ02703</v>
          </cell>
          <cell r="B2269" t="str">
            <v>周边前房深度测量-裂隙灯法</v>
          </cell>
          <cell r="C2269" t="str">
            <v>向受检者说明检查注意事项。受检者取坐位,头部置于裂隙灯头架上。以裂隙灯光照射角膜缘,以角膜厚度为标准,判断周边前房深度,记录结果。</v>
          </cell>
          <cell r="D2269" t="str">
            <v/>
          </cell>
          <cell r="E2269" t="str">
            <v/>
          </cell>
          <cell r="F2269" t="str">
            <v>次</v>
          </cell>
          <cell r="G2269" t="str">
            <v/>
          </cell>
          <cell r="H2269">
            <v>6</v>
          </cell>
          <cell r="I2269">
            <v>5</v>
          </cell>
          <cell r="J2269">
            <v>4</v>
          </cell>
          <cell r="K2269" t="str">
            <v>甲类</v>
          </cell>
        </row>
        <row r="2270">
          <cell r="A2270" t="str">
            <v>FEK02201</v>
          </cell>
          <cell r="B2270" t="str">
            <v>房水荧光测定</v>
          </cell>
          <cell r="C2270" t="str">
            <v>向受检者说明检查注意事项。受检者取坐位,静脉注射荧光素,应用房水荧光测定仪采集前房内房水荧光素信息,计算机数据处理,打印结果报告单。图文报告。</v>
          </cell>
          <cell r="D2270" t="str">
            <v>注射器,荧光素</v>
          </cell>
          <cell r="E2270" t="str">
            <v/>
          </cell>
          <cell r="F2270" t="str">
            <v>次</v>
          </cell>
          <cell r="G2270" t="str">
            <v/>
          </cell>
          <cell r="H2270">
            <v>15</v>
          </cell>
          <cell r="I2270">
            <v>12</v>
          </cell>
          <cell r="J2270">
            <v>11</v>
          </cell>
          <cell r="K2270" t="str">
            <v>甲类</v>
          </cell>
        </row>
        <row r="2271">
          <cell r="A2271" t="str">
            <v>FEK02701</v>
          </cell>
          <cell r="B2271" t="str">
            <v>房水闪辉测定</v>
          </cell>
          <cell r="C2271" t="str">
            <v>向受检者说明检查注意事项。受检者取坐位,应用房水闪辉测定仪采集前房内房水信息,计算机数据处理,打印结果报告单。图文报告。</v>
          </cell>
          <cell r="D2271" t="str">
            <v/>
          </cell>
          <cell r="E2271" t="str">
            <v/>
          </cell>
          <cell r="F2271" t="str">
            <v>次</v>
          </cell>
          <cell r="G2271" t="str">
            <v/>
          </cell>
          <cell r="H2271">
            <v>15</v>
          </cell>
          <cell r="I2271">
            <v>12</v>
          </cell>
          <cell r="J2271">
            <v>11</v>
          </cell>
          <cell r="K2271" t="str">
            <v>乙类</v>
          </cell>
        </row>
        <row r="2272">
          <cell r="A2272" t="str">
            <v>FEN01701</v>
          </cell>
          <cell r="B2272" t="str">
            <v>巩膜透照检查</v>
          </cell>
          <cell r="C2272" t="str">
            <v>散瞳,表面麻醉,置巩膜透照仪,以检眼镜观察,记录结果。</v>
          </cell>
          <cell r="D2272" t="str">
            <v>抗感染滴眼液,散瞳剂</v>
          </cell>
          <cell r="E2272" t="str">
            <v/>
          </cell>
          <cell r="F2272" t="str">
            <v>次</v>
          </cell>
          <cell r="G2272" t="str">
            <v/>
          </cell>
          <cell r="H2272">
            <v>15</v>
          </cell>
          <cell r="I2272">
            <v>12</v>
          </cell>
          <cell r="J2272">
            <v>11</v>
          </cell>
          <cell r="K2272" t="str">
            <v>甲类</v>
          </cell>
        </row>
        <row r="2273">
          <cell r="A2273" t="str">
            <v>FES01701</v>
          </cell>
          <cell r="B2273" t="str">
            <v>视盘立体照相</v>
          </cell>
          <cell r="C2273" t="str">
            <v>向受检者说明检查注意事项。受检者取坐位,应用视盘立体照相机采集眼底图像,人工确定视盘边界,计算机数据处理,打印结果报告单。图文报告。</v>
          </cell>
          <cell r="D2273" t="str">
            <v>照片纸</v>
          </cell>
          <cell r="E2273" t="str">
            <v/>
          </cell>
          <cell r="F2273" t="str">
            <v>次</v>
          </cell>
          <cell r="G2273" t="str">
            <v/>
          </cell>
          <cell r="H2273">
            <v>75</v>
          </cell>
          <cell r="I2273">
            <v>60</v>
          </cell>
          <cell r="J2273">
            <v>53</v>
          </cell>
          <cell r="K2273" t="str">
            <v>甲类</v>
          </cell>
        </row>
        <row r="2274">
          <cell r="A2274" t="str">
            <v>FES01702</v>
          </cell>
          <cell r="B2274" t="str">
            <v>眼底照相</v>
          </cell>
          <cell r="C2274" t="str">
            <v>向受检者说明检查注意事项。输入受检者信息,嘱受检者头部置于眼底照相机头架,对眼底的适当部位进行照相。图文报告。</v>
          </cell>
          <cell r="D2274" t="str">
            <v>照片纸</v>
          </cell>
          <cell r="E2274" t="str">
            <v/>
          </cell>
          <cell r="F2274" t="str">
            <v>次</v>
          </cell>
          <cell r="G2274" t="str">
            <v/>
          </cell>
          <cell r="H2274">
            <v>40</v>
          </cell>
          <cell r="I2274">
            <v>32</v>
          </cell>
          <cell r="J2274">
            <v>28</v>
          </cell>
          <cell r="K2274" t="str">
            <v>甲类</v>
          </cell>
        </row>
        <row r="2275">
          <cell r="A2275" t="str">
            <v>FES01703</v>
          </cell>
          <cell r="B2275" t="str">
            <v>儿童眼底照相</v>
          </cell>
          <cell r="C2275"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cell r="D2275" t="str">
            <v>照片纸</v>
          </cell>
          <cell r="E2275" t="str">
            <v/>
          </cell>
          <cell r="F2275" t="str">
            <v>次</v>
          </cell>
          <cell r="G2275" t="str">
            <v/>
          </cell>
          <cell r="H2275">
            <v>54</v>
          </cell>
          <cell r="I2275">
            <v>43</v>
          </cell>
          <cell r="J2275">
            <v>38</v>
          </cell>
          <cell r="K2275" t="str">
            <v>甲类</v>
          </cell>
        </row>
        <row r="2276">
          <cell r="A2276" t="str">
            <v>FES01704</v>
          </cell>
          <cell r="B2276" t="str">
            <v>免散瞳眼底检查</v>
          </cell>
          <cell r="C2276" t="str">
            <v>在安静环境下进行。将专业用照影机准备妥当,患者取坐位,头部固定,位置调整合适。通过提供低强度照明的红外光作为聚焦照明光源,直接检查眼底并照相。医生分析结果。</v>
          </cell>
          <cell r="D2276" t="str">
            <v/>
          </cell>
          <cell r="E2276" t="str">
            <v/>
          </cell>
          <cell r="F2276" t="str">
            <v>次</v>
          </cell>
          <cell r="G2276" t="str">
            <v/>
          </cell>
          <cell r="H2276">
            <v>5</v>
          </cell>
          <cell r="I2276">
            <v>5</v>
          </cell>
          <cell r="J2276">
            <v>5</v>
          </cell>
          <cell r="K2276" t="str">
            <v>甲类</v>
          </cell>
        </row>
        <row r="2277">
          <cell r="A2277" t="str">
            <v>FES01705</v>
          </cell>
          <cell r="B2277" t="str">
            <v>非散瞳直接检眼镜眼底检查</v>
          </cell>
          <cell r="C2277" t="str">
            <v>在受检者非散瞳情况下,应用直接眼底镜观察眼底,记录结果。</v>
          </cell>
          <cell r="D2277" t="str">
            <v/>
          </cell>
          <cell r="E2277" t="str">
            <v/>
          </cell>
          <cell r="F2277" t="str">
            <v>次</v>
          </cell>
          <cell r="G2277" t="str">
            <v/>
          </cell>
          <cell r="H2277">
            <v>5</v>
          </cell>
          <cell r="I2277">
            <v>5</v>
          </cell>
          <cell r="J2277">
            <v>5</v>
          </cell>
          <cell r="K2277" t="str">
            <v>甲类</v>
          </cell>
        </row>
        <row r="2278">
          <cell r="A2278" t="str">
            <v>FES01706</v>
          </cell>
          <cell r="B2278" t="str">
            <v>前置镜眼底检查</v>
          </cell>
          <cell r="C2278" t="str">
            <v>向受检者说明检查注意事项。嘱受检者头部置于裂隙灯显微镜头架上,应用前置镜分别观察眼底,记录结果。</v>
          </cell>
          <cell r="D2278" t="str">
            <v/>
          </cell>
          <cell r="E2278" t="str">
            <v/>
          </cell>
          <cell r="F2278" t="str">
            <v>次</v>
          </cell>
          <cell r="G2278" t="str">
            <v/>
          </cell>
          <cell r="H2278">
            <v>5</v>
          </cell>
          <cell r="I2278">
            <v>5</v>
          </cell>
          <cell r="J2278">
            <v>5</v>
          </cell>
          <cell r="K2278" t="str">
            <v>甲类</v>
          </cell>
        </row>
        <row r="2279">
          <cell r="A2279" t="str">
            <v>FES01707</v>
          </cell>
          <cell r="B2279" t="str">
            <v>间接眼底镜检查</v>
          </cell>
          <cell r="C2279" t="str">
            <v>向受检者说明检查注意事项。用间接检眼镜观察眼底,记录结果。</v>
          </cell>
          <cell r="D2279" t="str">
            <v>散瞳剂</v>
          </cell>
          <cell r="E2279" t="str">
            <v/>
          </cell>
          <cell r="F2279" t="str">
            <v>次</v>
          </cell>
          <cell r="G2279" t="str">
            <v/>
          </cell>
          <cell r="H2279">
            <v>8</v>
          </cell>
          <cell r="I2279">
            <v>6</v>
          </cell>
          <cell r="J2279">
            <v>6</v>
          </cell>
          <cell r="K2279" t="str">
            <v>甲类</v>
          </cell>
        </row>
        <row r="2280">
          <cell r="A2280" t="str">
            <v>FES01708</v>
          </cell>
          <cell r="B2280" t="str">
            <v>相干光断层扫描</v>
          </cell>
          <cell r="C2280" t="str">
            <v>向受检者说明检查注意事项。散大检查眼瞳孔。输入受检者信息。将受检者头部置于相干光断层扫描仪的头架上,进行扫描。人工分析结果。图文报告。</v>
          </cell>
          <cell r="D2280" t="str">
            <v/>
          </cell>
          <cell r="E2280" t="str">
            <v/>
          </cell>
          <cell r="F2280" t="str">
            <v>次</v>
          </cell>
          <cell r="G2280" t="str">
            <v/>
          </cell>
          <cell r="H2280">
            <v>130</v>
          </cell>
          <cell r="I2280">
            <v>105</v>
          </cell>
          <cell r="J2280">
            <v>90</v>
          </cell>
          <cell r="K2280" t="str">
            <v>乙类</v>
          </cell>
        </row>
        <row r="2281">
          <cell r="A2281" t="str">
            <v>FES01709</v>
          </cell>
          <cell r="B2281" t="str">
            <v>相干光断层(OCT)眼底扫描</v>
          </cell>
          <cell r="C2281" t="str">
            <v>向受检者说明检查注意事项。受检者取坐位,应用相干光断层扫描仪,采集眼底图像,计算机处理数据,打印结果报告单,人工分析结果。图文报告。</v>
          </cell>
          <cell r="D2281" t="str">
            <v/>
          </cell>
          <cell r="E2281" t="str">
            <v/>
          </cell>
          <cell r="F2281" t="str">
            <v>次</v>
          </cell>
          <cell r="G2281" t="str">
            <v/>
          </cell>
          <cell r="H2281">
            <v>100</v>
          </cell>
          <cell r="I2281">
            <v>80</v>
          </cell>
          <cell r="J2281">
            <v>70</v>
          </cell>
          <cell r="K2281" t="str">
            <v>乙类</v>
          </cell>
        </row>
        <row r="2282">
          <cell r="A2282" t="str">
            <v>FES01710</v>
          </cell>
          <cell r="B2282" t="str">
            <v>视网膜断层(HRT)眼底扫描</v>
          </cell>
          <cell r="C2282" t="str">
            <v>向受检者说明检查注意事项。受检者取坐位,应用视网膜断层扫描仪采集左､右眼眼底图像,计算机处理数据,打印结果报告单,并进行人工分析。图文报告。</v>
          </cell>
          <cell r="D2282" t="str">
            <v/>
          </cell>
          <cell r="E2282" t="str">
            <v/>
          </cell>
          <cell r="F2282" t="str">
            <v>次</v>
          </cell>
          <cell r="G2282" t="str">
            <v/>
          </cell>
          <cell r="H2282">
            <v>100</v>
          </cell>
          <cell r="I2282">
            <v>80</v>
          </cell>
          <cell r="J2282">
            <v>70</v>
          </cell>
          <cell r="K2282" t="str">
            <v>乙类</v>
          </cell>
        </row>
        <row r="2283">
          <cell r="A2283" t="str">
            <v>FES01711</v>
          </cell>
          <cell r="B2283" t="str">
            <v>偏振激光(GDx)眼底扫描</v>
          </cell>
          <cell r="C2283" t="str">
            <v>向受检者说明检查注意事项。受检者取坐位,应用偏振激光扫描仪GDx,采集眼底图像,计算机处理数据,打印结果报告单,人工分析结果。图文报告。</v>
          </cell>
          <cell r="D2283" t="str">
            <v/>
          </cell>
          <cell r="E2283" t="str">
            <v/>
          </cell>
          <cell r="F2283" t="str">
            <v>次</v>
          </cell>
          <cell r="G2283" t="str">
            <v/>
          </cell>
          <cell r="H2283">
            <v>100</v>
          </cell>
          <cell r="I2283">
            <v>80</v>
          </cell>
          <cell r="J2283">
            <v>70</v>
          </cell>
          <cell r="K2283" t="str">
            <v>乙类</v>
          </cell>
        </row>
        <row r="2284">
          <cell r="A2284" t="str">
            <v>FES01712</v>
          </cell>
          <cell r="B2284" t="str">
            <v>激光扫描检眼镜眼底检查</v>
          </cell>
          <cell r="C2284" t="str">
            <v>向受检者说明检查注意事项。受检者散大瞳孔。输入患者信息,患者头置于激光扫描眼底镜头架,扫描。图文报告。</v>
          </cell>
          <cell r="D2284" t="str">
            <v>散瞳剂</v>
          </cell>
          <cell r="E2284" t="str">
            <v/>
          </cell>
          <cell r="F2284" t="str">
            <v>次</v>
          </cell>
          <cell r="G2284" t="str">
            <v/>
          </cell>
          <cell r="H2284">
            <v>80</v>
          </cell>
          <cell r="I2284">
            <v>65</v>
          </cell>
          <cell r="J2284">
            <v>55</v>
          </cell>
          <cell r="K2284" t="str">
            <v>乙类</v>
          </cell>
        </row>
        <row r="2285">
          <cell r="A2285" t="str">
            <v>FES01713</v>
          </cell>
          <cell r="B2285" t="str">
            <v>三面镜眼底检查</v>
          </cell>
          <cell r="C2285"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cell r="D2285" t="str">
            <v>散瞳剂,抗感染滴眼液</v>
          </cell>
          <cell r="E2285" t="str">
            <v/>
          </cell>
          <cell r="F2285" t="str">
            <v>次</v>
          </cell>
          <cell r="G2285" t="str">
            <v/>
          </cell>
          <cell r="H2285">
            <v>30</v>
          </cell>
          <cell r="I2285">
            <v>25</v>
          </cell>
          <cell r="J2285">
            <v>20</v>
          </cell>
          <cell r="K2285" t="str">
            <v>甲类</v>
          </cell>
        </row>
        <row r="2286">
          <cell r="A2286" t="str">
            <v>FES01714</v>
          </cell>
          <cell r="B2286" t="str">
            <v>临界融合频率检查</v>
          </cell>
          <cell r="C2286" t="str">
            <v>向受检者说明检查注意事项,调节临界融合频率检查仪的参数,进行检查。图文报告。</v>
          </cell>
          <cell r="D2286" t="str">
            <v/>
          </cell>
          <cell r="E2286" t="str">
            <v/>
          </cell>
          <cell r="F2286" t="str">
            <v>次</v>
          </cell>
          <cell r="G2286" t="str">
            <v/>
          </cell>
          <cell r="H2286">
            <v>30</v>
          </cell>
          <cell r="I2286">
            <v>25</v>
          </cell>
          <cell r="J2286">
            <v>20</v>
          </cell>
          <cell r="K2286" t="str">
            <v>乙类</v>
          </cell>
        </row>
        <row r="2287">
          <cell r="A2287" t="str">
            <v>FET01701</v>
          </cell>
          <cell r="B2287" t="str">
            <v>视网膜厚度检查(HRT)</v>
          </cell>
          <cell r="C2287" t="str">
            <v>向受检者说明检查注意事项。输入患者信息,患者头置于海德堡视网膜分析仪头架上,分别扫描左､右眼。图文报告。</v>
          </cell>
          <cell r="D2287" t="str">
            <v>散瞳剂</v>
          </cell>
          <cell r="E2287" t="str">
            <v/>
          </cell>
          <cell r="F2287" t="str">
            <v>次</v>
          </cell>
          <cell r="G2287" t="str">
            <v/>
          </cell>
          <cell r="H2287">
            <v>30</v>
          </cell>
          <cell r="I2287">
            <v>25</v>
          </cell>
          <cell r="J2287">
            <v>20</v>
          </cell>
          <cell r="K2287" t="str">
            <v>乙类</v>
          </cell>
        </row>
        <row r="2288">
          <cell r="A2288" t="str">
            <v>FET01702</v>
          </cell>
          <cell r="B2288" t="str">
            <v>视网膜裂孔定位检查</v>
          </cell>
          <cell r="C2288" t="str">
            <v>向受检者说明检查注意事项。散瞳后,用直接检眼镜观察测算､双目间接检眼镜或巩膜加压法观察眼底,记录结果。</v>
          </cell>
          <cell r="D2288" t="str">
            <v>散瞳剂</v>
          </cell>
          <cell r="E2288" t="str">
            <v/>
          </cell>
          <cell r="F2288" t="str">
            <v>次</v>
          </cell>
          <cell r="G2288" t="str">
            <v/>
          </cell>
          <cell r="H2288">
            <v>30</v>
          </cell>
          <cell r="I2288">
            <v>25</v>
          </cell>
          <cell r="J2288">
            <v>20</v>
          </cell>
          <cell r="K2288" t="str">
            <v>甲类</v>
          </cell>
        </row>
        <row r="2289">
          <cell r="A2289" t="str">
            <v>FEU01701</v>
          </cell>
          <cell r="B2289" t="str">
            <v>眼前节照相</v>
          </cell>
          <cell r="C2289" t="str">
            <v>向受检者说明检查注意事项。输入受检者信息,嘱受检者头部置于裂隙灯显微镜照相机头架,对眼前节进行拍照。图文报告。</v>
          </cell>
          <cell r="D2289" t="str">
            <v/>
          </cell>
          <cell r="E2289" t="str">
            <v/>
          </cell>
          <cell r="F2289" t="str">
            <v>次</v>
          </cell>
          <cell r="G2289" t="str">
            <v/>
          </cell>
          <cell r="H2289">
            <v>15</v>
          </cell>
          <cell r="I2289">
            <v>12</v>
          </cell>
          <cell r="J2289">
            <v>11</v>
          </cell>
          <cell r="K2289" t="str">
            <v>甲类</v>
          </cell>
        </row>
        <row r="2290">
          <cell r="A2290" t="str">
            <v>FEU01702</v>
          </cell>
          <cell r="B2290" t="str">
            <v>超声活体显微镜检查</v>
          </cell>
          <cell r="C2290"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cell r="D2290" t="str">
            <v>眼杯,耦合介质,抗菌药物滴眼液</v>
          </cell>
          <cell r="E2290" t="str">
            <v/>
          </cell>
          <cell r="F2290" t="str">
            <v>次</v>
          </cell>
          <cell r="G2290" t="str">
            <v/>
          </cell>
          <cell r="H2290">
            <v>60</v>
          </cell>
          <cell r="I2290">
            <v>48</v>
          </cell>
          <cell r="J2290">
            <v>42</v>
          </cell>
          <cell r="K2290" t="str">
            <v>乙类</v>
          </cell>
        </row>
        <row r="2291">
          <cell r="A2291" t="str">
            <v>FEU02701</v>
          </cell>
          <cell r="B2291" t="str">
            <v>眼前节形态测定</v>
          </cell>
          <cell r="C2291" t="str">
            <v>向受检者说明检查注意事项。受检者取坐位,应用前节分析仪采集眼前节图像,计算机数据处理,打印结果报告单。图文报告。</v>
          </cell>
          <cell r="D2291" t="str">
            <v/>
          </cell>
          <cell r="E2291" t="str">
            <v/>
          </cell>
          <cell r="F2291" t="str">
            <v>次</v>
          </cell>
          <cell r="G2291" t="str">
            <v/>
          </cell>
          <cell r="H2291">
            <v>16</v>
          </cell>
          <cell r="I2291">
            <v>13</v>
          </cell>
          <cell r="J2291">
            <v>11</v>
          </cell>
          <cell r="K2291" t="str">
            <v>乙类</v>
          </cell>
        </row>
        <row r="2292">
          <cell r="A2292" t="str">
            <v>FEW01701</v>
          </cell>
          <cell r="B2292" t="str">
            <v>眼血流图检查</v>
          </cell>
          <cell r="C2292" t="str">
            <v>向受检者说明检查注意事项,表面麻醉､用眼血流图电极､测量。图文报告。</v>
          </cell>
          <cell r="D2292" t="str">
            <v>电极,抗感染滴眼液</v>
          </cell>
          <cell r="E2292" t="str">
            <v/>
          </cell>
          <cell r="F2292" t="str">
            <v>次</v>
          </cell>
          <cell r="G2292" t="str">
            <v/>
          </cell>
          <cell r="H2292">
            <v>30</v>
          </cell>
          <cell r="I2292">
            <v>25</v>
          </cell>
          <cell r="J2292">
            <v>20</v>
          </cell>
          <cell r="K2292" t="str">
            <v>甲类</v>
          </cell>
        </row>
        <row r="2293">
          <cell r="A2293" t="str">
            <v>FEW02701</v>
          </cell>
          <cell r="B2293" t="str">
            <v>视网膜动脉压测定</v>
          </cell>
          <cell r="C2293" t="str">
            <v>向受检者说明检查注意事项。散大瞳孔,表面麻醉,测血压,应用眼血压计压迫眼球,观察眼底视网膜血管搏动情况,记录结果。</v>
          </cell>
          <cell r="D2293" t="str">
            <v>抗感染滴眼液</v>
          </cell>
          <cell r="E2293" t="str">
            <v/>
          </cell>
          <cell r="F2293" t="str">
            <v>次</v>
          </cell>
          <cell r="G2293" t="str">
            <v/>
          </cell>
          <cell r="H2293">
            <v>50</v>
          </cell>
          <cell r="I2293">
            <v>40</v>
          </cell>
          <cell r="J2293">
            <v>35</v>
          </cell>
          <cell r="K2293" t="str">
            <v>乙类</v>
          </cell>
        </row>
        <row r="2294">
          <cell r="A2294" t="str">
            <v>FEW08201</v>
          </cell>
          <cell r="B2294" t="str">
            <v>荧光素眼底血管造影</v>
          </cell>
          <cell r="C2294" t="str">
            <v>向受检者说明检查注意事项。双眼散瞳,受检者安坐于眼底照相机前,头部安放于照相机的头架上,静脉注射对比剂,应用眼底照相机分时段对眼底适当部位照相,人工分析结果。图文报告。</v>
          </cell>
          <cell r="D2294" t="str">
            <v>胶片,注射器,散瞳剂</v>
          </cell>
          <cell r="E2294" t="str">
            <v/>
          </cell>
          <cell r="F2294" t="str">
            <v>次</v>
          </cell>
          <cell r="G2294" t="str">
            <v/>
          </cell>
          <cell r="H2294">
            <v>240</v>
          </cell>
          <cell r="I2294">
            <v>190</v>
          </cell>
          <cell r="J2294">
            <v>170</v>
          </cell>
          <cell r="K2294" t="str">
            <v>乙类</v>
          </cell>
        </row>
        <row r="2295">
          <cell r="A2295" t="str">
            <v>FEW08202</v>
          </cell>
          <cell r="B2295" t="str">
            <v>吲哚青绿脉络膜血管造影</v>
          </cell>
          <cell r="C2295"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cell r="D2295" t="str">
            <v>胶片,注射器</v>
          </cell>
          <cell r="E2295" t="str">
            <v/>
          </cell>
          <cell r="F2295" t="str">
            <v>次</v>
          </cell>
          <cell r="G2295" t="str">
            <v/>
          </cell>
          <cell r="H2295">
            <v>240</v>
          </cell>
          <cell r="I2295">
            <v>190</v>
          </cell>
          <cell r="J2295">
            <v>170</v>
          </cell>
          <cell r="K2295" t="str">
            <v>乙类</v>
          </cell>
        </row>
        <row r="2296">
          <cell r="A2296" t="str">
            <v>FF</v>
          </cell>
          <cell r="B2296" t="str">
            <v>(四)耳部</v>
          </cell>
          <cell r="C2296" t="str">
            <v/>
          </cell>
          <cell r="D2296" t="str">
            <v/>
          </cell>
          <cell r="E2296" t="str">
            <v/>
          </cell>
        </row>
        <row r="2296">
          <cell r="G2296" t="str">
            <v/>
          </cell>
          <cell r="H2296" t="str">
            <v/>
          </cell>
          <cell r="I2296" t="str">
            <v/>
          </cell>
          <cell r="J2296" t="str">
            <v/>
          </cell>
        </row>
        <row r="2297">
          <cell r="A2297" t="str">
            <v>FFA01401</v>
          </cell>
          <cell r="B2297" t="str">
            <v>畸变产物耳声发射检查</v>
          </cell>
          <cell r="C2297"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cell r="D2297" t="str">
            <v/>
          </cell>
          <cell r="E2297" t="str">
            <v/>
          </cell>
          <cell r="F2297" t="str">
            <v>次</v>
          </cell>
          <cell r="G2297" t="str">
            <v/>
          </cell>
          <cell r="H2297">
            <v>60</v>
          </cell>
          <cell r="I2297">
            <v>48</v>
          </cell>
          <cell r="J2297">
            <v>42</v>
          </cell>
          <cell r="K2297" t="str">
            <v>甲类</v>
          </cell>
        </row>
        <row r="2298">
          <cell r="A2298" t="str">
            <v>FFA01402</v>
          </cell>
          <cell r="B2298" t="str">
            <v>瞬态声诱发性耳声发射检查</v>
          </cell>
          <cell r="C2298"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cell r="D2298" t="str">
            <v/>
          </cell>
          <cell r="E2298" t="str">
            <v/>
          </cell>
          <cell r="F2298" t="str">
            <v>次</v>
          </cell>
          <cell r="G2298" t="str">
            <v/>
          </cell>
          <cell r="H2298">
            <v>60</v>
          </cell>
          <cell r="I2298">
            <v>48</v>
          </cell>
          <cell r="J2298">
            <v>42</v>
          </cell>
          <cell r="K2298" t="str">
            <v>甲类</v>
          </cell>
        </row>
        <row r="2299">
          <cell r="A2299" t="str">
            <v>FFA01403</v>
          </cell>
          <cell r="B2299" t="str">
            <v>红外视觉眼动图检查</v>
          </cell>
          <cell r="C2299"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cell r="D2299" t="str">
            <v/>
          </cell>
          <cell r="E2299" t="str">
            <v/>
          </cell>
          <cell r="F2299" t="str">
            <v>次</v>
          </cell>
          <cell r="G2299" t="str">
            <v/>
          </cell>
          <cell r="H2299">
            <v>100</v>
          </cell>
          <cell r="I2299">
            <v>80</v>
          </cell>
          <cell r="J2299">
            <v>70</v>
          </cell>
          <cell r="K2299" t="str">
            <v>甲类</v>
          </cell>
        </row>
        <row r="2300">
          <cell r="A2300" t="str">
            <v>FFA01404</v>
          </cell>
          <cell r="B2300" t="str">
            <v>耳显微镜检查</v>
          </cell>
          <cell r="C2300" t="str">
            <v>耳显微镜下检查耳道及鼓膜､鼓室。不含活检。</v>
          </cell>
          <cell r="D2300" t="str">
            <v/>
          </cell>
          <cell r="E2300" t="str">
            <v/>
          </cell>
          <cell r="F2300" t="str">
            <v>次</v>
          </cell>
          <cell r="G2300" t="str">
            <v/>
          </cell>
          <cell r="H2300">
            <v>30</v>
          </cell>
          <cell r="I2300">
            <v>25</v>
          </cell>
          <cell r="J2300">
            <v>20</v>
          </cell>
          <cell r="K2300" t="str">
            <v>甲类</v>
          </cell>
        </row>
        <row r="2301">
          <cell r="A2301" t="str">
            <v>FFA01601</v>
          </cell>
          <cell r="B2301" t="str">
            <v>西格氏耳镜检查</v>
          </cell>
          <cell r="C2301" t="str">
            <v>西格耳镜下检查耳道及鼓膜､鼓室及鼓膜运动情况。不含活检。</v>
          </cell>
          <cell r="D2301" t="str">
            <v/>
          </cell>
          <cell r="E2301" t="str">
            <v/>
          </cell>
          <cell r="F2301" t="str">
            <v>次</v>
          </cell>
          <cell r="G2301" t="str">
            <v/>
          </cell>
          <cell r="H2301">
            <v>10</v>
          </cell>
          <cell r="I2301">
            <v>8</v>
          </cell>
          <cell r="J2301">
            <v>7</v>
          </cell>
          <cell r="K2301" t="str">
            <v>甲类</v>
          </cell>
        </row>
        <row r="2302">
          <cell r="A2302" t="str">
            <v>FFA01602</v>
          </cell>
          <cell r="B2302" t="str">
            <v>硬质耳内镜检查</v>
          </cell>
          <cell r="C2302" t="str">
            <v>使用硬质耳内镜检查耳道及鼓膜､鼓室。不含活检。</v>
          </cell>
          <cell r="D2302" t="str">
            <v/>
          </cell>
          <cell r="E2302" t="str">
            <v/>
          </cell>
          <cell r="F2302" t="str">
            <v>次</v>
          </cell>
          <cell r="G2302" t="str">
            <v/>
          </cell>
          <cell r="H2302">
            <v>30</v>
          </cell>
          <cell r="I2302">
            <v>25</v>
          </cell>
          <cell r="J2302">
            <v>20</v>
          </cell>
          <cell r="K2302" t="str">
            <v>甲类</v>
          </cell>
        </row>
        <row r="2303">
          <cell r="A2303" t="str">
            <v>FFA01603</v>
          </cell>
          <cell r="B2303" t="str">
            <v>电光源耳镜检查</v>
          </cell>
          <cell r="C2303" t="str">
            <v>使用电光源耳镜检查耳道及鼓膜､鼓室。不含活检。</v>
          </cell>
          <cell r="D2303" t="str">
            <v/>
          </cell>
          <cell r="E2303" t="str">
            <v/>
          </cell>
          <cell r="F2303" t="str">
            <v>次</v>
          </cell>
          <cell r="G2303" t="str">
            <v/>
          </cell>
          <cell r="H2303">
            <v>5</v>
          </cell>
          <cell r="I2303">
            <v>5</v>
          </cell>
          <cell r="J2303">
            <v>5</v>
          </cell>
          <cell r="K2303" t="str">
            <v>甲类</v>
          </cell>
        </row>
        <row r="2304">
          <cell r="A2304" t="str">
            <v>FFA01604</v>
          </cell>
          <cell r="B2304" t="str">
            <v>耳纤维内镜检查</v>
          </cell>
          <cell r="C2304" t="str">
            <v>使用耳纤维内镜检查耳道及鼓膜､鼓室。不含活检。</v>
          </cell>
          <cell r="D2304" t="str">
            <v/>
          </cell>
          <cell r="E2304" t="str">
            <v/>
          </cell>
          <cell r="F2304" t="str">
            <v>次</v>
          </cell>
          <cell r="G2304" t="str">
            <v/>
          </cell>
          <cell r="H2304">
            <v>30</v>
          </cell>
          <cell r="I2304">
            <v>25</v>
          </cell>
          <cell r="J2304">
            <v>20</v>
          </cell>
          <cell r="K2304" t="str">
            <v>甲类</v>
          </cell>
        </row>
        <row r="2305">
          <cell r="A2305" t="str">
            <v>FFA01701</v>
          </cell>
          <cell r="B2305" t="str">
            <v>耳鸣检查</v>
          </cell>
          <cell r="C2305" t="str">
            <v>使用纯音听力仪器,隔声室,在纯音听阈测试基础上,给予患者不同频率、不同强度的声音信号,寻找与患者耳鸣频率及响度一致的声音信号。</v>
          </cell>
          <cell r="D2305" t="str">
            <v/>
          </cell>
          <cell r="E2305" t="str">
            <v/>
          </cell>
          <cell r="F2305" t="str">
            <v>次</v>
          </cell>
          <cell r="G2305" t="str">
            <v/>
          </cell>
          <cell r="H2305">
            <v>25</v>
          </cell>
          <cell r="I2305">
            <v>20</v>
          </cell>
          <cell r="J2305">
            <v>18</v>
          </cell>
          <cell r="K2305" t="str">
            <v>甲类</v>
          </cell>
        </row>
        <row r="2306">
          <cell r="A2306" t="str">
            <v>FFA01702</v>
          </cell>
          <cell r="B2306" t="str">
            <v>动态平衡姿势描记图检查</v>
          </cell>
          <cell r="C2306" t="str">
            <v>受试者立于平衡台上,借助投影设施以及受试者姿势变换,通过平衡台上的传感器系统记录受试者各个平衡系统功能状态,技术人员对计算机记录到的图形进行分析。</v>
          </cell>
          <cell r="D2306" t="str">
            <v/>
          </cell>
          <cell r="E2306" t="str">
            <v/>
          </cell>
          <cell r="F2306" t="str">
            <v>次</v>
          </cell>
          <cell r="G2306" t="str">
            <v/>
          </cell>
          <cell r="H2306" t="str">
            <v/>
          </cell>
          <cell r="I2306" t="str">
            <v/>
          </cell>
          <cell r="J2306" t="str">
            <v/>
          </cell>
          <cell r="K2306" t="str">
            <v>甲类</v>
          </cell>
        </row>
        <row r="2307">
          <cell r="A2307" t="str">
            <v>FFA01703</v>
          </cell>
          <cell r="B2307" t="str">
            <v>主观重力垂直线检查</v>
          </cell>
          <cell r="C2307" t="str">
            <v>为受试者戴上眼罩,使其视线局限在投影区的一定范围内,受试者操纵摇杆使测试线处于特定位置,技术人员通过计算机成像结果分析受试者的平衡功能。</v>
          </cell>
          <cell r="D2307" t="str">
            <v/>
          </cell>
          <cell r="E2307" t="str">
            <v/>
          </cell>
          <cell r="F2307" t="str">
            <v>次</v>
          </cell>
          <cell r="G2307" t="str">
            <v/>
          </cell>
          <cell r="H2307" t="str">
            <v/>
          </cell>
          <cell r="I2307" t="str">
            <v/>
          </cell>
          <cell r="J2307" t="str">
            <v/>
          </cell>
          <cell r="K2307" t="str">
            <v>甲类</v>
          </cell>
        </row>
        <row r="2308">
          <cell r="A2308" t="str">
            <v>FFA01704</v>
          </cell>
          <cell r="B2308" t="str">
            <v>皮层慢反应检查</v>
          </cell>
          <cell r="C2308" t="str">
            <v>隔声电磁屏蔽室。以酒精及磨砂膏清洁前额､耳后局部皮肤,一次性电极耦合。通过气导耳机给予刺激速率小于7次/秒的声音刺激,记录脑电反应,测试结果需检查人员根据经验判断。需测试双耳各四个频率。</v>
          </cell>
          <cell r="D2308" t="str">
            <v>电极</v>
          </cell>
          <cell r="E2308" t="str">
            <v/>
          </cell>
          <cell r="F2308" t="str">
            <v>次</v>
          </cell>
          <cell r="G2308" t="str">
            <v/>
          </cell>
          <cell r="H2308">
            <v>50</v>
          </cell>
          <cell r="I2308">
            <v>40</v>
          </cell>
          <cell r="J2308">
            <v>35</v>
          </cell>
          <cell r="K2308" t="str">
            <v>甲类</v>
          </cell>
        </row>
        <row r="2309">
          <cell r="A2309" t="str">
            <v>FFA01705</v>
          </cell>
          <cell r="B2309" t="str">
            <v>稳态听觉诱发反应检查</v>
          </cell>
          <cell r="C2309"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cell r="D2309" t="str">
            <v>电极</v>
          </cell>
          <cell r="E2309" t="str">
            <v/>
          </cell>
          <cell r="F2309" t="str">
            <v>次</v>
          </cell>
          <cell r="G2309" t="str">
            <v/>
          </cell>
          <cell r="H2309">
            <v>50</v>
          </cell>
          <cell r="I2309">
            <v>40</v>
          </cell>
          <cell r="J2309">
            <v>35</v>
          </cell>
          <cell r="K2309" t="str">
            <v>甲类</v>
          </cell>
        </row>
        <row r="2310">
          <cell r="A2310" t="str">
            <v>FFA01706</v>
          </cell>
          <cell r="B2310" t="str">
            <v>中潜伏期诱发电位检查</v>
          </cell>
          <cell r="C2310" t="str">
            <v>隔声电磁屏蔽室,以酒精及磨砂膏清洁前额､耳后局部皮肤,一次性电极耦合,通过气导耳机给予刺激速率小于7次/秒的声音刺激,记录脑电反应,测试结果需检查人员根据经验判断,需测试双耳各四个频率。</v>
          </cell>
          <cell r="D2310" t="str">
            <v>电极</v>
          </cell>
          <cell r="E2310" t="str">
            <v/>
          </cell>
          <cell r="F2310" t="str">
            <v>次</v>
          </cell>
          <cell r="G2310" t="str">
            <v/>
          </cell>
          <cell r="H2310">
            <v>50</v>
          </cell>
          <cell r="I2310">
            <v>40</v>
          </cell>
          <cell r="J2310">
            <v>35</v>
          </cell>
          <cell r="K2310" t="str">
            <v>甲类</v>
          </cell>
        </row>
        <row r="2311">
          <cell r="A2311" t="str">
            <v>FFA01707</v>
          </cell>
          <cell r="B2311" t="str">
            <v>迟期成分检查</v>
          </cell>
          <cell r="C2311" t="str">
            <v>隔声电磁屏蔽室,以酒精及磨砂膏清洁前额､耳后局部皮肤,一次性电极耦合,通过气导耳机给予刺激速率小于7次/秒的声音刺激,记录脑电反应,测试结果需检查人员根据经验判断,需测试双耳各四个频率。</v>
          </cell>
          <cell r="D2311" t="str">
            <v>电极</v>
          </cell>
          <cell r="E2311" t="str">
            <v/>
          </cell>
          <cell r="F2311" t="str">
            <v>次</v>
          </cell>
          <cell r="G2311" t="str">
            <v/>
          </cell>
          <cell r="H2311">
            <v>30</v>
          </cell>
          <cell r="I2311">
            <v>25</v>
          </cell>
          <cell r="J2311">
            <v>20</v>
          </cell>
          <cell r="K2311" t="str">
            <v>甲类</v>
          </cell>
        </row>
        <row r="2312">
          <cell r="A2312" t="str">
            <v>FFA02401</v>
          </cell>
          <cell r="B2312" t="str">
            <v>声导抗测听</v>
          </cell>
          <cell r="C2312"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cell r="D2312" t="str">
            <v/>
          </cell>
          <cell r="E2312" t="str">
            <v/>
          </cell>
          <cell r="F2312" t="str">
            <v>次</v>
          </cell>
          <cell r="G2312" t="str">
            <v/>
          </cell>
          <cell r="H2312">
            <v>40</v>
          </cell>
          <cell r="I2312">
            <v>32</v>
          </cell>
          <cell r="J2312">
            <v>28</v>
          </cell>
          <cell r="K2312" t="str">
            <v>甲类</v>
          </cell>
        </row>
        <row r="2313">
          <cell r="A2313" t="str">
            <v>FFA02701</v>
          </cell>
          <cell r="B2313" t="str">
            <v>纯音听阈测定</v>
          </cell>
          <cell r="C2313"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cell r="D2313" t="str">
            <v/>
          </cell>
          <cell r="E2313" t="str">
            <v/>
          </cell>
          <cell r="F2313" t="str">
            <v>次</v>
          </cell>
          <cell r="G2313" t="str">
            <v/>
          </cell>
          <cell r="H2313">
            <v>33</v>
          </cell>
          <cell r="I2313">
            <v>26</v>
          </cell>
          <cell r="J2313">
            <v>23</v>
          </cell>
          <cell r="K2313" t="str">
            <v>甲类</v>
          </cell>
        </row>
        <row r="2314">
          <cell r="A2314" t="str">
            <v>FFA02702</v>
          </cell>
          <cell r="B2314" t="str">
            <v>响度不适与舒适阈检测</v>
          </cell>
          <cell r="C2314"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cell r="D2314" t="str">
            <v/>
          </cell>
          <cell r="E2314" t="str">
            <v/>
          </cell>
          <cell r="F2314" t="str">
            <v>次</v>
          </cell>
          <cell r="G2314" t="str">
            <v/>
          </cell>
          <cell r="H2314">
            <v>10</v>
          </cell>
          <cell r="I2314">
            <v>8</v>
          </cell>
          <cell r="J2314">
            <v>7</v>
          </cell>
          <cell r="K2314" t="str">
            <v>甲类</v>
          </cell>
        </row>
        <row r="2315">
          <cell r="A2315" t="str">
            <v>FFA02703</v>
          </cell>
          <cell r="B2315" t="str">
            <v>裸耳言语识别阈测试</v>
          </cell>
          <cell r="C2315"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cell r="D2315" t="str">
            <v/>
          </cell>
          <cell r="E2315" t="str">
            <v/>
          </cell>
          <cell r="F2315" t="str">
            <v>次</v>
          </cell>
          <cell r="G2315" t="str">
            <v/>
          </cell>
          <cell r="H2315">
            <v>20</v>
          </cell>
          <cell r="I2315">
            <v>16</v>
          </cell>
          <cell r="J2315">
            <v>14</v>
          </cell>
          <cell r="K2315" t="str">
            <v>甲类</v>
          </cell>
        </row>
        <row r="2316">
          <cell r="A2316" t="str">
            <v>FFA02704</v>
          </cell>
          <cell r="B2316" t="str">
            <v>助听言语识别阈测试</v>
          </cell>
          <cell r="C2316"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cell r="D2316" t="str">
            <v/>
          </cell>
          <cell r="E2316" t="str">
            <v/>
          </cell>
          <cell r="F2316" t="str">
            <v>次</v>
          </cell>
          <cell r="G2316" t="str">
            <v/>
          </cell>
          <cell r="H2316">
            <v>10</v>
          </cell>
          <cell r="I2316">
            <v>8</v>
          </cell>
          <cell r="J2316">
            <v>7</v>
          </cell>
          <cell r="K2316" t="str">
            <v>甲类</v>
          </cell>
        </row>
        <row r="2317">
          <cell r="A2317" t="str">
            <v>FFA02705</v>
          </cell>
          <cell r="B2317" t="str">
            <v>裸耳单音节词识别率测试</v>
          </cell>
          <cell r="C2317"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cell r="D2317" t="str">
            <v/>
          </cell>
          <cell r="E2317" t="str">
            <v/>
          </cell>
          <cell r="F2317" t="str">
            <v>次</v>
          </cell>
          <cell r="G2317" t="str">
            <v/>
          </cell>
          <cell r="H2317">
            <v>10</v>
          </cell>
          <cell r="I2317">
            <v>8</v>
          </cell>
          <cell r="J2317">
            <v>7</v>
          </cell>
          <cell r="K2317" t="str">
            <v>甲类</v>
          </cell>
        </row>
        <row r="2318">
          <cell r="A2318" t="str">
            <v>FFA02706</v>
          </cell>
          <cell r="B2318" t="str">
            <v>助听单音节词识别率测试</v>
          </cell>
          <cell r="C2318"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cell r="D2318" t="str">
            <v/>
          </cell>
          <cell r="E2318" t="str">
            <v/>
          </cell>
          <cell r="F2318" t="str">
            <v>次</v>
          </cell>
          <cell r="G2318" t="str">
            <v/>
          </cell>
          <cell r="H2318">
            <v>10</v>
          </cell>
          <cell r="I2318">
            <v>8</v>
          </cell>
          <cell r="J2318">
            <v>7</v>
          </cell>
          <cell r="K2318" t="str">
            <v>甲类</v>
          </cell>
        </row>
        <row r="2319">
          <cell r="A2319" t="str">
            <v>FFA02707</v>
          </cell>
          <cell r="B2319" t="str">
            <v>裸耳语句识别率测试</v>
          </cell>
          <cell r="C2319"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cell r="D2319" t="str">
            <v/>
          </cell>
          <cell r="E2319" t="str">
            <v/>
          </cell>
          <cell r="F2319" t="str">
            <v>次</v>
          </cell>
          <cell r="G2319" t="str">
            <v/>
          </cell>
          <cell r="H2319">
            <v>10</v>
          </cell>
          <cell r="I2319">
            <v>8</v>
          </cell>
          <cell r="J2319">
            <v>7</v>
          </cell>
          <cell r="K2319" t="str">
            <v>甲类</v>
          </cell>
        </row>
        <row r="2320">
          <cell r="A2320" t="str">
            <v>FFA02708</v>
          </cell>
          <cell r="B2320" t="str">
            <v>助听语句识别率测试</v>
          </cell>
          <cell r="C2320"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cell r="D2320" t="str">
            <v/>
          </cell>
          <cell r="E2320" t="str">
            <v/>
          </cell>
          <cell r="F2320" t="str">
            <v>次</v>
          </cell>
          <cell r="G2320" t="str">
            <v/>
          </cell>
          <cell r="H2320">
            <v>20</v>
          </cell>
          <cell r="I2320">
            <v>16</v>
          </cell>
          <cell r="J2320">
            <v>14</v>
          </cell>
          <cell r="K2320" t="str">
            <v>甲类</v>
          </cell>
        </row>
        <row r="2321">
          <cell r="A2321" t="str">
            <v>FFA02709</v>
          </cell>
          <cell r="B2321" t="str">
            <v>小儿行为听力测试</v>
          </cell>
          <cell r="C2321"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cell r="D2321" t="str">
            <v/>
          </cell>
          <cell r="E2321" t="str">
            <v/>
          </cell>
          <cell r="F2321" t="str">
            <v>次</v>
          </cell>
          <cell r="G2321" t="str">
            <v/>
          </cell>
          <cell r="H2321">
            <v>20</v>
          </cell>
          <cell r="I2321">
            <v>16</v>
          </cell>
          <cell r="J2321">
            <v>14</v>
          </cell>
          <cell r="K2321" t="str">
            <v>乙类</v>
          </cell>
        </row>
        <row r="2322">
          <cell r="A2322" t="str">
            <v>FFA02710</v>
          </cell>
          <cell r="B2322" t="str">
            <v>听性脑干反应潜伏期测试</v>
          </cell>
          <cell r="C2322"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cell r="D2322" t="str">
            <v>电极</v>
          </cell>
          <cell r="E2322" t="str">
            <v/>
          </cell>
          <cell r="F2322" t="str">
            <v>次</v>
          </cell>
          <cell r="G2322" t="str">
            <v/>
          </cell>
          <cell r="H2322">
            <v>100</v>
          </cell>
          <cell r="I2322">
            <v>80</v>
          </cell>
          <cell r="J2322">
            <v>70</v>
          </cell>
          <cell r="K2322" t="str">
            <v>甲类</v>
          </cell>
        </row>
        <row r="2323">
          <cell r="A2323" t="str">
            <v>FFA02711</v>
          </cell>
          <cell r="B2323" t="str">
            <v>听性脑干反应阈值测试</v>
          </cell>
          <cell r="C2323"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cell r="D2323" t="str">
            <v>电极</v>
          </cell>
          <cell r="E2323" t="str">
            <v/>
          </cell>
          <cell r="F2323" t="str">
            <v>次</v>
          </cell>
          <cell r="G2323" t="str">
            <v/>
          </cell>
          <cell r="H2323">
            <v>50</v>
          </cell>
          <cell r="I2323">
            <v>40</v>
          </cell>
          <cell r="J2323">
            <v>35</v>
          </cell>
          <cell r="K2323" t="str">
            <v>甲类</v>
          </cell>
        </row>
        <row r="2324">
          <cell r="A2324" t="str">
            <v>FFA02712</v>
          </cell>
          <cell r="B2324" t="str">
            <v>听性脑干反应骨导阈值测试</v>
          </cell>
          <cell r="C2324"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cell r="D2324" t="str">
            <v>电极</v>
          </cell>
          <cell r="E2324" t="str">
            <v/>
          </cell>
          <cell r="F2324" t="str">
            <v>次</v>
          </cell>
          <cell r="G2324" t="str">
            <v/>
          </cell>
          <cell r="H2324">
            <v>50</v>
          </cell>
          <cell r="I2324">
            <v>40</v>
          </cell>
          <cell r="J2324">
            <v>35</v>
          </cell>
          <cell r="K2324" t="str">
            <v>甲类</v>
          </cell>
        </row>
        <row r="2325">
          <cell r="A2325" t="str">
            <v>FFA03401</v>
          </cell>
          <cell r="B2325" t="str">
            <v>鼓岬电刺激反应检查</v>
          </cell>
          <cell r="C2325" t="str">
            <v>隔声电磁屏蔽室,局麻(成人)或全麻(儿童),鼓膜经消毒处理后,将针装电极置于鼓岬上,给予不同强度的声音刺激,记录耳蜗电反应。</v>
          </cell>
          <cell r="D2325" t="str">
            <v>电极</v>
          </cell>
          <cell r="E2325" t="str">
            <v/>
          </cell>
          <cell r="F2325" t="str">
            <v>次</v>
          </cell>
          <cell r="G2325" t="str">
            <v/>
          </cell>
          <cell r="H2325">
            <v>50</v>
          </cell>
          <cell r="I2325">
            <v>40</v>
          </cell>
          <cell r="J2325">
            <v>35</v>
          </cell>
          <cell r="K2325" t="str">
            <v>乙类</v>
          </cell>
        </row>
        <row r="2326">
          <cell r="A2326" t="str">
            <v>FFA03701</v>
          </cell>
          <cell r="B2326" t="str">
            <v>眼震电图检查</v>
          </cell>
          <cell r="C2326"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cell r="D2326" t="str">
            <v>电极</v>
          </cell>
          <cell r="E2326" t="str">
            <v/>
          </cell>
          <cell r="F2326" t="str">
            <v>次</v>
          </cell>
          <cell r="G2326" t="str">
            <v/>
          </cell>
          <cell r="H2326">
            <v>50</v>
          </cell>
          <cell r="I2326">
            <v>40</v>
          </cell>
          <cell r="J2326">
            <v>35</v>
          </cell>
          <cell r="K2326" t="str">
            <v>乙类</v>
          </cell>
        </row>
        <row r="2327">
          <cell r="A2327" t="str">
            <v>FFA03702</v>
          </cell>
          <cell r="B2327" t="str">
            <v>冷热水试验眼震电图检查</v>
          </cell>
          <cell r="C2327" t="str">
            <v>向外耳道内注射温水,用眼震电图仪记录眼震,随后向外耳道内注射冷水,记录眼震。计算机分析,人工出报告。</v>
          </cell>
          <cell r="D2327" t="str">
            <v/>
          </cell>
          <cell r="E2327" t="str">
            <v/>
          </cell>
          <cell r="F2327" t="str">
            <v>次</v>
          </cell>
          <cell r="G2327" t="str">
            <v/>
          </cell>
          <cell r="H2327">
            <v>40</v>
          </cell>
          <cell r="I2327">
            <v>32</v>
          </cell>
          <cell r="J2327">
            <v>28</v>
          </cell>
          <cell r="K2327" t="str">
            <v>乙类</v>
          </cell>
        </row>
        <row r="2328">
          <cell r="A2328" t="str">
            <v>FFA03703</v>
          </cell>
          <cell r="B2328" t="str">
            <v>红外眼震电图检查</v>
          </cell>
          <cell r="C2328" t="str">
            <v>用红外眼震电图仪红外录像记录下列情况下的眼震,闭目监测眼震,注视固定目标监测眼震,眼球跟踪移动目标监测眼震,眼球扫描变换目标监测眼震,人工报告。</v>
          </cell>
          <cell r="D2328" t="str">
            <v/>
          </cell>
          <cell r="E2328" t="str">
            <v/>
          </cell>
          <cell r="F2328" t="str">
            <v>次</v>
          </cell>
          <cell r="G2328" t="str">
            <v/>
          </cell>
          <cell r="H2328">
            <v>40</v>
          </cell>
          <cell r="I2328">
            <v>32</v>
          </cell>
          <cell r="J2328">
            <v>28</v>
          </cell>
          <cell r="K2328" t="str">
            <v>乙类</v>
          </cell>
        </row>
        <row r="2329">
          <cell r="A2329" t="str">
            <v>FFA04401</v>
          </cell>
          <cell r="B2329" t="str">
            <v>前庭温度试验</v>
          </cell>
          <cell r="C2329"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cell r="D2329" t="str">
            <v/>
          </cell>
          <cell r="E2329" t="str">
            <v/>
          </cell>
          <cell r="F2329" t="str">
            <v>次</v>
          </cell>
          <cell r="G2329" t="str">
            <v/>
          </cell>
          <cell r="H2329">
            <v>25</v>
          </cell>
          <cell r="I2329">
            <v>20</v>
          </cell>
          <cell r="J2329">
            <v>18</v>
          </cell>
          <cell r="K2329" t="str">
            <v>甲类</v>
          </cell>
        </row>
        <row r="2330">
          <cell r="A2330" t="str">
            <v>FFA04601</v>
          </cell>
          <cell r="B2330" t="str">
            <v>经西格氏耳镜瘘管试验</v>
          </cell>
          <cell r="C2330" t="str">
            <v>西格耳镜下检查耳道及鼓膜､鼓室并行瘘管试验。不含活检。</v>
          </cell>
          <cell r="D2330" t="str">
            <v/>
          </cell>
          <cell r="E2330" t="str">
            <v/>
          </cell>
          <cell r="F2330" t="str">
            <v>次</v>
          </cell>
          <cell r="G2330" t="str">
            <v/>
          </cell>
          <cell r="H2330">
            <v>9</v>
          </cell>
          <cell r="I2330">
            <v>7</v>
          </cell>
          <cell r="J2330">
            <v>6</v>
          </cell>
          <cell r="K2330" t="str">
            <v>甲类</v>
          </cell>
        </row>
        <row r="2331">
          <cell r="A2331" t="str">
            <v>FFA04701</v>
          </cell>
          <cell r="B2331" t="str">
            <v>偏侧试验</v>
          </cell>
          <cell r="C2331" t="str">
            <v>应用纯音测听仪器,隔声室,骨导耳机佩戴于前额正中,给予患者骨导听阈上不同频率声音刺激,确定声音方向,需测试5个频率。</v>
          </cell>
          <cell r="D2331" t="str">
            <v/>
          </cell>
          <cell r="E2331" t="str">
            <v/>
          </cell>
          <cell r="F2331" t="str">
            <v>次</v>
          </cell>
          <cell r="G2331" t="str">
            <v/>
          </cell>
          <cell r="H2331">
            <v>30</v>
          </cell>
          <cell r="I2331">
            <v>25</v>
          </cell>
          <cell r="J2331">
            <v>20</v>
          </cell>
          <cell r="K2331" t="str">
            <v>甲类</v>
          </cell>
        </row>
        <row r="2332">
          <cell r="A2332" t="str">
            <v>FFA04702</v>
          </cell>
          <cell r="B2332" t="str">
            <v>纯音衰减试验</v>
          </cell>
          <cell r="C2332"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cell r="D2332" t="str">
            <v/>
          </cell>
          <cell r="E2332" t="str">
            <v/>
          </cell>
          <cell r="F2332" t="str">
            <v>次</v>
          </cell>
          <cell r="G2332" t="str">
            <v/>
          </cell>
          <cell r="H2332">
            <v>15</v>
          </cell>
          <cell r="I2332">
            <v>12</v>
          </cell>
          <cell r="J2332">
            <v>11</v>
          </cell>
          <cell r="K2332" t="str">
            <v>甲类</v>
          </cell>
        </row>
        <row r="2333">
          <cell r="A2333" t="str">
            <v>FFA04703</v>
          </cell>
          <cell r="B2333" t="str">
            <v>纯音短增量敏感指数试验</v>
          </cell>
          <cell r="C2333"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cell r="D2333" t="str">
            <v/>
          </cell>
          <cell r="E2333" t="str">
            <v/>
          </cell>
          <cell r="F2333" t="str">
            <v>次</v>
          </cell>
          <cell r="G2333" t="str">
            <v/>
          </cell>
          <cell r="H2333">
            <v>20</v>
          </cell>
          <cell r="I2333">
            <v>16</v>
          </cell>
          <cell r="J2333">
            <v>14</v>
          </cell>
          <cell r="K2333" t="str">
            <v>甲类</v>
          </cell>
        </row>
        <row r="2334">
          <cell r="A2334" t="str">
            <v>FFA04704</v>
          </cell>
          <cell r="B2334" t="str">
            <v>平衡试验</v>
          </cell>
          <cell r="C2334"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cell r="D2334" t="str">
            <v/>
          </cell>
          <cell r="E2334" t="str">
            <v/>
          </cell>
          <cell r="F2334" t="str">
            <v>次</v>
          </cell>
          <cell r="G2334" t="str">
            <v/>
          </cell>
          <cell r="H2334">
            <v>20</v>
          </cell>
          <cell r="I2334">
            <v>16</v>
          </cell>
          <cell r="J2334">
            <v>14</v>
          </cell>
          <cell r="K2334" t="str">
            <v>乙类</v>
          </cell>
        </row>
        <row r="2335">
          <cell r="A2335" t="str">
            <v>FFA04705</v>
          </cell>
          <cell r="B2335" t="str">
            <v>位置平衡试验</v>
          </cell>
          <cell r="C2335"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cell r="D2335" t="str">
            <v/>
          </cell>
          <cell r="E2335" t="str">
            <v/>
          </cell>
          <cell r="F2335" t="str">
            <v>次</v>
          </cell>
          <cell r="G2335" t="str">
            <v/>
          </cell>
          <cell r="H2335">
            <v>25</v>
          </cell>
          <cell r="I2335">
            <v>20</v>
          </cell>
          <cell r="J2335">
            <v>18</v>
          </cell>
          <cell r="K2335" t="str">
            <v>甲类</v>
          </cell>
        </row>
        <row r="2336">
          <cell r="A2336" t="str">
            <v>FFA04706</v>
          </cell>
          <cell r="B2336" t="str">
            <v>转椅平衡试验</v>
          </cell>
          <cell r="C2336"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cell r="D2336" t="str">
            <v/>
          </cell>
          <cell r="E2336" t="str">
            <v/>
          </cell>
          <cell r="F2336" t="str">
            <v>次</v>
          </cell>
          <cell r="G2336" t="str">
            <v/>
          </cell>
          <cell r="H2336" t="str">
            <v/>
          </cell>
          <cell r="I2336" t="str">
            <v/>
          </cell>
          <cell r="J2336" t="str">
            <v/>
          </cell>
          <cell r="K2336" t="str">
            <v>甲类</v>
          </cell>
        </row>
        <row r="2337">
          <cell r="A2337" t="str">
            <v>FFA04707</v>
          </cell>
          <cell r="B2337" t="str">
            <v>平板平衡试验</v>
          </cell>
          <cell r="C2337" t="str">
            <v>受试者立于平衡板上,不断的变换姿势以达到与投影设施上目标一致来锻炼自己的平衡能力,技术人员根据受试者当前平衡状态控制目标移动的方式､速度､大小等来控制平衡训练的难度,同时保护受试者安全。</v>
          </cell>
          <cell r="D2337" t="str">
            <v/>
          </cell>
          <cell r="E2337" t="str">
            <v/>
          </cell>
          <cell r="F2337" t="str">
            <v>次</v>
          </cell>
          <cell r="G2337" t="str">
            <v/>
          </cell>
          <cell r="H2337">
            <v>20</v>
          </cell>
          <cell r="I2337">
            <v>16</v>
          </cell>
          <cell r="J2337">
            <v>14</v>
          </cell>
          <cell r="K2337" t="str">
            <v>甲类</v>
          </cell>
        </row>
        <row r="2338">
          <cell r="A2338" t="str">
            <v>FFA04708</v>
          </cell>
          <cell r="B2338" t="str">
            <v>双耳交替响度平衡试验</v>
          </cell>
          <cell r="C2338"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cell r="D2338" t="str">
            <v/>
          </cell>
          <cell r="E2338" t="str">
            <v/>
          </cell>
          <cell r="F2338" t="str">
            <v>次</v>
          </cell>
          <cell r="G2338" t="str">
            <v/>
          </cell>
          <cell r="H2338">
            <v>20</v>
          </cell>
          <cell r="I2338">
            <v>16</v>
          </cell>
          <cell r="J2338">
            <v>14</v>
          </cell>
          <cell r="K2338" t="str">
            <v>甲类</v>
          </cell>
        </row>
        <row r="2339">
          <cell r="A2339" t="str">
            <v>FFA04709</v>
          </cell>
          <cell r="B2339" t="str">
            <v>视动试验</v>
          </cell>
          <cell r="C2339"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cell r="D2339" t="str">
            <v/>
          </cell>
          <cell r="E2339" t="str">
            <v/>
          </cell>
          <cell r="F2339" t="str">
            <v>次</v>
          </cell>
          <cell r="G2339" t="str">
            <v/>
          </cell>
          <cell r="H2339">
            <v>20</v>
          </cell>
          <cell r="I2339">
            <v>16</v>
          </cell>
          <cell r="J2339">
            <v>14</v>
          </cell>
          <cell r="K2339" t="str">
            <v>甲类</v>
          </cell>
        </row>
        <row r="2340">
          <cell r="A2340" t="str">
            <v>FFC07401</v>
          </cell>
          <cell r="B2340" t="str">
            <v>外耳道肿物活检术</v>
          </cell>
          <cell r="C2340" t="str">
            <v>耳道清洁消毒,用小型圈套器(或微型耳肉芽钳)将耳肿物摘除(或部分钳除),如为骨性则需用骨凿凿除,送病理学检查,术腔用抗菌素纱条填塞。必要时显微镜下操作。不含病理学检查。</v>
          </cell>
          <cell r="D2340" t="str">
            <v>注射器,引流装置</v>
          </cell>
          <cell r="E2340" t="str">
            <v/>
          </cell>
          <cell r="F2340" t="str">
            <v>单侧</v>
          </cell>
          <cell r="G2340" t="str">
            <v/>
          </cell>
          <cell r="H2340">
            <v>60</v>
          </cell>
          <cell r="I2340">
            <v>48</v>
          </cell>
          <cell r="J2340">
            <v>42</v>
          </cell>
          <cell r="K2340" t="str">
            <v>甲类</v>
          </cell>
        </row>
        <row r="2341">
          <cell r="A2341" t="str">
            <v>FFC07601</v>
          </cell>
          <cell r="B2341" t="str">
            <v>经耳内镜外耳道肿物活检术</v>
          </cell>
          <cell r="C2341" t="str">
            <v>耳内镜下,耳道清洁消毒,用小型圈套器(或用微型耳肉芽钳)将耳部肿物摘除(或部分钳除),如为骨性则需用骨凿凿除,送病理学检查。术腔用抗菌素纱条填塞。不含病理学检查。</v>
          </cell>
          <cell r="D2341" t="str">
            <v>注射器,引流装置</v>
          </cell>
          <cell r="E2341" t="str">
            <v/>
          </cell>
          <cell r="F2341" t="str">
            <v>单侧</v>
          </cell>
          <cell r="G2341" t="str">
            <v/>
          </cell>
          <cell r="H2341">
            <v>80</v>
          </cell>
          <cell r="I2341">
            <v>65</v>
          </cell>
          <cell r="J2341">
            <v>55</v>
          </cell>
          <cell r="K2341" t="str">
            <v>甲类</v>
          </cell>
        </row>
        <row r="2342">
          <cell r="A2342" t="str">
            <v>FFD02701</v>
          </cell>
          <cell r="B2342" t="str">
            <v>中耳共振频率测定</v>
          </cell>
          <cell r="C2342" t="str">
            <v>确保外耳道通畅及鼓膜完整条件下,以大小合适的耳塞封闭外耳道口,嘱患者保持安静,先行鼓室声导抗测试,后将扫频声引入耳道,同时检测耳道内声压强度,寻找中耳处于共振的频率。不含声导抗测试。</v>
          </cell>
          <cell r="D2342" t="str">
            <v/>
          </cell>
          <cell r="E2342" t="str">
            <v/>
          </cell>
          <cell r="F2342" t="str">
            <v>次</v>
          </cell>
          <cell r="G2342" t="str">
            <v/>
          </cell>
          <cell r="H2342">
            <v>16</v>
          </cell>
          <cell r="I2342">
            <v>13</v>
          </cell>
          <cell r="J2342">
            <v>11</v>
          </cell>
          <cell r="K2342" t="str">
            <v>甲类</v>
          </cell>
        </row>
        <row r="2343">
          <cell r="A2343" t="str">
            <v>FFE09601</v>
          </cell>
          <cell r="B2343" t="str">
            <v>经耳内镜鼓室探查术</v>
          </cell>
          <cell r="C2343" t="str">
            <v>局麻或全麻,耳内镜视下:耳道消毒,耳内切口,鼓膜切开或掀起,用不同角度的耳内镜详查鼓室病变,并做相应之处理,鼓膜复位，耳道抗菌素填塞,切口缝合。不含面神经监测。</v>
          </cell>
          <cell r="D2343" t="str">
            <v>引流装置</v>
          </cell>
          <cell r="E2343" t="str">
            <v>特殊缝线</v>
          </cell>
          <cell r="F2343" t="str">
            <v>单侧</v>
          </cell>
          <cell r="G2343" t="str">
            <v/>
          </cell>
          <cell r="H2343">
            <v>580</v>
          </cell>
          <cell r="I2343">
            <v>465</v>
          </cell>
          <cell r="J2343">
            <v>406</v>
          </cell>
          <cell r="K2343" t="str">
            <v>甲类</v>
          </cell>
        </row>
        <row r="2344">
          <cell r="A2344" t="str">
            <v>FFF04401</v>
          </cell>
          <cell r="B2344" t="str">
            <v>鼓膜贴补试验</v>
          </cell>
          <cell r="C2344" t="str">
            <v>外耳道消毒,制作相应鼓膜穿孔大小贴补材料,比较鼓膜穿孔贴补前后纯音听阈改变。不含测听检查。</v>
          </cell>
          <cell r="D2344" t="str">
            <v/>
          </cell>
          <cell r="E2344" t="str">
            <v/>
          </cell>
          <cell r="F2344" t="str">
            <v>次</v>
          </cell>
          <cell r="G2344" t="str">
            <v/>
          </cell>
          <cell r="H2344">
            <v>17</v>
          </cell>
          <cell r="I2344">
            <v>14</v>
          </cell>
          <cell r="J2344">
            <v>12</v>
          </cell>
          <cell r="K2344" t="str">
            <v>甲类</v>
          </cell>
        </row>
        <row r="2345">
          <cell r="A2345" t="str">
            <v>FFG02401</v>
          </cell>
          <cell r="B2345" t="str">
            <v>镫骨活动度检测</v>
          </cell>
          <cell r="C2345"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cell r="D2345" t="str">
            <v/>
          </cell>
          <cell r="E2345" t="str">
            <v/>
          </cell>
          <cell r="F2345" t="str">
            <v>次</v>
          </cell>
          <cell r="G2345" t="str">
            <v/>
          </cell>
          <cell r="H2345">
            <v>20</v>
          </cell>
          <cell r="I2345">
            <v>16</v>
          </cell>
          <cell r="J2345">
            <v>14</v>
          </cell>
          <cell r="K2345" t="str">
            <v>甲类</v>
          </cell>
        </row>
        <row r="2346">
          <cell r="A2346" t="str">
            <v>FFG04701</v>
          </cell>
          <cell r="B2346" t="str">
            <v>镫骨肌反射衰减试验</v>
          </cell>
          <cell r="C2346" t="str">
            <v>使用声导抗仪器,在声反射阈测试基础上,以大小合适的耳塞封闭外耳道口,以声反射阈上10分贝作为给声强度,给声时间持续10秒,记录镫骨肌反射衰减时间。不含声导抗测试。</v>
          </cell>
          <cell r="D2346" t="str">
            <v/>
          </cell>
          <cell r="E2346" t="str">
            <v/>
          </cell>
          <cell r="F2346" t="str">
            <v>次</v>
          </cell>
          <cell r="G2346" t="str">
            <v/>
          </cell>
          <cell r="H2346">
            <v>10</v>
          </cell>
          <cell r="I2346">
            <v>8</v>
          </cell>
          <cell r="J2346">
            <v>7</v>
          </cell>
          <cell r="K2346" t="str">
            <v>甲类</v>
          </cell>
        </row>
        <row r="2347">
          <cell r="A2347" t="str">
            <v>FFH01601</v>
          </cell>
          <cell r="B2347" t="str">
            <v>电子耳咽鼓管内镜检查</v>
          </cell>
          <cell r="C2347" t="str">
            <v>检查咽鼓管､中耳､鼓室病变。</v>
          </cell>
          <cell r="D2347" t="str">
            <v/>
          </cell>
          <cell r="E2347" t="str">
            <v/>
          </cell>
          <cell r="F2347" t="str">
            <v>单侧</v>
          </cell>
          <cell r="G2347" t="str">
            <v/>
          </cell>
          <cell r="H2347" t="str">
            <v/>
          </cell>
          <cell r="I2347" t="str">
            <v/>
          </cell>
          <cell r="J2347" t="str">
            <v/>
          </cell>
          <cell r="K2347" t="str">
            <v>甲类</v>
          </cell>
        </row>
        <row r="2348">
          <cell r="A2348" t="str">
            <v>FFH02401</v>
          </cell>
          <cell r="B2348" t="str">
            <v>咽鼓管压力测定</v>
          </cell>
          <cell r="C2348"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cell r="D2348" t="str">
            <v/>
          </cell>
          <cell r="E2348" t="str">
            <v/>
          </cell>
          <cell r="F2348" t="str">
            <v>次</v>
          </cell>
          <cell r="G2348" t="str">
            <v/>
          </cell>
          <cell r="H2348">
            <v>20</v>
          </cell>
          <cell r="I2348">
            <v>16</v>
          </cell>
          <cell r="J2348">
            <v>14</v>
          </cell>
          <cell r="K2348" t="str">
            <v>甲类</v>
          </cell>
        </row>
        <row r="2349">
          <cell r="A2349" t="str">
            <v>FFP03401</v>
          </cell>
          <cell r="B2349" t="str">
            <v>耳蜗电图检查</v>
          </cell>
          <cell r="C2349"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cell r="D2349" t="str">
            <v>电极</v>
          </cell>
          <cell r="E2349" t="str">
            <v/>
          </cell>
          <cell r="F2349" t="str">
            <v>次</v>
          </cell>
          <cell r="G2349" t="str">
            <v/>
          </cell>
          <cell r="H2349">
            <v>80</v>
          </cell>
          <cell r="I2349">
            <v>65</v>
          </cell>
          <cell r="J2349">
            <v>55</v>
          </cell>
          <cell r="K2349" t="str">
            <v>乙类</v>
          </cell>
        </row>
        <row r="2350">
          <cell r="A2350" t="str">
            <v>FG</v>
          </cell>
          <cell r="B2350" t="str">
            <v>(五)鼻咽喉</v>
          </cell>
          <cell r="C2350" t="str">
            <v/>
          </cell>
          <cell r="D2350" t="str">
            <v/>
          </cell>
          <cell r="E2350" t="str">
            <v/>
          </cell>
        </row>
        <row r="2350">
          <cell r="G2350" t="str">
            <v/>
          </cell>
          <cell r="H2350" t="str">
            <v/>
          </cell>
          <cell r="I2350" t="str">
            <v/>
          </cell>
          <cell r="J2350" t="str">
            <v/>
          </cell>
        </row>
        <row r="2351">
          <cell r="A2351" t="str">
            <v>FGA01401</v>
          </cell>
          <cell r="B2351" t="str">
            <v>嗅觉功能检查</v>
          </cell>
          <cell r="C2351"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cell r="D2351" t="str">
            <v>嗅觉变应原</v>
          </cell>
          <cell r="E2351" t="str">
            <v/>
          </cell>
          <cell r="F2351" t="str">
            <v>次</v>
          </cell>
          <cell r="G2351" t="str">
            <v/>
          </cell>
          <cell r="H2351">
            <v>5</v>
          </cell>
          <cell r="I2351">
            <v>5</v>
          </cell>
          <cell r="J2351">
            <v>5</v>
          </cell>
          <cell r="K2351" t="str">
            <v>甲类</v>
          </cell>
        </row>
        <row r="2352">
          <cell r="A2352" t="str">
            <v>FGA01402</v>
          </cell>
          <cell r="B2352" t="str">
            <v>鼻阻力检查</v>
          </cell>
          <cell r="C2352"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cell r="D2352" t="str">
            <v/>
          </cell>
          <cell r="E2352" t="str">
            <v/>
          </cell>
          <cell r="F2352" t="str">
            <v>次</v>
          </cell>
          <cell r="G2352" t="str">
            <v/>
          </cell>
          <cell r="H2352">
            <v>20</v>
          </cell>
          <cell r="I2352">
            <v>16</v>
          </cell>
          <cell r="J2352">
            <v>14</v>
          </cell>
          <cell r="K2352" t="str">
            <v>乙类</v>
          </cell>
        </row>
        <row r="2353">
          <cell r="A2353" t="str">
            <v>FGA01601</v>
          </cell>
          <cell r="B2353" t="str">
            <v>鼻内镜检查</v>
          </cell>
          <cell r="C2353" t="str">
            <v>鼻腔黏膜1%地卡因表面麻醉,1%麻黄素收缩,应用0°､30°､70°鼻内镜下检查鼻腔总鼻道､中鼻道､上鼻道及鼻咽部观察鼻腔黏膜､鼻甲､鼻道是否有肿物､分泌物等､鼻中隔是否偏曲。不含活检。</v>
          </cell>
          <cell r="D2353" t="str">
            <v/>
          </cell>
          <cell r="E2353" t="str">
            <v/>
          </cell>
          <cell r="F2353" t="str">
            <v>次</v>
          </cell>
          <cell r="G2353" t="str">
            <v/>
          </cell>
          <cell r="H2353">
            <v>50</v>
          </cell>
          <cell r="I2353">
            <v>40</v>
          </cell>
          <cell r="J2353">
            <v>35</v>
          </cell>
          <cell r="K2353" t="str">
            <v>甲类</v>
          </cell>
        </row>
        <row r="2354">
          <cell r="A2354" t="str">
            <v>FGA01602</v>
          </cell>
          <cell r="B2354" t="str">
            <v>前鼻镜检查</v>
          </cell>
          <cell r="C2354" t="str">
            <v>鼻腔黏膜1%地卡因表面麻醉,1%麻黄素收缩,前鼻镜检查鼻腔总鼻道､中鼻道､上鼻道及鼻咽部观察鼻腔黏膜､鼻甲､鼻道是否有肿物､分泌物等､鼻中隔是否偏曲。不含活检。</v>
          </cell>
          <cell r="D2354" t="str">
            <v/>
          </cell>
          <cell r="E2354" t="str">
            <v/>
          </cell>
          <cell r="F2354" t="str">
            <v>次</v>
          </cell>
          <cell r="G2354" t="str">
            <v/>
          </cell>
          <cell r="H2354">
            <v>10</v>
          </cell>
          <cell r="I2354">
            <v>8</v>
          </cell>
          <cell r="J2354">
            <v>7</v>
          </cell>
          <cell r="K2354" t="str">
            <v>甲类</v>
          </cell>
        </row>
        <row r="2355">
          <cell r="A2355" t="str">
            <v>FGA02401</v>
          </cell>
          <cell r="B2355" t="str">
            <v>鼻分泌物细胞检测</v>
          </cell>
          <cell r="C2355"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cell r="D2355" t="str">
            <v>染色剂</v>
          </cell>
          <cell r="E2355" t="str">
            <v/>
          </cell>
          <cell r="F2355" t="str">
            <v>次</v>
          </cell>
          <cell r="G2355" t="str">
            <v/>
          </cell>
          <cell r="H2355">
            <v>10</v>
          </cell>
          <cell r="I2355">
            <v>8</v>
          </cell>
          <cell r="J2355">
            <v>7</v>
          </cell>
          <cell r="K2355" t="str">
            <v>甲类</v>
          </cell>
        </row>
        <row r="2356">
          <cell r="A2356" t="str">
            <v>FGA04601</v>
          </cell>
          <cell r="B2356" t="str">
            <v>糖精试验</v>
          </cell>
          <cell r="C2356" t="str">
            <v>取适量糖精,前鼻镜引导下放入鼻腔内,应用秒表记录口中尝到甜味的时间,可反映鼻纤毛运动情况。</v>
          </cell>
          <cell r="D2356" t="str">
            <v>糖精</v>
          </cell>
          <cell r="E2356" t="str">
            <v/>
          </cell>
          <cell r="F2356" t="str">
            <v>次</v>
          </cell>
          <cell r="G2356" t="str">
            <v/>
          </cell>
          <cell r="H2356">
            <v>8</v>
          </cell>
          <cell r="I2356">
            <v>6</v>
          </cell>
          <cell r="J2356">
            <v>6</v>
          </cell>
          <cell r="K2356" t="str">
            <v>甲类</v>
          </cell>
        </row>
        <row r="2357">
          <cell r="A2357" t="str">
            <v>FGC02401</v>
          </cell>
          <cell r="B2357" t="str">
            <v>声反射鼻腔测量</v>
          </cell>
          <cell r="C2357"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cell r="D2357" t="str">
            <v/>
          </cell>
          <cell r="E2357" t="str">
            <v/>
          </cell>
          <cell r="F2357" t="str">
            <v>次</v>
          </cell>
          <cell r="G2357" t="str">
            <v/>
          </cell>
          <cell r="H2357">
            <v>12</v>
          </cell>
          <cell r="I2357">
            <v>10</v>
          </cell>
          <cell r="J2357">
            <v>8</v>
          </cell>
          <cell r="K2357" t="str">
            <v>甲类</v>
          </cell>
        </row>
        <row r="2358">
          <cell r="A2358" t="str">
            <v>FGC04401</v>
          </cell>
          <cell r="B2358" t="str">
            <v>鼻黏膜激发试验</v>
          </cell>
          <cell r="C2358" t="str">
            <v>鼻腔内放置微量过敏原,数分钟后观察病人是否出现鼻黏膜肿胀､苍白,并出现流涕､鼻堵､喷嚏症状,从而判断该患者是否对该过敏原过敏。</v>
          </cell>
          <cell r="D2358" t="str">
            <v>微量过敏原</v>
          </cell>
          <cell r="E2358" t="str">
            <v/>
          </cell>
          <cell r="F2358" t="str">
            <v>次</v>
          </cell>
          <cell r="G2358" t="str">
            <v/>
          </cell>
          <cell r="H2358">
            <v>15</v>
          </cell>
          <cell r="I2358">
            <v>12</v>
          </cell>
          <cell r="J2358">
            <v>11</v>
          </cell>
          <cell r="K2358" t="str">
            <v>甲类</v>
          </cell>
        </row>
        <row r="2359">
          <cell r="A2359" t="str">
            <v>FGC07401</v>
          </cell>
          <cell r="B2359" t="str">
            <v>鼻腔组织活检术</v>
          </cell>
          <cell r="C2359" t="str">
            <v>鼻腔黏膜1%地卡因表面麻醉,1%麻黄素收缩,以活检钳钳取可疑病变鼻腔黏膜组织送病理,局部出血应用棉片压迫止血,若出血较多可压迫凡士林纱条或电烧止血。不含内镜检查､病理学检查。</v>
          </cell>
          <cell r="D2359" t="str">
            <v>引流装置</v>
          </cell>
          <cell r="E2359" t="str">
            <v/>
          </cell>
          <cell r="F2359" t="str">
            <v>次</v>
          </cell>
          <cell r="G2359" t="str">
            <v/>
          </cell>
          <cell r="H2359">
            <v>60</v>
          </cell>
          <cell r="I2359">
            <v>48</v>
          </cell>
          <cell r="J2359">
            <v>42</v>
          </cell>
          <cell r="K2359" t="str">
            <v>甲类</v>
          </cell>
        </row>
        <row r="2360">
          <cell r="A2360" t="str">
            <v>FGF09401</v>
          </cell>
          <cell r="B2360" t="str">
            <v>上颌窦探查术</v>
          </cell>
          <cell r="C2360"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cell r="D2360" t="str">
            <v>引流装置</v>
          </cell>
          <cell r="E2360" t="str">
            <v>特殊缝线</v>
          </cell>
          <cell r="F2360" t="str">
            <v>单侧</v>
          </cell>
          <cell r="G2360" t="str">
            <v/>
          </cell>
          <cell r="H2360">
            <v>500</v>
          </cell>
          <cell r="I2360">
            <v>400</v>
          </cell>
          <cell r="J2360">
            <v>350</v>
          </cell>
          <cell r="K2360" t="str">
            <v>甲类</v>
          </cell>
        </row>
        <row r="2361">
          <cell r="A2361" t="str">
            <v>FGG01101</v>
          </cell>
          <cell r="B2361" t="str">
            <v>咽喉肌电生理检查</v>
          </cell>
          <cell r="C2361"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cell r="D2361" t="str">
            <v>电极</v>
          </cell>
          <cell r="E2361" t="str">
            <v/>
          </cell>
          <cell r="F2361" t="str">
            <v>次</v>
          </cell>
          <cell r="G2361" t="str">
            <v/>
          </cell>
          <cell r="H2361">
            <v>30</v>
          </cell>
          <cell r="I2361">
            <v>25</v>
          </cell>
          <cell r="J2361">
            <v>20</v>
          </cell>
          <cell r="K2361" t="str">
            <v>甲类</v>
          </cell>
        </row>
        <row r="2362">
          <cell r="A2362" t="str">
            <v>FGJ01601</v>
          </cell>
          <cell r="B2362" t="str">
            <v>硬质鼻咽镜检查</v>
          </cell>
          <cell r="C2362" t="str">
            <v>1%地卡因鼻腔黏膜表面麻醉,1%麻黄素收缩,硬质鼻咽镜检查,鼻咽部黏膜、圆枕､咽鼓管等有无异常。人工报告。不含活检。</v>
          </cell>
          <cell r="D2362" t="str">
            <v/>
          </cell>
          <cell r="E2362" t="str">
            <v/>
          </cell>
          <cell r="F2362" t="str">
            <v>次</v>
          </cell>
          <cell r="G2362" t="str">
            <v/>
          </cell>
          <cell r="H2362">
            <v>30</v>
          </cell>
          <cell r="I2362">
            <v>25</v>
          </cell>
          <cell r="J2362">
            <v>20</v>
          </cell>
          <cell r="K2362" t="str">
            <v>甲类</v>
          </cell>
        </row>
        <row r="2363">
          <cell r="A2363" t="str">
            <v>FGJ01602</v>
          </cell>
          <cell r="B2363" t="str">
            <v>纤维鼻咽镜检查</v>
          </cell>
          <cell r="C2363" t="str">
            <v>1%地卡因鼻腔､鼻咽黏膜表面麻醉,纤维鼻咽镜经一侧鼻腔进入检查,鼻腔､鼻咽口咽腔,黏膜情况,是否有肿物､异物或其它情况,人工报告。不含活检。</v>
          </cell>
          <cell r="D2363" t="str">
            <v/>
          </cell>
          <cell r="E2363" t="str">
            <v/>
          </cell>
          <cell r="F2363" t="str">
            <v>次</v>
          </cell>
          <cell r="G2363" t="str">
            <v/>
          </cell>
          <cell r="H2363">
            <v>75</v>
          </cell>
          <cell r="I2363">
            <v>60</v>
          </cell>
          <cell r="J2363">
            <v>53</v>
          </cell>
          <cell r="K2363" t="str">
            <v>甲类</v>
          </cell>
        </row>
        <row r="2364">
          <cell r="A2364" t="str">
            <v>FGJ01603</v>
          </cell>
          <cell r="B2364" t="str">
            <v>间接鼻咽镜检查</v>
          </cell>
          <cell r="C2364" t="str">
            <v>1%地卡因黏膜表面麻醉,间接鼻咽镜检查,医师通过间接镜观察患者下咽腔､舌根､会厌､双侧梨状窝､喉腔及声门下结构。人工报告。不含活检。</v>
          </cell>
          <cell r="D2364" t="str">
            <v/>
          </cell>
          <cell r="E2364" t="str">
            <v/>
          </cell>
          <cell r="F2364" t="str">
            <v>次</v>
          </cell>
          <cell r="G2364" t="str">
            <v/>
          </cell>
          <cell r="H2364">
            <v>10</v>
          </cell>
          <cell r="I2364">
            <v>8</v>
          </cell>
          <cell r="J2364">
            <v>7</v>
          </cell>
          <cell r="K2364" t="str">
            <v>甲类</v>
          </cell>
        </row>
        <row r="2365">
          <cell r="A2365" t="str">
            <v>FGJ07601</v>
          </cell>
          <cell r="B2365" t="str">
            <v>鼻咽部组织活检术</v>
          </cell>
          <cell r="C2365" t="str">
            <v>鼻腔黏膜1%地卡因表面麻醉,1%麻黄素收缩,以活检钳深入鼻咽腔钳取可疑病变组织,若有出血,应用麻黄素棉片压迫或凡士林纱条压迫止血。不含内镜检查､病理学检查。</v>
          </cell>
          <cell r="D2365" t="str">
            <v>引流装置</v>
          </cell>
          <cell r="E2365" t="str">
            <v/>
          </cell>
          <cell r="F2365" t="str">
            <v>次</v>
          </cell>
          <cell r="G2365" t="str">
            <v/>
          </cell>
          <cell r="H2365">
            <v>60</v>
          </cell>
          <cell r="I2365">
            <v>48</v>
          </cell>
          <cell r="J2365">
            <v>42</v>
          </cell>
          <cell r="K2365" t="str">
            <v>甲类</v>
          </cell>
        </row>
        <row r="2366">
          <cell r="A2366" t="str">
            <v>FGM01401</v>
          </cell>
          <cell r="B2366" t="str">
            <v>直达喉镜检查</v>
          </cell>
          <cell r="C2366" t="str">
            <v>黏膜表面麻醉,直达喉镜检查,口咽､舌根部､咽喉壁､会厌谷､会厌喉面､双室带､声带声门下､双侧梨状窝等部位有无病变。人工报告。不含活检。</v>
          </cell>
          <cell r="D2366" t="str">
            <v/>
          </cell>
          <cell r="E2366" t="str">
            <v/>
          </cell>
          <cell r="F2366" t="str">
            <v>次</v>
          </cell>
          <cell r="G2366" t="str">
            <v/>
          </cell>
          <cell r="H2366">
            <v>40</v>
          </cell>
          <cell r="I2366">
            <v>32</v>
          </cell>
          <cell r="J2366">
            <v>28</v>
          </cell>
          <cell r="K2366" t="str">
            <v>甲类</v>
          </cell>
        </row>
        <row r="2367">
          <cell r="A2367" t="str">
            <v>FGM01402</v>
          </cell>
          <cell r="B2367" t="str">
            <v>间接喉镜检查</v>
          </cell>
          <cell r="C2367" t="str">
            <v>黏膜表面麻醉,间接喉镜检查,口咽､舌根部､咽喉壁､会厌谷､会厌喉面､双室带､声带声门下､双侧梨状窝等部位有无病变。人工报告。不含活检。</v>
          </cell>
          <cell r="D2367" t="str">
            <v/>
          </cell>
          <cell r="E2367" t="str">
            <v/>
          </cell>
          <cell r="F2367" t="str">
            <v>次</v>
          </cell>
          <cell r="G2367" t="str">
            <v/>
          </cell>
          <cell r="H2367">
            <v>15</v>
          </cell>
          <cell r="I2367">
            <v>12</v>
          </cell>
          <cell r="J2367">
            <v>10</v>
          </cell>
          <cell r="K2367" t="str">
            <v>甲类</v>
          </cell>
        </row>
        <row r="2368">
          <cell r="A2368" t="str">
            <v>FGM01403</v>
          </cell>
          <cell r="B2368" t="str">
            <v>支撑喉镜检查</v>
          </cell>
          <cell r="C2368" t="str">
            <v>麻醉､消毒铺巾,支撑喉镜检查,口咽､舌根部､咽喉壁､会厌谷､会厌喉面､双室带､声带声门下､双侧梨状窝等部位有无病变。人工报告。不含活检。</v>
          </cell>
          <cell r="D2368" t="str">
            <v/>
          </cell>
          <cell r="E2368" t="str">
            <v/>
          </cell>
          <cell r="F2368" t="str">
            <v>次</v>
          </cell>
          <cell r="G2368" t="str">
            <v/>
          </cell>
          <cell r="H2368">
            <v>50</v>
          </cell>
          <cell r="I2368">
            <v>40</v>
          </cell>
          <cell r="J2368">
            <v>35</v>
          </cell>
          <cell r="K2368" t="str">
            <v>乙类</v>
          </cell>
        </row>
        <row r="2369">
          <cell r="A2369" t="str">
            <v>FGM01601</v>
          </cell>
          <cell r="B2369" t="str">
            <v>频闪喉镜检查</v>
          </cell>
          <cell r="C2369"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cell r="D2369" t="str">
            <v/>
          </cell>
          <cell r="E2369" t="str">
            <v/>
          </cell>
          <cell r="F2369" t="str">
            <v>次</v>
          </cell>
          <cell r="G2369" t="str">
            <v/>
          </cell>
          <cell r="H2369">
            <v>100</v>
          </cell>
          <cell r="I2369">
            <v>80</v>
          </cell>
          <cell r="J2369">
            <v>70</v>
          </cell>
          <cell r="K2369" t="str">
            <v>乙类</v>
          </cell>
        </row>
        <row r="2370">
          <cell r="A2370" t="str">
            <v>FGM01602</v>
          </cell>
          <cell r="B2370" t="str">
            <v>纤维喉镜检查</v>
          </cell>
          <cell r="C2370" t="str">
            <v>1%地卡因鼻腔､鼻咽､口腔､下咽黏膜表面麻醉,纤维鼻咽镜经一侧鼻腔进入,检查鼻腔､鼻咽口咽腔､喉咽腔及下咽梨状窝､黏膜情况,是否有肿物､异物或其它情况。人工报告。不含活检。</v>
          </cell>
          <cell r="D2370" t="str">
            <v/>
          </cell>
          <cell r="E2370" t="str">
            <v/>
          </cell>
          <cell r="F2370" t="str">
            <v>次</v>
          </cell>
          <cell r="G2370" t="str">
            <v/>
          </cell>
          <cell r="H2370">
            <v>50</v>
          </cell>
          <cell r="I2370">
            <v>40</v>
          </cell>
          <cell r="J2370">
            <v>35</v>
          </cell>
          <cell r="K2370" t="str">
            <v>乙类</v>
          </cell>
        </row>
        <row r="2371">
          <cell r="A2371" t="str">
            <v>FGM01603</v>
          </cell>
          <cell r="B2371" t="str">
            <v>电子纤维喉镜检查</v>
          </cell>
          <cell r="C2371" t="str">
            <v>1%地卡因鼻腔､鼻咽､口腔､下咽黏膜表面麻醉,电子纤维鼻咽镜经一侧鼻腔进入,检查鼻腔､鼻咽口咽腔､喉咽腔及下咽梨状窝､黏膜情况,是否有肿物､异物或其它情况。人工报告。不含活检。</v>
          </cell>
          <cell r="D2371" t="str">
            <v/>
          </cell>
          <cell r="E2371" t="str">
            <v/>
          </cell>
          <cell r="F2371" t="str">
            <v>次</v>
          </cell>
          <cell r="G2371" t="str">
            <v/>
          </cell>
          <cell r="H2371">
            <v>110</v>
          </cell>
          <cell r="I2371">
            <v>88</v>
          </cell>
          <cell r="J2371">
            <v>77</v>
          </cell>
          <cell r="K2371" t="str">
            <v>乙类</v>
          </cell>
        </row>
        <row r="2372">
          <cell r="A2372" t="str">
            <v>FGM01701</v>
          </cell>
          <cell r="B2372" t="str">
            <v>嗓音频谱检查</v>
          </cell>
          <cell r="C2372"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cell r="D2372" t="str">
            <v/>
          </cell>
          <cell r="E2372" t="str">
            <v/>
          </cell>
          <cell r="F2372" t="str">
            <v>次</v>
          </cell>
          <cell r="G2372" t="str">
            <v/>
          </cell>
          <cell r="H2372">
            <v>30</v>
          </cell>
          <cell r="I2372">
            <v>25</v>
          </cell>
          <cell r="J2372">
            <v>20</v>
          </cell>
          <cell r="K2372" t="str">
            <v>甲类</v>
          </cell>
        </row>
        <row r="2373">
          <cell r="A2373" t="str">
            <v>FGM01702</v>
          </cell>
          <cell r="B2373" t="str">
            <v>喉声图检查</v>
          </cell>
          <cell r="C2373"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cell r="D2373" t="str">
            <v>电极</v>
          </cell>
          <cell r="E2373" t="str">
            <v/>
          </cell>
          <cell r="F2373" t="str">
            <v>次</v>
          </cell>
          <cell r="G2373" t="str">
            <v/>
          </cell>
          <cell r="H2373">
            <v>30</v>
          </cell>
          <cell r="I2373">
            <v>25</v>
          </cell>
          <cell r="J2373">
            <v>20</v>
          </cell>
          <cell r="K2373" t="str">
            <v>甲类</v>
          </cell>
        </row>
        <row r="2374">
          <cell r="A2374" t="str">
            <v>FGM01703</v>
          </cell>
          <cell r="B2374" t="str">
            <v>喉空气动力学检查</v>
          </cell>
          <cell r="C2374"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cell r="D2374" t="str">
            <v/>
          </cell>
          <cell r="E2374" t="str">
            <v/>
          </cell>
          <cell r="F2374" t="str">
            <v>次</v>
          </cell>
          <cell r="G2374" t="str">
            <v/>
          </cell>
          <cell r="H2374">
            <v>60</v>
          </cell>
          <cell r="I2374">
            <v>48</v>
          </cell>
          <cell r="J2374">
            <v>42</v>
          </cell>
          <cell r="K2374" t="str">
            <v>乙类</v>
          </cell>
        </row>
        <row r="2375">
          <cell r="A2375" t="str">
            <v>FGM07601</v>
          </cell>
          <cell r="B2375" t="str">
            <v>咽喉组织活检术</v>
          </cell>
          <cell r="C2375" t="str">
            <v>1%地卡因上咽､下咽､喉部表面麻醉,应用喉多功能钳夹取病变组织,送病理。不含病理学检查。</v>
          </cell>
          <cell r="D2375" t="str">
            <v/>
          </cell>
          <cell r="E2375" t="str">
            <v/>
          </cell>
          <cell r="F2375" t="str">
            <v>次</v>
          </cell>
          <cell r="G2375" t="str">
            <v/>
          </cell>
          <cell r="H2375">
            <v>100</v>
          </cell>
          <cell r="I2375">
            <v>80</v>
          </cell>
          <cell r="J2375">
            <v>70</v>
          </cell>
          <cell r="K2375" t="str">
            <v>甲类</v>
          </cell>
        </row>
        <row r="2376">
          <cell r="A2376" t="str">
            <v>FGS07401</v>
          </cell>
          <cell r="B2376" t="str">
            <v>扁桃体活检术</v>
          </cell>
          <cell r="C2376" t="str">
            <v>1%地卡因咽腔表面麻醉,应用病理钳夹取扁桃体部分组织,止血。不含病理学检查。</v>
          </cell>
          <cell r="D2376" t="str">
            <v/>
          </cell>
          <cell r="E2376" t="str">
            <v/>
          </cell>
          <cell r="F2376" t="str">
            <v>次</v>
          </cell>
          <cell r="G2376" t="str">
            <v/>
          </cell>
          <cell r="H2376">
            <v>100</v>
          </cell>
          <cell r="I2376">
            <v>80</v>
          </cell>
          <cell r="J2376">
            <v>70</v>
          </cell>
          <cell r="K2376" t="str">
            <v>甲类</v>
          </cell>
        </row>
        <row r="2377">
          <cell r="A2377" t="str">
            <v>FH</v>
          </cell>
          <cell r="B2377" t="str">
            <v>(六)口腔</v>
          </cell>
          <cell r="C2377" t="str">
            <v/>
          </cell>
          <cell r="D2377" t="str">
            <v/>
          </cell>
          <cell r="E2377" t="str">
            <v/>
          </cell>
        </row>
        <row r="2377">
          <cell r="G2377" t="str">
            <v/>
          </cell>
          <cell r="H2377" t="str">
            <v/>
          </cell>
          <cell r="I2377" t="str">
            <v/>
          </cell>
          <cell r="J2377" t="str">
            <v/>
          </cell>
        </row>
        <row r="2378">
          <cell r="A2378" t="str">
            <v>FHA02701</v>
          </cell>
          <cell r="B2378" t="str">
            <v>常规面部与口内照相</v>
          </cell>
          <cell r="C2378" t="str">
            <v>指面部与口内数码照相。进行面部定位,使用口内专业相机拍摄。含面部正位､侧位､45°斜侧位､顶颏位､颏顶位､口内正位､左右侧位､上下咬合面相。</v>
          </cell>
          <cell r="D2378" t="str">
            <v/>
          </cell>
          <cell r="E2378" t="str">
            <v/>
          </cell>
          <cell r="F2378" t="str">
            <v>体位</v>
          </cell>
          <cell r="G2378" t="str">
            <v>不得在口腔种植中收取</v>
          </cell>
          <cell r="H2378">
            <v>8</v>
          </cell>
          <cell r="I2378">
            <v>6</v>
          </cell>
          <cell r="J2378">
            <v>6</v>
          </cell>
          <cell r="K2378" t="str">
            <v>丙类</v>
          </cell>
        </row>
        <row r="2379">
          <cell r="A2379" t="str">
            <v>FHA02702</v>
          </cell>
          <cell r="B2379" t="str">
            <v>面部三维照相</v>
          </cell>
          <cell r="C2379" t="str">
            <v>指使用面部云纹仪拍摄面部外形照片。正位､侧位及斜位等各种位置的云纹仪照相及测量､云纹图分析。不含打印照片。</v>
          </cell>
          <cell r="D2379" t="str">
            <v/>
          </cell>
          <cell r="E2379" t="str">
            <v/>
          </cell>
          <cell r="F2379" t="str">
            <v>体位</v>
          </cell>
          <cell r="G2379" t="str">
            <v/>
          </cell>
          <cell r="H2379">
            <v>40</v>
          </cell>
          <cell r="I2379">
            <v>32</v>
          </cell>
          <cell r="J2379">
            <v>28</v>
          </cell>
          <cell r="K2379" t="str">
            <v>丙类</v>
          </cell>
        </row>
        <row r="2380">
          <cell r="A2380" t="str">
            <v>FHG01701</v>
          </cell>
          <cell r="B2380" t="str">
            <v>下颌运动检查</v>
          </cell>
          <cell r="C2380"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cell r="D2380" t="str">
            <v/>
          </cell>
          <cell r="E2380" t="str">
            <v/>
          </cell>
          <cell r="F2380" t="str">
            <v>次</v>
          </cell>
          <cell r="G2380" t="str">
            <v/>
          </cell>
          <cell r="H2380">
            <v>30</v>
          </cell>
          <cell r="I2380">
            <v>25</v>
          </cell>
          <cell r="J2380">
            <v>20</v>
          </cell>
          <cell r="K2380" t="str">
            <v>甲类</v>
          </cell>
        </row>
        <row r="2381">
          <cell r="A2381" t="str">
            <v>FHG01702</v>
          </cell>
          <cell r="B2381" t="str">
            <v>下颌运动计算机辅助检查</v>
          </cell>
          <cell r="C2381" t="str">
            <v>戴用数字化下颌运动分析仪,嘱受检者做各个方向的下颌运动,记录下颌运动时双侧髁突与切点在矢状面､冠状面和水平面三维方向的运动轨迹并分析,计算髁道斜度､切道斜度。</v>
          </cell>
          <cell r="D2381" t="str">
            <v/>
          </cell>
          <cell r="E2381" t="str">
            <v/>
          </cell>
          <cell r="F2381" t="str">
            <v>次</v>
          </cell>
          <cell r="G2381" t="str">
            <v/>
          </cell>
          <cell r="H2381">
            <v>30</v>
          </cell>
          <cell r="I2381">
            <v>25</v>
          </cell>
          <cell r="J2381">
            <v>20</v>
          </cell>
          <cell r="K2381" t="str">
            <v>甲类</v>
          </cell>
        </row>
        <row r="2382">
          <cell r="A2382" t="str">
            <v>FHJ01401</v>
          </cell>
          <cell r="B2382" t="str">
            <v>颞下颌关节病系统设计</v>
          </cell>
          <cell r="C2382" t="str">
            <v>通过问诊､视诊和触诊对颞下颌关节､咀嚼肌和下颌运动进行检查。含颞下颌关节､咀嚼肌､下颌运动等项目的临床检查。不含借助仪器的颞下颌关节专科系统检查､专科咬合检查。</v>
          </cell>
          <cell r="D2382" t="str">
            <v/>
          </cell>
          <cell r="E2382" t="str">
            <v/>
          </cell>
          <cell r="F2382" t="str">
            <v>次</v>
          </cell>
          <cell r="G2382" t="str">
            <v/>
          </cell>
          <cell r="H2382" t="str">
            <v/>
          </cell>
          <cell r="I2382" t="str">
            <v/>
          </cell>
          <cell r="J2382" t="str">
            <v/>
          </cell>
          <cell r="K2382" t="str">
            <v>甲类</v>
          </cell>
        </row>
        <row r="2383">
          <cell r="A2383" t="str">
            <v>FHJ01601</v>
          </cell>
          <cell r="B2383" t="str">
            <v>颞下颌关节内镜检查</v>
          </cell>
          <cell r="C2383" t="str">
            <v>局部麻醉,耳前切口,关节镜进入关节上腔或下腔检查关节腔内病变。</v>
          </cell>
          <cell r="D2383" t="str">
            <v/>
          </cell>
          <cell r="E2383" t="str">
            <v/>
          </cell>
          <cell r="F2383" t="str">
            <v>次</v>
          </cell>
          <cell r="G2383" t="str">
            <v/>
          </cell>
          <cell r="H2383" t="str">
            <v/>
          </cell>
          <cell r="I2383" t="str">
            <v/>
          </cell>
          <cell r="J2383" t="str">
            <v/>
          </cell>
          <cell r="K2383" t="str">
            <v>乙类</v>
          </cell>
        </row>
        <row r="2384">
          <cell r="A2384" t="str">
            <v>FHJ02301</v>
          </cell>
          <cell r="B2384" t="str">
            <v>颞下颌关节腔压力测定</v>
          </cell>
          <cell r="C2384" t="str">
            <v>局部麻醉,耳前切口,将关节内压传感器置入关节腔,测定关节内压大小。</v>
          </cell>
          <cell r="D2384" t="str">
            <v/>
          </cell>
          <cell r="E2384" t="str">
            <v/>
          </cell>
          <cell r="F2384" t="str">
            <v>次</v>
          </cell>
          <cell r="G2384" t="str">
            <v/>
          </cell>
          <cell r="H2384" t="str">
            <v/>
          </cell>
          <cell r="I2384" t="str">
            <v/>
          </cell>
          <cell r="J2384" t="str">
            <v/>
          </cell>
          <cell r="K2384" t="str">
            <v>乙类</v>
          </cell>
        </row>
        <row r="2385">
          <cell r="A2385" t="str">
            <v>FHL02401</v>
          </cell>
          <cell r="B2385" t="str">
            <v>唾液流量测定</v>
          </cell>
          <cell r="C2385" t="str">
            <v>静止无刺激状态下,测定30分钟自然分泌的全唾液流量。</v>
          </cell>
          <cell r="D2385" t="str">
            <v/>
          </cell>
          <cell r="E2385" t="str">
            <v/>
          </cell>
          <cell r="F2385" t="str">
            <v>次</v>
          </cell>
          <cell r="G2385" t="str">
            <v/>
          </cell>
          <cell r="H2385">
            <v>20</v>
          </cell>
          <cell r="I2385">
            <v>16</v>
          </cell>
          <cell r="J2385">
            <v>14</v>
          </cell>
          <cell r="K2385" t="str">
            <v>甲类</v>
          </cell>
        </row>
        <row r="2386">
          <cell r="A2386" t="str">
            <v>FHM01401</v>
          </cell>
          <cell r="B2386" t="str">
            <v>咀嚼效率检查-食物过筛法</v>
          </cell>
          <cell r="C2386" t="str">
            <v>在固定时间内咀嚼定量定质食物(花生米),漱口,将残渣烘干称重,计算残渣与总量之间的百分比,得到的数值即为咀嚼效率。</v>
          </cell>
          <cell r="D2386" t="str">
            <v/>
          </cell>
          <cell r="E2386" t="str">
            <v/>
          </cell>
          <cell r="F2386" t="str">
            <v>次</v>
          </cell>
          <cell r="G2386" t="str">
            <v/>
          </cell>
          <cell r="H2386">
            <v>10</v>
          </cell>
          <cell r="I2386">
            <v>8</v>
          </cell>
          <cell r="J2386">
            <v>7</v>
          </cell>
          <cell r="K2386" t="str">
            <v>乙类</v>
          </cell>
        </row>
        <row r="2387">
          <cell r="A2387" t="str">
            <v>FHM01601</v>
          </cell>
          <cell r="B2387" t="str">
            <v>口腔内窥镜检查</v>
          </cell>
          <cell r="C2387" t="str">
            <v>用口腔内窥镜检查显示牙齿表面形态､结构以及口腔情况。</v>
          </cell>
          <cell r="D2387" t="str">
            <v/>
          </cell>
          <cell r="E2387" t="str">
            <v/>
          </cell>
          <cell r="F2387" t="str">
            <v>每牙</v>
          </cell>
          <cell r="G2387" t="str">
            <v/>
          </cell>
          <cell r="H2387">
            <v>6</v>
          </cell>
          <cell r="I2387">
            <v>5</v>
          </cell>
          <cell r="J2387">
            <v>4</v>
          </cell>
          <cell r="K2387" t="str">
            <v>甲类</v>
          </cell>
        </row>
        <row r="2388">
          <cell r="A2388" t="str">
            <v>FHM07401</v>
          </cell>
          <cell r="B2388" t="str">
            <v>口腔活检术</v>
          </cell>
          <cell r="C2388" t="str">
            <v>根据病损性质,选择口腔病损中具有代表性的部位,局麻下,切取适当大小和深度的病变组织,缝合伤口。不含病理学检查。</v>
          </cell>
          <cell r="D2388" t="str">
            <v>注射器,吸唾管</v>
          </cell>
          <cell r="E2388" t="str">
            <v>特殊缝线</v>
          </cell>
          <cell r="F2388" t="str">
            <v>次</v>
          </cell>
          <cell r="G2388" t="str">
            <v/>
          </cell>
          <cell r="H2388">
            <v>90</v>
          </cell>
          <cell r="I2388">
            <v>70</v>
          </cell>
          <cell r="J2388">
            <v>60</v>
          </cell>
          <cell r="K2388" t="str">
            <v>甲类</v>
          </cell>
        </row>
        <row r="2389">
          <cell r="A2389" t="str">
            <v>FHM07402</v>
          </cell>
          <cell r="B2389" t="str">
            <v>全口牙病系统检查与治疗设计</v>
          </cell>
          <cell r="C2389" t="str">
            <v>口腔内科､外科疾病的初步检查,并给予初步诊断和进一步检查建议。不含牙周探诊及指数等专业检查。</v>
          </cell>
          <cell r="D2389" t="str">
            <v/>
          </cell>
          <cell r="E2389" t="str">
            <v/>
          </cell>
          <cell r="F2389" t="str">
            <v>次</v>
          </cell>
          <cell r="G2389" t="str">
            <v/>
          </cell>
          <cell r="H2389">
            <v>10</v>
          </cell>
          <cell r="I2389">
            <v>8</v>
          </cell>
          <cell r="J2389">
            <v>7</v>
          </cell>
          <cell r="K2389" t="str">
            <v>甲类</v>
          </cell>
        </row>
        <row r="2390">
          <cell r="A2390" t="str">
            <v>FHQ04401</v>
          </cell>
          <cell r="B2390" t="str">
            <v>味觉试验</v>
          </cell>
          <cell r="C2390" t="str">
            <v>以卷棉子分别沾糖水､冲洗液､奎宁(或硫酸镁)及醋,试一侧舌前2/3甜咸苦酸的味觉。</v>
          </cell>
          <cell r="D2390" t="str">
            <v/>
          </cell>
          <cell r="E2390" t="str">
            <v/>
          </cell>
          <cell r="F2390" t="str">
            <v>次</v>
          </cell>
          <cell r="G2390" t="str">
            <v/>
          </cell>
          <cell r="H2390">
            <v>10</v>
          </cell>
          <cell r="I2390">
            <v>8</v>
          </cell>
          <cell r="J2390">
            <v>7</v>
          </cell>
          <cell r="K2390" t="str">
            <v>甲类</v>
          </cell>
        </row>
        <row r="2391">
          <cell r="A2391" t="str">
            <v>FHR01601</v>
          </cell>
          <cell r="B2391" t="str">
            <v>腭咽闭合功能检查</v>
          </cell>
          <cell r="C2391" t="str">
            <v>指鼻咽纤维镜进行鼻音计检查､语音仪检查､计算机语音检查。</v>
          </cell>
          <cell r="D2391" t="str">
            <v/>
          </cell>
          <cell r="E2391" t="str">
            <v/>
          </cell>
          <cell r="F2391" t="str">
            <v>次</v>
          </cell>
          <cell r="G2391" t="str">
            <v/>
          </cell>
          <cell r="H2391">
            <v>100</v>
          </cell>
          <cell r="I2391">
            <v>80</v>
          </cell>
          <cell r="J2391">
            <v>70</v>
          </cell>
          <cell r="K2391" t="str">
            <v>乙类</v>
          </cell>
        </row>
        <row r="2392">
          <cell r="A2392" t="str">
            <v>FHR01701</v>
          </cell>
          <cell r="B2392" t="str">
            <v>腭裂语音频谱分析</v>
          </cell>
          <cell r="C2392" t="str">
            <v>使用语音频谱分析仪,对患者在发音､发声的状态下,其音声特点､发音部位和发音方法､声韵母的共振峰､音调､音量等嗓音多维度的实时检查､分析。语音资料采集,导入语音工作站。图文报告。</v>
          </cell>
          <cell r="D2392" t="str">
            <v/>
          </cell>
          <cell r="E2392" t="str">
            <v/>
          </cell>
          <cell r="F2392" t="str">
            <v>次</v>
          </cell>
          <cell r="G2392" t="str">
            <v/>
          </cell>
          <cell r="H2392">
            <v>40</v>
          </cell>
          <cell r="I2392">
            <v>32</v>
          </cell>
          <cell r="J2392">
            <v>28</v>
          </cell>
          <cell r="K2392" t="str">
            <v>乙类</v>
          </cell>
        </row>
        <row r="2393">
          <cell r="A2393" t="str">
            <v>FHS01401</v>
          </cell>
          <cell r="B2393" t="str">
            <v>光合仪检查</v>
          </cell>
          <cell r="C2393" t="str">
            <v>将光合膜片置于上下牙列咬合面之间,嘱正中紧咬或前伸､侧方咬合来测定全牙列咬合接触点分布。</v>
          </cell>
          <cell r="D2393" t="str">
            <v/>
          </cell>
          <cell r="E2393" t="str">
            <v>膜片</v>
          </cell>
          <cell r="F2393" t="str">
            <v>次</v>
          </cell>
          <cell r="G2393" t="str">
            <v>不得在口腔种植中收取</v>
          </cell>
          <cell r="H2393">
            <v>30</v>
          </cell>
          <cell r="I2393">
            <v>25</v>
          </cell>
          <cell r="J2393">
            <v>20</v>
          </cell>
          <cell r="K2393" t="str">
            <v>丙类</v>
          </cell>
        </row>
        <row r="2394">
          <cell r="A2394" t="str">
            <v>FHS01402</v>
          </cell>
          <cell r="B2394" t="str">
            <v>纸蜡咬合图像分析检查</v>
          </cell>
          <cell r="C2394" t="str">
            <v>将专用纸蜡膜片置于上下牙列咬合面之间,嘱正中紧咬或前伸或侧方咬合,通过纸蜡咬合图像分析仪来测定全牙列咬合接触点分布。</v>
          </cell>
          <cell r="D2394" t="str">
            <v>纸蜡</v>
          </cell>
          <cell r="E2394" t="str">
            <v/>
          </cell>
          <cell r="F2394" t="str">
            <v>次</v>
          </cell>
          <cell r="G2394" t="str">
            <v>不得在口腔种植中收取</v>
          </cell>
          <cell r="H2394">
            <v>10</v>
          </cell>
          <cell r="I2394">
            <v>8</v>
          </cell>
          <cell r="J2394">
            <v>7</v>
          </cell>
          <cell r="K2394" t="str">
            <v>丙类</v>
          </cell>
        </row>
        <row r="2395">
          <cell r="A2395" t="str">
            <v>FHS01403</v>
          </cell>
          <cell r="B2395" t="str">
            <v>T-咬合测定分析系统检查</v>
          </cell>
          <cell r="C2395" t="str">
            <v>将马蹄形专用压电薄膜置于上下牙列咬合面之间,嘱正中紧咬或前伸或侧方咬合,测定全牙列咬合接触点分布与咬合力。</v>
          </cell>
          <cell r="D2395" t="str">
            <v/>
          </cell>
          <cell r="E2395" t="str">
            <v>膜片</v>
          </cell>
          <cell r="F2395" t="str">
            <v>次</v>
          </cell>
          <cell r="G2395" t="str">
            <v>不得在口腔种植中收取</v>
          </cell>
          <cell r="H2395">
            <v>10</v>
          </cell>
          <cell r="I2395">
            <v>8</v>
          </cell>
          <cell r="J2395">
            <v>7</v>
          </cell>
          <cell r="K2395" t="str">
            <v>乙类</v>
          </cell>
        </row>
        <row r="2396">
          <cell r="A2396" t="str">
            <v>FHS01701</v>
          </cell>
          <cell r="B2396" t="str">
            <v>测色仪测色</v>
          </cell>
          <cell r="C2396" t="str">
            <v>指用测色仪测定牙齿不同部位的颜色。</v>
          </cell>
          <cell r="D2396" t="str">
            <v/>
          </cell>
          <cell r="E2396" t="str">
            <v/>
          </cell>
          <cell r="F2396" t="str">
            <v>每牙</v>
          </cell>
          <cell r="G2396" t="str">
            <v>不得在口腔种植中收取</v>
          </cell>
          <cell r="H2396">
            <v>2</v>
          </cell>
          <cell r="I2396">
            <v>2</v>
          </cell>
          <cell r="J2396">
            <v>2</v>
          </cell>
          <cell r="K2396" t="str">
            <v>丙类</v>
          </cell>
        </row>
        <row r="2397">
          <cell r="A2397" t="str">
            <v>FHS01702</v>
          </cell>
          <cell r="B2397" t="str">
            <v>触痛仪检查(PPT)</v>
          </cell>
          <cell r="C2397" t="str">
            <v>将触痛仪的压力传感器贴在受检部位,匀速加压,检测局部压痛阈值或耐受值,并记录。</v>
          </cell>
          <cell r="D2397" t="str">
            <v/>
          </cell>
          <cell r="E2397" t="str">
            <v/>
          </cell>
          <cell r="F2397" t="str">
            <v>部位</v>
          </cell>
          <cell r="G2397" t="str">
            <v>不得在口腔种植中收取</v>
          </cell>
          <cell r="H2397">
            <v>15</v>
          </cell>
          <cell r="I2397">
            <v>12</v>
          </cell>
          <cell r="J2397">
            <v>11</v>
          </cell>
          <cell r="K2397" t="str">
            <v>乙类</v>
          </cell>
        </row>
        <row r="2398">
          <cell r="A2398" t="str">
            <v>FHS02401</v>
          </cell>
          <cell r="B2398" t="str">
            <v>咬合力测量检查</v>
          </cell>
          <cell r="C2398" t="str">
            <v>指使用悬臂梁式压力传感器,进行单牙位咬合测力检查,将探头置于被测牙齿的咬合面,测定被测牙齿的咬合力大小。</v>
          </cell>
          <cell r="D2398" t="str">
            <v/>
          </cell>
          <cell r="E2398" t="str">
            <v/>
          </cell>
          <cell r="F2398" t="str">
            <v>次</v>
          </cell>
          <cell r="G2398" t="str">
            <v>不得在口腔种植中收取</v>
          </cell>
          <cell r="H2398">
            <v>15</v>
          </cell>
          <cell r="I2398">
            <v>12</v>
          </cell>
          <cell r="J2398">
            <v>11</v>
          </cell>
          <cell r="K2398" t="str">
            <v>乙类</v>
          </cell>
        </row>
        <row r="2399">
          <cell r="A2399" t="str">
            <v>FHS02701</v>
          </cell>
          <cell r="B2399" t="str">
            <v>咬合记录</v>
          </cell>
          <cell r="C2399" t="str">
            <v>普通蜡记录口内现有的咬合关系。</v>
          </cell>
          <cell r="D2399" t="str">
            <v>蜡,咬合纸</v>
          </cell>
          <cell r="E2399" t="str">
            <v/>
          </cell>
          <cell r="F2399" t="str">
            <v>次</v>
          </cell>
          <cell r="G2399" t="str">
            <v>不得在口腔种植中收取</v>
          </cell>
          <cell r="H2399">
            <v>20</v>
          </cell>
          <cell r="I2399">
            <v>16</v>
          </cell>
          <cell r="J2399">
            <v>14</v>
          </cell>
          <cell r="K2399" t="str">
            <v>丙类</v>
          </cell>
        </row>
        <row r="2400">
          <cell r="A2400" t="str">
            <v>FHS04301</v>
          </cell>
          <cell r="B2400" t="str">
            <v>诊断性排牙试验</v>
          </cell>
          <cell r="C2400" t="str">
            <v>指用于进行矫治方案设计需要的模型排牙试验。含面弓转移､上合架､石膏模型牙齿切割､排牙等操作。不含印模与石膏模型制备。</v>
          </cell>
          <cell r="D2400" t="str">
            <v/>
          </cell>
          <cell r="E2400" t="str">
            <v/>
          </cell>
          <cell r="F2400" t="str">
            <v>次</v>
          </cell>
          <cell r="G2400" t="str">
            <v>不得在口腔种植中收取</v>
          </cell>
          <cell r="H2400">
            <v>80</v>
          </cell>
          <cell r="I2400">
            <v>65</v>
          </cell>
          <cell r="J2400">
            <v>55</v>
          </cell>
          <cell r="K2400" t="str">
            <v>丙类</v>
          </cell>
        </row>
        <row r="2401">
          <cell r="A2401" t="str">
            <v>FHU01401</v>
          </cell>
          <cell r="B2401" t="str">
            <v>牙髓电活力检查</v>
          </cell>
          <cell r="C2401" t="str">
            <v>使用牙髓电活力测试仪数字式检查牙髓活力指数。</v>
          </cell>
          <cell r="D2401" t="str">
            <v/>
          </cell>
          <cell r="E2401" t="str">
            <v/>
          </cell>
          <cell r="F2401" t="str">
            <v>每牙</v>
          </cell>
          <cell r="G2401" t="str">
            <v/>
          </cell>
          <cell r="H2401">
            <v>5</v>
          </cell>
          <cell r="I2401">
            <v>5</v>
          </cell>
          <cell r="J2401">
            <v>5</v>
          </cell>
          <cell r="K2401" t="str">
            <v>甲类</v>
          </cell>
        </row>
        <row r="2402">
          <cell r="A2402" t="str">
            <v>FHW01401</v>
          </cell>
          <cell r="B2402" t="str">
            <v>牙周探诊</v>
          </cell>
          <cell r="C2402" t="str">
            <v>用牙周专用刻度探针进行牙周袋､附着水平测量和判定:每牙检测6个位点,取平均值;全口所有检测牙同法测定,计算全口平均值;并记录于专用记录表内。</v>
          </cell>
          <cell r="D2402" t="str">
            <v>吸唾管</v>
          </cell>
          <cell r="E2402" t="str">
            <v/>
          </cell>
          <cell r="F2402" t="str">
            <v>次</v>
          </cell>
          <cell r="G2402" t="str">
            <v/>
          </cell>
          <cell r="H2402">
            <v>12</v>
          </cell>
          <cell r="I2402">
            <v>10</v>
          </cell>
          <cell r="J2402">
            <v>8</v>
          </cell>
          <cell r="K2402" t="str">
            <v>甲类</v>
          </cell>
        </row>
        <row r="2403">
          <cell r="A2403" t="str">
            <v>FHW01402</v>
          </cell>
          <cell r="B2403" t="str">
            <v>牙周指数检查</v>
          </cell>
          <cell r="C2403" t="str">
            <v>用牙周专用刻度探针､以小于25克力量沿每牙龈缘探查,并按时间节点进行判读和记录:各种牙龈指数､菌斑指数､口腔卫生指数､牙石指数等。</v>
          </cell>
          <cell r="D2403" t="str">
            <v>吸唾管,菌斑试剂</v>
          </cell>
          <cell r="E2403" t="str">
            <v/>
          </cell>
          <cell r="F2403" t="str">
            <v>项</v>
          </cell>
          <cell r="G2403" t="str">
            <v/>
          </cell>
          <cell r="H2403">
            <v>12</v>
          </cell>
          <cell r="I2403">
            <v>10</v>
          </cell>
          <cell r="J2403">
            <v>8</v>
          </cell>
          <cell r="K2403" t="str">
            <v>甲类</v>
          </cell>
        </row>
        <row r="2404">
          <cell r="A2404" t="str">
            <v>FHW01403</v>
          </cell>
          <cell r="B2404" t="str">
            <v>牙周电子探针检查</v>
          </cell>
          <cell r="C2404" t="str">
            <v>用牙周电子探针以恒定力量检查并记录全口每个牙齿(6个位点)的牙周袋､附着水平,并打印彩色报表。</v>
          </cell>
          <cell r="D2404" t="str">
            <v>吸唾管，探针</v>
          </cell>
          <cell r="E2404" t="str">
            <v/>
          </cell>
          <cell r="F2404" t="str">
            <v>次</v>
          </cell>
          <cell r="G2404" t="str">
            <v/>
          </cell>
          <cell r="H2404">
            <v>50</v>
          </cell>
          <cell r="I2404">
            <v>40</v>
          </cell>
          <cell r="J2404">
            <v>35</v>
          </cell>
          <cell r="K2404" t="str">
            <v>甲类</v>
          </cell>
        </row>
        <row r="2405">
          <cell r="A2405" t="str">
            <v>FHW01404</v>
          </cell>
          <cell r="B2405" t="str">
            <v>菌斑微生物检测</v>
          </cell>
          <cell r="C2405" t="str">
            <v>以牙菌斑显示剂处理全口牙面,按时间节点含漱清洗,进行菌斑指数判定。以位点为单位进行菌斑采集,涂片,染色,微生物检测,含刚果红负染法､暗视野显微镜法。</v>
          </cell>
          <cell r="D2405" t="str">
            <v>试剂</v>
          </cell>
          <cell r="E2405" t="str">
            <v/>
          </cell>
          <cell r="F2405" t="str">
            <v>次</v>
          </cell>
          <cell r="G2405" t="str">
            <v/>
          </cell>
          <cell r="H2405">
            <v>50</v>
          </cell>
          <cell r="I2405">
            <v>40</v>
          </cell>
          <cell r="J2405">
            <v>35</v>
          </cell>
          <cell r="K2405" t="str">
            <v>甲类</v>
          </cell>
        </row>
        <row r="2406">
          <cell r="A2406" t="str">
            <v>FHW02401</v>
          </cell>
          <cell r="B2406" t="str">
            <v>龈沟液量测定</v>
          </cell>
          <cell r="C2406" t="str">
            <v>以牙周专用滤纸条进行每牙龈沟液的采集,以专用龈沟液测定仪进行定量分析。</v>
          </cell>
          <cell r="D2406" t="str">
            <v>牙周滤纸条</v>
          </cell>
          <cell r="E2406" t="str">
            <v/>
          </cell>
          <cell r="F2406" t="str">
            <v>每牙</v>
          </cell>
          <cell r="G2406" t="str">
            <v/>
          </cell>
          <cell r="H2406">
            <v>9</v>
          </cell>
          <cell r="I2406">
            <v>7</v>
          </cell>
          <cell r="J2406">
            <v>6</v>
          </cell>
          <cell r="K2406" t="str">
            <v>甲类</v>
          </cell>
        </row>
        <row r="2407">
          <cell r="A2407" t="str">
            <v>FHY09301</v>
          </cell>
          <cell r="B2407" t="str">
            <v>颈部开放性损伤探查术</v>
          </cell>
          <cell r="C2407" t="str">
            <v>定位,消毒铺巾,局麻,伤口探查,止血,清创,缝合。</v>
          </cell>
          <cell r="D2407" t="str">
            <v>注射器,引流装置</v>
          </cell>
          <cell r="E2407" t="str">
            <v>特殊缝线</v>
          </cell>
          <cell r="F2407" t="str">
            <v>次</v>
          </cell>
          <cell r="G2407" t="str">
            <v/>
          </cell>
          <cell r="H2407">
            <v>900</v>
          </cell>
          <cell r="I2407">
            <v>720</v>
          </cell>
          <cell r="J2407">
            <v>630</v>
          </cell>
          <cell r="K2407" t="str">
            <v>甲类</v>
          </cell>
        </row>
        <row r="2408">
          <cell r="A2408" t="str">
            <v>FJ</v>
          </cell>
          <cell r="B2408" t="str">
            <v>(七)呼吸系统</v>
          </cell>
          <cell r="C2408" t="str">
            <v/>
          </cell>
          <cell r="D2408" t="str">
            <v/>
          </cell>
          <cell r="E2408" t="str">
            <v/>
          </cell>
        </row>
        <row r="2408">
          <cell r="G2408" t="str">
            <v/>
          </cell>
          <cell r="H2408" t="str">
            <v/>
          </cell>
          <cell r="I2408" t="str">
            <v/>
          </cell>
          <cell r="J2408" t="str">
            <v/>
          </cell>
        </row>
        <row r="2409">
          <cell r="A2409" t="str">
            <v>FJB</v>
          </cell>
          <cell r="B2409" t="str">
            <v>1.呼吸系统检查</v>
          </cell>
          <cell r="C2409" t="str">
            <v/>
          </cell>
          <cell r="D2409" t="str">
            <v/>
          </cell>
          <cell r="E2409" t="str">
            <v/>
          </cell>
        </row>
        <row r="2409">
          <cell r="G2409" t="str">
            <v/>
          </cell>
          <cell r="H2409" t="str">
            <v/>
          </cell>
          <cell r="I2409" t="str">
            <v/>
          </cell>
          <cell r="J2409" t="str">
            <v/>
          </cell>
        </row>
        <row r="2410">
          <cell r="A2410" t="str">
            <v>FJB02401</v>
          </cell>
          <cell r="B2410" t="str">
            <v>气道阻力测定</v>
          </cell>
          <cell r="C2410" t="str">
            <v>患者使用一次性口器或同时使用一次性细菌过滤器,在肺功能仪体描箱中做平静呼吸,进行气道阻力测定,须至少重复测定3次,取最佳值,人工报告。</v>
          </cell>
          <cell r="D2410" t="str">
            <v>口器,细菌过滤器</v>
          </cell>
          <cell r="E2410" t="str">
            <v/>
          </cell>
          <cell r="F2410" t="str">
            <v>次</v>
          </cell>
          <cell r="G2410" t="str">
            <v/>
          </cell>
          <cell r="H2410">
            <v>35</v>
          </cell>
          <cell r="I2410">
            <v>28</v>
          </cell>
          <cell r="J2410">
            <v>25</v>
          </cell>
          <cell r="K2410" t="str">
            <v>甲类</v>
          </cell>
        </row>
        <row r="2411">
          <cell r="A2411" t="str">
            <v>FJC</v>
          </cell>
          <cell r="B2411" t="str">
            <v>2.气管</v>
          </cell>
          <cell r="C2411" t="str">
            <v/>
          </cell>
          <cell r="D2411" t="str">
            <v/>
          </cell>
          <cell r="E2411" t="str">
            <v/>
          </cell>
        </row>
        <row r="2411">
          <cell r="G2411" t="str">
            <v/>
          </cell>
          <cell r="H2411" t="str">
            <v/>
          </cell>
          <cell r="I2411" t="str">
            <v/>
          </cell>
          <cell r="J2411" t="str">
            <v/>
          </cell>
        </row>
        <row r="2412">
          <cell r="A2412" t="str">
            <v>FJC01601</v>
          </cell>
          <cell r="B2412" t="str">
            <v>硬质气管镜检查</v>
          </cell>
          <cell r="C2412" t="str">
            <v>在监护和全身麻醉下,进行硬质气管镜插管,经硬质气管镜气道腔内检查。不含监护､活检。</v>
          </cell>
          <cell r="D2412" t="str">
            <v/>
          </cell>
          <cell r="E2412" t="str">
            <v/>
          </cell>
          <cell r="F2412" t="str">
            <v>次</v>
          </cell>
          <cell r="G2412" t="str">
            <v/>
          </cell>
          <cell r="H2412">
            <v>500</v>
          </cell>
          <cell r="I2412">
            <v>400</v>
          </cell>
          <cell r="J2412">
            <v>350</v>
          </cell>
          <cell r="K2412" t="str">
            <v>乙类</v>
          </cell>
        </row>
        <row r="2413">
          <cell r="A2413" t="str">
            <v>FJC07601</v>
          </cell>
          <cell r="B2413" t="str">
            <v>硬质气管镜活检术</v>
          </cell>
          <cell r="C2413" t="str">
            <v>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v>
          </cell>
          <cell r="D2413" t="str">
            <v/>
          </cell>
          <cell r="E2413" t="str">
            <v/>
          </cell>
          <cell r="F2413" t="str">
            <v>次</v>
          </cell>
          <cell r="G2413" t="str">
            <v/>
          </cell>
          <cell r="H2413">
            <v>200</v>
          </cell>
          <cell r="I2413">
            <v>160</v>
          </cell>
          <cell r="J2413">
            <v>140</v>
          </cell>
          <cell r="K2413" t="str">
            <v>乙类</v>
          </cell>
        </row>
        <row r="2414">
          <cell r="A2414" t="str">
            <v>FJC09601</v>
          </cell>
          <cell r="B2414" t="str">
            <v>硬质气管镜下气管及支气管探查术</v>
          </cell>
          <cell r="C2414"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cell r="D2414" t="str">
            <v/>
          </cell>
          <cell r="E2414" t="str">
            <v/>
          </cell>
          <cell r="F2414" t="str">
            <v>次</v>
          </cell>
          <cell r="G2414" t="str">
            <v/>
          </cell>
          <cell r="H2414">
            <v>200</v>
          </cell>
          <cell r="I2414">
            <v>160</v>
          </cell>
          <cell r="J2414">
            <v>140</v>
          </cell>
          <cell r="K2414" t="str">
            <v>乙类</v>
          </cell>
        </row>
        <row r="2415">
          <cell r="A2415" t="str">
            <v>FJD</v>
          </cell>
          <cell r="B2415" t="str">
            <v>3.支气管</v>
          </cell>
          <cell r="C2415" t="str">
            <v/>
          </cell>
          <cell r="D2415" t="str">
            <v/>
          </cell>
          <cell r="E2415" t="str">
            <v/>
          </cell>
        </row>
        <row r="2415">
          <cell r="G2415" t="str">
            <v/>
          </cell>
          <cell r="H2415" t="str">
            <v/>
          </cell>
          <cell r="I2415" t="str">
            <v/>
          </cell>
          <cell r="J2415" t="str">
            <v/>
          </cell>
        </row>
        <row r="2416">
          <cell r="A2416" t="str">
            <v>FJD01602</v>
          </cell>
          <cell r="B2416" t="str">
            <v>电子支气管镜检查</v>
          </cell>
          <cell r="C2416" t="str">
            <v>麻醉下､润滑,插入电子支气管镜,观察气道变化。必要时病变部位进行活检检查,如有出血给予冰冲洗液､肾上腺素冲洗液或凝血酶局部治疗。标本送细胞学和组织学等检查。不含监护､活检。</v>
          </cell>
          <cell r="D2416" t="str">
            <v/>
          </cell>
          <cell r="E2416" t="str">
            <v/>
          </cell>
          <cell r="F2416" t="str">
            <v>次</v>
          </cell>
          <cell r="G2416" t="str">
            <v/>
          </cell>
          <cell r="H2416">
            <v>280</v>
          </cell>
          <cell r="I2416">
            <v>220</v>
          </cell>
          <cell r="J2416">
            <v>190</v>
          </cell>
          <cell r="K2416" t="str">
            <v>乙类</v>
          </cell>
        </row>
        <row r="2417">
          <cell r="A2417" t="str">
            <v>FJD01603</v>
          </cell>
          <cell r="B2417" t="str">
            <v>超声支气管镜检查</v>
          </cell>
          <cell r="C2417" t="str">
            <v>麻醉下､润滑,插入超声支气管镜,观察气道变化,将超声水囊充满,观察支气管壁及壁外结构,定位后进行经支气管淋巴结针吸活检。标本送细胞学和组织学等检查。不含病理学检查､活检。</v>
          </cell>
          <cell r="D2417" t="str">
            <v/>
          </cell>
          <cell r="E2417" t="str">
            <v>水囊</v>
          </cell>
          <cell r="F2417" t="str">
            <v>次</v>
          </cell>
          <cell r="G2417" t="str">
            <v/>
          </cell>
          <cell r="H2417">
            <v>700</v>
          </cell>
          <cell r="I2417">
            <v>560</v>
          </cell>
          <cell r="J2417">
            <v>490</v>
          </cell>
          <cell r="K2417" t="str">
            <v>乙类</v>
          </cell>
        </row>
        <row r="2418">
          <cell r="A2418" t="str">
            <v>FJD04401</v>
          </cell>
          <cell r="B2418" t="str">
            <v>支气管激发试验</v>
          </cell>
          <cell r="C2418"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cell r="D2418" t="str">
            <v>口器,细菌过滤器</v>
          </cell>
          <cell r="E2418" t="str">
            <v/>
          </cell>
          <cell r="F2418" t="str">
            <v>次</v>
          </cell>
          <cell r="G2418" t="str">
            <v/>
          </cell>
          <cell r="H2418">
            <v>100</v>
          </cell>
          <cell r="I2418">
            <v>80</v>
          </cell>
          <cell r="J2418">
            <v>70</v>
          </cell>
          <cell r="K2418" t="str">
            <v>乙类</v>
          </cell>
        </row>
        <row r="2419">
          <cell r="A2419" t="str">
            <v>FJD04402</v>
          </cell>
          <cell r="B2419" t="str">
            <v>支气管舒张试验</v>
          </cell>
          <cell r="C2419" t="str">
            <v>患者使用一次性口器或同时使用一次性细菌过滤器,在肺功能仪上做用力肺活量测定,至少测定3次,取最佳值,吸入支气管舒张剂,30分钟后测定用力肺活量,人工报告。</v>
          </cell>
          <cell r="D2419" t="str">
            <v>口器,细菌过滤器</v>
          </cell>
          <cell r="E2419" t="str">
            <v/>
          </cell>
          <cell r="F2419" t="str">
            <v>次</v>
          </cell>
          <cell r="G2419" t="str">
            <v/>
          </cell>
          <cell r="H2419">
            <v>60</v>
          </cell>
          <cell r="I2419">
            <v>48</v>
          </cell>
          <cell r="J2419">
            <v>42</v>
          </cell>
          <cell r="K2419" t="str">
            <v>乙类</v>
          </cell>
        </row>
        <row r="2420">
          <cell r="A2420" t="str">
            <v>FJD04701</v>
          </cell>
          <cell r="B2420" t="str">
            <v>运动支气管激发试验</v>
          </cell>
          <cell r="C2420" t="str">
            <v>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cell r="D2420" t="str">
            <v>口器,细菌过滤器</v>
          </cell>
          <cell r="E2420" t="str">
            <v/>
          </cell>
          <cell r="F2420" t="str">
            <v>次</v>
          </cell>
          <cell r="G2420" t="str">
            <v/>
          </cell>
          <cell r="H2420">
            <v>150</v>
          </cell>
          <cell r="I2420">
            <v>120</v>
          </cell>
          <cell r="J2420">
            <v>100</v>
          </cell>
          <cell r="K2420" t="str">
            <v>乙类</v>
          </cell>
        </row>
        <row r="2421">
          <cell r="A2421" t="str">
            <v>FJD06602</v>
          </cell>
          <cell r="B2421" t="str">
            <v>经电子支气管镜采样刷采样</v>
          </cell>
          <cell r="C2421" t="str">
            <v>麻醉下，插入电子支气管镜,观察气道变化,应用采样刷对目标肺段进行毛刷采样,标本送微生物学､细胞学等检查。不含监护､实验室检验，不含支气管镜检查。</v>
          </cell>
          <cell r="D2421" t="str">
            <v>采样刷</v>
          </cell>
          <cell r="E2421" t="str">
            <v/>
          </cell>
          <cell r="F2421" t="str">
            <v>次</v>
          </cell>
          <cell r="G2421" t="str">
            <v/>
          </cell>
          <cell r="H2421">
            <v>220</v>
          </cell>
          <cell r="I2421">
            <v>180</v>
          </cell>
          <cell r="J2421">
            <v>160</v>
          </cell>
          <cell r="K2421" t="str">
            <v>乙类</v>
          </cell>
        </row>
        <row r="2422">
          <cell r="A2422" t="str">
            <v>FJD06604</v>
          </cell>
          <cell r="B2422" t="str">
            <v>经电子支气管镜防污染采样刷采样</v>
          </cell>
          <cell r="C2422" t="str">
            <v>麻醉下，插入电子支气管镜,观察气道变化,应用一次性防污染采样刷对目标肺段进行毛刷采样,标本送微生物学检查。不含监护。</v>
          </cell>
          <cell r="D2422" t="str">
            <v>防污染采样刷</v>
          </cell>
          <cell r="E2422" t="str">
            <v/>
          </cell>
          <cell r="F2422" t="str">
            <v>次</v>
          </cell>
          <cell r="G2422" t="str">
            <v/>
          </cell>
          <cell r="H2422">
            <v>200</v>
          </cell>
          <cell r="I2422">
            <v>160</v>
          </cell>
          <cell r="J2422">
            <v>140</v>
          </cell>
          <cell r="K2422" t="str">
            <v>乙类</v>
          </cell>
        </row>
        <row r="2423">
          <cell r="A2423" t="str">
            <v>FJD06606</v>
          </cell>
          <cell r="B2423" t="str">
            <v>经电子支气管镜防污染保护性灌洗采样</v>
          </cell>
          <cell r="C2423" t="str">
            <v>麻醉下,插入电子支气管镜,观察气道变化,应用一次性保护性灌洗导管对目标肺段进行生理冲洗液肺泡灌洗。标本送微生物学等检查。不含电子支气管镜检查术。不含监护。</v>
          </cell>
          <cell r="D2423" t="str">
            <v>灌洗导管,注射器</v>
          </cell>
          <cell r="E2423" t="str">
            <v/>
          </cell>
          <cell r="F2423" t="str">
            <v>次</v>
          </cell>
          <cell r="G2423" t="str">
            <v/>
          </cell>
          <cell r="H2423">
            <v>300</v>
          </cell>
          <cell r="I2423">
            <v>240</v>
          </cell>
          <cell r="J2423">
            <v>210</v>
          </cell>
          <cell r="K2423" t="str">
            <v>乙类</v>
          </cell>
        </row>
        <row r="2424">
          <cell r="A2424" t="str">
            <v>FJD07601</v>
          </cell>
          <cell r="B2424" t="str">
            <v>经支气管内镜针吸活检术</v>
          </cell>
          <cell r="C2424" t="str">
            <v>麻醉下､润滑,插入内镜,观察气道变化,定位后进行经支气管针吸活检。标本送细胞学和组织学等检查。不含监护､病理学检查。不含支气管镜检查。</v>
          </cell>
        </row>
        <row r="2424">
          <cell r="E2424" t="str">
            <v/>
          </cell>
          <cell r="F2424" t="str">
            <v>次</v>
          </cell>
          <cell r="G2424" t="str">
            <v/>
          </cell>
          <cell r="H2424">
            <v>260</v>
          </cell>
          <cell r="I2424">
            <v>221</v>
          </cell>
          <cell r="J2424">
            <v>188</v>
          </cell>
          <cell r="K2424" t="str">
            <v>乙类</v>
          </cell>
        </row>
        <row r="2425">
          <cell r="A2425" t="str">
            <v>FJD07602</v>
          </cell>
          <cell r="B2425" t="str">
            <v>经支气管内镜活检术</v>
          </cell>
          <cell r="C2425" t="str">
            <v>麻醉下，插入支气管镜后,观察气道变化,对病变黏膜或病灶进行活检。如有出血给予冰冲洗液､肾上腺素冲洗液或凝血酶局部治疗。标本送组织学等检查。不含监护､病理学检查。不含支气管镜检查。</v>
          </cell>
        </row>
        <row r="2425">
          <cell r="E2425" t="str">
            <v/>
          </cell>
          <cell r="F2425" t="str">
            <v>次</v>
          </cell>
          <cell r="G2425" t="str">
            <v/>
          </cell>
          <cell r="H2425">
            <v>150</v>
          </cell>
          <cell r="I2425">
            <v>120</v>
          </cell>
          <cell r="J2425">
            <v>100</v>
          </cell>
          <cell r="K2425" t="str">
            <v>乙类</v>
          </cell>
        </row>
        <row r="2426">
          <cell r="A2426" t="str">
            <v>FJD07603</v>
          </cell>
          <cell r="B2426" t="str">
            <v>经支气管内镜透支气管壁肺活检术</v>
          </cell>
          <cell r="C2426" t="str">
            <v>麻醉下，插入支气管镜,观察气道变化,对目标肺段进行透壁肺活检。必要时照相,如有出血给予冰冲洗液､肾上腺素冲洗液或凝血酶局部治疗,标本送病理科检查。不含监护､病理学检查。不含支气管镜检查。</v>
          </cell>
        </row>
        <row r="2426">
          <cell r="E2426" t="str">
            <v/>
          </cell>
          <cell r="F2426" t="str">
            <v>次</v>
          </cell>
          <cell r="G2426" t="str">
            <v/>
          </cell>
          <cell r="H2426">
            <v>100</v>
          </cell>
          <cell r="I2426">
            <v>80</v>
          </cell>
          <cell r="J2426">
            <v>70</v>
          </cell>
          <cell r="K2426" t="str">
            <v>乙类</v>
          </cell>
        </row>
        <row r="2427">
          <cell r="A2427" t="str">
            <v>FJE</v>
          </cell>
          <cell r="B2427" t="str">
            <v>4.肺</v>
          </cell>
          <cell r="C2427" t="str">
            <v/>
          </cell>
          <cell r="D2427" t="str">
            <v/>
          </cell>
          <cell r="E2427" t="str">
            <v/>
          </cell>
        </row>
        <row r="2427">
          <cell r="G2427" t="str">
            <v/>
          </cell>
          <cell r="H2427" t="str">
            <v/>
          </cell>
          <cell r="I2427" t="str">
            <v/>
          </cell>
          <cell r="J2427" t="str">
            <v/>
          </cell>
        </row>
        <row r="2428">
          <cell r="A2428" t="str">
            <v>FJE01401</v>
          </cell>
          <cell r="B2428" t="str">
            <v>肺活量功能检查</v>
          </cell>
          <cell r="C2428" t="str">
            <v>患者使用一次性口器或同时使用一次性细菌过滤器,通过肺量计平静呼吸后,做深吸气､深呼气,测定深吸气量､补吸气量､补呼气量,须至少重复测定3次,取最佳值,人工报告。</v>
          </cell>
          <cell r="D2428" t="str">
            <v>口器,细菌过滤器</v>
          </cell>
          <cell r="E2428" t="str">
            <v/>
          </cell>
          <cell r="F2428" t="str">
            <v>次</v>
          </cell>
          <cell r="G2428" t="str">
            <v/>
          </cell>
          <cell r="H2428">
            <v>60</v>
          </cell>
          <cell r="I2428">
            <v>48</v>
          </cell>
          <cell r="J2428">
            <v>42</v>
          </cell>
          <cell r="K2428" t="str">
            <v>甲类</v>
          </cell>
        </row>
        <row r="2429">
          <cell r="A2429" t="str">
            <v>FJE01402</v>
          </cell>
          <cell r="B2429" t="str">
            <v>用力肺活量功能检查</v>
          </cell>
          <cell r="C2429" t="str">
            <v>患者使用一次性口器或同时使用一次性细菌过滤器,通过肺量计平静呼吸,再做深吸气后用力快速的呼气,测定用力肺活量､一秒钟呼气容积,测定潮气量､呼吸频率,须至少重复测定3次,取最佳值,人工报告。</v>
          </cell>
          <cell r="D2429" t="str">
            <v>口器,细菌过滤器</v>
          </cell>
          <cell r="E2429" t="str">
            <v/>
          </cell>
          <cell r="F2429" t="str">
            <v>次</v>
          </cell>
          <cell r="G2429" t="str">
            <v/>
          </cell>
          <cell r="H2429">
            <v>60</v>
          </cell>
          <cell r="I2429">
            <v>48</v>
          </cell>
          <cell r="J2429">
            <v>42</v>
          </cell>
          <cell r="K2429" t="str">
            <v>甲类</v>
          </cell>
        </row>
        <row r="2430">
          <cell r="A2430" t="str">
            <v>FJE01403</v>
          </cell>
          <cell r="B2430" t="str">
            <v>肺每分通气量功能检查</v>
          </cell>
          <cell r="C2430" t="str">
            <v>患者使用一次性口器或同时使用一次性细菌过滤器,通过肺量计平静呼吸,测定潮气量､呼吸频率,须至少重复测定3次,取最佳值,人工报告。</v>
          </cell>
          <cell r="D2430" t="str">
            <v>口器,细菌过滤器</v>
          </cell>
          <cell r="E2430" t="str">
            <v/>
          </cell>
          <cell r="F2430" t="str">
            <v>次</v>
          </cell>
          <cell r="G2430" t="str">
            <v/>
          </cell>
          <cell r="H2430">
            <v>60</v>
          </cell>
          <cell r="I2430">
            <v>48</v>
          </cell>
          <cell r="J2430">
            <v>42</v>
          </cell>
          <cell r="K2430" t="str">
            <v>甲类</v>
          </cell>
        </row>
        <row r="2431">
          <cell r="A2431" t="str">
            <v>FJE01404</v>
          </cell>
          <cell r="B2431" t="str">
            <v>最大通气量功能检查</v>
          </cell>
          <cell r="C2431" t="str">
            <v>患者使用一次性口器或同时使用一次性细菌过滤器,在肺功能仪上平静呼吸,再做快速深大的呼吸12秒,休息至少2分钟后重复测定1次,取最佳值,人工报告。</v>
          </cell>
          <cell r="D2431" t="str">
            <v>口器,细菌过滤器</v>
          </cell>
          <cell r="E2431" t="str">
            <v/>
          </cell>
          <cell r="F2431" t="str">
            <v>次</v>
          </cell>
          <cell r="G2431" t="str">
            <v/>
          </cell>
          <cell r="H2431">
            <v>70</v>
          </cell>
          <cell r="I2431">
            <v>55</v>
          </cell>
          <cell r="J2431">
            <v>50</v>
          </cell>
          <cell r="K2431" t="str">
            <v>甲类</v>
          </cell>
        </row>
        <row r="2432">
          <cell r="A2432" t="str">
            <v>FJE01405</v>
          </cell>
          <cell r="B2432" t="str">
            <v>肺弥散功能检查-一口气法</v>
          </cell>
          <cell r="C2432" t="str">
            <v>患者使用一次性口器或同时使用一次性细菌过滤器,在肺功能仪上平静呼吸后,做深吸气吸入混合气体并屏气10秒钟,再做深呼气,休息4-10分钟后重复测定1次,取平均值,人工报告。</v>
          </cell>
          <cell r="D2432" t="str">
            <v>口器,细菌过滤器</v>
          </cell>
          <cell r="E2432" t="str">
            <v/>
          </cell>
          <cell r="F2432" t="str">
            <v>次</v>
          </cell>
          <cell r="G2432" t="str">
            <v/>
          </cell>
          <cell r="H2432">
            <v>70</v>
          </cell>
          <cell r="I2432">
            <v>55</v>
          </cell>
          <cell r="J2432">
            <v>50</v>
          </cell>
          <cell r="K2432" t="str">
            <v>甲类</v>
          </cell>
        </row>
        <row r="2433">
          <cell r="A2433" t="str">
            <v>FJE01406</v>
          </cell>
          <cell r="B2433" t="str">
            <v>肺弥散功能检查-重复呼吸法</v>
          </cell>
          <cell r="C2433" t="str">
            <v>患者使用一次性口器或同时使用一次性细菌过滤器,在肺功能仪上做深吸气后,平静呼吸吸入混合气体5分钟左右,再做深吸气､深呼气,休息4-10分钟后重复测定1次,取平均值,人工报告。</v>
          </cell>
          <cell r="D2433" t="str">
            <v>口器,细菌过滤器</v>
          </cell>
          <cell r="E2433" t="str">
            <v/>
          </cell>
          <cell r="F2433" t="str">
            <v>次</v>
          </cell>
          <cell r="G2433" t="str">
            <v/>
          </cell>
          <cell r="H2433">
            <v>70</v>
          </cell>
          <cell r="I2433">
            <v>55</v>
          </cell>
          <cell r="J2433">
            <v>50</v>
          </cell>
          <cell r="K2433" t="str">
            <v>甲类</v>
          </cell>
        </row>
        <row r="2434">
          <cell r="A2434" t="str">
            <v>FJE01407</v>
          </cell>
          <cell r="B2434" t="str">
            <v>脉冲振荡肺功能检查</v>
          </cell>
          <cell r="C2434" t="str">
            <v>患者使用一次性口器或同时使用一次性细菌过滤器,在脉振冲震荡仪上做平静呼吸1分钟,须至少重复测定3次,取最佳值,人工报告。</v>
          </cell>
          <cell r="D2434" t="str">
            <v>口器,细菌过滤器</v>
          </cell>
          <cell r="E2434" t="str">
            <v/>
          </cell>
          <cell r="F2434" t="str">
            <v>次</v>
          </cell>
          <cell r="G2434" t="str">
            <v/>
          </cell>
          <cell r="H2434">
            <v>60</v>
          </cell>
          <cell r="I2434">
            <v>48</v>
          </cell>
          <cell r="J2434">
            <v>42</v>
          </cell>
          <cell r="K2434" t="str">
            <v>甲类</v>
          </cell>
        </row>
        <row r="2435">
          <cell r="A2435" t="str">
            <v>FJE01408</v>
          </cell>
          <cell r="B2435" t="str">
            <v>床边简易肺功能测定</v>
          </cell>
          <cell r="C2435"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cell r="D2435" t="str">
            <v>口器,细菌过滤器</v>
          </cell>
          <cell r="E2435" t="str">
            <v/>
          </cell>
          <cell r="F2435" t="str">
            <v>次</v>
          </cell>
          <cell r="G2435" t="str">
            <v/>
          </cell>
          <cell r="H2435">
            <v>60</v>
          </cell>
          <cell r="I2435">
            <v>48</v>
          </cell>
          <cell r="J2435">
            <v>42</v>
          </cell>
          <cell r="K2435" t="str">
            <v>甲类</v>
          </cell>
        </row>
        <row r="2436">
          <cell r="A2436" t="str">
            <v>FJE01409</v>
          </cell>
          <cell r="B2436" t="str">
            <v>肺阻抗血流图检查</v>
          </cell>
          <cell r="C2436" t="str">
            <v>患者使用一次性口器或同时使用一次性细菌过滤器,在肺阻抗血流检测仪上按照操作者要求的方式呼吸,人工报告。</v>
          </cell>
          <cell r="D2436" t="str">
            <v>口器,细菌过滤器</v>
          </cell>
          <cell r="E2436" t="str">
            <v/>
          </cell>
          <cell r="F2436" t="str">
            <v>次</v>
          </cell>
          <cell r="G2436" t="str">
            <v/>
          </cell>
          <cell r="H2436">
            <v>15</v>
          </cell>
          <cell r="I2436">
            <v>12</v>
          </cell>
          <cell r="J2436">
            <v>11</v>
          </cell>
          <cell r="K2436" t="str">
            <v>甲类</v>
          </cell>
        </row>
        <row r="2437">
          <cell r="A2437" t="str">
            <v>FJE01701</v>
          </cell>
          <cell r="B2437" t="str">
            <v>无创舱内碳氧血红蛋白检测</v>
          </cell>
          <cell r="C2437" t="str">
            <v>舱内治疗过程中用无创碳氧血红蛋白含量检测仪检测碳氧血红蛋白。</v>
          </cell>
          <cell r="D2437" t="str">
            <v/>
          </cell>
          <cell r="E2437" t="str">
            <v/>
          </cell>
          <cell r="F2437" t="str">
            <v>次</v>
          </cell>
          <cell r="G2437" t="str">
            <v/>
          </cell>
          <cell r="H2437">
            <v>1</v>
          </cell>
          <cell r="I2437">
            <v>1</v>
          </cell>
          <cell r="J2437">
            <v>1</v>
          </cell>
          <cell r="K2437" t="str">
            <v>甲类</v>
          </cell>
        </row>
        <row r="2438">
          <cell r="A2438" t="str">
            <v>FJE01702</v>
          </cell>
          <cell r="B2438" t="str">
            <v>运动心肺功能检查</v>
          </cell>
          <cell r="C2438"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cell r="D2438" t="str">
            <v/>
          </cell>
          <cell r="E2438" t="str">
            <v/>
          </cell>
          <cell r="F2438" t="str">
            <v>项</v>
          </cell>
          <cell r="G2438" t="str">
            <v/>
          </cell>
          <cell r="H2438">
            <v>100</v>
          </cell>
          <cell r="I2438">
            <v>80</v>
          </cell>
          <cell r="J2438">
            <v>70</v>
          </cell>
          <cell r="K2438" t="str">
            <v>乙类</v>
          </cell>
        </row>
        <row r="2439">
          <cell r="A2439" t="str">
            <v>FJE02401</v>
          </cell>
          <cell r="B2439" t="str">
            <v>流速容量曲线(V-V曲线)测定</v>
          </cell>
          <cell r="C2439" t="str">
            <v>患者使用一次性口器或同时使用一次性细菌过滤器,在肺功能仪上做深吸气后用力快速的呼气,进行流速容量测定,须至少重复测定3次,取最佳值,人工报告。</v>
          </cell>
          <cell r="D2439" t="str">
            <v>口器,细菌过滤器</v>
          </cell>
          <cell r="E2439" t="str">
            <v/>
          </cell>
          <cell r="F2439" t="str">
            <v>次</v>
          </cell>
          <cell r="G2439" t="str">
            <v/>
          </cell>
          <cell r="H2439">
            <v>50</v>
          </cell>
          <cell r="I2439">
            <v>40</v>
          </cell>
          <cell r="J2439">
            <v>35</v>
          </cell>
          <cell r="K2439" t="str">
            <v>甲类</v>
          </cell>
        </row>
        <row r="2440">
          <cell r="A2440" t="str">
            <v>FJE02402</v>
          </cell>
          <cell r="B2440" t="str">
            <v>残气容积测定-体描箱法</v>
          </cell>
          <cell r="C2440"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cell r="D2440" t="str">
            <v>口器,细菌过滤器</v>
          </cell>
          <cell r="E2440" t="str">
            <v/>
          </cell>
          <cell r="F2440" t="str">
            <v>次</v>
          </cell>
          <cell r="G2440" t="str">
            <v/>
          </cell>
          <cell r="H2440">
            <v>50</v>
          </cell>
          <cell r="I2440">
            <v>40</v>
          </cell>
          <cell r="J2440">
            <v>35</v>
          </cell>
          <cell r="K2440" t="str">
            <v>甲类</v>
          </cell>
        </row>
        <row r="2441">
          <cell r="A2441" t="str">
            <v>FJE02403</v>
          </cell>
          <cell r="B2441" t="str">
            <v>残气容积测定-氦气平衡法</v>
          </cell>
          <cell r="C2441" t="str">
            <v>指氦气､氮气及混合气体的残气容积测定。患者使用一次性口器或同时使用一次性细菌过滤器,在肺功能仪上做平静呼吸,吸入含有氦气的混合气体7分钟,休息4-10分钟后重复测定1次,人工报告。</v>
          </cell>
          <cell r="D2441" t="str">
            <v>口器,细菌过滤器</v>
          </cell>
          <cell r="E2441" t="str">
            <v/>
          </cell>
          <cell r="F2441" t="str">
            <v>次</v>
          </cell>
          <cell r="G2441" t="str">
            <v/>
          </cell>
          <cell r="H2441">
            <v>60</v>
          </cell>
          <cell r="I2441">
            <v>48</v>
          </cell>
          <cell r="J2441">
            <v>42</v>
          </cell>
          <cell r="K2441" t="str">
            <v>甲类</v>
          </cell>
        </row>
        <row r="2442">
          <cell r="A2442" t="str">
            <v>FJE02404</v>
          </cell>
          <cell r="B2442" t="str">
            <v>第0.1秒平静吸气口腔闭合压测定</v>
          </cell>
          <cell r="C2442" t="str">
            <v>患者使用一次性口器或同时使用一次性细菌过滤器,在肺功能仪上做平静呼吸或深呼吸,测定在气道关闭时,吸气0.1秒的口腔压力,重复测定10次,取平均值,人工报告。</v>
          </cell>
          <cell r="D2442" t="str">
            <v>口器,细菌过滤器</v>
          </cell>
          <cell r="E2442" t="str">
            <v/>
          </cell>
          <cell r="F2442" t="str">
            <v>次</v>
          </cell>
          <cell r="G2442" t="str">
            <v/>
          </cell>
          <cell r="H2442">
            <v>18</v>
          </cell>
          <cell r="I2442">
            <v>14</v>
          </cell>
          <cell r="J2442">
            <v>13</v>
          </cell>
          <cell r="K2442" t="str">
            <v>甲类</v>
          </cell>
        </row>
        <row r="2443">
          <cell r="A2443" t="str">
            <v>FJE02405</v>
          </cell>
          <cell r="B2443" t="str">
            <v>吸入二氧化碳第0.1秒平静吸气口腔闭合压测定</v>
          </cell>
          <cell r="C2443" t="str">
            <v>患者使用一次性口器或同时使用一次性细菌过滤器,在肺功能仪上做平静呼吸或深呼吸,吸入含有二氧化碳的混合气体,测定在气道关闭时,吸气0.1秒的口腔压力,重复测定10次,取平均值,人工报告。</v>
          </cell>
          <cell r="D2443" t="str">
            <v>口器,细菌过滤器</v>
          </cell>
          <cell r="E2443" t="str">
            <v/>
          </cell>
          <cell r="F2443" t="str">
            <v>次</v>
          </cell>
          <cell r="G2443" t="str">
            <v/>
          </cell>
          <cell r="H2443">
            <v>18</v>
          </cell>
          <cell r="I2443">
            <v>14</v>
          </cell>
          <cell r="J2443">
            <v>13</v>
          </cell>
          <cell r="K2443" t="str">
            <v>甲类</v>
          </cell>
        </row>
        <row r="2444">
          <cell r="A2444" t="str">
            <v>FJE02406</v>
          </cell>
          <cell r="B2444" t="str">
            <v>二氧化碳反应曲线测定</v>
          </cell>
          <cell r="C2444" t="str">
            <v>患者使用一次性口器或同时使用一次性细菌过滤器,肺功能仪上做深呼吸,进行二氧化碳反应曲线测定,须至少重复测定6次,取最佳值,人工报告。</v>
          </cell>
          <cell r="D2444" t="str">
            <v>口器,细菌过滤器</v>
          </cell>
          <cell r="E2444" t="str">
            <v/>
          </cell>
          <cell r="F2444" t="str">
            <v>次</v>
          </cell>
          <cell r="G2444" t="str">
            <v/>
          </cell>
          <cell r="H2444">
            <v>18</v>
          </cell>
          <cell r="I2444">
            <v>14</v>
          </cell>
          <cell r="J2444">
            <v>13</v>
          </cell>
          <cell r="K2444" t="str">
            <v>甲类</v>
          </cell>
        </row>
        <row r="2445">
          <cell r="A2445" t="str">
            <v>FJE02407</v>
          </cell>
          <cell r="B2445" t="str">
            <v>呼出气一氧化氮测定</v>
          </cell>
          <cell r="C2445" t="str">
            <v>患者首先深呼气,然后口含一次性细菌过滤器及一氧化氮过滤器,在呼出气一氧化氮测定仪上深吸气后,以一定呼气流速匀速呼气持续10秒钟,人工报告。</v>
          </cell>
          <cell r="D2445" t="str">
            <v>口器,细菌过滤器</v>
          </cell>
          <cell r="E2445" t="str">
            <v/>
          </cell>
          <cell r="F2445" t="str">
            <v>次</v>
          </cell>
          <cell r="G2445" t="str">
            <v/>
          </cell>
          <cell r="H2445">
            <v>200</v>
          </cell>
          <cell r="I2445">
            <v>160</v>
          </cell>
          <cell r="J2445">
            <v>140</v>
          </cell>
          <cell r="K2445" t="str">
            <v>乙类</v>
          </cell>
        </row>
        <row r="2446">
          <cell r="A2446" t="str">
            <v>FJE02408</v>
          </cell>
          <cell r="B2446" t="str">
            <v>呼吸肌功能测定</v>
          </cell>
          <cell r="C2446" t="str">
            <v>指最大吸气､呼气压､膈肌功能测定。患者使用一次性口器或同时使用一次性细菌过滤器,在肺功能仪上做用力深吸气同时阻断患者呼吸,须至少重复测定3次,取最佳值,人工报告。</v>
          </cell>
          <cell r="D2446" t="str">
            <v>口器,细菌过滤器</v>
          </cell>
          <cell r="E2446" t="str">
            <v/>
          </cell>
          <cell r="F2446" t="str">
            <v>次</v>
          </cell>
          <cell r="G2446" t="str">
            <v/>
          </cell>
          <cell r="H2446">
            <v>60</v>
          </cell>
          <cell r="I2446">
            <v>48</v>
          </cell>
          <cell r="J2446">
            <v>42</v>
          </cell>
          <cell r="K2446" t="str">
            <v>甲类</v>
          </cell>
        </row>
        <row r="2447">
          <cell r="A2447" t="str">
            <v>FJE04701</v>
          </cell>
          <cell r="B2447" t="str">
            <v>小睡试验</v>
          </cell>
          <cell r="C2447" t="str">
            <v>心电､4导脑电､肌电､眼电电极安装,记录多种生物信号,摄像观测患者行为,每两小时记录一次,当天连续记录5次,人工报告。</v>
          </cell>
          <cell r="D2447" t="str">
            <v>电极</v>
          </cell>
          <cell r="E2447" t="str">
            <v/>
          </cell>
          <cell r="F2447" t="str">
            <v>次</v>
          </cell>
          <cell r="G2447" t="str">
            <v/>
          </cell>
          <cell r="H2447">
            <v>400</v>
          </cell>
          <cell r="I2447">
            <v>320</v>
          </cell>
          <cell r="J2447">
            <v>280</v>
          </cell>
          <cell r="K2447" t="str">
            <v>乙类</v>
          </cell>
        </row>
        <row r="2448">
          <cell r="A2448" t="str">
            <v>FJE05401</v>
          </cell>
          <cell r="B2448" t="str">
            <v>持续呼吸功能监测</v>
          </cell>
          <cell r="C2448" t="str">
            <v>在有创(或无创)呼吸机辅助通气后,监测潮气量,呼吸频率,肺顺应性,压力容积曲线,内源性呼气末正压,气道阻力等。</v>
          </cell>
          <cell r="D2448" t="str">
            <v/>
          </cell>
          <cell r="E2448" t="str">
            <v/>
          </cell>
          <cell r="F2448" t="str">
            <v>小时</v>
          </cell>
          <cell r="G2448" t="str">
            <v>六岁及以下儿童加收不超过30%</v>
          </cell>
          <cell r="H2448">
            <v>4</v>
          </cell>
          <cell r="I2448">
            <v>4</v>
          </cell>
          <cell r="J2448">
            <v>4</v>
          </cell>
          <cell r="K2448" t="str">
            <v>乙类</v>
          </cell>
        </row>
        <row r="2449">
          <cell r="A2449" t="str">
            <v>FJE05402</v>
          </cell>
          <cell r="B2449" t="str">
            <v>呼出气二氧化碳监测</v>
          </cell>
          <cell r="C2449" t="str">
            <v>连接并校正二氧化碳监测电极,将电极与人工气道或面罩相连,监测二氧化碳分压数值及波形。</v>
          </cell>
          <cell r="D2449" t="str">
            <v>电极</v>
          </cell>
          <cell r="E2449" t="str">
            <v/>
          </cell>
          <cell r="F2449" t="str">
            <v>小时</v>
          </cell>
          <cell r="G2449" t="str">
            <v/>
          </cell>
          <cell r="H2449">
            <v>3</v>
          </cell>
          <cell r="I2449">
            <v>3</v>
          </cell>
          <cell r="J2449">
            <v>3</v>
          </cell>
          <cell r="K2449" t="str">
            <v>乙类</v>
          </cell>
        </row>
        <row r="2450">
          <cell r="A2450" t="str">
            <v>FJE05701</v>
          </cell>
          <cell r="B2450" t="str">
            <v>无创舱内碳氧血红蛋白连续监测</v>
          </cell>
          <cell r="C2450" t="str">
            <v>在舱内治疗过程中用无创碳氧血红蛋白含量检测仪连续监测碳氧血红蛋白含量。</v>
          </cell>
          <cell r="D2450" t="str">
            <v/>
          </cell>
          <cell r="E2450" t="str">
            <v/>
          </cell>
          <cell r="F2450" t="str">
            <v>小时</v>
          </cell>
          <cell r="G2450" t="str">
            <v/>
          </cell>
          <cell r="H2450">
            <v>5</v>
          </cell>
          <cell r="I2450">
            <v>5</v>
          </cell>
          <cell r="J2450">
            <v>5</v>
          </cell>
          <cell r="K2450" t="str">
            <v>乙类</v>
          </cell>
        </row>
        <row r="2451">
          <cell r="A2451" t="str">
            <v>FJE05702</v>
          </cell>
          <cell r="B2451" t="str">
            <v>无创机械通气智能压力滴定</v>
          </cell>
          <cell r="C2451"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cell r="D2451" t="str">
            <v>电极,鼻罩</v>
          </cell>
          <cell r="E2451" t="str">
            <v/>
          </cell>
          <cell r="F2451" t="str">
            <v>次</v>
          </cell>
          <cell r="G2451" t="str">
            <v/>
          </cell>
          <cell r="H2451">
            <v>450</v>
          </cell>
          <cell r="I2451">
            <v>360</v>
          </cell>
          <cell r="J2451">
            <v>315</v>
          </cell>
          <cell r="K2451" t="str">
            <v>乙类</v>
          </cell>
        </row>
        <row r="2452">
          <cell r="A2452" t="str">
            <v>FJE05703</v>
          </cell>
          <cell r="B2452" t="str">
            <v>无创通气手动压力滴定</v>
          </cell>
          <cell r="C2452"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cell r="D2452" t="str">
            <v>电极,鼻罩</v>
          </cell>
          <cell r="E2452" t="str">
            <v/>
          </cell>
          <cell r="F2452" t="str">
            <v>次</v>
          </cell>
          <cell r="G2452" t="str">
            <v/>
          </cell>
          <cell r="H2452">
            <v>300</v>
          </cell>
          <cell r="I2452">
            <v>240</v>
          </cell>
          <cell r="J2452">
            <v>210</v>
          </cell>
          <cell r="K2452" t="str">
            <v>乙类</v>
          </cell>
        </row>
        <row r="2453">
          <cell r="A2453" t="str">
            <v>FJE07101</v>
          </cell>
          <cell r="B2453" t="str">
            <v>经皮穿刺肺活检术</v>
          </cell>
          <cell r="C2453" t="str">
            <v>消毒､局部麻醉,通过CT或X线或B超引导将活检套管针刺入病灶组织,并调节穿刺针位置而后切取肺组织。不含影像学引导､病理学检查。</v>
          </cell>
          <cell r="D2453" t="str">
            <v>注射器</v>
          </cell>
          <cell r="E2453" t="str">
            <v>肺活检针</v>
          </cell>
          <cell r="F2453" t="str">
            <v>次</v>
          </cell>
          <cell r="G2453" t="str">
            <v/>
          </cell>
          <cell r="H2453">
            <v>300</v>
          </cell>
          <cell r="I2453">
            <v>240</v>
          </cell>
          <cell r="J2453">
            <v>210</v>
          </cell>
          <cell r="K2453" t="str">
            <v>甲类</v>
          </cell>
        </row>
        <row r="2454">
          <cell r="A2454" t="str">
            <v>FJE07501</v>
          </cell>
          <cell r="B2454" t="str">
            <v>胸腔镜肺活检术</v>
          </cell>
          <cell r="C2454" t="str">
            <v>局麻,切口皮肤,逐层剥离至壁层胸膜,置入胸腔穿刺套管,置入胸腔镜,观察胸腔内变化,脏层表面明显结节样病变处进行组织活检。不含监护､病理学检查。</v>
          </cell>
          <cell r="D2454" t="str">
            <v>引流装置,注射器</v>
          </cell>
          <cell r="E2454" t="str">
            <v>腔镜材料</v>
          </cell>
          <cell r="F2454" t="str">
            <v>次</v>
          </cell>
          <cell r="G2454" t="str">
            <v/>
          </cell>
          <cell r="H2454">
            <v>500</v>
          </cell>
          <cell r="I2454">
            <v>400</v>
          </cell>
          <cell r="J2454">
            <v>350</v>
          </cell>
          <cell r="K2454" t="str">
            <v>乙类</v>
          </cell>
        </row>
        <row r="2455">
          <cell r="A2455" t="str">
            <v>FJM-FJT</v>
          </cell>
          <cell r="B2455" t="str">
            <v>5.胸部及纵隔</v>
          </cell>
          <cell r="C2455" t="str">
            <v/>
          </cell>
          <cell r="D2455" t="str">
            <v/>
          </cell>
          <cell r="E2455" t="str">
            <v/>
          </cell>
        </row>
        <row r="2455">
          <cell r="G2455" t="str">
            <v/>
          </cell>
          <cell r="H2455" t="str">
            <v/>
          </cell>
          <cell r="I2455" t="str">
            <v/>
          </cell>
          <cell r="J2455" t="str">
            <v/>
          </cell>
        </row>
        <row r="2456">
          <cell r="A2456" t="str">
            <v>FJM07101</v>
          </cell>
          <cell r="B2456" t="str">
            <v>经皮穿刺胸膜活检术</v>
          </cell>
          <cell r="C2456" t="str">
            <v>消毒铺巾,局部麻醉,在穿刺点将活检套管针刺入胸壁,抵达胸膜腔后拔出针芯,切取胸膜壁层及病变。不含X线引导､病理学检查。</v>
          </cell>
          <cell r="D2456" t="str">
            <v>注射器,引流装置</v>
          </cell>
          <cell r="E2456" t="str">
            <v>胸膜活检针</v>
          </cell>
          <cell r="F2456" t="str">
            <v>次</v>
          </cell>
          <cell r="G2456" t="str">
            <v/>
          </cell>
          <cell r="H2456">
            <v>300</v>
          </cell>
          <cell r="I2456">
            <v>240</v>
          </cell>
          <cell r="J2456">
            <v>210</v>
          </cell>
          <cell r="K2456" t="str">
            <v>甲类</v>
          </cell>
        </row>
        <row r="2457">
          <cell r="A2457" t="str">
            <v>FJM07301</v>
          </cell>
          <cell r="B2457" t="str">
            <v>胸壁组织活检术</v>
          </cell>
          <cell r="C2457" t="str">
            <v>局麻或全麻,将胸壁软组织､肋骨､胸骨局部切除送病理学检查,引流。不含病理学检查。</v>
          </cell>
          <cell r="D2457" t="str">
            <v>注射器,引流装置</v>
          </cell>
          <cell r="E2457" t="str">
            <v/>
          </cell>
          <cell r="F2457" t="str">
            <v>次</v>
          </cell>
          <cell r="G2457" t="str">
            <v/>
          </cell>
          <cell r="H2457">
            <v>800</v>
          </cell>
          <cell r="I2457">
            <v>640</v>
          </cell>
          <cell r="J2457">
            <v>560</v>
          </cell>
          <cell r="K2457" t="str">
            <v>甲类</v>
          </cell>
        </row>
        <row r="2458">
          <cell r="A2458" t="str">
            <v>FJM07501</v>
          </cell>
          <cell r="B2458" t="str">
            <v>胸腔镜胸膜活检术</v>
          </cell>
          <cell r="C2458" t="str">
            <v>局麻,切口皮肤,逐层剥离至壁层胸膜,置入胸腔穿刺套管,置入胸腔镜,观察胸腔内变化,胸膜病变处进行组织活检。不含监护､病理学检查。</v>
          </cell>
          <cell r="D2458" t="str">
            <v>引流装置,注射器</v>
          </cell>
          <cell r="E2458" t="str">
            <v>腔镜材料</v>
          </cell>
          <cell r="F2458" t="str">
            <v>次</v>
          </cell>
          <cell r="G2458" t="str">
            <v/>
          </cell>
          <cell r="H2458">
            <v>500</v>
          </cell>
          <cell r="I2458">
            <v>400</v>
          </cell>
          <cell r="J2458">
            <v>350</v>
          </cell>
          <cell r="K2458" t="str">
            <v>乙类</v>
          </cell>
        </row>
        <row r="2459">
          <cell r="A2459" t="str">
            <v>FJM07502</v>
          </cell>
          <cell r="B2459" t="str">
            <v>经单孔胸腔镜胸膜活检术</v>
          </cell>
          <cell r="C2459" t="str">
            <v>局麻,切口皮肤,逐层剥离至壁层胸膜,置入胸腔穿刺套管,置入电子胸腔镜,观察胸腔内变化并行胸膜活检,送病理组织检查。必要时照相和录像。不含监护､病理学检查。</v>
          </cell>
          <cell r="D2459" t="str">
            <v>引流装置,注射器</v>
          </cell>
          <cell r="E2459" t="str">
            <v>腔镜材料</v>
          </cell>
          <cell r="F2459" t="str">
            <v>次</v>
          </cell>
          <cell r="G2459" t="str">
            <v/>
          </cell>
          <cell r="H2459">
            <v>500</v>
          </cell>
          <cell r="I2459">
            <v>400</v>
          </cell>
          <cell r="J2459">
            <v>350</v>
          </cell>
          <cell r="K2459" t="str">
            <v>乙类</v>
          </cell>
        </row>
        <row r="2460">
          <cell r="A2460" t="str">
            <v>FJN07501</v>
          </cell>
          <cell r="B2460" t="str">
            <v>经纵隔镜纵隔病变活检术</v>
          </cell>
          <cell r="C2460" t="str">
            <v>指气管周围､隆突下纵隔及胸骨后前纵隔肿物､肿大淋巴结的活检。全麻,消毒铺巾,贴膜,经颈部小切口或胸骨旁小切口行纵隔镜探查,使用活检钳对上述部位的肿物或肿大淋巴结进行活检,缝合切口。不含病理学检查。</v>
          </cell>
          <cell r="D2460" t="str">
            <v>引流装置</v>
          </cell>
          <cell r="E2460" t="str">
            <v>腔镜材料</v>
          </cell>
          <cell r="F2460" t="str">
            <v>次</v>
          </cell>
          <cell r="G2460" t="str">
            <v/>
          </cell>
          <cell r="H2460">
            <v>650</v>
          </cell>
          <cell r="I2460">
            <v>520</v>
          </cell>
          <cell r="J2460">
            <v>455</v>
          </cell>
          <cell r="K2460" t="str">
            <v>乙类</v>
          </cell>
        </row>
        <row r="2461">
          <cell r="A2461" t="str">
            <v>FJT01501</v>
          </cell>
          <cell r="B2461" t="str">
            <v>单孔胸腔镜检查</v>
          </cell>
          <cell r="C2461"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cell r="D2461" t="str">
            <v>引流装置,注射器</v>
          </cell>
          <cell r="E2461" t="str">
            <v>腔镜材料</v>
          </cell>
          <cell r="F2461" t="str">
            <v>次</v>
          </cell>
          <cell r="G2461" t="str">
            <v/>
          </cell>
          <cell r="H2461">
            <v>500</v>
          </cell>
          <cell r="I2461">
            <v>400</v>
          </cell>
          <cell r="J2461">
            <v>350</v>
          </cell>
          <cell r="K2461" t="str">
            <v>乙类</v>
          </cell>
        </row>
        <row r="2462">
          <cell r="A2462" t="str">
            <v>FJT07301</v>
          </cell>
          <cell r="B2462" t="str">
            <v>开胸胸腔病变活检</v>
          </cell>
          <cell r="C2462" t="str">
            <v>胸后外侧或前外侧切口,消毒铺巾,贴膜,电刀开胸。探查胸膜腔､胸壁､肺组织､纵隔及淋巴结。取相关病变组织送病理学检查,电刀或超声刀止血并放置胸腔引流管,关胸。不含病理学检查。</v>
          </cell>
          <cell r="D2462" t="str">
            <v>引流装置</v>
          </cell>
          <cell r="E2462" t="str">
            <v>特殊缝线</v>
          </cell>
          <cell r="F2462" t="str">
            <v>次</v>
          </cell>
          <cell r="G2462" t="str">
            <v/>
          </cell>
          <cell r="H2462">
            <v>1100</v>
          </cell>
          <cell r="I2462">
            <v>880</v>
          </cell>
          <cell r="J2462">
            <v>770</v>
          </cell>
          <cell r="K2462" t="str">
            <v>乙类</v>
          </cell>
        </row>
        <row r="2463">
          <cell r="A2463" t="str">
            <v>FJT07501</v>
          </cell>
          <cell r="B2463" t="str">
            <v>经胸腔镜胸腔病变活检术</v>
          </cell>
          <cell r="C2463" t="str">
            <v>经胸外侧径路,消毒铺巾,贴膜,单肺通气,建立气胸,胸腔镜探查胸腔､胸壁､肺组织､纵隔及淋巴结。取相关病变组织用标本袋取出,送病理学检查。用电刀或超声刀止血,置放胸腔闭式引流,关胸。不含病理学检查。</v>
          </cell>
          <cell r="D2463" t="str">
            <v>引流装置</v>
          </cell>
          <cell r="E2463" t="str">
            <v>腔镜材料</v>
          </cell>
          <cell r="F2463" t="str">
            <v>次</v>
          </cell>
          <cell r="G2463" t="str">
            <v/>
          </cell>
          <cell r="H2463">
            <v>500</v>
          </cell>
          <cell r="I2463">
            <v>400</v>
          </cell>
          <cell r="J2463">
            <v>350</v>
          </cell>
          <cell r="K2463" t="str">
            <v>乙类</v>
          </cell>
        </row>
        <row r="2464">
          <cell r="A2464" t="str">
            <v>FJT09301</v>
          </cell>
          <cell r="B2464" t="str">
            <v>开胸探查术</v>
          </cell>
          <cell r="C2464" t="str">
            <v>胸后外侧或前外侧切口,消毒铺巾,贴膜,电刀开胸。探查胸膜腔､胸壁､肺组织､纵隔及淋巴结,电刀或超声刀止血,放置胸腔引流管,关胸。不含活检。</v>
          </cell>
          <cell r="D2464" t="str">
            <v>引流装置</v>
          </cell>
          <cell r="E2464" t="str">
            <v>特殊缝线</v>
          </cell>
          <cell r="F2464" t="str">
            <v>次</v>
          </cell>
          <cell r="G2464" t="str">
            <v/>
          </cell>
          <cell r="H2464">
            <v>1300</v>
          </cell>
          <cell r="I2464">
            <v>1040</v>
          </cell>
          <cell r="J2464">
            <v>910</v>
          </cell>
          <cell r="K2464" t="str">
            <v>甲类</v>
          </cell>
        </row>
        <row r="2465">
          <cell r="A2465" t="str">
            <v>FJT09501</v>
          </cell>
          <cell r="B2465" t="str">
            <v>经胸腔镜胸腔探查术</v>
          </cell>
          <cell r="C2465" t="str">
            <v>经胸外侧径路,消毒铺巾,贴膜,单肺通气,建立气胸,胸腔镜探查胸腔､胸壁､肺组织､纵隔及淋巴结。必要时取活检,电刀或超声刀止血,放置胸腔引流管,关胸。不含病理学检查､活检。</v>
          </cell>
          <cell r="D2465" t="str">
            <v>引流装置</v>
          </cell>
          <cell r="E2465" t="str">
            <v>腔镜材料</v>
          </cell>
          <cell r="F2465" t="str">
            <v>次</v>
          </cell>
          <cell r="G2465" t="str">
            <v/>
          </cell>
          <cell r="H2465">
            <v>900</v>
          </cell>
          <cell r="I2465">
            <v>720</v>
          </cell>
          <cell r="J2465">
            <v>630</v>
          </cell>
          <cell r="K2465" t="str">
            <v>乙类</v>
          </cell>
        </row>
        <row r="2466">
          <cell r="A2466" t="str">
            <v>FJZ</v>
          </cell>
          <cell r="B2466" t="str">
            <v>6.其它</v>
          </cell>
          <cell r="C2466" t="str">
            <v/>
          </cell>
          <cell r="D2466" t="str">
            <v/>
          </cell>
          <cell r="E2466" t="str">
            <v/>
          </cell>
        </row>
        <row r="2466">
          <cell r="G2466" t="str">
            <v/>
          </cell>
          <cell r="H2466" t="str">
            <v/>
          </cell>
          <cell r="I2466" t="str">
            <v/>
          </cell>
          <cell r="J2466" t="str">
            <v/>
          </cell>
        </row>
        <row r="2467">
          <cell r="A2467" t="str">
            <v>FJZ04701</v>
          </cell>
          <cell r="B2467" t="str">
            <v>睡眠呼吸监测过筛试验</v>
          </cell>
          <cell r="C2467"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cell r="D2467" t="str">
            <v>电极</v>
          </cell>
          <cell r="E2467" t="str">
            <v/>
          </cell>
          <cell r="F2467" t="str">
            <v>次</v>
          </cell>
          <cell r="G2467" t="str">
            <v/>
          </cell>
          <cell r="H2467">
            <v>120</v>
          </cell>
          <cell r="I2467">
            <v>95</v>
          </cell>
          <cell r="J2467">
            <v>85</v>
          </cell>
          <cell r="K2467" t="str">
            <v>乙类</v>
          </cell>
        </row>
        <row r="2468">
          <cell r="A2468" t="str">
            <v>FJZ04702</v>
          </cell>
          <cell r="B2468" t="str">
            <v>简易睡眠呼吸监测过筛试验</v>
          </cell>
          <cell r="C2468" t="str">
            <v>放置口鼻气流探头(热敏探头和/或一次性压力传感探头)､指端氧饱和度探头,持续监测指端血氧饱合度。患者可带机回家,第二天送还机器,计算机辅助下载,人工报告。</v>
          </cell>
          <cell r="D2468" t="str">
            <v>电极</v>
          </cell>
          <cell r="E2468" t="str">
            <v/>
          </cell>
          <cell r="F2468" t="str">
            <v>次</v>
          </cell>
          <cell r="G2468" t="str">
            <v/>
          </cell>
          <cell r="H2468">
            <v>120</v>
          </cell>
          <cell r="I2468">
            <v>95</v>
          </cell>
          <cell r="J2468">
            <v>85</v>
          </cell>
          <cell r="K2468" t="str">
            <v>乙类</v>
          </cell>
        </row>
        <row r="2469">
          <cell r="A2469" t="str">
            <v>FJZ05701</v>
          </cell>
          <cell r="B2469" t="str">
            <v>标准多导睡眠监测</v>
          </cell>
          <cell r="C2469"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cell r="D2469" t="str">
            <v>电极</v>
          </cell>
          <cell r="E2469" t="str">
            <v/>
          </cell>
          <cell r="F2469" t="str">
            <v>次</v>
          </cell>
          <cell r="G2469" t="str">
            <v/>
          </cell>
          <cell r="H2469">
            <v>500</v>
          </cell>
          <cell r="I2469">
            <v>400</v>
          </cell>
          <cell r="J2469">
            <v>350</v>
          </cell>
          <cell r="K2469" t="str">
            <v>乙类</v>
          </cell>
        </row>
        <row r="2470">
          <cell r="A2470" t="str">
            <v>FJZ05702</v>
          </cell>
          <cell r="B2470" t="str">
            <v>多导脑电睡眠监测</v>
          </cell>
          <cell r="C2470" t="str">
            <v>含心电､16导脑电､肌电､眼电电极的安装,胸腹式呼吸监测､口鼻气流､鼾声､体位和血氧饱和度传感器的安装,整夜监测,同时摄像观测患者行为,人工报告。</v>
          </cell>
          <cell r="D2470" t="str">
            <v>电极</v>
          </cell>
          <cell r="E2470" t="str">
            <v/>
          </cell>
          <cell r="F2470" t="str">
            <v>次</v>
          </cell>
          <cell r="G2470" t="str">
            <v/>
          </cell>
          <cell r="H2470">
            <v>300</v>
          </cell>
          <cell r="I2470">
            <v>240</v>
          </cell>
          <cell r="J2470">
            <v>210</v>
          </cell>
          <cell r="K2470" t="str">
            <v>乙类</v>
          </cell>
        </row>
        <row r="2471">
          <cell r="A2471" t="str">
            <v>FJZ05703</v>
          </cell>
          <cell r="B2471" t="str">
            <v>加强多导脑电睡眠监测</v>
          </cell>
          <cell r="C2471" t="str">
            <v>含心电､32导脑电､肌电､眼电电极的安装,胸腹式呼吸监测､口鼻气流､鼾声､体位和血氧饱和度传感器的安装,整夜监测,同时摄像观测患者行为,人工报告。</v>
          </cell>
          <cell r="D2471" t="str">
            <v>电极</v>
          </cell>
          <cell r="E2471" t="str">
            <v/>
          </cell>
          <cell r="F2471" t="str">
            <v>次</v>
          </cell>
          <cell r="G2471" t="str">
            <v/>
          </cell>
          <cell r="H2471">
            <v>300</v>
          </cell>
          <cell r="I2471">
            <v>240</v>
          </cell>
          <cell r="J2471">
            <v>210</v>
          </cell>
          <cell r="K2471" t="str">
            <v>乙类</v>
          </cell>
        </row>
        <row r="2472">
          <cell r="A2472" t="str">
            <v>FJZ05704</v>
          </cell>
          <cell r="B2472" t="str">
            <v>分段睡眠监测-智能压力滴定</v>
          </cell>
          <cell r="C2472"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cell r="D2472" t="str">
            <v>电极,鼻罩</v>
          </cell>
          <cell r="E2472" t="str">
            <v/>
          </cell>
          <cell r="F2472" t="str">
            <v>次</v>
          </cell>
          <cell r="G2472" t="str">
            <v/>
          </cell>
          <cell r="H2472">
            <v>240</v>
          </cell>
          <cell r="I2472">
            <v>190</v>
          </cell>
          <cell r="J2472">
            <v>170</v>
          </cell>
          <cell r="K2472" t="str">
            <v>乙类</v>
          </cell>
        </row>
        <row r="2473">
          <cell r="A2473" t="str">
            <v>FJZ05705</v>
          </cell>
          <cell r="B2473" t="str">
            <v>分段睡眠监测-手工压力滴定</v>
          </cell>
          <cell r="C2473"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cell r="D2473" t="str">
            <v>电极,鼻罩</v>
          </cell>
          <cell r="E2473" t="str">
            <v/>
          </cell>
          <cell r="F2473" t="str">
            <v>次</v>
          </cell>
          <cell r="G2473" t="str">
            <v/>
          </cell>
          <cell r="H2473">
            <v>300</v>
          </cell>
          <cell r="I2473">
            <v>240</v>
          </cell>
          <cell r="J2473">
            <v>210</v>
          </cell>
          <cell r="K2473" t="str">
            <v>乙类</v>
          </cell>
        </row>
        <row r="2474">
          <cell r="A2474" t="str">
            <v>FKA-FM9</v>
          </cell>
          <cell r="B2474" t="str">
            <v>(八)循环系统</v>
          </cell>
          <cell r="C2474" t="str">
            <v/>
          </cell>
          <cell r="D2474" t="str">
            <v/>
          </cell>
          <cell r="E2474" t="str">
            <v/>
          </cell>
        </row>
        <row r="2474">
          <cell r="G2474" t="str">
            <v/>
          </cell>
          <cell r="H2474" t="str">
            <v/>
          </cell>
          <cell r="I2474" t="str">
            <v/>
          </cell>
          <cell r="J2474" t="str">
            <v/>
          </cell>
        </row>
        <row r="2475">
          <cell r="A2475" t="str">
            <v>FKA01201</v>
          </cell>
          <cell r="B2475" t="str">
            <v>有创性心内电生理检查</v>
          </cell>
          <cell r="C2475"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2475" t="str">
            <v>注射器,穿刺针,电极</v>
          </cell>
          <cell r="E2475" t="str">
            <v>造影导管,标测导管,导丝,血管鞘组</v>
          </cell>
          <cell r="F2475" t="str">
            <v>次</v>
          </cell>
          <cell r="G2475" t="str">
            <v/>
          </cell>
          <cell r="H2475">
            <v>1150</v>
          </cell>
          <cell r="I2475">
            <v>920</v>
          </cell>
          <cell r="J2475">
            <v>805</v>
          </cell>
          <cell r="K2475" t="str">
            <v>乙类</v>
          </cell>
        </row>
        <row r="2476">
          <cell r="A2476" t="str">
            <v>FKA01202</v>
          </cell>
          <cell r="B2476" t="str">
            <v>左心导管检查</v>
          </cell>
          <cell r="C2476" t="str">
            <v>在监护仪监护下,经鞘管在血管造影机X线透视下将造影导管经动脉逆行送至主动脉根部及左心室内,测定压力并取血进行血气分析。不含血气分析､监护､DSA引导。</v>
          </cell>
          <cell r="D2476" t="str">
            <v>注射器,穿刺针,电极</v>
          </cell>
          <cell r="E2476" t="str">
            <v>造影导管,标测导管,导丝,血管鞘组</v>
          </cell>
          <cell r="F2476" t="str">
            <v>次</v>
          </cell>
          <cell r="G2476" t="str">
            <v/>
          </cell>
          <cell r="H2476">
            <v>1300</v>
          </cell>
          <cell r="I2476">
            <v>1040</v>
          </cell>
          <cell r="J2476">
            <v>910</v>
          </cell>
          <cell r="K2476" t="str">
            <v>乙类</v>
          </cell>
        </row>
        <row r="2477">
          <cell r="A2477" t="str">
            <v>FKA01203</v>
          </cell>
          <cell r="B2477" t="str">
            <v>右心导管检查</v>
          </cell>
          <cell r="C2477" t="str">
            <v>在监护仪监护下经鞘管在血管造影机X线透视下将造影导管顺序送至下腔静脉､右心房､右心室以及肺动脉,测定压力并取血进行血气分析。不含血气分析､监护､DSA引导。</v>
          </cell>
          <cell r="D2477" t="str">
            <v>注射器,穿刺针,电极</v>
          </cell>
          <cell r="E2477" t="str">
            <v>造影导管,导丝,血管鞘组</v>
          </cell>
          <cell r="F2477" t="str">
            <v>次</v>
          </cell>
          <cell r="G2477" t="str">
            <v/>
          </cell>
          <cell r="H2477">
            <v>1100</v>
          </cell>
          <cell r="I2477">
            <v>880</v>
          </cell>
          <cell r="J2477">
            <v>770</v>
          </cell>
          <cell r="K2477" t="str">
            <v>乙类</v>
          </cell>
        </row>
        <row r="2478">
          <cell r="A2478" t="str">
            <v>FKA01204</v>
          </cell>
          <cell r="B2478" t="str">
            <v>肺循环血流动力学检查</v>
          </cell>
          <cell r="C2478"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cell r="D2478" t="str">
            <v>注射器</v>
          </cell>
          <cell r="E2478" t="str">
            <v/>
          </cell>
          <cell r="F2478" t="str">
            <v>次</v>
          </cell>
          <cell r="G2478" t="str">
            <v/>
          </cell>
          <cell r="H2478">
            <v>100</v>
          </cell>
          <cell r="I2478">
            <v>80</v>
          </cell>
          <cell r="J2478">
            <v>70</v>
          </cell>
          <cell r="K2478" t="str">
            <v>乙类</v>
          </cell>
        </row>
        <row r="2479">
          <cell r="A2479" t="str">
            <v>FKA02201</v>
          </cell>
          <cell r="B2479" t="str">
            <v>有创心输出量测定</v>
          </cell>
          <cell r="C2479" t="str">
            <v>应用漂浮导管,利用心输出量测量仪测心输出量。不含漂浮导管置入术。</v>
          </cell>
          <cell r="D2479" t="str">
            <v>注射器</v>
          </cell>
          <cell r="E2479" t="str">
            <v/>
          </cell>
          <cell r="F2479" t="str">
            <v>次</v>
          </cell>
          <cell r="G2479" t="str">
            <v/>
          </cell>
          <cell r="H2479">
            <v>200</v>
          </cell>
          <cell r="I2479">
            <v>160</v>
          </cell>
          <cell r="J2479">
            <v>140</v>
          </cell>
          <cell r="K2479" t="str">
            <v>乙类</v>
          </cell>
        </row>
        <row r="2480">
          <cell r="A2480" t="str">
            <v>FKA02202</v>
          </cell>
          <cell r="B2480" t="str">
            <v>人工中心静脉压测定</v>
          </cell>
          <cell r="C2480"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0" t="str">
            <v>注射器,测压管</v>
          </cell>
          <cell r="E2480" t="str">
            <v>压力传感器</v>
          </cell>
          <cell r="F2480" t="str">
            <v>次</v>
          </cell>
          <cell r="G2480" t="str">
            <v/>
          </cell>
          <cell r="H2480">
            <v>20</v>
          </cell>
          <cell r="I2480">
            <v>16</v>
          </cell>
          <cell r="J2480">
            <v>14</v>
          </cell>
          <cell r="K2480" t="str">
            <v>甲类</v>
          </cell>
        </row>
        <row r="2481">
          <cell r="A2481" t="str">
            <v>FKA02203</v>
          </cell>
          <cell r="B2481" t="str">
            <v>检测仪中心静脉压测定</v>
          </cell>
          <cell r="C2481"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1" t="str">
            <v>注射器,测压管</v>
          </cell>
          <cell r="E2481" t="str">
            <v>压力传感器</v>
          </cell>
          <cell r="F2481" t="str">
            <v>次</v>
          </cell>
          <cell r="G2481" t="str">
            <v/>
          </cell>
          <cell r="H2481">
            <v>20</v>
          </cell>
          <cell r="I2481">
            <v>16</v>
          </cell>
          <cell r="J2481">
            <v>14</v>
          </cell>
          <cell r="K2481" t="str">
            <v>甲类</v>
          </cell>
        </row>
        <row r="2482">
          <cell r="A2482" t="str">
            <v>FKA02204</v>
          </cell>
          <cell r="B2482" t="str">
            <v>周围静脉压测定</v>
          </cell>
          <cell r="C2482" t="str">
            <v>穿刺肘静脉后,将肘静脉穿刺针连接测压管,根据静脉血上升到的刻度测定。</v>
          </cell>
          <cell r="D2482" t="str">
            <v>注射器,测压管</v>
          </cell>
          <cell r="E2482" t="str">
            <v/>
          </cell>
          <cell r="F2482" t="str">
            <v>次</v>
          </cell>
          <cell r="G2482" t="str">
            <v/>
          </cell>
          <cell r="H2482">
            <v>80</v>
          </cell>
          <cell r="I2482">
            <v>65</v>
          </cell>
          <cell r="J2482">
            <v>55</v>
          </cell>
          <cell r="K2482" t="str">
            <v>甲类</v>
          </cell>
        </row>
        <row r="2483">
          <cell r="A2483" t="str">
            <v>FKA02205</v>
          </cell>
          <cell r="B2483" t="str">
            <v>经皮穿刺上/下腔静脉压力测定</v>
          </cell>
          <cell r="C2483" t="str">
            <v>患者仰卧于造影台,局麻下经皮穿刺腋静脉(或股静脉),放置血管鞘管,沿鞘管放入导丝和周围造影导管入上(或下)腔静脉,导管外连测压装置,测压,完毕后拔出导管和鞘管,穿刺处弹力绷带加压包扎。不含DSA引导。</v>
          </cell>
          <cell r="D2483" t="str">
            <v>注射器,测压管</v>
          </cell>
          <cell r="E2483" t="str">
            <v>导管,导丝,血管鞘组</v>
          </cell>
          <cell r="F2483" t="str">
            <v>次</v>
          </cell>
          <cell r="G2483" t="str">
            <v/>
          </cell>
          <cell r="H2483">
            <v>300</v>
          </cell>
          <cell r="I2483">
            <v>240</v>
          </cell>
          <cell r="J2483">
            <v>210</v>
          </cell>
          <cell r="K2483" t="str">
            <v>乙类</v>
          </cell>
        </row>
        <row r="2484">
          <cell r="A2484" t="str">
            <v>FKA02206</v>
          </cell>
          <cell r="B2484" t="str">
            <v>肺动脉楔压测量</v>
          </cell>
          <cell r="C2484" t="str">
            <v>放置或调整漂浮导管至合适位置后,将漂浮导管远端的气囊充气,使用压力换能器由漂浮导管远端直接测得。不含漂浮导管置入术。</v>
          </cell>
          <cell r="D2484" t="str">
            <v/>
          </cell>
          <cell r="E2484" t="str">
            <v/>
          </cell>
          <cell r="F2484" t="str">
            <v>次</v>
          </cell>
          <cell r="G2484" t="str">
            <v/>
          </cell>
          <cell r="H2484">
            <v>10</v>
          </cell>
          <cell r="I2484">
            <v>8</v>
          </cell>
          <cell r="J2484">
            <v>7</v>
          </cell>
          <cell r="K2484" t="str">
            <v>甲类</v>
          </cell>
        </row>
        <row r="2485">
          <cell r="A2485" t="str">
            <v>FKA02701</v>
          </cell>
          <cell r="B2485" t="str">
            <v>QT离散度</v>
          </cell>
          <cell r="C2485" t="str">
            <v>皮肤清洁处理,安放电极,完成标准十二导联心电图记录,测量QT间期,根据公式计算校正QT间期和QT离散度。</v>
          </cell>
          <cell r="D2485" t="str">
            <v>电极</v>
          </cell>
          <cell r="E2485" t="str">
            <v/>
          </cell>
          <cell r="F2485" t="str">
            <v>次</v>
          </cell>
          <cell r="G2485" t="str">
            <v/>
          </cell>
          <cell r="H2485">
            <v>10</v>
          </cell>
          <cell r="I2485">
            <v>8</v>
          </cell>
          <cell r="J2485">
            <v>7</v>
          </cell>
          <cell r="K2485" t="str">
            <v>甲类</v>
          </cell>
        </row>
        <row r="2486">
          <cell r="A2486" t="str">
            <v>FKA02702</v>
          </cell>
          <cell r="B2486" t="str">
            <v>T波电交替</v>
          </cell>
          <cell r="C2486"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cell r="D2486" t="str">
            <v>电极</v>
          </cell>
          <cell r="E2486" t="str">
            <v/>
          </cell>
          <cell r="F2486" t="str">
            <v>次</v>
          </cell>
          <cell r="G2486" t="str">
            <v/>
          </cell>
          <cell r="H2486">
            <v>10</v>
          </cell>
          <cell r="I2486">
            <v>8</v>
          </cell>
          <cell r="J2486">
            <v>7</v>
          </cell>
          <cell r="K2486" t="str">
            <v>甲类</v>
          </cell>
        </row>
        <row r="2487">
          <cell r="A2487" t="str">
            <v>FKA02703</v>
          </cell>
          <cell r="B2487" t="str">
            <v>窦性心率震荡</v>
          </cell>
          <cell r="C2487" t="str">
            <v>皮肤清洁处理,安放电极,使用动态心电图机连续记录24小时心电图,应用分析软件测量心率震荡初始和震荡斜率,人工报告。</v>
          </cell>
          <cell r="D2487" t="str">
            <v>电极</v>
          </cell>
          <cell r="E2487" t="str">
            <v/>
          </cell>
          <cell r="F2487" t="str">
            <v>次</v>
          </cell>
          <cell r="G2487" t="str">
            <v/>
          </cell>
          <cell r="H2487">
            <v>10</v>
          </cell>
          <cell r="I2487">
            <v>8</v>
          </cell>
          <cell r="J2487">
            <v>7</v>
          </cell>
          <cell r="K2487" t="str">
            <v>甲类</v>
          </cell>
        </row>
        <row r="2488">
          <cell r="A2488" t="str">
            <v>FKA02704</v>
          </cell>
          <cell r="B2488" t="str">
            <v>心搏出量测定-无创阻抗法</v>
          </cell>
          <cell r="C2488" t="str">
            <v>皮肤清洁处理,安放探查电极,采用阻抗监测分析仪探查并分析随时间变化的胸部体表阻抗变化并自动分析结果,打印报告。</v>
          </cell>
          <cell r="D2488" t="str">
            <v>电极</v>
          </cell>
          <cell r="E2488" t="str">
            <v/>
          </cell>
          <cell r="F2488" t="str">
            <v>次</v>
          </cell>
          <cell r="G2488" t="str">
            <v/>
          </cell>
          <cell r="H2488">
            <v>15</v>
          </cell>
          <cell r="I2488">
            <v>12</v>
          </cell>
          <cell r="J2488">
            <v>10</v>
          </cell>
          <cell r="K2488" t="str">
            <v>甲类</v>
          </cell>
        </row>
        <row r="2489">
          <cell r="A2489" t="str">
            <v>FKA02705</v>
          </cell>
          <cell r="B2489" t="str">
            <v>经皮肢体氧分压测定</v>
          </cell>
          <cell r="C2489" t="str">
            <v>患者仰卧,连接氧分压测定仪于肢体不同部位,开启氧分压测定仪,分别检测肢体不同部位的氧分压,记录并报告。</v>
          </cell>
          <cell r="D2489" t="str">
            <v/>
          </cell>
          <cell r="E2489" t="str">
            <v/>
          </cell>
          <cell r="F2489" t="str">
            <v>次</v>
          </cell>
          <cell r="G2489" t="str">
            <v/>
          </cell>
          <cell r="H2489">
            <v>15</v>
          </cell>
          <cell r="I2489">
            <v>12</v>
          </cell>
          <cell r="J2489">
            <v>10</v>
          </cell>
          <cell r="K2489" t="str">
            <v>甲类</v>
          </cell>
        </row>
        <row r="2490">
          <cell r="A2490" t="str">
            <v>FKA03401</v>
          </cell>
          <cell r="B2490" t="str">
            <v>食管内心电图检查</v>
          </cell>
          <cell r="C2490" t="str">
            <v>润滑鼻腔(需要时可口咽局部麻醉),经鼻将电极导管送至食管内合适位置,安放体表电极,使用心电图机记录食管内心电图及体表心电图,人工报告。</v>
          </cell>
          <cell r="D2490" t="str">
            <v>电极</v>
          </cell>
          <cell r="E2490" t="str">
            <v>电极导管</v>
          </cell>
          <cell r="F2490" t="str">
            <v>次</v>
          </cell>
          <cell r="G2490" t="str">
            <v/>
          </cell>
          <cell r="H2490">
            <v>60</v>
          </cell>
          <cell r="I2490">
            <v>48</v>
          </cell>
          <cell r="J2490">
            <v>42</v>
          </cell>
          <cell r="K2490" t="str">
            <v>甲类</v>
          </cell>
        </row>
        <row r="2491">
          <cell r="A2491" t="str">
            <v>FKA03402</v>
          </cell>
          <cell r="B2491" t="str">
            <v>经食管心脏调搏</v>
          </cell>
          <cell r="C2491"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cell r="D2491" t="str">
            <v>电极</v>
          </cell>
          <cell r="E2491" t="str">
            <v>电极导管</v>
          </cell>
          <cell r="F2491" t="str">
            <v>次</v>
          </cell>
          <cell r="G2491" t="str">
            <v/>
          </cell>
          <cell r="H2491">
            <v>150</v>
          </cell>
          <cell r="I2491">
            <v>120</v>
          </cell>
          <cell r="J2491">
            <v>105</v>
          </cell>
          <cell r="K2491" t="str">
            <v>乙类</v>
          </cell>
        </row>
        <row r="2492">
          <cell r="A2492" t="str">
            <v>FKA03701</v>
          </cell>
          <cell r="B2492" t="str">
            <v>单通道常规心电图检查</v>
          </cell>
          <cell r="C2492" t="str">
            <v>皮肤清洁处理,使用单通道心电图机,安放电极,完成标准十二导联心电图记录,人工报告。</v>
          </cell>
          <cell r="D2492" t="str">
            <v>电极</v>
          </cell>
          <cell r="E2492" t="str">
            <v/>
          </cell>
          <cell r="F2492" t="str">
            <v>次</v>
          </cell>
          <cell r="G2492" t="str">
            <v/>
          </cell>
          <cell r="H2492">
            <v>10</v>
          </cell>
          <cell r="I2492">
            <v>8</v>
          </cell>
          <cell r="J2492">
            <v>7</v>
          </cell>
          <cell r="K2492" t="str">
            <v>甲类</v>
          </cell>
        </row>
        <row r="2493">
          <cell r="A2493" t="str">
            <v>FKA03702</v>
          </cell>
          <cell r="B2493" t="str">
            <v>多通道常规心电图检查</v>
          </cell>
          <cell r="C2493" t="str">
            <v>皮肤清洁处理,使用多通道心电图机,安放电极,使用纸宽大于等于110毫米的心电图记录纸,完成标准十二导联心电图记录,人工报告。</v>
          </cell>
          <cell r="D2493" t="str">
            <v>电极</v>
          </cell>
          <cell r="E2493" t="str">
            <v/>
          </cell>
          <cell r="F2493" t="str">
            <v>次</v>
          </cell>
          <cell r="G2493" t="str">
            <v/>
          </cell>
          <cell r="H2493">
            <v>15</v>
          </cell>
          <cell r="I2493">
            <v>12</v>
          </cell>
          <cell r="J2493">
            <v>10</v>
          </cell>
          <cell r="K2493" t="str">
            <v>甲类</v>
          </cell>
        </row>
        <row r="2494">
          <cell r="A2494" t="str">
            <v>FKA03703</v>
          </cell>
          <cell r="B2494" t="str">
            <v>十二通道常规心电图检查</v>
          </cell>
          <cell r="C2494" t="str">
            <v>皮肤清洁处理,使用十二通道心电图机,安放电极,完成标准十二导联心电图同步采集,同步记录十二导联心电图,人工报告。</v>
          </cell>
          <cell r="D2494" t="str">
            <v>电极</v>
          </cell>
          <cell r="E2494" t="str">
            <v/>
          </cell>
          <cell r="F2494" t="str">
            <v>次</v>
          </cell>
          <cell r="G2494" t="str">
            <v>十八通道常规心电图检查按此收费</v>
          </cell>
          <cell r="H2494">
            <v>26</v>
          </cell>
          <cell r="I2494">
            <v>21</v>
          </cell>
          <cell r="J2494">
            <v>18</v>
          </cell>
          <cell r="K2494" t="str">
            <v>甲类</v>
          </cell>
        </row>
        <row r="2495">
          <cell r="A2495" t="str">
            <v>FKA03704</v>
          </cell>
          <cell r="B2495" t="str">
            <v>三通道动态心电图检查</v>
          </cell>
          <cell r="C2495" t="str">
            <v>皮肤清洁处理,安放电极,固定电极及导线,使用三通道动态心电图机,指导患者记录,一般连续记录24小时,有效记录时间应在22小时以上,计算机辅助人工分析数据,出具报告。</v>
          </cell>
          <cell r="D2495" t="str">
            <v>电极</v>
          </cell>
          <cell r="E2495" t="str">
            <v/>
          </cell>
          <cell r="F2495" t="str">
            <v>次</v>
          </cell>
          <cell r="G2495" t="str">
            <v/>
          </cell>
          <cell r="H2495">
            <v>150</v>
          </cell>
          <cell r="I2495">
            <v>120</v>
          </cell>
          <cell r="J2495">
            <v>105</v>
          </cell>
          <cell r="K2495" t="str">
            <v>乙类</v>
          </cell>
        </row>
        <row r="2496">
          <cell r="A2496" t="str">
            <v>FKA03705</v>
          </cell>
          <cell r="B2496" t="str">
            <v>十二通道动态心电图检查</v>
          </cell>
          <cell r="C2496" t="str">
            <v>皮肤清洁处理,安放电极,固定电极及导线,使用十二通道心电图机,指导患者记录,一般连续记录24小时,有效记录时间应在22小时以上,计算机辅助人工分析数据,出具报告。</v>
          </cell>
          <cell r="D2496" t="str">
            <v>电极</v>
          </cell>
          <cell r="E2496" t="str">
            <v/>
          </cell>
          <cell r="F2496" t="str">
            <v>次</v>
          </cell>
          <cell r="G2496" t="str">
            <v/>
          </cell>
          <cell r="H2496">
            <v>170</v>
          </cell>
          <cell r="I2496">
            <v>140</v>
          </cell>
          <cell r="J2496">
            <v>120</v>
          </cell>
          <cell r="K2496" t="str">
            <v>乙类</v>
          </cell>
        </row>
        <row r="2497">
          <cell r="A2497" t="str">
            <v>FKA03706</v>
          </cell>
          <cell r="B2497" t="str">
            <v>频谱心电图检查</v>
          </cell>
          <cell r="C2497" t="str">
            <v>皮肤清洁处理,安放电极,使用频谱心电图仪进行心电信号的采集､转换和频谱分析,人工报告。</v>
          </cell>
          <cell r="D2497" t="str">
            <v>电极</v>
          </cell>
          <cell r="E2497" t="str">
            <v/>
          </cell>
          <cell r="F2497" t="str">
            <v>次</v>
          </cell>
          <cell r="G2497" t="str">
            <v/>
          </cell>
          <cell r="H2497">
            <v>20</v>
          </cell>
          <cell r="I2497">
            <v>16</v>
          </cell>
          <cell r="J2497">
            <v>14</v>
          </cell>
          <cell r="K2497" t="str">
            <v>甲类</v>
          </cell>
        </row>
        <row r="2498">
          <cell r="A2498" t="str">
            <v>FKA03707</v>
          </cell>
          <cell r="B2498" t="str">
            <v>标测心电图检查</v>
          </cell>
          <cell r="C2498" t="str">
            <v>皮肤清洁处理,安放电极,应用电生理记录仪进行心电标测,人工报告。</v>
          </cell>
          <cell r="D2498" t="str">
            <v/>
          </cell>
          <cell r="E2498" t="str">
            <v>电极导管</v>
          </cell>
          <cell r="F2498" t="str">
            <v>次</v>
          </cell>
          <cell r="G2498" t="str">
            <v/>
          </cell>
          <cell r="H2498">
            <v>20</v>
          </cell>
          <cell r="I2498">
            <v>16</v>
          </cell>
          <cell r="J2498">
            <v>14</v>
          </cell>
          <cell r="K2498" t="str">
            <v>甲类</v>
          </cell>
        </row>
        <row r="2499">
          <cell r="A2499" t="str">
            <v>FKA03708</v>
          </cell>
          <cell r="B2499" t="str">
            <v>心电向量图检查</v>
          </cell>
          <cell r="C2499" t="str">
            <v>皮肤清洁处理,安放电极,采用心电向量图机设定心电信号,采集心电向量信息,人工报告。</v>
          </cell>
          <cell r="D2499" t="str">
            <v>电极</v>
          </cell>
          <cell r="E2499" t="str">
            <v/>
          </cell>
          <cell r="F2499" t="str">
            <v>次</v>
          </cell>
          <cell r="G2499" t="str">
            <v/>
          </cell>
          <cell r="H2499">
            <v>20</v>
          </cell>
          <cell r="I2499">
            <v>16</v>
          </cell>
          <cell r="J2499">
            <v>14</v>
          </cell>
          <cell r="K2499" t="str">
            <v>甲类</v>
          </cell>
        </row>
        <row r="2500">
          <cell r="A2500" t="str">
            <v>FKA03709</v>
          </cell>
          <cell r="B2500" t="str">
            <v>心房心室晚电位检查</v>
          </cell>
          <cell r="C2500" t="str">
            <v>指心房或心室的晚电位检查,皮肤清洁处理,安放电极,记录心电图,采用晚电位分析软件对心电图进行特殊处理并判断结果。</v>
          </cell>
          <cell r="D2500" t="str">
            <v>电极</v>
          </cell>
          <cell r="E2500" t="str">
            <v/>
          </cell>
          <cell r="F2500" t="str">
            <v>次</v>
          </cell>
          <cell r="G2500" t="str">
            <v/>
          </cell>
          <cell r="H2500">
            <v>40</v>
          </cell>
          <cell r="I2500">
            <v>32</v>
          </cell>
          <cell r="J2500">
            <v>28</v>
          </cell>
          <cell r="K2500" t="str">
            <v>甲类</v>
          </cell>
        </row>
        <row r="2501">
          <cell r="A2501" t="str">
            <v>FKA03710</v>
          </cell>
          <cell r="B2501" t="str">
            <v>心音图检查</v>
          </cell>
          <cell r="C2501" t="str">
            <v>皮肤清洁处理,连接心电信号,放置探查探头,用心音图机记录,人工报告。</v>
          </cell>
          <cell r="D2501" t="str">
            <v>电极</v>
          </cell>
          <cell r="E2501" t="str">
            <v/>
          </cell>
          <cell r="F2501" t="str">
            <v>次</v>
          </cell>
          <cell r="G2501" t="str">
            <v/>
          </cell>
          <cell r="H2501">
            <v>10</v>
          </cell>
          <cell r="I2501">
            <v>8</v>
          </cell>
          <cell r="J2501">
            <v>7</v>
          </cell>
          <cell r="K2501" t="str">
            <v>甲类</v>
          </cell>
        </row>
        <row r="2502">
          <cell r="A2502" t="str">
            <v>FKA03711</v>
          </cell>
          <cell r="B2502" t="str">
            <v>心阻抗图检查</v>
          </cell>
          <cell r="C2502" t="str">
            <v>皮肤清洁处理,安放探查电极,采用心阻抗分析仪同步采集多导联胸部体表阻抗变化､心电图和心音图,重建心阻抗图,可计算获得心导纳图,人工报告。</v>
          </cell>
          <cell r="D2502" t="str">
            <v>电极</v>
          </cell>
          <cell r="E2502" t="str">
            <v/>
          </cell>
          <cell r="F2502" t="str">
            <v>次</v>
          </cell>
          <cell r="G2502" t="str">
            <v/>
          </cell>
          <cell r="H2502">
            <v>20</v>
          </cell>
          <cell r="I2502">
            <v>16</v>
          </cell>
          <cell r="J2502">
            <v>14</v>
          </cell>
          <cell r="K2502" t="str">
            <v>甲类</v>
          </cell>
        </row>
        <row r="2503">
          <cell r="A2503" t="str">
            <v>FKA03712</v>
          </cell>
          <cell r="B2503" t="str">
            <v>无创心血流图检查</v>
          </cell>
          <cell r="C2503" t="str">
            <v>皮肤清洁处理,安放探查电极,采用阻抗监测分析仪探查并分析随时间变化的胸部体表阻抗变化并自动估算心血流的变化,评估心功能,打印报告。</v>
          </cell>
          <cell r="D2503" t="str">
            <v>电极</v>
          </cell>
          <cell r="E2503" t="str">
            <v/>
          </cell>
          <cell r="F2503" t="str">
            <v>次</v>
          </cell>
          <cell r="G2503" t="str">
            <v/>
          </cell>
          <cell r="H2503">
            <v>30</v>
          </cell>
          <cell r="I2503">
            <v>25</v>
          </cell>
          <cell r="J2503">
            <v>20</v>
          </cell>
          <cell r="K2503" t="str">
            <v>乙类</v>
          </cell>
        </row>
        <row r="2504">
          <cell r="A2504" t="str">
            <v>FKA03713</v>
          </cell>
          <cell r="B2504" t="str">
            <v>起搏器程控功能检查</v>
          </cell>
          <cell r="C2504"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2504" t="str">
            <v>电极</v>
          </cell>
          <cell r="E2504" t="str">
            <v/>
          </cell>
          <cell r="F2504" t="str">
            <v>次</v>
          </cell>
          <cell r="G2504" t="str">
            <v/>
          </cell>
          <cell r="H2504">
            <v>100</v>
          </cell>
          <cell r="I2504">
            <v>80</v>
          </cell>
          <cell r="J2504">
            <v>70</v>
          </cell>
          <cell r="K2504" t="str">
            <v>乙类</v>
          </cell>
        </row>
        <row r="2505">
          <cell r="A2505" t="str">
            <v>FKA03714</v>
          </cell>
          <cell r="B2505" t="str">
            <v>除颤器程控功能检查</v>
          </cell>
          <cell r="C2505" t="str">
            <v>将除颤器程控仪探头放置在除颤器所处皮肤表面,利用程控仪检测除颤器工作情况,心律失常识别情况和电池能量,调试除颤器参数。</v>
          </cell>
          <cell r="D2505" t="str">
            <v>电极</v>
          </cell>
          <cell r="E2505" t="str">
            <v/>
          </cell>
          <cell r="F2505" t="str">
            <v>次</v>
          </cell>
          <cell r="G2505" t="str">
            <v/>
          </cell>
          <cell r="H2505">
            <v>40</v>
          </cell>
          <cell r="I2505">
            <v>32</v>
          </cell>
          <cell r="J2505">
            <v>28</v>
          </cell>
          <cell r="K2505" t="str">
            <v>乙类</v>
          </cell>
        </row>
        <row r="2506">
          <cell r="A2506" t="str">
            <v>FKA03715</v>
          </cell>
          <cell r="B2506" t="str">
            <v>起搏器胸壁刺激法检查</v>
          </cell>
          <cell r="C2506" t="str">
            <v>皮肤清洁处理,安放电极于胸壁起搏器表面皮肤,给予电刺激,观察自身心率情况。</v>
          </cell>
          <cell r="D2506" t="str">
            <v>电极</v>
          </cell>
          <cell r="E2506" t="str">
            <v/>
          </cell>
          <cell r="F2506" t="str">
            <v>次</v>
          </cell>
          <cell r="G2506" t="str">
            <v/>
          </cell>
          <cell r="H2506">
            <v>40</v>
          </cell>
          <cell r="I2506">
            <v>32</v>
          </cell>
          <cell r="J2506">
            <v>28</v>
          </cell>
          <cell r="K2506" t="str">
            <v>乙类</v>
          </cell>
        </row>
        <row r="2507">
          <cell r="A2507" t="str">
            <v>FKA03901</v>
          </cell>
          <cell r="B2507" t="str">
            <v>心腔三维标测术</v>
          </cell>
          <cell r="C2507" t="str">
            <v>使用三维标测系统,应用三维标测技术(三维电解剖标测技术､非接触电极标测技术､三维接触标测技术､磁导航标测技术､网篮导管标测技术､影像融合技术等),构建心腔三维图像,明确诊断及指导相关治疗。</v>
          </cell>
          <cell r="D2507" t="str">
            <v>注射器,穿刺针,电极</v>
          </cell>
          <cell r="E2507" t="str">
            <v>导管,导丝,血管鞘组,电极导管</v>
          </cell>
          <cell r="F2507" t="str">
            <v>次</v>
          </cell>
          <cell r="G2507" t="str">
            <v/>
          </cell>
          <cell r="H2507">
            <v>1000</v>
          </cell>
          <cell r="I2507">
            <v>800</v>
          </cell>
          <cell r="J2507">
            <v>700</v>
          </cell>
          <cell r="K2507" t="str">
            <v>乙类</v>
          </cell>
        </row>
        <row r="2508">
          <cell r="A2508" t="str">
            <v>FKA04701</v>
          </cell>
          <cell r="B2508" t="str">
            <v>心电图踏车负荷试验</v>
          </cell>
          <cell r="C2508"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8" t="str">
            <v>电极</v>
          </cell>
          <cell r="E2508" t="str">
            <v/>
          </cell>
          <cell r="F2508" t="str">
            <v>次</v>
          </cell>
          <cell r="G2508" t="str">
            <v/>
          </cell>
          <cell r="H2508">
            <v>120</v>
          </cell>
          <cell r="I2508">
            <v>95</v>
          </cell>
          <cell r="J2508">
            <v>85</v>
          </cell>
          <cell r="K2508" t="str">
            <v>乙类</v>
          </cell>
        </row>
        <row r="2509">
          <cell r="A2509" t="str">
            <v>FKA04702</v>
          </cell>
          <cell r="B2509" t="str">
            <v>心电图平板负荷试验</v>
          </cell>
          <cell r="C2509"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9" t="str">
            <v>电极</v>
          </cell>
          <cell r="E2509" t="str">
            <v/>
          </cell>
          <cell r="F2509" t="str">
            <v>次</v>
          </cell>
          <cell r="G2509" t="str">
            <v/>
          </cell>
          <cell r="H2509">
            <v>120</v>
          </cell>
          <cell r="I2509">
            <v>95</v>
          </cell>
          <cell r="J2509">
            <v>85</v>
          </cell>
          <cell r="K2509" t="str">
            <v>乙类</v>
          </cell>
        </row>
        <row r="2510">
          <cell r="A2510" t="str">
            <v>FKA04703</v>
          </cell>
          <cell r="B2510" t="str">
            <v>心电图二阶梯负荷试验</v>
          </cell>
          <cell r="C251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10" t="str">
            <v>电极</v>
          </cell>
          <cell r="E2510" t="str">
            <v/>
          </cell>
          <cell r="F2510" t="str">
            <v>次</v>
          </cell>
          <cell r="G2510" t="str">
            <v/>
          </cell>
          <cell r="H2510">
            <v>30</v>
          </cell>
          <cell r="I2510">
            <v>25</v>
          </cell>
          <cell r="J2510">
            <v>20</v>
          </cell>
          <cell r="K2510" t="str">
            <v>乙类</v>
          </cell>
        </row>
        <row r="2511">
          <cell r="A2511" t="str">
            <v>FKA04704</v>
          </cell>
          <cell r="B2511" t="str">
            <v>心电图药物试验</v>
          </cell>
          <cell r="C2511" t="str">
            <v>在备有抢救措施的条件下进行,皮肤清洁处理,安放电极,使用心电图机记录静息时的心电图,持续心电监测,给予药物后记录不同时间心电图的变化。</v>
          </cell>
          <cell r="D2511" t="str">
            <v>电极</v>
          </cell>
          <cell r="E2511" t="str">
            <v/>
          </cell>
          <cell r="F2511" t="str">
            <v>次</v>
          </cell>
          <cell r="G2511" t="str">
            <v/>
          </cell>
          <cell r="H2511">
            <v>80</v>
          </cell>
          <cell r="I2511">
            <v>65</v>
          </cell>
          <cell r="J2511">
            <v>55</v>
          </cell>
          <cell r="K2511" t="str">
            <v>乙类</v>
          </cell>
        </row>
        <row r="2512">
          <cell r="A2512" t="str">
            <v>FKA04801</v>
          </cell>
          <cell r="B2512" t="str">
            <v>倾斜试验</v>
          </cell>
          <cell r="C2512"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cell r="D2512" t="str">
            <v>电极</v>
          </cell>
          <cell r="E2512" t="str">
            <v/>
          </cell>
          <cell r="F2512" t="str">
            <v>次</v>
          </cell>
          <cell r="G2512" t="str">
            <v/>
          </cell>
          <cell r="H2512">
            <v>80</v>
          </cell>
          <cell r="I2512">
            <v>65</v>
          </cell>
          <cell r="J2512">
            <v>55</v>
          </cell>
          <cell r="K2512" t="str">
            <v>乙类</v>
          </cell>
        </row>
        <row r="2513">
          <cell r="A2513" t="str">
            <v>FKA05201</v>
          </cell>
          <cell r="B2513" t="str">
            <v>心包腔内压力监测</v>
          </cell>
          <cell r="C2513" t="str">
            <v>心包引流导管与测压导管､压力换能器连接,校正零点,连续测压。</v>
          </cell>
          <cell r="D2513" t="str">
            <v>测压管</v>
          </cell>
          <cell r="E2513" t="str">
            <v/>
          </cell>
          <cell r="F2513" t="str">
            <v>小时</v>
          </cell>
          <cell r="G2513" t="str">
            <v/>
          </cell>
          <cell r="H2513">
            <v>15</v>
          </cell>
          <cell r="I2513">
            <v>12</v>
          </cell>
          <cell r="J2513">
            <v>10</v>
          </cell>
          <cell r="K2513" t="str">
            <v>乙类</v>
          </cell>
        </row>
        <row r="2514">
          <cell r="A2514" t="str">
            <v>FKA05202</v>
          </cell>
          <cell r="B2514" t="str">
            <v>肺动脉漂浮导管置入术</v>
          </cell>
          <cell r="C2514" t="str">
            <v>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cell r="D2514" t="str">
            <v>注射器,穿刺针,测压管</v>
          </cell>
          <cell r="E2514" t="str">
            <v>导管,导丝,血管鞘组,漂浮导管</v>
          </cell>
          <cell r="F2514" t="str">
            <v>次</v>
          </cell>
          <cell r="G2514" t="str">
            <v/>
          </cell>
          <cell r="H2514">
            <v>200</v>
          </cell>
          <cell r="I2514">
            <v>160</v>
          </cell>
          <cell r="J2514">
            <v>140</v>
          </cell>
          <cell r="K2514" t="str">
            <v>乙类</v>
          </cell>
        </row>
        <row r="2515">
          <cell r="A2515" t="str">
            <v>FKA05203</v>
          </cell>
          <cell r="B2515" t="str">
            <v>肺动脉压持续监测</v>
          </cell>
          <cell r="C2515" t="str">
            <v>在漂浮导管置入后,连接漂浮导管,压力套装与监护仪,持续监测肺动脉压。若患者体位发生改变,需根据患者体位实时调整压力换能器位置并校零。</v>
          </cell>
          <cell r="D2515" t="str">
            <v>测压管</v>
          </cell>
          <cell r="E2515" t="str">
            <v>传感器</v>
          </cell>
          <cell r="F2515" t="str">
            <v>小时</v>
          </cell>
          <cell r="G2515" t="str">
            <v/>
          </cell>
          <cell r="H2515">
            <v>10</v>
          </cell>
          <cell r="I2515">
            <v>8</v>
          </cell>
          <cell r="J2515">
            <v>7</v>
          </cell>
          <cell r="K2515" t="str">
            <v>乙类</v>
          </cell>
        </row>
        <row r="2516">
          <cell r="A2516" t="str">
            <v>FKA05204</v>
          </cell>
          <cell r="B2516" t="str">
            <v>肺动脉压右心房压力监测</v>
          </cell>
          <cell r="C2516" t="str">
            <v>应用漂浮导管,使用压力换能器由漂浮导管远端直接测得。不含漂浮导管置入术。</v>
          </cell>
          <cell r="D2516" t="str">
            <v>测压管</v>
          </cell>
          <cell r="E2516" t="str">
            <v>传感器</v>
          </cell>
          <cell r="F2516" t="str">
            <v>小时</v>
          </cell>
          <cell r="G2516" t="str">
            <v/>
          </cell>
          <cell r="H2516">
            <v>15</v>
          </cell>
          <cell r="I2516">
            <v>12</v>
          </cell>
          <cell r="J2516">
            <v>10</v>
          </cell>
          <cell r="K2516" t="str">
            <v>乙类</v>
          </cell>
        </row>
        <row r="2517">
          <cell r="A2517" t="str">
            <v>FKA05205</v>
          </cell>
          <cell r="B2517" t="str">
            <v>动脉内压力监测</v>
          </cell>
          <cell r="C2517" t="str">
            <v>将动脉套管连接测压套件,实时监测血压变化。</v>
          </cell>
          <cell r="D2517" t="str">
            <v>测压管</v>
          </cell>
          <cell r="E2517" t="str">
            <v>传感器</v>
          </cell>
          <cell r="F2517" t="str">
            <v>小时</v>
          </cell>
          <cell r="G2517" t="str">
            <v/>
          </cell>
          <cell r="H2517">
            <v>10</v>
          </cell>
          <cell r="I2517">
            <v>8</v>
          </cell>
          <cell r="J2517">
            <v>7</v>
          </cell>
          <cell r="K2517" t="str">
            <v>乙类</v>
          </cell>
        </row>
        <row r="2518">
          <cell r="A2518" t="str">
            <v>FKA05206</v>
          </cell>
          <cell r="B2518" t="str">
            <v>有创血压监测动脉置管术</v>
          </cell>
          <cell r="C2518" t="str">
            <v>消毒铺巾,局部麻醉,穿刺深动脉,放置套管针,穿刺动脉,放置鞘管,连接测压套件,进行动脉内压力监测。</v>
          </cell>
          <cell r="D2518" t="str">
            <v>注射器,测压管</v>
          </cell>
          <cell r="E2518" t="str">
            <v>传感器</v>
          </cell>
          <cell r="F2518" t="str">
            <v>次</v>
          </cell>
          <cell r="G2518" t="str">
            <v>六岁及以下儿童加收不超过30%</v>
          </cell>
          <cell r="H2518">
            <v>240</v>
          </cell>
          <cell r="I2518">
            <v>190</v>
          </cell>
          <cell r="J2518">
            <v>170</v>
          </cell>
          <cell r="K2518" t="str">
            <v>乙类</v>
          </cell>
        </row>
        <row r="2519">
          <cell r="A2519" t="str">
            <v>FKA05701</v>
          </cell>
          <cell r="B2519" t="str">
            <v>短程心率变异性分析</v>
          </cell>
          <cell r="C2519" t="str">
            <v>皮肤清洁处理,安放电极,使用动态心电图机连续记录心电图,应用分析软件测量30分钟或30分钟内连续心跳速率变化程度,人工报告。</v>
          </cell>
          <cell r="D2519" t="str">
            <v>电极</v>
          </cell>
          <cell r="E2519" t="str">
            <v/>
          </cell>
          <cell r="F2519" t="str">
            <v>次</v>
          </cell>
          <cell r="G2519" t="str">
            <v/>
          </cell>
          <cell r="H2519">
            <v>40</v>
          </cell>
          <cell r="I2519">
            <v>32</v>
          </cell>
          <cell r="J2519">
            <v>28</v>
          </cell>
          <cell r="K2519" t="str">
            <v>乙类</v>
          </cell>
        </row>
        <row r="2520">
          <cell r="A2520" t="str">
            <v>FKA05702</v>
          </cell>
          <cell r="B2520" t="str">
            <v>24小时心率变异性分析</v>
          </cell>
          <cell r="C2520" t="str">
            <v>皮肤清洁处理,安放电极,使用动态心电图机连续记录24小时心电图,应用分析软件测量24小时连续心跳速率变化程度,人工报告。</v>
          </cell>
          <cell r="D2520" t="str">
            <v>电极</v>
          </cell>
          <cell r="E2520" t="str">
            <v/>
          </cell>
          <cell r="F2520" t="str">
            <v>次</v>
          </cell>
          <cell r="G2520" t="str">
            <v/>
          </cell>
          <cell r="H2520">
            <v>70</v>
          </cell>
          <cell r="I2520">
            <v>55</v>
          </cell>
          <cell r="J2520">
            <v>50</v>
          </cell>
          <cell r="K2520" t="str">
            <v>乙类</v>
          </cell>
        </row>
        <row r="2521">
          <cell r="A2521" t="str">
            <v>FKA05703</v>
          </cell>
          <cell r="B2521" t="str">
            <v>心电事件记录</v>
          </cell>
          <cell r="C2521" t="str">
            <v>皮肤清洁处理,安放并固定电极,使用心电事件记录仪,指导患者使用,事件发生时患者触发心电事件记录仪记录､存储并分析,人工报告。</v>
          </cell>
          <cell r="D2521" t="str">
            <v>电极</v>
          </cell>
          <cell r="E2521" t="str">
            <v/>
          </cell>
          <cell r="F2521" t="str">
            <v>次</v>
          </cell>
          <cell r="G2521" t="str">
            <v/>
          </cell>
          <cell r="H2521">
            <v>30</v>
          </cell>
          <cell r="I2521">
            <v>25</v>
          </cell>
          <cell r="J2521">
            <v>20</v>
          </cell>
          <cell r="K2521" t="str">
            <v>乙类</v>
          </cell>
        </row>
        <row r="2522">
          <cell r="A2522" t="str">
            <v>FKA05704</v>
          </cell>
          <cell r="B2522" t="str">
            <v>心电监测远程传输</v>
          </cell>
          <cell r="C2522" t="str">
            <v>指使用心电监测远程传输系统，指导患者使用，记录并处理患者触发的心电事件，利用无线网络收集传输数据，专业医师根据有关数据提供分析或指导服务，含设备安置。</v>
          </cell>
        </row>
        <row r="2522">
          <cell r="E2522" t="str">
            <v/>
          </cell>
          <cell r="F2522" t="str">
            <v>日</v>
          </cell>
          <cell r="G2522" t="str">
            <v/>
          </cell>
          <cell r="H2522">
            <v>100</v>
          </cell>
          <cell r="I2522">
            <v>80</v>
          </cell>
          <cell r="J2522">
            <v>70</v>
          </cell>
          <cell r="K2522" t="str">
            <v>丙类</v>
          </cell>
        </row>
        <row r="2523">
          <cell r="A2523" t="str">
            <v>FKA05705</v>
          </cell>
          <cell r="B2523" t="str">
            <v>无创心电监测</v>
          </cell>
          <cell r="C2523" t="str">
            <v>皮肤清洁处理,安放电极,使用无创心电监测设备,设定监测参数,实时监测心电变化,含呼吸频率监测。</v>
          </cell>
          <cell r="D2523" t="str">
            <v>电极</v>
          </cell>
          <cell r="E2523" t="str">
            <v/>
          </cell>
          <cell r="F2523" t="str">
            <v>小时</v>
          </cell>
          <cell r="G2523" t="str">
            <v/>
          </cell>
          <cell r="H2523">
            <v>4</v>
          </cell>
          <cell r="I2523">
            <v>4</v>
          </cell>
          <cell r="J2523">
            <v>4</v>
          </cell>
          <cell r="K2523" t="str">
            <v>乙类</v>
          </cell>
        </row>
        <row r="2524">
          <cell r="A2524" t="str">
            <v>FKA05706</v>
          </cell>
          <cell r="B2524" t="str">
            <v>起搏器远程监测</v>
          </cell>
          <cell r="C2524" t="str">
            <v>指通过带有远程监测功能的起搏器，利用无线网络收集传输起搏器的数据，专业医师根据数据判断起搏器工作状态，提供分析或指导服务，如确定患者到医院程控和随访的时间。含设备安置，不含起搏器程控功能检查。</v>
          </cell>
          <cell r="D2524" t="str">
            <v/>
          </cell>
          <cell r="E2524" t="str">
            <v/>
          </cell>
          <cell r="F2524" t="str">
            <v>日</v>
          </cell>
          <cell r="G2524" t="str">
            <v/>
          </cell>
          <cell r="H2524">
            <v>65</v>
          </cell>
          <cell r="I2524">
            <v>52</v>
          </cell>
          <cell r="J2524">
            <v>45</v>
          </cell>
          <cell r="K2524" t="str">
            <v>丙类</v>
          </cell>
        </row>
        <row r="2525">
          <cell r="A2525" t="str">
            <v>FKA05707</v>
          </cell>
          <cell r="B2525" t="str">
            <v>除颤器远程监测</v>
          </cell>
          <cell r="C2525" t="str">
            <v>指通过带有远程监测功能的除颤器，利用无线网络收集传输除颤器数据，专业医师根据有关数据判断除颤器的工作状态，提供分析或指导服务，如确定患者到医院程控和随访的时间等。含设备安置，不含除颤器程控功能检查。</v>
          </cell>
          <cell r="D2525" t="str">
            <v/>
          </cell>
          <cell r="E2525" t="str">
            <v/>
          </cell>
          <cell r="F2525" t="str">
            <v>日</v>
          </cell>
          <cell r="G2525" t="str">
            <v/>
          </cell>
          <cell r="H2525">
            <v>65</v>
          </cell>
          <cell r="I2525">
            <v>52</v>
          </cell>
          <cell r="J2525">
            <v>45</v>
          </cell>
          <cell r="K2525" t="str">
            <v>丙类</v>
          </cell>
        </row>
        <row r="2526">
          <cell r="A2526" t="str">
            <v>FKA05708</v>
          </cell>
          <cell r="B2526" t="str">
            <v>动态血压监测</v>
          </cell>
          <cell r="C2526" t="str">
            <v>气袖均匀紧贴皮肤缠于上臂,以动态血压监测仪自动测量血压,指导患者记录当天的日常活动,取下记录仪输入电脑,经相关软件编辑,并按设定间期记录20小时以上血压,打印报告。</v>
          </cell>
          <cell r="D2526" t="str">
            <v/>
          </cell>
          <cell r="E2526" t="str">
            <v/>
          </cell>
          <cell r="F2526" t="str">
            <v>次</v>
          </cell>
          <cell r="G2526" t="str">
            <v/>
          </cell>
          <cell r="H2526">
            <v>120</v>
          </cell>
          <cell r="I2526">
            <v>95</v>
          </cell>
          <cell r="J2526">
            <v>85</v>
          </cell>
          <cell r="K2526" t="str">
            <v>乙类</v>
          </cell>
        </row>
        <row r="2527">
          <cell r="A2527" t="str">
            <v>FKA05709</v>
          </cell>
          <cell r="B2527" t="str">
            <v>无创血压监测</v>
          </cell>
          <cell r="C2527" t="str">
            <v>气袖均匀紧贴皮肤缠于上臂,以无创心电监护系统按设定间期自动测量血压。</v>
          </cell>
          <cell r="D2527" t="str">
            <v/>
          </cell>
          <cell r="E2527" t="str">
            <v/>
          </cell>
          <cell r="F2527" t="str">
            <v>小时</v>
          </cell>
          <cell r="G2527" t="str">
            <v/>
          </cell>
          <cell r="H2527">
            <v>3</v>
          </cell>
          <cell r="I2527">
            <v>3</v>
          </cell>
          <cell r="J2527">
            <v>3</v>
          </cell>
          <cell r="K2527" t="str">
            <v>乙类</v>
          </cell>
        </row>
        <row r="2528">
          <cell r="A2528" t="str">
            <v>FKA05710</v>
          </cell>
          <cell r="B2528" t="str">
            <v>无创指脉血氧饱和度监测</v>
          </cell>
          <cell r="C2528" t="str">
            <v>用光电或红外传感器与患者的手指连接,利用床旁监测仪自动连续测量。</v>
          </cell>
          <cell r="D2528" t="str">
            <v/>
          </cell>
          <cell r="E2528" t="str">
            <v/>
          </cell>
          <cell r="F2528" t="str">
            <v>小时</v>
          </cell>
          <cell r="G2528" t="str">
            <v/>
          </cell>
          <cell r="H2528">
            <v>3</v>
          </cell>
          <cell r="I2528">
            <v>3</v>
          </cell>
          <cell r="J2528">
            <v>3</v>
          </cell>
          <cell r="K2528" t="str">
            <v>乙类</v>
          </cell>
        </row>
        <row r="2529">
          <cell r="A2529" t="str">
            <v>FKA09301</v>
          </cell>
          <cell r="B2529" t="str">
            <v>开胸心脏探查术</v>
          </cell>
          <cell r="C2529" t="str">
            <v>正中切口,显露心包,探查,进行相应处理,止血,钢丝固定胸骨,留置引流管,关胸。</v>
          </cell>
          <cell r="D2529" t="str">
            <v>引流装置</v>
          </cell>
          <cell r="E2529" t="str">
            <v>特殊缝线,止血材料</v>
          </cell>
          <cell r="F2529" t="str">
            <v>次</v>
          </cell>
          <cell r="G2529" t="str">
            <v/>
          </cell>
          <cell r="H2529">
            <v>1500</v>
          </cell>
          <cell r="I2529">
            <v>1200</v>
          </cell>
          <cell r="J2529">
            <v>1050</v>
          </cell>
          <cell r="K2529" t="str">
            <v>甲类</v>
          </cell>
        </row>
        <row r="2530">
          <cell r="A2530" t="str">
            <v>FKB07301</v>
          </cell>
          <cell r="B2530" t="str">
            <v>心包活检术</v>
          </cell>
          <cell r="C2530" t="str">
            <v>前胸外侧壁小切口,显露心包,切取小块心包组织,关闭切口,止血,留置引流管,关胸。不含病理学检查。</v>
          </cell>
          <cell r="D2530" t="str">
            <v>引流装置</v>
          </cell>
          <cell r="E2530" t="str">
            <v>特殊缝线,止血材料</v>
          </cell>
          <cell r="F2530" t="str">
            <v>次</v>
          </cell>
          <cell r="G2530" t="str">
            <v/>
          </cell>
          <cell r="H2530">
            <v>1500</v>
          </cell>
          <cell r="I2530">
            <v>1200</v>
          </cell>
          <cell r="J2530">
            <v>1050</v>
          </cell>
          <cell r="K2530" t="str">
            <v>甲类</v>
          </cell>
        </row>
        <row r="2531">
          <cell r="A2531" t="str">
            <v>FKB07501</v>
          </cell>
          <cell r="B2531" t="str">
            <v>经胸腔镜辅助心包活检术</v>
          </cell>
          <cell r="C2531" t="str">
            <v>前胸外侧壁小切口,胸腔镜下操作,显露心包,切取小块心包组织,关闭切口,止血,留置引流管,关胸。不含病理学检查。</v>
          </cell>
          <cell r="D2531" t="str">
            <v>引流装置</v>
          </cell>
          <cell r="E2531" t="str">
            <v>腔镜材料</v>
          </cell>
          <cell r="F2531" t="str">
            <v>次</v>
          </cell>
          <cell r="G2531" t="str">
            <v/>
          </cell>
          <cell r="H2531">
            <v>1700</v>
          </cell>
          <cell r="I2531">
            <v>1360</v>
          </cell>
          <cell r="J2531">
            <v>1190</v>
          </cell>
          <cell r="K2531" t="str">
            <v>乙类</v>
          </cell>
        </row>
        <row r="2532">
          <cell r="A2532" t="str">
            <v>FKC07201</v>
          </cell>
          <cell r="B2532" t="str">
            <v>经皮心内膜心肌活检术</v>
          </cell>
          <cell r="C2532"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cell r="D2532" t="str">
            <v>注射器,电极,测压管</v>
          </cell>
          <cell r="E2532" t="str">
            <v>导管,导丝,血管鞘组,心活检针</v>
          </cell>
          <cell r="F2532" t="str">
            <v>次</v>
          </cell>
          <cell r="G2532" t="str">
            <v/>
          </cell>
          <cell r="H2532">
            <v>1300</v>
          </cell>
          <cell r="I2532">
            <v>1040</v>
          </cell>
          <cell r="J2532">
            <v>910</v>
          </cell>
          <cell r="K2532" t="str">
            <v>甲类</v>
          </cell>
        </row>
        <row r="2533">
          <cell r="A2533" t="str">
            <v>FKU01201</v>
          </cell>
          <cell r="B2533" t="str">
            <v>冠脉血管内超声(IVUS)检查</v>
          </cell>
          <cell r="C2533"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cell r="D2533" t="str">
            <v>注射器,环柄注射器,穿刺针,电极,测压管</v>
          </cell>
          <cell r="E2533" t="str">
            <v>造影导管,超声导管,导丝,血管鞘组</v>
          </cell>
          <cell r="F2533" t="str">
            <v>次</v>
          </cell>
          <cell r="G2533" t="str">
            <v>以1支血管为基价,每增加1支加收不超过10%</v>
          </cell>
          <cell r="H2533">
            <v>1000</v>
          </cell>
          <cell r="I2533">
            <v>800</v>
          </cell>
          <cell r="J2533">
            <v>700</v>
          </cell>
          <cell r="K2533" t="str">
            <v>乙类</v>
          </cell>
        </row>
        <row r="2534">
          <cell r="A2534" t="str">
            <v>FKU01202</v>
          </cell>
          <cell r="B2534" t="str">
            <v>冠脉光学相干断层扫描(OCT)检查</v>
          </cell>
          <cell r="C2534"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v>
          </cell>
          <cell r="D2534" t="str">
            <v>注射器,环柄注射器,穿刺针,电极,压力泵,测压管</v>
          </cell>
          <cell r="E2534" t="str">
            <v>导管,导丝,血管鞘组</v>
          </cell>
          <cell r="F2534" t="str">
            <v>次</v>
          </cell>
          <cell r="G2534" t="str">
            <v>以1支血管为基价,每增加1支加收不超过10%</v>
          </cell>
          <cell r="H2534">
            <v>1000</v>
          </cell>
          <cell r="I2534">
            <v>800</v>
          </cell>
          <cell r="J2534">
            <v>700</v>
          </cell>
          <cell r="K2534" t="str">
            <v>乙类</v>
          </cell>
        </row>
        <row r="2535">
          <cell r="A2535" t="str">
            <v>FKU01601</v>
          </cell>
          <cell r="B2535" t="str">
            <v>冠脉血管内窥镜检查</v>
          </cell>
          <cell r="C2535"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cell r="D2535" t="str">
            <v>注射器,环柄注射器,穿刺针,电极,除颤电极,压力泵,测压管</v>
          </cell>
          <cell r="E2535" t="str">
            <v>导引导管,导引导丝,血管鞘组</v>
          </cell>
          <cell r="F2535" t="str">
            <v>次</v>
          </cell>
          <cell r="G2535" t="str">
            <v>以1支血管为基价,每增加1支加收不超过10%</v>
          </cell>
          <cell r="H2535">
            <v>1000</v>
          </cell>
          <cell r="I2535">
            <v>800</v>
          </cell>
          <cell r="J2535">
            <v>700</v>
          </cell>
          <cell r="K2535" t="str">
            <v>乙类</v>
          </cell>
        </row>
        <row r="2536">
          <cell r="A2536" t="str">
            <v>FKU02201</v>
          </cell>
          <cell r="B2536" t="str">
            <v>冠脉血管内多普勒血流测量术</v>
          </cell>
          <cell r="C2536"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v>
          </cell>
          <cell r="D2536" t="str">
            <v>注射器,环柄注射器,穿刺针,电极,测压管</v>
          </cell>
          <cell r="E2536" t="str">
            <v>导引导管,导引导丝,血管鞘组,压力传感器</v>
          </cell>
          <cell r="F2536" t="str">
            <v>次</v>
          </cell>
          <cell r="G2536" t="str">
            <v>以1支血管为基价,每增加1支加收不超过10%</v>
          </cell>
          <cell r="H2536">
            <v>1300</v>
          </cell>
          <cell r="I2536">
            <v>1040</v>
          </cell>
          <cell r="J2536">
            <v>910</v>
          </cell>
          <cell r="K2536" t="str">
            <v>乙类</v>
          </cell>
        </row>
        <row r="2537">
          <cell r="A2537" t="str">
            <v>FKU02202</v>
          </cell>
          <cell r="B2537" t="str">
            <v>冠脉血管内压力导丝测定术</v>
          </cell>
          <cell r="C2537"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D2537" t="str">
            <v>注射器,环柄注射器,穿刺针,电极,除颤电极,测压管</v>
          </cell>
          <cell r="E2537" t="str">
            <v>导引导管,压力导丝,血管鞘组</v>
          </cell>
          <cell r="F2537" t="str">
            <v>次</v>
          </cell>
          <cell r="G2537" t="str">
            <v>以1支血管为基价,每增加1支加收不超过10%</v>
          </cell>
          <cell r="H2537">
            <v>1000</v>
          </cell>
          <cell r="I2537">
            <v>800</v>
          </cell>
          <cell r="J2537">
            <v>700</v>
          </cell>
          <cell r="K2537" t="str">
            <v>乙类</v>
          </cell>
        </row>
        <row r="2538">
          <cell r="A2538" t="str">
            <v>FLF09301</v>
          </cell>
          <cell r="B2538" t="str">
            <v>颈动脉探查术</v>
          </cell>
          <cell r="C2538"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cell r="D2538" t="str">
            <v>引流装置</v>
          </cell>
          <cell r="E2538" t="str">
            <v>特殊缝线,止血材料</v>
          </cell>
          <cell r="F2538" t="str">
            <v>次</v>
          </cell>
          <cell r="G2538" t="str">
            <v/>
          </cell>
          <cell r="H2538">
            <v>1300</v>
          </cell>
          <cell r="I2538">
            <v>1040</v>
          </cell>
          <cell r="J2538">
            <v>910</v>
          </cell>
          <cell r="K2538" t="str">
            <v>乙类</v>
          </cell>
        </row>
        <row r="2539">
          <cell r="A2539" t="str">
            <v>FL302701</v>
          </cell>
          <cell r="B2539" t="str">
            <v>反射波增强指数</v>
          </cell>
          <cell r="C2539" t="str">
            <v>使用桡动脉压力波形分析仪记录桡动脉脉搏压力波形,并实时转换成中心动脉(主动脉)压力波形,自动测量中心动脉收缩压､舒张压､脉压,计算反射波增强指数,打印报告。</v>
          </cell>
          <cell r="D2539" t="str">
            <v/>
          </cell>
          <cell r="E2539" t="str">
            <v/>
          </cell>
          <cell r="F2539" t="str">
            <v>次</v>
          </cell>
          <cell r="G2539" t="str">
            <v/>
          </cell>
          <cell r="H2539">
            <v>50</v>
          </cell>
          <cell r="I2539">
            <v>40</v>
          </cell>
          <cell r="J2539">
            <v>35</v>
          </cell>
          <cell r="K2539" t="str">
            <v>乙类</v>
          </cell>
        </row>
        <row r="2540">
          <cell r="A2540" t="str">
            <v>FL309301</v>
          </cell>
          <cell r="B2540" t="str">
            <v>上肢血管探查术</v>
          </cell>
          <cell r="C2540" t="str">
            <v>消毒铺巾,切开皮肤,游离动脉,探查动脉有无搏动､断裂､外压､血栓等,再进行相应治疗。必要时切开动脉探查腔内,彻底止血后放植引流,关闭切口。含肱动脉或桡动脉或尺动脉探查。</v>
          </cell>
          <cell r="D2540" t="str">
            <v>引流装置</v>
          </cell>
          <cell r="E2540" t="str">
            <v>特殊缝线,止血材料</v>
          </cell>
          <cell r="F2540" t="str">
            <v>次</v>
          </cell>
          <cell r="G2540" t="str">
            <v>以1个部位为基价,每增加1个加收不超过80%</v>
          </cell>
          <cell r="H2540">
            <v>800</v>
          </cell>
          <cell r="I2540">
            <v>640</v>
          </cell>
          <cell r="J2540">
            <v>560</v>
          </cell>
          <cell r="K2540" t="str">
            <v>甲类</v>
          </cell>
        </row>
        <row r="2541">
          <cell r="A2541" t="str">
            <v>FL309302</v>
          </cell>
          <cell r="B2541" t="str">
            <v>腋动脉探查术</v>
          </cell>
          <cell r="C2541" t="str">
            <v>消毒铺巾,锁骨下外侧横切口,切断胸小肌,游离动脉,探查动脉有无搏动､断裂､外压､血栓､管腔是否通畅等,再进行相应治疗。必要时切开动脉探查腔内,彻底止血后放植引流,关闭切口。</v>
          </cell>
          <cell r="D2541" t="str">
            <v>引流装置</v>
          </cell>
          <cell r="E2541" t="str">
            <v>特殊缝线,止血材料</v>
          </cell>
          <cell r="F2541" t="str">
            <v>次</v>
          </cell>
          <cell r="G2541" t="str">
            <v/>
          </cell>
          <cell r="H2541">
            <v>800</v>
          </cell>
          <cell r="I2541">
            <v>640</v>
          </cell>
          <cell r="J2541">
            <v>560</v>
          </cell>
          <cell r="K2541" t="str">
            <v>甲类</v>
          </cell>
        </row>
        <row r="2542">
          <cell r="A2542" t="str">
            <v>FL509301</v>
          </cell>
          <cell r="B2542" t="str">
            <v>下肢胫动脉探查术</v>
          </cell>
          <cell r="C2542" t="str">
            <v>消毒铺巾,切开皮肤,游离胫前(或胫后动脉或足背动脉),探查动脉有无搏动､断裂､外压､血栓等,再进行相应治疗。必要时切开动脉探查腔内,彻底止血后放植引流,关闭切口。</v>
          </cell>
          <cell r="D2542" t="str">
            <v>引流装置</v>
          </cell>
          <cell r="E2542" t="str">
            <v>特殊缝线,止血材料</v>
          </cell>
          <cell r="F2542" t="str">
            <v>次</v>
          </cell>
          <cell r="G2542" t="str">
            <v/>
          </cell>
          <cell r="H2542">
            <v>800</v>
          </cell>
          <cell r="I2542">
            <v>640</v>
          </cell>
          <cell r="J2542">
            <v>560</v>
          </cell>
          <cell r="K2542" t="str">
            <v>甲类</v>
          </cell>
        </row>
        <row r="2543">
          <cell r="A2543" t="str">
            <v>FL509302</v>
          </cell>
          <cell r="B2543" t="str">
            <v>下肢腓动脉探查术</v>
          </cell>
          <cell r="C2543" t="str">
            <v>消毒铺巾,切开皮肤,游离腓动脉(或胫腓干动脉),探查动脉有无搏动､断裂､外压､血栓等,再进行相应治疗。必要时切开动脉探查腔内,彻底止血后放植引流,关闭切口。</v>
          </cell>
          <cell r="D2543" t="str">
            <v/>
          </cell>
          <cell r="E2543" t="str">
            <v>特殊缝线,止血材料</v>
          </cell>
          <cell r="F2543" t="str">
            <v>次</v>
          </cell>
          <cell r="G2543" t="str">
            <v/>
          </cell>
          <cell r="H2543">
            <v>800</v>
          </cell>
          <cell r="I2543">
            <v>640</v>
          </cell>
          <cell r="J2543">
            <v>560</v>
          </cell>
          <cell r="K2543" t="str">
            <v>甲类</v>
          </cell>
        </row>
        <row r="2544">
          <cell r="A2544" t="str">
            <v>FL609301</v>
          </cell>
          <cell r="B2544" t="str">
            <v>下肢股腘动脉探查术</v>
          </cell>
          <cell r="C2544" t="str">
            <v>消毒铺巾,切开皮肤,游离动脉,探查动脉有无搏动､断裂､外压､血栓等,再进行相应治疗。必要时切开动脉探查腔内,彻底止血后放植引流,关闭切口。</v>
          </cell>
          <cell r="D2544" t="str">
            <v>引流装置</v>
          </cell>
          <cell r="E2544" t="str">
            <v>特殊缝线,止血材料</v>
          </cell>
          <cell r="F2544" t="str">
            <v>次</v>
          </cell>
          <cell r="G2544" t="str">
            <v/>
          </cell>
          <cell r="H2544">
            <v>800</v>
          </cell>
          <cell r="I2544">
            <v>640</v>
          </cell>
          <cell r="J2544">
            <v>560</v>
          </cell>
          <cell r="K2544" t="str">
            <v>甲类</v>
          </cell>
        </row>
        <row r="2545">
          <cell r="A2545" t="str">
            <v>FL902701</v>
          </cell>
          <cell r="B2545" t="str">
            <v>肢体动脉节段性测压</v>
          </cell>
          <cell r="C2545" t="str">
            <v>患者仰卧,连接测压仪于四肢不同部位,开启测压仪,分别检测上肢上臂､前臂､各手指､股､腘､足背､胫后和各足趾动脉的收缩压力。</v>
          </cell>
          <cell r="D2545" t="str">
            <v>电极</v>
          </cell>
          <cell r="E2545" t="str">
            <v/>
          </cell>
          <cell r="F2545" t="str">
            <v>次</v>
          </cell>
          <cell r="G2545" t="str">
            <v/>
          </cell>
          <cell r="H2545">
            <v>50</v>
          </cell>
          <cell r="I2545">
            <v>40</v>
          </cell>
          <cell r="J2545">
            <v>35</v>
          </cell>
          <cell r="K2545" t="str">
            <v>乙类</v>
          </cell>
        </row>
        <row r="2546">
          <cell r="A2546" t="str">
            <v>FL907201</v>
          </cell>
          <cell r="B2546" t="str">
            <v>经皮穿刺动脉内活检术</v>
          </cell>
          <cell r="C2546" t="str">
            <v>消毒铺巾,麻醉,穿刺置管,造影摄片,使用活检钳腔内活检,拔管,穿刺点压迫包扎,人工报告。不含监护､病理学检查。</v>
          </cell>
          <cell r="D2546" t="str">
            <v>注射器,穿刺针</v>
          </cell>
          <cell r="E2546" t="str">
            <v>造影导管,导丝,血管鞘组</v>
          </cell>
          <cell r="F2546" t="str">
            <v>次</v>
          </cell>
          <cell r="G2546" t="str">
            <v/>
          </cell>
          <cell r="H2546">
            <v>1000</v>
          </cell>
          <cell r="I2546">
            <v>800</v>
          </cell>
          <cell r="J2546">
            <v>700</v>
          </cell>
          <cell r="K2546" t="str">
            <v>乙类</v>
          </cell>
        </row>
        <row r="2547">
          <cell r="A2547" t="str">
            <v>FM902701</v>
          </cell>
          <cell r="B2547" t="str">
            <v>激光多普勒肢体血流测定</v>
          </cell>
          <cell r="C2547" t="str">
            <v>患者仰卧,连接激光多普勒仪于肢体不同部位,开启激光多普勒仪,分别检测肢体不同部位的微循环数值,记录并报告。</v>
          </cell>
          <cell r="D2547" t="str">
            <v/>
          </cell>
          <cell r="E2547" t="str">
            <v/>
          </cell>
          <cell r="F2547" t="str">
            <v>次</v>
          </cell>
          <cell r="G2547" t="str">
            <v/>
          </cell>
          <cell r="H2547">
            <v>80</v>
          </cell>
          <cell r="I2547">
            <v>65</v>
          </cell>
          <cell r="J2547">
            <v>55</v>
          </cell>
          <cell r="K2547" t="str">
            <v>乙类</v>
          </cell>
        </row>
        <row r="2548">
          <cell r="A2548" t="str">
            <v>FM909301</v>
          </cell>
          <cell r="B2548" t="str">
            <v>深度烧伤扩创血管探查术</v>
          </cell>
          <cell r="C2548" t="str">
            <v>术区皮肤消毒,显露破裂的血管,探查,并确定血管坏死范围。</v>
          </cell>
          <cell r="D2548" t="str">
            <v>引流装置</v>
          </cell>
          <cell r="E2548" t="str">
            <v>功能性敷料</v>
          </cell>
          <cell r="F2548" t="str">
            <v>每根血管</v>
          </cell>
          <cell r="G2548" t="str">
            <v/>
          </cell>
          <cell r="H2548">
            <v>530</v>
          </cell>
          <cell r="I2548">
            <v>420</v>
          </cell>
          <cell r="J2548">
            <v>370</v>
          </cell>
          <cell r="K2548" t="str">
            <v>乙类</v>
          </cell>
        </row>
        <row r="2549">
          <cell r="A2549" t="str">
            <v>FN</v>
          </cell>
          <cell r="B2549" t="str">
            <v>(九)造血及淋巴系统</v>
          </cell>
          <cell r="C2549" t="str">
            <v/>
          </cell>
          <cell r="D2549" t="str">
            <v/>
          </cell>
          <cell r="E2549" t="str">
            <v/>
          </cell>
        </row>
        <row r="2549">
          <cell r="G2549" t="str">
            <v/>
          </cell>
          <cell r="H2549" t="str">
            <v/>
          </cell>
          <cell r="I2549" t="str">
            <v/>
          </cell>
          <cell r="J2549" t="str">
            <v/>
          </cell>
        </row>
        <row r="2550">
          <cell r="A2550" t="str">
            <v>FNA01701</v>
          </cell>
          <cell r="B2550" t="str">
            <v>血细胞分化簇抗原(CD)34阳性造血干细胞分选</v>
          </cell>
          <cell r="C2550"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cell r="D2550" t="str">
            <v>血细胞分化簇抗原(CD)34阳性磁珠,磷酸盐缓冲液(PBS)溶液,1640溶液,羟乙基淀粉</v>
          </cell>
          <cell r="E2550" t="str">
            <v/>
          </cell>
          <cell r="F2550" t="str">
            <v>次</v>
          </cell>
          <cell r="G2550" t="str">
            <v/>
          </cell>
          <cell r="H2550">
            <v>2000</v>
          </cell>
          <cell r="I2550">
            <v>1600</v>
          </cell>
          <cell r="J2550">
            <v>1400</v>
          </cell>
          <cell r="K2550" t="str">
            <v>丙类</v>
          </cell>
        </row>
        <row r="2551">
          <cell r="A2551" t="str">
            <v>FNA06101</v>
          </cell>
          <cell r="B2551" t="str">
            <v>骨髓穿刺术</v>
          </cell>
          <cell r="C2551" t="str">
            <v>消毒铺巾,局麻,使用骨穿针穿刺后用20毫升注射器抽取骨髓0.2毫升涂片,拔出骨穿针,盖无菌敷料。</v>
          </cell>
          <cell r="D2551" t="str">
            <v>骨髓穿刺针,注射器</v>
          </cell>
          <cell r="E2551" t="str">
            <v/>
          </cell>
          <cell r="F2551" t="str">
            <v>次</v>
          </cell>
          <cell r="G2551" t="str">
            <v>六岁及以下儿童加收不超过30%</v>
          </cell>
          <cell r="H2551">
            <v>160</v>
          </cell>
          <cell r="I2551">
            <v>130</v>
          </cell>
          <cell r="J2551">
            <v>110</v>
          </cell>
          <cell r="K2551" t="str">
            <v>甲类</v>
          </cell>
        </row>
        <row r="2552">
          <cell r="A2552" t="str">
            <v>FNB07101</v>
          </cell>
          <cell r="B2552" t="str">
            <v>经皮脾穿刺活检术</v>
          </cell>
          <cell r="C2552" t="str">
            <v>消毒铺巾,局部麻醉,在影像设备导引下,以活检针穿刺活检。不含监护､影像学引导､病理学检查。</v>
          </cell>
          <cell r="D2552" t="str">
            <v>注射器</v>
          </cell>
          <cell r="E2552" t="str">
            <v>脾活检针</v>
          </cell>
          <cell r="F2552" t="str">
            <v>次</v>
          </cell>
          <cell r="G2552" t="str">
            <v/>
          </cell>
          <cell r="H2552">
            <v>130</v>
          </cell>
          <cell r="I2552">
            <v>105</v>
          </cell>
          <cell r="J2552">
            <v>90</v>
          </cell>
          <cell r="K2552" t="str">
            <v>甲类</v>
          </cell>
        </row>
        <row r="2553">
          <cell r="A2553" t="str">
            <v>FNC06201</v>
          </cell>
          <cell r="B2553" t="str">
            <v>自体血采集</v>
          </cell>
          <cell r="C2553" t="str">
            <v>指使用一次性采血袋采集自身全血。自体血申请审核,血袋材料准备,皮肤消毒,肘静脉穿刺,血液采集,采集过程中血袋持续混匀,血量称重,止血包扎,血袋封口,血型鉴定,登记贴标､入库保存。含放血治疗。</v>
          </cell>
          <cell r="D2553" t="str">
            <v>血袋</v>
          </cell>
          <cell r="E2553" t="str">
            <v/>
          </cell>
          <cell r="F2553" t="str">
            <v>次</v>
          </cell>
          <cell r="G2553" t="str">
            <v/>
          </cell>
          <cell r="H2553">
            <v>60</v>
          </cell>
          <cell r="I2553">
            <v>48</v>
          </cell>
          <cell r="J2553">
            <v>42</v>
          </cell>
          <cell r="K2553" t="str">
            <v>乙类</v>
          </cell>
        </row>
        <row r="2554">
          <cell r="A2554" t="str">
            <v>FNG08101</v>
          </cell>
          <cell r="B2554" t="str">
            <v>颈干直接淋巴管造影术</v>
          </cell>
          <cell r="C2554"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cell r="D2554" t="str">
            <v>胶片,注射器,压力泵,染色剂</v>
          </cell>
          <cell r="E2554" t="str">
            <v>造影导管,特殊缝线</v>
          </cell>
          <cell r="F2554" t="str">
            <v>次</v>
          </cell>
          <cell r="G2554" t="str">
            <v/>
          </cell>
          <cell r="H2554">
            <v>200</v>
          </cell>
          <cell r="I2554">
            <v>160</v>
          </cell>
          <cell r="J2554">
            <v>140</v>
          </cell>
          <cell r="K2554" t="str">
            <v>乙类</v>
          </cell>
        </row>
        <row r="2555">
          <cell r="A2555" t="str">
            <v>FNJ07501</v>
          </cell>
          <cell r="B2555" t="str">
            <v>经腹腔镜腹腔淋巴结活检术</v>
          </cell>
          <cell r="C2555" t="str">
            <v>腹壁多处戳孔,造气腹,插入观察镜,插入操作内镜,插入辅助器械,探查,切取可疑淋巴结,送检,止血,置管引出固定,缝合伤口。不含病理学检查。</v>
          </cell>
          <cell r="D2555" t="str">
            <v>引流装置</v>
          </cell>
          <cell r="E2555" t="str">
            <v>腔镜材料</v>
          </cell>
          <cell r="F2555" t="str">
            <v>次</v>
          </cell>
          <cell r="G2555" t="str">
            <v/>
          </cell>
          <cell r="H2555">
            <v>600</v>
          </cell>
          <cell r="I2555">
            <v>480</v>
          </cell>
          <cell r="J2555">
            <v>420</v>
          </cell>
          <cell r="K2555" t="str">
            <v>乙类</v>
          </cell>
        </row>
        <row r="2556">
          <cell r="A2556" t="str">
            <v>FNJ08301</v>
          </cell>
          <cell r="B2556" t="str">
            <v>开腹术中经小肠淋巴管造影术</v>
          </cell>
          <cell r="C2556"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cell r="D2556" t="str">
            <v>胶片,注射器,压力泵,染色剂</v>
          </cell>
          <cell r="E2556" t="str">
            <v>造影导管</v>
          </cell>
          <cell r="F2556" t="str">
            <v>次</v>
          </cell>
          <cell r="G2556" t="str">
            <v/>
          </cell>
          <cell r="H2556">
            <v>1900</v>
          </cell>
          <cell r="I2556">
            <v>1520</v>
          </cell>
          <cell r="J2556">
            <v>1330</v>
          </cell>
          <cell r="K2556" t="str">
            <v>乙类</v>
          </cell>
        </row>
        <row r="2557">
          <cell r="A2557" t="str">
            <v>FNJ08302</v>
          </cell>
          <cell r="B2557" t="str">
            <v>开腹术中腹膜后淋巴管造影术</v>
          </cell>
          <cell r="C2557"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cell r="D2557" t="str">
            <v>胶片,注射器,压力泵,染色剂</v>
          </cell>
          <cell r="E2557" t="str">
            <v>造影导管</v>
          </cell>
          <cell r="F2557" t="str">
            <v>次</v>
          </cell>
          <cell r="G2557" t="str">
            <v/>
          </cell>
          <cell r="H2557">
            <v>1800</v>
          </cell>
          <cell r="I2557">
            <v>1440</v>
          </cell>
          <cell r="J2557">
            <v>1260</v>
          </cell>
          <cell r="K2557" t="str">
            <v>乙类</v>
          </cell>
        </row>
        <row r="2558">
          <cell r="A2558" t="str">
            <v>FNK08101</v>
          </cell>
          <cell r="B2558" t="str">
            <v>经腹股沟淋巴结穿刺直接淋巴管造影术</v>
          </cell>
          <cell r="C2558"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cell r="D2558" t="str">
            <v>胶片,注射器,压力泵,染色剂</v>
          </cell>
          <cell r="E2558" t="str">
            <v>造影导管</v>
          </cell>
          <cell r="F2558" t="str">
            <v>次</v>
          </cell>
          <cell r="G2558" t="str">
            <v/>
          </cell>
          <cell r="H2558">
            <v>1600</v>
          </cell>
          <cell r="I2558">
            <v>1280</v>
          </cell>
          <cell r="J2558">
            <v>1120</v>
          </cell>
          <cell r="K2558" t="str">
            <v>乙类</v>
          </cell>
        </row>
        <row r="2559">
          <cell r="A2559" t="str">
            <v>FNN07301</v>
          </cell>
          <cell r="B2559" t="str">
            <v>放射性同位素示踪腋窝前哨淋巴结活检术</v>
          </cell>
          <cell r="C2559" t="str">
            <v>术前在核医学科在肿瘤周围注射前哨淋巴结示踪药物(放射性锝标记的硫胶体或右旋糖酐),送至手术室,消毒铺巾,局麻,皮肤切开,使用前哨淋巴结探测仪识别并切除前哨淋巴结,送检,缝合切口。不含病理学检查。</v>
          </cell>
          <cell r="D2559" t="str">
            <v>引流装置,同位素注射器</v>
          </cell>
          <cell r="E2559" t="str">
            <v>特殊缝线</v>
          </cell>
          <cell r="F2559" t="str">
            <v>次</v>
          </cell>
          <cell r="G2559" t="str">
            <v/>
          </cell>
          <cell r="H2559">
            <v>300</v>
          </cell>
          <cell r="I2559">
            <v>240</v>
          </cell>
          <cell r="J2559">
            <v>210</v>
          </cell>
          <cell r="K2559" t="str">
            <v>乙类</v>
          </cell>
        </row>
        <row r="2560">
          <cell r="A2560" t="str">
            <v>FNN07302</v>
          </cell>
          <cell r="B2560" t="str">
            <v>蓝色染料示踪腋窝前哨淋巴结活检术</v>
          </cell>
          <cell r="C2560" t="str">
            <v>术前在肿瘤周围含注射蓝色染料(异硫蓝或专利蓝等),送至手术室,消毒铺巾,局麻,皮肤切开,沿蓝色示踪解剖淋巴管,识别并切除前哨淋巴结,送检,缝合切口。不含病理学检查。</v>
          </cell>
          <cell r="D2560" t="str">
            <v>引流装置,染色剂注射器</v>
          </cell>
          <cell r="E2560" t="str">
            <v>特殊缝线</v>
          </cell>
          <cell r="F2560" t="str">
            <v>次</v>
          </cell>
          <cell r="G2560" t="str">
            <v/>
          </cell>
          <cell r="H2560">
            <v>300</v>
          </cell>
          <cell r="I2560">
            <v>240</v>
          </cell>
          <cell r="J2560">
            <v>210</v>
          </cell>
          <cell r="K2560" t="str">
            <v>乙类</v>
          </cell>
        </row>
        <row r="2561">
          <cell r="A2561" t="str">
            <v>FNN08101</v>
          </cell>
          <cell r="B2561" t="str">
            <v>经上肢淋巴结直接淋巴管造影术</v>
          </cell>
          <cell r="C2561"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cell r="D2561" t="str">
            <v>胶片,注射器,压力泵,染色剂</v>
          </cell>
          <cell r="E2561" t="str">
            <v>造影导管,特殊缝线</v>
          </cell>
          <cell r="F2561" t="str">
            <v>次</v>
          </cell>
          <cell r="G2561" t="str">
            <v/>
          </cell>
          <cell r="H2561">
            <v>800</v>
          </cell>
          <cell r="I2561">
            <v>640</v>
          </cell>
          <cell r="J2561">
            <v>560</v>
          </cell>
          <cell r="K2561" t="str">
            <v>乙类</v>
          </cell>
        </row>
        <row r="2562">
          <cell r="A2562" t="str">
            <v>FNP08101</v>
          </cell>
          <cell r="B2562" t="str">
            <v>经下肢淋巴管直接淋巴管造影术</v>
          </cell>
          <cell r="C2562"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cell r="D2562" t="str">
            <v>胶片,注射器,压力泵,染色剂</v>
          </cell>
          <cell r="E2562" t="str">
            <v>造影导管,特殊缝线</v>
          </cell>
          <cell r="F2562" t="str">
            <v>次</v>
          </cell>
          <cell r="G2562" t="str">
            <v/>
          </cell>
          <cell r="H2562">
            <v>800</v>
          </cell>
          <cell r="I2562">
            <v>640</v>
          </cell>
          <cell r="J2562">
            <v>560</v>
          </cell>
          <cell r="K2562" t="str">
            <v>乙类</v>
          </cell>
        </row>
        <row r="2563">
          <cell r="A2563" t="str">
            <v>FNP08102</v>
          </cell>
          <cell r="B2563" t="str">
            <v>经下肢淋巴管淋巴管系造影术</v>
          </cell>
          <cell r="C2563"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cell r="D2563" t="str">
            <v>胶片,注射器,压力泵,染色剂</v>
          </cell>
          <cell r="E2563" t="str">
            <v>造影导管,特殊缝线</v>
          </cell>
          <cell r="F2563" t="str">
            <v>次</v>
          </cell>
          <cell r="G2563" t="str">
            <v/>
          </cell>
          <cell r="H2563">
            <v>800</v>
          </cell>
          <cell r="I2563">
            <v>640</v>
          </cell>
          <cell r="J2563">
            <v>560</v>
          </cell>
          <cell r="K2563" t="str">
            <v>乙类</v>
          </cell>
        </row>
        <row r="2564">
          <cell r="A2564" t="str">
            <v>FNQ07101</v>
          </cell>
          <cell r="B2564" t="str">
            <v>淋巴结针吸细胞活检术</v>
          </cell>
          <cell r="C2564" t="str">
            <v>指全身各部位体表淋巴结。定位,消毒铺巾,穿刺,抽吸细胞成分,送检,压迫止血。不含病理学检查。</v>
          </cell>
          <cell r="D2564" t="str">
            <v>注射器</v>
          </cell>
          <cell r="E2564" t="str">
            <v>活检针</v>
          </cell>
          <cell r="F2564" t="str">
            <v>次</v>
          </cell>
          <cell r="G2564" t="str">
            <v/>
          </cell>
          <cell r="H2564">
            <v>100</v>
          </cell>
          <cell r="I2564">
            <v>80</v>
          </cell>
          <cell r="J2564">
            <v>70</v>
          </cell>
          <cell r="K2564" t="str">
            <v>甲类</v>
          </cell>
        </row>
        <row r="2565">
          <cell r="A2565" t="str">
            <v>FNQ07102</v>
          </cell>
          <cell r="B2565" t="str">
            <v>淋巴结穿刺组织活检术</v>
          </cell>
          <cell r="C2565" t="str">
            <v>指全身各部位体表淋巴结。定位,消毒铺巾,用特殊活检针穿刺,切取成条组织,送检,压迫止血。不含病理学检查。</v>
          </cell>
          <cell r="D2565" t="str">
            <v/>
          </cell>
          <cell r="E2565" t="str">
            <v>活检针</v>
          </cell>
          <cell r="F2565" t="str">
            <v>次</v>
          </cell>
          <cell r="G2565" t="str">
            <v/>
          </cell>
          <cell r="H2565">
            <v>150</v>
          </cell>
          <cell r="I2565">
            <v>120</v>
          </cell>
          <cell r="J2565">
            <v>105</v>
          </cell>
          <cell r="K2565" t="str">
            <v>甲类</v>
          </cell>
        </row>
        <row r="2566">
          <cell r="A2566" t="str">
            <v>FNQ07301</v>
          </cell>
          <cell r="B2566" t="str">
            <v>淋巴结切取活检术</v>
          </cell>
          <cell r="C2566" t="str">
            <v>指全身各部位体表淋巴结。定位,消毒铺巾,局麻,切开皮肤,显露淋巴结及邻近血管,切取淋巴组织,送检,压迫止血。不含病理学检查。</v>
          </cell>
          <cell r="D2566" t="str">
            <v>注射器,引流装置注射器</v>
          </cell>
          <cell r="E2566" t="str">
            <v/>
          </cell>
          <cell r="F2566" t="str">
            <v>次</v>
          </cell>
          <cell r="G2566" t="str">
            <v/>
          </cell>
          <cell r="H2566">
            <v>120</v>
          </cell>
          <cell r="I2566">
            <v>95</v>
          </cell>
          <cell r="J2566">
            <v>85</v>
          </cell>
          <cell r="K2566" t="str">
            <v>甲类</v>
          </cell>
        </row>
        <row r="2567">
          <cell r="A2567" t="str">
            <v>FP</v>
          </cell>
          <cell r="B2567" t="str">
            <v>(十)消化系统</v>
          </cell>
          <cell r="C2567" t="str">
            <v/>
          </cell>
          <cell r="D2567" t="str">
            <v/>
          </cell>
          <cell r="E2567" t="str">
            <v/>
          </cell>
        </row>
        <row r="2567">
          <cell r="G2567" t="str">
            <v/>
          </cell>
          <cell r="H2567" t="str">
            <v/>
          </cell>
          <cell r="I2567" t="str">
            <v/>
          </cell>
          <cell r="J2567" t="str">
            <v/>
          </cell>
        </row>
        <row r="2568">
          <cell r="A2568" t="str">
            <v>FPA-FPB</v>
          </cell>
          <cell r="B2568" t="str">
            <v>1.消化系统</v>
          </cell>
          <cell r="C2568" t="str">
            <v/>
          </cell>
          <cell r="D2568" t="str">
            <v/>
          </cell>
          <cell r="E2568" t="str">
            <v/>
          </cell>
        </row>
        <row r="2568">
          <cell r="G2568" t="str">
            <v/>
          </cell>
          <cell r="H2568" t="str">
            <v/>
          </cell>
          <cell r="I2568" t="str">
            <v/>
          </cell>
          <cell r="J2568" t="str">
            <v/>
          </cell>
        </row>
        <row r="2569">
          <cell r="A2569" t="str">
            <v>FPA01501</v>
          </cell>
          <cell r="B2569" t="str">
            <v>经手术切口纤维内镜检查</v>
          </cell>
          <cell r="C2569" t="str">
            <v>通过外科手术切口,进行纤维结肠镜检查。人工报告。不含监护､活检。</v>
          </cell>
          <cell r="D2569" t="str">
            <v/>
          </cell>
          <cell r="E2569" t="str">
            <v/>
          </cell>
          <cell r="F2569" t="str">
            <v>次</v>
          </cell>
          <cell r="G2569" t="str">
            <v/>
          </cell>
          <cell r="H2569">
            <v>150</v>
          </cell>
          <cell r="I2569">
            <v>120</v>
          </cell>
          <cell r="J2569">
            <v>105</v>
          </cell>
          <cell r="K2569" t="str">
            <v>乙类</v>
          </cell>
        </row>
        <row r="2570">
          <cell r="A2570" t="str">
            <v>FPA01502</v>
          </cell>
          <cell r="B2570" t="str">
            <v>经手术切口电子内镜检查</v>
          </cell>
          <cell r="C2570" t="str">
            <v>通过外科手术切口,进行电子结肠镜检查。图文报告。不含监护､活检､病理学检查。</v>
          </cell>
          <cell r="D2570" t="str">
            <v/>
          </cell>
          <cell r="E2570" t="str">
            <v/>
          </cell>
          <cell r="F2570" t="str">
            <v>次</v>
          </cell>
          <cell r="G2570" t="str">
            <v/>
          </cell>
          <cell r="H2570">
            <v>250</v>
          </cell>
          <cell r="I2570">
            <v>200</v>
          </cell>
          <cell r="J2570">
            <v>175</v>
          </cell>
          <cell r="K2570" t="str">
            <v>乙类</v>
          </cell>
        </row>
        <row r="2571">
          <cell r="A2571" t="str">
            <v>FPA01601</v>
          </cell>
          <cell r="B2571" t="str">
            <v>经瘘口纤维内镜检查</v>
          </cell>
          <cell r="C2571" t="str">
            <v>麻醉下，清洁肠道,镇静,润滑肠道,通过皮肤瘘口,进行纤维结肠镜检查。人工报告。不含监护､病理学检查､活检。</v>
          </cell>
          <cell r="D2571" t="str">
            <v/>
          </cell>
          <cell r="E2571" t="str">
            <v/>
          </cell>
          <cell r="F2571" t="str">
            <v>次</v>
          </cell>
          <cell r="G2571" t="str">
            <v/>
          </cell>
          <cell r="H2571">
            <v>250</v>
          </cell>
          <cell r="I2571">
            <v>200</v>
          </cell>
          <cell r="J2571">
            <v>175</v>
          </cell>
          <cell r="K2571" t="str">
            <v>乙类</v>
          </cell>
        </row>
        <row r="2572">
          <cell r="A2572" t="str">
            <v>FPA01602</v>
          </cell>
          <cell r="B2572" t="str">
            <v>经瘘口电子内镜检查</v>
          </cell>
          <cell r="C2572" t="str">
            <v>麻醉下，清洁肠道,镇静,润滑肠道,通过皮肤瘘口,进行电子结肠镜检查。图文报告。不含监护､病理学检查､活检。</v>
          </cell>
          <cell r="D2572" t="str">
            <v/>
          </cell>
          <cell r="E2572" t="str">
            <v/>
          </cell>
          <cell r="F2572" t="str">
            <v>次</v>
          </cell>
          <cell r="G2572" t="str">
            <v/>
          </cell>
          <cell r="H2572">
            <v>250</v>
          </cell>
          <cell r="I2572">
            <v>200</v>
          </cell>
          <cell r="J2572">
            <v>175</v>
          </cell>
          <cell r="K2572" t="str">
            <v>乙类</v>
          </cell>
        </row>
        <row r="2573">
          <cell r="A2573" t="str">
            <v>FPA01603</v>
          </cell>
          <cell r="B2573" t="str">
            <v>内镜色素检查</v>
          </cell>
          <cell r="C2573" t="str">
            <v>内镜下于病变部位喷洒染色药物或电子染色,以暴露病变部位黏膜及边界。图文报告。不含监护。</v>
          </cell>
          <cell r="D2573" t="str">
            <v>喷洒管,染色剂</v>
          </cell>
          <cell r="E2573" t="str">
            <v/>
          </cell>
          <cell r="F2573" t="str">
            <v>次</v>
          </cell>
          <cell r="G2573" t="str">
            <v/>
          </cell>
          <cell r="H2573">
            <v>600</v>
          </cell>
          <cell r="I2573">
            <v>480</v>
          </cell>
          <cell r="J2573">
            <v>420</v>
          </cell>
          <cell r="K2573" t="str">
            <v>乙类</v>
          </cell>
        </row>
        <row r="2574">
          <cell r="A2574" t="str">
            <v>FPA01604</v>
          </cell>
          <cell r="B2574" t="str">
            <v>胶囊内镜检查</v>
          </cell>
          <cell r="C2574" t="str">
            <v>清洁肠道,将接收装置固定于腹部,于空腹状态下吞入胶囊内镜,确认胶囊顺利通过幽门后,连续记录,检查结束后电脑程序分析。图文报告。不含活检。</v>
          </cell>
          <cell r="D2574" t="str">
            <v/>
          </cell>
          <cell r="E2574" t="str">
            <v>胶囊</v>
          </cell>
          <cell r="F2574" t="str">
            <v>次</v>
          </cell>
          <cell r="G2574" t="str">
            <v/>
          </cell>
          <cell r="H2574">
            <v>800</v>
          </cell>
          <cell r="I2574">
            <v>640</v>
          </cell>
          <cell r="J2574">
            <v>560</v>
          </cell>
          <cell r="K2574" t="str">
            <v>丙类</v>
          </cell>
        </row>
        <row r="2575">
          <cell r="A2575" t="str">
            <v>FPA07601</v>
          </cell>
          <cell r="B2575" t="str">
            <v>消化道内镜活检术</v>
          </cell>
          <cell r="C2575" t="str">
            <v>经皮肤造口(或经口或经肛门插入内镜),进行检查,使用活检钳于病变部位钳取活体组织,止血。图文报告。不含消化内镜检查､病理学检查。</v>
          </cell>
        </row>
        <row r="2575">
          <cell r="E2575" t="str">
            <v>止血材料</v>
          </cell>
          <cell r="F2575" t="str">
            <v>次</v>
          </cell>
          <cell r="G2575" t="str">
            <v>此项为辅加操作项目</v>
          </cell>
          <cell r="H2575">
            <v>150</v>
          </cell>
          <cell r="I2575">
            <v>120</v>
          </cell>
          <cell r="J2575">
            <v>105</v>
          </cell>
          <cell r="K2575" t="str">
            <v>乙类</v>
          </cell>
        </row>
        <row r="2576">
          <cell r="A2576" t="str">
            <v>FPB01601</v>
          </cell>
          <cell r="B2576" t="str">
            <v>纤维胃镜检查</v>
          </cell>
          <cell r="C2576" t="str">
            <v>麻醉下,润滑,消泡,插入纤维胃镜,观察食管､胃､十二指肠球部及降部黏膜。人工报告。不含监护､实验室检验､活检。</v>
          </cell>
        </row>
        <row r="2576">
          <cell r="E2576" t="str">
            <v>润滑剂</v>
          </cell>
          <cell r="F2576" t="str">
            <v>次</v>
          </cell>
          <cell r="G2576" t="str">
            <v>六岁及以下儿童加收不超过30%</v>
          </cell>
          <cell r="H2576">
            <v>60</v>
          </cell>
          <cell r="I2576">
            <v>48</v>
          </cell>
          <cell r="J2576">
            <v>42</v>
          </cell>
          <cell r="K2576" t="str">
            <v>乙类</v>
          </cell>
        </row>
        <row r="2577">
          <cell r="A2577" t="str">
            <v>FPB01602</v>
          </cell>
          <cell r="B2577" t="str">
            <v>电子胃镜检查</v>
          </cell>
          <cell r="C2577" t="str">
            <v>镇静,固定患者体位,安抚,维持呼吸道通畅,麻醉下,润滑,消泡,插入电子胃镜,观察食管､胃､十二指肠球部及降部黏膜。图文报告。不含监护､实验室检验､活检。</v>
          </cell>
        </row>
        <row r="2577">
          <cell r="E2577" t="str">
            <v>润滑剂</v>
          </cell>
          <cell r="F2577" t="str">
            <v>次</v>
          </cell>
          <cell r="G2577" t="str">
            <v>六岁及以下儿童加收不超过30%</v>
          </cell>
          <cell r="H2577">
            <v>240</v>
          </cell>
          <cell r="I2577">
            <v>190</v>
          </cell>
          <cell r="J2577">
            <v>170</v>
          </cell>
          <cell r="K2577" t="str">
            <v>乙类</v>
          </cell>
        </row>
        <row r="2578">
          <cell r="A2578" t="str">
            <v>FPB01603</v>
          </cell>
          <cell r="B2578" t="str">
            <v>经鼻电子胃镜检查</v>
          </cell>
          <cell r="C2578" t="str">
            <v>麻醉下,润滑,消泡,经鼻插入鼻胃镜,观察食管､胃､十二指肠球部及降部黏膜。图文报告。不含监护､活检。</v>
          </cell>
        </row>
        <row r="2578">
          <cell r="E2578" t="str">
            <v>润滑剂</v>
          </cell>
          <cell r="F2578" t="str">
            <v>次</v>
          </cell>
          <cell r="G2578" t="str">
            <v>六岁及以下儿童加收不超过30%</v>
          </cell>
          <cell r="H2578">
            <v>240</v>
          </cell>
          <cell r="I2578">
            <v>190</v>
          </cell>
          <cell r="J2578">
            <v>170</v>
          </cell>
          <cell r="K2578" t="str">
            <v>乙类</v>
          </cell>
        </row>
        <row r="2579">
          <cell r="A2579" t="str">
            <v>FPB01604</v>
          </cell>
          <cell r="B2579" t="str">
            <v>超声胃镜检查</v>
          </cell>
          <cell r="C2579" t="str">
            <v>带有超声探头的胃镜检查。麻醉下,润滑,消泡,经口插入电子胃镜,采用超声探头检测食管､胃､十二指肠黏膜肠壁､十二指肠乳头､胰头､下段胆管､纵隔淋巴结､胆囊､上消化道肿瘤TN分期部位病变。图文报告。不含监护､活检。</v>
          </cell>
        </row>
        <row r="2579">
          <cell r="E2579" t="str">
            <v>水囊</v>
          </cell>
          <cell r="F2579" t="str">
            <v>次</v>
          </cell>
          <cell r="G2579" t="str">
            <v/>
          </cell>
          <cell r="H2579">
            <v>610</v>
          </cell>
          <cell r="I2579">
            <v>490</v>
          </cell>
          <cell r="J2579">
            <v>430</v>
          </cell>
          <cell r="K2579" t="str">
            <v>乙类</v>
          </cell>
        </row>
        <row r="2580">
          <cell r="A2580" t="str">
            <v>FPB01605</v>
          </cell>
          <cell r="B2580" t="str">
            <v>经电子胃镜超声微探头检查</v>
          </cell>
          <cell r="C2580" t="str">
            <v>麻醉下,润滑,消泡,经口插入电子胃镜,经活检钳通道插入超声微探头,观察食管､胃､十二指肠黏膜肠壁､十二指肠乳头､胰头､下段胆管,于病变部位进行超声检查。图文报告。不含活检､监护。</v>
          </cell>
        </row>
        <row r="2580">
          <cell r="E2580" t="str">
            <v/>
          </cell>
          <cell r="F2580" t="str">
            <v>次</v>
          </cell>
          <cell r="G2580" t="str">
            <v/>
          </cell>
          <cell r="H2580">
            <v>610</v>
          </cell>
          <cell r="I2580">
            <v>490</v>
          </cell>
          <cell r="J2580">
            <v>430</v>
          </cell>
          <cell r="K2580" t="str">
            <v>乙类</v>
          </cell>
        </row>
        <row r="2581">
          <cell r="A2581" t="str">
            <v>FPB02401</v>
          </cell>
          <cell r="B2581" t="str">
            <v>24小时食管胃肠压力测定</v>
          </cell>
          <cell r="C2581" t="str">
            <v>镇静,安抚,维持呼吸道通畅,将测压固态导管(至少3个位点)置入待测位点,确认到达正确位置后,记录肠管压力,在检查过程中进食标准试餐,分析检测数据。必要时胃镜下辅助插管。</v>
          </cell>
          <cell r="D2581" t="str">
            <v>测压管</v>
          </cell>
          <cell r="E2581" t="str">
            <v/>
          </cell>
          <cell r="F2581" t="str">
            <v>次</v>
          </cell>
          <cell r="G2581" t="str">
            <v/>
          </cell>
          <cell r="H2581">
            <v>320</v>
          </cell>
          <cell r="I2581">
            <v>260</v>
          </cell>
          <cell r="J2581">
            <v>220</v>
          </cell>
          <cell r="K2581" t="str">
            <v>乙类</v>
          </cell>
        </row>
        <row r="2582">
          <cell r="A2582" t="str">
            <v>FPB02402</v>
          </cell>
          <cell r="B2582" t="str">
            <v>胃-幽门-十二指肠压力测定</v>
          </cell>
          <cell r="C2582" t="str">
            <v>空腹,将测压导管(至少3个位点)经鼻插至十二指肠,确认到达正确位置,记录餐前(至少30分钟)､进标准餐后(2-3小时)胃窦—幽门—十二指肠压力,分析检测数据。图文报告。</v>
          </cell>
          <cell r="D2582" t="str">
            <v>测压管,标准试餐</v>
          </cell>
          <cell r="E2582" t="str">
            <v/>
          </cell>
          <cell r="F2582" t="str">
            <v>次</v>
          </cell>
          <cell r="G2582" t="str">
            <v/>
          </cell>
          <cell r="H2582">
            <v>350</v>
          </cell>
          <cell r="I2582">
            <v>280</v>
          </cell>
          <cell r="J2582">
            <v>245</v>
          </cell>
          <cell r="K2582" t="str">
            <v>乙类</v>
          </cell>
        </row>
        <row r="2583">
          <cell r="A2583" t="str">
            <v>FPB05401</v>
          </cell>
          <cell r="B2583" t="str">
            <v>24小时胃-食管胆汁监测</v>
          </cell>
          <cell r="C2583" t="str">
            <v>体外标定胆汁监测探条,空腹,将监测导管经鼻置于经测压确定的位点,24小时连续监测胆汁变化,分析监测数据。图文报告。</v>
          </cell>
          <cell r="D2583" t="str">
            <v/>
          </cell>
          <cell r="E2583" t="str">
            <v/>
          </cell>
          <cell r="F2583" t="str">
            <v>次</v>
          </cell>
          <cell r="G2583" t="str">
            <v/>
          </cell>
          <cell r="H2583">
            <v>350</v>
          </cell>
          <cell r="I2583">
            <v>280</v>
          </cell>
          <cell r="J2583">
            <v>245</v>
          </cell>
          <cell r="K2583" t="str">
            <v>乙类</v>
          </cell>
        </row>
        <row r="2584">
          <cell r="A2584" t="str">
            <v>FPB05402</v>
          </cell>
          <cell r="B2584" t="str">
            <v>24小时胃食管pH值监测</v>
          </cell>
          <cell r="C2584" t="str">
            <v>体外标定pH电极(玻璃电极或单晶锑电极),空腹,将pH值监测导管经鼻置于经测压确定的位点,24小时连续监测pH值变化,分析检测数据。图文报告。</v>
          </cell>
          <cell r="D2584" t="str">
            <v/>
          </cell>
          <cell r="E2584" t="str">
            <v/>
          </cell>
          <cell r="F2584" t="str">
            <v>次</v>
          </cell>
          <cell r="G2584" t="str">
            <v/>
          </cell>
          <cell r="H2584">
            <v>400</v>
          </cell>
          <cell r="I2584">
            <v>320</v>
          </cell>
          <cell r="J2584">
            <v>280</v>
          </cell>
          <cell r="K2584" t="str">
            <v>乙类</v>
          </cell>
        </row>
        <row r="2585">
          <cell r="A2585" t="str">
            <v>FPB07601</v>
          </cell>
          <cell r="B2585" t="str">
            <v>超声胃镜引导下穿刺活检术</v>
          </cell>
          <cell r="C2585" t="str">
            <v>咽部麻醉，润滑，消泡，经口插入电子胃镜，于病变部位采用超声探头检测病变，在超声引导下于病变部位穿刺、活检钳取活体组织。图文报告。不含监护、超声胃镜检查、病理学检查。</v>
          </cell>
        </row>
        <row r="2585">
          <cell r="E2585" t="str">
            <v>止血材料,超声穿刺针</v>
          </cell>
          <cell r="F2585" t="str">
            <v>次</v>
          </cell>
          <cell r="G2585" t="str">
            <v/>
          </cell>
          <cell r="H2585">
            <v>200</v>
          </cell>
          <cell r="I2585">
            <v>160</v>
          </cell>
          <cell r="J2585">
            <v>140</v>
          </cell>
          <cell r="K2585" t="str">
            <v>乙类</v>
          </cell>
        </row>
        <row r="2586">
          <cell r="A2586" t="str">
            <v>FPC</v>
          </cell>
          <cell r="B2586" t="str">
            <v>2.食管</v>
          </cell>
          <cell r="C2586" t="str">
            <v/>
          </cell>
          <cell r="D2586" t="str">
            <v/>
          </cell>
          <cell r="E2586" t="str">
            <v/>
          </cell>
        </row>
        <row r="2586">
          <cell r="G2586" t="str">
            <v/>
          </cell>
          <cell r="H2586" t="str">
            <v/>
          </cell>
          <cell r="I2586" t="str">
            <v/>
          </cell>
          <cell r="J2586" t="str">
            <v/>
          </cell>
        </row>
        <row r="2587">
          <cell r="A2587" t="str">
            <v>FPC01601</v>
          </cell>
          <cell r="B2587" t="str">
            <v>硬式食管镜检查</v>
          </cell>
          <cell r="C2587" t="str">
            <v>镇静及麻醉下,插入硬性(式)食管镜,观察食管黏膜。人工报告。不含监护､活检。</v>
          </cell>
          <cell r="D2587" t="str">
            <v/>
          </cell>
          <cell r="E2587" t="str">
            <v/>
          </cell>
          <cell r="F2587" t="str">
            <v>次</v>
          </cell>
          <cell r="G2587" t="str">
            <v/>
          </cell>
          <cell r="H2587">
            <v>60</v>
          </cell>
          <cell r="I2587">
            <v>48</v>
          </cell>
          <cell r="J2587">
            <v>42</v>
          </cell>
          <cell r="K2587" t="str">
            <v>甲类</v>
          </cell>
        </row>
        <row r="2588">
          <cell r="A2588" t="str">
            <v>FPC01602</v>
          </cell>
          <cell r="B2588" t="str">
            <v>纤维食管镜检查</v>
          </cell>
          <cell r="C2588" t="str">
            <v>麻醉下,润滑,消泡,经口插入纤维食管镜,观察食管黏膜。人工报告。不含监护､活检。</v>
          </cell>
          <cell r="D2588" t="str">
            <v>润滑剂</v>
          </cell>
          <cell r="E2588" t="str">
            <v/>
          </cell>
          <cell r="F2588" t="str">
            <v>次</v>
          </cell>
          <cell r="G2588" t="str">
            <v/>
          </cell>
          <cell r="H2588">
            <v>50</v>
          </cell>
          <cell r="I2588">
            <v>40</v>
          </cell>
          <cell r="J2588">
            <v>35</v>
          </cell>
          <cell r="K2588" t="str">
            <v>乙类</v>
          </cell>
        </row>
        <row r="2589">
          <cell r="A2589" t="str">
            <v>FPC01603</v>
          </cell>
          <cell r="B2589" t="str">
            <v>电子食管镜检查</v>
          </cell>
          <cell r="C2589" t="str">
            <v>麻醉下,润滑,消泡,经口插入电子食管镜,观察食管黏膜。图文报告。不含监护､活检。</v>
          </cell>
          <cell r="D2589" t="str">
            <v>润滑剂</v>
          </cell>
          <cell r="E2589" t="str">
            <v/>
          </cell>
          <cell r="F2589" t="str">
            <v>次</v>
          </cell>
          <cell r="G2589" t="str">
            <v/>
          </cell>
          <cell r="H2589">
            <v>150</v>
          </cell>
          <cell r="I2589">
            <v>120</v>
          </cell>
          <cell r="J2589">
            <v>105</v>
          </cell>
          <cell r="K2589" t="str">
            <v>乙类</v>
          </cell>
        </row>
        <row r="2590">
          <cell r="A2590" t="str">
            <v>FPC02401</v>
          </cell>
          <cell r="B2590" t="str">
            <v>食管测压</v>
          </cell>
          <cell r="C2590"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2590" t="str">
            <v>测压管</v>
          </cell>
          <cell r="E2590" t="str">
            <v/>
          </cell>
          <cell r="F2590" t="str">
            <v>次</v>
          </cell>
          <cell r="G2590" t="str">
            <v/>
          </cell>
          <cell r="H2590">
            <v>600</v>
          </cell>
          <cell r="I2590">
            <v>510</v>
          </cell>
          <cell r="J2590">
            <v>434</v>
          </cell>
          <cell r="K2590" t="str">
            <v>乙类</v>
          </cell>
        </row>
        <row r="2591">
          <cell r="A2591" t="str">
            <v>FPC04401</v>
          </cell>
          <cell r="B2591" t="str">
            <v>食管药物激发试验</v>
          </cell>
          <cell r="C2591" t="str">
            <v>麻醉,润滑鼻腔,经鼻食管内插管,分别持续滴入生理冲洗液和试验药物,分析出现症状与试验药物的相关性。人工报告。</v>
          </cell>
          <cell r="D2591" t="str">
            <v/>
          </cell>
          <cell r="E2591" t="str">
            <v/>
          </cell>
          <cell r="F2591" t="str">
            <v>次</v>
          </cell>
          <cell r="G2591" t="str">
            <v/>
          </cell>
          <cell r="H2591">
            <v>130</v>
          </cell>
          <cell r="I2591">
            <v>105</v>
          </cell>
          <cell r="J2591">
            <v>90</v>
          </cell>
          <cell r="K2591" t="str">
            <v>乙类</v>
          </cell>
        </row>
        <row r="2592">
          <cell r="A2592" t="str">
            <v>FPC05401</v>
          </cell>
          <cell r="B2592" t="str">
            <v>小儿24小时食管运动连续监测</v>
          </cell>
          <cell r="C2592" t="str">
            <v>插探头进入胃部测定胃内基础值,连续拖拽测定食管下括约肌长度及静息压,患儿进行干咽或湿咽,测定食管收缩,蠕动传导,食管下括约肌松弛。</v>
          </cell>
          <cell r="D2592" t="str">
            <v/>
          </cell>
          <cell r="E2592" t="str">
            <v/>
          </cell>
          <cell r="F2592" t="str">
            <v>次</v>
          </cell>
          <cell r="G2592" t="str">
            <v/>
          </cell>
          <cell r="H2592">
            <v>240</v>
          </cell>
          <cell r="I2592">
            <v>190</v>
          </cell>
          <cell r="J2592">
            <v>170</v>
          </cell>
          <cell r="K2592" t="str">
            <v>乙类</v>
          </cell>
        </row>
        <row r="2593">
          <cell r="A2593" t="str">
            <v>FPC05402</v>
          </cell>
          <cell r="B2593" t="str">
            <v>小儿24小时食管pH及运动连续监测</v>
          </cell>
          <cell r="C2593"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cell r="D2593" t="str">
            <v/>
          </cell>
          <cell r="E2593" t="str">
            <v/>
          </cell>
          <cell r="F2593" t="str">
            <v>次</v>
          </cell>
          <cell r="G2593" t="str">
            <v/>
          </cell>
          <cell r="H2593">
            <v>240</v>
          </cell>
          <cell r="I2593">
            <v>190</v>
          </cell>
          <cell r="J2593">
            <v>170</v>
          </cell>
          <cell r="K2593" t="str">
            <v>乙类</v>
          </cell>
        </row>
        <row r="2594">
          <cell r="A2594" t="str">
            <v>FPC06401</v>
          </cell>
          <cell r="B2594" t="str">
            <v>食管拉网术</v>
          </cell>
          <cell r="C2594" t="str">
            <v>局部麻醉,润滑,经口(或鼻)插入拉网,收集食管黏膜脱落细胞。人工报告。不含病理学检查。</v>
          </cell>
          <cell r="D2594" t="str">
            <v/>
          </cell>
          <cell r="E2594" t="str">
            <v/>
          </cell>
          <cell r="F2594" t="str">
            <v>次</v>
          </cell>
          <cell r="G2594" t="str">
            <v/>
          </cell>
          <cell r="H2594">
            <v>26</v>
          </cell>
          <cell r="I2594">
            <v>21</v>
          </cell>
          <cell r="J2594">
            <v>18</v>
          </cell>
          <cell r="K2594" t="str">
            <v>甲类</v>
          </cell>
        </row>
        <row r="2595">
          <cell r="A2595" t="str">
            <v>FPC09601</v>
          </cell>
          <cell r="B2595" t="str">
            <v>硬质食管镜食管探查术</v>
          </cell>
          <cell r="C2595"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cell r="D2595" t="str">
            <v>胃管</v>
          </cell>
          <cell r="E2595" t="str">
            <v/>
          </cell>
          <cell r="F2595" t="str">
            <v>次</v>
          </cell>
          <cell r="G2595" t="str">
            <v/>
          </cell>
          <cell r="H2595">
            <v>60</v>
          </cell>
          <cell r="I2595">
            <v>48</v>
          </cell>
          <cell r="J2595">
            <v>42</v>
          </cell>
          <cell r="K2595" t="str">
            <v>甲类</v>
          </cell>
        </row>
        <row r="2596">
          <cell r="A2596" t="str">
            <v>FPD</v>
          </cell>
          <cell r="B2596" t="str">
            <v>3.胃</v>
          </cell>
          <cell r="C2596" t="str">
            <v/>
          </cell>
          <cell r="D2596" t="str">
            <v/>
          </cell>
          <cell r="E2596" t="str">
            <v/>
          </cell>
        </row>
        <row r="2596">
          <cell r="G2596" t="str">
            <v/>
          </cell>
          <cell r="H2596" t="str">
            <v/>
          </cell>
          <cell r="I2596" t="str">
            <v/>
          </cell>
          <cell r="J2596" t="str">
            <v/>
          </cell>
        </row>
        <row r="2597">
          <cell r="A2597" t="str">
            <v>FPD01701</v>
          </cell>
          <cell r="B2597" t="str">
            <v>胃电图检查(EGG)</v>
          </cell>
          <cell r="C2597" t="str">
            <v>电极放置部位的皮肤准备,沿胃窦轴线方向放置检测电极,于检测餐前30分钟,进标准餐后60-90分钟,检测胃电。图文报告。</v>
          </cell>
          <cell r="D2597" t="str">
            <v>电极,标准试餐</v>
          </cell>
          <cell r="E2597" t="str">
            <v/>
          </cell>
          <cell r="F2597" t="str">
            <v>次</v>
          </cell>
          <cell r="G2597" t="str">
            <v/>
          </cell>
          <cell r="H2597">
            <v>80</v>
          </cell>
          <cell r="I2597">
            <v>65</v>
          </cell>
          <cell r="J2597">
            <v>55</v>
          </cell>
          <cell r="K2597" t="str">
            <v>乙类</v>
          </cell>
        </row>
        <row r="2598">
          <cell r="A2598" t="str">
            <v>FPD02601</v>
          </cell>
          <cell r="B2598" t="str">
            <v>经内镜胃黏膜血流量测定</v>
          </cell>
          <cell r="C2598" t="str">
            <v>麻醉下,润滑,消泡,插入电子胃镜,经内镜活检通道插入多普勒激光血流检测仪､血流检测探头,检测黏膜血流量。人工报告。不含监护。</v>
          </cell>
          <cell r="D2598" t="str">
            <v>润滑剂</v>
          </cell>
          <cell r="E2598" t="str">
            <v/>
          </cell>
          <cell r="F2598" t="str">
            <v>次</v>
          </cell>
          <cell r="G2598" t="str">
            <v/>
          </cell>
          <cell r="H2598">
            <v>400</v>
          </cell>
          <cell r="I2598">
            <v>320</v>
          </cell>
          <cell r="J2598">
            <v>280</v>
          </cell>
          <cell r="K2598" t="str">
            <v>乙类</v>
          </cell>
        </row>
        <row r="2599">
          <cell r="A2599" t="str">
            <v>FPJ-FPK</v>
          </cell>
          <cell r="B2599" t="str">
            <v>4.小肠</v>
          </cell>
          <cell r="C2599" t="str">
            <v/>
          </cell>
          <cell r="D2599" t="str">
            <v/>
          </cell>
          <cell r="E2599" t="str">
            <v/>
          </cell>
        </row>
        <row r="2599">
          <cell r="G2599" t="str">
            <v/>
          </cell>
          <cell r="H2599" t="str">
            <v/>
          </cell>
          <cell r="I2599" t="str">
            <v/>
          </cell>
          <cell r="J2599" t="str">
            <v/>
          </cell>
        </row>
        <row r="2600">
          <cell r="A2600" t="str">
            <v>FPJ01601</v>
          </cell>
          <cell r="B2600" t="str">
            <v>纤维小肠镜检查</v>
          </cell>
          <cell r="C2600" t="str">
            <v>清洁肠道,麻醉下,润滑,经口插入纤维小肠镜,观察十二指肠球部及降部､空肠黏膜。人工报告。不含监护､活检､病理学检查。</v>
          </cell>
          <cell r="D2600" t="str">
            <v>润滑剂</v>
          </cell>
          <cell r="E2600" t="str">
            <v/>
          </cell>
          <cell r="F2600" t="str">
            <v>次</v>
          </cell>
          <cell r="G2600" t="str">
            <v/>
          </cell>
          <cell r="H2600">
            <v>200</v>
          </cell>
          <cell r="I2600">
            <v>160</v>
          </cell>
          <cell r="J2600">
            <v>140</v>
          </cell>
          <cell r="K2600" t="str">
            <v>乙类</v>
          </cell>
        </row>
        <row r="2601">
          <cell r="A2601" t="str">
            <v>FPJ01602</v>
          </cell>
          <cell r="B2601" t="str">
            <v>推进式小肠镜检查</v>
          </cell>
          <cell r="C2601" t="str">
            <v>清洁肠道,麻醉下,润滑,消泡,经口插入电子小肠镜,观察十二指肠球部及降部､空肠黏膜。图文报告。不含监护､活检､病理学检查。</v>
          </cell>
          <cell r="D2601" t="str">
            <v>润滑剂</v>
          </cell>
          <cell r="E2601" t="str">
            <v/>
          </cell>
          <cell r="F2601" t="str">
            <v>次</v>
          </cell>
          <cell r="G2601" t="str">
            <v/>
          </cell>
          <cell r="H2601">
            <v>400</v>
          </cell>
          <cell r="I2601">
            <v>320</v>
          </cell>
          <cell r="J2601">
            <v>280</v>
          </cell>
          <cell r="K2601" t="str">
            <v>乙类</v>
          </cell>
        </row>
        <row r="2602">
          <cell r="A2602" t="str">
            <v>FPJ01603</v>
          </cell>
          <cell r="B2602" t="str">
            <v>双气囊小肠镜检查</v>
          </cell>
          <cell r="C2602" t="str">
            <v>清洁肠道,镇静,麻醉下,经口或肛门插入双气囊小肠镜,采用充气-放气及牵拉的方法,逐渐将小肠镜插入,达到需检查部位,观察小肠黏膜。图文报告。不含监护､活检､病理学检查。</v>
          </cell>
          <cell r="D2602" t="str">
            <v/>
          </cell>
          <cell r="E2602" t="str">
            <v/>
          </cell>
          <cell r="F2602" t="str">
            <v>次</v>
          </cell>
          <cell r="G2602" t="str">
            <v/>
          </cell>
          <cell r="H2602">
            <v>4000</v>
          </cell>
          <cell r="I2602">
            <v>3200</v>
          </cell>
          <cell r="J2602">
            <v>2800</v>
          </cell>
          <cell r="K2602" t="str">
            <v>乙类</v>
          </cell>
        </row>
        <row r="2603">
          <cell r="A2603" t="str">
            <v>FPJ07601</v>
          </cell>
          <cell r="B2603" t="str">
            <v>小肠镜活检术</v>
          </cell>
          <cell r="C2603" t="str">
            <v>清洁肠道,镇静,麻醉下,经口或肛门或造口插入双气囊小肠镜,采用充气-放气及牵拉的方法,逐渐将小肠镜边插入边观察,达到需病变部位止血,再边退镜边观察小肠黏膜。图文报告。不含监护､病理学检查。</v>
          </cell>
          <cell r="D2603" t="str">
            <v>润滑剂</v>
          </cell>
          <cell r="E2603" t="str">
            <v/>
          </cell>
          <cell r="F2603" t="str">
            <v>次</v>
          </cell>
          <cell r="G2603" t="str">
            <v/>
          </cell>
          <cell r="H2603">
            <v>110</v>
          </cell>
          <cell r="I2603">
            <v>88</v>
          </cell>
          <cell r="J2603">
            <v>77</v>
          </cell>
          <cell r="K2603" t="str">
            <v>乙类</v>
          </cell>
        </row>
        <row r="2604">
          <cell r="A2604" t="str">
            <v>FPK02601</v>
          </cell>
          <cell r="B2604" t="str">
            <v>经电子内镜奥迪括约肌压力测定</v>
          </cell>
          <cell r="C2604" t="str">
            <v>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v>
          </cell>
          <cell r="D2604" t="str">
            <v>测压管,润滑剂</v>
          </cell>
          <cell r="E2604" t="str">
            <v>造影导管,导丝,血管夹</v>
          </cell>
          <cell r="F2604" t="str">
            <v>次</v>
          </cell>
          <cell r="G2604" t="str">
            <v/>
          </cell>
          <cell r="H2604">
            <v>400</v>
          </cell>
          <cell r="I2604">
            <v>320</v>
          </cell>
          <cell r="J2604">
            <v>280</v>
          </cell>
          <cell r="K2604" t="str">
            <v>乙类</v>
          </cell>
        </row>
        <row r="2605">
          <cell r="A2605" t="str">
            <v>FPS-FPT</v>
          </cell>
          <cell r="B2605" t="str">
            <v>5.结肠</v>
          </cell>
          <cell r="C2605" t="str">
            <v/>
          </cell>
          <cell r="D2605" t="str">
            <v/>
          </cell>
          <cell r="E2605" t="str">
            <v/>
          </cell>
        </row>
        <row r="2605">
          <cell r="G2605" t="str">
            <v/>
          </cell>
          <cell r="H2605" t="str">
            <v/>
          </cell>
          <cell r="I2605" t="str">
            <v/>
          </cell>
          <cell r="J2605" t="str">
            <v/>
          </cell>
        </row>
        <row r="2606">
          <cell r="A2606" t="str">
            <v>FPS01601</v>
          </cell>
          <cell r="B2606" t="str">
            <v>电子结肠镜检查</v>
          </cell>
          <cell r="C2606" t="str">
            <v>麻醉下，清洁肠道,镇静,润滑肠道,将电子结肠镜自肛门插入,循腔至回盲部,观察全结肠黏膜。图文报告。不含监护､活检､病理学检查。</v>
          </cell>
          <cell r="D2606" t="str">
            <v>润滑剂</v>
          </cell>
          <cell r="E2606" t="str">
            <v/>
          </cell>
          <cell r="F2606" t="str">
            <v>次</v>
          </cell>
          <cell r="G2606" t="str">
            <v/>
          </cell>
          <cell r="H2606">
            <v>350</v>
          </cell>
          <cell r="I2606">
            <v>280</v>
          </cell>
          <cell r="J2606">
            <v>245</v>
          </cell>
          <cell r="K2606" t="str">
            <v>乙类</v>
          </cell>
        </row>
        <row r="2607">
          <cell r="A2607" t="str">
            <v>FPS01602</v>
          </cell>
          <cell r="B2607" t="str">
            <v>超声结肠镜检查</v>
          </cell>
          <cell r="C2607" t="str">
            <v>麻醉下，清洁肠道,镇静,润滑肠道,将电子结肠镜自肛门插入,结肠镜检查,于病变部位采用超声内镜探头检测。图文报告。不含监护。</v>
          </cell>
          <cell r="D2607" t="str">
            <v>润滑剂</v>
          </cell>
          <cell r="E2607" t="str">
            <v>水囊</v>
          </cell>
          <cell r="F2607" t="str">
            <v>次</v>
          </cell>
          <cell r="G2607" t="str">
            <v/>
          </cell>
          <cell r="H2607">
            <v>650</v>
          </cell>
          <cell r="I2607">
            <v>520</v>
          </cell>
          <cell r="J2607">
            <v>450</v>
          </cell>
          <cell r="K2607" t="str">
            <v>乙类</v>
          </cell>
        </row>
        <row r="2608">
          <cell r="A2608" t="str">
            <v>FPS01603</v>
          </cell>
          <cell r="B2608" t="str">
            <v>纤维结肠镜检查</v>
          </cell>
          <cell r="C2608" t="str">
            <v>麻醉下，清洁肠道,镇静,润滑肠道,将纤维结肠镜自肛门插入,循腔至回盲部,观察全结肠黏膜。人工报告。不含监护､活检､病理学检查。</v>
          </cell>
          <cell r="D2608" t="str">
            <v>润滑剂</v>
          </cell>
          <cell r="E2608" t="str">
            <v/>
          </cell>
          <cell r="F2608" t="str">
            <v>次</v>
          </cell>
          <cell r="G2608" t="str">
            <v/>
          </cell>
          <cell r="H2608">
            <v>140</v>
          </cell>
          <cell r="I2608">
            <v>110</v>
          </cell>
          <cell r="J2608">
            <v>100</v>
          </cell>
          <cell r="K2608" t="str">
            <v>乙类</v>
          </cell>
        </row>
        <row r="2609">
          <cell r="A2609" t="str">
            <v>FPT01601</v>
          </cell>
          <cell r="B2609" t="str">
            <v>纤维乙状结肠镜检查</v>
          </cell>
          <cell r="C2609" t="str">
            <v>麻醉下，清洁肠道,镇静,润滑肠道,将纤维乙状结肠镜自肛门插入,循腔至降结肠,观察乙状结肠及直肠黏膜。人工报告。不含活检。</v>
          </cell>
          <cell r="D2609" t="str">
            <v>润滑剂</v>
          </cell>
          <cell r="E2609" t="str">
            <v/>
          </cell>
          <cell r="F2609" t="str">
            <v>次</v>
          </cell>
          <cell r="G2609" t="str">
            <v/>
          </cell>
          <cell r="H2609">
            <v>60</v>
          </cell>
          <cell r="I2609">
            <v>48</v>
          </cell>
          <cell r="J2609">
            <v>42</v>
          </cell>
          <cell r="K2609" t="str">
            <v>乙类</v>
          </cell>
        </row>
        <row r="2610">
          <cell r="A2610" t="str">
            <v>FPT01602</v>
          </cell>
          <cell r="B2610" t="str">
            <v>电子乙状结肠镜检查</v>
          </cell>
          <cell r="C2610" t="str">
            <v>麻醉下，清洁肠道,镇静,润滑肠道,将电子乙状结肠镜自肛门插入,循腔至降结肠,观察乙状结肠及直肠黏膜。图文报告。不含活检。</v>
          </cell>
          <cell r="D2610" t="str">
            <v>润滑剂</v>
          </cell>
          <cell r="E2610" t="str">
            <v/>
          </cell>
          <cell r="F2610" t="str">
            <v>次</v>
          </cell>
          <cell r="G2610" t="str">
            <v/>
          </cell>
          <cell r="H2610">
            <v>120</v>
          </cell>
          <cell r="I2610">
            <v>95</v>
          </cell>
          <cell r="J2610">
            <v>85</v>
          </cell>
          <cell r="K2610" t="str">
            <v>乙类</v>
          </cell>
        </row>
        <row r="2611">
          <cell r="A2611" t="str">
            <v>FPU-FPV</v>
          </cell>
          <cell r="B2611" t="str">
            <v>6.直肠､肛门</v>
          </cell>
          <cell r="C2611" t="str">
            <v/>
          </cell>
          <cell r="D2611" t="str">
            <v/>
          </cell>
          <cell r="E2611" t="str">
            <v/>
          </cell>
        </row>
        <row r="2611">
          <cell r="G2611" t="str">
            <v/>
          </cell>
          <cell r="H2611" t="str">
            <v/>
          </cell>
          <cell r="I2611" t="str">
            <v/>
          </cell>
          <cell r="J2611" t="str">
            <v/>
          </cell>
        </row>
        <row r="2612">
          <cell r="A2612" t="str">
            <v>FPU01601</v>
          </cell>
          <cell r="B2612" t="str">
            <v>直肠镜检查</v>
          </cell>
          <cell r="C2612" t="str">
            <v>肛门指诊,插入直肠镜,观察肛管､直肠内有无病变及异常,取粪便标本和直肠下段黏膜擦拭､消毒。不含活检。</v>
          </cell>
          <cell r="D2612" t="str">
            <v>直肠镜</v>
          </cell>
          <cell r="E2612" t="str">
            <v/>
          </cell>
          <cell r="F2612" t="str">
            <v>次</v>
          </cell>
          <cell r="G2612" t="str">
            <v/>
          </cell>
          <cell r="H2612">
            <v>40</v>
          </cell>
          <cell r="I2612">
            <v>32</v>
          </cell>
          <cell r="J2612">
            <v>28</v>
          </cell>
          <cell r="K2612" t="str">
            <v>甲类</v>
          </cell>
        </row>
        <row r="2613">
          <cell r="A2613" t="str">
            <v>FPU07601</v>
          </cell>
          <cell r="B2613" t="str">
            <v>直肠肛门活检术</v>
          </cell>
          <cell r="C2613" t="str">
            <v>肛门指诊,插入直肠镜,观察肛管､直肠内有无病变及异常,使用活检钳在病变部位多点活检,止血。不含病理学检查。</v>
          </cell>
          <cell r="D2613" t="str">
            <v>直肠镜,肛门镜</v>
          </cell>
          <cell r="E2613" t="str">
            <v/>
          </cell>
          <cell r="F2613" t="str">
            <v>次</v>
          </cell>
          <cell r="G2613" t="str">
            <v/>
          </cell>
          <cell r="H2613">
            <v>100</v>
          </cell>
          <cell r="I2613">
            <v>80</v>
          </cell>
          <cell r="J2613">
            <v>70</v>
          </cell>
          <cell r="K2613" t="str">
            <v>乙类</v>
          </cell>
        </row>
        <row r="2614">
          <cell r="A2614" t="str">
            <v>FPV01401</v>
          </cell>
          <cell r="B2614" t="str">
            <v>肛门指诊</v>
          </cell>
          <cell r="C2614" t="str">
            <v>肛门､肛管外观､肛管､直肠下段指诊检查,盆底肌肉张力检查,取粪便标本。</v>
          </cell>
          <cell r="D2614" t="str">
            <v/>
          </cell>
          <cell r="E2614" t="str">
            <v/>
          </cell>
          <cell r="F2614" t="str">
            <v>次</v>
          </cell>
          <cell r="G2614" t="str">
            <v/>
          </cell>
          <cell r="H2614">
            <v>10</v>
          </cell>
          <cell r="I2614">
            <v>8</v>
          </cell>
          <cell r="J2614">
            <v>7</v>
          </cell>
          <cell r="K2614" t="str">
            <v>甲类</v>
          </cell>
        </row>
        <row r="2615">
          <cell r="A2615" t="str">
            <v>FPV01601</v>
          </cell>
          <cell r="B2615" t="str">
            <v>肛门镜检查</v>
          </cell>
          <cell r="C2615" t="str">
            <v>肛门指诊,插入肛门镜,观察肛管､直肠内有无病变及异常,取粪便标本和直肠下段黏膜擦拭､消毒。不含活检。</v>
          </cell>
          <cell r="D2615" t="str">
            <v>肛门镜</v>
          </cell>
          <cell r="E2615" t="str">
            <v/>
          </cell>
          <cell r="F2615" t="str">
            <v>次</v>
          </cell>
          <cell r="G2615" t="str">
            <v/>
          </cell>
          <cell r="H2615">
            <v>15</v>
          </cell>
          <cell r="I2615">
            <v>12</v>
          </cell>
          <cell r="J2615">
            <v>10</v>
          </cell>
          <cell r="K2615" t="str">
            <v>甲类</v>
          </cell>
        </row>
        <row r="2616">
          <cell r="A2616" t="str">
            <v>FPV02401</v>
          </cell>
          <cell r="B2616" t="str">
            <v>肛门直肠测压</v>
          </cell>
          <cell r="C2616" t="str">
            <v>镇静,固定患者体位,安抚,维持呼吸道通畅,灌肠导泻,清洁肠道,经肛门插入测压导管(3个以上位点),测量肛门括约肌长度､压力,检测直肠肛门抑制反射､直肠顺应性､气囊扩张感觉阈值。人工分析。图文报告。</v>
          </cell>
          <cell r="D2616" t="str">
            <v>测压管</v>
          </cell>
          <cell r="E2616" t="str">
            <v/>
          </cell>
          <cell r="F2616" t="str">
            <v>次</v>
          </cell>
          <cell r="G2616" t="str">
            <v/>
          </cell>
          <cell r="H2616">
            <v>430</v>
          </cell>
          <cell r="I2616">
            <v>345</v>
          </cell>
          <cell r="J2616">
            <v>300</v>
          </cell>
          <cell r="K2616" t="str">
            <v>乙类</v>
          </cell>
        </row>
        <row r="2617">
          <cell r="A2617" t="str">
            <v>FQA</v>
          </cell>
          <cell r="B2617" t="str">
            <v>7.肝</v>
          </cell>
          <cell r="C2617" t="str">
            <v/>
          </cell>
          <cell r="D2617" t="str">
            <v/>
          </cell>
          <cell r="E2617" t="str">
            <v/>
          </cell>
        </row>
        <row r="2617">
          <cell r="G2617" t="str">
            <v/>
          </cell>
          <cell r="H2617" t="str">
            <v/>
          </cell>
          <cell r="I2617" t="str">
            <v/>
          </cell>
          <cell r="J2617" t="str">
            <v/>
          </cell>
        </row>
        <row r="2618">
          <cell r="A2618" t="str">
            <v>FQA07101</v>
          </cell>
          <cell r="B2618" t="str">
            <v>经皮肝穿活检术</v>
          </cell>
          <cell r="C2618" t="str">
            <v>定位,消毒铺巾,局麻,经皮穿刺,在病变部位抽取组织送检,止血。不含病理学检查。</v>
          </cell>
          <cell r="D2618" t="str">
            <v>注射器</v>
          </cell>
          <cell r="E2618" t="str">
            <v>肝活检针,止血材料</v>
          </cell>
          <cell r="F2618" t="str">
            <v>次</v>
          </cell>
          <cell r="G2618" t="str">
            <v/>
          </cell>
          <cell r="H2618">
            <v>200</v>
          </cell>
          <cell r="I2618">
            <v>160</v>
          </cell>
          <cell r="J2618">
            <v>140</v>
          </cell>
          <cell r="K2618" t="str">
            <v>甲类</v>
          </cell>
        </row>
        <row r="2619">
          <cell r="A2619" t="str">
            <v>FQA07201</v>
          </cell>
          <cell r="B2619" t="str">
            <v>经皮穿刺颈内静脉肝活检术(TJLB)</v>
          </cell>
          <cell r="C2619" t="str">
            <v>消毒麻醉,颈内静脉穿刺,肝静脉插管造影,引入特殊活检装置进行肝脏活检,拔管压迫止血,冲洗胶片。人工报告。不含监护､病理学检查。</v>
          </cell>
          <cell r="D2619" t="str">
            <v>注射器</v>
          </cell>
          <cell r="E2619" t="str">
            <v>导管,导丝,血管鞘组,肝活检针,止血材料</v>
          </cell>
          <cell r="F2619" t="str">
            <v>次</v>
          </cell>
          <cell r="G2619" t="str">
            <v/>
          </cell>
          <cell r="H2619">
            <v>1500</v>
          </cell>
          <cell r="I2619">
            <v>1200</v>
          </cell>
          <cell r="J2619">
            <v>1050</v>
          </cell>
          <cell r="K2619" t="str">
            <v>乙类</v>
          </cell>
        </row>
        <row r="2620">
          <cell r="A2620" t="str">
            <v>FQA07301</v>
          </cell>
          <cell r="B2620" t="str">
            <v>开腹肝活检术</v>
          </cell>
          <cell r="C2620" t="str">
            <v>逐层进腹,探查,游离肝脏,楔形切除部分病变肝组织或以肝活检针吸取病变组织送检,止血,缝合,清点器具､纱布无误关腹。不含病理学检查。</v>
          </cell>
          <cell r="D2620" t="str">
            <v>引流装置</v>
          </cell>
          <cell r="E2620" t="str">
            <v>肝活检针,特殊缝线,止血材料</v>
          </cell>
          <cell r="F2620" t="str">
            <v>次</v>
          </cell>
          <cell r="G2620" t="str">
            <v/>
          </cell>
          <cell r="H2620">
            <v>800</v>
          </cell>
          <cell r="I2620">
            <v>640</v>
          </cell>
          <cell r="J2620">
            <v>560</v>
          </cell>
          <cell r="K2620" t="str">
            <v>甲类</v>
          </cell>
        </row>
        <row r="2621">
          <cell r="A2621" t="str">
            <v>FQA07601</v>
          </cell>
          <cell r="B2621" t="str">
            <v>经腹腔镜肝活检术</v>
          </cell>
          <cell r="C2621" t="str">
            <v>腹壁多处戳孔,造气腹,插入观察镜,插入操作内镜,插入辅助器械,探查,游离肝脏,楔形切除部分病变肝组织送检,止血,缝合伤口。不含病理学检查。</v>
          </cell>
          <cell r="D2621" t="str">
            <v>引流装置</v>
          </cell>
          <cell r="E2621" t="str">
            <v>腔镜材料</v>
          </cell>
          <cell r="F2621" t="str">
            <v>次</v>
          </cell>
          <cell r="G2621" t="str">
            <v/>
          </cell>
          <cell r="H2621">
            <v>1000</v>
          </cell>
          <cell r="I2621">
            <v>800</v>
          </cell>
          <cell r="J2621">
            <v>700</v>
          </cell>
          <cell r="K2621" t="str">
            <v>乙类</v>
          </cell>
        </row>
        <row r="2622">
          <cell r="A2622" t="str">
            <v>FQE</v>
          </cell>
          <cell r="B2622" t="str">
            <v>8.胆</v>
          </cell>
          <cell r="C2622" t="str">
            <v/>
          </cell>
          <cell r="D2622" t="str">
            <v/>
          </cell>
          <cell r="E2622" t="str">
            <v/>
          </cell>
        </row>
        <row r="2622">
          <cell r="G2622" t="str">
            <v/>
          </cell>
          <cell r="H2622" t="str">
            <v/>
          </cell>
          <cell r="I2622" t="str">
            <v/>
          </cell>
          <cell r="J2622" t="str">
            <v/>
          </cell>
        </row>
        <row r="2623">
          <cell r="A2623" t="str">
            <v>FQE01101</v>
          </cell>
          <cell r="B2623" t="str">
            <v>经皮经肝胆道镜检查</v>
          </cell>
          <cell r="C2623" t="str">
            <v>消毒铺巾,局麻,穿刺,扩张,插入胆道镜观察胆道树内病变,置管引出固定。图文报告。不含超声引导､CT引导。</v>
          </cell>
          <cell r="D2623" t="str">
            <v>引流装置,穿刺针,注射器,冲洗液</v>
          </cell>
          <cell r="E2623" t="str">
            <v>导丝</v>
          </cell>
          <cell r="F2623" t="str">
            <v>次</v>
          </cell>
          <cell r="G2623" t="str">
            <v/>
          </cell>
          <cell r="H2623">
            <v>200</v>
          </cell>
          <cell r="I2623">
            <v>160</v>
          </cell>
          <cell r="J2623">
            <v>140</v>
          </cell>
          <cell r="K2623" t="str">
            <v>乙类</v>
          </cell>
        </row>
        <row r="2624">
          <cell r="A2624" t="str">
            <v>FQE01601</v>
          </cell>
          <cell r="B2624" t="str">
            <v>开腹胆道镜检查</v>
          </cell>
          <cell r="C2624" t="str">
            <v>逐层进腹,切开胆总管前壁,以胆道镜观察肝内胆道树和肝外胆管及十二指肠乳头开口有无病变。不含活检。</v>
          </cell>
          <cell r="D2624" t="str">
            <v>引流装置,冲洗液</v>
          </cell>
          <cell r="E2624" t="str">
            <v/>
          </cell>
          <cell r="F2624" t="str">
            <v>次</v>
          </cell>
          <cell r="G2624" t="str">
            <v/>
          </cell>
          <cell r="H2624">
            <v>1200</v>
          </cell>
          <cell r="I2624">
            <v>960</v>
          </cell>
          <cell r="J2624">
            <v>840</v>
          </cell>
          <cell r="K2624" t="str">
            <v>乙类</v>
          </cell>
        </row>
        <row r="2625">
          <cell r="A2625" t="str">
            <v>FQE01602</v>
          </cell>
          <cell r="B2625" t="str">
            <v>经瘘管胆道镜检查</v>
          </cell>
          <cell r="C2625" t="str">
            <v>经腹壁胆道造瘘口插入胆道镜,观察肝内胆道树和肝外胆管及十二指肠乳头开口有无病变。不含活检。</v>
          </cell>
          <cell r="D2625" t="str">
            <v>引流装置,冲洗液</v>
          </cell>
          <cell r="E2625" t="str">
            <v/>
          </cell>
          <cell r="F2625" t="str">
            <v>次</v>
          </cell>
          <cell r="G2625" t="str">
            <v/>
          </cell>
          <cell r="H2625">
            <v>400</v>
          </cell>
          <cell r="I2625">
            <v>320</v>
          </cell>
          <cell r="J2625">
            <v>280</v>
          </cell>
          <cell r="K2625" t="str">
            <v>乙类</v>
          </cell>
        </row>
        <row r="2626">
          <cell r="A2626" t="str">
            <v>FQE01603</v>
          </cell>
          <cell r="B2626" t="str">
            <v>经口电子胆管镜检查</v>
          </cell>
          <cell r="C2626" t="str">
            <v>麻醉下,镇静,润滑,消泡,电子十二指肠镜经口插至十二指肠乳头部位,胰胆管造影,将胆管镜自母镜活检通道插入,经乳头开口沿导管插入胆管内,通过胆管镜进行检查。图文报告。不含监护､X线检查､活检､病理学检查。</v>
          </cell>
          <cell r="D2626" t="str">
            <v/>
          </cell>
          <cell r="E2626" t="str">
            <v>造影导管,导丝,血管夹,括约肌切开刀,活检钳</v>
          </cell>
          <cell r="F2626" t="str">
            <v>次</v>
          </cell>
          <cell r="G2626" t="str">
            <v/>
          </cell>
          <cell r="H2626">
            <v>1600</v>
          </cell>
          <cell r="I2626">
            <v>1360</v>
          </cell>
          <cell r="J2626">
            <v>1156</v>
          </cell>
          <cell r="K2626" t="str">
            <v>乙类</v>
          </cell>
        </row>
        <row r="2627">
          <cell r="A2627" t="str">
            <v>FQE01604</v>
          </cell>
          <cell r="B2627" t="str">
            <v>经内镜胆管腔内超声检查</v>
          </cell>
          <cell r="C2627" t="str">
            <v>麻醉下,镇静,电子十二指肠镜经口插至十二指肠乳头部位,胆管造影,置入导丝,将微型超声探头经活检通道沿导丝插入胆管至病变部位,超声检查。图文报告。不含监护､X线检查。</v>
          </cell>
          <cell r="D2627" t="str">
            <v/>
          </cell>
          <cell r="E2627" t="str">
            <v>造影导管,导丝,血管夹</v>
          </cell>
          <cell r="F2627" t="str">
            <v>次</v>
          </cell>
          <cell r="G2627" t="str">
            <v/>
          </cell>
          <cell r="H2627">
            <v>1000</v>
          </cell>
          <cell r="I2627">
            <v>800</v>
          </cell>
          <cell r="J2627">
            <v>700</v>
          </cell>
          <cell r="K2627" t="str">
            <v>乙类</v>
          </cell>
        </row>
        <row r="2628">
          <cell r="A2628" t="str">
            <v>FQE06601</v>
          </cell>
          <cell r="B2628" t="str">
            <v>经电子内镜胆管细胞采集</v>
          </cell>
          <cell r="C2628" t="str">
            <v>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cell r="D2628" t="str">
            <v/>
          </cell>
          <cell r="E2628" t="str">
            <v>造影导管,导丝,血管夹,细胞刷</v>
          </cell>
          <cell r="F2628" t="str">
            <v>次</v>
          </cell>
          <cell r="G2628" t="str">
            <v/>
          </cell>
          <cell r="H2628">
            <v>900</v>
          </cell>
          <cell r="I2628">
            <v>720</v>
          </cell>
          <cell r="J2628">
            <v>630</v>
          </cell>
          <cell r="K2628" t="str">
            <v>乙类</v>
          </cell>
        </row>
        <row r="2629">
          <cell r="A2629" t="str">
            <v>FQE07301</v>
          </cell>
          <cell r="B2629" t="str">
            <v>术中胆道内病变活检术</v>
          </cell>
          <cell r="C2629" t="str">
            <v>术中切开胆管或胆道镜手术中,发现新生物,即时活检,止血。不含病理学检查。</v>
          </cell>
          <cell r="D2629" t="str">
            <v/>
          </cell>
          <cell r="E2629" t="str">
            <v>胆道支架,止血材料</v>
          </cell>
          <cell r="F2629" t="str">
            <v>次</v>
          </cell>
          <cell r="G2629" t="str">
            <v/>
          </cell>
          <cell r="H2629">
            <v>130</v>
          </cell>
          <cell r="I2629">
            <v>105</v>
          </cell>
          <cell r="J2629">
            <v>90</v>
          </cell>
          <cell r="K2629" t="str">
            <v>乙类</v>
          </cell>
        </row>
        <row r="2630">
          <cell r="A2630" t="str">
            <v>FQN-FQP</v>
          </cell>
          <cell r="B2630" t="str">
            <v>9.胰</v>
          </cell>
          <cell r="C2630" t="str">
            <v/>
          </cell>
          <cell r="D2630" t="str">
            <v/>
          </cell>
          <cell r="E2630" t="str">
            <v/>
          </cell>
        </row>
        <row r="2630">
          <cell r="G2630" t="str">
            <v/>
          </cell>
          <cell r="H2630" t="str">
            <v/>
          </cell>
          <cell r="I2630" t="str">
            <v/>
          </cell>
          <cell r="J2630" t="str">
            <v/>
          </cell>
        </row>
        <row r="2631">
          <cell r="A2631" t="str">
            <v>FQN07301</v>
          </cell>
          <cell r="B2631" t="str">
            <v>开腹胰腺穿刺活检术</v>
          </cell>
          <cell r="C2631" t="str">
            <v>开腹手术胰腺解剖,分离,确定肿瘤部位,应用特殊组织活检针进行多点穿刺活检,缝扎止血。不含病理学检查。</v>
          </cell>
          <cell r="D2631" t="str">
            <v/>
          </cell>
          <cell r="E2631" t="str">
            <v>胰活检针,止血材料,特殊缝线</v>
          </cell>
          <cell r="F2631" t="str">
            <v>次</v>
          </cell>
          <cell r="G2631" t="str">
            <v/>
          </cell>
          <cell r="H2631">
            <v>650</v>
          </cell>
          <cell r="I2631">
            <v>520</v>
          </cell>
          <cell r="J2631">
            <v>450</v>
          </cell>
          <cell r="K2631" t="str">
            <v>甲类</v>
          </cell>
        </row>
        <row r="2632">
          <cell r="A2632" t="str">
            <v>FQN09301</v>
          </cell>
          <cell r="B2632" t="str">
            <v>胰十二指肠切除探查术</v>
          </cell>
          <cell r="C2632" t="str">
            <v>指胰十二指肠切除前常规探查术。逐层进腹,进行肝､胆､胃､胰､肠､及肿瘤侵及血管范围进行依次解剖探查,无法切除时进行肿瘤活检,清点器具､纱布无误,冲洗腹腔,逐层关腹。不含肿瘤活检､胆肠道重建。</v>
          </cell>
          <cell r="D2632" t="str">
            <v>引流装置</v>
          </cell>
          <cell r="E2632" t="str">
            <v>特殊缝线,止血材料</v>
          </cell>
          <cell r="F2632" t="str">
            <v>次</v>
          </cell>
          <cell r="G2632" t="str">
            <v/>
          </cell>
          <cell r="H2632">
            <v>2600</v>
          </cell>
          <cell r="I2632">
            <v>2080</v>
          </cell>
          <cell r="J2632">
            <v>1820</v>
          </cell>
          <cell r="K2632" t="str">
            <v>甲类</v>
          </cell>
        </row>
        <row r="2633">
          <cell r="A2633" t="str">
            <v>FQP01601</v>
          </cell>
          <cell r="B2633" t="str">
            <v>经口电子胰管镜检查</v>
          </cell>
          <cell r="C2633" t="str">
            <v>麻醉下,镇静,润滑,消泡,电子十二指肠镜经口插至十二指肠乳头部位,胰胆管造影,将胰管镜自母镜活检通道插入,经乳头开口沿导管插至胰管内,通过胰管镜进行检查。图文报告。不含监护､X线检查､活检､病理学检查。</v>
          </cell>
          <cell r="D2633" t="str">
            <v/>
          </cell>
          <cell r="E2633" t="str">
            <v>造影导管,导丝,血管夹,括约肌切开刀,活检钳</v>
          </cell>
          <cell r="F2633" t="str">
            <v>次</v>
          </cell>
          <cell r="G2633" t="str">
            <v/>
          </cell>
          <cell r="H2633">
            <v>1600</v>
          </cell>
          <cell r="I2633">
            <v>1360</v>
          </cell>
          <cell r="J2633">
            <v>1156</v>
          </cell>
          <cell r="K2633" t="str">
            <v>乙类</v>
          </cell>
        </row>
        <row r="2634">
          <cell r="A2634" t="str">
            <v>FQP01602</v>
          </cell>
          <cell r="B2634" t="str">
            <v>经内镜胰管腔内超声检查</v>
          </cell>
          <cell r="C2634" t="str">
            <v>麻醉下,镇静,电子十二指肠镜到达乳头部位,胰胆管造影,置入导丝,将微型超声探头沿导丝经活检通道插入胰管至病变部位,超声检查。图文报告。不含监护､X线检查。</v>
          </cell>
          <cell r="D2634" t="str">
            <v/>
          </cell>
          <cell r="E2634" t="str">
            <v>造影导管,导丝,血管夹</v>
          </cell>
          <cell r="F2634" t="str">
            <v>次</v>
          </cell>
          <cell r="G2634" t="str">
            <v/>
          </cell>
          <cell r="H2634">
            <v>240</v>
          </cell>
          <cell r="I2634">
            <v>190</v>
          </cell>
          <cell r="J2634">
            <v>170</v>
          </cell>
          <cell r="K2634" t="str">
            <v>乙类</v>
          </cell>
        </row>
        <row r="2635">
          <cell r="A2635" t="str">
            <v>FQP06601</v>
          </cell>
          <cell r="B2635" t="str">
            <v>经电子内镜胰管细胞采集</v>
          </cell>
          <cell r="C2635" t="str">
            <v>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cell r="D2635" t="str">
            <v/>
          </cell>
          <cell r="E2635" t="str">
            <v>造影导管,导丝,血管夹</v>
          </cell>
          <cell r="F2635" t="str">
            <v>次</v>
          </cell>
          <cell r="G2635" t="str">
            <v/>
          </cell>
          <cell r="H2635">
            <v>210</v>
          </cell>
          <cell r="I2635">
            <v>170</v>
          </cell>
          <cell r="J2635">
            <v>150</v>
          </cell>
          <cell r="K2635" t="str">
            <v>乙类</v>
          </cell>
        </row>
        <row r="2636">
          <cell r="A2636" t="str">
            <v>FQT-FQZ</v>
          </cell>
          <cell r="B2636" t="str">
            <v>10.其它</v>
          </cell>
          <cell r="C2636" t="str">
            <v/>
          </cell>
          <cell r="D2636" t="str">
            <v/>
          </cell>
          <cell r="E2636" t="str">
            <v/>
          </cell>
        </row>
        <row r="2636">
          <cell r="G2636" t="str">
            <v/>
          </cell>
          <cell r="H2636" t="str">
            <v/>
          </cell>
          <cell r="I2636" t="str">
            <v/>
          </cell>
          <cell r="J2636" t="str">
            <v/>
          </cell>
        </row>
        <row r="2637">
          <cell r="A2637" t="str">
            <v>FQT07101</v>
          </cell>
          <cell r="B2637" t="str">
            <v>经皮穿刺腹部肿物活检术</v>
          </cell>
          <cell r="C2637" t="str">
            <v>局部消毒铺巾,以活检针穿刺腹部或盆腔肿物。不含监护､影像学引导､病理学检查。</v>
          </cell>
          <cell r="D2637" t="str">
            <v>注射器</v>
          </cell>
          <cell r="E2637" t="str">
            <v/>
          </cell>
          <cell r="F2637" t="str">
            <v>次</v>
          </cell>
          <cell r="G2637" t="str">
            <v/>
          </cell>
          <cell r="H2637">
            <v>240</v>
          </cell>
          <cell r="I2637">
            <v>190</v>
          </cell>
          <cell r="J2637">
            <v>170</v>
          </cell>
          <cell r="K2637" t="str">
            <v>甲类</v>
          </cell>
        </row>
        <row r="2638">
          <cell r="A2638" t="str">
            <v>FQT07301</v>
          </cell>
          <cell r="B2638" t="str">
            <v>开腹腹腔病变活检术</v>
          </cell>
          <cell r="C2638" t="str">
            <v>指任何腹腔手术中各种器官组织可疑病变切取,送检,止血,缝合。不含病理学检查。</v>
          </cell>
          <cell r="D2638" t="str">
            <v>引流装置</v>
          </cell>
          <cell r="E2638" t="str">
            <v>特殊缝线</v>
          </cell>
          <cell r="F2638" t="str">
            <v>次</v>
          </cell>
          <cell r="G2638" t="str">
            <v/>
          </cell>
          <cell r="H2638">
            <v>800</v>
          </cell>
          <cell r="I2638">
            <v>640</v>
          </cell>
          <cell r="J2638">
            <v>560</v>
          </cell>
          <cell r="K2638" t="str">
            <v>甲类</v>
          </cell>
        </row>
        <row r="2639">
          <cell r="A2639" t="str">
            <v>FQT07601</v>
          </cell>
          <cell r="B2639" t="str">
            <v>经腹腔镜腹腔病变活检术</v>
          </cell>
          <cell r="C2639" t="str">
            <v>腹壁多处戳孔,造气腹,插入观察镜,插入操作内镜,插入辅助器械,探查,切取腹腔病变部位,送检,止血,置管引出固定,缝合伤口。不含病理学检查。</v>
          </cell>
          <cell r="D2639" t="str">
            <v>引流装置</v>
          </cell>
          <cell r="E2639" t="str">
            <v>腔镜材料</v>
          </cell>
          <cell r="F2639" t="str">
            <v>次</v>
          </cell>
          <cell r="G2639" t="str">
            <v/>
          </cell>
          <cell r="H2639">
            <v>1000</v>
          </cell>
          <cell r="I2639">
            <v>800</v>
          </cell>
          <cell r="J2639">
            <v>700</v>
          </cell>
          <cell r="K2639" t="str">
            <v>乙类</v>
          </cell>
        </row>
        <row r="2640">
          <cell r="A2640" t="str">
            <v>FQT09301</v>
          </cell>
          <cell r="B2640" t="str">
            <v>开腹探查术</v>
          </cell>
          <cell r="C2640" t="str">
            <v>逐层进腹,腹腔内各器官探查,止血,清点器具､纱布无误,冲洗腹腔,逐层关腹。不含活检。</v>
          </cell>
          <cell r="D2640" t="str">
            <v>引流装置</v>
          </cell>
          <cell r="E2640" t="str">
            <v>止血材料,特殊缝线</v>
          </cell>
          <cell r="F2640" t="str">
            <v>次</v>
          </cell>
          <cell r="G2640" t="str">
            <v/>
          </cell>
          <cell r="H2640">
            <v>800</v>
          </cell>
          <cell r="I2640">
            <v>640</v>
          </cell>
          <cell r="J2640">
            <v>560</v>
          </cell>
          <cell r="K2640" t="str">
            <v>甲类</v>
          </cell>
        </row>
        <row r="2641">
          <cell r="A2641" t="str">
            <v>FQT09501</v>
          </cell>
          <cell r="B2641" t="str">
            <v>腹腔镜探查术</v>
          </cell>
          <cell r="C2641" t="str">
            <v>全身麻醉,局部皮肤消毒,腹壁打孔,形成人工气腹,插入腹腔镜,探查腹腔或腹盆腔。必要时于病变部位取活体组织。图文报告。不含监护､活检､病理学检查。</v>
          </cell>
          <cell r="D2641" t="str">
            <v>引流装置</v>
          </cell>
          <cell r="E2641" t="str">
            <v>腔镜材料</v>
          </cell>
          <cell r="F2641" t="str">
            <v>次</v>
          </cell>
          <cell r="G2641" t="str">
            <v/>
          </cell>
          <cell r="H2641">
            <v>1000</v>
          </cell>
          <cell r="I2641">
            <v>800</v>
          </cell>
          <cell r="J2641">
            <v>700</v>
          </cell>
          <cell r="K2641" t="str">
            <v>乙类</v>
          </cell>
        </row>
        <row r="2642">
          <cell r="A2642" t="str">
            <v>FQZ02701</v>
          </cell>
          <cell r="B2642" t="str">
            <v>新生儿经皮胆红素测定</v>
          </cell>
          <cell r="C2642" t="str">
            <v>测胆仪分别测新生儿头部及胸部皮肤各2次,读取平均值,查换算表,得出相应结果。</v>
          </cell>
          <cell r="D2642" t="str">
            <v/>
          </cell>
          <cell r="E2642" t="str">
            <v/>
          </cell>
          <cell r="F2642" t="str">
            <v>次</v>
          </cell>
          <cell r="G2642" t="str">
            <v/>
          </cell>
          <cell r="H2642">
            <v>12</v>
          </cell>
          <cell r="I2642">
            <v>10</v>
          </cell>
          <cell r="J2642">
            <v>8</v>
          </cell>
          <cell r="K2642" t="str">
            <v>甲类</v>
          </cell>
        </row>
        <row r="2643">
          <cell r="A2643" t="str">
            <v>FR</v>
          </cell>
          <cell r="B2643" t="str">
            <v>(十一)泌尿系统</v>
          </cell>
          <cell r="C2643" t="str">
            <v/>
          </cell>
          <cell r="D2643" t="str">
            <v/>
          </cell>
          <cell r="E2643" t="str">
            <v/>
          </cell>
        </row>
        <row r="2643">
          <cell r="G2643" t="str">
            <v/>
          </cell>
          <cell r="H2643" t="str">
            <v/>
          </cell>
          <cell r="I2643" t="str">
            <v/>
          </cell>
          <cell r="J2643" t="str">
            <v/>
          </cell>
        </row>
        <row r="2644">
          <cell r="A2644" t="str">
            <v>FRA02201</v>
          </cell>
          <cell r="B2644" t="str">
            <v>心输出量测定-冲洗液稀释法</v>
          </cell>
          <cell r="C2644" t="str">
            <v>透析时从静脉端快速注入一定量一定温度的冲洗液,仪器采用超声法或光电法监测动脉端的冲洗液浓度变化,软件自动计算心输出量。</v>
          </cell>
          <cell r="D2644" t="str">
            <v>三通</v>
          </cell>
          <cell r="E2644" t="str">
            <v/>
          </cell>
          <cell r="F2644" t="str">
            <v>次</v>
          </cell>
          <cell r="G2644" t="str">
            <v/>
          </cell>
          <cell r="H2644">
            <v>280</v>
          </cell>
          <cell r="I2644">
            <v>220</v>
          </cell>
          <cell r="J2644">
            <v>190</v>
          </cell>
          <cell r="K2644" t="str">
            <v>乙类</v>
          </cell>
        </row>
        <row r="2645">
          <cell r="A2645" t="str">
            <v>FRA02202</v>
          </cell>
          <cell r="B2645" t="str">
            <v>再循环测定-冲洗液稀释法</v>
          </cell>
          <cell r="C2645" t="str">
            <v>透析时从静脉端快速注入一定量冲洗液,仪器采用超声法或光电法监测动脉端的冲洗液浓度变化,软件自动计算再循环。</v>
          </cell>
          <cell r="D2645" t="str">
            <v>三通</v>
          </cell>
          <cell r="E2645" t="str">
            <v/>
          </cell>
          <cell r="F2645" t="str">
            <v>次</v>
          </cell>
          <cell r="G2645" t="str">
            <v/>
          </cell>
          <cell r="H2645">
            <v>10</v>
          </cell>
          <cell r="I2645">
            <v>8</v>
          </cell>
          <cell r="J2645">
            <v>7</v>
          </cell>
          <cell r="K2645" t="str">
            <v>乙类</v>
          </cell>
        </row>
        <row r="2646">
          <cell r="A2646" t="str">
            <v>FRA02401</v>
          </cell>
          <cell r="B2646" t="str">
            <v>尿流率检测</v>
          </cell>
          <cell r="C2646" t="str">
            <v>连接尿流率检测仪,嘱患者按检查要求排尿,开始检测,分析结果,打印报告。</v>
          </cell>
          <cell r="D2646" t="str">
            <v>导尿管</v>
          </cell>
          <cell r="E2646" t="str">
            <v/>
          </cell>
          <cell r="F2646" t="str">
            <v>次</v>
          </cell>
          <cell r="G2646" t="str">
            <v/>
          </cell>
          <cell r="H2646">
            <v>80</v>
          </cell>
          <cell r="I2646">
            <v>65</v>
          </cell>
          <cell r="J2646">
            <v>55</v>
          </cell>
          <cell r="K2646" t="str">
            <v>乙类</v>
          </cell>
        </row>
        <row r="2647">
          <cell r="A2647" t="str">
            <v>FRA02402</v>
          </cell>
          <cell r="B2647" t="str">
            <v>尿流动力学检测</v>
          </cell>
          <cell r="C2647" t="str">
            <v>会阴消毒,膀胱润滑,膀胱插管,连接灌注泵,连接压力感受器,直肠管润滑,直肠插管,连接压力感受器,调节尿动学仪器,开始检测,分析结果,打印报告。</v>
          </cell>
        </row>
        <row r="2647">
          <cell r="E2647" t="str">
            <v>传感器，尿道测压管</v>
          </cell>
          <cell r="F2647" t="str">
            <v>次</v>
          </cell>
          <cell r="G2647" t="str">
            <v/>
          </cell>
          <cell r="H2647">
            <v>140</v>
          </cell>
          <cell r="I2647">
            <v>112</v>
          </cell>
          <cell r="J2647">
            <v>98</v>
          </cell>
          <cell r="K2647" t="str">
            <v>乙类</v>
          </cell>
        </row>
        <row r="2648">
          <cell r="A2648" t="str">
            <v>FRA02403</v>
          </cell>
          <cell r="B2648" t="str">
            <v>影像尿流动力学检测</v>
          </cell>
          <cell r="C2648" t="str">
            <v>会阴消毒,膀胱润滑,膀胱插管,连接灌注泵,连接压力感受器,直肠管润滑,直肠插管,连接压力感受器,调节尿动学仪器,准备透视拍片系统,开始检测,透视,拍片,分析结果,打印报告。</v>
          </cell>
          <cell r="D2648" t="str">
            <v>胶片</v>
          </cell>
          <cell r="E2648" t="str">
            <v>传感器，尿道测压管</v>
          </cell>
          <cell r="F2648" t="str">
            <v>次</v>
          </cell>
          <cell r="G2648" t="str">
            <v/>
          </cell>
          <cell r="H2648">
            <v>270</v>
          </cell>
          <cell r="I2648">
            <v>216</v>
          </cell>
          <cell r="J2648">
            <v>189</v>
          </cell>
          <cell r="K2648" t="str">
            <v>乙类</v>
          </cell>
        </row>
        <row r="2649">
          <cell r="A2649" t="str">
            <v>FRA02404</v>
          </cell>
          <cell r="B2649" t="str">
            <v>残余尿量测定-导尿法</v>
          </cell>
          <cell r="C2649"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cell r="D2649" t="str">
            <v>导尿管</v>
          </cell>
          <cell r="E2649" t="str">
            <v/>
          </cell>
          <cell r="F2649" t="str">
            <v>次</v>
          </cell>
          <cell r="G2649" t="str">
            <v/>
          </cell>
          <cell r="H2649">
            <v>45</v>
          </cell>
          <cell r="I2649">
            <v>36</v>
          </cell>
          <cell r="J2649">
            <v>32</v>
          </cell>
          <cell r="K2649" t="str">
            <v>甲类</v>
          </cell>
        </row>
        <row r="2650">
          <cell r="A2650" t="str">
            <v>FRB01501</v>
          </cell>
          <cell r="B2650" t="str">
            <v>经皮肾镜检查</v>
          </cell>
          <cell r="C2650" t="str">
            <v>消毒,一次性穿刺针穿刺,插入导丝,扩张管套装扩张通道,插入硬性肾镜,放置肾造瘘管,缝合固定。不含超声引导定位､X线引导､活检。</v>
          </cell>
          <cell r="D2650" t="str">
            <v>引流装置,穿刺针,导尿管,尿袋,冲洗液</v>
          </cell>
          <cell r="E2650" t="str">
            <v>扩张管,导丝,特殊缝线</v>
          </cell>
          <cell r="F2650" t="str">
            <v>次</v>
          </cell>
          <cell r="G2650" t="str">
            <v/>
          </cell>
          <cell r="H2650">
            <v>600</v>
          </cell>
          <cell r="I2650">
            <v>480</v>
          </cell>
          <cell r="J2650">
            <v>420</v>
          </cell>
          <cell r="K2650" t="str">
            <v>乙类</v>
          </cell>
        </row>
        <row r="2651">
          <cell r="A2651" t="str">
            <v>FRB01502</v>
          </cell>
          <cell r="B2651" t="str">
            <v>经皮纤维肾镜检查</v>
          </cell>
          <cell r="C2651" t="str">
            <v>消毒,一次性穿刺针穿刺,插入导丝,扩张管套装扩张通道,插入经皮纤维肾镜检查,放置肾造瘘管,缝合固定。不含超声引导定位､X线引导､活检。</v>
          </cell>
          <cell r="D2651" t="str">
            <v>引流装置,穿刺针,冲洗液</v>
          </cell>
          <cell r="E2651" t="str">
            <v>扩张管,导丝,特殊缝线</v>
          </cell>
          <cell r="F2651" t="str">
            <v>次</v>
          </cell>
          <cell r="G2651" t="str">
            <v/>
          </cell>
          <cell r="H2651">
            <v>600</v>
          </cell>
          <cell r="I2651">
            <v>480</v>
          </cell>
          <cell r="J2651">
            <v>420</v>
          </cell>
          <cell r="K2651" t="str">
            <v>乙类</v>
          </cell>
        </row>
        <row r="2652">
          <cell r="A2652" t="str">
            <v>FRB01503</v>
          </cell>
          <cell r="B2652" t="str">
            <v>经皮电子肾镜检查</v>
          </cell>
          <cell r="C2652" t="str">
            <v>消毒,一次性穿刺针穿刺,插入导丝,扩张管套装扩张通道,插入经皮电子肾镜检查,放置肾造瘘管,缝合固定。不含超声引导定位､X线引导､活检。</v>
          </cell>
          <cell r="D2652" t="str">
            <v>引流装置,穿刺针,导尿管,冲洗液</v>
          </cell>
          <cell r="E2652" t="str">
            <v>扩张管,导丝,特殊缝线</v>
          </cell>
          <cell r="F2652" t="str">
            <v>次</v>
          </cell>
          <cell r="G2652" t="str">
            <v/>
          </cell>
          <cell r="H2652">
            <v>600</v>
          </cell>
          <cell r="I2652">
            <v>480</v>
          </cell>
          <cell r="J2652">
            <v>420</v>
          </cell>
          <cell r="K2652" t="str">
            <v>乙类</v>
          </cell>
        </row>
        <row r="2653">
          <cell r="A2653" t="str">
            <v>FRB07101</v>
          </cell>
          <cell r="B2653" t="str">
            <v>经皮肾穿刺活检术</v>
          </cell>
          <cell r="C2653" t="str">
            <v>消毒铺巾,经皮穿刺,穿刺活检,使用穿刺针或活检枪,在局麻下利用影像学引导经皮穿刺行肾组织活检。不含影像学引导､病理学检查。</v>
          </cell>
          <cell r="D2653" t="str">
            <v>注射器</v>
          </cell>
          <cell r="E2653" t="str">
            <v>肾活检针</v>
          </cell>
          <cell r="F2653" t="str">
            <v>次</v>
          </cell>
          <cell r="G2653" t="str">
            <v/>
          </cell>
          <cell r="H2653">
            <v>300</v>
          </cell>
          <cell r="I2653">
            <v>240</v>
          </cell>
          <cell r="J2653">
            <v>210</v>
          </cell>
          <cell r="K2653" t="str">
            <v>甲类</v>
          </cell>
        </row>
        <row r="2654">
          <cell r="A2654" t="str">
            <v>FRB07501</v>
          </cell>
          <cell r="B2654" t="str">
            <v>经皮肾镜活检术</v>
          </cell>
          <cell r="C2654" t="str">
            <v>消毒铺巾,麻醉,切开皮肤,逐层穿刺扩口,连接显示器､光源,经此插入肾镜,分离显露肾肿物钳取部分组织,送检,止血,缝合皮肤伤口。不含病理学检查。</v>
          </cell>
          <cell r="D2654" t="str">
            <v>导尿管,尿袋,引流装置,冲洗液</v>
          </cell>
          <cell r="E2654" t="str">
            <v>导丝,输尿管支架管,特殊缝线</v>
          </cell>
          <cell r="F2654" t="str">
            <v>次</v>
          </cell>
          <cell r="G2654" t="str">
            <v/>
          </cell>
          <cell r="H2654">
            <v>500</v>
          </cell>
          <cell r="I2654">
            <v>400</v>
          </cell>
          <cell r="J2654">
            <v>350</v>
          </cell>
          <cell r="K2654" t="str">
            <v>乙类</v>
          </cell>
        </row>
        <row r="2655">
          <cell r="A2655" t="str">
            <v>FRB09301</v>
          </cell>
          <cell r="B2655" t="str">
            <v>移植肾探查术</v>
          </cell>
          <cell r="C2655" t="str">
            <v>消毒,沿原切口电刀逐层切开,暴露移植肾脏,探查观察肾脏颜色,血流变化,探查周围有无渗血,止血,缝合,关闭切口。</v>
          </cell>
          <cell r="D2655" t="str">
            <v>引流装置</v>
          </cell>
          <cell r="E2655" t="str">
            <v>血管夹,止血材料,特殊缝线</v>
          </cell>
          <cell r="F2655" t="str">
            <v>次</v>
          </cell>
          <cell r="G2655" t="str">
            <v/>
          </cell>
          <cell r="H2655">
            <v>1200</v>
          </cell>
          <cell r="I2655">
            <v>960</v>
          </cell>
          <cell r="J2655">
            <v>840</v>
          </cell>
          <cell r="K2655" t="str">
            <v>乙类</v>
          </cell>
        </row>
        <row r="2656">
          <cell r="A2656" t="str">
            <v>FRC02101</v>
          </cell>
          <cell r="B2656" t="str">
            <v>肾盂测压</v>
          </cell>
          <cell r="C2656" t="str">
            <v>局麻下,穿刺进入肾盂,置入测压管,测量肾盂压力。</v>
          </cell>
          <cell r="D2656" t="str">
            <v>测压管,穿刺针</v>
          </cell>
          <cell r="E2656" t="str">
            <v/>
          </cell>
          <cell r="F2656" t="str">
            <v>次</v>
          </cell>
          <cell r="G2656" t="str">
            <v/>
          </cell>
          <cell r="H2656">
            <v>350</v>
          </cell>
          <cell r="I2656">
            <v>280</v>
          </cell>
          <cell r="J2656">
            <v>245</v>
          </cell>
          <cell r="K2656" t="str">
            <v>乙类</v>
          </cell>
        </row>
        <row r="2657">
          <cell r="A2657" t="str">
            <v>FRF01601</v>
          </cell>
          <cell r="B2657" t="str">
            <v>经尿道输尿管镜检查</v>
          </cell>
          <cell r="C2657" t="str">
            <v>会阴区消毒,利多卡因凝胶润滑尿道,连接显示器､光源,经尿道插入膀胱镜,检查膀胱内情况,寻找输尿管口,扩张输尿管口,插入导丝引导,插入输尿管镜检查。必要时取活检。不含活检。</v>
          </cell>
          <cell r="D2657" t="str">
            <v>引流装置,冲洗液</v>
          </cell>
          <cell r="E2657" t="str">
            <v>导丝,输尿管支架管</v>
          </cell>
          <cell r="F2657" t="str">
            <v>次</v>
          </cell>
          <cell r="G2657" t="str">
            <v/>
          </cell>
          <cell r="H2657">
            <v>300</v>
          </cell>
          <cell r="I2657">
            <v>240</v>
          </cell>
          <cell r="J2657">
            <v>210</v>
          </cell>
          <cell r="K2657" t="str">
            <v>乙类</v>
          </cell>
        </row>
        <row r="2658">
          <cell r="A2658" t="str">
            <v>FRF01602</v>
          </cell>
          <cell r="B2658" t="str">
            <v>经尿道纤维输尿管镜检查</v>
          </cell>
          <cell r="C2658" t="str">
            <v>会阴区消毒,利多卡因凝胶润滑尿道,连接显示器､光源,经尿道插入膀胱镜,检查膀胱内情况,寻找输尿管口,扩张输尿管口,插入导丝引导,插入纤维输尿管镜检查。必要时取活检。不含活检。</v>
          </cell>
          <cell r="D2658" t="str">
            <v>引流装置</v>
          </cell>
          <cell r="E2658" t="str">
            <v>扩张管,导丝,输尿管支架管,输尿管鞘</v>
          </cell>
          <cell r="F2658" t="str">
            <v>次</v>
          </cell>
          <cell r="G2658" t="str">
            <v/>
          </cell>
          <cell r="H2658">
            <v>300</v>
          </cell>
          <cell r="I2658">
            <v>240</v>
          </cell>
          <cell r="J2658">
            <v>210</v>
          </cell>
          <cell r="K2658" t="str">
            <v>乙类</v>
          </cell>
        </row>
        <row r="2659">
          <cell r="A2659" t="str">
            <v>FRF01603</v>
          </cell>
          <cell r="B2659" t="str">
            <v>经尿道电子输尿管镜检查</v>
          </cell>
          <cell r="C2659" t="str">
            <v>会阴区消毒,利多卡因凝胶润滑尿道,连接显示器､光源,经尿道插入膀胱镜,检查膀胱内情况,寻找输尿管口,扩张输尿管口,插入导丝引导,插入电子输尿管镜检查。必要时取活检。不含活检。</v>
          </cell>
          <cell r="D2659" t="str">
            <v>引流装置,冲洗液</v>
          </cell>
          <cell r="E2659" t="str">
            <v>导丝,输尿管支架管</v>
          </cell>
          <cell r="F2659" t="str">
            <v>次</v>
          </cell>
          <cell r="G2659" t="str">
            <v/>
          </cell>
          <cell r="H2659">
            <v>300</v>
          </cell>
          <cell r="I2659">
            <v>240</v>
          </cell>
          <cell r="J2659">
            <v>210</v>
          </cell>
          <cell r="K2659" t="str">
            <v>乙类</v>
          </cell>
        </row>
        <row r="2660">
          <cell r="A2660" t="str">
            <v>FRF07601</v>
          </cell>
          <cell r="B2660" t="str">
            <v>经尿道输尿管镜活检术</v>
          </cell>
          <cell r="C2660" t="str">
            <v>会阴区消毒,利多卡因凝胶润滑尿道,连接显示器､光源,经尿道插入膀胱镜,检查膀胱内情况,寻找输尿管口,扩张输尿管口,插入导丝引导,插入输尿管镜检查,取活检。不含输尿管镜检查､病理学检查。</v>
          </cell>
          <cell r="D2660" t="str">
            <v>导尿管,尿袋,冲洗液</v>
          </cell>
          <cell r="E2660" t="str">
            <v>导丝,输尿管支架管</v>
          </cell>
          <cell r="F2660" t="str">
            <v>次</v>
          </cell>
          <cell r="G2660" t="str">
            <v/>
          </cell>
          <cell r="H2660">
            <v>500</v>
          </cell>
          <cell r="I2660">
            <v>400</v>
          </cell>
          <cell r="J2660">
            <v>350</v>
          </cell>
          <cell r="K2660" t="str">
            <v>乙类</v>
          </cell>
        </row>
        <row r="2661">
          <cell r="A2661" t="str">
            <v>FRG01601</v>
          </cell>
          <cell r="B2661" t="str">
            <v>电子膀胱镜检查</v>
          </cell>
          <cell r="C2661" t="str">
            <v>会阴消毒,润滑麻醉尿道,置入套管及闭孔器,推出闭孔器,插入电子膀胱镜､尿道镜,连接显示器光源,检查尿道膀胱。不含活检。</v>
          </cell>
          <cell r="D2661" t="str">
            <v>冲洗液</v>
          </cell>
          <cell r="E2661" t="str">
            <v/>
          </cell>
          <cell r="F2661" t="str">
            <v>次</v>
          </cell>
          <cell r="G2661" t="str">
            <v/>
          </cell>
          <cell r="H2661">
            <v>300</v>
          </cell>
          <cell r="I2661">
            <v>240</v>
          </cell>
          <cell r="J2661">
            <v>210</v>
          </cell>
          <cell r="K2661" t="str">
            <v>乙类</v>
          </cell>
        </row>
        <row r="2662">
          <cell r="A2662" t="str">
            <v>FRG01602</v>
          </cell>
          <cell r="B2662" t="str">
            <v>纤维膀胱镜检查</v>
          </cell>
          <cell r="C2662" t="str">
            <v>会阴消毒,润滑麻醉尿道,置入套管及闭孔器,推出闭孔器,插入纤维膀胱镜､尿道镜,连接显示器光源,检查尿道膀胱。不含活检。</v>
          </cell>
          <cell r="D2662" t="str">
            <v>冲洗液</v>
          </cell>
          <cell r="E2662" t="str">
            <v/>
          </cell>
          <cell r="F2662" t="str">
            <v>次</v>
          </cell>
          <cell r="G2662" t="str">
            <v/>
          </cell>
          <cell r="H2662">
            <v>300</v>
          </cell>
          <cell r="I2662">
            <v>240</v>
          </cell>
          <cell r="J2662">
            <v>210</v>
          </cell>
          <cell r="K2662" t="str">
            <v>乙类</v>
          </cell>
        </row>
        <row r="2663">
          <cell r="A2663" t="str">
            <v>FRG01603</v>
          </cell>
          <cell r="B2663" t="str">
            <v>膀胱镜尿道镜检查</v>
          </cell>
          <cell r="C2663" t="str">
            <v>会阴消毒,润滑麻醉尿道,置入套管及闭孔器,推出闭孔器,插入膀胱镜､尿道镜,连接显示器光源,检查尿道膀胱。不含活检。</v>
          </cell>
          <cell r="D2663" t="str">
            <v>冲洗液</v>
          </cell>
          <cell r="E2663" t="str">
            <v/>
          </cell>
          <cell r="F2663" t="str">
            <v>次</v>
          </cell>
          <cell r="G2663" t="str">
            <v/>
          </cell>
          <cell r="H2663">
            <v>270</v>
          </cell>
          <cell r="I2663">
            <v>216</v>
          </cell>
          <cell r="J2663">
            <v>192</v>
          </cell>
          <cell r="K2663" t="str">
            <v>乙类</v>
          </cell>
        </row>
        <row r="2664">
          <cell r="A2664" t="str">
            <v>FRG07601</v>
          </cell>
          <cell r="B2664" t="str">
            <v>经膀胱镜活检术</v>
          </cell>
          <cell r="C2664" t="str">
            <v>会阴消毒,润滑麻醉尿道,置入套管及闭孔器,推出闭孔器,插入膀胱镜,连接显示器光源,检查膀胱,取组织。不含膀胱镜检查､病理学检查。</v>
          </cell>
          <cell r="D2664" t="str">
            <v>导尿管,尿袋,冲洗液</v>
          </cell>
          <cell r="E2664" t="str">
            <v/>
          </cell>
          <cell r="F2664" t="str">
            <v>次</v>
          </cell>
          <cell r="G2664" t="str">
            <v/>
          </cell>
          <cell r="H2664">
            <v>200</v>
          </cell>
          <cell r="I2664">
            <v>160</v>
          </cell>
          <cell r="J2664">
            <v>140</v>
          </cell>
          <cell r="K2664" t="str">
            <v>乙类</v>
          </cell>
        </row>
        <row r="2665">
          <cell r="A2665" t="str">
            <v>FRP04901</v>
          </cell>
          <cell r="B2665" t="str">
            <v>腹膜平衡试验</v>
          </cell>
          <cell r="C2665"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cell r="D2665" t="str">
            <v>碘伏小帽,注射器</v>
          </cell>
          <cell r="E2665" t="str">
            <v/>
          </cell>
          <cell r="F2665" t="str">
            <v>次</v>
          </cell>
          <cell r="G2665" t="str">
            <v/>
          </cell>
          <cell r="H2665">
            <v>40</v>
          </cell>
          <cell r="I2665">
            <v>32</v>
          </cell>
          <cell r="J2665">
            <v>28</v>
          </cell>
          <cell r="K2665" t="str">
            <v>甲类</v>
          </cell>
        </row>
        <row r="2666">
          <cell r="A2666" t="str">
            <v>FRZ05201</v>
          </cell>
          <cell r="B2666" t="str">
            <v>在线血透监测</v>
          </cell>
          <cell r="C2666" t="str">
            <v>指血温､血压､血容量､在线尿素､在线血钠监测。血液透析时将特制的动脉管路和静脉管路放置到血温监测仪中,监测和调整血温。含再循环测定､能量丢失测定､温度补偿治疗。不含尿素测定､尿素清除率检测。</v>
          </cell>
          <cell r="D2666" t="str">
            <v>血液透析管路</v>
          </cell>
          <cell r="E2666" t="str">
            <v/>
          </cell>
          <cell r="F2666" t="str">
            <v>次</v>
          </cell>
          <cell r="G2666" t="str">
            <v/>
          </cell>
          <cell r="H2666">
            <v>20</v>
          </cell>
          <cell r="I2666">
            <v>16</v>
          </cell>
          <cell r="J2666">
            <v>14</v>
          </cell>
          <cell r="K2666" t="str">
            <v>乙类</v>
          </cell>
        </row>
        <row r="2667">
          <cell r="A2667" t="str">
            <v>FS</v>
          </cell>
          <cell r="B2667" t="str">
            <v>(十二)男性生殖系统</v>
          </cell>
          <cell r="C2667" t="str">
            <v/>
          </cell>
          <cell r="D2667" t="str">
            <v/>
          </cell>
          <cell r="E2667" t="str">
            <v/>
          </cell>
        </row>
        <row r="2667">
          <cell r="G2667" t="str">
            <v/>
          </cell>
          <cell r="H2667" t="str">
            <v/>
          </cell>
          <cell r="I2667" t="str">
            <v/>
          </cell>
          <cell r="J2667" t="str">
            <v/>
          </cell>
        </row>
        <row r="2668">
          <cell r="A2668" t="str">
            <v>FSB02701</v>
          </cell>
          <cell r="B2668" t="str">
            <v>睾丸体积测量</v>
          </cell>
          <cell r="C2668" t="str">
            <v>试验在病房或诊室进行,在安静环境下进行。检查者将睾丸拉起,绷紧阴囊皮肤,将测量子(即睾丸模型)于睾丸旁逐一比较,与睾丸大小相近的测量子体积即可视为睾丸体积。每次使用后消毒睾丸计。医生分析结果。</v>
          </cell>
          <cell r="D2668" t="str">
            <v/>
          </cell>
          <cell r="E2668" t="str">
            <v/>
          </cell>
          <cell r="F2668" t="str">
            <v>次</v>
          </cell>
          <cell r="G2668" t="str">
            <v/>
          </cell>
          <cell r="H2668">
            <v>10</v>
          </cell>
          <cell r="I2668">
            <v>8</v>
          </cell>
          <cell r="J2668">
            <v>7</v>
          </cell>
          <cell r="K2668" t="str">
            <v>丙类</v>
          </cell>
        </row>
        <row r="2669">
          <cell r="A2669" t="str">
            <v>FSB06101</v>
          </cell>
          <cell r="B2669" t="str">
            <v>鞘膜积液穿刺抽液术</v>
          </cell>
          <cell r="C2669" t="str">
            <v>会阴及阴囊消毒,局部麻醉,穿刺针刺入鞘膜腔,抽出内容物,送细胞病理学检验,加压包扎,冰敷。不含病理学检查。</v>
          </cell>
          <cell r="D2669" t="str">
            <v>穿刺针</v>
          </cell>
          <cell r="E2669" t="str">
            <v/>
          </cell>
          <cell r="F2669" t="str">
            <v>次</v>
          </cell>
          <cell r="G2669" t="str">
            <v/>
          </cell>
          <cell r="H2669">
            <v>80</v>
          </cell>
          <cell r="I2669">
            <v>65</v>
          </cell>
          <cell r="J2669">
            <v>55</v>
          </cell>
          <cell r="K2669" t="str">
            <v>甲类</v>
          </cell>
        </row>
        <row r="2670">
          <cell r="A2670" t="str">
            <v>FSB07101</v>
          </cell>
          <cell r="B2670" t="str">
            <v>睾丸穿刺活检术</v>
          </cell>
          <cell r="C2670" t="str">
            <v>外生殖器消毒,局部麻醉,穿刺针刺入睾丸,抽取生精组织,送病理学检查,包扎伤口。不含病理学检查。</v>
          </cell>
          <cell r="D2670" t="str">
            <v>注射器</v>
          </cell>
          <cell r="E2670" t="str">
            <v/>
          </cell>
          <cell r="F2670" t="str">
            <v>次</v>
          </cell>
          <cell r="G2670" t="str">
            <v/>
          </cell>
          <cell r="H2670">
            <v>220</v>
          </cell>
          <cell r="I2670">
            <v>180</v>
          </cell>
          <cell r="J2670">
            <v>160</v>
          </cell>
          <cell r="K2670" t="str">
            <v>甲类</v>
          </cell>
        </row>
        <row r="2671">
          <cell r="A2671" t="str">
            <v>FSB07301</v>
          </cell>
          <cell r="B2671" t="str">
            <v>睾丸切开活检术</v>
          </cell>
          <cell r="C2671" t="str">
            <v>外生殖器消毒,局部麻醉,切开睾丸,取生精组织,缝合睾丸,标本送病理学检查,包扎伤口,冰敷。不含病理学检查。</v>
          </cell>
          <cell r="D2671" t="str">
            <v>注射器,引流装置</v>
          </cell>
          <cell r="E2671" t="str">
            <v>特殊缝线</v>
          </cell>
          <cell r="F2671" t="str">
            <v>次</v>
          </cell>
          <cell r="G2671" t="str">
            <v/>
          </cell>
          <cell r="H2671">
            <v>200</v>
          </cell>
          <cell r="I2671">
            <v>160</v>
          </cell>
          <cell r="J2671">
            <v>140</v>
          </cell>
          <cell r="K2671" t="str">
            <v>甲类</v>
          </cell>
        </row>
        <row r="2672">
          <cell r="A2672" t="str">
            <v>FSB09301</v>
          </cell>
          <cell r="B2672" t="str">
            <v>睾丸附件扭转探查术</v>
          </cell>
          <cell r="C2672" t="str">
            <v>消毒,电刀逐层切开,探查,睾丸附件复位,固定精索,关闭切口。</v>
          </cell>
          <cell r="D2672" t="str">
            <v>注射器,引流装置</v>
          </cell>
          <cell r="E2672" t="str">
            <v>特殊缝线</v>
          </cell>
          <cell r="F2672" t="str">
            <v>单侧</v>
          </cell>
          <cell r="G2672" t="str">
            <v/>
          </cell>
          <cell r="H2672">
            <v>900</v>
          </cell>
          <cell r="I2672">
            <v>720</v>
          </cell>
          <cell r="J2672">
            <v>630</v>
          </cell>
          <cell r="K2672" t="str">
            <v>甲类</v>
          </cell>
        </row>
        <row r="2673">
          <cell r="A2673" t="str">
            <v>FSB09501</v>
          </cell>
          <cell r="B2673" t="str">
            <v>经腹腔镜隐睾探查术</v>
          </cell>
          <cell r="C2673" t="str">
            <v>消毒,选择穿刺部位,插入穿刺器,连接气腹机,建立气腹,置入观察镜,分别置入操作孔道套管及操作器械,用超声刀分离,用钛夹､管路夹夹壁血管或组织,寻找睾丸,游离睾丸和精索,睾丸与阴囊固定。</v>
          </cell>
          <cell r="D2673" t="str">
            <v>引流装置,冲洗液</v>
          </cell>
          <cell r="E2673" t="str">
            <v>腔镜材料</v>
          </cell>
          <cell r="F2673" t="str">
            <v>单侧</v>
          </cell>
          <cell r="G2673" t="str">
            <v/>
          </cell>
          <cell r="H2673">
            <v>900</v>
          </cell>
          <cell r="I2673">
            <v>720</v>
          </cell>
          <cell r="J2673">
            <v>630</v>
          </cell>
          <cell r="K2673" t="str">
            <v>乙类</v>
          </cell>
        </row>
        <row r="2674">
          <cell r="A2674" t="str">
            <v>FSK01401</v>
          </cell>
          <cell r="B2674" t="str">
            <v>前列腺指检</v>
          </cell>
          <cell r="C2674" t="str">
            <v>局部清洁,润滑,经直肠检查前列腺体积及质地。不含前列腺液检测。</v>
          </cell>
          <cell r="D2674" t="str">
            <v/>
          </cell>
          <cell r="E2674" t="str">
            <v/>
          </cell>
          <cell r="F2674" t="str">
            <v>次</v>
          </cell>
          <cell r="G2674" t="str">
            <v/>
          </cell>
          <cell r="H2674">
            <v>25</v>
          </cell>
          <cell r="I2674">
            <v>20</v>
          </cell>
          <cell r="J2674">
            <v>18</v>
          </cell>
          <cell r="K2674" t="str">
            <v>甲类</v>
          </cell>
        </row>
        <row r="2675">
          <cell r="A2675" t="str">
            <v>FSK07101</v>
          </cell>
          <cell r="B2675" t="str">
            <v>经直肠前列腺穿刺活检术</v>
          </cell>
          <cell r="C2675"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cell r="D2675" t="str">
            <v>注射器</v>
          </cell>
          <cell r="E2675" t="str">
            <v/>
          </cell>
          <cell r="F2675" t="str">
            <v>次</v>
          </cell>
          <cell r="G2675" t="str">
            <v/>
          </cell>
          <cell r="H2675">
            <v>200</v>
          </cell>
          <cell r="I2675">
            <v>160</v>
          </cell>
          <cell r="J2675">
            <v>140</v>
          </cell>
          <cell r="K2675" t="str">
            <v>乙类</v>
          </cell>
        </row>
        <row r="2676">
          <cell r="A2676" t="str">
            <v>FSK07102</v>
          </cell>
          <cell r="B2676" t="str">
            <v>经会阴前列腺穿刺活检术</v>
          </cell>
          <cell r="C2676"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cell r="D2676" t="str">
            <v>注射器</v>
          </cell>
          <cell r="E2676" t="str">
            <v/>
          </cell>
          <cell r="F2676" t="str">
            <v>次</v>
          </cell>
          <cell r="G2676" t="str">
            <v/>
          </cell>
          <cell r="H2676">
            <v>300</v>
          </cell>
          <cell r="I2676">
            <v>240</v>
          </cell>
          <cell r="J2676">
            <v>210</v>
          </cell>
          <cell r="K2676" t="str">
            <v>乙类</v>
          </cell>
        </row>
        <row r="2677">
          <cell r="A2677" t="str">
            <v>FSN01701</v>
          </cell>
          <cell r="B2677" t="str">
            <v>阴茎超声血流图检查</v>
          </cell>
          <cell r="C2677" t="str">
            <v>使用彩色多普勒进行检查。超声探头置于阴茎背侧检查阴茎血管及海绵体,观察阴茎血管和血流变化。图文报告。</v>
          </cell>
          <cell r="D2677" t="str">
            <v/>
          </cell>
          <cell r="E2677" t="str">
            <v/>
          </cell>
          <cell r="F2677" t="str">
            <v>次</v>
          </cell>
          <cell r="G2677" t="str">
            <v/>
          </cell>
          <cell r="H2677" t="str">
            <v>市场调节价</v>
          </cell>
          <cell r="I2677" t="str">
            <v>市场调节价</v>
          </cell>
          <cell r="J2677" t="str">
            <v>市场调节价</v>
          </cell>
          <cell r="K2677" t="str">
            <v>丙类</v>
          </cell>
        </row>
        <row r="2678">
          <cell r="A2678" t="str">
            <v>FSN02701</v>
          </cell>
          <cell r="B2678" t="str">
            <v>阴茎长度测量</v>
          </cell>
          <cell r="C2678"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cell r="D2678" t="str">
            <v/>
          </cell>
          <cell r="E2678" t="str">
            <v/>
          </cell>
          <cell r="F2678" t="str">
            <v>次</v>
          </cell>
          <cell r="G2678" t="str">
            <v/>
          </cell>
          <cell r="H2678">
            <v>15</v>
          </cell>
          <cell r="I2678">
            <v>12</v>
          </cell>
          <cell r="J2678">
            <v>10</v>
          </cell>
          <cell r="K2678" t="str">
            <v>丙类</v>
          </cell>
        </row>
        <row r="2679">
          <cell r="A2679" t="str">
            <v>FSN02702</v>
          </cell>
          <cell r="B2679" t="str">
            <v>阴茎动脉测压</v>
          </cell>
          <cell r="C2679" t="str">
            <v>清洁阴茎,固定专用阴茎测压带,连接血压计测定阴茎血压。</v>
          </cell>
          <cell r="D2679" t="str">
            <v>阴茎测压带</v>
          </cell>
          <cell r="E2679" t="str">
            <v/>
          </cell>
          <cell r="F2679" t="str">
            <v>次</v>
          </cell>
          <cell r="G2679" t="str">
            <v/>
          </cell>
          <cell r="H2679" t="str">
            <v>市场调节价</v>
          </cell>
          <cell r="I2679" t="str">
            <v>市场调节价</v>
          </cell>
          <cell r="J2679" t="str">
            <v>市场调节价</v>
          </cell>
          <cell r="K2679" t="str">
            <v>丙类</v>
          </cell>
        </row>
        <row r="2680">
          <cell r="A2680" t="str">
            <v>FSN02703</v>
          </cell>
          <cell r="B2680" t="str">
            <v>夜间生物电阻抗容积测定</v>
          </cell>
          <cell r="C2680" t="str">
            <v>清洁阴茎,用夜间生物电阻抗容积测定装置检测阴茎勃起前后血流变化所致电阻反应,计算机分析阴茎血容积,阴茎长度和阴茎截面积变化率及勃起持续时间。图文报告。</v>
          </cell>
          <cell r="D2680" t="str">
            <v>电极,测试环</v>
          </cell>
          <cell r="E2680" t="str">
            <v/>
          </cell>
          <cell r="F2680" t="str">
            <v>次</v>
          </cell>
          <cell r="G2680" t="str">
            <v/>
          </cell>
          <cell r="H2680" t="str">
            <v>市场调节价</v>
          </cell>
          <cell r="I2680" t="str">
            <v>市场调节价</v>
          </cell>
          <cell r="J2680" t="str">
            <v>市场调节价</v>
          </cell>
          <cell r="K2680" t="str">
            <v>丙类</v>
          </cell>
        </row>
        <row r="2681">
          <cell r="A2681" t="str">
            <v>FSN03701</v>
          </cell>
          <cell r="B2681" t="str">
            <v>阴茎生物感觉阈值测定</v>
          </cell>
          <cell r="C2681" t="str">
            <v>使用触觉器接触阴茎体两侧､龟头､阴囊,记录各自生物感觉阈值。</v>
          </cell>
          <cell r="D2681" t="str">
            <v/>
          </cell>
          <cell r="E2681" t="str">
            <v/>
          </cell>
          <cell r="F2681" t="str">
            <v>次</v>
          </cell>
          <cell r="G2681" t="str">
            <v/>
          </cell>
          <cell r="H2681" t="str">
            <v>市场调节价</v>
          </cell>
          <cell r="I2681" t="str">
            <v>市场调节价</v>
          </cell>
          <cell r="J2681" t="str">
            <v>市场调节价</v>
          </cell>
          <cell r="K2681" t="str">
            <v>丙类</v>
          </cell>
        </row>
        <row r="2682">
          <cell r="A2682" t="str">
            <v>FSN03702</v>
          </cell>
          <cell r="B2682" t="str">
            <v>球海绵体反射测定</v>
          </cell>
          <cell r="C2682" t="str">
            <v>指用于判断骶反射弧的完整性测定。采用盆底电生理诊断治疗仪,截石位,暴露检查部位,用磨砂膏完成皮肤准备,将刺激电极粘贴于阴茎或阴蒂部位,记录电极置于球海绵体肌。人工报告。</v>
          </cell>
          <cell r="D2682" t="str">
            <v>电极</v>
          </cell>
          <cell r="E2682" t="str">
            <v/>
          </cell>
          <cell r="F2682" t="str">
            <v>次</v>
          </cell>
          <cell r="G2682" t="str">
            <v/>
          </cell>
          <cell r="H2682" t="str">
            <v>市场调节价</v>
          </cell>
          <cell r="I2682" t="str">
            <v>市场调节价</v>
          </cell>
          <cell r="J2682" t="str">
            <v>市场调节价</v>
          </cell>
          <cell r="K2682" t="str">
            <v>丙类</v>
          </cell>
        </row>
        <row r="2683">
          <cell r="A2683" t="str">
            <v>FSN03703</v>
          </cell>
          <cell r="B2683" t="str">
            <v>阴茎球海绵体肌反射潜伏期测定</v>
          </cell>
          <cell r="C2683" t="str">
            <v>阴茎及会阴消毒,刺激电极放置阴茎,记录电极植入球海绵体肌,使用肌电图记录仪观察刺激后球海绵体肌肌电图反射潜伏时间。图文报告。</v>
          </cell>
          <cell r="D2683" t="str">
            <v>穿刺针,电极</v>
          </cell>
          <cell r="E2683" t="str">
            <v/>
          </cell>
          <cell r="F2683" t="str">
            <v>次</v>
          </cell>
          <cell r="G2683" t="str">
            <v/>
          </cell>
          <cell r="H2683" t="str">
            <v>市场调节价</v>
          </cell>
          <cell r="I2683" t="str">
            <v>市场调节价</v>
          </cell>
          <cell r="J2683" t="str">
            <v>市场调节价</v>
          </cell>
          <cell r="K2683" t="str">
            <v>丙类</v>
          </cell>
        </row>
        <row r="2684">
          <cell r="A2684" t="str">
            <v>FSN03704</v>
          </cell>
          <cell r="B2684" t="str">
            <v>阴茎坐骨海绵体肌反射潜伏期测定</v>
          </cell>
          <cell r="C2684" t="str">
            <v>阴茎及会阴消毒,刺激电极放置阴茎,记录电极植入坐骨海绵体肌,使用肌电图记录仪观察刺激后坐骨海绵体肌肌电图反射潜伏时间。图文报告。</v>
          </cell>
          <cell r="D2684" t="str">
            <v>穿刺针,电极</v>
          </cell>
          <cell r="E2684" t="str">
            <v/>
          </cell>
          <cell r="F2684" t="str">
            <v>次</v>
          </cell>
          <cell r="G2684" t="str">
            <v/>
          </cell>
          <cell r="H2684" t="str">
            <v>市场调节价</v>
          </cell>
          <cell r="I2684" t="str">
            <v>市场调节价</v>
          </cell>
          <cell r="J2684" t="str">
            <v>市场调节价</v>
          </cell>
          <cell r="K2684" t="str">
            <v>丙类</v>
          </cell>
        </row>
        <row r="2685">
          <cell r="A2685" t="str">
            <v>FSN03705</v>
          </cell>
          <cell r="B2685" t="str">
            <v>阴茎背神经躯体感觉诱发电位测定</v>
          </cell>
          <cell r="C2685" t="str">
            <v>阴茎及会阴消毒,刺激电极放置阴茎,使用脑电图分析仪观察刺激后观察脑电图波变化。图文报告。</v>
          </cell>
          <cell r="D2685" t="str">
            <v>电极</v>
          </cell>
          <cell r="E2685" t="str">
            <v/>
          </cell>
          <cell r="F2685" t="str">
            <v>次</v>
          </cell>
          <cell r="G2685" t="str">
            <v/>
          </cell>
          <cell r="H2685" t="str">
            <v>市场调节价</v>
          </cell>
          <cell r="I2685" t="str">
            <v>市场调节价</v>
          </cell>
          <cell r="J2685" t="str">
            <v>市场调节价</v>
          </cell>
          <cell r="K2685" t="str">
            <v>丙类</v>
          </cell>
        </row>
        <row r="2686">
          <cell r="A2686" t="str">
            <v>FSN03706</v>
          </cell>
          <cell r="B2686" t="str">
            <v>阴茎背神经感觉传导测定</v>
          </cell>
          <cell r="C2686" t="str">
            <v>用于检查阴茎背神经感觉传导的完整性及速率。采用盆底电生理治疗仪,平卧位,暴露阴茎,用磨砂膏完成皮肤准备,将刺激电极粘贴与阴茎头部,记录电极置于阴茎根部。人工报告。</v>
          </cell>
          <cell r="D2686" t="str">
            <v>电极</v>
          </cell>
          <cell r="E2686" t="str">
            <v/>
          </cell>
          <cell r="F2686" t="str">
            <v>次</v>
          </cell>
          <cell r="G2686" t="str">
            <v/>
          </cell>
          <cell r="H2686" t="str">
            <v>市场调节价</v>
          </cell>
          <cell r="I2686" t="str">
            <v>市场调节价</v>
          </cell>
          <cell r="J2686" t="str">
            <v>市场调节价</v>
          </cell>
          <cell r="K2686" t="str">
            <v>丙类</v>
          </cell>
        </row>
        <row r="2687">
          <cell r="A2687" t="str">
            <v>FSN04701</v>
          </cell>
          <cell r="B2687" t="str">
            <v>夜间阴茎勃起试验</v>
          </cell>
          <cell r="C2687" t="str">
            <v>清洁阴茎,固定张力环及记录电极,连接阴茎勃起测定记录盒,记录并分析夜间阴茎周长变化､勃起硬度。图文报告。</v>
          </cell>
          <cell r="D2687" t="str">
            <v>电极,测试环</v>
          </cell>
          <cell r="E2687" t="str">
            <v/>
          </cell>
          <cell r="F2687" t="str">
            <v>次</v>
          </cell>
          <cell r="G2687" t="str">
            <v/>
          </cell>
          <cell r="H2687" t="str">
            <v>市场调节价</v>
          </cell>
          <cell r="I2687" t="str">
            <v>市场调节价</v>
          </cell>
          <cell r="J2687" t="str">
            <v>市场调节价</v>
          </cell>
          <cell r="K2687" t="str">
            <v>丙类</v>
          </cell>
        </row>
        <row r="2688">
          <cell r="A2688" t="str">
            <v>FSN05701</v>
          </cell>
          <cell r="B2688" t="str">
            <v>夜间阴茎勃起监测</v>
          </cell>
          <cell r="C2688" t="str">
            <v>清洁阴茎,固定张力环,连接阴茎勃起测定记录盒并固定,使用硬度测试仪记录夜间阴茎周长变化､勃起硬度､次数､持续时间,计算机分析。图文报告。</v>
          </cell>
          <cell r="D2688" t="str">
            <v>电极,测试环</v>
          </cell>
          <cell r="E2688" t="str">
            <v/>
          </cell>
          <cell r="F2688" t="str">
            <v>次</v>
          </cell>
          <cell r="G2688" t="str">
            <v/>
          </cell>
          <cell r="H2688" t="str">
            <v>市场调节价</v>
          </cell>
          <cell r="I2688" t="str">
            <v>市场调节价</v>
          </cell>
          <cell r="J2688" t="str">
            <v>市场调节价</v>
          </cell>
          <cell r="K2688" t="str">
            <v>丙类</v>
          </cell>
        </row>
        <row r="2689">
          <cell r="A2689" t="str">
            <v>FSN05702</v>
          </cell>
          <cell r="B2689" t="str">
            <v>视听性刺激阴茎勃起监测</v>
          </cell>
          <cell r="C2689" t="str">
            <v>清洁阴茎,固定张力环,连接阴茎勃起测定记录盒并固定,视听觉(DVD､液晶电视或液晶视听眼镜)性刺激(必要时使用药物),监测阴茎周长变化､勃起硬度､次数､持续时间,计算机分析。图文报告。</v>
          </cell>
          <cell r="D2689" t="str">
            <v>电极,测试环</v>
          </cell>
          <cell r="E2689" t="str">
            <v/>
          </cell>
          <cell r="F2689" t="str">
            <v>次</v>
          </cell>
          <cell r="G2689" t="str">
            <v/>
          </cell>
          <cell r="H2689" t="str">
            <v>市场调节价</v>
          </cell>
          <cell r="I2689" t="str">
            <v>市场调节价</v>
          </cell>
          <cell r="J2689" t="str">
            <v>市场调节价</v>
          </cell>
          <cell r="K2689" t="str">
            <v>丙类</v>
          </cell>
        </row>
        <row r="2690">
          <cell r="A2690" t="str">
            <v>FSN07101</v>
          </cell>
          <cell r="B2690" t="str">
            <v>阴茎海绵体穿刺活检术</v>
          </cell>
          <cell r="C2690" t="str">
            <v>阴茎消毒,局部麻醉,穿刺针刺入海绵体,获取海绵体组织,送病理学检查,加压包扎并冰敷。不含病理学检查。</v>
          </cell>
          <cell r="D2690" t="str">
            <v>注射器</v>
          </cell>
          <cell r="E2690" t="str">
            <v/>
          </cell>
          <cell r="F2690" t="str">
            <v>次</v>
          </cell>
          <cell r="G2690" t="str">
            <v/>
          </cell>
          <cell r="H2690">
            <v>220</v>
          </cell>
          <cell r="I2690">
            <v>180</v>
          </cell>
          <cell r="J2690">
            <v>160</v>
          </cell>
          <cell r="K2690" t="str">
            <v>丙类</v>
          </cell>
        </row>
        <row r="2691">
          <cell r="A2691" t="str">
            <v>FSZ09301</v>
          </cell>
          <cell r="B2691" t="str">
            <v>两性畸形剖腹探查术</v>
          </cell>
          <cell r="C2691"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cell r="D2691" t="str">
            <v>引流装置,导尿管,尿袋</v>
          </cell>
          <cell r="E2691" t="str">
            <v>特殊缝线</v>
          </cell>
          <cell r="F2691" t="str">
            <v>次</v>
          </cell>
          <cell r="G2691" t="str">
            <v/>
          </cell>
          <cell r="H2691">
            <v>1000</v>
          </cell>
          <cell r="I2691">
            <v>800</v>
          </cell>
          <cell r="J2691">
            <v>700</v>
          </cell>
          <cell r="K2691" t="str">
            <v>丙类</v>
          </cell>
        </row>
        <row r="2692">
          <cell r="A2692" t="str">
            <v>FSZ09801</v>
          </cell>
          <cell r="B2692" t="str">
            <v>经腹腔镜两性畸形剖腹探查术</v>
          </cell>
          <cell r="C2692" t="str">
            <v>消毒,选择穿刺部位,插入穿刺器,连接气腹机,建立气腹,置入观察镜,分别置入操作孔道套管及操作器械,用超声刀分离,分辨性器官,取活病理学检查,作出诊断。</v>
          </cell>
          <cell r="D2692" t="str">
            <v>引流装置,冲洗液</v>
          </cell>
          <cell r="E2692" t="str">
            <v>腔镜材料</v>
          </cell>
          <cell r="F2692" t="str">
            <v>次</v>
          </cell>
          <cell r="G2692" t="str">
            <v/>
          </cell>
          <cell r="H2692">
            <v>1300</v>
          </cell>
          <cell r="I2692">
            <v>1040</v>
          </cell>
          <cell r="J2692">
            <v>910</v>
          </cell>
          <cell r="K2692" t="str">
            <v>丙类</v>
          </cell>
        </row>
        <row r="2693">
          <cell r="A2693" t="str">
            <v>FT</v>
          </cell>
          <cell r="B2693" t="str">
            <v>(十三)女性生殖系统</v>
          </cell>
          <cell r="C2693" t="str">
            <v/>
          </cell>
          <cell r="D2693" t="str">
            <v/>
          </cell>
          <cell r="E2693" t="str">
            <v/>
          </cell>
        </row>
        <row r="2693">
          <cell r="G2693" t="str">
            <v/>
          </cell>
          <cell r="H2693" t="str">
            <v/>
          </cell>
          <cell r="I2693" t="str">
            <v/>
          </cell>
          <cell r="J2693" t="str">
            <v/>
          </cell>
        </row>
        <row r="2694">
          <cell r="A2694" t="str">
            <v>FTB01701</v>
          </cell>
          <cell r="B2694" t="str">
            <v>促排卵治疗综合评估</v>
          </cell>
          <cell r="C2694" t="str">
            <v>指对卵巢储备功能及排卵情况的评估,阴道超声检查含子宫､卵巢大小,卵泡个数以及卵巢血流,结合血基础激素水平及既往卵巢对促排卵的反应进行综合评估,测量子宫内膜厚度,分型及血流。</v>
          </cell>
          <cell r="D2694" t="str">
            <v/>
          </cell>
          <cell r="E2694" t="str">
            <v/>
          </cell>
          <cell r="F2694" t="str">
            <v>次</v>
          </cell>
          <cell r="G2694" t="str">
            <v/>
          </cell>
          <cell r="H2694" t="str">
            <v>市场调节价</v>
          </cell>
          <cell r="I2694" t="str">
            <v>市场调节价</v>
          </cell>
          <cell r="J2694" t="str">
            <v>市场调节价</v>
          </cell>
          <cell r="K2694" t="str">
            <v>丙类</v>
          </cell>
        </row>
        <row r="2695">
          <cell r="A2695" t="str">
            <v>FTB09301</v>
          </cell>
          <cell r="B2695" t="str">
            <v>经腹盆腔卵巢探查术</v>
          </cell>
          <cell r="C2695" t="str">
            <v>消毒铺巾,常规开腹,留取腹水或腹腔冲洗液,全面探查盆腹腔各脏器及盆腹腔腹膜,在可疑病灶部位取活检,止血,常规关腹。</v>
          </cell>
          <cell r="D2695" t="str">
            <v>导尿管,尿袋,引流装置,取物袋</v>
          </cell>
          <cell r="E2695" t="str">
            <v>特殊缝线</v>
          </cell>
          <cell r="F2695" t="str">
            <v>次</v>
          </cell>
          <cell r="G2695" t="str">
            <v/>
          </cell>
          <cell r="H2695">
            <v>1100</v>
          </cell>
          <cell r="I2695">
            <v>880</v>
          </cell>
          <cell r="J2695">
            <v>770</v>
          </cell>
          <cell r="K2695" t="str">
            <v>甲类</v>
          </cell>
        </row>
        <row r="2696">
          <cell r="A2696" t="str">
            <v>FTB09302</v>
          </cell>
          <cell r="B2696" t="str">
            <v>经腹单侧卵巢切开探查术</v>
          </cell>
          <cell r="C2696" t="str">
            <v>消毒铺巾,常规开腹,单侧卵巢切开探查,必要时取卵巢组织活检或切除部分卵巢,电凝止血,必要时可吸收线缝合,关腹。</v>
          </cell>
          <cell r="D2696" t="str">
            <v>导尿管,尿袋,取物袋</v>
          </cell>
          <cell r="E2696" t="str">
            <v>防粘连材料,止血材料,特殊缝线</v>
          </cell>
          <cell r="F2696" t="str">
            <v>单侧</v>
          </cell>
          <cell r="G2696" t="str">
            <v>双侧加收不超过80%</v>
          </cell>
          <cell r="H2696">
            <v>900</v>
          </cell>
          <cell r="I2696">
            <v>720</v>
          </cell>
          <cell r="J2696">
            <v>630</v>
          </cell>
          <cell r="K2696" t="str">
            <v>甲类</v>
          </cell>
        </row>
        <row r="2697">
          <cell r="A2697" t="str">
            <v>FTB09501</v>
          </cell>
          <cell r="B2697" t="str">
            <v>经腹腔镜卵巢探查术</v>
          </cell>
          <cell r="C269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cell r="D2697" t="str">
            <v>取物袋</v>
          </cell>
          <cell r="E2697" t="str">
            <v>腔镜材料</v>
          </cell>
          <cell r="F2697" t="str">
            <v>次</v>
          </cell>
          <cell r="G2697" t="str">
            <v/>
          </cell>
          <cell r="H2697">
            <v>1300</v>
          </cell>
          <cell r="I2697">
            <v>1040</v>
          </cell>
          <cell r="J2697">
            <v>910</v>
          </cell>
          <cell r="K2697" t="str">
            <v>甲类</v>
          </cell>
        </row>
        <row r="2698">
          <cell r="A2698" t="str">
            <v>FTB09502</v>
          </cell>
          <cell r="B2698" t="str">
            <v>经腹腔镜单侧卵巢切开探查术</v>
          </cell>
          <cell r="C2698" t="str">
            <v>消毒铺巾,建立气腹,插入腹腔镜探查,腹腔镜下单侧卵巢切开探查,冲洗腹腔,腹腔镜下单侧卵巢止血,必要时腹腔镜下缝合,关腹。</v>
          </cell>
          <cell r="D2698" t="str">
            <v>取物袋</v>
          </cell>
          <cell r="E2698" t="str">
            <v>腔镜材料</v>
          </cell>
          <cell r="F2698" t="str">
            <v>单侧</v>
          </cell>
          <cell r="G2698" t="str">
            <v>双侧加收不超过80%</v>
          </cell>
          <cell r="H2698">
            <v>1100</v>
          </cell>
          <cell r="I2698">
            <v>880</v>
          </cell>
          <cell r="J2698">
            <v>770</v>
          </cell>
          <cell r="K2698" t="str">
            <v>甲类</v>
          </cell>
        </row>
        <row r="2699">
          <cell r="A2699" t="str">
            <v>FTC01601</v>
          </cell>
          <cell r="B2699" t="str">
            <v>经宫腔输卵管镜检查</v>
          </cell>
          <cell r="C2699"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cell r="D2699" t="str">
            <v>阴道窥器,润滑剂</v>
          </cell>
          <cell r="E2699" t="str">
            <v>宫腔镜材料</v>
          </cell>
          <cell r="F2699" t="str">
            <v>次</v>
          </cell>
          <cell r="G2699" t="str">
            <v/>
          </cell>
          <cell r="H2699">
            <v>800</v>
          </cell>
          <cell r="I2699">
            <v>640</v>
          </cell>
          <cell r="J2699">
            <v>560</v>
          </cell>
          <cell r="K2699" t="str">
            <v>乙类</v>
          </cell>
        </row>
        <row r="2700">
          <cell r="A2700" t="str">
            <v>FTD07401</v>
          </cell>
          <cell r="B2700" t="str">
            <v>分段诊断性刮宫术</v>
          </cell>
          <cell r="C2700" t="str">
            <v>膀胱截石位,消毒外阴阴道,消毒宫颈,搔刮宫颈管组织,探宫腔深度,扩张宫颈,遍刮宫腔,送检组织,撰写手术记录。不含超声引导､病理学检查。</v>
          </cell>
          <cell r="D2700" t="str">
            <v>阴道窥器,润滑剂</v>
          </cell>
          <cell r="E2700" t="str">
            <v/>
          </cell>
          <cell r="F2700" t="str">
            <v>次</v>
          </cell>
          <cell r="G2700" t="str">
            <v/>
          </cell>
          <cell r="H2700">
            <v>80</v>
          </cell>
          <cell r="I2700">
            <v>65</v>
          </cell>
          <cell r="J2700">
            <v>55</v>
          </cell>
          <cell r="K2700" t="str">
            <v>甲类</v>
          </cell>
        </row>
        <row r="2701">
          <cell r="A2701" t="str">
            <v>FTE01601</v>
          </cell>
          <cell r="B2701" t="str">
            <v>宫腔镜检查</v>
          </cell>
          <cell r="C2701"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cell r="D2701" t="str">
            <v/>
          </cell>
          <cell r="E2701" t="str">
            <v>宫腔镜材料</v>
          </cell>
          <cell r="F2701" t="str">
            <v>次</v>
          </cell>
          <cell r="G2701" t="str">
            <v/>
          </cell>
          <cell r="H2701">
            <v>300</v>
          </cell>
          <cell r="I2701">
            <v>240</v>
          </cell>
          <cell r="J2701">
            <v>210</v>
          </cell>
          <cell r="K2701" t="str">
            <v>乙类</v>
          </cell>
        </row>
        <row r="2702">
          <cell r="A2702" t="str">
            <v>FTE01602</v>
          </cell>
          <cell r="B2702" t="str">
            <v>特殊宫腔镜检查</v>
          </cell>
          <cell r="C2702" t="str">
            <v>对幼女､未婚､绝经期患者实施宫腔镜检查。消毒铺巾,置纤维宫腔镜,检查双侧输卵管开口､子宫底､子宫前后壁､子宫腔形态,宫颈管内情况,宫颈。必要时B超联合宫腔镜完善诊断,采集图片,再次消毒。不含超声引导､活检。</v>
          </cell>
          <cell r="D2702" t="str">
            <v/>
          </cell>
          <cell r="E2702" t="str">
            <v>宫腔镜材料</v>
          </cell>
          <cell r="F2702" t="str">
            <v>次</v>
          </cell>
          <cell r="G2702" t="str">
            <v/>
          </cell>
          <cell r="H2702">
            <v>400</v>
          </cell>
          <cell r="I2702">
            <v>320</v>
          </cell>
          <cell r="J2702">
            <v>280</v>
          </cell>
          <cell r="K2702" t="str">
            <v>乙类</v>
          </cell>
        </row>
        <row r="2703">
          <cell r="A2703" t="str">
            <v>FTE06401</v>
          </cell>
          <cell r="B2703" t="str">
            <v>宫腔细胞采取</v>
          </cell>
          <cell r="C2703" t="str">
            <v>膀胱截石位,外阴阴道消毒铺巾,放置窥器,暴露宫颈,探宫腔,将吸片管置入子宫腔并固定,抽吸宫腔组织细胞,将吸引管内容物涂抹在玻片上并固定。</v>
          </cell>
          <cell r="D2703" t="str">
            <v>阴道窥器,润滑剂</v>
          </cell>
          <cell r="E2703" t="str">
            <v/>
          </cell>
          <cell r="F2703" t="str">
            <v>次</v>
          </cell>
          <cell r="G2703" t="str">
            <v/>
          </cell>
          <cell r="H2703">
            <v>20</v>
          </cell>
          <cell r="I2703">
            <v>16</v>
          </cell>
          <cell r="J2703">
            <v>14</v>
          </cell>
          <cell r="K2703" t="str">
            <v>甲类</v>
          </cell>
        </row>
        <row r="2704">
          <cell r="A2704" t="str">
            <v>FTF07401</v>
          </cell>
          <cell r="B2704" t="str">
            <v>子宫内膜活检术</v>
          </cell>
          <cell r="C2704" t="str">
            <v>膀胱截石位,外阴阴道消毒铺巾,必要时行宫颈局麻,放置窥器,暴露宫颈,碘酒酒精消毒宫颈,探宫腔深,扩宫器依次扩张宫颈,用刮匙刮取子宫内膜(宫腔前､后､侧壁､宫角内膜组织)。不含病理学检查。</v>
          </cell>
          <cell r="D2704" t="str">
            <v>阴道窥器,润滑剂</v>
          </cell>
          <cell r="E2704" t="str">
            <v/>
          </cell>
          <cell r="F2704" t="str">
            <v>次</v>
          </cell>
          <cell r="G2704" t="str">
            <v/>
          </cell>
          <cell r="H2704">
            <v>200</v>
          </cell>
          <cell r="I2704">
            <v>160</v>
          </cell>
          <cell r="J2704">
            <v>140</v>
          </cell>
          <cell r="K2704" t="str">
            <v>甲类</v>
          </cell>
        </row>
        <row r="2705">
          <cell r="A2705" t="str">
            <v>FTF07601</v>
          </cell>
          <cell r="B2705" t="str">
            <v>经宫腔镜子宫内膜活检术</v>
          </cell>
          <cell r="C2705"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cell r="D2705" t="str">
            <v>阴道窥器,润滑剂</v>
          </cell>
          <cell r="E2705" t="str">
            <v>宫腔镜材料</v>
          </cell>
          <cell r="F2705" t="str">
            <v>次</v>
          </cell>
          <cell r="G2705" t="str">
            <v/>
          </cell>
          <cell r="H2705">
            <v>400</v>
          </cell>
          <cell r="I2705">
            <v>320</v>
          </cell>
          <cell r="J2705">
            <v>280</v>
          </cell>
          <cell r="K2705" t="str">
            <v>甲类</v>
          </cell>
        </row>
        <row r="2706">
          <cell r="A2706" t="str">
            <v>FTG01401</v>
          </cell>
          <cell r="B2706" t="str">
            <v>宫颈粘液评分</v>
          </cell>
          <cell r="C2706" t="str">
            <v>常规截石位,暴露外阴,术者戴手套,窥阴器暴露子宫颈,棉球擦净阴道及宫颈,用长平镊夹取宫颈口粘液,检查拉丝程度并在显微镜下观察粘液羊齿状结晶情况。</v>
          </cell>
          <cell r="D2706" t="str">
            <v>阴道窥器,润滑剂</v>
          </cell>
          <cell r="E2706" t="str">
            <v/>
          </cell>
          <cell r="F2706" t="str">
            <v>次</v>
          </cell>
          <cell r="G2706" t="str">
            <v/>
          </cell>
          <cell r="H2706">
            <v>50</v>
          </cell>
          <cell r="I2706">
            <v>40</v>
          </cell>
          <cell r="J2706">
            <v>35</v>
          </cell>
          <cell r="K2706" t="str">
            <v>丙类</v>
          </cell>
        </row>
        <row r="2707">
          <cell r="A2707" t="str">
            <v>FTG07401</v>
          </cell>
          <cell r="B2707" t="str">
            <v>宫颈活检术</v>
          </cell>
          <cell r="C2707"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cell r="D2707" t="str">
            <v>阴道窥器,润滑剂</v>
          </cell>
          <cell r="E2707" t="str">
            <v/>
          </cell>
          <cell r="F2707" t="str">
            <v>次</v>
          </cell>
          <cell r="G2707" t="str">
            <v/>
          </cell>
          <cell r="H2707">
            <v>140</v>
          </cell>
          <cell r="I2707">
            <v>110</v>
          </cell>
          <cell r="J2707">
            <v>100</v>
          </cell>
          <cell r="K2707" t="str">
            <v>甲类</v>
          </cell>
        </row>
        <row r="2708">
          <cell r="A2708" t="str">
            <v>FTG07402</v>
          </cell>
          <cell r="B2708" t="str">
            <v>宫颈管内膜活检术</v>
          </cell>
          <cell r="C2708" t="str">
            <v>膀胱截石位,外阴阴道消毒铺巾,必要时行宫颈局麻,放置窥器,暴露宫颈,碘酒酒精消毒宫颈,刮匙进入宫颈管,按顺时针方向搔刮宫颈管组织。不含病理学检查。</v>
          </cell>
          <cell r="D2708" t="str">
            <v>阴道窥器,润滑剂</v>
          </cell>
          <cell r="E2708" t="str">
            <v/>
          </cell>
          <cell r="F2708" t="str">
            <v>次</v>
          </cell>
          <cell r="G2708" t="str">
            <v/>
          </cell>
          <cell r="H2708">
            <v>120</v>
          </cell>
          <cell r="I2708">
            <v>102</v>
          </cell>
          <cell r="J2708">
            <v>87</v>
          </cell>
          <cell r="K2708" t="str">
            <v>甲类</v>
          </cell>
        </row>
        <row r="2709">
          <cell r="A2709" t="str">
            <v>FTL01401</v>
          </cell>
          <cell r="B2709" t="str">
            <v>妇科检查</v>
          </cell>
          <cell r="C2709" t="str">
            <v>对外阴､阴道､宫颈的检查。膀胱截石位,消毒阴道和外阴,铺无菌巾,初步检查外阴､阴道､宫颈等部位,涂布荧光,观察阴道部位病变变化,确定需检查的疑似病变部位。</v>
          </cell>
          <cell r="D2709" t="str">
            <v>阴道窥器</v>
          </cell>
          <cell r="E2709" t="str">
            <v>润滑剂</v>
          </cell>
          <cell r="F2709" t="str">
            <v>部位</v>
          </cell>
          <cell r="G2709" t="str">
            <v/>
          </cell>
          <cell r="H2709">
            <v>8</v>
          </cell>
          <cell r="I2709">
            <v>8</v>
          </cell>
          <cell r="J2709">
            <v>8</v>
          </cell>
          <cell r="K2709" t="str">
            <v>甲类</v>
          </cell>
        </row>
        <row r="2710">
          <cell r="A2710" t="str">
            <v>FTL01601</v>
          </cell>
          <cell r="B2710" t="str">
            <v>光学阴道镜检查</v>
          </cell>
          <cell r="C2710" t="str">
            <v>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v>
          </cell>
          <cell r="D2710" t="str">
            <v>阴道窥器,润滑剂</v>
          </cell>
          <cell r="E2710" t="str">
            <v/>
          </cell>
          <cell r="F2710" t="str">
            <v>次</v>
          </cell>
          <cell r="G2710" t="str">
            <v>妊娠期加收不超过50%</v>
          </cell>
          <cell r="H2710">
            <v>100</v>
          </cell>
          <cell r="I2710">
            <v>80</v>
          </cell>
          <cell r="J2710">
            <v>70</v>
          </cell>
          <cell r="K2710" t="str">
            <v>乙类</v>
          </cell>
        </row>
        <row r="2711">
          <cell r="A2711" t="str">
            <v>FTL01602</v>
          </cell>
          <cell r="B2711" t="str">
            <v>光学电子阴道镜检查</v>
          </cell>
          <cell r="C2711" t="str">
            <v>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v>
          </cell>
          <cell r="D2711" t="str">
            <v>阴道窥器,润滑剂</v>
          </cell>
          <cell r="E2711" t="str">
            <v/>
          </cell>
          <cell r="F2711" t="str">
            <v>次</v>
          </cell>
          <cell r="G2711" t="str">
            <v>妊娠期加收不超过50%</v>
          </cell>
          <cell r="H2711">
            <v>80</v>
          </cell>
          <cell r="I2711">
            <v>65</v>
          </cell>
          <cell r="J2711">
            <v>55</v>
          </cell>
          <cell r="K2711" t="str">
            <v>乙类</v>
          </cell>
        </row>
        <row r="2712">
          <cell r="A2712" t="str">
            <v>FTL01603</v>
          </cell>
          <cell r="B2712" t="str">
            <v>电子阴道镜检查</v>
          </cell>
          <cell r="C2712" t="str">
            <v>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v>
          </cell>
          <cell r="D2712" t="str">
            <v>阴道窥器,润滑剂</v>
          </cell>
          <cell r="E2712" t="str">
            <v/>
          </cell>
          <cell r="F2712" t="str">
            <v>次</v>
          </cell>
          <cell r="G2712" t="str">
            <v>妊娠期加收不超过50%</v>
          </cell>
          <cell r="H2712">
            <v>100</v>
          </cell>
          <cell r="I2712">
            <v>80</v>
          </cell>
          <cell r="J2712">
            <v>70</v>
          </cell>
          <cell r="K2712" t="str">
            <v>乙类</v>
          </cell>
        </row>
        <row r="2713">
          <cell r="A2713" t="str">
            <v>FTL06101</v>
          </cell>
          <cell r="B2713" t="str">
            <v>经阴道后穹隆穿刺术</v>
          </cell>
          <cell r="C2713"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cell r="D2713" t="str">
            <v>阴道窥器,穿刺针,注射器,润滑剂</v>
          </cell>
          <cell r="E2713" t="str">
            <v/>
          </cell>
          <cell r="F2713" t="str">
            <v>次</v>
          </cell>
          <cell r="G2713" t="str">
            <v/>
          </cell>
          <cell r="H2713">
            <v>120</v>
          </cell>
          <cell r="I2713">
            <v>95</v>
          </cell>
          <cell r="J2713">
            <v>85</v>
          </cell>
          <cell r="K2713" t="str">
            <v>甲类</v>
          </cell>
        </row>
        <row r="2714">
          <cell r="A2714" t="str">
            <v>FTM07401</v>
          </cell>
          <cell r="B2714" t="str">
            <v>阴道壁活检术</v>
          </cell>
          <cell r="C2714" t="str">
            <v>膀胱截石位,臀部铺消毒巾,外阴消毒,臀､腹部盖消毒无菌巾,放入窥阴器,暴露宫颈阴道,消毒宫颈阴道,在阴道壁可疑部位行活检术,压迫止血。不含病理学检查。</v>
          </cell>
          <cell r="D2714" t="str">
            <v>阴道窥器,润滑剂</v>
          </cell>
          <cell r="E2714" t="str">
            <v/>
          </cell>
          <cell r="F2714" t="str">
            <v>次</v>
          </cell>
          <cell r="G2714" t="str">
            <v/>
          </cell>
          <cell r="H2714">
            <v>30</v>
          </cell>
          <cell r="I2714">
            <v>25</v>
          </cell>
          <cell r="J2714">
            <v>20</v>
          </cell>
          <cell r="K2714" t="str">
            <v>甲类</v>
          </cell>
        </row>
        <row r="2715">
          <cell r="A2715" t="str">
            <v>FTR07701</v>
          </cell>
          <cell r="B2715" t="str">
            <v>外阴活检术</v>
          </cell>
          <cell r="C2715" t="str">
            <v>膀胱截石位,臀部铺消毒巾,外阴消毒､铺盖无菌巾,局部麻醉,活检钳或组织剪,钳取或剪除病变区域或赘生物,局部压迫止血。不含病理学检查。</v>
          </cell>
        </row>
        <row r="2715">
          <cell r="F2715" t="str">
            <v>次</v>
          </cell>
          <cell r="G2715" t="str">
            <v/>
          </cell>
          <cell r="H2715">
            <v>140</v>
          </cell>
          <cell r="I2715">
            <v>110</v>
          </cell>
          <cell r="J2715">
            <v>100</v>
          </cell>
          <cell r="K2715" t="str">
            <v>甲类</v>
          </cell>
        </row>
        <row r="2716">
          <cell r="A2716" t="str">
            <v>FTW07101</v>
          </cell>
          <cell r="B2716" t="str">
            <v>经阴盆腔包块穿刺活检术</v>
          </cell>
          <cell r="C2716" t="str">
            <v>术前准备,彩色多普勒超声引导下经阴,选择穿刺点及深度,采用穿刺引导套组活检枪(mg1522),可调式枪用活检针,进行穿刺。图文报告。不含经阴道超声引导､病理学检查。</v>
          </cell>
        </row>
        <row r="2716">
          <cell r="E2716" t="str">
            <v/>
          </cell>
          <cell r="F2716" t="str">
            <v>次</v>
          </cell>
          <cell r="G2716" t="str">
            <v/>
          </cell>
          <cell r="H2716">
            <v>240</v>
          </cell>
          <cell r="I2716">
            <v>204</v>
          </cell>
          <cell r="J2716">
            <v>173</v>
          </cell>
          <cell r="K2716" t="str">
            <v>甲类</v>
          </cell>
        </row>
        <row r="2717">
          <cell r="A2717" t="str">
            <v>FTZ04701</v>
          </cell>
          <cell r="B2717" t="str">
            <v>性交试验</v>
          </cell>
          <cell r="C2717" t="str">
            <v>除外宫颈阴道病变,确定排卵周期,指导排卵前2-3天内同房,同房后到医院收集宫颈内精液,制片､镜检､精子计数及活动力评估,判断结果。</v>
          </cell>
          <cell r="D2717" t="str">
            <v/>
          </cell>
          <cell r="E2717" t="str">
            <v/>
          </cell>
          <cell r="F2717" t="str">
            <v>次</v>
          </cell>
          <cell r="G2717" t="str">
            <v/>
          </cell>
          <cell r="H2717">
            <v>50</v>
          </cell>
          <cell r="I2717">
            <v>40</v>
          </cell>
          <cell r="J2717">
            <v>35</v>
          </cell>
          <cell r="K2717" t="str">
            <v>丙类</v>
          </cell>
        </row>
        <row r="2718">
          <cell r="A2718" t="str">
            <v>FU</v>
          </cell>
          <cell r="B2718" t="str">
            <v>(十四)孕产</v>
          </cell>
          <cell r="C2718" t="str">
            <v/>
          </cell>
          <cell r="D2718" t="str">
            <v/>
          </cell>
          <cell r="E2718" t="str">
            <v/>
          </cell>
        </row>
        <row r="2718">
          <cell r="G2718" t="str">
            <v/>
          </cell>
          <cell r="H2718" t="str">
            <v/>
          </cell>
          <cell r="I2718" t="str">
            <v/>
          </cell>
          <cell r="J2718" t="str">
            <v/>
          </cell>
        </row>
        <row r="2719">
          <cell r="A2719" t="str">
            <v>FUA01701</v>
          </cell>
          <cell r="B2719" t="str">
            <v>产前常规检查</v>
          </cell>
          <cell r="C2719" t="str">
            <v>测量体重､宫高､腹围､血压及听胎心,中晚孕期还含四步触诊,了解胎儿大小是否与孕周相符､胎位及胎先露是否入盆。不含多普勒听胎心､胎心监护。</v>
          </cell>
          <cell r="D2719" t="str">
            <v/>
          </cell>
          <cell r="E2719" t="str">
            <v/>
          </cell>
          <cell r="F2719" t="str">
            <v>次</v>
          </cell>
          <cell r="G2719" t="str">
            <v/>
          </cell>
          <cell r="H2719">
            <v>5</v>
          </cell>
          <cell r="I2719">
            <v>5</v>
          </cell>
          <cell r="J2719">
            <v>5</v>
          </cell>
          <cell r="K2719" t="str">
            <v>甲类</v>
          </cell>
        </row>
        <row r="2720">
          <cell r="A2720" t="str">
            <v>FUA01702</v>
          </cell>
          <cell r="B2720" t="str">
            <v>高危妊娠产前常规检查</v>
          </cell>
          <cell r="C2720" t="str">
            <v>孕妇全身主要脏器检查及评估,胎儿发育和安危评估。含产前检查项目。</v>
          </cell>
          <cell r="D2720" t="str">
            <v/>
          </cell>
          <cell r="E2720" t="str">
            <v/>
          </cell>
          <cell r="F2720" t="str">
            <v>次</v>
          </cell>
          <cell r="G2720" t="str">
            <v/>
          </cell>
          <cell r="H2720">
            <v>8</v>
          </cell>
          <cell r="I2720">
            <v>7</v>
          </cell>
          <cell r="J2720">
            <v>6</v>
          </cell>
          <cell r="K2720" t="str">
            <v>甲类</v>
          </cell>
        </row>
        <row r="2721">
          <cell r="A2721" t="str">
            <v>FUA02701</v>
          </cell>
          <cell r="B2721" t="str">
            <v>骨盆内外测量</v>
          </cell>
          <cell r="C2721" t="str">
            <v>铺一次性检查垫,取膀胱截石位,消毒外阴,分别测量对角径､出口横径､耻骨弓角度､坐骨棘间径和坐骨切迹间径。</v>
          </cell>
          <cell r="D2721" t="str">
            <v>阴道窥器</v>
          </cell>
          <cell r="E2721" t="str">
            <v/>
          </cell>
          <cell r="F2721" t="str">
            <v>次</v>
          </cell>
          <cell r="G2721" t="str">
            <v/>
          </cell>
          <cell r="H2721">
            <v>5</v>
          </cell>
          <cell r="I2721">
            <v>5</v>
          </cell>
          <cell r="J2721">
            <v>5</v>
          </cell>
          <cell r="K2721" t="str">
            <v>甲类</v>
          </cell>
        </row>
        <row r="2722">
          <cell r="A2722" t="str">
            <v>FUD01701</v>
          </cell>
          <cell r="B2722" t="str">
            <v>胚胎单基因病诊断</v>
          </cell>
          <cell r="C2722"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cell r="D2722" t="str">
            <v>活检针,采卵针,切割针,变应原,反应管,矿物质油,培养液</v>
          </cell>
          <cell r="E2722" t="str">
            <v/>
          </cell>
          <cell r="F2722" t="str">
            <v>次</v>
          </cell>
          <cell r="G2722" t="str">
            <v/>
          </cell>
          <cell r="H2722">
            <v>1100</v>
          </cell>
          <cell r="I2722">
            <v>880</v>
          </cell>
          <cell r="J2722">
            <v>770</v>
          </cell>
          <cell r="K2722" t="str">
            <v>丙类</v>
          </cell>
        </row>
        <row r="2723">
          <cell r="A2723" t="str">
            <v>FUD01703</v>
          </cell>
          <cell r="B2723" t="str">
            <v>胚胎染色体病诊断</v>
          </cell>
          <cell r="C2723"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cell r="D2723" t="str">
            <v>活检针,探针,采卵针,切割针,染色体,矿物质油,培养液</v>
          </cell>
          <cell r="E2723" t="str">
            <v/>
          </cell>
          <cell r="F2723" t="str">
            <v>次</v>
          </cell>
          <cell r="G2723" t="str">
            <v/>
          </cell>
          <cell r="H2723">
            <v>1000</v>
          </cell>
          <cell r="I2723">
            <v>800</v>
          </cell>
          <cell r="J2723">
            <v>700</v>
          </cell>
          <cell r="K2723" t="str">
            <v>丙类</v>
          </cell>
        </row>
        <row r="2724">
          <cell r="A2724" t="str">
            <v>FUE01501</v>
          </cell>
          <cell r="B2724" t="str">
            <v>经腹胎儿镜检查</v>
          </cell>
          <cell r="C2724" t="str">
            <v>消毒铺巾,取平卧位,超声监测下,在局麻或复合麻醉下,使用胎儿镜经腹进入宫腔内进行检查。不含超声引导。</v>
          </cell>
          <cell r="D2724" t="str">
            <v/>
          </cell>
          <cell r="E2724" t="str">
            <v/>
          </cell>
          <cell r="F2724" t="str">
            <v>次</v>
          </cell>
          <cell r="G2724" t="str">
            <v/>
          </cell>
          <cell r="H2724">
            <v>250</v>
          </cell>
          <cell r="I2724">
            <v>200</v>
          </cell>
          <cell r="J2724">
            <v>175</v>
          </cell>
          <cell r="K2724" t="str">
            <v>乙类</v>
          </cell>
        </row>
        <row r="2725">
          <cell r="A2725" t="str">
            <v>FUE05701</v>
          </cell>
          <cell r="B2725" t="str">
            <v>胎儿脐血流B超监测</v>
          </cell>
          <cell r="C2725" t="str">
            <v>铺一次性检查垫,取平卧位,超声监测脐动脉速度波形,测定波动指数,阻力指数,测量5次取平均值。</v>
          </cell>
          <cell r="D2725" t="str">
            <v/>
          </cell>
          <cell r="E2725" t="str">
            <v/>
          </cell>
          <cell r="F2725" t="str">
            <v>次</v>
          </cell>
          <cell r="G2725" t="str">
            <v/>
          </cell>
          <cell r="H2725">
            <v>60</v>
          </cell>
          <cell r="I2725">
            <v>48</v>
          </cell>
          <cell r="J2725">
            <v>42</v>
          </cell>
          <cell r="K2725" t="str">
            <v>丙类</v>
          </cell>
        </row>
        <row r="2726">
          <cell r="A2726" t="str">
            <v>FUE06701</v>
          </cell>
          <cell r="B2726" t="str">
            <v>胎儿细胞制片</v>
          </cell>
          <cell r="C2726" t="str">
            <v>指绒毛､羊水､脐血细胞。细胞收获前期各项处理,用特制细胞刷刮出细胞,细胞低渗､固定､离心､滴片､烤片､染色。不含细胞培养过程､染色体核型分析。</v>
          </cell>
          <cell r="D2726" t="str">
            <v/>
          </cell>
          <cell r="E2726" t="str">
            <v/>
          </cell>
          <cell r="F2726" t="str">
            <v>次</v>
          </cell>
          <cell r="G2726" t="str">
            <v/>
          </cell>
          <cell r="H2726">
            <v>100</v>
          </cell>
          <cell r="I2726">
            <v>80</v>
          </cell>
          <cell r="J2726">
            <v>70</v>
          </cell>
          <cell r="K2726" t="str">
            <v>丙类</v>
          </cell>
        </row>
        <row r="2727">
          <cell r="A2727" t="str">
            <v>FUF06101</v>
          </cell>
          <cell r="B2727" t="str">
            <v>孕早期经腹绒毛穿刺取材术</v>
          </cell>
          <cell r="C2727" t="str">
            <v>超声引导及定位,腹部消毒,超声引导下经腹穿刺针抽吸取绒毛组织,保留穿刺针,立即显微镜下观察绒毛组织。不含超声引导。</v>
          </cell>
          <cell r="D2727" t="str">
            <v>穿刺针,培养皿</v>
          </cell>
          <cell r="E2727" t="str">
            <v/>
          </cell>
          <cell r="F2727" t="str">
            <v>次</v>
          </cell>
          <cell r="G2727" t="str">
            <v/>
          </cell>
          <cell r="H2727">
            <v>260</v>
          </cell>
          <cell r="I2727">
            <v>205</v>
          </cell>
          <cell r="J2727">
            <v>180</v>
          </cell>
          <cell r="K2727" t="str">
            <v>丙类</v>
          </cell>
        </row>
        <row r="2728">
          <cell r="A2728" t="str">
            <v>FUF06102</v>
          </cell>
          <cell r="B2728" t="str">
            <v>孕早期经阴绒毛穿刺取材术</v>
          </cell>
          <cell r="C2728" t="str">
            <v>超声引导及定位,阴道消毒,超声引导下经阴道抽取绒毛组织。不含超声引导。</v>
          </cell>
          <cell r="D2728" t="str">
            <v>穿刺针,培养皿</v>
          </cell>
          <cell r="E2728" t="str">
            <v/>
          </cell>
          <cell r="F2728" t="str">
            <v>次</v>
          </cell>
          <cell r="G2728" t="str">
            <v/>
          </cell>
          <cell r="H2728">
            <v>300</v>
          </cell>
          <cell r="I2728">
            <v>240</v>
          </cell>
          <cell r="J2728">
            <v>210</v>
          </cell>
          <cell r="K2728" t="str">
            <v>丙类</v>
          </cell>
        </row>
        <row r="2729">
          <cell r="A2729" t="str">
            <v>FUF06701</v>
          </cell>
          <cell r="B2729" t="str">
            <v>孕早期绒毛细胞培养</v>
          </cell>
          <cell r="C2729"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cell r="D2729" t="str">
            <v>离心管,培养瓶,培养皿,移液管</v>
          </cell>
          <cell r="E2729" t="str">
            <v/>
          </cell>
          <cell r="F2729" t="str">
            <v>次</v>
          </cell>
          <cell r="G2729" t="str">
            <v/>
          </cell>
          <cell r="H2729">
            <v>240</v>
          </cell>
          <cell r="I2729">
            <v>190</v>
          </cell>
          <cell r="J2729">
            <v>170</v>
          </cell>
          <cell r="K2729" t="str">
            <v>丙类</v>
          </cell>
        </row>
        <row r="2730">
          <cell r="A2730" t="str">
            <v>FUG07201</v>
          </cell>
          <cell r="B2730" t="str">
            <v>经腹脐静脉穿刺术</v>
          </cell>
          <cell r="C2730" t="str">
            <v>铺一次性检查垫,取平卧位,超声定位,选取腹部远离胎儿且利于脐静脉穿刺处为穿刺点,消毒铺巾,穿刺抽出脐血后送相关检查。不含超声引导､脐血检查。</v>
          </cell>
          <cell r="D2730" t="str">
            <v>注射器,穿刺针</v>
          </cell>
          <cell r="E2730" t="str">
            <v/>
          </cell>
          <cell r="F2730" t="str">
            <v>次</v>
          </cell>
          <cell r="G2730" t="str">
            <v/>
          </cell>
          <cell r="H2730">
            <v>600</v>
          </cell>
          <cell r="I2730">
            <v>480</v>
          </cell>
          <cell r="J2730">
            <v>420</v>
          </cell>
          <cell r="K2730" t="str">
            <v>乙类</v>
          </cell>
        </row>
        <row r="2731">
          <cell r="A2731" t="str">
            <v>FUH01601</v>
          </cell>
          <cell r="B2731" t="str">
            <v>经阴道羊膜镜检查</v>
          </cell>
          <cell r="C2731" t="str">
            <v>消毒铺巾,取平卧位,超声监测下用灰阶超声仪,使用羊膜镜经阴道进行检查,观察羊水性状,出具报告。</v>
          </cell>
          <cell r="D2731" t="str">
            <v/>
          </cell>
          <cell r="E2731" t="str">
            <v/>
          </cell>
          <cell r="F2731" t="str">
            <v>次</v>
          </cell>
          <cell r="G2731" t="str">
            <v/>
          </cell>
          <cell r="H2731">
            <v>50</v>
          </cell>
          <cell r="I2731">
            <v>40</v>
          </cell>
          <cell r="J2731">
            <v>35</v>
          </cell>
          <cell r="K2731" t="str">
            <v>丙类</v>
          </cell>
        </row>
        <row r="2732">
          <cell r="A2732" t="str">
            <v>FUH07101</v>
          </cell>
          <cell r="B2732" t="str">
            <v>经皮羊膜穿刺活检术</v>
          </cell>
          <cell r="C2732" t="str">
            <v>用超声仪对羊膜进行术前观察,消毒铺巾,局麻,在超声仪监视下将穿刺针经皮刺入羊膜,取活检。图文报告。不含超声引导､病理学检查。</v>
          </cell>
        </row>
        <row r="2732">
          <cell r="E2732" t="str">
            <v/>
          </cell>
          <cell r="F2732" t="str">
            <v>次</v>
          </cell>
          <cell r="G2732" t="str">
            <v/>
          </cell>
          <cell r="H2732">
            <v>400</v>
          </cell>
          <cell r="I2732">
            <v>340</v>
          </cell>
          <cell r="J2732">
            <v>289</v>
          </cell>
          <cell r="K2732" t="str">
            <v>丙类</v>
          </cell>
        </row>
        <row r="2733">
          <cell r="A2733" t="str">
            <v>FUH07102</v>
          </cell>
          <cell r="B2733" t="str">
            <v>产前诊断性羊膜腔穿刺术</v>
          </cell>
          <cell r="C2733" t="str">
            <v>铺一次性检查垫,取平卧位,超声定位,选取腹部远离胎儿且羊水平面较大的位置为穿刺点,消毒铺巾,穿刺抽取羊水送相关检查。不含超声引导监测､羊水实验室检验。</v>
          </cell>
          <cell r="D2733" t="str">
            <v>穿刺针</v>
          </cell>
          <cell r="E2733" t="str">
            <v/>
          </cell>
          <cell r="F2733" t="str">
            <v>次</v>
          </cell>
          <cell r="G2733" t="str">
            <v/>
          </cell>
          <cell r="H2733">
            <v>580</v>
          </cell>
          <cell r="I2733">
            <v>464</v>
          </cell>
          <cell r="J2733">
            <v>406</v>
          </cell>
          <cell r="K2733" t="str">
            <v>丙类</v>
          </cell>
        </row>
        <row r="2734">
          <cell r="A2734" t="str">
            <v>FUK01701</v>
          </cell>
          <cell r="B2734" t="str">
            <v>羊水卵磷脂鞘磷脂(LB)比值检测</v>
          </cell>
          <cell r="C2734" t="str">
            <v>检测羊水卵磷脂､鞘磷脂的比值,评价胎儿肺成熟度。</v>
          </cell>
          <cell r="D2734" t="str">
            <v/>
          </cell>
          <cell r="E2734" t="str">
            <v/>
          </cell>
          <cell r="F2734" t="str">
            <v>次</v>
          </cell>
          <cell r="G2734" t="str">
            <v/>
          </cell>
          <cell r="H2734">
            <v>40</v>
          </cell>
          <cell r="I2734">
            <v>32</v>
          </cell>
          <cell r="J2734">
            <v>28</v>
          </cell>
          <cell r="K2734" t="str">
            <v>丙类</v>
          </cell>
        </row>
        <row r="2735">
          <cell r="A2735" t="str">
            <v>FUK04701</v>
          </cell>
          <cell r="B2735" t="str">
            <v>羊水泡沫震荡试验</v>
          </cell>
          <cell r="C2735" t="str">
            <v>将取出的羊水,离心后取上清,分装四管,按不同比例加入生理冲洗液和酒精,静置后观察泡沫环情况,人工报告。</v>
          </cell>
          <cell r="D2735" t="str">
            <v/>
          </cell>
          <cell r="E2735" t="str">
            <v/>
          </cell>
          <cell r="F2735" t="str">
            <v>次</v>
          </cell>
          <cell r="G2735" t="str">
            <v/>
          </cell>
          <cell r="H2735">
            <v>10</v>
          </cell>
          <cell r="I2735">
            <v>8</v>
          </cell>
          <cell r="J2735">
            <v>7</v>
          </cell>
          <cell r="K2735" t="str">
            <v>丙类</v>
          </cell>
        </row>
        <row r="2736">
          <cell r="A2736" t="str">
            <v>FV-FX</v>
          </cell>
          <cell r="B2736" t="str">
            <v>(十五)肌肉骨骼系统</v>
          </cell>
          <cell r="C2736" t="str">
            <v/>
          </cell>
          <cell r="D2736" t="str">
            <v/>
          </cell>
          <cell r="E2736" t="str">
            <v/>
          </cell>
        </row>
        <row r="2736">
          <cell r="G2736" t="str">
            <v/>
          </cell>
          <cell r="H2736" t="str">
            <v/>
          </cell>
          <cell r="I2736" t="str">
            <v/>
          </cell>
          <cell r="J2736" t="str">
            <v/>
          </cell>
        </row>
        <row r="2737">
          <cell r="A2737" t="str">
            <v>FVE07101</v>
          </cell>
          <cell r="B2737" t="str">
            <v>脊柱骨穿刺活检术</v>
          </cell>
          <cell r="C2737" t="str">
            <v>在脊柱骨及其周围软组织选取穿刺点,局麻,避开重要脏器､血管､神经,椎体病变一般经椎弓根取材,反复穿刺2-3次,处理标本。不含影像学引导､病理学检查。</v>
          </cell>
        </row>
        <row r="2737">
          <cell r="E2737" t="str">
            <v/>
          </cell>
          <cell r="F2737" t="str">
            <v>次</v>
          </cell>
          <cell r="G2737" t="str">
            <v/>
          </cell>
          <cell r="H2737">
            <v>300</v>
          </cell>
          <cell r="I2737">
            <v>240</v>
          </cell>
          <cell r="J2737">
            <v>210</v>
          </cell>
          <cell r="K2737" t="str">
            <v>乙类</v>
          </cell>
        </row>
        <row r="2738">
          <cell r="A2738" t="str">
            <v>FVE07301</v>
          </cell>
          <cell r="B2738" t="str">
            <v>脊柱骨肿瘤切开活检术</v>
          </cell>
          <cell r="C2738" t="str">
            <v>麻醉,消毒,选择前或后入路,避开重要血管神经,暴露肿瘤,切取部分病灶送活检,注意勿伤及脊髓,缝合肿瘤包膜,仔细止血,逐层关闭伤口。不含影像学引导､病理学检查。</v>
          </cell>
          <cell r="D2738" t="str">
            <v>注射器,引流装置,冲洗液</v>
          </cell>
          <cell r="E2738" t="str">
            <v>止血材料,特殊缝线</v>
          </cell>
          <cell r="F2738" t="str">
            <v>次</v>
          </cell>
          <cell r="G2738" t="str">
            <v/>
          </cell>
          <cell r="H2738">
            <v>700</v>
          </cell>
          <cell r="I2738">
            <v>560</v>
          </cell>
          <cell r="J2738">
            <v>490</v>
          </cell>
          <cell r="K2738" t="str">
            <v>甲类</v>
          </cell>
        </row>
        <row r="2739">
          <cell r="A2739" t="str">
            <v>FVH07101</v>
          </cell>
          <cell r="B2739" t="str">
            <v>颈椎病灶穿刺活检术</v>
          </cell>
          <cell r="C2739" t="str">
            <v>CT引导下,经前或后入路颈椎病变,取出病灶组织活检术。不含CT引导､病理学检查。</v>
          </cell>
          <cell r="D2739" t="str">
            <v>注射器</v>
          </cell>
          <cell r="E2739" t="str">
            <v>活检针(钳)</v>
          </cell>
          <cell r="F2739" t="str">
            <v>次</v>
          </cell>
          <cell r="G2739" t="str">
            <v/>
          </cell>
          <cell r="H2739">
            <v>200</v>
          </cell>
          <cell r="I2739">
            <v>160</v>
          </cell>
          <cell r="J2739">
            <v>140</v>
          </cell>
          <cell r="K2739" t="str">
            <v>甲类</v>
          </cell>
        </row>
        <row r="2740">
          <cell r="A2740" t="str">
            <v>FVH07301</v>
          </cell>
          <cell r="B2740" t="str">
            <v>颈椎病灶切开椎体活检术</v>
          </cell>
          <cell r="C2740" t="str">
            <v>经前或后入路显露颈椎病变,取出病灶组织活检术。不含病理学检查。</v>
          </cell>
          <cell r="D2740" t="str">
            <v/>
          </cell>
          <cell r="E2740" t="str">
            <v>活检针(钳)</v>
          </cell>
          <cell r="F2740" t="str">
            <v>次</v>
          </cell>
          <cell r="G2740" t="str">
            <v/>
          </cell>
          <cell r="H2740">
            <v>800</v>
          </cell>
          <cell r="I2740">
            <v>640</v>
          </cell>
          <cell r="J2740">
            <v>560</v>
          </cell>
          <cell r="K2740" t="str">
            <v>甲类</v>
          </cell>
        </row>
        <row r="2741">
          <cell r="A2741" t="str">
            <v>FVT06101</v>
          </cell>
          <cell r="B2741" t="str">
            <v>腰椎穿刺术</v>
          </cell>
          <cell r="C2741"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2741" t="str">
            <v>穿刺针</v>
          </cell>
          <cell r="E2741" t="str">
            <v/>
          </cell>
          <cell r="F2741" t="str">
            <v>次</v>
          </cell>
          <cell r="G2741" t="str">
            <v>六岁及以下儿童加收不超过30%</v>
          </cell>
          <cell r="H2741">
            <v>160</v>
          </cell>
          <cell r="I2741">
            <v>130</v>
          </cell>
          <cell r="J2741">
            <v>110</v>
          </cell>
          <cell r="K2741" t="str">
            <v>甲类</v>
          </cell>
        </row>
        <row r="2742">
          <cell r="A2742" t="str">
            <v>FWC09501</v>
          </cell>
          <cell r="B2742" t="str">
            <v>关节镜下肩胛-胸壁间隙探查术</v>
          </cell>
          <cell r="C2742" t="str">
            <v>消毒铺巾,铺防水材料,肩胛骨周围入路分别置入关节镜和器械,刨刀清理滑囊组织,先后进行肩胛骨､胸壁探查,肩胛下滑囊探查,肩胛下肌､前锯肌探查,大小菱形肌､肩胛提肌腱探查,6000毫升生理冲洗液冲洗。</v>
          </cell>
          <cell r="D2742" t="str">
            <v>引流装置,冲洗液</v>
          </cell>
          <cell r="E2742" t="str">
            <v>特殊缝线</v>
          </cell>
          <cell r="F2742" t="str">
            <v>单侧</v>
          </cell>
          <cell r="G2742" t="str">
            <v/>
          </cell>
          <cell r="H2742">
            <v>800</v>
          </cell>
          <cell r="I2742">
            <v>640</v>
          </cell>
          <cell r="J2742">
            <v>560</v>
          </cell>
          <cell r="K2742" t="str">
            <v>乙类</v>
          </cell>
        </row>
        <row r="2743">
          <cell r="A2743" t="str">
            <v>FWD09301</v>
          </cell>
          <cell r="B2743" t="str">
            <v>肩峰下间隙切开探查术</v>
          </cell>
          <cell r="C2743" t="str">
            <v>控制性降血压,消毒铺巾,探查所有组织,探查肩峰下滑囊､肩袖上表面､肱骨大结节､肩峰下表面､喙肩韧带､肩锁关节下表面。</v>
          </cell>
          <cell r="D2743" t="str">
            <v>引流装置</v>
          </cell>
          <cell r="E2743" t="str">
            <v>特殊缝线</v>
          </cell>
          <cell r="F2743" t="str">
            <v>单侧</v>
          </cell>
          <cell r="G2743" t="str">
            <v/>
          </cell>
          <cell r="H2743">
            <v>600</v>
          </cell>
          <cell r="I2743">
            <v>480</v>
          </cell>
          <cell r="J2743">
            <v>420</v>
          </cell>
          <cell r="K2743" t="str">
            <v>乙类</v>
          </cell>
        </row>
        <row r="2744">
          <cell r="A2744" t="str">
            <v>FWD09501</v>
          </cell>
          <cell r="B2744" t="str">
            <v>关节镜下肩峰下间隙探查术</v>
          </cell>
          <cell r="C2744" t="str">
            <v>控制性降血压,消毒铺巾,铺防水材料,肩关节后入路和前入路分别置入关节镜和探钩探查所有组织,探查肩峰下滑囊､肩袖上表面､肱骨大结节､肩峰下表面､喙肩韧带､肩锁关节下表面,3000毫升生理冲洗液冲洗关节腔。</v>
          </cell>
          <cell r="D2744" t="str">
            <v>引流装置,冲洗液</v>
          </cell>
          <cell r="E2744" t="str">
            <v>特殊缝线</v>
          </cell>
          <cell r="F2744" t="str">
            <v>单侧</v>
          </cell>
          <cell r="G2744" t="str">
            <v/>
          </cell>
          <cell r="H2744">
            <v>800</v>
          </cell>
          <cell r="I2744">
            <v>640</v>
          </cell>
          <cell r="J2744">
            <v>560</v>
          </cell>
          <cell r="K2744" t="str">
            <v>乙类</v>
          </cell>
        </row>
        <row r="2745">
          <cell r="A2745" t="str">
            <v>FWG09301</v>
          </cell>
          <cell r="B2745" t="str">
            <v>肩关节切开探查术</v>
          </cell>
          <cell r="C2745" t="str">
            <v>控制性降血压,消毒铺巾,探查所有组织,探查关节囊､关节软骨､盂唇､肱二头肌腱､盂肱上韧带､盂肱中韧带､盂肱下韧带､肩袖间隙､肩袖下表面､肩胛下肌腱等。</v>
          </cell>
          <cell r="D2745" t="str">
            <v>引流装置</v>
          </cell>
          <cell r="E2745" t="str">
            <v>特殊缝线</v>
          </cell>
          <cell r="F2745" t="str">
            <v>单侧</v>
          </cell>
          <cell r="G2745" t="str">
            <v/>
          </cell>
          <cell r="H2745">
            <v>600</v>
          </cell>
          <cell r="I2745">
            <v>480</v>
          </cell>
          <cell r="J2745">
            <v>420</v>
          </cell>
          <cell r="K2745" t="str">
            <v>乙类</v>
          </cell>
        </row>
        <row r="2746">
          <cell r="A2746" t="str">
            <v>FWG09501</v>
          </cell>
          <cell r="B2746" t="str">
            <v>关节镜下肩关节探查术</v>
          </cell>
          <cell r="C2746"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v>
          </cell>
          <cell r="D2746" t="str">
            <v>引流装置,冲洗液</v>
          </cell>
          <cell r="E2746" t="str">
            <v>特殊缝线</v>
          </cell>
          <cell r="F2746" t="str">
            <v>单侧</v>
          </cell>
          <cell r="G2746" t="str">
            <v/>
          </cell>
          <cell r="H2746">
            <v>800</v>
          </cell>
          <cell r="I2746">
            <v>640</v>
          </cell>
          <cell r="J2746">
            <v>560</v>
          </cell>
          <cell r="K2746" t="str">
            <v>乙类</v>
          </cell>
        </row>
        <row r="2747">
          <cell r="A2747" t="str">
            <v>FWJ09301</v>
          </cell>
          <cell r="B2747" t="str">
            <v>肘关节切开探查术</v>
          </cell>
          <cell r="C2747" t="str">
            <v>消毒铺巾,探查前关节囊､冠突､冠突窝､滑车前关节面､桡骨头前部､肱骨小头前部､内侧关节囊､外侧关节囊､鹰嘴､鹰嘴窝､滑车后关节面､上尺桡关节､肱骨头后部､桡骨头后部､环韧带后部､后内侧关节囊。</v>
          </cell>
          <cell r="D2747" t="str">
            <v>引流装置</v>
          </cell>
          <cell r="E2747" t="str">
            <v>特殊缝线</v>
          </cell>
          <cell r="F2747" t="str">
            <v>单侧</v>
          </cell>
          <cell r="G2747" t="str">
            <v/>
          </cell>
          <cell r="H2747">
            <v>500</v>
          </cell>
          <cell r="I2747">
            <v>400</v>
          </cell>
          <cell r="J2747">
            <v>350</v>
          </cell>
          <cell r="K2747" t="str">
            <v>乙类</v>
          </cell>
        </row>
        <row r="2748">
          <cell r="A2748" t="str">
            <v>FWJ09501</v>
          </cell>
          <cell r="B2748" t="str">
            <v>关节镜下肘关节探查术</v>
          </cell>
          <cell r="C2748"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v>
          </cell>
          <cell r="D2748" t="str">
            <v>引流装置,冲洗液</v>
          </cell>
          <cell r="E2748" t="str">
            <v>特殊缝线</v>
          </cell>
          <cell r="F2748" t="str">
            <v>单侧</v>
          </cell>
          <cell r="G2748" t="str">
            <v/>
          </cell>
          <cell r="H2748">
            <v>700</v>
          </cell>
          <cell r="I2748">
            <v>560</v>
          </cell>
          <cell r="J2748">
            <v>490</v>
          </cell>
          <cell r="K2748" t="str">
            <v>乙类</v>
          </cell>
        </row>
        <row r="2749">
          <cell r="A2749" t="str">
            <v>FWR09501</v>
          </cell>
          <cell r="B2749" t="str">
            <v>关节镜下腕管探查术</v>
          </cell>
          <cell r="C2749" t="str">
            <v>消毒铺巾,铺一次性防水无菌单,穿一次性防水手术衣,掌侧腕部皮下入路,关节镜探查腕横韧带及其下肌腱､正中神经､腕管内容物,活检,12000毫升生理冲洗液冲洗关节腔。</v>
          </cell>
          <cell r="D2749" t="str">
            <v>引流装置,冲洗液</v>
          </cell>
          <cell r="E2749" t="str">
            <v>特殊缝线</v>
          </cell>
          <cell r="F2749" t="str">
            <v>单侧</v>
          </cell>
          <cell r="G2749" t="str">
            <v/>
          </cell>
          <cell r="H2749">
            <v>700</v>
          </cell>
          <cell r="I2749">
            <v>560</v>
          </cell>
          <cell r="J2749">
            <v>490</v>
          </cell>
          <cell r="K2749" t="str">
            <v>乙类</v>
          </cell>
        </row>
        <row r="2750">
          <cell r="A2750" t="str">
            <v>FWW09501</v>
          </cell>
          <cell r="B2750" t="str">
            <v>关节镜下腕中关节探查术</v>
          </cell>
          <cell r="C2750" t="str">
            <v>消毒铺巾,铺一次性防水无菌单,穿一次性防水手术衣,掌侧腕关节间隙入路,关节镜探查舟骨远侧面､大多角骨近侧面､小多角骨近侧面､头状骨近侧面及其位置关系,周围韧带及滑膜,活检,12000毫升生理冲洗液冲洗关节腔。</v>
          </cell>
          <cell r="D2750" t="str">
            <v>引流装置,冲洗液</v>
          </cell>
          <cell r="E2750" t="str">
            <v>特殊缝线</v>
          </cell>
          <cell r="F2750" t="str">
            <v>单侧</v>
          </cell>
          <cell r="G2750" t="str">
            <v/>
          </cell>
          <cell r="H2750">
            <v>700</v>
          </cell>
          <cell r="I2750">
            <v>560</v>
          </cell>
          <cell r="J2750">
            <v>490</v>
          </cell>
          <cell r="K2750" t="str">
            <v>乙类</v>
          </cell>
        </row>
        <row r="2751">
          <cell r="A2751" t="str">
            <v>FWW09502</v>
          </cell>
          <cell r="B2751" t="str">
            <v>关节镜下腕关节间隙探查术</v>
          </cell>
          <cell r="C2751" t="str">
            <v>消毒铺巾,铺一次性防水无菌单,穿一次性防水手术衣,掌侧腕关节间隙入路,关节镜探查尺骨､桡骨相应关节面及对应腕骨,周围滑膜活检,3000毫升生理冲洗液冲洗关节腔。含下尺桡关节､尺腕间隙､桡腕关节。</v>
          </cell>
          <cell r="D2751" t="str">
            <v>引流装置,冲洗液</v>
          </cell>
          <cell r="E2751" t="str">
            <v>特殊缝线</v>
          </cell>
          <cell r="F2751" t="str">
            <v>单侧</v>
          </cell>
          <cell r="G2751" t="str">
            <v/>
          </cell>
          <cell r="H2751">
            <v>700</v>
          </cell>
          <cell r="I2751">
            <v>560</v>
          </cell>
          <cell r="J2751">
            <v>490</v>
          </cell>
          <cell r="K2751" t="str">
            <v>乙类</v>
          </cell>
        </row>
        <row r="2752">
          <cell r="A2752" t="str">
            <v>FWZ01501</v>
          </cell>
          <cell r="B2752" t="str">
            <v>腕掌关节镜检查</v>
          </cell>
          <cell r="C2752" t="str">
            <v>消毒铺巾,气囊止血带止血,切开皮肤,开通关节囊,放入关节镜,依次检视韧带､关节软骨､关节间隙,切取组织做病理学检查。不含病理学检查。</v>
          </cell>
          <cell r="D2752" t="str">
            <v/>
          </cell>
          <cell r="E2752" t="str">
            <v/>
          </cell>
          <cell r="F2752" t="str">
            <v>单侧</v>
          </cell>
          <cell r="G2752" t="str">
            <v/>
          </cell>
          <cell r="H2752">
            <v>700</v>
          </cell>
          <cell r="I2752">
            <v>560</v>
          </cell>
          <cell r="J2752">
            <v>490</v>
          </cell>
          <cell r="K2752" t="str">
            <v>乙类</v>
          </cell>
        </row>
        <row r="2753">
          <cell r="A2753" t="str">
            <v>FW401501</v>
          </cell>
          <cell r="B2753" t="str">
            <v>指间关节镜检查</v>
          </cell>
          <cell r="C2753" t="str">
            <v>指掌指关节检查。消毒铺巾,气囊止血带止血,切开皮肤,开通关节囊,放入关节镜,依次检视韧带､关节软骨､关节间隙,切取组织做病理学检查。不含病理学检查。</v>
          </cell>
          <cell r="D2753" t="str">
            <v/>
          </cell>
          <cell r="E2753" t="str">
            <v/>
          </cell>
          <cell r="F2753" t="str">
            <v>次</v>
          </cell>
          <cell r="G2753" t="str">
            <v/>
          </cell>
          <cell r="H2753">
            <v>500</v>
          </cell>
          <cell r="I2753">
            <v>400</v>
          </cell>
          <cell r="J2753">
            <v>350</v>
          </cell>
          <cell r="K2753" t="str">
            <v>乙类</v>
          </cell>
        </row>
        <row r="2754">
          <cell r="A2754" t="str">
            <v>FW607101</v>
          </cell>
          <cell r="B2754" t="str">
            <v>四肢骨穿刺活检术</v>
          </cell>
          <cell r="C2754" t="str">
            <v>在四肢骨及其周围软组织选取穿刺点,局麻,避开重要脏器､血管､神经,取材,反复穿刺2-3次,处理标本。不含影像学引导､病理学检查。</v>
          </cell>
        </row>
        <row r="2754">
          <cell r="E2754" t="str">
            <v/>
          </cell>
          <cell r="F2754" t="str">
            <v>次</v>
          </cell>
          <cell r="G2754" t="str">
            <v/>
          </cell>
          <cell r="H2754">
            <v>260</v>
          </cell>
          <cell r="I2754">
            <v>205</v>
          </cell>
          <cell r="J2754">
            <v>180</v>
          </cell>
          <cell r="K2754" t="str">
            <v>甲类</v>
          </cell>
        </row>
        <row r="2755">
          <cell r="A2755" t="str">
            <v>FW607301</v>
          </cell>
          <cell r="B2755" t="str">
            <v>肢体骨肿瘤切开活检术</v>
          </cell>
          <cell r="C2755" t="str">
            <v>麻醉,消毒,选择与最终手术切口相同的入路,避开重要血管神经,暴露肿瘤,切取部分病灶送活检,缝合肿瘤包膜,止血,逐层关闭伤口。不含影像学引导､病理学检查。</v>
          </cell>
          <cell r="D2755" t="str">
            <v>注射器,引流装置,冲洗液</v>
          </cell>
          <cell r="E2755" t="str">
            <v>止血材料,特殊缝线</v>
          </cell>
          <cell r="F2755" t="str">
            <v>次</v>
          </cell>
          <cell r="G2755" t="str">
            <v/>
          </cell>
          <cell r="H2755">
            <v>800</v>
          </cell>
          <cell r="I2755">
            <v>640</v>
          </cell>
          <cell r="J2755">
            <v>560</v>
          </cell>
          <cell r="K2755" t="str">
            <v>甲类</v>
          </cell>
        </row>
        <row r="2756">
          <cell r="A2756" t="str">
            <v>FXB07101</v>
          </cell>
          <cell r="B2756" t="str">
            <v>骨盆骨穿刺活检术</v>
          </cell>
          <cell r="C2756" t="str">
            <v>在骨盆骨及其周围软组织选取穿刺点,局麻,避开重要脏器､血管､神经,取材,反复穿刺2-3次,处理标本。不含影像学引导､病理学检查。</v>
          </cell>
          <cell r="D2756" t="str">
            <v>注射器</v>
          </cell>
          <cell r="E2756" t="str">
            <v>活检针</v>
          </cell>
          <cell r="F2756" t="str">
            <v>次</v>
          </cell>
          <cell r="G2756" t="str">
            <v/>
          </cell>
          <cell r="H2756">
            <v>200</v>
          </cell>
          <cell r="I2756">
            <v>160</v>
          </cell>
          <cell r="J2756">
            <v>140</v>
          </cell>
          <cell r="K2756" t="str">
            <v>甲类</v>
          </cell>
        </row>
        <row r="2757">
          <cell r="A2757" t="str">
            <v>FXB07301</v>
          </cell>
          <cell r="B2757" t="str">
            <v>骨盆骨肿瘤切开活检术</v>
          </cell>
          <cell r="C2757" t="str">
            <v>麻醉,消毒,选择与最终手术切口相同的入路,避开重要血管神经与盆腔脏器,暴露肿瘤,切取部分病灶送活检,缝合肿瘤包膜,止血,逐层关闭伤口。不含影像学引导､病理学检查。</v>
          </cell>
          <cell r="D2757" t="str">
            <v>引流装置,冲洗液</v>
          </cell>
          <cell r="E2757" t="str">
            <v>止血材料,特殊缝线</v>
          </cell>
          <cell r="F2757" t="str">
            <v>次</v>
          </cell>
          <cell r="G2757" t="str">
            <v/>
          </cell>
          <cell r="H2757">
            <v>800</v>
          </cell>
          <cell r="I2757">
            <v>640</v>
          </cell>
          <cell r="J2757">
            <v>560</v>
          </cell>
          <cell r="K2757" t="str">
            <v>甲类</v>
          </cell>
        </row>
        <row r="2758">
          <cell r="A2758" t="str">
            <v>FXD01501</v>
          </cell>
          <cell r="B2758" t="str">
            <v>髋关节镜检查</v>
          </cell>
          <cell r="C2758"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cell r="D2758" t="str">
            <v>引流装置,冲洗液</v>
          </cell>
          <cell r="E2758" t="str">
            <v>特殊缝线</v>
          </cell>
          <cell r="F2758" t="str">
            <v>单侧</v>
          </cell>
          <cell r="G2758" t="str">
            <v/>
          </cell>
          <cell r="H2758">
            <v>700</v>
          </cell>
          <cell r="I2758">
            <v>560</v>
          </cell>
          <cell r="J2758">
            <v>490</v>
          </cell>
          <cell r="K2758" t="str">
            <v>乙类</v>
          </cell>
        </row>
        <row r="2759">
          <cell r="A2759" t="str">
            <v>FXJ01501</v>
          </cell>
          <cell r="B2759" t="str">
            <v>膝关节镜检查</v>
          </cell>
          <cell r="C2759" t="str">
            <v>消毒铺巾,铺防水材料,膝关节前方入路,关节镜探查含检查髌上囊､髌股关节､滑车软骨､内外侧隐窝､内外侧间室软骨探查,内外侧半月板探查,前后交叉韧带探查,全关节滑膜检查,缝合,加压包扎。不含活检。</v>
          </cell>
          <cell r="D2759" t="str">
            <v>冲洗液</v>
          </cell>
          <cell r="E2759" t="str">
            <v>特殊缝线</v>
          </cell>
          <cell r="F2759" t="str">
            <v>次</v>
          </cell>
          <cell r="G2759" t="str">
            <v/>
          </cell>
          <cell r="H2759">
            <v>700</v>
          </cell>
          <cell r="I2759">
            <v>560</v>
          </cell>
          <cell r="J2759">
            <v>490</v>
          </cell>
          <cell r="K2759" t="str">
            <v>乙类</v>
          </cell>
        </row>
        <row r="2760">
          <cell r="A2760" t="str">
            <v>FXJ01502</v>
          </cell>
          <cell r="B2760" t="str">
            <v>膝关节镜下后侧关节囊检查</v>
          </cell>
          <cell r="C2760" t="str">
            <v>消毒铺巾,铺防水材料,膝关节前方､后方入路含后内外侧间室的探查,股骨髁后方的软骨探查,内外侧半月板后角周围连接的探查,后交叉韧带探查,后纵隔的探查,缝合,加压包扎,不含活检。</v>
          </cell>
          <cell r="D2760" t="str">
            <v>冲洗液</v>
          </cell>
          <cell r="E2760" t="str">
            <v>特殊缝线</v>
          </cell>
          <cell r="F2760" t="str">
            <v>次</v>
          </cell>
          <cell r="G2760" t="str">
            <v/>
          </cell>
          <cell r="H2760">
            <v>700</v>
          </cell>
          <cell r="I2760">
            <v>560</v>
          </cell>
          <cell r="J2760">
            <v>490</v>
          </cell>
          <cell r="K2760" t="str">
            <v>乙类</v>
          </cell>
        </row>
        <row r="2761">
          <cell r="A2761" t="str">
            <v>FX807301</v>
          </cell>
          <cell r="B2761" t="str">
            <v>肌肉活检术</v>
          </cell>
          <cell r="C2761" t="str">
            <v>消毒铺巾,局麻,切开皮肤,钝性分离皮下脂肪和筋膜至肌肉组织,注意肌纤维的纵横方向,一般采用横切,肌肉标本大小为0.5厘米×0.5厘米×0.5厘米以上送检,间断缝合皮肤切口。不含病理学检查。</v>
          </cell>
          <cell r="D2761" t="str">
            <v>注射器</v>
          </cell>
          <cell r="E2761" t="str">
            <v>特殊缝线</v>
          </cell>
          <cell r="F2761" t="str">
            <v>次</v>
          </cell>
          <cell r="G2761" t="str">
            <v/>
          </cell>
          <cell r="H2761">
            <v>100</v>
          </cell>
          <cell r="I2761">
            <v>80</v>
          </cell>
          <cell r="J2761">
            <v>70</v>
          </cell>
          <cell r="K2761" t="str">
            <v>甲类</v>
          </cell>
        </row>
        <row r="2762">
          <cell r="A2762" t="str">
            <v>FX809301</v>
          </cell>
          <cell r="B2762" t="str">
            <v>肌腱探查术</v>
          </cell>
          <cell r="C2762" t="str">
            <v>消毒铺巾,气囊止血带止血,切开皮肤,显露肌腱,检视有无损伤。</v>
          </cell>
          <cell r="D2762" t="str">
            <v>注射器</v>
          </cell>
          <cell r="E2762" t="str">
            <v>特殊缝线</v>
          </cell>
          <cell r="F2762" t="str">
            <v>条</v>
          </cell>
          <cell r="G2762" t="str">
            <v>每增加1条肌腱加收不超过30%</v>
          </cell>
          <cell r="H2762">
            <v>500</v>
          </cell>
          <cell r="I2762">
            <v>400</v>
          </cell>
          <cell r="J2762">
            <v>350</v>
          </cell>
          <cell r="K2762" t="str">
            <v>乙类</v>
          </cell>
        </row>
        <row r="2763">
          <cell r="A2763" t="str">
            <v>FY</v>
          </cell>
          <cell r="B2763" t="str">
            <v>(十六)体被系统</v>
          </cell>
          <cell r="C2763" t="str">
            <v/>
          </cell>
          <cell r="D2763" t="str">
            <v/>
          </cell>
          <cell r="E2763" t="str">
            <v/>
          </cell>
        </row>
        <row r="2763">
          <cell r="G2763" t="str">
            <v/>
          </cell>
          <cell r="H2763" t="str">
            <v/>
          </cell>
          <cell r="I2763" t="str">
            <v/>
          </cell>
          <cell r="J2763" t="str">
            <v/>
          </cell>
        </row>
        <row r="2764">
          <cell r="A2764" t="str">
            <v>FYA01501</v>
          </cell>
          <cell r="B2764" t="str">
            <v>乳管镜检查</v>
          </cell>
          <cell r="C2764" t="str">
            <v>定位,消毒铺巾,局麻,经病变乳头导管开口逐步扩张,插入乳管镜检查,钳取病变组织,送检,止血。不含定位引导､病理学检查。</v>
          </cell>
          <cell r="D2764" t="str">
            <v>注射器</v>
          </cell>
          <cell r="E2764" t="str">
            <v/>
          </cell>
          <cell r="F2764" t="str">
            <v>次</v>
          </cell>
          <cell r="G2764" t="str">
            <v/>
          </cell>
          <cell r="H2764">
            <v>200</v>
          </cell>
          <cell r="I2764">
            <v>160</v>
          </cell>
          <cell r="J2764">
            <v>140</v>
          </cell>
          <cell r="K2764" t="str">
            <v>乙类</v>
          </cell>
        </row>
        <row r="2765">
          <cell r="A2765" t="str">
            <v>FYA07101</v>
          </cell>
          <cell r="B2765" t="str">
            <v>乳腺肿物针吸细胞活检术</v>
          </cell>
          <cell r="C2765" t="str">
            <v>定位,消毒铺巾,局麻,穿刺针吸乳腺肿物细胞,将细胞滴在玻片上待检,压迫止血。不含定位引导､病理学检查。</v>
          </cell>
          <cell r="D2765" t="str">
            <v>注射器</v>
          </cell>
          <cell r="E2765" t="str">
            <v>活检针</v>
          </cell>
          <cell r="F2765" t="str">
            <v>次</v>
          </cell>
          <cell r="G2765" t="str">
            <v/>
          </cell>
          <cell r="H2765">
            <v>180</v>
          </cell>
          <cell r="I2765">
            <v>140</v>
          </cell>
          <cell r="J2765">
            <v>120</v>
          </cell>
          <cell r="K2765" t="str">
            <v>甲类</v>
          </cell>
        </row>
        <row r="2766">
          <cell r="A2766" t="str">
            <v>FYA07102</v>
          </cell>
          <cell r="B2766" t="str">
            <v>乳腺肿物穿刺组织活检术</v>
          </cell>
          <cell r="C2766" t="str">
            <v>定位,消毒铺巾,局麻,用特殊活检针穿刺取出乳腺肿物条状组织送检,压迫止血。不含定位引导､病理学检查。</v>
          </cell>
          <cell r="D2766" t="str">
            <v>注射器</v>
          </cell>
          <cell r="E2766" t="str">
            <v>活检针</v>
          </cell>
          <cell r="F2766" t="str">
            <v>次</v>
          </cell>
          <cell r="G2766" t="str">
            <v/>
          </cell>
          <cell r="H2766">
            <v>200</v>
          </cell>
          <cell r="I2766">
            <v>160</v>
          </cell>
          <cell r="J2766">
            <v>140</v>
          </cell>
          <cell r="K2766" t="str">
            <v>甲类</v>
          </cell>
        </row>
        <row r="2767">
          <cell r="A2767" t="str">
            <v>FYA07301</v>
          </cell>
          <cell r="B2767" t="str">
            <v>乳腺肿物切开活检术</v>
          </cell>
          <cell r="C2767" t="str">
            <v>定位,消毒铺巾,局麻,切开皮肤,分离并切取乳腺肿物送检。缝合切口。不含定位引导､病理学检查。</v>
          </cell>
          <cell r="D2767" t="str">
            <v>注射器,引流装置</v>
          </cell>
          <cell r="E2767" t="str">
            <v>特殊缝线</v>
          </cell>
          <cell r="F2767" t="str">
            <v>次</v>
          </cell>
          <cell r="G2767" t="str">
            <v/>
          </cell>
          <cell r="H2767">
            <v>400</v>
          </cell>
          <cell r="I2767">
            <v>320</v>
          </cell>
          <cell r="J2767">
            <v>280</v>
          </cell>
          <cell r="K2767" t="str">
            <v>甲类</v>
          </cell>
        </row>
        <row r="2768">
          <cell r="A2768" t="str">
            <v>FYR01501</v>
          </cell>
          <cell r="B2768" t="str">
            <v>皮肤镜检测诊断</v>
          </cell>
          <cell r="C2768" t="str">
            <v>选取不同的皮肤镜镜头以不同距离予皮损微距摄影,应用皮肤镜所带的软件就皮损色泽､边界､形态进行量化分析,出具检测报告。</v>
          </cell>
          <cell r="D2768" t="str">
            <v/>
          </cell>
          <cell r="E2768" t="str">
            <v/>
          </cell>
          <cell r="F2768" t="str">
            <v>部位</v>
          </cell>
          <cell r="G2768" t="str">
            <v/>
          </cell>
          <cell r="H2768">
            <v>25</v>
          </cell>
          <cell r="I2768">
            <v>20</v>
          </cell>
          <cell r="J2768">
            <v>18</v>
          </cell>
          <cell r="K2768" t="str">
            <v>乙类</v>
          </cell>
        </row>
        <row r="2769">
          <cell r="A2769" t="str">
            <v>FYR01701</v>
          </cell>
          <cell r="B2769" t="str">
            <v>皮肤寄生虫检查</v>
          </cell>
          <cell r="C2769" t="str">
            <v>指阴虱､疥虫､毛囊虫等寄生虫的检查。局部消毒,用刮刀或粉刺挤压器刮取标本,置于载玻片上,滴加相关试剂,覆以盖玻片,用棉签吸去多余溶液,在显微镜下检测,出具报告。</v>
          </cell>
          <cell r="D2769" t="str">
            <v>刮刀,试剂</v>
          </cell>
          <cell r="E2769" t="str">
            <v/>
          </cell>
          <cell r="F2769" t="str">
            <v>部位</v>
          </cell>
          <cell r="G2769" t="str">
            <v/>
          </cell>
          <cell r="H2769">
            <v>10</v>
          </cell>
          <cell r="I2769">
            <v>8</v>
          </cell>
          <cell r="J2769">
            <v>7</v>
          </cell>
          <cell r="K2769" t="str">
            <v>甲类</v>
          </cell>
        </row>
        <row r="2770">
          <cell r="A2770" t="str">
            <v>FYR01702</v>
          </cell>
          <cell r="B2770" t="str">
            <v>皮肤色素检测分析</v>
          </cell>
          <cell r="C2770" t="str">
            <v>利用皮肤镜或专用照相设备(固定角度固定光源)及电脑和软件,进行局部皮肤微观图像分析,出具分析报告。</v>
          </cell>
          <cell r="D2770" t="str">
            <v/>
          </cell>
          <cell r="E2770" t="str">
            <v/>
          </cell>
          <cell r="F2770" t="str">
            <v>次</v>
          </cell>
          <cell r="G2770" t="str">
            <v/>
          </cell>
          <cell r="H2770">
            <v>20</v>
          </cell>
          <cell r="I2770">
            <v>16</v>
          </cell>
          <cell r="J2770">
            <v>14</v>
          </cell>
          <cell r="K2770" t="str">
            <v>丙类</v>
          </cell>
        </row>
        <row r="2771">
          <cell r="A2771" t="str">
            <v>FYR01703</v>
          </cell>
          <cell r="B2771" t="str">
            <v>伍德灯检查</v>
          </cell>
          <cell r="C2771" t="str">
            <v>指用滤过紫外线检查色素性､卟啉代谢性､真菌性等疾患。在暗室条件下使用伍德氏灯照射可疑患处,根据颜色出具报告。</v>
          </cell>
          <cell r="D2771" t="str">
            <v/>
          </cell>
          <cell r="E2771" t="str">
            <v/>
          </cell>
          <cell r="F2771" t="str">
            <v>次</v>
          </cell>
          <cell r="G2771" t="str">
            <v/>
          </cell>
          <cell r="H2771">
            <v>5</v>
          </cell>
          <cell r="I2771">
            <v>5</v>
          </cell>
          <cell r="J2771">
            <v>5</v>
          </cell>
          <cell r="K2771" t="str">
            <v>乙类</v>
          </cell>
        </row>
        <row r="2772">
          <cell r="A2772" t="str">
            <v>FYR02701</v>
          </cell>
          <cell r="B2772" t="str">
            <v>皮肤皮脂检测分析</v>
          </cell>
          <cell r="C2772"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cell r="D2772" t="str">
            <v/>
          </cell>
          <cell r="E2772" t="str">
            <v/>
          </cell>
          <cell r="F2772" t="str">
            <v>次</v>
          </cell>
          <cell r="G2772" t="str">
            <v/>
          </cell>
          <cell r="H2772">
            <v>10</v>
          </cell>
          <cell r="I2772">
            <v>8</v>
          </cell>
          <cell r="J2772">
            <v>7</v>
          </cell>
          <cell r="K2772" t="str">
            <v>丙类</v>
          </cell>
        </row>
        <row r="2773">
          <cell r="A2773" t="str">
            <v>FYR02702</v>
          </cell>
          <cell r="B2773" t="str">
            <v>皮肤水分检测分析</v>
          </cell>
          <cell r="C2773"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cell r="D2773" t="str">
            <v/>
          </cell>
          <cell r="E2773" t="str">
            <v/>
          </cell>
          <cell r="F2773" t="str">
            <v>次</v>
          </cell>
          <cell r="G2773" t="str">
            <v/>
          </cell>
          <cell r="H2773">
            <v>10</v>
          </cell>
          <cell r="I2773">
            <v>8</v>
          </cell>
          <cell r="J2773">
            <v>7</v>
          </cell>
          <cell r="K2773" t="str">
            <v>丙类</v>
          </cell>
        </row>
        <row r="2774">
          <cell r="A2774" t="str">
            <v>FYR02703</v>
          </cell>
          <cell r="B2774" t="str">
            <v>皮肤pH值检测分析</v>
          </cell>
          <cell r="C2774" t="str">
            <v>清洁皮肤,在特定的温度和湿度条件下安静等待30分钟,利用皮肤pH值检测仪进行检测,最后出具分析报告。</v>
          </cell>
          <cell r="D2774" t="str">
            <v/>
          </cell>
          <cell r="E2774" t="str">
            <v/>
          </cell>
          <cell r="F2774" t="str">
            <v>次</v>
          </cell>
          <cell r="G2774" t="str">
            <v/>
          </cell>
          <cell r="H2774">
            <v>10</v>
          </cell>
          <cell r="I2774">
            <v>8</v>
          </cell>
          <cell r="J2774">
            <v>7</v>
          </cell>
          <cell r="K2774" t="str">
            <v>丙类</v>
          </cell>
        </row>
        <row r="2775">
          <cell r="A2775" t="str">
            <v>FYR02704</v>
          </cell>
          <cell r="B2775" t="str">
            <v>皮肤纹理检测分析</v>
          </cell>
          <cell r="C2775"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cell r="D2775" t="str">
            <v/>
          </cell>
          <cell r="E2775" t="str">
            <v/>
          </cell>
          <cell r="F2775" t="str">
            <v>次</v>
          </cell>
          <cell r="G2775" t="str">
            <v/>
          </cell>
          <cell r="H2775">
            <v>10</v>
          </cell>
          <cell r="I2775">
            <v>8</v>
          </cell>
          <cell r="J2775">
            <v>7</v>
          </cell>
          <cell r="K2775" t="str">
            <v>丙类</v>
          </cell>
        </row>
        <row r="2776">
          <cell r="A2776" t="str">
            <v>FYR02705</v>
          </cell>
          <cell r="B2776" t="str">
            <v>最小红斑量测定(MED)</v>
          </cell>
          <cell r="C2776" t="str">
            <v>指检测皮肤对光的敏感度及耐受性。使用特定紫外线照射设备及用特制遮盖物遮盖皮肤。用标准紫外线光源(固定距离和能量)照射不同时间,研判结果,出具报告。</v>
          </cell>
          <cell r="D2776" t="str">
            <v/>
          </cell>
          <cell r="E2776" t="str">
            <v/>
          </cell>
          <cell r="F2776" t="str">
            <v>次</v>
          </cell>
          <cell r="G2776" t="str">
            <v/>
          </cell>
          <cell r="H2776">
            <v>10</v>
          </cell>
          <cell r="I2776">
            <v>8</v>
          </cell>
          <cell r="J2776">
            <v>7</v>
          </cell>
          <cell r="K2776" t="str">
            <v>甲类</v>
          </cell>
        </row>
        <row r="2777">
          <cell r="A2777" t="str">
            <v>FYR04101</v>
          </cell>
          <cell r="B2777" t="str">
            <v>变应原皮内试验</v>
          </cell>
          <cell r="C2777"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cell r="D2777" t="str">
            <v>注射器,变应原</v>
          </cell>
          <cell r="E2777" t="str">
            <v/>
          </cell>
          <cell r="F2777" t="str">
            <v>项</v>
          </cell>
          <cell r="G2777" t="str">
            <v/>
          </cell>
          <cell r="H2777">
            <v>10</v>
          </cell>
          <cell r="I2777">
            <v>8</v>
          </cell>
          <cell r="J2777">
            <v>7</v>
          </cell>
          <cell r="K2777" t="str">
            <v>甲类</v>
          </cell>
        </row>
        <row r="2778">
          <cell r="A2778" t="str">
            <v>FYR04102</v>
          </cell>
          <cell r="B2778" t="str">
            <v>变应原点刺试验</v>
          </cell>
          <cell r="C2778"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cell r="D2778" t="str">
            <v>变应原</v>
          </cell>
          <cell r="E2778" t="str">
            <v/>
          </cell>
          <cell r="F2778" t="str">
            <v>项</v>
          </cell>
          <cell r="G2778" t="str">
            <v/>
          </cell>
          <cell r="H2778">
            <v>10</v>
          </cell>
          <cell r="I2778">
            <v>8</v>
          </cell>
          <cell r="J2778">
            <v>7</v>
          </cell>
          <cell r="K2778" t="str">
            <v>甲类</v>
          </cell>
        </row>
        <row r="2779">
          <cell r="A2779" t="str">
            <v>FYR04701</v>
          </cell>
          <cell r="B2779" t="str">
            <v>皮肤斑贴变应原试验</v>
          </cell>
          <cell r="C2779" t="str">
            <v>使用标准斑贴试验变应原试剂盒或自制变应原。清洁皮肤,将变应原挤入铝质小室,再将铝制小室按照顺序外敷于受试部位,48小时后揭去,72小时研判结果,出具报告。</v>
          </cell>
          <cell r="D2779" t="str">
            <v>变应原</v>
          </cell>
          <cell r="E2779" t="str">
            <v/>
          </cell>
          <cell r="F2779" t="str">
            <v>项</v>
          </cell>
          <cell r="G2779" t="str">
            <v/>
          </cell>
          <cell r="H2779">
            <v>10</v>
          </cell>
          <cell r="I2779">
            <v>8</v>
          </cell>
          <cell r="J2779">
            <v>7</v>
          </cell>
          <cell r="K2779" t="str">
            <v>甲类</v>
          </cell>
        </row>
        <row r="2780">
          <cell r="A2780" t="str">
            <v>FYR04702</v>
          </cell>
          <cell r="B2780" t="str">
            <v>皮肤光斑贴变应原试验</v>
          </cell>
          <cell r="C2780" t="str">
            <v>将光斑贴变应原涂于受试和对照部位,用紫外线仪照射,一定时间后,观察结果,出具报告。</v>
          </cell>
          <cell r="D2780" t="str">
            <v>变应原</v>
          </cell>
          <cell r="E2780" t="str">
            <v/>
          </cell>
          <cell r="F2780" t="str">
            <v>项</v>
          </cell>
          <cell r="G2780" t="str">
            <v/>
          </cell>
          <cell r="H2780">
            <v>10</v>
          </cell>
          <cell r="I2780">
            <v>8</v>
          </cell>
          <cell r="J2780">
            <v>7</v>
          </cell>
          <cell r="K2780" t="str">
            <v>甲类</v>
          </cell>
        </row>
        <row r="2781">
          <cell r="A2781" t="str">
            <v>FYR04703</v>
          </cell>
          <cell r="B2781" t="str">
            <v>醋酸白试验</v>
          </cell>
          <cell r="C2781" t="str">
            <v>将5%醋酸敷于可疑皮损处,3分钟后研判结果,出具报告。</v>
          </cell>
          <cell r="D2781" t="str">
            <v/>
          </cell>
          <cell r="E2781" t="str">
            <v/>
          </cell>
          <cell r="F2781" t="str">
            <v>次</v>
          </cell>
          <cell r="G2781" t="str">
            <v/>
          </cell>
          <cell r="H2781">
            <v>5</v>
          </cell>
          <cell r="I2781">
            <v>5</v>
          </cell>
          <cell r="J2781">
            <v>5</v>
          </cell>
          <cell r="K2781" t="str">
            <v>乙类</v>
          </cell>
        </row>
        <row r="2782">
          <cell r="A2782" t="str">
            <v>FYR07701</v>
          </cell>
          <cell r="B2782" t="str">
            <v>环钻皮肤活检术</v>
          </cell>
          <cell r="C2782" t="str">
            <v>消毒铺巾,局部麻醉,环钻钻取组织。必要时使用电凝器止血,将标本置入10%福尔马林溶液中,缝合伤口,处理创面。不含病理学检查。</v>
          </cell>
          <cell r="D2782" t="str">
            <v>注射器,电极</v>
          </cell>
          <cell r="E2782" t="str">
            <v>特殊缝线</v>
          </cell>
          <cell r="F2782" t="str">
            <v>次</v>
          </cell>
          <cell r="G2782" t="str">
            <v/>
          </cell>
          <cell r="H2782">
            <v>80</v>
          </cell>
          <cell r="I2782">
            <v>65</v>
          </cell>
          <cell r="J2782">
            <v>55</v>
          </cell>
          <cell r="K2782" t="str">
            <v>甲类</v>
          </cell>
        </row>
        <row r="2783">
          <cell r="A2783" t="str">
            <v>FYR07702</v>
          </cell>
          <cell r="B2783" t="str">
            <v>切除皮肤活检术</v>
          </cell>
          <cell r="C2783" t="str">
            <v>消毒铺巾,局部麻醉,描记手术轨迹,手术刀梭形切取组织。必要时使用电凝器止血,将标本置入10%福尔马林溶液中,缝合伤口,处理创面。不含病理学检查。</v>
          </cell>
          <cell r="D2783" t="str">
            <v>注射器,电极</v>
          </cell>
          <cell r="E2783" t="str">
            <v>特殊缝线</v>
          </cell>
          <cell r="F2783" t="str">
            <v>次</v>
          </cell>
          <cell r="G2783" t="str">
            <v/>
          </cell>
          <cell r="H2783">
            <v>80</v>
          </cell>
          <cell r="I2783">
            <v>65</v>
          </cell>
          <cell r="J2783">
            <v>55</v>
          </cell>
          <cell r="K2783" t="str">
            <v>甲类</v>
          </cell>
        </row>
        <row r="2784">
          <cell r="A2784" t="str">
            <v>FYS01701</v>
          </cell>
          <cell r="B2784" t="str">
            <v>毛发检查</v>
          </cell>
          <cell r="C2784" t="str">
            <v>收集患者头发,由专业人员在放大镜和显微镜下就毛发状况进行比较分析,出具分析报告。</v>
          </cell>
          <cell r="D2784" t="str">
            <v/>
          </cell>
          <cell r="E2784" t="str">
            <v/>
          </cell>
          <cell r="F2784" t="str">
            <v>次</v>
          </cell>
          <cell r="G2784" t="str">
            <v/>
          </cell>
          <cell r="H2784">
            <v>15</v>
          </cell>
          <cell r="I2784">
            <v>12</v>
          </cell>
          <cell r="J2784">
            <v>10</v>
          </cell>
          <cell r="K2784" t="str">
            <v>丙类</v>
          </cell>
        </row>
        <row r="2785">
          <cell r="A2785" t="str">
            <v>FYZ01901</v>
          </cell>
          <cell r="B2785" t="str">
            <v>性病检查</v>
          </cell>
          <cell r="C2785" t="str">
            <v>指对可疑性病患者进行一般性检查和取材。为预防交叉感染､保护患者隐私,设立单独性病检查室进行操作,铺巾,使用扩阴器行阴道检查,观察阴道､宫颈情况或前列腺检查,进行尿道或阴道分泌物取材等并送检。</v>
          </cell>
          <cell r="D2785" t="str">
            <v/>
          </cell>
          <cell r="E2785" t="str">
            <v/>
          </cell>
          <cell r="F2785" t="str">
            <v>次</v>
          </cell>
          <cell r="G2785" t="str">
            <v/>
          </cell>
          <cell r="H2785">
            <v>30</v>
          </cell>
          <cell r="I2785">
            <v>25</v>
          </cell>
          <cell r="J2785">
            <v>20</v>
          </cell>
          <cell r="K2785" t="str">
            <v>丙类</v>
          </cell>
        </row>
        <row r="2786">
          <cell r="A2786" t="str">
            <v>FA</v>
          </cell>
          <cell r="B2786" t="str">
            <v>(十七)精神心理</v>
          </cell>
          <cell r="C2786" t="str">
            <v/>
          </cell>
          <cell r="D2786" t="str">
            <v/>
          </cell>
          <cell r="E2786" t="str">
            <v/>
          </cell>
        </row>
        <row r="2786">
          <cell r="G2786" t="str">
            <v/>
          </cell>
          <cell r="H2786" t="str">
            <v/>
          </cell>
          <cell r="I2786" t="str">
            <v/>
          </cell>
          <cell r="J2786" t="str">
            <v/>
          </cell>
        </row>
        <row r="2787">
          <cell r="A2787" t="str">
            <v>FAA04701</v>
          </cell>
          <cell r="B2787" t="str">
            <v>老年谵妄检查表(GDCL)测评</v>
          </cell>
          <cell r="C2787" t="str">
            <v>用于老年患者瞻妄的评定。精神科医师检查患者后,做一次评定,由11个症状描述组成,各项目采4级评分法。观测对被试行为､情绪,记录观测内容,分析测量数据并出具报告。</v>
          </cell>
          <cell r="D2787" t="str">
            <v/>
          </cell>
          <cell r="E2787" t="str">
            <v/>
          </cell>
          <cell r="F2787" t="str">
            <v>次</v>
          </cell>
          <cell r="G2787" t="str">
            <v/>
          </cell>
          <cell r="H2787">
            <v>25</v>
          </cell>
          <cell r="I2787">
            <v>20</v>
          </cell>
          <cell r="J2787">
            <v>18</v>
          </cell>
          <cell r="K2787" t="str">
            <v>乙类</v>
          </cell>
        </row>
        <row r="2788">
          <cell r="A2788" t="str">
            <v>FAA04702</v>
          </cell>
          <cell r="B2788" t="str">
            <v>儿童自我意识量表(CSCS)测评</v>
          </cell>
          <cell r="C2788" t="str">
            <v>用于8-16岁患儿自我意识的评价､治疗追踪,也可用于筛查行为问题和情绪障碍儿童。在心理师看护下,完成人机对话式测查(80项),计算机出报告。</v>
          </cell>
          <cell r="D2788" t="str">
            <v/>
          </cell>
          <cell r="E2788" t="str">
            <v/>
          </cell>
          <cell r="F2788" t="str">
            <v>次</v>
          </cell>
          <cell r="G2788" t="str">
            <v/>
          </cell>
          <cell r="H2788">
            <v>20</v>
          </cell>
          <cell r="I2788">
            <v>16</v>
          </cell>
          <cell r="J2788">
            <v>14</v>
          </cell>
          <cell r="K2788" t="str">
            <v>乙类</v>
          </cell>
        </row>
        <row r="2789">
          <cell r="A2789" t="str">
            <v>FAB04701</v>
          </cell>
          <cell r="B2789" t="str">
            <v>定向力检查</v>
          </cell>
          <cell r="C2789" t="str">
            <v>采用问答与书面相结合的方式依次检查时间定向(年月日､星期､季节､时间､患病时间等),地点定向(所在区域､城市､常住地址等)。人工报告。</v>
          </cell>
          <cell r="D2789" t="str">
            <v/>
          </cell>
          <cell r="E2789" t="str">
            <v/>
          </cell>
          <cell r="F2789" t="str">
            <v>次</v>
          </cell>
          <cell r="G2789" t="str">
            <v/>
          </cell>
          <cell r="H2789">
            <v>20</v>
          </cell>
          <cell r="I2789">
            <v>16</v>
          </cell>
          <cell r="J2789">
            <v>14</v>
          </cell>
          <cell r="K2789" t="str">
            <v>丙类</v>
          </cell>
        </row>
        <row r="2790">
          <cell r="A2790" t="str">
            <v>FAC04701</v>
          </cell>
          <cell r="B2790" t="str">
            <v>长谷川痴呆测验(HDS-R)</v>
          </cell>
          <cell r="C2790" t="str">
            <v>用于痴呆的筛选。由心理师(或精神科医师)以一对一的方式对患者实施测验,共24个小项,9大项,观测被试思维､行为､情绪,记录观测内容,需要系统地询问,精神科医师分析测量数据,出具报告。</v>
          </cell>
          <cell r="D2790" t="str">
            <v/>
          </cell>
          <cell r="E2790" t="str">
            <v/>
          </cell>
          <cell r="F2790" t="str">
            <v>次</v>
          </cell>
          <cell r="G2790" t="str">
            <v/>
          </cell>
          <cell r="H2790">
            <v>20</v>
          </cell>
          <cell r="I2790">
            <v>16</v>
          </cell>
          <cell r="J2790">
            <v>14</v>
          </cell>
          <cell r="K2790" t="str">
            <v>甲类</v>
          </cell>
        </row>
        <row r="2791">
          <cell r="A2791" t="str">
            <v>FAC04702</v>
          </cell>
          <cell r="B2791" t="str">
            <v>小学生推理能力测验</v>
          </cell>
          <cell r="C2791" t="str">
            <v>用于评定儿童推理能力。在心理师看护指导下,计算机辅助人工分析数据,出具报告。</v>
          </cell>
          <cell r="D2791" t="str">
            <v/>
          </cell>
          <cell r="E2791" t="str">
            <v/>
          </cell>
          <cell r="F2791" t="str">
            <v>次</v>
          </cell>
          <cell r="G2791" t="str">
            <v/>
          </cell>
          <cell r="H2791">
            <v>20</v>
          </cell>
          <cell r="I2791">
            <v>16</v>
          </cell>
          <cell r="J2791">
            <v>14</v>
          </cell>
          <cell r="K2791" t="str">
            <v>乙类</v>
          </cell>
        </row>
        <row r="2792">
          <cell r="A2792" t="str">
            <v>FAC04703</v>
          </cell>
          <cell r="B2792" t="str">
            <v>智力成就责任问卷测评</v>
          </cell>
          <cell r="C2792" t="str">
            <v>用于智力检查。由心理师以一对一的方式对患者实施测验,各分测验的评分标准不同,观测被试行为､情绪,记录观测内容,指导答题,分析测量数据,出具报告。</v>
          </cell>
          <cell r="D2792" t="str">
            <v/>
          </cell>
          <cell r="E2792" t="str">
            <v/>
          </cell>
          <cell r="F2792" t="str">
            <v>次</v>
          </cell>
          <cell r="G2792" t="str">
            <v/>
          </cell>
          <cell r="H2792">
            <v>20</v>
          </cell>
          <cell r="I2792">
            <v>16</v>
          </cell>
          <cell r="J2792">
            <v>14</v>
          </cell>
          <cell r="K2792" t="str">
            <v>乙类</v>
          </cell>
        </row>
        <row r="2793">
          <cell r="A2793" t="str">
            <v>FAC04704</v>
          </cell>
          <cell r="B2793" t="str">
            <v>丹佛小儿智能发育筛查表(DDST)测评</v>
          </cell>
          <cell r="C2793" t="str">
            <v>用于评定4周-3岁儿童的智力发展水平。由心理师以一对一的方式对患者实施测验,共完成105个项目的实施､记分和结果分析,并出示测验报告。</v>
          </cell>
          <cell r="D2793" t="str">
            <v/>
          </cell>
          <cell r="E2793" t="str">
            <v/>
          </cell>
          <cell r="F2793" t="str">
            <v>次</v>
          </cell>
          <cell r="G2793" t="str">
            <v/>
          </cell>
          <cell r="H2793">
            <v>20</v>
          </cell>
          <cell r="I2793">
            <v>16</v>
          </cell>
          <cell r="J2793">
            <v>14</v>
          </cell>
          <cell r="K2793" t="str">
            <v>甲类</v>
          </cell>
        </row>
        <row r="2794">
          <cell r="A2794" t="str">
            <v>FAC04705</v>
          </cell>
          <cell r="B2794" t="str">
            <v>绘人智力测验</v>
          </cell>
          <cell r="C2794" t="str">
            <v>用于智力检查。由心理师以一对一的方式对患者实施测验,各分测验的评分标准不同,观测被试行为､情绪,记录观测内容,指导答题,由精神科医师分析测量数据,出具测验报告。</v>
          </cell>
          <cell r="D2794" t="str">
            <v/>
          </cell>
          <cell r="E2794" t="str">
            <v/>
          </cell>
          <cell r="F2794" t="str">
            <v>次</v>
          </cell>
          <cell r="G2794" t="str">
            <v/>
          </cell>
          <cell r="H2794">
            <v>20</v>
          </cell>
          <cell r="I2794">
            <v>16</v>
          </cell>
          <cell r="J2794">
            <v>14</v>
          </cell>
          <cell r="K2794" t="str">
            <v>丙类</v>
          </cell>
        </row>
        <row r="2795">
          <cell r="A2795" t="str">
            <v>FAC04706</v>
          </cell>
          <cell r="B2795" t="str">
            <v>中国儿童发展量表测评</v>
          </cell>
          <cell r="C2795" t="str">
            <v>用于评定3-6岁儿童的智力发展水平。在心理测查室由心理师看护下,由患者父母完成人机对话式测查(16项),测试者出发育情况的报告。</v>
          </cell>
          <cell r="D2795" t="str">
            <v/>
          </cell>
          <cell r="E2795" t="str">
            <v/>
          </cell>
          <cell r="F2795" t="str">
            <v>次</v>
          </cell>
          <cell r="G2795" t="str">
            <v/>
          </cell>
          <cell r="H2795">
            <v>30</v>
          </cell>
          <cell r="I2795">
            <v>25</v>
          </cell>
          <cell r="J2795">
            <v>20</v>
          </cell>
          <cell r="K2795" t="str">
            <v>乙类</v>
          </cell>
        </row>
        <row r="2796">
          <cell r="A2796" t="str">
            <v>FAC04707</v>
          </cell>
          <cell r="B2796" t="str">
            <v>葛塞尔发育诊断量表测评</v>
          </cell>
          <cell r="C2796"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cell r="D2796" t="str">
            <v/>
          </cell>
          <cell r="E2796" t="str">
            <v/>
          </cell>
          <cell r="F2796" t="str">
            <v>次</v>
          </cell>
          <cell r="G2796" t="str">
            <v/>
          </cell>
          <cell r="H2796">
            <v>40</v>
          </cell>
          <cell r="I2796">
            <v>32</v>
          </cell>
          <cell r="J2796">
            <v>20</v>
          </cell>
          <cell r="K2796" t="str">
            <v>丙类</v>
          </cell>
        </row>
        <row r="2797">
          <cell r="A2797" t="str">
            <v>FAC04708</v>
          </cell>
          <cell r="B2797" t="str">
            <v>联合型瑞文测验(CRT)</v>
          </cell>
          <cell r="C2797" t="str">
            <v>用于评定言语障碍患者的智力水平。在心理测查室的心理师看护下,完成人机对话式智力测查。共72项,计算机出报告。</v>
          </cell>
          <cell r="D2797" t="str">
            <v/>
          </cell>
          <cell r="E2797" t="str">
            <v/>
          </cell>
          <cell r="F2797" t="str">
            <v>次</v>
          </cell>
          <cell r="G2797" t="str">
            <v/>
          </cell>
          <cell r="H2797">
            <v>40</v>
          </cell>
          <cell r="I2797">
            <v>32</v>
          </cell>
          <cell r="J2797">
            <v>28</v>
          </cell>
          <cell r="K2797" t="str">
            <v>甲类</v>
          </cell>
        </row>
        <row r="2798">
          <cell r="A2798" t="str">
            <v>FAC04709</v>
          </cell>
          <cell r="B2798" t="str">
            <v>贝利婴幼儿发展量表(BSID)测评</v>
          </cell>
          <cell r="C2798" t="str">
            <v>用于评定评估2岁半以内儿童的智力发展水平。由心理师以一对一的方式对患者实施测验,共完成244个项目的实施､记分和结果分析,并出示测验报告。</v>
          </cell>
          <cell r="D2798" t="str">
            <v/>
          </cell>
          <cell r="E2798" t="str">
            <v/>
          </cell>
          <cell r="F2798" t="str">
            <v>次</v>
          </cell>
          <cell r="G2798" t="str">
            <v/>
          </cell>
          <cell r="H2798">
            <v>20</v>
          </cell>
          <cell r="I2798">
            <v>16</v>
          </cell>
          <cell r="J2798">
            <v>14</v>
          </cell>
          <cell r="K2798" t="str">
            <v>丙类</v>
          </cell>
        </row>
        <row r="2799">
          <cell r="A2799" t="str">
            <v>FAC04710</v>
          </cell>
          <cell r="B2799" t="str">
            <v>婴幼儿智能发育测验</v>
          </cell>
          <cell r="C2799" t="str">
            <v>用于评定2月-3岁婴幼儿的智力发展水平。由心理师以一对一的方式对患者实施测验,共完成121个项目的实施,计分和结果分析,并出示测验报告。</v>
          </cell>
          <cell r="D2799" t="str">
            <v/>
          </cell>
          <cell r="E2799" t="str">
            <v/>
          </cell>
          <cell r="F2799" t="str">
            <v>次</v>
          </cell>
          <cell r="G2799" t="str">
            <v/>
          </cell>
          <cell r="H2799">
            <v>40</v>
          </cell>
          <cell r="I2799">
            <v>32</v>
          </cell>
          <cell r="J2799">
            <v>28</v>
          </cell>
          <cell r="K2799" t="str">
            <v>丙类</v>
          </cell>
        </row>
        <row r="2800">
          <cell r="A2800" t="str">
            <v>FAC04711</v>
          </cell>
          <cell r="B2800" t="str">
            <v>瑞文推理测验</v>
          </cell>
          <cell r="C2800" t="str">
            <v>用于评定言语障碍患者的智力水平。在心理测查室的心理师看护､指导下,完成人机对话式智力测查。共60项,分析结果并出具报告。</v>
          </cell>
          <cell r="D2800" t="str">
            <v/>
          </cell>
          <cell r="E2800" t="str">
            <v/>
          </cell>
          <cell r="F2800" t="str">
            <v>次</v>
          </cell>
          <cell r="G2800" t="str">
            <v/>
          </cell>
          <cell r="H2800">
            <v>30</v>
          </cell>
          <cell r="I2800">
            <v>25</v>
          </cell>
          <cell r="J2800">
            <v>20</v>
          </cell>
          <cell r="K2800" t="str">
            <v>乙类</v>
          </cell>
        </row>
        <row r="2801">
          <cell r="A2801" t="str">
            <v>FAC04712</v>
          </cell>
          <cell r="B2801" t="str">
            <v>中国韦氏成人智力测验</v>
          </cell>
          <cell r="C2801"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cell r="D2801" t="str">
            <v/>
          </cell>
          <cell r="E2801" t="str">
            <v/>
          </cell>
          <cell r="F2801" t="str">
            <v>次</v>
          </cell>
          <cell r="G2801" t="str">
            <v/>
          </cell>
          <cell r="H2801">
            <v>100</v>
          </cell>
          <cell r="I2801">
            <v>80</v>
          </cell>
          <cell r="J2801">
            <v>70</v>
          </cell>
          <cell r="K2801" t="str">
            <v>甲类</v>
          </cell>
        </row>
        <row r="2802">
          <cell r="A2802" t="str">
            <v>FAC04713</v>
          </cell>
          <cell r="B2802" t="str">
            <v>中国比内测验</v>
          </cell>
          <cell r="C2802" t="str">
            <v>由心理师对2-18岁儿童的智力发展水平进行评估,以一对一的方式实施测验,完成51个项目的计分,由精神科医师分析数据并出具报告。</v>
          </cell>
          <cell r="D2802" t="str">
            <v/>
          </cell>
          <cell r="E2802" t="str">
            <v/>
          </cell>
          <cell r="F2802" t="str">
            <v>次</v>
          </cell>
          <cell r="G2802" t="str">
            <v/>
          </cell>
          <cell r="H2802">
            <v>40</v>
          </cell>
          <cell r="I2802">
            <v>32</v>
          </cell>
          <cell r="J2802">
            <v>28</v>
          </cell>
          <cell r="K2802" t="str">
            <v>乙类</v>
          </cell>
        </row>
        <row r="2803">
          <cell r="A2803" t="str">
            <v>FAC04714</v>
          </cell>
          <cell r="B2803" t="str">
            <v>中国韦氏幼儿智力量表测验(C-WYCSI)</v>
          </cell>
          <cell r="C2803"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cell r="D2803" t="str">
            <v/>
          </cell>
          <cell r="E2803" t="str">
            <v/>
          </cell>
          <cell r="F2803" t="str">
            <v>次</v>
          </cell>
          <cell r="G2803" t="str">
            <v/>
          </cell>
          <cell r="H2803">
            <v>50</v>
          </cell>
          <cell r="I2803">
            <v>40</v>
          </cell>
          <cell r="J2803">
            <v>35</v>
          </cell>
          <cell r="K2803" t="str">
            <v>甲类</v>
          </cell>
        </row>
        <row r="2804">
          <cell r="A2804" t="str">
            <v>FAC04715</v>
          </cell>
          <cell r="B2804" t="str">
            <v>中国韦氏儿童智力量表测验(C-WISC)</v>
          </cell>
          <cell r="C2804"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cell r="D2804" t="str">
            <v/>
          </cell>
          <cell r="E2804" t="str">
            <v/>
          </cell>
          <cell r="F2804" t="str">
            <v>次</v>
          </cell>
          <cell r="G2804" t="str">
            <v/>
          </cell>
          <cell r="H2804">
            <v>70</v>
          </cell>
          <cell r="I2804">
            <v>55</v>
          </cell>
          <cell r="J2804">
            <v>50</v>
          </cell>
          <cell r="K2804" t="str">
            <v>甲类</v>
          </cell>
        </row>
        <row r="2805">
          <cell r="A2805" t="str">
            <v>FAC04716</v>
          </cell>
          <cell r="B2805" t="str">
            <v>中国幼儿智力量表(ISCYC)测验</v>
          </cell>
          <cell r="C2805" t="str">
            <v>用于评估3-7岁儿童的智力发展水平。由心理师以一对一的方式对患者实施测验,共完成10余个分测验的实施､计分,由精神科医师分析数据并出具报告。需必备评定所需标准化工具。</v>
          </cell>
          <cell r="D2805" t="str">
            <v/>
          </cell>
          <cell r="E2805" t="str">
            <v/>
          </cell>
          <cell r="F2805" t="str">
            <v>次</v>
          </cell>
          <cell r="G2805" t="str">
            <v/>
          </cell>
          <cell r="H2805">
            <v>50</v>
          </cell>
          <cell r="I2805">
            <v>40</v>
          </cell>
          <cell r="J2805">
            <v>35</v>
          </cell>
          <cell r="K2805" t="str">
            <v>丙类</v>
          </cell>
        </row>
        <row r="2806">
          <cell r="A2806" t="str">
            <v>FAC04717</v>
          </cell>
          <cell r="B2806" t="str">
            <v>儿童发育量表(PEP)测验</v>
          </cell>
          <cell r="C2806"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cell r="D2806" t="str">
            <v/>
          </cell>
          <cell r="E2806" t="str">
            <v/>
          </cell>
          <cell r="F2806" t="str">
            <v>次</v>
          </cell>
          <cell r="G2806" t="str">
            <v/>
          </cell>
          <cell r="H2806">
            <v>40</v>
          </cell>
          <cell r="I2806">
            <v>32</v>
          </cell>
          <cell r="J2806">
            <v>28</v>
          </cell>
          <cell r="K2806" t="str">
            <v>甲类</v>
          </cell>
        </row>
        <row r="2807">
          <cell r="A2807" t="str">
            <v>FAC04718</v>
          </cell>
          <cell r="B2807" t="str">
            <v>婴幼儿智能发育检查(CDCC,0-3岁)</v>
          </cell>
          <cell r="C2807" t="str">
            <v>由精神科医师一对一完成所有测验项目。用于测量0-3岁婴幼儿智力发展指数､基限和顶限。人工统计检查结果出具报告。不含心理咨询和治疗。</v>
          </cell>
          <cell r="D2807" t="str">
            <v/>
          </cell>
          <cell r="E2807" t="str">
            <v/>
          </cell>
          <cell r="F2807" t="str">
            <v>次</v>
          </cell>
          <cell r="G2807" t="str">
            <v/>
          </cell>
          <cell r="H2807">
            <v>40</v>
          </cell>
          <cell r="I2807">
            <v>32</v>
          </cell>
          <cell r="J2807">
            <v>28</v>
          </cell>
          <cell r="K2807" t="str">
            <v>乙类</v>
          </cell>
        </row>
        <row r="2808">
          <cell r="A2808" t="str">
            <v>FAC04719</v>
          </cell>
          <cell r="B2808" t="str">
            <v>中国儿童发展量表智能检查(CDCC,3-6岁)</v>
          </cell>
          <cell r="C2808" t="str">
            <v>由精神科医师一对一完成所有测验项目。用于测量3-6岁儿童智力,主要评价孩子的语言､认知及社会化等11个分项智力发展状况。人工统计检查结果出具报告。不含心理咨询和治疗。</v>
          </cell>
          <cell r="D2808" t="str">
            <v/>
          </cell>
          <cell r="E2808" t="str">
            <v/>
          </cell>
          <cell r="F2808" t="str">
            <v>次</v>
          </cell>
          <cell r="G2808" t="str">
            <v/>
          </cell>
          <cell r="H2808">
            <v>40</v>
          </cell>
          <cell r="I2808">
            <v>32</v>
          </cell>
          <cell r="J2808">
            <v>28</v>
          </cell>
          <cell r="K2808" t="str">
            <v>乙类</v>
          </cell>
        </row>
        <row r="2809">
          <cell r="A2809" t="str">
            <v>FAC04720</v>
          </cell>
          <cell r="B2809" t="str">
            <v>0-6岁儿童发育检查(Gesel)</v>
          </cell>
          <cell r="C2809" t="str">
            <v>由精神科医师一对一完成所有测验项目。测量0-6岁儿童智力,主要评价儿童的适应性､大运动､精细运动､语言､个人—社交五个方面的能力。人工统计检查结果出具报告。不含心理咨询和治疗。</v>
          </cell>
          <cell r="D2809" t="str">
            <v/>
          </cell>
          <cell r="E2809" t="str">
            <v/>
          </cell>
          <cell r="F2809" t="str">
            <v>次</v>
          </cell>
          <cell r="G2809" t="str">
            <v/>
          </cell>
          <cell r="H2809">
            <v>40</v>
          </cell>
          <cell r="I2809">
            <v>32</v>
          </cell>
          <cell r="J2809">
            <v>28</v>
          </cell>
          <cell r="K2809" t="str">
            <v>乙类</v>
          </cell>
        </row>
        <row r="2810">
          <cell r="A2810" t="str">
            <v>FAC04721</v>
          </cell>
          <cell r="B2810" t="str">
            <v>儿童智能50项测验</v>
          </cell>
          <cell r="C2810" t="str">
            <v>由精神科医师借助电脑辅助测验系统完成。全量表含六个方面50项智力问题,主要用于评估4-7岁脑损伤及肢功能障碍患儿的智力,作出电脑文本测验报告。不含心理咨询和治疗。</v>
          </cell>
          <cell r="D2810" t="str">
            <v/>
          </cell>
          <cell r="E2810" t="str">
            <v/>
          </cell>
          <cell r="F2810" t="str">
            <v>次</v>
          </cell>
          <cell r="G2810" t="str">
            <v/>
          </cell>
          <cell r="H2810">
            <v>40</v>
          </cell>
          <cell r="I2810">
            <v>32</v>
          </cell>
          <cell r="J2810">
            <v>28</v>
          </cell>
          <cell r="K2810" t="str">
            <v>丙类</v>
          </cell>
        </row>
        <row r="2811">
          <cell r="A2811" t="str">
            <v>FAD04701</v>
          </cell>
          <cell r="B2811" t="str">
            <v>日常生活能力评定</v>
          </cell>
          <cell r="C2811" t="str">
            <v>对患者的个人卫生､进食､更衣､排泄､入浴､器具使用､床上运动､移动､步行､交流以及自助具的使用进行评定。人工报告。</v>
          </cell>
          <cell r="D2811" t="str">
            <v/>
          </cell>
          <cell r="E2811" t="str">
            <v/>
          </cell>
          <cell r="F2811" t="str">
            <v>次</v>
          </cell>
          <cell r="G2811" t="str">
            <v/>
          </cell>
          <cell r="H2811">
            <v>20</v>
          </cell>
          <cell r="I2811">
            <v>16</v>
          </cell>
          <cell r="J2811">
            <v>14</v>
          </cell>
          <cell r="K2811" t="str">
            <v>甲类</v>
          </cell>
        </row>
        <row r="2812">
          <cell r="A2812" t="str">
            <v>FAD04702</v>
          </cell>
          <cell r="B2812" t="str">
            <v>日常生活能力评定量表测评</v>
          </cell>
          <cell r="C2812"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cell r="D2812" t="str">
            <v/>
          </cell>
          <cell r="E2812" t="str">
            <v/>
          </cell>
          <cell r="F2812" t="str">
            <v>次</v>
          </cell>
          <cell r="G2812" t="str">
            <v/>
          </cell>
          <cell r="H2812">
            <v>20</v>
          </cell>
          <cell r="I2812">
            <v>16</v>
          </cell>
          <cell r="J2812">
            <v>14</v>
          </cell>
          <cell r="K2812" t="str">
            <v>甲类</v>
          </cell>
        </row>
        <row r="2813">
          <cell r="A2813" t="str">
            <v>FAD04703</v>
          </cell>
          <cell r="B2813" t="str">
            <v>社会功能缺陷筛选量表测评</v>
          </cell>
          <cell r="C2813" t="str">
            <v>用在社区中生活的精神病人,特别适合于慢性病人生活功能的评定,精神科医师观察后,做一次评定。量表10项,每项都有2级操作性评分标准。观测被试行为､情绪､思维,记录观测内容,分析测量数据,出具报告。</v>
          </cell>
          <cell r="D2813" t="str">
            <v/>
          </cell>
          <cell r="E2813" t="str">
            <v/>
          </cell>
          <cell r="F2813" t="str">
            <v>次</v>
          </cell>
          <cell r="G2813" t="str">
            <v/>
          </cell>
          <cell r="H2813">
            <v>30</v>
          </cell>
          <cell r="I2813">
            <v>25</v>
          </cell>
          <cell r="J2813">
            <v>20</v>
          </cell>
          <cell r="K2813" t="str">
            <v>甲类</v>
          </cell>
        </row>
        <row r="2814">
          <cell r="A2814" t="str">
            <v>FAD04704</v>
          </cell>
          <cell r="B2814" t="str">
            <v>婴儿-初中学生社会生活能力量表测评</v>
          </cell>
          <cell r="C2814" t="str">
            <v>用于评定6个月婴儿至15岁儿童的社会生活能力。在心理测查室的心理师看护下,由临床精神科医师通过直接询问知情人完成人机对话式测查,共132项,计算机出报告。</v>
          </cell>
          <cell r="D2814" t="str">
            <v/>
          </cell>
          <cell r="E2814" t="str">
            <v/>
          </cell>
          <cell r="F2814" t="str">
            <v>次</v>
          </cell>
          <cell r="G2814" t="str">
            <v/>
          </cell>
          <cell r="H2814">
            <v>40</v>
          </cell>
          <cell r="I2814">
            <v>32</v>
          </cell>
          <cell r="J2814">
            <v>28</v>
          </cell>
          <cell r="K2814" t="str">
            <v>丙类</v>
          </cell>
        </row>
        <row r="2815">
          <cell r="A2815" t="str">
            <v>FAD04705</v>
          </cell>
          <cell r="B2815" t="str">
            <v>成人智残评定量表测评</v>
          </cell>
          <cell r="C2815" t="str">
            <v>用于评定被试者的社会适应能力,分7个项目判定。由精神科医师对被试进行检查并询问知情人,将测试结果输入计算机并出具报告。</v>
          </cell>
          <cell r="D2815" t="str">
            <v/>
          </cell>
          <cell r="E2815" t="str">
            <v/>
          </cell>
          <cell r="F2815" t="str">
            <v>次</v>
          </cell>
          <cell r="G2815" t="str">
            <v/>
          </cell>
          <cell r="H2815">
            <v>20</v>
          </cell>
          <cell r="I2815">
            <v>16</v>
          </cell>
          <cell r="J2815">
            <v>14</v>
          </cell>
          <cell r="K2815" t="str">
            <v>甲类</v>
          </cell>
        </row>
        <row r="2816">
          <cell r="A2816" t="str">
            <v>FAD04706</v>
          </cell>
          <cell r="B2816" t="str">
            <v>儿童适应行为评定量表(GABRS)测评</v>
          </cell>
          <cell r="C2816" t="str">
            <v>用于评定儿童的社会适应行为。在心理测查室的心理师看护下,由临床精神科医师通过检查儿童或直接询问知情人完成人机对话式测查(58项),计算机出报告。</v>
          </cell>
          <cell r="D2816" t="str">
            <v/>
          </cell>
          <cell r="E2816" t="str">
            <v/>
          </cell>
          <cell r="F2816" t="str">
            <v>次</v>
          </cell>
          <cell r="G2816" t="str">
            <v/>
          </cell>
          <cell r="H2816">
            <v>20</v>
          </cell>
          <cell r="I2816">
            <v>16</v>
          </cell>
          <cell r="J2816">
            <v>14</v>
          </cell>
          <cell r="K2816" t="str">
            <v>丙类</v>
          </cell>
        </row>
        <row r="2817">
          <cell r="A2817" t="str">
            <v>FAE04701</v>
          </cell>
          <cell r="B2817" t="str">
            <v>气质量表测评</v>
          </cell>
          <cell r="C2817" t="str">
            <v>用于评定儿童气质特点。由父母在计算机上操作填写(72题)。由精神科医师分析结果并出具报告。</v>
          </cell>
          <cell r="D2817" t="str">
            <v/>
          </cell>
          <cell r="E2817" t="str">
            <v/>
          </cell>
          <cell r="F2817" t="str">
            <v>次</v>
          </cell>
          <cell r="G2817" t="str">
            <v/>
          </cell>
          <cell r="H2817">
            <v>20</v>
          </cell>
          <cell r="I2817">
            <v>16</v>
          </cell>
          <cell r="J2817">
            <v>14</v>
          </cell>
          <cell r="K2817" t="str">
            <v>丙类</v>
          </cell>
        </row>
        <row r="2818">
          <cell r="A2818" t="str">
            <v>FAE04702</v>
          </cell>
          <cell r="B2818" t="str">
            <v>儿童气质问卷(PTQ)测评</v>
          </cell>
          <cell r="C2818" t="str">
            <v>用于评定儿童的气质类型。在心理测查室的心理师看护下,由患者父母完成人机对话式测查(72项),心理师做出气质特征报告。</v>
          </cell>
          <cell r="D2818" t="str">
            <v/>
          </cell>
          <cell r="E2818" t="str">
            <v/>
          </cell>
          <cell r="F2818" t="str">
            <v>次</v>
          </cell>
          <cell r="G2818" t="str">
            <v/>
          </cell>
          <cell r="H2818">
            <v>20</v>
          </cell>
          <cell r="I2818">
            <v>16</v>
          </cell>
          <cell r="J2818">
            <v>14</v>
          </cell>
          <cell r="K2818" t="str">
            <v>丙类</v>
          </cell>
        </row>
        <row r="2819">
          <cell r="A2819" t="str">
            <v>FAE04703</v>
          </cell>
          <cell r="B2819" t="str">
            <v>儿童气质量表(Car⁃ey)测评</v>
          </cell>
          <cell r="C2819" t="str">
            <v>用于评定1个月婴儿至12岁儿童的气质类型。在心理测查室的心理师看护下,由临床精神科医师通过直接询问知情人完成五套量表之一的人机对话式测查,76-100项,计算机出报告。</v>
          </cell>
          <cell r="D2819" t="str">
            <v/>
          </cell>
          <cell r="E2819" t="str">
            <v/>
          </cell>
          <cell r="F2819" t="str">
            <v>次</v>
          </cell>
          <cell r="G2819" t="str">
            <v/>
          </cell>
          <cell r="H2819">
            <v>20</v>
          </cell>
          <cell r="I2819">
            <v>16</v>
          </cell>
          <cell r="J2819">
            <v>14</v>
          </cell>
          <cell r="K2819" t="str">
            <v>丙类</v>
          </cell>
        </row>
        <row r="2820">
          <cell r="A2820" t="str">
            <v>FAE04704</v>
          </cell>
          <cell r="B2820" t="str">
            <v>儿童内外控量表测评</v>
          </cell>
          <cell r="C2820" t="str">
            <v>用于评定3-6年级儿童的内外控倾向。在心理师指导下由家长或其他知情者填写量表,共40个条目,由心理师根据家长或其他知情者填写结果完成量表评定,根据评定结果出评定报告。</v>
          </cell>
          <cell r="D2820" t="str">
            <v/>
          </cell>
          <cell r="E2820" t="str">
            <v/>
          </cell>
          <cell r="F2820" t="str">
            <v>次</v>
          </cell>
          <cell r="G2820" t="str">
            <v/>
          </cell>
          <cell r="H2820">
            <v>20</v>
          </cell>
          <cell r="I2820">
            <v>16</v>
          </cell>
          <cell r="J2820">
            <v>14</v>
          </cell>
          <cell r="K2820" t="str">
            <v>丙类</v>
          </cell>
        </row>
        <row r="2821">
          <cell r="A2821" t="str">
            <v>FAE04705</v>
          </cell>
          <cell r="B2821" t="str">
            <v>艾森克人格测评(少年版)</v>
          </cell>
          <cell r="C2821" t="str">
            <v>用于了解被试人格特点。在心理师指导､看护下,由被试完成人机对话式测查。共88个项目,含4个分量表,采取2级评分,观测被试行为､情绪､处世态度,记录观测内容,指导答题。由精神科医师分析测量数据,出具报告。</v>
          </cell>
          <cell r="D2821" t="str">
            <v/>
          </cell>
          <cell r="E2821" t="str">
            <v/>
          </cell>
          <cell r="F2821" t="str">
            <v>次</v>
          </cell>
          <cell r="G2821" t="str">
            <v/>
          </cell>
          <cell r="H2821">
            <v>25</v>
          </cell>
          <cell r="I2821">
            <v>20</v>
          </cell>
          <cell r="J2821">
            <v>18</v>
          </cell>
          <cell r="K2821" t="str">
            <v>甲类</v>
          </cell>
        </row>
        <row r="2822">
          <cell r="A2822" t="str">
            <v>FAE04706</v>
          </cell>
          <cell r="B2822" t="str">
            <v>幼儿人格发展趋势问卷测评</v>
          </cell>
          <cell r="C2822" t="str">
            <v>用于评定婴幼儿的人格发展趋势。在心理测查室的心理师看护下,由患者父母完成人机对话式测查(45项),心理师做出人格发展趋势的报告。</v>
          </cell>
          <cell r="D2822" t="str">
            <v/>
          </cell>
          <cell r="E2822" t="str">
            <v/>
          </cell>
          <cell r="F2822" t="str">
            <v>次</v>
          </cell>
          <cell r="G2822" t="str">
            <v/>
          </cell>
          <cell r="H2822">
            <v>20</v>
          </cell>
          <cell r="I2822">
            <v>16</v>
          </cell>
          <cell r="J2822">
            <v>14</v>
          </cell>
          <cell r="K2822" t="str">
            <v>丙类</v>
          </cell>
        </row>
        <row r="2823">
          <cell r="A2823" t="str">
            <v>FAE04707</v>
          </cell>
          <cell r="B2823" t="str">
            <v>性格测验(Y-G)</v>
          </cell>
          <cell r="C2823" t="str">
            <v>可用于评估被试者的人格特征,较多应用于心理咨询方面。在心理测查室的心理师看护下,完成人机对话式测查(120项),计算机出报告。</v>
          </cell>
          <cell r="D2823" t="str">
            <v/>
          </cell>
          <cell r="E2823" t="str">
            <v/>
          </cell>
          <cell r="F2823" t="str">
            <v>次</v>
          </cell>
          <cell r="G2823" t="str">
            <v/>
          </cell>
          <cell r="H2823">
            <v>30</v>
          </cell>
          <cell r="I2823">
            <v>25</v>
          </cell>
          <cell r="J2823">
            <v>20</v>
          </cell>
          <cell r="K2823" t="str">
            <v>丙类</v>
          </cell>
        </row>
        <row r="2824">
          <cell r="A2824" t="str">
            <v>FAE04708</v>
          </cell>
          <cell r="B2824" t="str">
            <v>人格诊断问卷(PDQ-4+)测评</v>
          </cell>
          <cell r="C2824" t="str">
            <v>用于评估被试者的人格障碍,多用于精神病临床或心理咨询门诊。在心理测查室的心理师看护下,完成人机对话式测查(107项),由精神科医师分析并出具报告。</v>
          </cell>
          <cell r="D2824" t="str">
            <v/>
          </cell>
          <cell r="E2824" t="str">
            <v/>
          </cell>
          <cell r="F2824" t="str">
            <v>次</v>
          </cell>
          <cell r="G2824" t="str">
            <v/>
          </cell>
          <cell r="H2824">
            <v>30</v>
          </cell>
          <cell r="I2824">
            <v>25</v>
          </cell>
          <cell r="J2824">
            <v>20</v>
          </cell>
          <cell r="K2824" t="str">
            <v>丙类</v>
          </cell>
        </row>
        <row r="2825">
          <cell r="A2825" t="str">
            <v>FAE04709</v>
          </cell>
          <cell r="B2825" t="str">
            <v>五态性格问卷测评</v>
          </cell>
          <cell r="C2825" t="str">
            <v>可用于评定被试者的性格特征。在心理测查室的心理师看护下,完成人机对话式测查(103项),由精神科医师分析并出具报告。</v>
          </cell>
          <cell r="D2825" t="str">
            <v/>
          </cell>
          <cell r="E2825" t="str">
            <v/>
          </cell>
          <cell r="F2825" t="str">
            <v>次</v>
          </cell>
          <cell r="G2825" t="str">
            <v/>
          </cell>
          <cell r="H2825">
            <v>20</v>
          </cell>
          <cell r="I2825">
            <v>16</v>
          </cell>
          <cell r="J2825">
            <v>14</v>
          </cell>
          <cell r="K2825" t="str">
            <v>丙类</v>
          </cell>
        </row>
        <row r="2826">
          <cell r="A2826" t="str">
            <v>FAE04710</v>
          </cell>
          <cell r="B2826" t="str">
            <v>艾森克个性测验</v>
          </cell>
          <cell r="C2826" t="str">
            <v>用于人格检查。在心理测查室的心理师指导､看护下,由被试完成人机对话式测查。共88个项目,含4个分量表,采取2级评分,由精神科医师分析测量数据并出具报告。</v>
          </cell>
          <cell r="D2826" t="str">
            <v/>
          </cell>
          <cell r="E2826" t="str">
            <v/>
          </cell>
          <cell r="F2826" t="str">
            <v>次</v>
          </cell>
          <cell r="G2826" t="str">
            <v/>
          </cell>
          <cell r="H2826">
            <v>40</v>
          </cell>
          <cell r="I2826">
            <v>32</v>
          </cell>
          <cell r="J2826">
            <v>28</v>
          </cell>
          <cell r="K2826" t="str">
            <v>甲类</v>
          </cell>
        </row>
        <row r="2827">
          <cell r="A2827" t="str">
            <v>FAE04711</v>
          </cell>
          <cell r="B2827" t="str">
            <v>爱德华个人偏好量表(EPPS)测评</v>
          </cell>
          <cell r="C2827" t="str">
            <v>用于个性偏好的调查。在心理测查室的心理师指导､看护下,由被试完成人机对话式测查。共225项,选择答题。记录观测内容,指导答题,分析测量数据,出具报告。</v>
          </cell>
          <cell r="D2827" t="str">
            <v/>
          </cell>
          <cell r="E2827" t="str">
            <v/>
          </cell>
          <cell r="F2827" t="str">
            <v>次</v>
          </cell>
          <cell r="G2827" t="str">
            <v/>
          </cell>
          <cell r="H2827">
            <v>40</v>
          </cell>
          <cell r="I2827">
            <v>32</v>
          </cell>
          <cell r="J2827">
            <v>28</v>
          </cell>
          <cell r="K2827" t="str">
            <v>丙类</v>
          </cell>
        </row>
        <row r="2828">
          <cell r="A2828" t="str">
            <v>FAE04712</v>
          </cell>
          <cell r="B2828" t="str">
            <v>米隆临床诊断问卷(MCMI)</v>
          </cell>
          <cell r="C2828" t="str">
            <v>可用于评估被试者的人格特征,辅助临床诊断。在心理测查室的心理师看护下,完成人机对话式测查(255项),计算机出报告。</v>
          </cell>
          <cell r="D2828" t="str">
            <v/>
          </cell>
          <cell r="E2828" t="str">
            <v/>
          </cell>
          <cell r="F2828" t="str">
            <v>次</v>
          </cell>
          <cell r="G2828" t="str">
            <v/>
          </cell>
          <cell r="H2828">
            <v>40</v>
          </cell>
          <cell r="I2828">
            <v>32</v>
          </cell>
          <cell r="J2828">
            <v>28</v>
          </cell>
          <cell r="K2828" t="str">
            <v>丙类</v>
          </cell>
        </row>
        <row r="2829">
          <cell r="A2829" t="str">
            <v>FAE04713</v>
          </cell>
          <cell r="B2829" t="str">
            <v>卡特尔16项人格测验</v>
          </cell>
          <cell r="C2829" t="str">
            <v>用于人格检查。在心理测查室的心理师指导､看护下,由被试完成人机对话式测查。共187个项目,采取3级评分,由精神科医师分析测量数据。</v>
          </cell>
          <cell r="D2829" t="str">
            <v/>
          </cell>
          <cell r="E2829" t="str">
            <v/>
          </cell>
          <cell r="F2829" t="str">
            <v>次</v>
          </cell>
          <cell r="G2829" t="str">
            <v/>
          </cell>
          <cell r="H2829">
            <v>50</v>
          </cell>
          <cell r="I2829">
            <v>40</v>
          </cell>
          <cell r="J2829">
            <v>35</v>
          </cell>
          <cell r="K2829" t="str">
            <v>乙类</v>
          </cell>
        </row>
        <row r="2830">
          <cell r="A2830" t="str">
            <v>FAE04714</v>
          </cell>
          <cell r="B2830" t="str">
            <v>明尼苏达多相个性测验</v>
          </cell>
          <cell r="C2830" t="str">
            <v>用于人格检查,在心理师指导､看护下,由被试完成人机对话式测查。共566个题目,这些题目组成14个量表(10个临床量表和4个效度量表),采取两级评定,观测被试心理活动,由精神科医师分析测量数据并出具报告。</v>
          </cell>
          <cell r="D2830" t="str">
            <v/>
          </cell>
          <cell r="E2830" t="str">
            <v/>
          </cell>
          <cell r="F2830" t="str">
            <v>次</v>
          </cell>
          <cell r="G2830" t="str">
            <v/>
          </cell>
          <cell r="H2830">
            <v>70</v>
          </cell>
          <cell r="I2830">
            <v>55</v>
          </cell>
          <cell r="J2830">
            <v>50</v>
          </cell>
          <cell r="K2830" t="str">
            <v>乙类</v>
          </cell>
        </row>
        <row r="2831">
          <cell r="A2831" t="str">
            <v>FAF04701</v>
          </cell>
          <cell r="B2831" t="str">
            <v>进食障碍态度问卷测评</v>
          </cell>
          <cell r="C2831"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cell r="D2831" t="str">
            <v/>
          </cell>
          <cell r="E2831" t="str">
            <v/>
          </cell>
          <cell r="F2831" t="str">
            <v>次</v>
          </cell>
          <cell r="G2831" t="str">
            <v/>
          </cell>
          <cell r="H2831">
            <v>20</v>
          </cell>
          <cell r="I2831">
            <v>16</v>
          </cell>
          <cell r="J2831">
            <v>14</v>
          </cell>
          <cell r="K2831" t="str">
            <v>丙类</v>
          </cell>
        </row>
        <row r="2832">
          <cell r="A2832" t="str">
            <v>FAF04702</v>
          </cell>
          <cell r="B2832" t="str">
            <v>进食障碍相关症状问卷测评</v>
          </cell>
          <cell r="C2832"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cell r="D2832" t="str">
            <v/>
          </cell>
          <cell r="E2832" t="str">
            <v/>
          </cell>
          <cell r="F2832" t="str">
            <v>次</v>
          </cell>
          <cell r="G2832" t="str">
            <v/>
          </cell>
          <cell r="H2832">
            <v>20</v>
          </cell>
          <cell r="I2832">
            <v>16</v>
          </cell>
          <cell r="J2832">
            <v>14</v>
          </cell>
          <cell r="K2832" t="str">
            <v>丙类</v>
          </cell>
        </row>
        <row r="2833">
          <cell r="A2833" t="str">
            <v>FAF04703</v>
          </cell>
          <cell r="B2833" t="str">
            <v>进食障碍诊断问卷测评</v>
          </cell>
          <cell r="C2833"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cell r="D2833" t="str">
            <v/>
          </cell>
          <cell r="E2833" t="str">
            <v/>
          </cell>
          <cell r="F2833" t="str">
            <v>次</v>
          </cell>
          <cell r="G2833" t="str">
            <v/>
          </cell>
          <cell r="H2833">
            <v>30</v>
          </cell>
          <cell r="I2833">
            <v>25</v>
          </cell>
          <cell r="J2833">
            <v>20</v>
          </cell>
          <cell r="K2833" t="str">
            <v>甲类</v>
          </cell>
        </row>
        <row r="2834">
          <cell r="A2834" t="str">
            <v>FAF04704</v>
          </cell>
          <cell r="B2834" t="str">
            <v>进食障碍筛查问卷测评</v>
          </cell>
          <cell r="C2834"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cell r="D2834" t="str">
            <v/>
          </cell>
          <cell r="E2834" t="str">
            <v/>
          </cell>
          <cell r="F2834" t="str">
            <v>次</v>
          </cell>
          <cell r="G2834" t="str">
            <v/>
          </cell>
          <cell r="H2834">
            <v>30</v>
          </cell>
          <cell r="I2834">
            <v>25</v>
          </cell>
          <cell r="J2834">
            <v>20</v>
          </cell>
          <cell r="K2834" t="str">
            <v>丙类</v>
          </cell>
        </row>
        <row r="2835">
          <cell r="A2835" t="str">
            <v>FAF04705</v>
          </cell>
          <cell r="B2835" t="str">
            <v>酒精依赖调查表(MAST)测评</v>
          </cell>
          <cell r="C2835" t="str">
            <v>用于人群中有酒精依赖问题对象的流行病学调查。在心理测查室的心理师指导､看护下,由被试完成人机对话式测查。共13项,39个题目,四级评分,选择答题。心理师记录观测内容,指导答题,分析测量数据。</v>
          </cell>
          <cell r="D2835" t="str">
            <v/>
          </cell>
          <cell r="E2835" t="str">
            <v/>
          </cell>
          <cell r="F2835" t="str">
            <v>次</v>
          </cell>
          <cell r="G2835" t="str">
            <v/>
          </cell>
          <cell r="H2835">
            <v>20</v>
          </cell>
          <cell r="I2835">
            <v>16</v>
          </cell>
          <cell r="J2835">
            <v>14</v>
          </cell>
          <cell r="K2835" t="str">
            <v>丙类</v>
          </cell>
        </row>
        <row r="2836">
          <cell r="A2836" t="str">
            <v>FAF04706</v>
          </cell>
          <cell r="B2836" t="str">
            <v>酒精戒断综合征量表测评</v>
          </cell>
          <cell r="C2836"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D2836" t="str">
            <v/>
          </cell>
          <cell r="E2836" t="str">
            <v/>
          </cell>
          <cell r="F2836" t="str">
            <v>次</v>
          </cell>
          <cell r="G2836" t="str">
            <v/>
          </cell>
          <cell r="H2836">
            <v>40</v>
          </cell>
          <cell r="I2836">
            <v>32</v>
          </cell>
          <cell r="J2836">
            <v>28</v>
          </cell>
          <cell r="K2836" t="str">
            <v>丙类</v>
          </cell>
        </row>
        <row r="2837">
          <cell r="A2837" t="str">
            <v>FAG04701</v>
          </cell>
          <cell r="B2837" t="str">
            <v>匹兹堡睡眠质量指数量表检查</v>
          </cell>
          <cell r="C2837" t="str">
            <v>由精神科医师采用特定量表进行评定,获得匹兹堡睡眠质量指数,并出具报告。</v>
          </cell>
          <cell r="D2837" t="str">
            <v/>
          </cell>
          <cell r="E2837" t="str">
            <v/>
          </cell>
          <cell r="F2837" t="str">
            <v>次</v>
          </cell>
          <cell r="G2837" t="str">
            <v/>
          </cell>
          <cell r="H2837">
            <v>20</v>
          </cell>
          <cell r="I2837">
            <v>16</v>
          </cell>
          <cell r="J2837">
            <v>14</v>
          </cell>
          <cell r="K2837" t="str">
            <v>甲类</v>
          </cell>
        </row>
        <row r="2838">
          <cell r="A2838" t="str">
            <v>FAG04702</v>
          </cell>
          <cell r="B2838" t="str">
            <v>阿森斯失眠量表检查</v>
          </cell>
          <cell r="C2838" t="str">
            <v>由精神科医师采用阿森斯失眠量表进行评定,并出具报告。</v>
          </cell>
          <cell r="D2838" t="str">
            <v/>
          </cell>
          <cell r="E2838" t="str">
            <v/>
          </cell>
          <cell r="F2838" t="str">
            <v>次</v>
          </cell>
          <cell r="G2838" t="str">
            <v/>
          </cell>
          <cell r="H2838">
            <v>25</v>
          </cell>
          <cell r="I2838">
            <v>20</v>
          </cell>
          <cell r="J2838">
            <v>18</v>
          </cell>
          <cell r="K2838" t="str">
            <v>丙类</v>
          </cell>
        </row>
        <row r="2839">
          <cell r="A2839" t="str">
            <v>FAG04703</v>
          </cell>
          <cell r="B2839" t="str">
            <v>爱泼沃斯嗜睡量表检查</v>
          </cell>
          <cell r="C2839" t="str">
            <v>由精神科医师采用爱泼沃斯嗜睡量表进行评定,并出具报告。</v>
          </cell>
          <cell r="D2839" t="str">
            <v/>
          </cell>
          <cell r="E2839" t="str">
            <v/>
          </cell>
          <cell r="F2839" t="str">
            <v>次</v>
          </cell>
          <cell r="G2839" t="str">
            <v/>
          </cell>
          <cell r="H2839">
            <v>20</v>
          </cell>
          <cell r="I2839">
            <v>16</v>
          </cell>
          <cell r="J2839">
            <v>14</v>
          </cell>
          <cell r="K2839" t="str">
            <v>乙类</v>
          </cell>
        </row>
        <row r="2840">
          <cell r="A2840" t="str">
            <v>FAG04704</v>
          </cell>
          <cell r="B2840" t="str">
            <v>睡眠卫生知识量表检查</v>
          </cell>
          <cell r="C2840" t="str">
            <v>由精神科医师对个体进行睡眠习惯量表评定,并出具报告。</v>
          </cell>
          <cell r="D2840" t="str">
            <v/>
          </cell>
          <cell r="E2840" t="str">
            <v/>
          </cell>
          <cell r="F2840" t="str">
            <v>次</v>
          </cell>
          <cell r="G2840" t="str">
            <v/>
          </cell>
          <cell r="H2840">
            <v>20</v>
          </cell>
          <cell r="I2840">
            <v>16</v>
          </cell>
          <cell r="J2840">
            <v>14</v>
          </cell>
          <cell r="K2840" t="str">
            <v>丙类</v>
          </cell>
        </row>
        <row r="2841">
          <cell r="A2841" t="str">
            <v>FAG04705</v>
          </cell>
          <cell r="B2841" t="str">
            <v>催眠感受性测评</v>
          </cell>
          <cell r="C2841" t="str">
            <v>催眠前由受过催眠训练的心理师和精神科医师各一名对受试者进行的感受性测试,评定受试者接受暗示水平,以判断是否适合接受催眠治疗以及选择哪项催眠治疗方式。</v>
          </cell>
          <cell r="D2841" t="str">
            <v/>
          </cell>
          <cell r="E2841" t="str">
            <v/>
          </cell>
          <cell r="F2841" t="str">
            <v>次</v>
          </cell>
          <cell r="G2841" t="str">
            <v/>
          </cell>
          <cell r="H2841">
            <v>20</v>
          </cell>
          <cell r="I2841">
            <v>16</v>
          </cell>
          <cell r="J2841">
            <v>14</v>
          </cell>
          <cell r="K2841" t="str">
            <v>乙类</v>
          </cell>
        </row>
        <row r="2842">
          <cell r="A2842" t="str">
            <v>FAH04701</v>
          </cell>
          <cell r="B2842" t="str">
            <v>思维型/艺术型测验</v>
          </cell>
          <cell r="C2842" t="str">
            <v>用于能力倾向的调查。由心理师以一对一的方式对患者实施测验,各分测验的评分标准不同,观测被试行为､情绪,记录观测内容,指导答题,分析测量数据。</v>
          </cell>
          <cell r="D2842" t="str">
            <v/>
          </cell>
          <cell r="E2842" t="str">
            <v/>
          </cell>
          <cell r="F2842" t="str">
            <v>次</v>
          </cell>
          <cell r="G2842" t="str">
            <v/>
          </cell>
          <cell r="H2842">
            <v>20</v>
          </cell>
          <cell r="I2842">
            <v>16</v>
          </cell>
          <cell r="J2842">
            <v>14</v>
          </cell>
          <cell r="K2842" t="str">
            <v>丙类</v>
          </cell>
        </row>
        <row r="2843">
          <cell r="A2843" t="str">
            <v>FAH04702</v>
          </cell>
          <cell r="B2843" t="str">
            <v>个别能力测验</v>
          </cell>
          <cell r="C2843" t="str">
            <v>用于个别能力倾向的检查,在心理师指导､看护下,由被试完成人机对话式测查。观测被试行为､情绪,记录观测内容,指导答题,分析测量数据,出具报告。</v>
          </cell>
          <cell r="D2843" t="str">
            <v/>
          </cell>
          <cell r="E2843" t="str">
            <v/>
          </cell>
          <cell r="F2843" t="str">
            <v>次</v>
          </cell>
          <cell r="G2843" t="str">
            <v/>
          </cell>
          <cell r="H2843">
            <v>40</v>
          </cell>
          <cell r="I2843">
            <v>32</v>
          </cell>
          <cell r="J2843">
            <v>28</v>
          </cell>
          <cell r="K2843" t="str">
            <v>乙类</v>
          </cell>
        </row>
        <row r="2844">
          <cell r="A2844" t="str">
            <v>FAH04703</v>
          </cell>
          <cell r="B2844" t="str">
            <v>压力评估量表测评</v>
          </cell>
          <cell r="C2844" t="str">
            <v>用于心理压力的量化检查。在心理测查室的心理师看护指导下,完成人机对话式测查(53项),计算机出报告。</v>
          </cell>
          <cell r="D2844" t="str">
            <v/>
          </cell>
          <cell r="E2844" t="str">
            <v/>
          </cell>
          <cell r="F2844" t="str">
            <v>次</v>
          </cell>
          <cell r="G2844" t="str">
            <v/>
          </cell>
          <cell r="H2844">
            <v>20</v>
          </cell>
          <cell r="I2844">
            <v>16</v>
          </cell>
          <cell r="J2844">
            <v>14</v>
          </cell>
          <cell r="K2844" t="str">
            <v>丙类</v>
          </cell>
        </row>
        <row r="2845">
          <cell r="A2845" t="str">
            <v>FAH04704</v>
          </cell>
          <cell r="B2845" t="str">
            <v>生活事件评定量表(LES)测评</v>
          </cell>
          <cell r="C2845" t="str">
            <v>用于应激事件强度的评定。在心理测查室的心理师指导､看护下,由被试完成人机对话式测查,本量表共48个项目,观测被试行为､情绪,记录观测内容,指导答题,分析测量数据,并出具报告。</v>
          </cell>
          <cell r="D2845" t="str">
            <v/>
          </cell>
          <cell r="E2845" t="str">
            <v/>
          </cell>
          <cell r="F2845" t="str">
            <v>次</v>
          </cell>
          <cell r="G2845" t="str">
            <v/>
          </cell>
          <cell r="H2845">
            <v>20</v>
          </cell>
          <cell r="I2845">
            <v>16</v>
          </cell>
          <cell r="J2845">
            <v>14</v>
          </cell>
          <cell r="K2845" t="str">
            <v>甲类</v>
          </cell>
        </row>
        <row r="2846">
          <cell r="A2846" t="str">
            <v>FAH04705</v>
          </cell>
          <cell r="B2846" t="str">
            <v>防御机制问卷(DSQ)测评</v>
          </cell>
          <cell r="C2846" t="str">
            <v>用于心理防御机制方式的调查,在心理测查室的心理师指导､看护下,由被试完成人机对话式测查,共88项,9级评分选择答题,心理师测对被试行为､情绪,记录观测内容,指导答题,分析测量数据,出具报告。</v>
          </cell>
          <cell r="D2846" t="str">
            <v/>
          </cell>
          <cell r="E2846" t="str">
            <v/>
          </cell>
          <cell r="F2846" t="str">
            <v>次</v>
          </cell>
          <cell r="G2846" t="str">
            <v/>
          </cell>
          <cell r="H2846">
            <v>30</v>
          </cell>
          <cell r="I2846">
            <v>25</v>
          </cell>
          <cell r="J2846">
            <v>20</v>
          </cell>
          <cell r="K2846" t="str">
            <v>丙类</v>
          </cell>
        </row>
        <row r="2847">
          <cell r="A2847" t="str">
            <v>FAJ04701</v>
          </cell>
          <cell r="B2847" t="str">
            <v>注意分配测评</v>
          </cell>
          <cell r="C2847" t="str">
            <v>用于辅助检查注意功能。由心理师以一对一的方式对患者实施测验,测验含三种测验条件,测验共10次,观测被试行为､情绪,记录观测内容,指导答题,分析测量数据,出具报告。</v>
          </cell>
          <cell r="D2847" t="str">
            <v/>
          </cell>
          <cell r="E2847" t="str">
            <v/>
          </cell>
          <cell r="F2847" t="str">
            <v>次</v>
          </cell>
          <cell r="G2847" t="str">
            <v/>
          </cell>
          <cell r="H2847">
            <v>15</v>
          </cell>
          <cell r="I2847">
            <v>12</v>
          </cell>
          <cell r="J2847">
            <v>10</v>
          </cell>
          <cell r="K2847" t="str">
            <v>丙类</v>
          </cell>
        </row>
        <row r="2848">
          <cell r="A2848" t="str">
            <v>FAJ04702</v>
          </cell>
          <cell r="B2848" t="str">
            <v>注意划消测验</v>
          </cell>
          <cell r="C2848" t="str">
            <v>用于评定注意缺陷多动障碍患儿的注意力状况。由心理师以一对一的方式对患者实施测验,共完成3页纸的实施､计分和结果分析,并出示测验报告。</v>
          </cell>
          <cell r="D2848" t="str">
            <v/>
          </cell>
          <cell r="E2848" t="str">
            <v/>
          </cell>
          <cell r="F2848" t="str">
            <v>次</v>
          </cell>
          <cell r="G2848" t="str">
            <v/>
          </cell>
          <cell r="H2848">
            <v>15</v>
          </cell>
          <cell r="I2848">
            <v>12</v>
          </cell>
          <cell r="J2848">
            <v>10</v>
          </cell>
          <cell r="K2848" t="str">
            <v>甲类</v>
          </cell>
        </row>
        <row r="2849">
          <cell r="A2849" t="str">
            <v>FAJ04703</v>
          </cell>
          <cell r="B2849" t="str">
            <v>套瓦(TOVA)注意力竞量测评</v>
          </cell>
          <cell r="C2849" t="str">
            <v>由心理师根据受检者的"遗漏"､"错认"､"反应时"､"反应时变化"四项指标对患者的注意力水平进行评估,最后由精神科医师判定结果,出具报告。</v>
          </cell>
          <cell r="D2849" t="str">
            <v/>
          </cell>
          <cell r="E2849" t="str">
            <v/>
          </cell>
          <cell r="F2849" t="str">
            <v>次</v>
          </cell>
          <cell r="G2849" t="str">
            <v/>
          </cell>
          <cell r="H2849">
            <v>20</v>
          </cell>
          <cell r="I2849">
            <v>16</v>
          </cell>
          <cell r="J2849">
            <v>14</v>
          </cell>
          <cell r="K2849" t="str">
            <v>丙类</v>
          </cell>
        </row>
        <row r="2850">
          <cell r="A2850" t="str">
            <v>FAJ04704</v>
          </cell>
          <cell r="B2850" t="str">
            <v>行为注意测验(TEA)</v>
          </cell>
          <cell r="C2850" t="str">
            <v>采用日常注意检查工具(光盘､录音设备､地图､测试图卡等),对患者依次进行注意的保持､选择､转移､分配等注意的状况进行全面检查。人工报告。</v>
          </cell>
          <cell r="D2850" t="str">
            <v/>
          </cell>
          <cell r="E2850" t="str">
            <v/>
          </cell>
          <cell r="F2850" t="str">
            <v>次</v>
          </cell>
          <cell r="G2850" t="str">
            <v/>
          </cell>
          <cell r="H2850">
            <v>30</v>
          </cell>
          <cell r="I2850">
            <v>25</v>
          </cell>
          <cell r="J2850">
            <v>20</v>
          </cell>
          <cell r="K2850" t="str">
            <v>乙类</v>
          </cell>
        </row>
        <row r="2851">
          <cell r="A2851" t="str">
            <v>FAJ04705</v>
          </cell>
          <cell r="B2851" t="str">
            <v>注意成套测验</v>
          </cell>
          <cell r="C2851" t="str">
            <v>用于注意功能的全面测量。含8个分测验,4个因子及总分。由心理师以一对一的方式对患者实施测验,各分测验的评分标准不同,由精神科医师分析测量数据,出具报告。</v>
          </cell>
          <cell r="D2851" t="str">
            <v/>
          </cell>
          <cell r="E2851" t="str">
            <v/>
          </cell>
          <cell r="F2851" t="str">
            <v>次</v>
          </cell>
          <cell r="G2851" t="str">
            <v/>
          </cell>
          <cell r="H2851">
            <v>20</v>
          </cell>
          <cell r="I2851">
            <v>16</v>
          </cell>
          <cell r="J2851">
            <v>14</v>
          </cell>
          <cell r="K2851" t="str">
            <v>丙类</v>
          </cell>
        </row>
        <row r="2852">
          <cell r="A2852" t="str">
            <v>FAK04701</v>
          </cell>
          <cell r="B2852" t="str">
            <v>瞬时记忆测验</v>
          </cell>
          <cell r="C2852" t="str">
            <v>用于脑损伤严重程度及老年精神障碍的辅助检查。由心理师以一对一的方式对患者实施测验,指导答题,测验次数不定,观测被试行为､情绪,记录观测内容,分析测量数据,出具报告。</v>
          </cell>
          <cell r="D2852" t="str">
            <v/>
          </cell>
          <cell r="E2852" t="str">
            <v/>
          </cell>
          <cell r="F2852" t="str">
            <v>次</v>
          </cell>
          <cell r="G2852" t="str">
            <v/>
          </cell>
          <cell r="H2852">
            <v>20</v>
          </cell>
          <cell r="I2852">
            <v>16</v>
          </cell>
          <cell r="J2852">
            <v>14</v>
          </cell>
          <cell r="K2852" t="str">
            <v>乙类</v>
          </cell>
        </row>
        <row r="2853">
          <cell r="A2853" t="str">
            <v>FAK04702</v>
          </cell>
          <cell r="B2853" t="str">
            <v>短时记忆广度测评</v>
          </cell>
          <cell r="C2853" t="str">
            <v>用于脑损伤严重程度及老年精神障碍的辅助检查。由心理师以一对一的方式对患者实施测验,测验含正背数和倒背数,观测被试行为､情绪,记录观测内容,指导答题,分析测量数据,出具报告。</v>
          </cell>
          <cell r="D2853" t="str">
            <v/>
          </cell>
          <cell r="E2853" t="str">
            <v/>
          </cell>
          <cell r="F2853" t="str">
            <v>次</v>
          </cell>
          <cell r="G2853" t="str">
            <v/>
          </cell>
          <cell r="H2853">
            <v>20</v>
          </cell>
          <cell r="I2853">
            <v>16</v>
          </cell>
          <cell r="J2853">
            <v>14</v>
          </cell>
          <cell r="K2853" t="str">
            <v>乙类</v>
          </cell>
        </row>
        <row r="2854">
          <cell r="A2854" t="str">
            <v>FAK04703</v>
          </cell>
          <cell r="B2854" t="str">
            <v>空间位置记忆广度测评</v>
          </cell>
          <cell r="C2854" t="str">
            <v>用于脑损伤严重程度及老年精神障碍的辅助检查。由心理师以一对一的方式对患者实施测验,测验含三种形式,两个评分系统,观测被试行为､情绪,记录观测内容,指导答题,分析测量数据,出具报告。</v>
          </cell>
          <cell r="D2854" t="str">
            <v/>
          </cell>
          <cell r="E2854" t="str">
            <v/>
          </cell>
          <cell r="F2854" t="str">
            <v>次</v>
          </cell>
          <cell r="G2854" t="str">
            <v/>
          </cell>
          <cell r="H2854">
            <v>20</v>
          </cell>
          <cell r="I2854">
            <v>16</v>
          </cell>
          <cell r="J2854">
            <v>14</v>
          </cell>
          <cell r="K2854" t="str">
            <v>乙类</v>
          </cell>
        </row>
        <row r="2855">
          <cell r="A2855" t="str">
            <v>FAK04704</v>
          </cell>
          <cell r="B2855" t="str">
            <v>再认能力测定感统量表测评</v>
          </cell>
          <cell r="C2855" t="str">
            <v>用于脑损伤严重程度及老年精神障碍的辅助检查。由心理师以一对一的方式对患者实施测验,测验含20个目标刺激和20个混入刺激,一个评分系统,观测被试行为､情绪,记录观测内容,指导答题,分析测量数据,出具报告。</v>
          </cell>
          <cell r="D2855" t="str">
            <v/>
          </cell>
          <cell r="E2855" t="str">
            <v/>
          </cell>
          <cell r="F2855" t="str">
            <v>次</v>
          </cell>
          <cell r="G2855" t="str">
            <v/>
          </cell>
          <cell r="H2855">
            <v>20</v>
          </cell>
          <cell r="I2855">
            <v>16</v>
          </cell>
          <cell r="J2855">
            <v>14</v>
          </cell>
          <cell r="K2855" t="str">
            <v>甲类</v>
          </cell>
        </row>
        <row r="2856">
          <cell r="A2856" t="str">
            <v>FAK04705</v>
          </cell>
          <cell r="B2856" t="str">
            <v>行为记忆测验</v>
          </cell>
          <cell r="C2856"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cell r="D2856" t="str">
            <v/>
          </cell>
          <cell r="E2856" t="str">
            <v/>
          </cell>
          <cell r="F2856" t="str">
            <v>次</v>
          </cell>
          <cell r="G2856" t="str">
            <v/>
          </cell>
          <cell r="H2856">
            <v>20</v>
          </cell>
          <cell r="I2856">
            <v>16</v>
          </cell>
          <cell r="J2856">
            <v>14</v>
          </cell>
          <cell r="K2856" t="str">
            <v>乙类</v>
          </cell>
        </row>
        <row r="2857">
          <cell r="A2857" t="str">
            <v>FAK04706</v>
          </cell>
          <cell r="B2857" t="str">
            <v>临床记忆测验</v>
          </cell>
          <cell r="C2857" t="str">
            <v>用于记忆检查,由心理师以一对一的方式对患者实施测验,该量表有五个分测验组成,根据被试年龄､受教育年限和职业标化后评分,由精神科医师分析测量数据并出具报告。</v>
          </cell>
          <cell r="D2857" t="str">
            <v/>
          </cell>
          <cell r="E2857" t="str">
            <v/>
          </cell>
          <cell r="F2857" t="str">
            <v>次</v>
          </cell>
          <cell r="G2857" t="str">
            <v/>
          </cell>
          <cell r="H2857">
            <v>40</v>
          </cell>
          <cell r="I2857">
            <v>32</v>
          </cell>
          <cell r="J2857">
            <v>28</v>
          </cell>
          <cell r="K2857" t="str">
            <v>丙类</v>
          </cell>
        </row>
        <row r="2858">
          <cell r="A2858" t="str">
            <v>FAK04707</v>
          </cell>
          <cell r="B2858" t="str">
            <v>中国韦氏成人记忆测验</v>
          </cell>
          <cell r="C2858"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cell r="D2858" t="str">
            <v/>
          </cell>
          <cell r="E2858" t="str">
            <v/>
          </cell>
          <cell r="F2858" t="str">
            <v>次</v>
          </cell>
          <cell r="G2858" t="str">
            <v/>
          </cell>
          <cell r="H2858">
            <v>100</v>
          </cell>
          <cell r="I2858">
            <v>80</v>
          </cell>
          <cell r="J2858">
            <v>70</v>
          </cell>
          <cell r="K2858" t="str">
            <v>甲类</v>
          </cell>
        </row>
        <row r="2859">
          <cell r="A2859" t="str">
            <v>FAL04701</v>
          </cell>
          <cell r="B2859" t="str">
            <v>宗(Zung)氏焦虑自评量表测评</v>
          </cell>
          <cell r="C2859"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cell r="D2859" t="str">
            <v/>
          </cell>
          <cell r="E2859" t="str">
            <v/>
          </cell>
          <cell r="F2859" t="str">
            <v>次</v>
          </cell>
          <cell r="G2859" t="str">
            <v/>
          </cell>
          <cell r="H2859">
            <v>35</v>
          </cell>
          <cell r="I2859">
            <v>28</v>
          </cell>
          <cell r="J2859">
            <v>25</v>
          </cell>
          <cell r="K2859" t="str">
            <v>丙类</v>
          </cell>
        </row>
        <row r="2860">
          <cell r="A2860" t="str">
            <v>FAL04702</v>
          </cell>
          <cell r="B2860" t="str">
            <v>汉密尔顿焦虑量表测评</v>
          </cell>
          <cell r="C2860" t="str">
            <v>用于焦虑症状的评定。由14个陈述句组成,大部分项目采用0-4分的5级评分法,少数项目采用0-2分的3级评分法,观测对被试行为､情绪,记录观测内容,指导答题,分析测量数据,出具报告。</v>
          </cell>
          <cell r="D2860" t="str">
            <v/>
          </cell>
          <cell r="E2860" t="str">
            <v/>
          </cell>
          <cell r="F2860" t="str">
            <v>次</v>
          </cell>
          <cell r="G2860" t="str">
            <v/>
          </cell>
          <cell r="H2860">
            <v>40</v>
          </cell>
          <cell r="I2860">
            <v>32</v>
          </cell>
          <cell r="J2860">
            <v>28</v>
          </cell>
          <cell r="K2860" t="str">
            <v>甲类</v>
          </cell>
        </row>
        <row r="2861">
          <cell r="A2861" t="str">
            <v>FAL04703</v>
          </cell>
          <cell r="B2861" t="str">
            <v>宗(Zung)氏抑郁自评量表测评</v>
          </cell>
          <cell r="C2861"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cell r="D2861" t="str">
            <v/>
          </cell>
          <cell r="E2861" t="str">
            <v/>
          </cell>
          <cell r="F2861" t="str">
            <v>次</v>
          </cell>
          <cell r="G2861" t="str">
            <v/>
          </cell>
          <cell r="H2861">
            <v>35</v>
          </cell>
          <cell r="I2861">
            <v>28</v>
          </cell>
          <cell r="J2861">
            <v>25</v>
          </cell>
          <cell r="K2861" t="str">
            <v>丙类</v>
          </cell>
        </row>
        <row r="2862">
          <cell r="A2862" t="str">
            <v>FAL04704</v>
          </cell>
          <cell r="B2862" t="str">
            <v>蒙哥马利量表抑郁评定量表(MADRS)测评</v>
          </cell>
          <cell r="C2862" t="str">
            <v>用于抑郁症状的评定。测验由10个条目组成,主要评定被试抑郁情绪的严重程度,由精神科医师观测被试行为､情绪,记录观测内容,分析测量数据,出具报告。</v>
          </cell>
          <cell r="D2862" t="str">
            <v/>
          </cell>
          <cell r="E2862" t="str">
            <v/>
          </cell>
          <cell r="F2862" t="str">
            <v>次</v>
          </cell>
          <cell r="G2862" t="str">
            <v/>
          </cell>
          <cell r="H2862">
            <v>30</v>
          </cell>
          <cell r="I2862">
            <v>25</v>
          </cell>
          <cell r="J2862">
            <v>20</v>
          </cell>
          <cell r="K2862" t="str">
            <v>乙类</v>
          </cell>
        </row>
        <row r="2863">
          <cell r="A2863" t="str">
            <v>FAL04705</v>
          </cell>
          <cell r="B2863" t="str">
            <v>贝克抑郁自评问卷(BDI)测评</v>
          </cell>
          <cell r="C2863" t="str">
            <v>用于抑郁症状的自我评定。在心理测查室的心理师指导､看护下,由被试完成人机对话式测查。共13项,四级评分,选择答题。心理师记录观测内容,指导答题,分析测量数据,出具报告。</v>
          </cell>
          <cell r="D2863" t="str">
            <v/>
          </cell>
          <cell r="E2863" t="str">
            <v/>
          </cell>
          <cell r="F2863" t="str">
            <v>次</v>
          </cell>
          <cell r="G2863" t="str">
            <v/>
          </cell>
          <cell r="H2863">
            <v>30</v>
          </cell>
          <cell r="I2863">
            <v>25</v>
          </cell>
          <cell r="J2863">
            <v>20</v>
          </cell>
          <cell r="K2863" t="str">
            <v>丙类</v>
          </cell>
        </row>
        <row r="2864">
          <cell r="A2864" t="str">
            <v>FAL04706</v>
          </cell>
          <cell r="B2864" t="str">
            <v>汉密尔顿抑郁量表测评</v>
          </cell>
          <cell r="C2864" t="str">
            <v>用于抑郁症状的评定。由24个陈述句组成,所有项目采用0-4分的5级评分法,观测被试行为､情绪,记录观测内容,指导答题,分析测量数据,出具报告。</v>
          </cell>
          <cell r="D2864" t="str">
            <v/>
          </cell>
          <cell r="E2864" t="str">
            <v/>
          </cell>
          <cell r="F2864" t="str">
            <v>次</v>
          </cell>
          <cell r="G2864" t="str">
            <v/>
          </cell>
          <cell r="H2864">
            <v>40</v>
          </cell>
          <cell r="I2864">
            <v>32</v>
          </cell>
          <cell r="J2864">
            <v>28</v>
          </cell>
          <cell r="K2864" t="str">
            <v>甲类</v>
          </cell>
        </row>
        <row r="2865">
          <cell r="A2865" t="str">
            <v>FAL04707</v>
          </cell>
          <cell r="B2865" t="str">
            <v>躁狂状态评定量表测评</v>
          </cell>
          <cell r="C2865"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cell r="D2865" t="str">
            <v/>
          </cell>
          <cell r="E2865" t="str">
            <v/>
          </cell>
          <cell r="F2865" t="str">
            <v>次</v>
          </cell>
          <cell r="G2865" t="str">
            <v/>
          </cell>
          <cell r="H2865">
            <v>40</v>
          </cell>
          <cell r="I2865">
            <v>32</v>
          </cell>
          <cell r="J2865">
            <v>28</v>
          </cell>
          <cell r="K2865" t="str">
            <v>甲类</v>
          </cell>
        </row>
        <row r="2866">
          <cell r="A2866" t="str">
            <v>FAM04701</v>
          </cell>
          <cell r="B2866" t="str">
            <v>本顿视觉保持测验(BVRT)</v>
          </cell>
          <cell r="C2866" t="str">
            <v>用于评定成人及患儿视觉功能的完整性,含视知觉､视觉记忆和视觉结构能力。由心理师以一对一的方式对患者实施测验,要求被试者凭记忆临摹所看过的几何图形,有C､D､E三式图片和A､B､C､D四种实施方法,心理师完成测验的实施､记分和结果分析,并出示测验报告。</v>
          </cell>
          <cell r="D2866" t="str">
            <v/>
          </cell>
          <cell r="E2866" t="str">
            <v/>
          </cell>
          <cell r="F2866" t="str">
            <v>次</v>
          </cell>
          <cell r="G2866" t="str">
            <v/>
          </cell>
          <cell r="H2866">
            <v>30</v>
          </cell>
          <cell r="I2866">
            <v>25</v>
          </cell>
          <cell r="J2866">
            <v>20</v>
          </cell>
          <cell r="K2866" t="str">
            <v>乙类</v>
          </cell>
        </row>
        <row r="2867">
          <cell r="A2867" t="str">
            <v>FAM04702</v>
          </cell>
          <cell r="B2867" t="str">
            <v>格式塔测验(Bender-Gestalt)</v>
          </cell>
          <cell r="C2867"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师完成测验的实施､记分和结果分析,并出示测验报告。</v>
          </cell>
          <cell r="D2867" t="str">
            <v/>
          </cell>
          <cell r="E2867" t="str">
            <v/>
          </cell>
          <cell r="F2867" t="str">
            <v>次</v>
          </cell>
          <cell r="G2867" t="str">
            <v/>
          </cell>
          <cell r="H2867">
            <v>30</v>
          </cell>
          <cell r="I2867">
            <v>25</v>
          </cell>
          <cell r="J2867">
            <v>20</v>
          </cell>
          <cell r="K2867" t="str">
            <v>丙类</v>
          </cell>
        </row>
        <row r="2868">
          <cell r="A2868" t="str">
            <v>FAM04703</v>
          </cell>
          <cell r="B2868" t="str">
            <v>感觉统合能力发展评定量表测评</v>
          </cell>
          <cell r="C2868" t="str">
            <v>用于筛查感觉统合失调儿童。在心理师指导下由家属､教师或其他知情者填写量表,共58个条目,由心理师将填写结果进行输机和计算机分析处理,根据计算机分析处理结果出评定报告。</v>
          </cell>
          <cell r="D2868" t="str">
            <v/>
          </cell>
          <cell r="E2868" t="str">
            <v/>
          </cell>
          <cell r="F2868" t="str">
            <v>次</v>
          </cell>
          <cell r="G2868" t="str">
            <v/>
          </cell>
          <cell r="H2868">
            <v>30</v>
          </cell>
          <cell r="I2868">
            <v>25</v>
          </cell>
          <cell r="J2868">
            <v>20</v>
          </cell>
          <cell r="K2868" t="str">
            <v>甲类</v>
          </cell>
        </row>
        <row r="2869">
          <cell r="A2869" t="str">
            <v>FAP04701</v>
          </cell>
          <cell r="B2869" t="str">
            <v>蒙特利尔认知评估(MoCA)</v>
          </cell>
          <cell r="C2869" t="str">
            <v>指用于额叶损伤患者认知障碍首诊检查。量表包含12个检查项目,分别测定执行功能,失认症,瞬时和延迟记忆,听觉注意,视觉注意,复述,语言流畅性,抽象分类,时间(或地点)定向,结构性失用等功能。人工报告。</v>
          </cell>
          <cell r="D2869" t="str">
            <v/>
          </cell>
          <cell r="E2869" t="str">
            <v/>
          </cell>
          <cell r="F2869" t="str">
            <v>次</v>
          </cell>
          <cell r="G2869" t="str">
            <v/>
          </cell>
          <cell r="H2869">
            <v>20</v>
          </cell>
          <cell r="I2869">
            <v>16</v>
          </cell>
          <cell r="J2869">
            <v>14</v>
          </cell>
          <cell r="K2869" t="str">
            <v>丙类</v>
          </cell>
        </row>
        <row r="2870">
          <cell r="A2870" t="str">
            <v>FAP04702</v>
          </cell>
          <cell r="B2870" t="str">
            <v>认知方式测评(CCES)</v>
          </cell>
          <cell r="C2870" t="str">
            <v>用于检查认知方式的量表。由心理师以一对一的方式对患者实施测验,测验含30个题目,观测被试行为､情绪,记录观测内容,指导答题,分析测量数据,出具报告。</v>
          </cell>
          <cell r="D2870" t="str">
            <v/>
          </cell>
          <cell r="E2870" t="str">
            <v/>
          </cell>
          <cell r="F2870" t="str">
            <v>次</v>
          </cell>
          <cell r="G2870" t="str">
            <v/>
          </cell>
          <cell r="H2870">
            <v>20</v>
          </cell>
          <cell r="I2870">
            <v>16</v>
          </cell>
          <cell r="J2870">
            <v>14</v>
          </cell>
          <cell r="K2870" t="str">
            <v>乙类</v>
          </cell>
        </row>
        <row r="2871">
          <cell r="A2871" t="str">
            <v>FAP04703</v>
          </cell>
          <cell r="B2871" t="str">
            <v>简明精神状况测验(MMSE)</v>
          </cell>
          <cell r="C2871" t="str">
            <v>用于认知缺损筛选。由精神科医师以一对一的方式对患者实施测验,共19大项30个小项,观测被试思维､行为､情绪,记录观测内容,分析测量数据,出具报告。</v>
          </cell>
          <cell r="D2871" t="str">
            <v/>
          </cell>
          <cell r="E2871" t="str">
            <v/>
          </cell>
          <cell r="F2871" t="str">
            <v>次</v>
          </cell>
          <cell r="G2871" t="str">
            <v/>
          </cell>
          <cell r="H2871">
            <v>20</v>
          </cell>
          <cell r="I2871">
            <v>16</v>
          </cell>
          <cell r="J2871">
            <v>14</v>
          </cell>
          <cell r="K2871" t="str">
            <v>甲类</v>
          </cell>
        </row>
        <row r="2872">
          <cell r="A2872" t="str">
            <v>FAP04704</v>
          </cell>
          <cell r="B2872" t="str">
            <v>威斯康星卡片分类测验(WCST)</v>
          </cell>
          <cell r="C2872" t="str">
            <v>用于认知功能的辅助检查。在心理测查室的心理师指导､看护下,由被试完成人机对话式测查。共128项,选择答题。心理师指导答题,分析测量数据并出具报告。</v>
          </cell>
          <cell r="D2872" t="str">
            <v/>
          </cell>
          <cell r="E2872" t="str">
            <v/>
          </cell>
          <cell r="F2872" t="str">
            <v>次</v>
          </cell>
          <cell r="G2872" t="str">
            <v/>
          </cell>
          <cell r="H2872">
            <v>20</v>
          </cell>
          <cell r="I2872">
            <v>16</v>
          </cell>
          <cell r="J2872">
            <v>14</v>
          </cell>
          <cell r="K2872" t="str">
            <v>丙类</v>
          </cell>
        </row>
        <row r="2873">
          <cell r="A2873" t="str">
            <v>FAP04705</v>
          </cell>
          <cell r="B2873" t="str">
            <v>激越问卷测评</v>
          </cell>
          <cell r="C2873" t="str">
            <v>用于评定有认知功能损害患者的激越行为。由两名主治医师以上精神科医师共同进行评定,共29项,七级评分。记录观测内容,分析测量数据并出具报告。</v>
          </cell>
          <cell r="D2873" t="str">
            <v/>
          </cell>
          <cell r="E2873" t="str">
            <v/>
          </cell>
          <cell r="F2873" t="str">
            <v>次</v>
          </cell>
          <cell r="G2873" t="str">
            <v/>
          </cell>
          <cell r="H2873">
            <v>30</v>
          </cell>
          <cell r="I2873">
            <v>25</v>
          </cell>
          <cell r="J2873">
            <v>20</v>
          </cell>
          <cell r="K2873" t="str">
            <v>甲类</v>
          </cell>
        </row>
        <row r="2874">
          <cell r="A2874" t="str">
            <v>FAP04706</v>
          </cell>
          <cell r="B2874" t="str">
            <v>精神分裂症认知功能测验MCCB</v>
          </cell>
          <cell r="C2874" t="str">
            <v>对精神分裂症认知功能进行全面测量,含10个分测验,7个因子及总分。由心理测师以一对一的方式对患者实施测验,各分测验的评分标准不同,由精神科医师分析测量数据,出具报告。</v>
          </cell>
          <cell r="D2874" t="str">
            <v/>
          </cell>
          <cell r="E2874" t="str">
            <v/>
          </cell>
          <cell r="F2874" t="str">
            <v>次</v>
          </cell>
          <cell r="G2874" t="str">
            <v/>
          </cell>
          <cell r="H2874">
            <v>40</v>
          </cell>
          <cell r="I2874">
            <v>32</v>
          </cell>
          <cell r="J2874">
            <v>28</v>
          </cell>
          <cell r="K2874" t="str">
            <v>甲类</v>
          </cell>
        </row>
        <row r="2875">
          <cell r="A2875" t="str">
            <v>FAP04707</v>
          </cell>
          <cell r="B2875" t="str">
            <v>儿童认知能力测查</v>
          </cell>
          <cell r="C2875" t="str">
            <v>采用儿童认知能力测查工具对患儿检查,含颜色识别,比较大小,序列关系,体积守恒,重量辨别,常识知识,推理,简单概率等内容,计算机分析数据。人工报告。</v>
          </cell>
          <cell r="D2875" t="str">
            <v/>
          </cell>
          <cell r="E2875" t="str">
            <v/>
          </cell>
          <cell r="F2875" t="str">
            <v>次</v>
          </cell>
          <cell r="G2875" t="str">
            <v/>
          </cell>
          <cell r="H2875">
            <v>20</v>
          </cell>
          <cell r="I2875">
            <v>16</v>
          </cell>
          <cell r="J2875">
            <v>14</v>
          </cell>
          <cell r="K2875" t="str">
            <v>甲类</v>
          </cell>
        </row>
        <row r="2876">
          <cell r="A2876" t="str">
            <v>FAP04708</v>
          </cell>
          <cell r="B2876" t="str">
            <v>洛文斯顿认知成套测验(LOTCA)</v>
          </cell>
          <cell r="C2876"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cell r="D2876" t="str">
            <v/>
          </cell>
          <cell r="E2876" t="str">
            <v/>
          </cell>
          <cell r="F2876" t="str">
            <v>次</v>
          </cell>
          <cell r="G2876" t="str">
            <v/>
          </cell>
          <cell r="H2876">
            <v>30</v>
          </cell>
          <cell r="I2876">
            <v>25</v>
          </cell>
          <cell r="J2876">
            <v>20</v>
          </cell>
          <cell r="K2876" t="str">
            <v>丙类</v>
          </cell>
        </row>
        <row r="2877">
          <cell r="A2877" t="str">
            <v>FAQ04701</v>
          </cell>
          <cell r="B2877" t="str">
            <v>图片词汇测验</v>
          </cell>
          <cell r="C2877" t="str">
            <v>辅助语言功能的检查。由心理师以一对一的方式对患者实施测验,测验含30个词汇,观测被试行为､情绪,记录观测内容,指导答题,分析测量数据,出具报告。</v>
          </cell>
          <cell r="D2877" t="str">
            <v/>
          </cell>
          <cell r="E2877" t="str">
            <v/>
          </cell>
          <cell r="F2877" t="str">
            <v>次</v>
          </cell>
          <cell r="G2877" t="str">
            <v/>
          </cell>
          <cell r="H2877">
            <v>20</v>
          </cell>
          <cell r="I2877">
            <v>16</v>
          </cell>
          <cell r="J2877">
            <v>14</v>
          </cell>
          <cell r="K2877" t="str">
            <v>乙类</v>
          </cell>
        </row>
        <row r="2878">
          <cell r="A2878" t="str">
            <v>FAS04701</v>
          </cell>
          <cell r="B2878" t="str">
            <v>希-内学习能力测验</v>
          </cell>
          <cell r="C2878"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cell r="D2878" t="str">
            <v/>
          </cell>
          <cell r="E2878" t="str">
            <v/>
          </cell>
          <cell r="F2878" t="str">
            <v>次</v>
          </cell>
          <cell r="G2878" t="str">
            <v/>
          </cell>
          <cell r="H2878">
            <v>40</v>
          </cell>
          <cell r="I2878">
            <v>32</v>
          </cell>
          <cell r="J2878">
            <v>28</v>
          </cell>
          <cell r="K2878" t="str">
            <v>甲类</v>
          </cell>
        </row>
        <row r="2879">
          <cell r="A2879" t="str">
            <v>FAT04701</v>
          </cell>
          <cell r="B2879" t="str">
            <v>儿童行为量表(Conners)测评</v>
          </cell>
          <cell r="C2879" t="str">
            <v>用于筛查儿童(特别是多动症儿童)的行为问题。在心理师看护下,由患者父母完成人机对话式测查(48项),计算机出报告。</v>
          </cell>
          <cell r="D2879" t="str">
            <v/>
          </cell>
          <cell r="E2879" t="str">
            <v/>
          </cell>
          <cell r="F2879" t="str">
            <v>次</v>
          </cell>
          <cell r="G2879" t="str">
            <v/>
          </cell>
          <cell r="H2879">
            <v>20</v>
          </cell>
          <cell r="I2879">
            <v>16</v>
          </cell>
          <cell r="J2879">
            <v>14</v>
          </cell>
          <cell r="K2879" t="str">
            <v>甲类</v>
          </cell>
        </row>
        <row r="2880">
          <cell r="A2880" t="str">
            <v>FAT04702</v>
          </cell>
          <cell r="B2880" t="str">
            <v>阿奇班克(Achenbach)儿童行为量表(CBCL)测评</v>
          </cell>
          <cell r="C2880" t="str">
            <v>用于评定4-16岁儿童的社交能力和行为问题。在心理师看护下,由患者父母完成人机对话式测查(113项),计算机出报告。</v>
          </cell>
          <cell r="D2880" t="str">
            <v/>
          </cell>
          <cell r="E2880" t="str">
            <v/>
          </cell>
          <cell r="F2880" t="str">
            <v>次</v>
          </cell>
          <cell r="G2880" t="str">
            <v/>
          </cell>
          <cell r="H2880">
            <v>20</v>
          </cell>
          <cell r="I2880">
            <v>16</v>
          </cell>
          <cell r="J2880">
            <v>14</v>
          </cell>
          <cell r="K2880" t="str">
            <v>丙类</v>
          </cell>
        </row>
        <row r="2881">
          <cell r="A2881" t="str">
            <v>FAT04703</v>
          </cell>
          <cell r="B2881" t="str">
            <v>A型性格问卷(TABP)测评</v>
          </cell>
          <cell r="C2881" t="str">
            <v>用于评定被试者的行为模式。在心理测查室心理师指导下,完成人机对话式测查(60项),计算机出报告。</v>
          </cell>
          <cell r="D2881" t="str">
            <v/>
          </cell>
          <cell r="E2881" t="str">
            <v/>
          </cell>
          <cell r="F2881" t="str">
            <v>次</v>
          </cell>
          <cell r="G2881" t="str">
            <v/>
          </cell>
          <cell r="H2881">
            <v>20</v>
          </cell>
          <cell r="I2881">
            <v>16</v>
          </cell>
          <cell r="J2881">
            <v>14</v>
          </cell>
          <cell r="K2881" t="str">
            <v>丙类</v>
          </cell>
        </row>
        <row r="2882">
          <cell r="A2882" t="str">
            <v>FAT04704</v>
          </cell>
          <cell r="B2882" t="str">
            <v>精神护理观察量表(NOSIE)测评</v>
          </cell>
          <cell r="C2882"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cell r="D2882" t="str">
            <v/>
          </cell>
          <cell r="E2882" t="str">
            <v/>
          </cell>
          <cell r="F2882" t="str">
            <v>次</v>
          </cell>
          <cell r="G2882" t="str">
            <v/>
          </cell>
          <cell r="H2882">
            <v>30</v>
          </cell>
          <cell r="I2882">
            <v>25</v>
          </cell>
          <cell r="J2882">
            <v>20</v>
          </cell>
          <cell r="K2882" t="str">
            <v>甲类</v>
          </cell>
        </row>
        <row r="2883">
          <cell r="A2883" t="str">
            <v>FAT04705</v>
          </cell>
          <cell r="B2883" t="str">
            <v>阿尔茨海默病病理行为评定量表</v>
          </cell>
          <cell r="C2883"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cell r="D2883" t="str">
            <v/>
          </cell>
          <cell r="E2883" t="str">
            <v/>
          </cell>
          <cell r="F2883" t="str">
            <v>次</v>
          </cell>
          <cell r="G2883" t="str">
            <v/>
          </cell>
          <cell r="H2883">
            <v>30</v>
          </cell>
          <cell r="I2883">
            <v>25</v>
          </cell>
          <cell r="J2883">
            <v>20</v>
          </cell>
          <cell r="K2883" t="str">
            <v>甲类</v>
          </cell>
        </row>
        <row r="2884">
          <cell r="A2884" t="str">
            <v>FAT04706</v>
          </cell>
          <cell r="B2884" t="str">
            <v>儿童行为问卷测评(Rutter)</v>
          </cell>
          <cell r="C2884" t="str">
            <v>用于评定儿童的行为和情绪问题。在心理测查室的心理师看护下,由患者父母完成人机对话式测查(31项),心理师做出行为状态报告。</v>
          </cell>
          <cell r="D2884" t="str">
            <v/>
          </cell>
          <cell r="E2884" t="str">
            <v/>
          </cell>
          <cell r="F2884" t="str">
            <v>次</v>
          </cell>
          <cell r="G2884" t="str">
            <v/>
          </cell>
          <cell r="H2884">
            <v>30</v>
          </cell>
          <cell r="I2884">
            <v>25</v>
          </cell>
          <cell r="J2884">
            <v>20</v>
          </cell>
          <cell r="K2884" t="str">
            <v>丙类</v>
          </cell>
        </row>
        <row r="2885">
          <cell r="A2885" t="str">
            <v>FAT04707</v>
          </cell>
          <cell r="B2885" t="str">
            <v>攻击风险测评</v>
          </cell>
          <cell r="C2885" t="str">
            <v>用于评定精神病患者的攻击风险。由两名主治医师以上精神科医师共同进行评定,共16项,根据精神检查和病史资料将患者攻击风险分为四个级别,并给出不同的处理建议。</v>
          </cell>
          <cell r="D2885" t="str">
            <v/>
          </cell>
          <cell r="E2885" t="str">
            <v/>
          </cell>
          <cell r="F2885" t="str">
            <v>次</v>
          </cell>
          <cell r="G2885" t="str">
            <v/>
          </cell>
          <cell r="H2885">
            <v>40</v>
          </cell>
          <cell r="I2885">
            <v>32</v>
          </cell>
          <cell r="J2885">
            <v>28</v>
          </cell>
          <cell r="K2885" t="str">
            <v>甲类</v>
          </cell>
        </row>
        <row r="2886">
          <cell r="A2886" t="str">
            <v>FAT04708</v>
          </cell>
          <cell r="B2886" t="str">
            <v>自杀风险测评</v>
          </cell>
          <cell r="C2886"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D2886" t="str">
            <v/>
          </cell>
          <cell r="E2886" t="str">
            <v/>
          </cell>
          <cell r="F2886" t="str">
            <v>次</v>
          </cell>
          <cell r="G2886" t="str">
            <v/>
          </cell>
          <cell r="H2886">
            <v>40</v>
          </cell>
          <cell r="I2886">
            <v>32</v>
          </cell>
          <cell r="J2886">
            <v>28</v>
          </cell>
          <cell r="K2886" t="str">
            <v>甲类</v>
          </cell>
        </row>
        <row r="2887">
          <cell r="A2887" t="str">
            <v>FAV04701</v>
          </cell>
          <cell r="B2887" t="str">
            <v>艾森贝格(Asberg)抗抑郁剂不良反应表测评</v>
          </cell>
          <cell r="C2887"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cell r="D2887" t="str">
            <v/>
          </cell>
          <cell r="E2887" t="str">
            <v/>
          </cell>
          <cell r="F2887" t="str">
            <v>次</v>
          </cell>
          <cell r="G2887" t="str">
            <v/>
          </cell>
          <cell r="H2887">
            <v>20</v>
          </cell>
          <cell r="I2887">
            <v>16</v>
          </cell>
          <cell r="J2887">
            <v>14</v>
          </cell>
          <cell r="K2887" t="str">
            <v>乙类</v>
          </cell>
        </row>
        <row r="2888">
          <cell r="A2888" t="str">
            <v>FAV04702</v>
          </cell>
          <cell r="B2888" t="str">
            <v>药物不良反应量表(TESS)测评</v>
          </cell>
          <cell r="C2888"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cell r="D2888" t="str">
            <v/>
          </cell>
          <cell r="E2888" t="str">
            <v/>
          </cell>
          <cell r="F2888" t="str">
            <v>次</v>
          </cell>
          <cell r="G2888" t="str">
            <v/>
          </cell>
          <cell r="H2888">
            <v>20</v>
          </cell>
          <cell r="I2888">
            <v>16</v>
          </cell>
          <cell r="J2888">
            <v>14</v>
          </cell>
          <cell r="K2888" t="str">
            <v>甲类</v>
          </cell>
        </row>
        <row r="2889">
          <cell r="A2889" t="str">
            <v>FAV04703</v>
          </cell>
          <cell r="B2889" t="str">
            <v>不自主运动评定量表测评</v>
          </cell>
          <cell r="C2889" t="str">
            <v>用于评定药源性不自主运动的量表。精神科医师检查患者后,做一次评定,量表共12个项目,0-4级评分,观测被试行为､情绪,记录观测内容,需要系统地询问､查看每一个症状,分析测量数据,出具报告。</v>
          </cell>
          <cell r="D2889" t="str">
            <v/>
          </cell>
          <cell r="E2889" t="str">
            <v/>
          </cell>
          <cell r="F2889" t="str">
            <v>次</v>
          </cell>
          <cell r="G2889" t="str">
            <v/>
          </cell>
          <cell r="H2889">
            <v>20</v>
          </cell>
          <cell r="I2889">
            <v>16</v>
          </cell>
          <cell r="J2889">
            <v>14</v>
          </cell>
          <cell r="K2889" t="str">
            <v>乙类</v>
          </cell>
        </row>
        <row r="2890">
          <cell r="A2890" t="str">
            <v>FAV04704</v>
          </cell>
          <cell r="B2890" t="str">
            <v>锥体外系副作用量表测评</v>
          </cell>
          <cell r="C2890" t="str">
            <v>用于评定抗精神病药物治疗不良反应的评定量表。精神科医师检查患者后,做一次评定,共10个项目,0-4分5级评分法。观测被试行为､情绪,记录观测内容,需要系统地询问､查看每一个症状,分析测量数据,出具报告。</v>
          </cell>
          <cell r="D2890" t="str">
            <v/>
          </cell>
          <cell r="E2890" t="str">
            <v/>
          </cell>
          <cell r="F2890" t="str">
            <v>次</v>
          </cell>
          <cell r="G2890" t="str">
            <v/>
          </cell>
          <cell r="H2890">
            <v>20</v>
          </cell>
          <cell r="I2890">
            <v>16</v>
          </cell>
          <cell r="J2890">
            <v>14</v>
          </cell>
          <cell r="K2890" t="str">
            <v>甲类</v>
          </cell>
        </row>
        <row r="2891">
          <cell r="A2891" t="str">
            <v>FAW04701</v>
          </cell>
          <cell r="B2891" t="str">
            <v>重复性神经心理测验(RBANS)</v>
          </cell>
          <cell r="C2891"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cell r="D2891" t="str">
            <v/>
          </cell>
          <cell r="E2891" t="str">
            <v/>
          </cell>
          <cell r="F2891" t="str">
            <v>次</v>
          </cell>
          <cell r="G2891" t="str">
            <v/>
          </cell>
          <cell r="H2891">
            <v>30</v>
          </cell>
          <cell r="I2891">
            <v>25</v>
          </cell>
          <cell r="J2891">
            <v>20</v>
          </cell>
          <cell r="K2891" t="str">
            <v>乙类</v>
          </cell>
        </row>
        <row r="2892">
          <cell r="A2892" t="str">
            <v>FAW04702</v>
          </cell>
          <cell r="B2892" t="str">
            <v>神经心理测验(H-R)</v>
          </cell>
          <cell r="C2892" t="str">
            <v>可辅助于脑损伤严重程度的诊断,由心理师以一对一的方式对患者实施测验,测验含10个分测验组成,根据被试年龄､受教育年限和职业标化后评分,由精神科医师分析测量数据并出具报告。</v>
          </cell>
          <cell r="D2892" t="str">
            <v/>
          </cell>
          <cell r="E2892" t="str">
            <v/>
          </cell>
          <cell r="F2892" t="str">
            <v>次</v>
          </cell>
          <cell r="G2892" t="str">
            <v/>
          </cell>
          <cell r="H2892">
            <v>40</v>
          </cell>
          <cell r="I2892">
            <v>32</v>
          </cell>
          <cell r="J2892">
            <v>28</v>
          </cell>
          <cell r="K2892" t="str">
            <v>甲类</v>
          </cell>
        </row>
        <row r="2893">
          <cell r="A2893" t="str">
            <v>FAW04703</v>
          </cell>
          <cell r="B2893" t="str">
            <v>科赫(Kohs)立方体组合测验</v>
          </cell>
          <cell r="C2893" t="str">
            <v>可辅助脑器质损伤定位的诊断,由心理师以一对一的方式对患者实施测验,测验含17种图板,16块立方体,记录观测内容,指导答题,由精神科医师分析测量数据并出具报告。</v>
          </cell>
          <cell r="D2893" t="str">
            <v/>
          </cell>
          <cell r="E2893" t="str">
            <v/>
          </cell>
          <cell r="F2893" t="str">
            <v>次</v>
          </cell>
          <cell r="G2893" t="str">
            <v/>
          </cell>
          <cell r="H2893">
            <v>40</v>
          </cell>
          <cell r="I2893">
            <v>32</v>
          </cell>
          <cell r="J2893">
            <v>28</v>
          </cell>
          <cell r="K2893" t="str">
            <v>丙类</v>
          </cell>
        </row>
        <row r="2894">
          <cell r="A2894" t="str">
            <v>FAX01701</v>
          </cell>
          <cell r="B2894" t="str">
            <v>首诊精神病学检查</v>
          </cell>
          <cell r="C2894" t="str">
            <v>对于第一次就诊于精神科的患者,进行病史收集,对患者认知活动､情感活动和意志行为活动进行全面精神检查和评估,给出患者精神状态的症状学诊断和/或疾病分类学诊断。</v>
          </cell>
          <cell r="D2894" t="str">
            <v/>
          </cell>
          <cell r="E2894" t="str">
            <v/>
          </cell>
          <cell r="F2894" t="str">
            <v>次</v>
          </cell>
          <cell r="G2894" t="str">
            <v/>
          </cell>
          <cell r="H2894">
            <v>40</v>
          </cell>
          <cell r="I2894">
            <v>32</v>
          </cell>
          <cell r="J2894">
            <v>28</v>
          </cell>
          <cell r="K2894" t="str">
            <v>甲类</v>
          </cell>
        </row>
        <row r="2895">
          <cell r="A2895" t="str">
            <v>FAX04701</v>
          </cell>
          <cell r="B2895" t="str">
            <v>简明精神病评定量表(BPRS)测评</v>
          </cell>
          <cell r="C2895"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cell r="D2895" t="str">
            <v/>
          </cell>
          <cell r="E2895" t="str">
            <v/>
          </cell>
          <cell r="F2895" t="str">
            <v>次</v>
          </cell>
          <cell r="G2895" t="str">
            <v/>
          </cell>
          <cell r="H2895">
            <v>30</v>
          </cell>
          <cell r="I2895">
            <v>25</v>
          </cell>
          <cell r="J2895">
            <v>20</v>
          </cell>
          <cell r="K2895" t="str">
            <v>甲类</v>
          </cell>
        </row>
        <row r="2896">
          <cell r="A2896" t="str">
            <v>FAX04702</v>
          </cell>
          <cell r="B2896" t="str">
            <v>临床总体印象量表(CGI)测评</v>
          </cell>
          <cell r="C2896"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cell r="D2896" t="str">
            <v/>
          </cell>
          <cell r="E2896" t="str">
            <v/>
          </cell>
          <cell r="F2896" t="str">
            <v>次</v>
          </cell>
          <cell r="G2896" t="str">
            <v/>
          </cell>
          <cell r="H2896">
            <v>30</v>
          </cell>
          <cell r="I2896">
            <v>25</v>
          </cell>
          <cell r="J2896">
            <v>20</v>
          </cell>
          <cell r="K2896" t="str">
            <v>甲类</v>
          </cell>
        </row>
        <row r="2897">
          <cell r="A2897" t="str">
            <v>FAX04703</v>
          </cell>
          <cell r="B2897" t="str">
            <v>慢性精神病标准化量表测评</v>
          </cell>
          <cell r="C2897" t="str">
            <v>用于评定慢性精神病人的阳性症状,阴性症状,情感症状和自知力。为他评量表,由两名精神科医师共同进行评定,共9项,五级评分,选择答题,观测被试行为､情绪,记录观测内容,分析测量数据。</v>
          </cell>
          <cell r="D2897" t="str">
            <v/>
          </cell>
          <cell r="E2897" t="str">
            <v/>
          </cell>
          <cell r="F2897" t="str">
            <v>次</v>
          </cell>
          <cell r="G2897" t="str">
            <v/>
          </cell>
          <cell r="H2897">
            <v>25</v>
          </cell>
          <cell r="I2897">
            <v>20</v>
          </cell>
          <cell r="J2897">
            <v>18</v>
          </cell>
          <cell r="K2897" t="str">
            <v>乙类</v>
          </cell>
        </row>
        <row r="2898">
          <cell r="A2898" t="str">
            <v>FAX04704</v>
          </cell>
          <cell r="B2898" t="str">
            <v>康奈尔医学指数(CMI)测评</v>
          </cell>
          <cell r="C2898"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cell r="D2898" t="str">
            <v/>
          </cell>
          <cell r="E2898" t="str">
            <v/>
          </cell>
          <cell r="F2898" t="str">
            <v>次</v>
          </cell>
          <cell r="G2898" t="str">
            <v/>
          </cell>
          <cell r="H2898">
            <v>30</v>
          </cell>
          <cell r="I2898">
            <v>25</v>
          </cell>
          <cell r="J2898">
            <v>20</v>
          </cell>
          <cell r="K2898" t="str">
            <v>甲类</v>
          </cell>
        </row>
        <row r="2899">
          <cell r="A2899" t="str">
            <v>FAX04705</v>
          </cell>
          <cell r="B2899" t="str">
            <v>阳性症状量表(SAPS)测评</v>
          </cell>
          <cell r="C2899" t="str">
            <v>用于精神病阳性症状的量化评定。精神科医师检查患者后,做一次评定。34个单项,分为4个分量表,评分为6级评分,记录观测内容,分析测量数据并出具报告。</v>
          </cell>
          <cell r="D2899" t="str">
            <v/>
          </cell>
          <cell r="E2899" t="str">
            <v/>
          </cell>
          <cell r="F2899" t="str">
            <v>次</v>
          </cell>
          <cell r="G2899" t="str">
            <v/>
          </cell>
          <cell r="H2899">
            <v>50</v>
          </cell>
          <cell r="I2899">
            <v>40</v>
          </cell>
          <cell r="J2899">
            <v>35</v>
          </cell>
          <cell r="K2899" t="str">
            <v>甲类</v>
          </cell>
        </row>
        <row r="2900">
          <cell r="A2900" t="str">
            <v>FAX04706</v>
          </cell>
          <cell r="B2900" t="str">
            <v>阴性症状量表(SANS)测评</v>
          </cell>
          <cell r="C2900" t="str">
            <v>用于精神病阴性症状的量化评定。精神科医师检查患者后,做一次评定。24条项目被分为5个分量表,评分为6级,记录观测内容,分析测量数据并出具报告。</v>
          </cell>
          <cell r="D2900" t="str">
            <v/>
          </cell>
          <cell r="E2900" t="str">
            <v/>
          </cell>
          <cell r="F2900" t="str">
            <v>次</v>
          </cell>
          <cell r="G2900" t="str">
            <v/>
          </cell>
          <cell r="H2900">
            <v>50</v>
          </cell>
          <cell r="I2900">
            <v>40</v>
          </cell>
          <cell r="J2900">
            <v>35</v>
          </cell>
          <cell r="K2900" t="str">
            <v>甲类</v>
          </cell>
        </row>
        <row r="2901">
          <cell r="A2901" t="str">
            <v>FAX04707</v>
          </cell>
          <cell r="B2901" t="str">
            <v>阳性阴性精神症状评定(PANSS)量表测评</v>
          </cell>
          <cell r="C2901" t="str">
            <v>用于评定精神症状的有无及各项症状的严重程度。精神科医师检查患者后,做一次评定。53个单项,分为7个分量表,评分为6级评分,观测被试思维､情绪､行为,记录观测内容,指导答题,分析测量数据,出具报告。</v>
          </cell>
          <cell r="D2901" t="str">
            <v/>
          </cell>
          <cell r="E2901" t="str">
            <v/>
          </cell>
          <cell r="F2901" t="str">
            <v>次</v>
          </cell>
          <cell r="G2901" t="str">
            <v/>
          </cell>
          <cell r="H2901">
            <v>50</v>
          </cell>
          <cell r="I2901">
            <v>40</v>
          </cell>
          <cell r="J2901">
            <v>35</v>
          </cell>
          <cell r="K2901" t="str">
            <v>甲类</v>
          </cell>
        </row>
        <row r="2902">
          <cell r="A2902" t="str">
            <v>FAX04708</v>
          </cell>
          <cell r="B2902" t="str">
            <v>精神现状检查(PSE)测评</v>
          </cell>
          <cell r="C2902" t="str">
            <v>用于精神病症状评定。精神科医师对患者进行精神检查后,做一次评定。量表140余项,每项都有2级操作性评分标准。观测被试思维､行为､情绪,记录观测内容,分析测量数据,出具报告。</v>
          </cell>
          <cell r="D2902" t="str">
            <v/>
          </cell>
          <cell r="E2902" t="str">
            <v/>
          </cell>
          <cell r="F2902" t="str">
            <v>次</v>
          </cell>
          <cell r="G2902" t="str">
            <v/>
          </cell>
          <cell r="H2902">
            <v>30</v>
          </cell>
          <cell r="I2902">
            <v>25</v>
          </cell>
          <cell r="J2902">
            <v>20</v>
          </cell>
          <cell r="K2902" t="str">
            <v>甲类</v>
          </cell>
        </row>
        <row r="2903">
          <cell r="A2903" t="str">
            <v>FAX04709</v>
          </cell>
          <cell r="B2903" t="str">
            <v>复合性国际诊断问卷(CIDI)测评</v>
          </cell>
          <cell r="C2903" t="str">
            <v>用于精神科的临床诊断。在心理测查室由精神科医师指导,被试完成人机对话式测查。全表分18个部分,共有550个问题,判断评分。记录观测内容,指导答题,分析测量数据并出具报告。</v>
          </cell>
          <cell r="D2903" t="str">
            <v/>
          </cell>
          <cell r="E2903" t="str">
            <v/>
          </cell>
          <cell r="F2903" t="str">
            <v>次</v>
          </cell>
          <cell r="G2903" t="str">
            <v/>
          </cell>
          <cell r="H2903">
            <v>40</v>
          </cell>
          <cell r="I2903">
            <v>32</v>
          </cell>
          <cell r="J2903">
            <v>28</v>
          </cell>
          <cell r="K2903" t="str">
            <v>丙类</v>
          </cell>
        </row>
        <row r="2904">
          <cell r="A2904" t="str">
            <v>FAX04710</v>
          </cell>
          <cell r="B2904" t="str">
            <v>精神病临床鉴定</v>
          </cell>
          <cell r="C2904" t="str">
            <v>由不少于三名精神科医师,完成病史收集,对患者认知活动､情感活动和意志行为活动进行全面精神检查和评估,给出患者精神状态的症状学诊断或疾病分类学诊断。</v>
          </cell>
          <cell r="D2904" t="str">
            <v/>
          </cell>
          <cell r="E2904" t="str">
            <v/>
          </cell>
          <cell r="F2904" t="str">
            <v>次</v>
          </cell>
          <cell r="G2904" t="str">
            <v/>
          </cell>
          <cell r="H2904">
            <v>90</v>
          </cell>
          <cell r="I2904">
            <v>70</v>
          </cell>
          <cell r="J2904">
            <v>60</v>
          </cell>
          <cell r="K2904" t="str">
            <v>甲类</v>
          </cell>
        </row>
        <row r="2905">
          <cell r="A2905" t="str">
            <v>FAX04711</v>
          </cell>
          <cell r="B2905" t="str">
            <v>神经精神病学临床测评(SCAN)</v>
          </cell>
          <cell r="C2905"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cell r="D2905" t="str">
            <v/>
          </cell>
          <cell r="E2905" t="str">
            <v/>
          </cell>
          <cell r="F2905" t="str">
            <v>次</v>
          </cell>
          <cell r="G2905" t="str">
            <v/>
          </cell>
          <cell r="H2905">
            <v>50</v>
          </cell>
          <cell r="I2905">
            <v>40</v>
          </cell>
          <cell r="J2905">
            <v>35</v>
          </cell>
          <cell r="K2905" t="str">
            <v>乙类</v>
          </cell>
        </row>
        <row r="2906">
          <cell r="A2906" t="str">
            <v>FAX04712</v>
          </cell>
          <cell r="B2906" t="str">
            <v>精神障碍轴Ⅰ(DSM-Ⅳ-TR)结构式临床检查诊断(SCID)</v>
          </cell>
          <cell r="C2906" t="str">
            <v>应用美国精神疾病诊断标准第四版,由两名精神科医师对各类精神病患者进行测评,共19项内容,以半定式的方法作出有无DSM—Ⅳ标准的45种疾病诊断。记录观测内容,分析测量数据,出具报告。</v>
          </cell>
          <cell r="D2906" t="str">
            <v/>
          </cell>
          <cell r="E2906" t="str">
            <v/>
          </cell>
          <cell r="F2906" t="str">
            <v>次</v>
          </cell>
          <cell r="G2906" t="str">
            <v/>
          </cell>
          <cell r="H2906">
            <v>40</v>
          </cell>
          <cell r="I2906">
            <v>32</v>
          </cell>
          <cell r="J2906">
            <v>28</v>
          </cell>
          <cell r="K2906" t="str">
            <v>乙类</v>
          </cell>
        </row>
        <row r="2907">
          <cell r="A2907" t="str">
            <v>FAX04713</v>
          </cell>
          <cell r="B2907" t="str">
            <v>症状自评量表(SCL-90)测评</v>
          </cell>
          <cell r="C2907"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cell r="D2907" t="str">
            <v/>
          </cell>
          <cell r="E2907" t="str">
            <v/>
          </cell>
          <cell r="F2907" t="str">
            <v>次</v>
          </cell>
          <cell r="G2907" t="str">
            <v/>
          </cell>
          <cell r="H2907">
            <v>40</v>
          </cell>
          <cell r="I2907">
            <v>32</v>
          </cell>
          <cell r="J2907">
            <v>28</v>
          </cell>
          <cell r="K2907" t="str">
            <v>甲类</v>
          </cell>
        </row>
        <row r="2908">
          <cell r="A2908" t="str">
            <v>FAY01701</v>
          </cell>
          <cell r="B2908" t="str">
            <v>眼动检查(EM)</v>
          </cell>
          <cell r="C2908" t="str">
            <v>由技师指导受检者观测眼动检测仪的荧屏,由仪器自动跟踪眼球进行眼动轨迹记录,按程序判断凝视点和反应探索评分,最终由精神科医师判定结果,打印彩色或黑白图文报告。</v>
          </cell>
          <cell r="D2908" t="str">
            <v/>
          </cell>
          <cell r="E2908" t="str">
            <v/>
          </cell>
          <cell r="F2908" t="str">
            <v>次</v>
          </cell>
          <cell r="G2908" t="str">
            <v/>
          </cell>
          <cell r="H2908">
            <v>50</v>
          </cell>
          <cell r="I2908">
            <v>40</v>
          </cell>
          <cell r="J2908">
            <v>35</v>
          </cell>
          <cell r="K2908" t="str">
            <v>甲类</v>
          </cell>
        </row>
        <row r="2909">
          <cell r="A2909" t="str">
            <v>FAY04701</v>
          </cell>
          <cell r="B2909" t="str">
            <v>布雷德(Bleied)痴呆评定量表测评</v>
          </cell>
          <cell r="C2909" t="str">
            <v>用于辅助痴呆筛查。精神科医师检查患者后,做一次评定,量表30项,每项都有2级操作性评分标准。观测被试心理活动,记录观测内容,分析测量数据,出具报告。</v>
          </cell>
          <cell r="D2909" t="str">
            <v/>
          </cell>
          <cell r="E2909" t="str">
            <v/>
          </cell>
          <cell r="F2909" t="str">
            <v>次</v>
          </cell>
          <cell r="G2909" t="str">
            <v/>
          </cell>
          <cell r="H2909">
            <v>30</v>
          </cell>
          <cell r="I2909">
            <v>25</v>
          </cell>
          <cell r="J2909">
            <v>20</v>
          </cell>
          <cell r="K2909" t="str">
            <v>丙类</v>
          </cell>
        </row>
        <row r="2910">
          <cell r="A2910" t="str">
            <v>FAY04702</v>
          </cell>
          <cell r="B2910" t="str">
            <v>帕金森病统一评分量表测评</v>
          </cell>
          <cell r="C2910" t="str">
            <v>采用帕金森统一评分量表,由专业人员根据量表中的项目进行评定,含填表指导与评分。</v>
          </cell>
          <cell r="D2910" t="str">
            <v/>
          </cell>
          <cell r="E2910" t="str">
            <v/>
          </cell>
          <cell r="F2910" t="str">
            <v>次</v>
          </cell>
          <cell r="G2910" t="str">
            <v/>
          </cell>
          <cell r="H2910">
            <v>20</v>
          </cell>
          <cell r="I2910">
            <v>16</v>
          </cell>
          <cell r="J2910">
            <v>14</v>
          </cell>
          <cell r="K2910" t="str">
            <v>甲类</v>
          </cell>
        </row>
        <row r="2911">
          <cell r="A2911" t="str">
            <v>FAY04703</v>
          </cell>
          <cell r="B2911" t="str">
            <v>儿童孤独症评定量表检查</v>
          </cell>
          <cell r="C2911" t="str">
            <v>由精神科医师借助电脑辅助测验系统完成。用于测量儿童与孤独症相关的15个方面行为表现,评估儿童是否有孤独症倾向,作出电脑文本测试报告。</v>
          </cell>
          <cell r="D2911" t="str">
            <v/>
          </cell>
          <cell r="E2911" t="str">
            <v/>
          </cell>
          <cell r="F2911" t="str">
            <v>次</v>
          </cell>
          <cell r="G2911" t="str">
            <v/>
          </cell>
          <cell r="H2911">
            <v>20</v>
          </cell>
          <cell r="I2911">
            <v>16</v>
          </cell>
          <cell r="J2911">
            <v>14</v>
          </cell>
          <cell r="K2911" t="str">
            <v>甲类</v>
          </cell>
        </row>
        <row r="2912">
          <cell r="A2912" t="str">
            <v>FAY04704</v>
          </cell>
          <cell r="B2912" t="str">
            <v>儿童孤独症筛查量表测评</v>
          </cell>
          <cell r="C2912" t="str">
            <v>用于儿童孤独症的筛查。在心理师指导下由家长或其他知情者填写量表,共19个条目,由心理师根据家长或其他知情者填写结果完成量表评定,根据评定结果出评定报告。</v>
          </cell>
          <cell r="D2912" t="str">
            <v/>
          </cell>
          <cell r="E2912" t="str">
            <v/>
          </cell>
          <cell r="F2912" t="str">
            <v>次</v>
          </cell>
          <cell r="G2912" t="str">
            <v/>
          </cell>
          <cell r="H2912">
            <v>20</v>
          </cell>
          <cell r="I2912">
            <v>16</v>
          </cell>
          <cell r="J2912">
            <v>14</v>
          </cell>
          <cell r="K2912" t="str">
            <v>丙类</v>
          </cell>
        </row>
        <row r="2913">
          <cell r="A2913" t="str">
            <v>FAY04705</v>
          </cell>
          <cell r="B2913" t="str">
            <v>婴儿孤独症量表测评</v>
          </cell>
          <cell r="C2913" t="str">
            <v>用于婴儿孤独症的筛查。在心理师指导下由家长或其他知情者填写量表,共30个条目,由心理师根据家长或其他知情者填写结果完成量表评定,根据评定结果出评定报告。含婴幼儿孤独症检测表、改良婴幼儿孤独症量表。</v>
          </cell>
          <cell r="D2913" t="str">
            <v/>
          </cell>
          <cell r="E2913" t="str">
            <v/>
          </cell>
          <cell r="F2913" t="str">
            <v>次</v>
          </cell>
          <cell r="G2913" t="str">
            <v/>
          </cell>
          <cell r="H2913">
            <v>30</v>
          </cell>
          <cell r="I2913">
            <v>25</v>
          </cell>
          <cell r="J2913">
            <v>20</v>
          </cell>
          <cell r="K2913" t="str">
            <v>乙类</v>
          </cell>
        </row>
        <row r="2914">
          <cell r="A2914" t="str">
            <v>FAY04706</v>
          </cell>
          <cell r="B2914" t="str">
            <v>孤独症诊断访谈量表(ADI)测评</v>
          </cell>
          <cell r="C2914" t="str">
            <v>用于诊断儿童孤独症。由经过系统培训的心理师在单独房间对患儿家长进行一对一逐项询问和检查。共93个项目。精神科医师根据评定结果出评定报告。含孤独症诊断观察量表。</v>
          </cell>
          <cell r="D2914" t="str">
            <v/>
          </cell>
          <cell r="E2914" t="str">
            <v/>
          </cell>
          <cell r="F2914" t="str">
            <v>次</v>
          </cell>
          <cell r="G2914" t="str">
            <v/>
          </cell>
          <cell r="H2914">
            <v>30</v>
          </cell>
          <cell r="I2914">
            <v>25</v>
          </cell>
          <cell r="J2914">
            <v>20</v>
          </cell>
          <cell r="K2914" t="str">
            <v>乙类</v>
          </cell>
        </row>
        <row r="2915">
          <cell r="A2915" t="str">
            <v>FAY04707</v>
          </cell>
          <cell r="B2915" t="str">
            <v>强迫症状问卷(YALE-BROWN)测评</v>
          </cell>
          <cell r="C2915"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cell r="D2915" t="str">
            <v/>
          </cell>
          <cell r="E2915" t="str">
            <v/>
          </cell>
          <cell r="F2915" t="str">
            <v>次</v>
          </cell>
          <cell r="G2915" t="str">
            <v/>
          </cell>
          <cell r="H2915">
            <v>20</v>
          </cell>
          <cell r="I2915">
            <v>16</v>
          </cell>
          <cell r="J2915">
            <v>14</v>
          </cell>
          <cell r="K2915" t="str">
            <v>乙类</v>
          </cell>
        </row>
        <row r="2916">
          <cell r="A2916" t="str">
            <v>FAY04708</v>
          </cell>
          <cell r="B2916" t="str">
            <v>多动症诊断量表测评</v>
          </cell>
          <cell r="C2916" t="str">
            <v>用于辅助多动症的诊断。共18题,由心理师询问家长,予以评定,或在心理师指导下由家长填写,由心理师分析并出具报告。</v>
          </cell>
          <cell r="D2916" t="str">
            <v/>
          </cell>
          <cell r="E2916" t="str">
            <v/>
          </cell>
          <cell r="F2916" t="str">
            <v>次</v>
          </cell>
          <cell r="G2916" t="str">
            <v/>
          </cell>
          <cell r="H2916">
            <v>30</v>
          </cell>
          <cell r="I2916">
            <v>25</v>
          </cell>
          <cell r="J2916">
            <v>20</v>
          </cell>
          <cell r="K2916" t="str">
            <v>丙类</v>
          </cell>
        </row>
        <row r="2917">
          <cell r="A2917" t="str">
            <v>FAY04709</v>
          </cell>
          <cell r="B2917" t="str">
            <v>注意缺陷多动障碍诊断量表测评</v>
          </cell>
          <cell r="C2917" t="str">
            <v>用于筛查注意缺陷多动障碍儿童。由心理师询问家属､教师或其他知情者,根据家属､教师或其他知情者反映的情况完成18个项目的评定,根据评定结果出评定报告。</v>
          </cell>
          <cell r="D2917" t="str">
            <v/>
          </cell>
          <cell r="E2917" t="str">
            <v/>
          </cell>
          <cell r="F2917" t="str">
            <v>次</v>
          </cell>
          <cell r="G2917" t="str">
            <v/>
          </cell>
          <cell r="H2917">
            <v>30</v>
          </cell>
          <cell r="I2917">
            <v>25</v>
          </cell>
          <cell r="J2917">
            <v>20</v>
          </cell>
          <cell r="K2917" t="str">
            <v>甲类</v>
          </cell>
        </row>
        <row r="2918">
          <cell r="A2918" t="str">
            <v>FAY04710</v>
          </cell>
          <cell r="B2918" t="str">
            <v>迟发运动障碍评定量表测评</v>
          </cell>
          <cell r="C2918" t="str">
            <v>用于迟发性运动障碍的筛选诊断。精神科医师检查患者后,做一次评定,量表共43个项目。观测被试行为､情绪,记录观测内容,需要系统地询问､查看每一个症状,分析测量数据,出具报告。</v>
          </cell>
          <cell r="D2918" t="str">
            <v/>
          </cell>
          <cell r="E2918" t="str">
            <v/>
          </cell>
          <cell r="F2918" t="str">
            <v>次</v>
          </cell>
          <cell r="G2918" t="str">
            <v/>
          </cell>
          <cell r="H2918">
            <v>20</v>
          </cell>
          <cell r="I2918">
            <v>16</v>
          </cell>
          <cell r="J2918">
            <v>14</v>
          </cell>
          <cell r="K2918" t="str">
            <v>甲类</v>
          </cell>
        </row>
        <row r="2919">
          <cell r="A2919" t="str">
            <v>K</v>
          </cell>
          <cell r="B2919" t="str">
            <v>六.临床非手术治疗</v>
          </cell>
          <cell r="C2919" t="str">
            <v/>
          </cell>
          <cell r="D2919" t="str">
            <v/>
          </cell>
          <cell r="E2919" t="str">
            <v/>
          </cell>
        </row>
        <row r="2919">
          <cell r="G2919" t="str">
            <v/>
          </cell>
          <cell r="H2919" t="str">
            <v/>
          </cell>
          <cell r="I2919" t="str">
            <v/>
          </cell>
          <cell r="J2919" t="str">
            <v/>
          </cell>
        </row>
        <row r="2920">
          <cell r="A2920" t="str">
            <v/>
          </cell>
          <cell r="B2920" t="str">
            <v>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v>
          </cell>
        </row>
        <row r="2921">
          <cell r="A2921" t="str">
            <v>KB-KC</v>
          </cell>
          <cell r="B2921" t="str">
            <v>(一)神经系统</v>
          </cell>
          <cell r="C2921" t="str">
            <v/>
          </cell>
          <cell r="D2921" t="str">
            <v/>
          </cell>
          <cell r="E2921" t="str">
            <v/>
          </cell>
        </row>
        <row r="2921">
          <cell r="G2921" t="str">
            <v/>
          </cell>
          <cell r="H2921" t="str">
            <v/>
          </cell>
          <cell r="I2921" t="str">
            <v/>
          </cell>
          <cell r="J2921" t="str">
            <v/>
          </cell>
        </row>
        <row r="2922">
          <cell r="A2922" t="str">
            <v>KBA32701</v>
          </cell>
          <cell r="B2922" t="str">
            <v>经颅重复磁刺激治疗</v>
          </cell>
          <cell r="C2922" t="str">
            <v>用于特定疾病的中枢治疗。根据病情需要设置刺激的参数,含强度､频率､间隔时间和总时程,对病人进行治疗。治疗中,观察病人反应并随时调整。治疗后,记录治疗反应。</v>
          </cell>
          <cell r="D2922" t="str">
            <v>电极</v>
          </cell>
          <cell r="E2922" t="str">
            <v/>
          </cell>
          <cell r="F2922" t="str">
            <v>次</v>
          </cell>
          <cell r="G2922" t="str">
            <v/>
          </cell>
          <cell r="H2922">
            <v>60</v>
          </cell>
          <cell r="I2922">
            <v>48</v>
          </cell>
          <cell r="J2922">
            <v>42</v>
          </cell>
          <cell r="K2922" t="str">
            <v>甲类</v>
          </cell>
        </row>
        <row r="2923">
          <cell r="A2923" t="str">
            <v>KBF28701</v>
          </cell>
          <cell r="B2923" t="str">
            <v>脑干听觉诱发电位术中监护</v>
          </cell>
          <cell r="C2923" t="str">
            <v>采用肌电图诱发电位仪记录,用于脑桥小脑角区和脑干内等病变的术中监护。在采用耳机发声作为刺激,于头部相应位置进行记录。术前测定作为基线,术中进行监测观察变化,术后测定判断功能变化。</v>
          </cell>
          <cell r="D2923" t="str">
            <v>电极</v>
          </cell>
          <cell r="E2923" t="str">
            <v/>
          </cell>
          <cell r="F2923" t="str">
            <v>小时</v>
          </cell>
          <cell r="G2923" t="str">
            <v/>
          </cell>
          <cell r="H2923">
            <v>16</v>
          </cell>
          <cell r="I2923">
            <v>13</v>
          </cell>
          <cell r="J2923">
            <v>11</v>
          </cell>
          <cell r="K2923" t="str">
            <v>甲类</v>
          </cell>
        </row>
        <row r="2924">
          <cell r="A2924" t="str">
            <v>KBS28701</v>
          </cell>
          <cell r="B2924" t="str">
            <v>体感诱发电位术中监护</v>
          </cell>
          <cell r="C2924"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cell r="D2924" t="str">
            <v>电极</v>
          </cell>
          <cell r="E2924" t="str">
            <v/>
          </cell>
          <cell r="F2924" t="str">
            <v>小时</v>
          </cell>
          <cell r="G2924" t="str">
            <v/>
          </cell>
          <cell r="H2924">
            <v>15</v>
          </cell>
          <cell r="I2924">
            <v>12</v>
          </cell>
          <cell r="J2924">
            <v>10</v>
          </cell>
          <cell r="K2924" t="str">
            <v>甲类</v>
          </cell>
        </row>
        <row r="2925">
          <cell r="A2925" t="str">
            <v>KCH19901</v>
          </cell>
          <cell r="B2925" t="str">
            <v>面神经功能训练</v>
          </cell>
          <cell r="C2925" t="str">
            <v>面神经周围支支配区共十项面部表情运动功能的示教及训练,在医生指导下分别做抬眉､闭眼､鼓腮､示齿等系列表情动作并记录。</v>
          </cell>
          <cell r="D2925" t="str">
            <v/>
          </cell>
          <cell r="E2925" t="str">
            <v/>
          </cell>
          <cell r="F2925" t="str">
            <v>次</v>
          </cell>
          <cell r="G2925" t="str">
            <v/>
          </cell>
          <cell r="H2925">
            <v>40</v>
          </cell>
          <cell r="I2925">
            <v>32</v>
          </cell>
          <cell r="J2925">
            <v>28</v>
          </cell>
          <cell r="K2925" t="str">
            <v>乙类</v>
          </cell>
        </row>
        <row r="2926">
          <cell r="A2926" t="str">
            <v>KD</v>
          </cell>
          <cell r="B2926" t="str">
            <v>(二)内分泌系统</v>
          </cell>
          <cell r="C2926" t="str">
            <v/>
          </cell>
          <cell r="D2926" t="str">
            <v/>
          </cell>
          <cell r="E2926" t="str">
            <v/>
          </cell>
        </row>
        <row r="2926">
          <cell r="G2926" t="str">
            <v/>
          </cell>
          <cell r="H2926" t="str">
            <v/>
          </cell>
          <cell r="I2926" t="str">
            <v/>
          </cell>
          <cell r="J2926" t="str">
            <v/>
          </cell>
        </row>
        <row r="2927">
          <cell r="A2927" t="str">
            <v>KE</v>
          </cell>
          <cell r="B2927" t="str">
            <v>(三)眼部</v>
          </cell>
          <cell r="C2927" t="str">
            <v/>
          </cell>
          <cell r="D2927" t="str">
            <v/>
          </cell>
          <cell r="E2927" t="str">
            <v/>
          </cell>
        </row>
        <row r="2927">
          <cell r="G2927" t="str">
            <v/>
          </cell>
          <cell r="H2927" t="str">
            <v/>
          </cell>
          <cell r="I2927" t="str">
            <v/>
          </cell>
          <cell r="J2927" t="str">
            <v/>
          </cell>
        </row>
        <row r="2928">
          <cell r="A2928" t="str">
            <v>KEA19901</v>
          </cell>
          <cell r="B2928" t="str">
            <v>双眼单视功能训练</v>
          </cell>
          <cell r="C2928" t="str">
            <v>应用同视机进行治疗。指导患者进行视功能训练,包含脱抑制､异常视网膜对应矫治､运动性融合功能训练(即融合性集合幅度)和外展融合幅度训练。</v>
          </cell>
          <cell r="D2928" t="str">
            <v/>
          </cell>
          <cell r="E2928" t="str">
            <v/>
          </cell>
          <cell r="F2928" t="str">
            <v>次</v>
          </cell>
          <cell r="G2928" t="str">
            <v/>
          </cell>
          <cell r="H2928">
            <v>15</v>
          </cell>
          <cell r="I2928">
            <v>12</v>
          </cell>
          <cell r="J2928">
            <v>10</v>
          </cell>
          <cell r="K2928" t="str">
            <v>丙类</v>
          </cell>
        </row>
        <row r="2929">
          <cell r="A2929" t="str">
            <v>KEA25701</v>
          </cell>
          <cell r="B2929" t="str">
            <v>低视力助视器验配</v>
          </cell>
          <cell r="C2929" t="str">
            <v>指导患者挑选不同的助视器(眼镜式､放大镜式助视器等)至患者感觉到最佳视觉效果。</v>
          </cell>
          <cell r="D2929" t="str">
            <v/>
          </cell>
          <cell r="E2929" t="str">
            <v/>
          </cell>
          <cell r="F2929" t="str">
            <v>单侧</v>
          </cell>
          <cell r="G2929" t="str">
            <v/>
          </cell>
          <cell r="H2929">
            <v>10</v>
          </cell>
          <cell r="I2929">
            <v>8</v>
          </cell>
          <cell r="J2929">
            <v>7</v>
          </cell>
          <cell r="K2929" t="str">
            <v>丙类</v>
          </cell>
        </row>
        <row r="2930">
          <cell r="A2930" t="str">
            <v>KEA32701</v>
          </cell>
          <cell r="B2930" t="str">
            <v>经瞳孔温热疗法(TTT)</v>
          </cell>
          <cell r="C2930" t="str">
            <v>向患者说明治疗的注意事项。治疗眼散瞳,表面麻醉,置接触镜(镜面涂耦合剂)。调节半导体激光机参数,光凝病变部位。治疗后,取下接触镜,眼部滴用抗菌药物滴眼液。</v>
          </cell>
          <cell r="D2930" t="str">
            <v>耦合剂</v>
          </cell>
          <cell r="E2930" t="str">
            <v/>
          </cell>
          <cell r="F2930" t="str">
            <v>单侧</v>
          </cell>
          <cell r="G2930" t="str">
            <v/>
          </cell>
          <cell r="H2930">
            <v>25</v>
          </cell>
          <cell r="I2930">
            <v>20</v>
          </cell>
          <cell r="J2930">
            <v>18</v>
          </cell>
          <cell r="K2930" t="str">
            <v>甲类</v>
          </cell>
        </row>
        <row r="2931">
          <cell r="A2931" t="str">
            <v>KED20701</v>
          </cell>
          <cell r="B2931" t="str">
            <v>睑板腺按摩</v>
          </cell>
          <cell r="C2931" t="str">
            <v>向患者说明治疗的注意事项。眼部表面麻醉,涂抗菌药物眼膏,置睑板托,按摩睑板腺,清洁局部。</v>
          </cell>
        </row>
        <row r="2931">
          <cell r="E2931" t="str">
            <v/>
          </cell>
          <cell r="F2931" t="str">
            <v>单侧</v>
          </cell>
        </row>
        <row r="2931">
          <cell r="H2931">
            <v>40</v>
          </cell>
          <cell r="I2931">
            <v>34</v>
          </cell>
          <cell r="J2931">
            <v>29</v>
          </cell>
          <cell r="K2931" t="str">
            <v>甲类</v>
          </cell>
        </row>
        <row r="2932">
          <cell r="A2932" t="str">
            <v>KEG20701</v>
          </cell>
          <cell r="B2932" t="str">
            <v>沙眼磨擦压挤术</v>
          </cell>
          <cell r="C2932" t="str">
            <v>向患者说明治疗的注意事项。眼部表面麻醉,翻转眼睑,暴露睑结膜,摩擦挤压结膜,结束时涂抗菌药物眼膏,消毒纱布盖眼。</v>
          </cell>
          <cell r="D2932" t="str">
            <v/>
          </cell>
          <cell r="E2932" t="str">
            <v/>
          </cell>
          <cell r="F2932" t="str">
            <v>单侧</v>
          </cell>
          <cell r="G2932" t="str">
            <v/>
          </cell>
          <cell r="H2932">
            <v>40</v>
          </cell>
          <cell r="I2932">
            <v>34</v>
          </cell>
          <cell r="J2932">
            <v>29</v>
          </cell>
          <cell r="K2932" t="str">
            <v>甲类</v>
          </cell>
        </row>
        <row r="2933">
          <cell r="A2933" t="str">
            <v>KEH25701</v>
          </cell>
          <cell r="B2933" t="str">
            <v>角膜接触镜配置</v>
          </cell>
          <cell r="C2933" t="str">
            <v>向受检者说明佩戴角膜接触镜的注意事项。测算屈光度数､试戴角膜接镜,应用裂隙灯显微镜检查结膜､角膜及接触镜的拟合度状况,并记录结果。</v>
          </cell>
          <cell r="D2933" t="str">
            <v>荧光素滴眼液,荧光素纸条</v>
          </cell>
          <cell r="E2933" t="str">
            <v>角膜塑形镜，清洁润滑护理液</v>
          </cell>
          <cell r="F2933" t="str">
            <v>单侧</v>
          </cell>
          <cell r="G2933" t="str">
            <v/>
          </cell>
          <cell r="H2933">
            <v>50</v>
          </cell>
          <cell r="I2933">
            <v>40</v>
          </cell>
          <cell r="J2933">
            <v>35</v>
          </cell>
          <cell r="K2933" t="str">
            <v>丙类</v>
          </cell>
        </row>
        <row r="2934">
          <cell r="A2934" t="str">
            <v>KET39901</v>
          </cell>
          <cell r="B2934" t="str">
            <v>后像治疗</v>
          </cell>
          <cell r="C2934" t="str">
            <v>向患者说明检查方法和配合内容。用后像镜炫耀黄斑中心窝周围的视网膜,使之产生后像,指导患者指点正前方的十子图案,直至后像消失,重复上述过程。</v>
          </cell>
          <cell r="D2934" t="str">
            <v/>
          </cell>
          <cell r="E2934" t="str">
            <v/>
          </cell>
          <cell r="F2934" t="str">
            <v>单侧</v>
          </cell>
          <cell r="G2934" t="str">
            <v/>
          </cell>
          <cell r="H2934">
            <v>15</v>
          </cell>
          <cell r="I2934">
            <v>12</v>
          </cell>
          <cell r="J2934">
            <v>10</v>
          </cell>
          <cell r="K2934" t="str">
            <v>甲类</v>
          </cell>
        </row>
        <row r="2935">
          <cell r="A2935" t="str">
            <v>KEV19901</v>
          </cell>
          <cell r="B2935" t="str">
            <v>弱视训练</v>
          </cell>
          <cell r="C2935" t="str">
            <v>应用视觉刺激疗法,含利用反差强､空间频率不同的条栅作为刺激源来刺激弱视眼以及近距离精细目力训练。</v>
          </cell>
          <cell r="D2935" t="str">
            <v/>
          </cell>
          <cell r="E2935" t="str">
            <v/>
          </cell>
          <cell r="F2935" t="str">
            <v>单侧</v>
          </cell>
          <cell r="G2935" t="str">
            <v/>
          </cell>
          <cell r="H2935">
            <v>10</v>
          </cell>
          <cell r="I2935">
            <v>8</v>
          </cell>
          <cell r="J2935">
            <v>7</v>
          </cell>
          <cell r="K2935" t="str">
            <v>丙类</v>
          </cell>
        </row>
        <row r="2936">
          <cell r="A2936" t="str">
            <v>KEV39901</v>
          </cell>
          <cell r="B2936" t="str">
            <v>弱视协调器治疗</v>
          </cell>
          <cell r="C2936" t="str">
            <v>指黑丁格氏刷疗法。采用同视机进行治疗。向患者说明检查方法和配合内容,用弱视眼注视旋转的毛刷和图形视标,努力使光刷中心移至图形视标中央部,消除旁中心注视,建立中心凹注视。</v>
          </cell>
          <cell r="D2936" t="str">
            <v/>
          </cell>
          <cell r="E2936" t="str">
            <v/>
          </cell>
          <cell r="F2936" t="str">
            <v>单侧</v>
          </cell>
          <cell r="G2936" t="str">
            <v/>
          </cell>
          <cell r="H2936">
            <v>10</v>
          </cell>
          <cell r="I2936">
            <v>8</v>
          </cell>
          <cell r="J2936">
            <v>7</v>
          </cell>
          <cell r="K2936" t="str">
            <v>丙类</v>
          </cell>
        </row>
        <row r="2937">
          <cell r="A2937" t="str">
            <v>KEZ24701</v>
          </cell>
          <cell r="B2937" t="str">
            <v>镜片检测</v>
          </cell>
          <cell r="C2937" t="str">
            <v>将镜片置于焦度计上,调整镜片位置,测量并记录结果。</v>
          </cell>
          <cell r="D2937" t="str">
            <v/>
          </cell>
          <cell r="E2937" t="str">
            <v/>
          </cell>
          <cell r="F2937" t="str">
            <v>次</v>
          </cell>
          <cell r="G2937" t="str">
            <v/>
          </cell>
          <cell r="H2937">
            <v>2</v>
          </cell>
          <cell r="I2937">
            <v>2</v>
          </cell>
          <cell r="J2937">
            <v>2</v>
          </cell>
          <cell r="K2937" t="str">
            <v>丙类</v>
          </cell>
        </row>
        <row r="2938">
          <cell r="A2938" t="str">
            <v>KF</v>
          </cell>
          <cell r="B2938" t="str">
            <v>(四)耳部</v>
          </cell>
          <cell r="C2938" t="str">
            <v/>
          </cell>
          <cell r="D2938" t="str">
            <v/>
          </cell>
          <cell r="E2938" t="str">
            <v/>
          </cell>
        </row>
        <row r="2938">
          <cell r="G2938" t="str">
            <v/>
          </cell>
          <cell r="H2938" t="str">
            <v/>
          </cell>
          <cell r="I2938" t="str">
            <v/>
          </cell>
          <cell r="J2938" t="str">
            <v/>
          </cell>
        </row>
        <row r="2939">
          <cell r="A2939" t="str">
            <v>KFA19901</v>
          </cell>
          <cell r="B2939" t="str">
            <v>平衡训练</v>
          </cell>
          <cell r="C2939"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2939">
          <cell r="F2939" t="str">
            <v>次</v>
          </cell>
        </row>
        <row r="2939">
          <cell r="H2939">
            <v>35</v>
          </cell>
          <cell r="I2939">
            <v>28</v>
          </cell>
          <cell r="J2939">
            <v>25</v>
          </cell>
          <cell r="K2939" t="str">
            <v>乙类</v>
          </cell>
        </row>
        <row r="2940">
          <cell r="A2940" t="str">
            <v>KFA32401</v>
          </cell>
          <cell r="B2940" t="str">
            <v>耳正负压治疗</v>
          </cell>
          <cell r="C2940" t="str">
            <v>耳道消毒，用特制鼓膜穿刺长针头对鼓室注药后,通过正压将药液压入咽鼓管及鼓窦乳突处病变或负压吸引中耳脓性分泌物。不含鼓室注药治疗。</v>
          </cell>
          <cell r="D2940" t="str">
            <v/>
          </cell>
          <cell r="E2940" t="str">
            <v/>
          </cell>
          <cell r="F2940" t="str">
            <v>单侧</v>
          </cell>
          <cell r="G2940" t="str">
            <v/>
          </cell>
          <cell r="H2940">
            <v>10</v>
          </cell>
          <cell r="I2940">
            <v>8</v>
          </cell>
          <cell r="J2940">
            <v>7</v>
          </cell>
          <cell r="K2940" t="str">
            <v>甲类</v>
          </cell>
        </row>
        <row r="2941">
          <cell r="A2941" t="str">
            <v>KFC25401</v>
          </cell>
          <cell r="B2941" t="str">
            <v>真耳分析</v>
          </cell>
          <cell r="C2941"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cell r="D2941" t="str">
            <v/>
          </cell>
          <cell r="E2941" t="str">
            <v/>
          </cell>
          <cell r="F2941" t="str">
            <v>单侧</v>
          </cell>
          <cell r="G2941" t="str">
            <v/>
          </cell>
          <cell r="H2941">
            <v>25</v>
          </cell>
          <cell r="I2941">
            <v>20</v>
          </cell>
          <cell r="J2941">
            <v>18</v>
          </cell>
          <cell r="K2941" t="str">
            <v>乙类</v>
          </cell>
        </row>
        <row r="2942">
          <cell r="A2942" t="str">
            <v>KFC25701</v>
          </cell>
          <cell r="B2942" t="str">
            <v>助听器选配试验</v>
          </cell>
          <cell r="C2942" t="str">
            <v>电脑与助听器编程器相连。将患者听力图输入电脑,选择适合此患者听力的助听器与编程器连接,将各个频率的听力补偿与患者听力相匹配。</v>
          </cell>
          <cell r="D2942" t="str">
            <v/>
          </cell>
          <cell r="E2942" t="str">
            <v/>
          </cell>
          <cell r="F2942" t="str">
            <v>次</v>
          </cell>
          <cell r="G2942" t="str">
            <v/>
          </cell>
          <cell r="H2942">
            <v>30</v>
          </cell>
          <cell r="I2942">
            <v>25</v>
          </cell>
          <cell r="J2942">
            <v>20</v>
          </cell>
          <cell r="K2942" t="str">
            <v>丙类</v>
          </cell>
        </row>
        <row r="2943">
          <cell r="A2943" t="str">
            <v>KFC65401</v>
          </cell>
          <cell r="B2943" t="str">
            <v>耵聍取出</v>
          </cell>
          <cell r="C2943" t="str">
            <v>对栓塞之硬性和/或软化之耵聍用耵聍钩和/或枪镊取出和/或用负压吸引取出。检查鼓膜情况,对耳道消毒。</v>
          </cell>
          <cell r="D2943" t="str">
            <v/>
          </cell>
          <cell r="E2943" t="str">
            <v/>
          </cell>
          <cell r="F2943" t="str">
            <v>单侧</v>
          </cell>
          <cell r="G2943" t="str">
            <v/>
          </cell>
          <cell r="H2943">
            <v>40</v>
          </cell>
          <cell r="I2943">
            <v>34</v>
          </cell>
          <cell r="J2943">
            <v>29</v>
          </cell>
          <cell r="K2943" t="str">
            <v>甲类</v>
          </cell>
        </row>
        <row r="2944">
          <cell r="A2944" t="str">
            <v>KFD45401</v>
          </cell>
          <cell r="B2944" t="str">
            <v>中耳吸脓</v>
          </cell>
          <cell r="C2944" t="str">
            <v>徒手或窥耳器下，对中耳分泌物吸出清洁，以便看清中耳病变，进行相应治疗。</v>
          </cell>
        </row>
        <row r="2944">
          <cell r="F2944" t="str">
            <v>单侧</v>
          </cell>
        </row>
        <row r="2944">
          <cell r="H2944">
            <v>60</v>
          </cell>
          <cell r="I2944">
            <v>51</v>
          </cell>
          <cell r="J2944">
            <v>43</v>
          </cell>
          <cell r="K2944" t="str">
            <v>甲类</v>
          </cell>
        </row>
        <row r="2945">
          <cell r="A2945" t="str">
            <v>KFF20601</v>
          </cell>
          <cell r="B2945" t="str">
            <v>经西格氏耳镜鼓膜按摩</v>
          </cell>
          <cell r="C2945" t="str">
            <v>通过西格氏耳镜检查行鼓膜按摩五次以上。</v>
          </cell>
          <cell r="D2945" t="str">
            <v/>
          </cell>
          <cell r="E2945" t="str">
            <v/>
          </cell>
          <cell r="F2945" t="str">
            <v>次</v>
          </cell>
          <cell r="G2945" t="str">
            <v/>
          </cell>
          <cell r="H2945">
            <v>15</v>
          </cell>
          <cell r="I2945">
            <v>12</v>
          </cell>
          <cell r="J2945">
            <v>10</v>
          </cell>
          <cell r="K2945" t="str">
            <v>乙类</v>
          </cell>
        </row>
        <row r="2946">
          <cell r="A2946" t="str">
            <v>KFH32401</v>
          </cell>
          <cell r="B2946" t="str">
            <v>咽鼓管吹张治疗-波氏法</v>
          </cell>
          <cell r="C2946" t="str">
            <v>检查鼻咽部无脓性分泌物，鼻腔表面麻醉。病人口含饮用水，用波氏球通过一侧鼻孔挤压皮球对咽鼓管吹张,至少三次。</v>
          </cell>
          <cell r="D2946" t="str">
            <v/>
          </cell>
          <cell r="E2946" t="str">
            <v/>
          </cell>
          <cell r="F2946" t="str">
            <v>单侧</v>
          </cell>
          <cell r="G2946" t="str">
            <v/>
          </cell>
          <cell r="H2946">
            <v>35</v>
          </cell>
          <cell r="I2946">
            <v>30</v>
          </cell>
          <cell r="J2946">
            <v>25</v>
          </cell>
          <cell r="K2946" t="str">
            <v>甲类</v>
          </cell>
        </row>
        <row r="2947">
          <cell r="A2947" t="str">
            <v>KFH32402</v>
          </cell>
          <cell r="B2947" t="str">
            <v>咽鼓管吹张治疗-导管法</v>
          </cell>
          <cell r="C2947" t="str">
            <v>用导管自鼻腔放入鼻咽部，对准咽鼓管，行正压治疗，同时检查鼓膜情况。</v>
          </cell>
          <cell r="D2947" t="str">
            <v/>
          </cell>
          <cell r="E2947" t="str">
            <v/>
          </cell>
          <cell r="F2947" t="str">
            <v>单侧</v>
          </cell>
          <cell r="G2947" t="str">
            <v/>
          </cell>
          <cell r="H2947">
            <v>35</v>
          </cell>
          <cell r="I2947">
            <v>30</v>
          </cell>
          <cell r="J2947">
            <v>25</v>
          </cell>
          <cell r="K2947" t="str">
            <v>甲类</v>
          </cell>
        </row>
        <row r="2948">
          <cell r="A2948" t="str">
            <v>KFN70901</v>
          </cell>
          <cell r="B2948" t="str">
            <v>耳石复位治疗</v>
          </cell>
          <cell r="C2948"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cell r="D2948" t="str">
            <v/>
          </cell>
          <cell r="E2948" t="str">
            <v/>
          </cell>
          <cell r="F2948" t="str">
            <v>次</v>
          </cell>
          <cell r="G2948" t="str">
            <v/>
          </cell>
          <cell r="H2948">
            <v>200</v>
          </cell>
          <cell r="I2948">
            <v>170</v>
          </cell>
          <cell r="J2948">
            <v>145</v>
          </cell>
          <cell r="K2948" t="str">
            <v>甲类</v>
          </cell>
        </row>
        <row r="2949">
          <cell r="A2949" t="str">
            <v>KFP25701</v>
          </cell>
          <cell r="B2949" t="str">
            <v>电子耳蜗编程</v>
          </cell>
          <cell r="C2949"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cell r="D2949" t="str">
            <v>电极</v>
          </cell>
          <cell r="E2949" t="str">
            <v/>
          </cell>
          <cell r="F2949" t="str">
            <v>次</v>
          </cell>
          <cell r="G2949" t="str">
            <v/>
          </cell>
          <cell r="H2949">
            <v>70</v>
          </cell>
          <cell r="I2949">
            <v>55</v>
          </cell>
          <cell r="J2949">
            <v>50</v>
          </cell>
          <cell r="K2949" t="str">
            <v>丙类</v>
          </cell>
        </row>
        <row r="2950">
          <cell r="A2950" t="str">
            <v>KG</v>
          </cell>
          <cell r="B2950" t="str">
            <v>(五)鼻咽喉</v>
          </cell>
          <cell r="C2950" t="str">
            <v/>
          </cell>
          <cell r="D2950" t="str">
            <v/>
          </cell>
          <cell r="E2950" t="str">
            <v/>
          </cell>
        </row>
        <row r="2950">
          <cell r="G2950" t="str">
            <v/>
          </cell>
          <cell r="H2950" t="str">
            <v/>
          </cell>
          <cell r="I2950" t="str">
            <v/>
          </cell>
          <cell r="J2950" t="str">
            <v/>
          </cell>
        </row>
        <row r="2951">
          <cell r="A2951" t="str">
            <v>KGA65401</v>
          </cell>
          <cell r="B2951" t="str">
            <v>鼻负压置换治疗</v>
          </cell>
          <cell r="C2951" t="str">
            <v>患者垂头仰卧位,一侧鼻腔滴入0.5%或1%的麻黄素,同一侧应用吸引头置于前鼻孔连接吸引器,堵住另一侧前鼻孔,同时病人发"kai-kai"音,以清除窦内分泌物。</v>
          </cell>
          <cell r="D2951" t="str">
            <v/>
          </cell>
          <cell r="E2951" t="str">
            <v/>
          </cell>
          <cell r="F2951" t="str">
            <v>次</v>
          </cell>
          <cell r="G2951" t="str">
            <v/>
          </cell>
          <cell r="H2951">
            <v>20</v>
          </cell>
          <cell r="I2951">
            <v>16</v>
          </cell>
          <cell r="J2951">
            <v>14</v>
          </cell>
          <cell r="K2951" t="str">
            <v>甲类</v>
          </cell>
        </row>
        <row r="2952">
          <cell r="A2952" t="str">
            <v>KGC48401</v>
          </cell>
          <cell r="B2952" t="str">
            <v>鼻腔冲洗治疗</v>
          </cell>
          <cell r="C2952" t="str">
            <v>患者头低位,应用特定的鼻腔冲洗器,以生理冲洗液或其它药液冲洗双侧鼻腔。</v>
          </cell>
          <cell r="D2952" t="str">
            <v>注射器,冲洗液</v>
          </cell>
          <cell r="E2952" t="str">
            <v/>
          </cell>
          <cell r="F2952" t="str">
            <v>次</v>
          </cell>
          <cell r="G2952" t="str">
            <v/>
          </cell>
          <cell r="H2952">
            <v>25</v>
          </cell>
          <cell r="I2952">
            <v>21</v>
          </cell>
          <cell r="J2952">
            <v>18</v>
          </cell>
          <cell r="K2952" t="str">
            <v>甲类</v>
          </cell>
        </row>
        <row r="2953">
          <cell r="A2953" t="str">
            <v>KGF48401</v>
          </cell>
          <cell r="B2953" t="str">
            <v>鼻窦冲洗治疗</v>
          </cell>
          <cell r="C2953" t="str">
            <v>鼻腔黏膜1%地卡因表面麻醉,1%麻黄素收缩,在前鼻镜引导下以各种角度吸引器头进入各鼻窦冲洗,应用注射器连接冲洗。</v>
          </cell>
          <cell r="D2953" t="str">
            <v>注射器,冲洗液</v>
          </cell>
          <cell r="E2953" t="str">
            <v/>
          </cell>
          <cell r="F2953" t="str">
            <v>次</v>
          </cell>
          <cell r="G2953" t="str">
            <v/>
          </cell>
          <cell r="H2953">
            <v>45</v>
          </cell>
          <cell r="I2953">
            <v>38</v>
          </cell>
          <cell r="J2953">
            <v>33</v>
          </cell>
          <cell r="K2953" t="str">
            <v>甲类</v>
          </cell>
        </row>
        <row r="2954">
          <cell r="A2954" t="str">
            <v>KH</v>
          </cell>
          <cell r="B2954" t="str">
            <v>(六)口腔</v>
          </cell>
          <cell r="C2954" t="str">
            <v/>
          </cell>
          <cell r="D2954" t="str">
            <v/>
          </cell>
          <cell r="E2954" t="str">
            <v/>
          </cell>
        </row>
        <row r="2954">
          <cell r="G2954" t="str">
            <v/>
          </cell>
          <cell r="H2954" t="str">
            <v/>
          </cell>
          <cell r="I2954" t="str">
            <v/>
          </cell>
          <cell r="J2954" t="str">
            <v/>
          </cell>
        </row>
        <row r="2955">
          <cell r="A2955" t="str">
            <v/>
          </cell>
          <cell r="B2955" t="str">
            <v/>
          </cell>
          <cell r="C2955" t="str">
            <v>本节项目以"每疗程"为计价单位的项目,半途终止治疗时退还未服务部分复诊费。</v>
          </cell>
          <cell r="D2955" t="str">
            <v/>
          </cell>
          <cell r="E2955" t="str">
            <v/>
          </cell>
        </row>
        <row r="2955">
          <cell r="G2955" t="str">
            <v/>
          </cell>
          <cell r="H2955" t="str">
            <v/>
          </cell>
          <cell r="I2955" t="str">
            <v/>
          </cell>
          <cell r="J2955" t="str">
            <v/>
          </cell>
        </row>
        <row r="2956">
          <cell r="A2956" t="str">
            <v>KHA</v>
          </cell>
          <cell r="B2956" t="str">
            <v>1.面部</v>
          </cell>
          <cell r="C2956" t="str">
            <v/>
          </cell>
          <cell r="D2956" t="str">
            <v/>
          </cell>
          <cell r="E2956" t="str">
            <v/>
          </cell>
        </row>
        <row r="2956">
          <cell r="G2956" t="str">
            <v/>
          </cell>
          <cell r="H2956" t="str">
            <v/>
          </cell>
          <cell r="I2956" t="str">
            <v/>
          </cell>
          <cell r="J2956" t="str">
            <v/>
          </cell>
        </row>
        <row r="2957">
          <cell r="A2957" t="str">
            <v>KHA27401</v>
          </cell>
          <cell r="B2957" t="str">
            <v>复杂颅颌面畸形的辅助正畸治疗</v>
          </cell>
          <cell r="C2957"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cell r="D2957" t="str">
            <v/>
          </cell>
          <cell r="E2957" t="str">
            <v>印模材料,矫治器</v>
          </cell>
          <cell r="F2957" t="str">
            <v>每疗程</v>
          </cell>
          <cell r="G2957" t="str">
            <v/>
          </cell>
          <cell r="H2957" t="str">
            <v>市场调节价</v>
          </cell>
          <cell r="I2957" t="str">
            <v>市场调节价</v>
          </cell>
          <cell r="J2957" t="str">
            <v>市场调节价</v>
          </cell>
          <cell r="K2957" t="str">
            <v>丙类</v>
          </cell>
        </row>
        <row r="2958">
          <cell r="A2958" t="str">
            <v>KHA27402</v>
          </cell>
          <cell r="B2958" t="str">
            <v>乳牙期颜面不对称畸形正畸治疗</v>
          </cell>
          <cell r="C2958" t="str">
            <v>指乳牙期颜面不对称伴偏合､反合畸形,使用活动矫治器矫治,含错合畸形诊断分析､矫治方案设计､矫治器安装,以及治疗期间每次复诊检查､矫治器调整､加力等处置。(约30-35次复诊需要治疗18个月左右)</v>
          </cell>
          <cell r="D2958" t="str">
            <v/>
          </cell>
          <cell r="E2958" t="str">
            <v>印模材料,矫治器</v>
          </cell>
          <cell r="F2958" t="str">
            <v>每疗程</v>
          </cell>
          <cell r="G2958" t="str">
            <v/>
          </cell>
          <cell r="H2958" t="str">
            <v>市场调节价</v>
          </cell>
          <cell r="I2958" t="str">
            <v>市场调节价</v>
          </cell>
          <cell r="J2958" t="str">
            <v>市场调节价</v>
          </cell>
          <cell r="K2958" t="str">
            <v>丙类</v>
          </cell>
        </row>
        <row r="2959">
          <cell r="A2959" t="str">
            <v>KHA27403</v>
          </cell>
          <cell r="B2959" t="str">
            <v>替牙期颜面不对称畸形的正畸治疗</v>
          </cell>
          <cell r="C2959" t="str">
            <v>指替牙期颜面不对称伴偏合､反合畸形,使用活动与固定矫治器矫治,含错合畸形诊断分析､矫治方案设计､矫治器安装,以及治疗期间每次复诊检查､矫治器调整､加力等处置。(约25-30次复诊需要治疗24个月左右)</v>
          </cell>
          <cell r="D2959" t="str">
            <v/>
          </cell>
          <cell r="E2959" t="str">
            <v>印模材料,矫治器</v>
          </cell>
          <cell r="F2959" t="str">
            <v>每疗程</v>
          </cell>
          <cell r="G2959" t="str">
            <v/>
          </cell>
          <cell r="H2959" t="str">
            <v>市场调节价</v>
          </cell>
          <cell r="I2959" t="str">
            <v>市场调节价</v>
          </cell>
          <cell r="J2959" t="str">
            <v>市场调节价</v>
          </cell>
          <cell r="K2959" t="str">
            <v>丙类</v>
          </cell>
        </row>
        <row r="2960">
          <cell r="A2960" t="str">
            <v>KHA27404</v>
          </cell>
          <cell r="B2960" t="str">
            <v>恒牙期颜面不对称畸形的正畸治疗</v>
          </cell>
          <cell r="C2960" t="str">
            <v>指恒牙期颜面不对称伴反合､偏合畸形的正畸治疗,使用固定矫治器矫治。含错合畸形诊断分析､矫治方案设计､矫治器安装,以及治疗期间每次复诊检查､矫治器调整､加力等处置。(约35-40次复诊需要治疗36个月左右)</v>
          </cell>
          <cell r="D2960" t="str">
            <v/>
          </cell>
          <cell r="E2960" t="str">
            <v>印模材料,矫治器</v>
          </cell>
          <cell r="F2960" t="str">
            <v>每疗程</v>
          </cell>
          <cell r="G2960" t="str">
            <v/>
          </cell>
          <cell r="H2960" t="str">
            <v>市场调节价</v>
          </cell>
          <cell r="I2960" t="str">
            <v>市场调节价</v>
          </cell>
          <cell r="J2960" t="str">
            <v>市场调节价</v>
          </cell>
          <cell r="K2960" t="str">
            <v>丙类</v>
          </cell>
        </row>
        <row r="2961">
          <cell r="A2961" t="str">
            <v>KHE-KHG</v>
          </cell>
          <cell r="B2961" t="str">
            <v>颌面骨</v>
          </cell>
          <cell r="C2961" t="str">
            <v/>
          </cell>
          <cell r="D2961" t="str">
            <v/>
          </cell>
          <cell r="E2961" t="str">
            <v/>
          </cell>
        </row>
        <row r="2961">
          <cell r="G2961" t="str">
            <v/>
          </cell>
          <cell r="H2961" t="str">
            <v/>
          </cell>
          <cell r="I2961" t="str">
            <v/>
          </cell>
          <cell r="J2961" t="str">
            <v/>
          </cell>
        </row>
        <row r="2962">
          <cell r="A2962" t="str">
            <v>KHE24401</v>
          </cell>
          <cell r="B2962" t="str">
            <v>颌骨缺损自体骨组织移植手术导板制作</v>
          </cell>
          <cell r="C2962" t="str">
            <v>导板设计､技工室制作。每个疗程分两次治疗,患者第一次就诊,进行数据采集,导板的设计和制作;第二次,患者进行手术,术中进行导板的试戴和个性化修整。不含制取印模､模型。</v>
          </cell>
          <cell r="D2962" t="str">
            <v/>
          </cell>
          <cell r="E2962" t="str">
            <v/>
          </cell>
          <cell r="F2962" t="str">
            <v>每区段／每疗程</v>
          </cell>
          <cell r="G2962" t="str">
            <v>此项为辅加操作项目</v>
          </cell>
          <cell r="H2962" t="str">
            <v>市场调节价</v>
          </cell>
          <cell r="I2962" t="str">
            <v>市场调节价</v>
          </cell>
          <cell r="J2962" t="str">
            <v>市场调节价</v>
          </cell>
          <cell r="K2962" t="str">
            <v>丙类</v>
          </cell>
        </row>
        <row r="2963">
          <cell r="A2963" t="str">
            <v>KHF24401</v>
          </cell>
          <cell r="B2963" t="str">
            <v>上颌骨缺损阻塞器修复</v>
          </cell>
          <cell r="C2963" t="str">
            <v>上颌阻塞器部件的设计､技工室制作。需4次治疗完成一个疗程。含单颌前牙区､左侧后牙区､右侧后牙区区段。不含制取印模､模型､各类可摘局部义齿､修复术。</v>
          </cell>
          <cell r="D2963" t="str">
            <v/>
          </cell>
          <cell r="E2963" t="str">
            <v/>
          </cell>
          <cell r="F2963" t="str">
            <v>每区段／每疗程</v>
          </cell>
          <cell r="G2963" t="str">
            <v/>
          </cell>
          <cell r="H2963" t="str">
            <v>市场调节价</v>
          </cell>
          <cell r="I2963" t="str">
            <v>市场调节价</v>
          </cell>
          <cell r="J2963" t="str">
            <v>市场调节价</v>
          </cell>
          <cell r="K2963" t="str">
            <v>丙类</v>
          </cell>
        </row>
        <row r="2964">
          <cell r="A2964" t="str">
            <v>KHG24401</v>
          </cell>
          <cell r="B2964" t="str">
            <v>下颌骨带翼导板修复</v>
          </cell>
          <cell r="C2964" t="str">
            <v>常规带翼导板设计､制作。需2次治疗完成一个疗程。含单颌前牙区､左侧后牙区､右侧后牙区的区段。不含制取印模､模型､各类可摘局部义齿､修复术。</v>
          </cell>
          <cell r="D2964" t="str">
            <v/>
          </cell>
          <cell r="E2964" t="str">
            <v/>
          </cell>
          <cell r="F2964" t="str">
            <v>每区段／每疗程</v>
          </cell>
          <cell r="G2964" t="str">
            <v/>
          </cell>
          <cell r="H2964" t="str">
            <v>市场调节价</v>
          </cell>
          <cell r="I2964" t="str">
            <v>市场调节价</v>
          </cell>
          <cell r="J2964" t="str">
            <v>市场调节价</v>
          </cell>
          <cell r="K2964" t="str">
            <v>丙类</v>
          </cell>
        </row>
        <row r="2965">
          <cell r="A2965" t="str">
            <v>KHJ</v>
          </cell>
          <cell r="B2965" t="str">
            <v>颞下颌关节</v>
          </cell>
          <cell r="C2965" t="str">
            <v/>
          </cell>
          <cell r="D2965" t="str">
            <v/>
          </cell>
          <cell r="E2965" t="str">
            <v/>
          </cell>
        </row>
        <row r="2965">
          <cell r="G2965" t="str">
            <v/>
          </cell>
          <cell r="H2965" t="str">
            <v/>
          </cell>
          <cell r="I2965" t="str">
            <v/>
          </cell>
          <cell r="J2965" t="str">
            <v/>
          </cell>
        </row>
        <row r="2966">
          <cell r="A2966" t="str">
            <v>KHJ25401</v>
          </cell>
          <cell r="B2966" t="str">
            <v>髁突骨折开口合板治疗</v>
          </cell>
          <cell r="C2966" t="str">
            <v>用于外伤性颞下颌关节骨折､或疑似骨折与渗出的保守治疗,需2次治疗完成一个疗程。含制作全牙列自凝树脂材料合板､试戴､首次咬合衬垫与调磨。不含模型制备。</v>
          </cell>
          <cell r="D2966" t="str">
            <v/>
          </cell>
          <cell r="E2966" t="str">
            <v>合导板</v>
          </cell>
          <cell r="F2966" t="str">
            <v>单颌</v>
          </cell>
          <cell r="G2966" t="str">
            <v/>
          </cell>
          <cell r="H2966">
            <v>150</v>
          </cell>
          <cell r="I2966">
            <v>120</v>
          </cell>
          <cell r="J2966">
            <v>105</v>
          </cell>
          <cell r="K2966" t="str">
            <v>乙类</v>
          </cell>
        </row>
        <row r="2967">
          <cell r="A2967" t="str">
            <v>KHJ27401</v>
          </cell>
          <cell r="B2967" t="str">
            <v>颞下颌关节病的正畸辅助治疗</v>
          </cell>
          <cell r="C2967"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cell r="D2967" t="str">
            <v/>
          </cell>
          <cell r="E2967" t="str">
            <v>印模材料,矫治器</v>
          </cell>
          <cell r="F2967" t="str">
            <v>每疗程</v>
          </cell>
          <cell r="G2967" t="str">
            <v/>
          </cell>
          <cell r="H2967" t="str">
            <v>市场调节价</v>
          </cell>
          <cell r="I2967" t="str">
            <v>市场调节价</v>
          </cell>
          <cell r="J2967" t="str">
            <v>市场调节价</v>
          </cell>
          <cell r="K2967" t="str">
            <v>丙类</v>
          </cell>
        </row>
        <row r="2968">
          <cell r="A2968" t="str">
            <v>KHJ27402</v>
          </cell>
          <cell r="B2968" t="str">
            <v>复杂颞下颌关节病的正畸辅助治疗</v>
          </cell>
          <cell r="C2968"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cell r="D2968" t="str">
            <v/>
          </cell>
          <cell r="E2968" t="str">
            <v>印模材料,矫治器</v>
          </cell>
          <cell r="F2968" t="str">
            <v>每疗程</v>
          </cell>
          <cell r="G2968" t="str">
            <v/>
          </cell>
          <cell r="H2968" t="str">
            <v>市场调节价</v>
          </cell>
          <cell r="I2968" t="str">
            <v>市场调节价</v>
          </cell>
          <cell r="J2968" t="str">
            <v>市场调节价</v>
          </cell>
          <cell r="K2968" t="str">
            <v>丙类</v>
          </cell>
        </row>
        <row r="2969">
          <cell r="A2969" t="str">
            <v>KHJ32901</v>
          </cell>
          <cell r="B2969" t="str">
            <v>合板治疗</v>
          </cell>
          <cell r="C2969" t="str">
            <v>针对颞下颌关节紊乱病､磨牙症､重度磨耗等而进行的以自凝树脂为材料的下颌合板治疗,首次戴用酌情进行咬合衬垫与调磨。不含模型制备。</v>
          </cell>
          <cell r="D2969" t="str">
            <v/>
          </cell>
          <cell r="E2969" t="str">
            <v>膜片</v>
          </cell>
          <cell r="F2969" t="str">
            <v>单颌</v>
          </cell>
          <cell r="G2969" t="str">
            <v/>
          </cell>
          <cell r="H2969" t="str">
            <v>市场调节价</v>
          </cell>
          <cell r="I2969" t="str">
            <v>市场调节价</v>
          </cell>
          <cell r="J2969" t="str">
            <v>市场调节价</v>
          </cell>
          <cell r="K2969" t="str">
            <v>丙类</v>
          </cell>
        </row>
        <row r="2970">
          <cell r="A2970" t="str">
            <v>KHJ48301</v>
          </cell>
          <cell r="B2970" t="str">
            <v>颞下颌关节腔灌洗治疗</v>
          </cell>
          <cell r="C2970" t="str">
            <v>采用注射器局部注射麻醉的方法进行关节腔冲洗或灌洗。</v>
          </cell>
          <cell r="D2970" t="str">
            <v/>
          </cell>
          <cell r="E2970" t="str">
            <v/>
          </cell>
          <cell r="F2970" t="str">
            <v>单侧</v>
          </cell>
          <cell r="G2970" t="str">
            <v/>
          </cell>
          <cell r="H2970">
            <v>50</v>
          </cell>
          <cell r="I2970">
            <v>40</v>
          </cell>
          <cell r="J2970">
            <v>35</v>
          </cell>
          <cell r="K2970" t="str">
            <v>甲类</v>
          </cell>
        </row>
        <row r="2971">
          <cell r="A2971" t="str">
            <v>KHJ70701</v>
          </cell>
          <cell r="B2971" t="str">
            <v>颞下颌脱位关节复位术</v>
          </cell>
          <cell r="C2971" t="str">
            <v>指颞下颌关节脱位的常规手法复位及限制张口的固定措施。</v>
          </cell>
          <cell r="D2971" t="str">
            <v/>
          </cell>
          <cell r="E2971" t="str">
            <v/>
          </cell>
          <cell r="F2971" t="str">
            <v>次</v>
          </cell>
          <cell r="G2971" t="str">
            <v/>
          </cell>
          <cell r="H2971">
            <v>40</v>
          </cell>
          <cell r="I2971">
            <v>32</v>
          </cell>
          <cell r="J2971">
            <v>28</v>
          </cell>
          <cell r="K2971" t="str">
            <v>甲类</v>
          </cell>
        </row>
        <row r="2972">
          <cell r="A2972" t="str">
            <v>KHL</v>
          </cell>
          <cell r="B2972" t="str">
            <v>唾液腺</v>
          </cell>
          <cell r="C2972" t="str">
            <v/>
          </cell>
          <cell r="D2972" t="str">
            <v/>
          </cell>
          <cell r="E2972" t="str">
            <v/>
          </cell>
        </row>
        <row r="2972">
          <cell r="G2972" t="str">
            <v/>
          </cell>
          <cell r="H2972" t="str">
            <v/>
          </cell>
          <cell r="I2972" t="str">
            <v/>
          </cell>
          <cell r="J2972" t="str">
            <v/>
          </cell>
        </row>
        <row r="2973">
          <cell r="A2973" t="str">
            <v>KHL48401</v>
          </cell>
          <cell r="B2973" t="str">
            <v>腮腺导管内药物灌注治疗</v>
          </cell>
          <cell r="C2973" t="str">
            <v>对腮腺导管冲洗后再进行药物灌注。</v>
          </cell>
          <cell r="D2973" t="str">
            <v>灌洗导管,注射器</v>
          </cell>
          <cell r="E2973" t="str">
            <v/>
          </cell>
          <cell r="F2973" t="str">
            <v>次</v>
          </cell>
          <cell r="G2973" t="str">
            <v/>
          </cell>
          <cell r="H2973">
            <v>50</v>
          </cell>
          <cell r="I2973">
            <v>45</v>
          </cell>
          <cell r="J2973">
            <v>40</v>
          </cell>
          <cell r="K2973" t="str">
            <v>甲类</v>
          </cell>
        </row>
        <row r="2974">
          <cell r="A2974" t="str">
            <v>KHL80401</v>
          </cell>
          <cell r="B2974" t="str">
            <v>涎腺导管扩大术</v>
          </cell>
          <cell r="C2974" t="str">
            <v>用器械探查导管口,用不同口径的针头扩张导管口,冲洗。</v>
          </cell>
          <cell r="D2974" t="str">
            <v>注射器</v>
          </cell>
          <cell r="E2974" t="str">
            <v/>
          </cell>
          <cell r="F2974" t="str">
            <v>次</v>
          </cell>
          <cell r="G2974" t="str">
            <v/>
          </cell>
          <cell r="H2974">
            <v>25</v>
          </cell>
          <cell r="I2974">
            <v>20</v>
          </cell>
          <cell r="J2974">
            <v>18</v>
          </cell>
          <cell r="K2974" t="str">
            <v>甲类</v>
          </cell>
        </row>
        <row r="2975">
          <cell r="A2975" t="str">
            <v>KHM</v>
          </cell>
          <cell r="B2975" t="str">
            <v>2.口腔</v>
          </cell>
          <cell r="C2975" t="str">
            <v/>
          </cell>
          <cell r="D2975" t="str">
            <v/>
          </cell>
          <cell r="E2975" t="str">
            <v/>
          </cell>
        </row>
        <row r="2975">
          <cell r="G2975" t="str">
            <v/>
          </cell>
          <cell r="H2975" t="str">
            <v/>
          </cell>
          <cell r="I2975" t="str">
            <v/>
          </cell>
          <cell r="J2975" t="str">
            <v/>
          </cell>
        </row>
        <row r="2976">
          <cell r="A2976" t="str">
            <v>KHM18701</v>
          </cell>
          <cell r="B2976" t="str">
            <v>口腔黏膜病系统检查治疗设计</v>
          </cell>
          <cell r="C2976" t="str">
            <v>对患者口腔黏膜进行系统临床检查后,结合患者全身情况和身心状态,对口腔黏膜病制定出诊断､治疗方案,并进行卫生健康宣教。</v>
          </cell>
          <cell r="D2976" t="str">
            <v/>
          </cell>
          <cell r="E2976" t="str">
            <v/>
          </cell>
          <cell r="F2976" t="str">
            <v>次</v>
          </cell>
          <cell r="G2976" t="str">
            <v/>
          </cell>
          <cell r="H2976">
            <v>10</v>
          </cell>
          <cell r="I2976">
            <v>8</v>
          </cell>
          <cell r="J2976">
            <v>7</v>
          </cell>
          <cell r="K2976" t="str">
            <v>丙类</v>
          </cell>
        </row>
        <row r="2977">
          <cell r="A2977" t="str">
            <v>KHM26701</v>
          </cell>
          <cell r="B2977" t="str">
            <v>调磨合板</v>
          </cell>
          <cell r="C2977" t="str">
            <v>复诊时以临床检测为基础对合板咬合面进行的调改,含咬合纸检查诊出的咬合印记分析。</v>
          </cell>
          <cell r="D2977" t="str">
            <v>砂石,咬合纸</v>
          </cell>
          <cell r="E2977" t="str">
            <v/>
          </cell>
          <cell r="F2977" t="str">
            <v>次</v>
          </cell>
          <cell r="G2977" t="str">
            <v/>
          </cell>
          <cell r="H2977">
            <v>20</v>
          </cell>
          <cell r="I2977">
            <v>16</v>
          </cell>
          <cell r="J2977">
            <v>14</v>
          </cell>
          <cell r="K2977" t="str">
            <v>丙类</v>
          </cell>
        </row>
        <row r="2978">
          <cell r="A2978" t="str">
            <v>KHM32401</v>
          </cell>
          <cell r="B2978" t="str">
            <v>口腔黏膜物理治疗</v>
          </cell>
          <cell r="C2978" t="str">
            <v>口腔黏膜病的物理治疗,用冷冻､红外线､微波､频谱､特殊波段光等物理方法局部治疗口腔黏膜病损,如糜烂､溃疡等取模､导板设计制作､牙龈翻瓣､牙槽骨切除及成形。</v>
          </cell>
          <cell r="D2978" t="str">
            <v/>
          </cell>
          <cell r="E2978" t="str">
            <v/>
          </cell>
          <cell r="F2978" t="str">
            <v>部位</v>
          </cell>
          <cell r="G2978" t="str">
            <v/>
          </cell>
          <cell r="H2978">
            <v>18</v>
          </cell>
          <cell r="I2978">
            <v>15</v>
          </cell>
          <cell r="J2978">
            <v>13</v>
          </cell>
          <cell r="K2978" t="str">
            <v>乙类</v>
          </cell>
        </row>
        <row r="2979">
          <cell r="A2979" t="str">
            <v>KHM32402</v>
          </cell>
          <cell r="B2979" t="str">
            <v>黏膜病离子导入治疗</v>
          </cell>
          <cell r="C2979" t="str">
            <v>离子导入治疗黏膜病。</v>
          </cell>
          <cell r="D2979" t="str">
            <v/>
          </cell>
          <cell r="E2979" t="str">
            <v/>
          </cell>
          <cell r="F2979" t="str">
            <v>部位</v>
          </cell>
          <cell r="G2979" t="str">
            <v/>
          </cell>
          <cell r="H2979">
            <v>18</v>
          </cell>
          <cell r="I2979">
            <v>15</v>
          </cell>
          <cell r="J2979">
            <v>13</v>
          </cell>
          <cell r="K2979" t="str">
            <v>乙类</v>
          </cell>
        </row>
        <row r="2980">
          <cell r="A2980" t="str">
            <v>KHM32701</v>
          </cell>
          <cell r="B2980" t="str">
            <v>肌松弛治疗(Mymonitor)</v>
          </cell>
          <cell r="C2980" t="str">
            <v>用酒精消毒双侧三叉神经主干区表面皮肤,贴专用电极薄片,以专用仪器给予特定电脉冲刺激,使咀嚼肌放松的治疗。</v>
          </cell>
          <cell r="D2980" t="str">
            <v>电极</v>
          </cell>
          <cell r="E2980" t="str">
            <v/>
          </cell>
          <cell r="F2980" t="str">
            <v>次</v>
          </cell>
          <cell r="G2980" t="str">
            <v/>
          </cell>
          <cell r="H2980">
            <v>30</v>
          </cell>
          <cell r="I2980">
            <v>25</v>
          </cell>
          <cell r="J2980">
            <v>20</v>
          </cell>
          <cell r="K2980" t="str">
            <v>丙类</v>
          </cell>
        </row>
        <row r="2981">
          <cell r="A2981" t="str">
            <v>KHM39401</v>
          </cell>
          <cell r="B2981" t="str">
            <v>辅助性调合治疗</v>
          </cell>
          <cell r="C2981" t="str">
            <v>在修复､正畸､充填等治疗后,用咬合纸在口内进行咬合检查,发现咬合高点以及不均匀接触处,用车针､砂石等进行咬合形态调整。</v>
          </cell>
          <cell r="D2981" t="str">
            <v>车针,砂石,咬合纸</v>
          </cell>
          <cell r="E2981" t="str">
            <v/>
          </cell>
          <cell r="F2981" t="str">
            <v>每牙</v>
          </cell>
          <cell r="G2981" t="str">
            <v>不得在口腔种植中收取</v>
          </cell>
          <cell r="H2981">
            <v>6</v>
          </cell>
          <cell r="I2981">
            <v>5</v>
          </cell>
          <cell r="J2981">
            <v>4</v>
          </cell>
          <cell r="K2981" t="str">
            <v>丙类</v>
          </cell>
        </row>
        <row r="2982">
          <cell r="A2982" t="str">
            <v>KHM39402</v>
          </cell>
          <cell r="B2982" t="str">
            <v>专科调合治疗</v>
          </cell>
          <cell r="C2982" t="str">
            <v>针对颞下颌关节紊乱病或牙周病而进行的多次逐量咬合磨改专科治疗。含咬合纸检查诊出的咬合印记分析。</v>
          </cell>
          <cell r="D2982" t="str">
            <v>车针,砂石,咬合纸</v>
          </cell>
          <cell r="E2982" t="str">
            <v/>
          </cell>
          <cell r="F2982" t="str">
            <v>次</v>
          </cell>
          <cell r="G2982" t="str">
            <v/>
          </cell>
          <cell r="H2982">
            <v>20</v>
          </cell>
          <cell r="I2982">
            <v>16</v>
          </cell>
          <cell r="J2982">
            <v>14</v>
          </cell>
          <cell r="K2982" t="str">
            <v>丙类</v>
          </cell>
        </row>
        <row r="2983">
          <cell r="A2983" t="str">
            <v>KHM46401</v>
          </cell>
          <cell r="B2983" t="str">
            <v>口腔局部止血</v>
          </cell>
          <cell r="C2983" t="str">
            <v>指各类拔牙后伤口血肿血块处理､创面清理､局部止血,不同原因的牙位出血,上止血药。</v>
          </cell>
          <cell r="D2983" t="str">
            <v/>
          </cell>
          <cell r="E2983" t="str">
            <v/>
          </cell>
          <cell r="F2983" t="str">
            <v>每牙</v>
          </cell>
          <cell r="G2983" t="str">
            <v/>
          </cell>
          <cell r="H2983">
            <v>10</v>
          </cell>
          <cell r="I2983">
            <v>8</v>
          </cell>
          <cell r="J2983">
            <v>7</v>
          </cell>
          <cell r="K2983" t="str">
            <v>甲类</v>
          </cell>
        </row>
        <row r="2984">
          <cell r="A2984" t="str">
            <v>KHM48401</v>
          </cell>
          <cell r="B2984" t="str">
            <v>口腔黏膜雾化治疗</v>
          </cell>
          <cell r="C2984" t="str">
            <v>使用药物和雾化仪对口腔黏膜病进行局部治疗。</v>
          </cell>
          <cell r="D2984" t="str">
            <v>雾化器</v>
          </cell>
          <cell r="E2984" t="str">
            <v/>
          </cell>
          <cell r="F2984" t="str">
            <v>次</v>
          </cell>
          <cell r="G2984" t="str">
            <v/>
          </cell>
          <cell r="H2984">
            <v>20</v>
          </cell>
          <cell r="I2984">
            <v>16</v>
          </cell>
          <cell r="J2984">
            <v>14</v>
          </cell>
          <cell r="K2984" t="str">
            <v>甲类</v>
          </cell>
        </row>
        <row r="2985">
          <cell r="A2985" t="str">
            <v>KHM48402</v>
          </cell>
          <cell r="B2985" t="str">
            <v>口腔黏膜病局部上药</v>
          </cell>
          <cell r="C2985" t="str">
            <v>黏膜病湿敷,局部上药。</v>
          </cell>
          <cell r="D2985" t="str">
            <v>注射器</v>
          </cell>
          <cell r="E2985" t="str">
            <v/>
          </cell>
          <cell r="F2985" t="str">
            <v>部位</v>
          </cell>
          <cell r="G2985" t="str">
            <v/>
          </cell>
          <cell r="H2985">
            <v>6</v>
          </cell>
          <cell r="I2985">
            <v>5</v>
          </cell>
          <cell r="J2985">
            <v>4</v>
          </cell>
          <cell r="K2985" t="str">
            <v>甲类</v>
          </cell>
        </row>
        <row r="2986">
          <cell r="A2986" t="str">
            <v>KHM64401</v>
          </cell>
          <cell r="B2986" t="str">
            <v>非铸造修复体拆除术</v>
          </cell>
          <cell r="C2986" t="str">
            <v>指拆除各类非铸造的不良修复体。</v>
          </cell>
          <cell r="D2986" t="str">
            <v>车针,砂石</v>
          </cell>
          <cell r="E2986" t="str">
            <v/>
          </cell>
          <cell r="F2986" t="str">
            <v>每牙</v>
          </cell>
          <cell r="G2986" t="str">
            <v/>
          </cell>
          <cell r="H2986">
            <v>18</v>
          </cell>
          <cell r="I2986">
            <v>15</v>
          </cell>
          <cell r="J2986">
            <v>13</v>
          </cell>
          <cell r="K2986" t="str">
            <v>丙类</v>
          </cell>
        </row>
        <row r="2987">
          <cell r="A2987" t="str">
            <v>KHM64402</v>
          </cell>
          <cell r="B2987" t="str">
            <v>拆除口内牙齿固定装置</v>
          </cell>
          <cell r="C2987" t="str">
            <v>拆除各种正畸托槽､舌侧钮､颊面管等特殊矫治器与成品附件﹙腭杠､舌弓､扩弓器､口外弓､头帽､颈带､颏兜､前牵器等﹚及牙周固定夹板。含矫治器拆除､牙面清洁､普通抛光等。</v>
          </cell>
          <cell r="D2987" t="str">
            <v>砂片,抛光膏</v>
          </cell>
          <cell r="E2987" t="str">
            <v/>
          </cell>
          <cell r="F2987" t="str">
            <v>每牙</v>
          </cell>
          <cell r="G2987" t="str">
            <v/>
          </cell>
          <cell r="H2987">
            <v>15</v>
          </cell>
          <cell r="I2987">
            <v>12</v>
          </cell>
          <cell r="J2987">
            <v>10</v>
          </cell>
          <cell r="K2987" t="str">
            <v>丙类</v>
          </cell>
        </row>
        <row r="2988">
          <cell r="A2988" t="str">
            <v>KHN</v>
          </cell>
          <cell r="B2988" t="str">
            <v>唇</v>
          </cell>
          <cell r="C2988" t="str">
            <v/>
          </cell>
          <cell r="D2988" t="str">
            <v/>
          </cell>
          <cell r="E2988" t="str">
            <v/>
          </cell>
        </row>
        <row r="2988">
          <cell r="G2988" t="str">
            <v/>
          </cell>
          <cell r="H2988" t="str">
            <v/>
          </cell>
          <cell r="I2988" t="str">
            <v/>
          </cell>
          <cell r="J2988" t="str">
            <v/>
          </cell>
        </row>
        <row r="2989">
          <cell r="A2989" t="str">
            <v>KHN27401</v>
          </cell>
          <cell r="B2989" t="str">
            <v>唇腭裂序列正畸治疗</v>
          </cell>
          <cell r="C2989"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cell r="D2989" t="str">
            <v/>
          </cell>
          <cell r="E2989" t="str">
            <v>印模材料,矫治器</v>
          </cell>
          <cell r="F2989" t="str">
            <v>每疗程</v>
          </cell>
          <cell r="G2989" t="str">
            <v/>
          </cell>
          <cell r="H2989">
            <v>2500</v>
          </cell>
          <cell r="I2989">
            <v>2000</v>
          </cell>
          <cell r="J2989">
            <v>1750</v>
          </cell>
          <cell r="K2989" t="str">
            <v>丙类</v>
          </cell>
        </row>
        <row r="2990">
          <cell r="A2990" t="str">
            <v>KHN27402</v>
          </cell>
          <cell r="B2990" t="str">
            <v>复杂唇腭裂序列正畸治疗</v>
          </cell>
          <cell r="C2990"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cell r="D2990" t="str">
            <v/>
          </cell>
          <cell r="E2990" t="str">
            <v>印模材料,矫治器</v>
          </cell>
          <cell r="F2990" t="str">
            <v>每疗程</v>
          </cell>
          <cell r="G2990" t="str">
            <v/>
          </cell>
          <cell r="H2990">
            <v>3000</v>
          </cell>
          <cell r="I2990">
            <v>2400</v>
          </cell>
          <cell r="J2990">
            <v>2100</v>
          </cell>
          <cell r="K2990" t="str">
            <v>丙类</v>
          </cell>
        </row>
        <row r="2991">
          <cell r="A2991" t="str">
            <v>KHR</v>
          </cell>
          <cell r="B2991" t="str">
            <v>腭</v>
          </cell>
          <cell r="C2991" t="str">
            <v/>
          </cell>
          <cell r="D2991" t="str">
            <v/>
          </cell>
          <cell r="E2991" t="str">
            <v/>
          </cell>
        </row>
        <row r="2991">
          <cell r="G2991" t="str">
            <v/>
          </cell>
          <cell r="H2991" t="str">
            <v/>
          </cell>
          <cell r="I2991" t="str">
            <v/>
          </cell>
          <cell r="J2991" t="str">
            <v/>
          </cell>
        </row>
        <row r="2992">
          <cell r="A2992" t="str">
            <v>KHR24401</v>
          </cell>
          <cell r="B2992" t="str">
            <v>腭裂腭护板制作</v>
          </cell>
          <cell r="C2992" t="str">
            <v>在研究模型上设计,制作护板并试戴､修整。</v>
          </cell>
          <cell r="D2992" t="str">
            <v/>
          </cell>
          <cell r="E2992" t="str">
            <v>腭护板</v>
          </cell>
          <cell r="F2992" t="str">
            <v>个</v>
          </cell>
          <cell r="G2992" t="str">
            <v>此项为辅加操作项目</v>
          </cell>
          <cell r="H2992">
            <v>80</v>
          </cell>
          <cell r="I2992">
            <v>65</v>
          </cell>
          <cell r="J2992">
            <v>55</v>
          </cell>
          <cell r="K2992" t="str">
            <v>丙类</v>
          </cell>
        </row>
        <row r="2993">
          <cell r="A2993" t="str">
            <v>KHR24402</v>
          </cell>
          <cell r="B2993" t="str">
            <v>软腭缺损阻塞器修复</v>
          </cell>
          <cell r="C2993" t="str">
            <v>指单侧软腭､不超出中线。常规软腭阻塞器部件的设计,技工室制作。需2次治疗完成一个疗程。不含制取印模､模型､各类可摘局部义齿､修复术。</v>
          </cell>
          <cell r="D2993" t="str">
            <v/>
          </cell>
          <cell r="E2993" t="str">
            <v/>
          </cell>
          <cell r="F2993" t="str">
            <v>单侧</v>
          </cell>
          <cell r="G2993" t="str">
            <v/>
          </cell>
          <cell r="H2993">
            <v>200</v>
          </cell>
          <cell r="I2993">
            <v>160</v>
          </cell>
          <cell r="J2993">
            <v>140</v>
          </cell>
          <cell r="K2993" t="str">
            <v>丙类</v>
          </cell>
        </row>
        <row r="2994">
          <cell r="A2994" t="str">
            <v>KHR25401</v>
          </cell>
          <cell r="B2994" t="str">
            <v>软腭抬高器治疗</v>
          </cell>
          <cell r="C2994" t="str">
            <v>常规软腭抬高器设计､技工室制作､戴牙､复诊。需2次治疗完成一个疗程。不含制取印模､模型､各类可摘局部义齿､修复术。</v>
          </cell>
          <cell r="D2994" t="str">
            <v/>
          </cell>
          <cell r="E2994" t="str">
            <v/>
          </cell>
          <cell r="F2994" t="str">
            <v>个／疗程</v>
          </cell>
          <cell r="G2994" t="str">
            <v/>
          </cell>
          <cell r="H2994">
            <v>90</v>
          </cell>
          <cell r="I2994">
            <v>70</v>
          </cell>
          <cell r="J2994">
            <v>60</v>
          </cell>
          <cell r="K2994" t="str">
            <v>丙类</v>
          </cell>
        </row>
        <row r="2995">
          <cell r="A2995" t="str">
            <v>KHR39401</v>
          </cell>
          <cell r="B2995" t="str">
            <v>腭裂术后鼻音计反馈治疗</v>
          </cell>
          <cell r="C2995" t="str">
            <v>使用鼻音计进行鼻音检查,分析及报告,治疗。图文报告。</v>
          </cell>
          <cell r="D2995" t="str">
            <v/>
          </cell>
          <cell r="E2995" t="str">
            <v/>
          </cell>
          <cell r="F2995" t="str">
            <v>次</v>
          </cell>
          <cell r="G2995" t="str">
            <v/>
          </cell>
          <cell r="H2995">
            <v>50</v>
          </cell>
          <cell r="I2995">
            <v>40</v>
          </cell>
          <cell r="J2995">
            <v>35</v>
          </cell>
          <cell r="K2995" t="str">
            <v>乙类</v>
          </cell>
        </row>
        <row r="2996">
          <cell r="A2996" t="str">
            <v>KHR39601</v>
          </cell>
          <cell r="B2996" t="str">
            <v>腭裂术后鼻咽纤维镜反馈治疗</v>
          </cell>
          <cell r="C2996" t="str">
            <v>表面麻醉,润滑,插入鼻咽纤维镜,观察腭咽闭合,消泡。图文报告。</v>
          </cell>
          <cell r="D2996" t="str">
            <v>液体石蜡</v>
          </cell>
          <cell r="E2996" t="str">
            <v/>
          </cell>
          <cell r="F2996" t="str">
            <v>次</v>
          </cell>
          <cell r="G2996" t="str">
            <v/>
          </cell>
          <cell r="H2996">
            <v>55</v>
          </cell>
          <cell r="I2996">
            <v>45</v>
          </cell>
          <cell r="J2996">
            <v>40</v>
          </cell>
          <cell r="K2996" t="str">
            <v>乙类</v>
          </cell>
        </row>
        <row r="2997">
          <cell r="A2997" t="str">
            <v>KHR39901</v>
          </cell>
          <cell r="B2997" t="str">
            <v>腭裂常规语音治疗</v>
          </cell>
          <cell r="C2997" t="str">
            <v>指常规语音清晰度评价,语音矫正,按标准汉语拼音和字表让患者朗读并录音,语音清晰度评价分析,按评价结果分类个体化矫正。不含制作腭托。</v>
          </cell>
          <cell r="D2997" t="str">
            <v/>
          </cell>
          <cell r="E2997" t="str">
            <v/>
          </cell>
          <cell r="F2997" t="str">
            <v>次</v>
          </cell>
          <cell r="G2997" t="str">
            <v/>
          </cell>
          <cell r="H2997">
            <v>40</v>
          </cell>
          <cell r="I2997">
            <v>32</v>
          </cell>
          <cell r="J2997">
            <v>28</v>
          </cell>
          <cell r="K2997" t="str">
            <v>乙类</v>
          </cell>
        </row>
        <row r="2998">
          <cell r="A2998" t="str">
            <v>KHS-KHV</v>
          </cell>
          <cell r="B2998" t="str">
            <v>牙</v>
          </cell>
          <cell r="C2998" t="str">
            <v/>
          </cell>
          <cell r="D2998" t="str">
            <v/>
          </cell>
          <cell r="E2998" t="str">
            <v/>
          </cell>
        </row>
        <row r="2998">
          <cell r="G2998" t="str">
            <v/>
          </cell>
          <cell r="H2998" t="str">
            <v/>
          </cell>
          <cell r="I2998" t="str">
            <v/>
          </cell>
          <cell r="J2998" t="str">
            <v/>
          </cell>
        </row>
        <row r="2999">
          <cell r="A2999" t="str">
            <v>KHS18701</v>
          </cell>
          <cell r="B2999" t="str">
            <v>计算机辅助固定修复体设计</v>
          </cell>
          <cell r="C2999" t="str">
            <v>指全冠､固定桥､嵌体､贴面､桩核的计算机辅助设计。不含各类固定义齿修复术及特殊加工工艺。</v>
          </cell>
          <cell r="D2999" t="str">
            <v/>
          </cell>
          <cell r="E2999" t="str">
            <v/>
          </cell>
          <cell r="F2999" t="str">
            <v>次</v>
          </cell>
          <cell r="G2999" t="str">
            <v/>
          </cell>
          <cell r="H2999" t="str">
            <v>市场调节价</v>
          </cell>
          <cell r="I2999" t="str">
            <v>市场调节价</v>
          </cell>
          <cell r="J2999" t="str">
            <v>市场调节价</v>
          </cell>
          <cell r="K2999" t="str">
            <v>丙类</v>
          </cell>
        </row>
        <row r="3000">
          <cell r="A3000" t="str">
            <v>KHS18702</v>
          </cell>
          <cell r="B3000" t="str">
            <v>计算机辅助可摘义齿设计</v>
          </cell>
          <cell r="C3000" t="str">
            <v>指可摘和全口义齿计算机辅助设计。不含各类可摘义齿和全口义齿修复术及特殊加工工艺。</v>
          </cell>
          <cell r="D3000" t="str">
            <v/>
          </cell>
          <cell r="E3000" t="str">
            <v/>
          </cell>
          <cell r="F3000" t="str">
            <v>次</v>
          </cell>
          <cell r="G3000" t="str">
            <v/>
          </cell>
          <cell r="H3000" t="str">
            <v>市场调节价</v>
          </cell>
          <cell r="I3000" t="str">
            <v>市场调节价</v>
          </cell>
          <cell r="J3000" t="str">
            <v>市场调节价</v>
          </cell>
          <cell r="K3000" t="str">
            <v>丙类</v>
          </cell>
        </row>
        <row r="3001">
          <cell r="A3001" t="str">
            <v>KHS18703</v>
          </cell>
          <cell r="B3001" t="str">
            <v>咬合重建设计</v>
          </cell>
          <cell r="C3001" t="str">
            <v>咬合重建义齿设计,暂基托和蜡合堤制作,垂直距离测量,合位关系的口内确定,合位关系由口内精确转移至口外合架上。</v>
          </cell>
          <cell r="D3001" t="str">
            <v>合堤蜡,石膏模型材料</v>
          </cell>
          <cell r="E3001" t="str">
            <v>基托</v>
          </cell>
          <cell r="F3001" t="str">
            <v>次</v>
          </cell>
          <cell r="G3001" t="str">
            <v>不得在口腔种植中收取</v>
          </cell>
          <cell r="H3001" t="str">
            <v>市场调节价</v>
          </cell>
          <cell r="I3001" t="str">
            <v>市场调节价</v>
          </cell>
          <cell r="J3001" t="str">
            <v>市场调节价</v>
          </cell>
          <cell r="K3001" t="str">
            <v>丙类</v>
          </cell>
        </row>
        <row r="3002">
          <cell r="A3002" t="str">
            <v>KHS18704</v>
          </cell>
          <cell r="B3002" t="str">
            <v>错合畸形诊断设计</v>
          </cell>
          <cell r="C3002" t="str">
            <v>指错合畸形的诊断与矫治方案设计。含手工牙模型测量与二维X线头影测量描图､定点､测量与分析､错合畸形诊断与矫治方案设计。不含模型制备､排牙试验､X线摄影。</v>
          </cell>
          <cell r="D3002" t="str">
            <v/>
          </cell>
          <cell r="E3002" t="str">
            <v/>
          </cell>
          <cell r="F3002" t="str">
            <v>次</v>
          </cell>
          <cell r="G3002" t="str">
            <v/>
          </cell>
          <cell r="H3002" t="str">
            <v>市场调节价</v>
          </cell>
          <cell r="I3002" t="str">
            <v>市场调节价</v>
          </cell>
          <cell r="J3002" t="str">
            <v>市场调节价</v>
          </cell>
          <cell r="K3002" t="str">
            <v>丙类</v>
          </cell>
        </row>
        <row r="3003">
          <cell r="A3003" t="str">
            <v>KHS18705</v>
          </cell>
          <cell r="B3003" t="str">
            <v>错合畸形二维诊断设计</v>
          </cell>
          <cell r="C3003" t="str">
            <v>指错合畸形的计算机诊断与矫治方案设计。含牙模型测量与计算机二维X线头影测量描图､定点､测量与分析､错合畸形计算机二维诊断与矫治方案设计。不含模型制备､X线摄影。</v>
          </cell>
          <cell r="D3003" t="str">
            <v/>
          </cell>
          <cell r="E3003" t="str">
            <v/>
          </cell>
          <cell r="F3003" t="str">
            <v>次</v>
          </cell>
          <cell r="G3003" t="str">
            <v/>
          </cell>
          <cell r="H3003" t="str">
            <v>市场调节价</v>
          </cell>
          <cell r="I3003" t="str">
            <v>市场调节价</v>
          </cell>
          <cell r="J3003" t="str">
            <v>市场调节价</v>
          </cell>
          <cell r="K3003" t="str">
            <v>丙类</v>
          </cell>
        </row>
        <row r="3004">
          <cell r="A3004" t="str">
            <v>KHS18706</v>
          </cell>
          <cell r="B3004" t="str">
            <v>错合畸形三维诊断设计</v>
          </cell>
          <cell r="C3004" t="str">
            <v>指错合畸形的三维诊断与矫治方案设计。含模型三维扫描与测量､颅颌面外形与结构的三维形态扫描､测量与分析､进行错合畸形的三维诊断与矫治设计。不含模型制备､X线摄影。</v>
          </cell>
          <cell r="D3004" t="str">
            <v/>
          </cell>
          <cell r="E3004" t="str">
            <v/>
          </cell>
          <cell r="F3004" t="str">
            <v>次</v>
          </cell>
          <cell r="G3004" t="str">
            <v/>
          </cell>
          <cell r="H3004" t="str">
            <v>市场调节价</v>
          </cell>
          <cell r="I3004" t="str">
            <v>市场调节价</v>
          </cell>
          <cell r="J3004" t="str">
            <v>市场调节价</v>
          </cell>
          <cell r="K3004" t="str">
            <v>丙类</v>
          </cell>
        </row>
        <row r="3005">
          <cell r="A3005" t="str">
            <v>KHS24701</v>
          </cell>
          <cell r="B3005" t="str">
            <v>粘结术</v>
          </cell>
          <cell r="C3005" t="str">
            <v>指嵌体､冠､桥､桩核等修复体用普通粘接剂粘结(消毒､隔湿､干燥､粘固､清理)。</v>
          </cell>
          <cell r="D3005" t="str">
            <v/>
          </cell>
          <cell r="E3005" t="str">
            <v>粘接剂</v>
          </cell>
          <cell r="F3005" t="str">
            <v>每牙</v>
          </cell>
          <cell r="G3005" t="str">
            <v>不得在口腔种植中收取</v>
          </cell>
          <cell r="H3005">
            <v>10</v>
          </cell>
          <cell r="I3005">
            <v>8</v>
          </cell>
          <cell r="J3005">
            <v>7</v>
          </cell>
          <cell r="K3005" t="str">
            <v>丙类</v>
          </cell>
        </row>
        <row r="3006">
          <cell r="A3006" t="str">
            <v>KHS24702</v>
          </cell>
          <cell r="B3006" t="str">
            <v>塑料可摘局部义齿连续增加修复缺牙</v>
          </cell>
          <cell r="C3006" t="str">
            <v>指在同一区内有多个牙齿连续缺失需要用塑料可摘局部义齿修复时,缺牙总数减去1即为要连续增加修复的缺牙数。(全牙列分4区:1､2､3､4或A､B､C､D区,或左上､右上､左下､右下区。)</v>
          </cell>
          <cell r="D3006" t="str">
            <v/>
          </cell>
          <cell r="E3006" t="str">
            <v>成品牙,基托</v>
          </cell>
          <cell r="F3006" t="str">
            <v>每牙／每疗程</v>
          </cell>
          <cell r="G3006" t="str">
            <v/>
          </cell>
          <cell r="H3006" t="str">
            <v>市场调节价</v>
          </cell>
          <cell r="I3006" t="str">
            <v>市场调节价</v>
          </cell>
          <cell r="J3006" t="str">
            <v>市场调节价</v>
          </cell>
          <cell r="K3006" t="str">
            <v>丙类</v>
          </cell>
        </row>
        <row r="3007">
          <cell r="A3007" t="str">
            <v>KHS24703</v>
          </cell>
          <cell r="B3007" t="str">
            <v>铸造可摘局部义齿连续增加修复缺牙</v>
          </cell>
          <cell r="C3007" t="str">
            <v>指在同一区内有多个牙齿连续缺失需要用铸造可摘义齿修复时,缺牙总数减去1即为要连续增加修复的缺牙数。(全牙列分4区:1､2､3､4或A､B､C､D区,或左上､右上､左下､右下区。)</v>
          </cell>
          <cell r="D3007" t="str">
            <v/>
          </cell>
          <cell r="E3007" t="str">
            <v>成品牙,基托,义齿支架</v>
          </cell>
          <cell r="F3007" t="str">
            <v>每牙／每疗程</v>
          </cell>
          <cell r="G3007" t="str">
            <v/>
          </cell>
          <cell r="H3007" t="str">
            <v>市场调节价</v>
          </cell>
          <cell r="I3007" t="str">
            <v>市场调节价</v>
          </cell>
          <cell r="J3007" t="str">
            <v>市场调节价</v>
          </cell>
          <cell r="K3007" t="str">
            <v>丙类</v>
          </cell>
        </row>
        <row r="3008">
          <cell r="A3008" t="str">
            <v>KHS24704</v>
          </cell>
          <cell r="B3008" t="str">
            <v>附着体设计与安装</v>
          </cell>
          <cell r="C3008" t="str">
            <v>附着体及其附属结构的临床针对性设计和技工室使用各种专业设备精密制作。需2次治疗完成一个疗程。不含固定､可摘､全口､种植等各类义齿修复术。</v>
          </cell>
          <cell r="D3008" t="str">
            <v>车针,模型蜡,砂石</v>
          </cell>
          <cell r="E3008" t="str">
            <v>附着体,粘接剂</v>
          </cell>
          <cell r="F3008" t="str">
            <v>个</v>
          </cell>
          <cell r="G3008" t="str">
            <v>不得在口腔种植中收取</v>
          </cell>
          <cell r="H3008" t="str">
            <v>市场调节价</v>
          </cell>
          <cell r="I3008" t="str">
            <v>市场调节价</v>
          </cell>
          <cell r="J3008" t="str">
            <v>市场调节价</v>
          </cell>
          <cell r="K3008" t="str">
            <v>丙类</v>
          </cell>
        </row>
        <row r="3009">
          <cell r="A3009" t="str">
            <v>KHS24705</v>
          </cell>
          <cell r="B3009" t="str">
            <v>套筒冠设计安装</v>
          </cell>
          <cell r="C3009" t="str">
            <v>套筒冠的临床针对性设计和技工室使用各种专业设备精密制作。需2次治疗完成一个疗程。不含各类义齿修复术。</v>
          </cell>
          <cell r="D3009" t="str">
            <v>车针,模型蜡,砂石</v>
          </cell>
          <cell r="E3009" t="str">
            <v>套筒冠,粘接剂</v>
          </cell>
          <cell r="F3009" t="str">
            <v>个</v>
          </cell>
          <cell r="G3009" t="str">
            <v>不得在口腔种植中收取</v>
          </cell>
          <cell r="H3009" t="str">
            <v>市场调节价</v>
          </cell>
          <cell r="I3009" t="str">
            <v>市场调节价</v>
          </cell>
          <cell r="J3009" t="str">
            <v>市场调节价</v>
          </cell>
          <cell r="K3009" t="str">
            <v>丙类</v>
          </cell>
        </row>
        <row r="3010">
          <cell r="A3010" t="str">
            <v>KHS24706</v>
          </cell>
          <cell r="B3010" t="str">
            <v>激光焊接</v>
          </cell>
          <cell r="C3010" t="str">
            <v>采用激光焊接机将义齿金属部件焊接。</v>
          </cell>
          <cell r="D3010" t="str">
            <v/>
          </cell>
          <cell r="E3010" t="str">
            <v/>
          </cell>
          <cell r="F3010" t="str">
            <v>每焊缝</v>
          </cell>
          <cell r="G3010" t="str">
            <v>不得在口腔种植中收取</v>
          </cell>
          <cell r="H3010" t="str">
            <v>市场调节价</v>
          </cell>
          <cell r="I3010" t="str">
            <v>市场调节价</v>
          </cell>
          <cell r="J3010" t="str">
            <v>市场调节价</v>
          </cell>
          <cell r="K3010" t="str">
            <v>丙类</v>
          </cell>
        </row>
        <row r="3011">
          <cell r="A3011" t="str">
            <v>KHS24707</v>
          </cell>
          <cell r="B3011" t="str">
            <v>烤瓷冠桥崩瓷修理</v>
          </cell>
          <cell r="C3011" t="str">
            <v>烤瓷修复体崩瓷面的打磨,清理,酸蚀,耦联,粘接处理,树脂修理,调合,抛光。</v>
          </cell>
          <cell r="D3011" t="str">
            <v>酸蚀剂</v>
          </cell>
          <cell r="E3011" t="str">
            <v>修复材料</v>
          </cell>
          <cell r="F3011" t="str">
            <v>每牙</v>
          </cell>
          <cell r="G3011" t="str">
            <v>不得在口腔种植中收取</v>
          </cell>
          <cell r="H3011" t="str">
            <v>市场调节价</v>
          </cell>
          <cell r="I3011" t="str">
            <v>市场调节价</v>
          </cell>
          <cell r="J3011" t="str">
            <v>市场调节价</v>
          </cell>
          <cell r="K3011" t="str">
            <v>丙类</v>
          </cell>
        </row>
        <row r="3012">
          <cell r="A3012" t="str">
            <v>KHS24708</v>
          </cell>
          <cell r="B3012" t="str">
            <v>调改义齿</v>
          </cell>
          <cell r="C3012" t="str">
            <v>检查,调改义齿外形和咬合,缓冲基托,调整卡环,抛光。不含义齿制作。</v>
          </cell>
          <cell r="D3012" t="str">
            <v>车针,砂石,压痛指示剂,咬合纸</v>
          </cell>
          <cell r="E3012" t="str">
            <v/>
          </cell>
          <cell r="F3012" t="str">
            <v>次</v>
          </cell>
          <cell r="G3012" t="str">
            <v>不得在口腔种植中收取</v>
          </cell>
          <cell r="H3012" t="str">
            <v>市场调节价</v>
          </cell>
          <cell r="I3012" t="str">
            <v>市场调节价</v>
          </cell>
          <cell r="J3012" t="str">
            <v>市场调节价</v>
          </cell>
          <cell r="K3012" t="str">
            <v>丙类</v>
          </cell>
        </row>
        <row r="3013">
          <cell r="A3013" t="str">
            <v>KHS24709</v>
          </cell>
          <cell r="B3013" t="str">
            <v>义齿增加弯制部件</v>
          </cell>
          <cell r="C3013" t="str">
            <v>指弯制卡环､支托､加强丝等,用普通自凝塑料口内直接修理。不含口腔模型制备､热凝塑料修理。</v>
          </cell>
          <cell r="D3013" t="str">
            <v>卡环,支托,加强丝</v>
          </cell>
          <cell r="E3013" t="str">
            <v>修复材料</v>
          </cell>
          <cell r="F3013" t="str">
            <v>个</v>
          </cell>
          <cell r="G3013" t="str">
            <v/>
          </cell>
          <cell r="H3013" t="str">
            <v>市场调节价</v>
          </cell>
          <cell r="I3013" t="str">
            <v>市场调节价</v>
          </cell>
          <cell r="J3013" t="str">
            <v>市场调节价</v>
          </cell>
          <cell r="K3013" t="str">
            <v>丙类</v>
          </cell>
        </row>
        <row r="3014">
          <cell r="A3014" t="str">
            <v>KHS24710</v>
          </cell>
          <cell r="B3014" t="str">
            <v>义齿增加铸造部件</v>
          </cell>
          <cell r="C3014" t="str">
            <v>指铸造法制作卡环､支托､加强网､合面等,用普通热凝塑料修理。需2次治疗完成一个疗程。不含口腔模型制备。</v>
          </cell>
          <cell r="D3014" t="str">
            <v>车针,卡环,支托,加强网.模型蜡,石膏,压痛指示剂,咬合纸</v>
          </cell>
          <cell r="E3014" t="str">
            <v/>
          </cell>
          <cell r="F3014" t="str">
            <v>个</v>
          </cell>
          <cell r="G3014" t="str">
            <v/>
          </cell>
          <cell r="H3014" t="str">
            <v>市场调节价</v>
          </cell>
          <cell r="I3014" t="str">
            <v>市场调节价</v>
          </cell>
          <cell r="J3014" t="str">
            <v>市场调节价</v>
          </cell>
          <cell r="K3014" t="str">
            <v>丙类</v>
          </cell>
        </row>
        <row r="3015">
          <cell r="A3015" t="str">
            <v>KHS24711</v>
          </cell>
          <cell r="B3015" t="str">
            <v>塑料加高咬合面</v>
          </cell>
          <cell r="C3015" t="str">
            <v>指口内普通自凝塑料加高咬合面。含义齿咬合面处理,自凝塑料调制和口内加高咬合,调合,修形,抛光。不含口腔模型制备､热凝塑料加高。</v>
          </cell>
          <cell r="D3015" t="str">
            <v>车针,砂石,咬合纸,压痛指示剂</v>
          </cell>
          <cell r="E3015" t="str">
            <v>修复材料</v>
          </cell>
          <cell r="F3015" t="str">
            <v>每牙</v>
          </cell>
          <cell r="G3015" t="str">
            <v/>
          </cell>
          <cell r="H3015" t="str">
            <v>市场调节价</v>
          </cell>
          <cell r="I3015" t="str">
            <v>市场调节价</v>
          </cell>
          <cell r="J3015" t="str">
            <v>市场调节价</v>
          </cell>
          <cell r="K3015" t="str">
            <v>丙类</v>
          </cell>
        </row>
        <row r="3016">
          <cell r="A3016" t="str">
            <v>KHS24712</v>
          </cell>
          <cell r="B3016" t="str">
            <v>修复体个性调色</v>
          </cell>
          <cell r="C3016" t="str">
            <v>指修复体的个性化染色､修饰,使用高温烤瓷炉,分层塑形､逐级染色､多次烧结。</v>
          </cell>
          <cell r="D3016" t="str">
            <v>釉瓷颜料,瓷粉</v>
          </cell>
          <cell r="E3016" t="str">
            <v/>
          </cell>
          <cell r="F3016" t="str">
            <v>每牙</v>
          </cell>
          <cell r="G3016" t="str">
            <v/>
          </cell>
          <cell r="H3016" t="str">
            <v>市场调节价</v>
          </cell>
          <cell r="I3016" t="str">
            <v>市场调节价</v>
          </cell>
          <cell r="J3016" t="str">
            <v>市场调节价</v>
          </cell>
          <cell r="K3016" t="str">
            <v>丙类</v>
          </cell>
        </row>
        <row r="3017">
          <cell r="A3017" t="str">
            <v>KHS24713</v>
          </cell>
          <cell r="B3017" t="str">
            <v>镀金加工工艺</v>
          </cell>
          <cell r="C3017" t="str">
            <v>采用镀金仪对修复体表面进行镀金加工。不含各类固定､可摘和全口义齿修复术。</v>
          </cell>
          <cell r="D3017" t="str">
            <v>托盘</v>
          </cell>
          <cell r="E3017" t="str">
            <v>表面材料</v>
          </cell>
          <cell r="F3017" t="str">
            <v>平方厘米</v>
          </cell>
          <cell r="G3017" t="str">
            <v/>
          </cell>
          <cell r="H3017" t="str">
            <v>市场调节价</v>
          </cell>
          <cell r="I3017" t="str">
            <v>市场调节价</v>
          </cell>
          <cell r="J3017" t="str">
            <v>市场调节价</v>
          </cell>
          <cell r="K3017" t="str">
            <v>丙类</v>
          </cell>
        </row>
        <row r="3018">
          <cell r="A3018" t="str">
            <v>KHS24714</v>
          </cell>
          <cell r="B3018" t="str">
            <v>铸钛加工工艺</v>
          </cell>
          <cell r="C3018" t="str">
            <v>采用真空铸钛机对含纯钛及以钛为主要成分合金的修复体进行铸造加工。不含各类固定､可摘和全口义齿修复术。</v>
          </cell>
          <cell r="D3018" t="str">
            <v/>
          </cell>
          <cell r="E3018" t="str">
            <v>表面材料</v>
          </cell>
          <cell r="F3018" t="str">
            <v>每牙（固定义齿），每件（支架、基板）。</v>
          </cell>
          <cell r="G3018" t="str">
            <v/>
          </cell>
          <cell r="H3018" t="str">
            <v>市场调节价</v>
          </cell>
          <cell r="I3018" t="str">
            <v>市场调节价</v>
          </cell>
          <cell r="J3018" t="str">
            <v>市场调节价</v>
          </cell>
          <cell r="K3018" t="str">
            <v>丙类</v>
          </cell>
        </row>
        <row r="3019">
          <cell r="A3019" t="str">
            <v>KHS24715</v>
          </cell>
          <cell r="B3019" t="str">
            <v>铸瓷加工工艺</v>
          </cell>
          <cell r="C3019" t="str">
            <v>采用铸瓷机对铸瓷修复体进行铸造加工。不含各类固定义齿修复术。</v>
          </cell>
          <cell r="D3019" t="str">
            <v/>
          </cell>
          <cell r="E3019" t="str">
            <v/>
          </cell>
          <cell r="F3019" t="str">
            <v>每牙</v>
          </cell>
          <cell r="G3019" t="str">
            <v/>
          </cell>
          <cell r="H3019" t="str">
            <v>市场调节价</v>
          </cell>
          <cell r="I3019" t="str">
            <v>市场调节价</v>
          </cell>
          <cell r="J3019" t="str">
            <v>市场调节价</v>
          </cell>
          <cell r="K3019" t="str">
            <v>丙类</v>
          </cell>
        </row>
        <row r="3020">
          <cell r="A3020" t="str">
            <v>KHS24716</v>
          </cell>
          <cell r="B3020" t="str">
            <v>高强度复合陶瓷加工工艺</v>
          </cell>
          <cell r="C3020" t="str">
            <v>各类修复体的高强度氧化铝､氧化锆基底支架的加工制作。不含各类固定义齿修复术。</v>
          </cell>
          <cell r="D3020" t="str">
            <v>饰瓷材料</v>
          </cell>
          <cell r="E3020" t="str">
            <v>义齿支架</v>
          </cell>
          <cell r="F3020" t="str">
            <v>每牙</v>
          </cell>
          <cell r="G3020" t="str">
            <v/>
          </cell>
          <cell r="H3020" t="str">
            <v>市场调节价</v>
          </cell>
          <cell r="I3020" t="str">
            <v>市场调节价</v>
          </cell>
          <cell r="J3020" t="str">
            <v>市场调节价</v>
          </cell>
          <cell r="K3020" t="str">
            <v>丙类</v>
          </cell>
        </row>
        <row r="3021">
          <cell r="A3021" t="str">
            <v>KHS24717</v>
          </cell>
          <cell r="B3021" t="str">
            <v>贵金属铸造加工工艺</v>
          </cell>
          <cell r="C3021" t="str">
            <v>指各种贵金属修复体的铸造加工。不含各类固定､可摘和全口义齿修复术。</v>
          </cell>
          <cell r="D3021" t="str">
            <v/>
          </cell>
          <cell r="E3021" t="str">
            <v>修复材料</v>
          </cell>
          <cell r="F3021" t="str">
            <v>每牙</v>
          </cell>
          <cell r="G3021" t="str">
            <v/>
          </cell>
          <cell r="H3021" t="str">
            <v>市场调节价</v>
          </cell>
          <cell r="I3021" t="str">
            <v>市场调节价</v>
          </cell>
          <cell r="J3021" t="str">
            <v>市场调节价</v>
          </cell>
          <cell r="K3021" t="str">
            <v>丙类</v>
          </cell>
        </row>
        <row r="3022">
          <cell r="A3022" t="str">
            <v>KHS24718</v>
          </cell>
          <cell r="B3022" t="str">
            <v>金沉积加工工艺</v>
          </cell>
          <cell r="C3022" t="str">
            <v>指各种修复体的金沉积加工制作。不含各类义齿修复术。</v>
          </cell>
          <cell r="D3022" t="str">
            <v/>
          </cell>
          <cell r="E3022" t="str">
            <v>修复材料</v>
          </cell>
          <cell r="F3022" t="str">
            <v>每牙</v>
          </cell>
          <cell r="G3022" t="str">
            <v/>
          </cell>
          <cell r="H3022" t="str">
            <v>市场调节价</v>
          </cell>
          <cell r="I3022" t="str">
            <v>市场调节价</v>
          </cell>
          <cell r="J3022" t="str">
            <v>市场调节价</v>
          </cell>
          <cell r="K3022" t="str">
            <v>丙类</v>
          </cell>
        </row>
        <row r="3023">
          <cell r="A3023" t="str">
            <v>KHS25401</v>
          </cell>
          <cell r="B3023" t="str">
            <v>加人造牙</v>
          </cell>
          <cell r="C3023" t="str">
            <v>普通自凝塑料和普通硬质树脂牙口内加人造牙,调合,修形,抛光。不含口腔模型制备､热凝塑料修理。</v>
          </cell>
          <cell r="D3023" t="str">
            <v>车针,砂石,压痛指示剂,咬合纸</v>
          </cell>
          <cell r="E3023" t="str">
            <v>成品牙,修复材料</v>
          </cell>
          <cell r="F3023" t="str">
            <v>每牙</v>
          </cell>
          <cell r="G3023" t="str">
            <v/>
          </cell>
          <cell r="H3023" t="str">
            <v>市场调节价</v>
          </cell>
          <cell r="I3023" t="str">
            <v>市场调节价</v>
          </cell>
          <cell r="J3023" t="str">
            <v>市场调节价</v>
          </cell>
          <cell r="K3023" t="str">
            <v>丙类</v>
          </cell>
        </row>
        <row r="3024">
          <cell r="A3024" t="str">
            <v>KHS25402</v>
          </cell>
          <cell r="B3024" t="str">
            <v>义齿基托修理</v>
          </cell>
          <cell r="C3024" t="str">
            <v>指基托折裂､缺损的口内普通自凝塑料修理。含口内复位,断面处理,自凝塑料调制和口内修复,调合,修形,抛光。不含口腔模型制备､热凝塑料修理。</v>
          </cell>
          <cell r="D3024" t="str">
            <v>车针,砂石,咬合纸,压痛指示剂</v>
          </cell>
          <cell r="E3024" t="str">
            <v>修复材料</v>
          </cell>
          <cell r="F3024" t="str">
            <v>每义齿</v>
          </cell>
          <cell r="G3024" t="str">
            <v/>
          </cell>
          <cell r="H3024" t="str">
            <v>市场调节价</v>
          </cell>
          <cell r="I3024" t="str">
            <v>市场调节价</v>
          </cell>
          <cell r="J3024" t="str">
            <v>市场调节价</v>
          </cell>
          <cell r="K3024" t="str">
            <v>丙类</v>
          </cell>
        </row>
        <row r="3025">
          <cell r="A3025" t="str">
            <v>KHS25403</v>
          </cell>
          <cell r="B3025" t="str">
            <v>义齿组织面重衬</v>
          </cell>
          <cell r="C3025" t="str">
            <v>指口内直接法普通自凝塑料硬衬。含义齿组织面处理,自凝塑料调制和口内重衬,调磨修形,抛光。不含口腔模型制备､热凝塑料重衬。</v>
          </cell>
          <cell r="D3025" t="str">
            <v>车针,砂石,咬合纸,压痛指示剂</v>
          </cell>
          <cell r="E3025" t="str">
            <v>衬垫材料</v>
          </cell>
          <cell r="F3025" t="str">
            <v>每义齿</v>
          </cell>
          <cell r="G3025" t="str">
            <v/>
          </cell>
          <cell r="H3025" t="str">
            <v>市场调节价</v>
          </cell>
          <cell r="I3025" t="str">
            <v>市场调节价</v>
          </cell>
          <cell r="J3025" t="str">
            <v>市场调节价</v>
          </cell>
          <cell r="K3025" t="str">
            <v>丙类</v>
          </cell>
        </row>
        <row r="3026">
          <cell r="A3026" t="str">
            <v>KHS25404</v>
          </cell>
          <cell r="B3026" t="str">
            <v>制戴固定式缺隙保持器</v>
          </cell>
          <cell r="C3026" t="str">
            <v>指用于乳牙早失,使继承恒牙正常萌出替换使用的固定式缺隙保持器。含试冠或带环､缺隙保持器制作､焊接､磷酸锌水门汀粘固等操作。不含印模､模型制备。</v>
          </cell>
          <cell r="D3026" t="str">
            <v/>
          </cell>
          <cell r="E3026" t="str">
            <v>印模材料,附着体,粘接剂</v>
          </cell>
          <cell r="F3026" t="str">
            <v>件</v>
          </cell>
          <cell r="G3026" t="str">
            <v/>
          </cell>
          <cell r="H3026">
            <v>120</v>
          </cell>
          <cell r="I3026">
            <v>95</v>
          </cell>
          <cell r="J3026">
            <v>85</v>
          </cell>
          <cell r="K3026" t="str">
            <v>丙类</v>
          </cell>
        </row>
        <row r="3027">
          <cell r="A3027" t="str">
            <v>KHS25405</v>
          </cell>
          <cell r="B3027" t="str">
            <v>制戴活动式缺隙保持器</v>
          </cell>
          <cell r="C3027" t="str">
            <v>指乳牙早失后牙列间隙的维持。含预备基牙,选择义齿,保持器设计,制作,试戴,调合。不含印模､模型制备。</v>
          </cell>
          <cell r="D3027" t="str">
            <v>基托材料,石膏模型材料,托盘</v>
          </cell>
          <cell r="E3027" t="str">
            <v>印模材料</v>
          </cell>
          <cell r="F3027" t="str">
            <v>副</v>
          </cell>
          <cell r="G3027" t="str">
            <v>以1个牙位为基价,每增加1个加收不超过20%</v>
          </cell>
          <cell r="H3027">
            <v>100</v>
          </cell>
          <cell r="I3027">
            <v>80</v>
          </cell>
          <cell r="J3027">
            <v>70</v>
          </cell>
          <cell r="K3027" t="str">
            <v>丙类</v>
          </cell>
        </row>
        <row r="3028">
          <cell r="A3028" t="str">
            <v>KHS25701</v>
          </cell>
          <cell r="B3028" t="str">
            <v>弹性假牙龈安装</v>
          </cell>
          <cell r="C3028" t="str">
            <v>指普通弹性假牙龈的临床设计､技工室制作及口内戴牙。需2次治疗完成一个疗程。</v>
          </cell>
          <cell r="D3028" t="str">
            <v>车针,弹性假牙龈材料,砂石,咬合纸,压痛指示剂,模型蜡,石膏</v>
          </cell>
          <cell r="E3028" t="str">
            <v/>
          </cell>
          <cell r="F3028" t="str">
            <v>每牙／每疗程</v>
          </cell>
          <cell r="G3028" t="str">
            <v/>
          </cell>
          <cell r="H3028">
            <v>30</v>
          </cell>
          <cell r="I3028">
            <v>25</v>
          </cell>
          <cell r="J3028">
            <v>20</v>
          </cell>
          <cell r="K3028" t="str">
            <v>丙类</v>
          </cell>
        </row>
        <row r="3029">
          <cell r="A3029" t="str">
            <v>KHS25702</v>
          </cell>
          <cell r="B3029" t="str">
            <v>塑料基托全口义齿</v>
          </cell>
          <cell r="C3029"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cell r="D3029" t="str">
            <v>车针,模型蜡,石膏,砂石,压痛指示剂,咬合纸</v>
          </cell>
          <cell r="E3029" t="str">
            <v>成品牙,基托</v>
          </cell>
          <cell r="F3029" t="str">
            <v>单颌／每疗程</v>
          </cell>
          <cell r="G3029" t="str">
            <v>此项为辅加操作项目</v>
          </cell>
          <cell r="H3029">
            <v>150</v>
          </cell>
          <cell r="I3029">
            <v>120</v>
          </cell>
          <cell r="J3029">
            <v>105</v>
          </cell>
          <cell r="K3029" t="str">
            <v>丙类</v>
          </cell>
        </row>
        <row r="3030">
          <cell r="A3030" t="str">
            <v>KHS25703</v>
          </cell>
          <cell r="B3030" t="str">
            <v>铸造基托全口义齿</v>
          </cell>
          <cell r="C3030"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cell r="D3030" t="str">
            <v>车针,模型蜡,石膏,砂石,压痛指示剂,咬合纸</v>
          </cell>
          <cell r="E3030" t="str">
            <v>成品牙,基托,义齿支架</v>
          </cell>
          <cell r="F3030" t="str">
            <v>单颌／每疗程</v>
          </cell>
          <cell r="G3030" t="str">
            <v>此项为辅加操作项目</v>
          </cell>
          <cell r="H3030">
            <v>200</v>
          </cell>
          <cell r="I3030">
            <v>160</v>
          </cell>
          <cell r="J3030">
            <v>140</v>
          </cell>
          <cell r="K3030" t="str">
            <v>丙类</v>
          </cell>
        </row>
        <row r="3031">
          <cell r="A3031" t="str">
            <v>KHS26401</v>
          </cell>
          <cell r="B3031" t="str">
            <v>乳磨牙金属预成冠修复</v>
          </cell>
          <cell r="C3031" t="str">
            <v>用于乳磨牙大面积缺损的修复。牙体预备,选择,修整,试戴预成冠,粘固,调合。</v>
          </cell>
          <cell r="D3031" t="str">
            <v>车针,砂石,橡皮轮,咬合纸,排龈膏,排龈带,排龈线</v>
          </cell>
          <cell r="E3031" t="str">
            <v>预成冠</v>
          </cell>
          <cell r="F3031" t="str">
            <v>每牙</v>
          </cell>
          <cell r="G3031" t="str">
            <v/>
          </cell>
          <cell r="H3031">
            <v>65</v>
          </cell>
          <cell r="I3031">
            <v>52</v>
          </cell>
          <cell r="J3031">
            <v>45</v>
          </cell>
          <cell r="K3031" t="str">
            <v>丙类</v>
          </cell>
        </row>
        <row r="3032">
          <cell r="A3032" t="str">
            <v>KHS26402</v>
          </cell>
          <cell r="B3032" t="str">
            <v>树脂冠桥嵌体贴面间接制作修复术</v>
          </cell>
          <cell r="C3032"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cell r="D3032" t="str">
            <v>车针,砂石,咬合记录蜡,排龈带,排龈线</v>
          </cell>
          <cell r="E3032" t="str">
            <v>修复材料</v>
          </cell>
          <cell r="F3032" t="str">
            <v>每牙／每疗程</v>
          </cell>
          <cell r="G3032" t="str">
            <v>此项为辅加操作项目</v>
          </cell>
          <cell r="H3032">
            <v>80</v>
          </cell>
          <cell r="I3032">
            <v>65</v>
          </cell>
          <cell r="J3032">
            <v>55</v>
          </cell>
          <cell r="K3032" t="str">
            <v>丙类</v>
          </cell>
        </row>
        <row r="3033">
          <cell r="A3033" t="str">
            <v>KHS26403</v>
          </cell>
          <cell r="B3033" t="str">
            <v>固定矫治器复诊处置</v>
          </cell>
          <cell r="C3033" t="str">
            <v>指固定矫治器的复诊检查与处理。含常规检查及矫治器调整､加力,更换弓丝与矫治器附件操作。</v>
          </cell>
          <cell r="D3033" t="str">
            <v/>
          </cell>
          <cell r="E3033" t="str">
            <v>印模材料,矫治器,粘接剂</v>
          </cell>
          <cell r="F3033" t="str">
            <v>次</v>
          </cell>
          <cell r="G3033" t="str">
            <v/>
          </cell>
          <cell r="H3033">
            <v>40</v>
          </cell>
          <cell r="I3033">
            <v>32</v>
          </cell>
          <cell r="J3033">
            <v>28</v>
          </cell>
          <cell r="K3033" t="str">
            <v>丙类</v>
          </cell>
        </row>
        <row r="3034">
          <cell r="A3034" t="str">
            <v>KHS26404</v>
          </cell>
          <cell r="B3034" t="str">
            <v>活动矫治器复诊处置</v>
          </cell>
          <cell r="C3034" t="str">
            <v>指活动矫治器的复诊检查与处理。含常规检查及矫治器调整(卡环､弹簧加力)与更换､增加矫治器附件。不含矫治器修理。</v>
          </cell>
          <cell r="D3034" t="str">
            <v/>
          </cell>
          <cell r="E3034" t="str">
            <v>印模材料,矫治器,粘接剂</v>
          </cell>
          <cell r="F3034" t="str">
            <v>次</v>
          </cell>
          <cell r="G3034" t="str">
            <v/>
          </cell>
          <cell r="H3034">
            <v>25</v>
          </cell>
          <cell r="I3034">
            <v>20</v>
          </cell>
          <cell r="J3034">
            <v>18</v>
          </cell>
          <cell r="K3034" t="str">
            <v>丙类</v>
          </cell>
        </row>
        <row r="3035">
          <cell r="A3035" t="str">
            <v>KHS26405</v>
          </cell>
          <cell r="B3035" t="str">
            <v>功能矫治器复诊处置</v>
          </cell>
          <cell r="C3035" t="str">
            <v>指功能矫治器的复诊检查与处理。含常规检查及矫治器调整(卡环､弹簧加力)与更换､增加矫治器附件等操作。不含矫治器修理。</v>
          </cell>
          <cell r="D3035" t="str">
            <v/>
          </cell>
          <cell r="E3035" t="str">
            <v>印模材料,矫治器,粘接剂</v>
          </cell>
          <cell r="F3035" t="str">
            <v>次</v>
          </cell>
          <cell r="G3035" t="str">
            <v/>
          </cell>
          <cell r="H3035">
            <v>30</v>
          </cell>
          <cell r="I3035">
            <v>25</v>
          </cell>
          <cell r="J3035">
            <v>20</v>
          </cell>
          <cell r="K3035" t="str">
            <v>丙类</v>
          </cell>
        </row>
        <row r="3036">
          <cell r="A3036" t="str">
            <v>KHS26406</v>
          </cell>
          <cell r="B3036" t="str">
            <v>舌侧固定矫治器复诊处置</v>
          </cell>
          <cell r="C3036" t="str">
            <v>指舌侧固定矫治器的复诊检查与处理。含常规检查及矫治器调整,增加､更换弓丝与矫治器附件。</v>
          </cell>
          <cell r="D3036" t="str">
            <v/>
          </cell>
          <cell r="E3036" t="str">
            <v>印模材料,矫治器,粘接剂</v>
          </cell>
          <cell r="F3036" t="str">
            <v>次</v>
          </cell>
          <cell r="G3036" t="str">
            <v/>
          </cell>
          <cell r="H3036">
            <v>30</v>
          </cell>
          <cell r="I3036">
            <v>25</v>
          </cell>
          <cell r="J3036">
            <v>20</v>
          </cell>
          <cell r="K3036" t="str">
            <v>丙类</v>
          </cell>
        </row>
        <row r="3037">
          <cell r="A3037" t="str">
            <v>KHS26407</v>
          </cell>
          <cell r="B3037" t="str">
            <v>无托槽隐形矫治器复诊处置</v>
          </cell>
          <cell r="C3037" t="str">
            <v>指无托槽隐形矫治器的复诊检查与处理。含常规检查及矫治器调整,更换､增加矫治器各种附件。</v>
          </cell>
          <cell r="D3037" t="str">
            <v/>
          </cell>
          <cell r="E3037" t="str">
            <v>印模材料,矫治器,粘接剂</v>
          </cell>
          <cell r="F3037" t="str">
            <v>次</v>
          </cell>
          <cell r="G3037" t="str">
            <v/>
          </cell>
          <cell r="H3037">
            <v>30</v>
          </cell>
          <cell r="I3037">
            <v>25</v>
          </cell>
          <cell r="J3037">
            <v>20</v>
          </cell>
          <cell r="K3037" t="str">
            <v>丙类</v>
          </cell>
        </row>
        <row r="3038">
          <cell r="A3038" t="str">
            <v>KHS26701</v>
          </cell>
          <cell r="B3038" t="str">
            <v>金属冠桥嵌体修复术</v>
          </cell>
          <cell r="C303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cell r="D3038" t="str">
            <v>车针,砂石,间隙涂料,包埋材料,模型蜡,片切砂片,橡皮轮,布轮,咬合纸,排龈膏,排龈带,排龈线</v>
          </cell>
          <cell r="E3038" t="str">
            <v>修复材料</v>
          </cell>
          <cell r="F3038" t="str">
            <v>每牙／每疗程</v>
          </cell>
          <cell r="G3038" t="str">
            <v>此项为辅加操作项目</v>
          </cell>
          <cell r="H3038">
            <v>130</v>
          </cell>
          <cell r="I3038">
            <v>110</v>
          </cell>
          <cell r="J3038">
            <v>100</v>
          </cell>
          <cell r="K3038" t="str">
            <v>丙类</v>
          </cell>
        </row>
        <row r="3039">
          <cell r="A3039" t="str">
            <v>KHS26702</v>
          </cell>
          <cell r="B3039" t="str">
            <v>暂时塑料冠桥修复术</v>
          </cell>
          <cell r="C3039" t="str">
            <v>普通自凝塑料口内直接制作暂时冠､桥。不含修复体粘固。</v>
          </cell>
          <cell r="D3039" t="str">
            <v/>
          </cell>
          <cell r="E3039" t="str">
            <v>成品牙,修复材料</v>
          </cell>
          <cell r="F3039" t="str">
            <v>每牙</v>
          </cell>
          <cell r="G3039" t="str">
            <v/>
          </cell>
          <cell r="H3039">
            <v>100</v>
          </cell>
          <cell r="I3039">
            <v>90</v>
          </cell>
          <cell r="J3039">
            <v>80</v>
          </cell>
          <cell r="K3039" t="str">
            <v>丙类</v>
          </cell>
        </row>
        <row r="3040">
          <cell r="A3040" t="str">
            <v>KHS26703</v>
          </cell>
          <cell r="B3040" t="str">
            <v>烤瓷冠桥嵌体修复术</v>
          </cell>
          <cell r="C304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cell r="D3040" t="str">
            <v>车针,瓷粉,间隙涂料,包埋材料,砂石,模型蜡,排龈带,排龈线,片切砂片,橡皮轮,布轮,咬合纸</v>
          </cell>
          <cell r="E3040" t="str">
            <v>修复材料</v>
          </cell>
          <cell r="F3040" t="str">
            <v>每牙／每疗程</v>
          </cell>
          <cell r="G3040" t="str">
            <v>此项为辅加操作项目</v>
          </cell>
          <cell r="H3040">
            <v>150</v>
          </cell>
          <cell r="I3040">
            <v>120</v>
          </cell>
          <cell r="J3040">
            <v>105</v>
          </cell>
          <cell r="K3040" t="str">
            <v>丙类</v>
          </cell>
        </row>
        <row r="3041">
          <cell r="A3041" t="str">
            <v>KHS26704</v>
          </cell>
          <cell r="B3041" t="str">
            <v>金属桩核修复术</v>
          </cell>
          <cell r="C304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cell r="D3041" t="str">
            <v>车针,间隙涂料,包埋材料,砂石,模型蜡,排龈带,排龈线,片切砂片,橡皮轮,布轮,咬合纸</v>
          </cell>
          <cell r="E3041" t="str">
            <v>修复材料</v>
          </cell>
          <cell r="F3041" t="str">
            <v>每牙／每疗程</v>
          </cell>
          <cell r="G3041" t="str">
            <v>此项为辅加操作项目</v>
          </cell>
          <cell r="H3041">
            <v>100</v>
          </cell>
          <cell r="I3041">
            <v>80</v>
          </cell>
          <cell r="J3041">
            <v>70</v>
          </cell>
          <cell r="K3041" t="str">
            <v>丙类</v>
          </cell>
        </row>
        <row r="3042">
          <cell r="A3042" t="str">
            <v>KHS26705</v>
          </cell>
          <cell r="B3042" t="str">
            <v>纤维桩核修复术</v>
          </cell>
          <cell r="C3042" t="str">
            <v>残根残冠基牙预备和清理,使用专用套装根管预备钻进行牙齿根管逐级预备,消毒,隔湿,纤维桩粘固,普通树脂核材料塑核,桩核外形打磨修整。</v>
          </cell>
          <cell r="D3042" t="str">
            <v>车针，纤维桩</v>
          </cell>
          <cell r="E3042" t="str">
            <v>桩钉,粘接剂</v>
          </cell>
          <cell r="F3042" t="str">
            <v>每牙／每疗程</v>
          </cell>
          <cell r="G3042" t="str">
            <v/>
          </cell>
          <cell r="H3042">
            <v>100</v>
          </cell>
          <cell r="I3042">
            <v>80</v>
          </cell>
          <cell r="J3042">
            <v>70</v>
          </cell>
          <cell r="K3042" t="str">
            <v>丙类</v>
          </cell>
        </row>
        <row r="3043">
          <cell r="A3043" t="str">
            <v>KHS26706</v>
          </cell>
          <cell r="B3043" t="str">
            <v>光固化树脂贴面修复术</v>
          </cell>
          <cell r="C3043" t="str">
            <v>指普通光固化树脂口内贴面直接修复。牙体预备,排龈,选色,采用光固化设备,酸蚀,清洁,粘接面处理,普通光固化树脂牙齿表面分层固化,修形,抛光完成。</v>
          </cell>
          <cell r="D3043" t="str">
            <v>车针,砂石,抛光带,橡皮轮,布轮</v>
          </cell>
          <cell r="E3043" t="str">
            <v>粘接剂</v>
          </cell>
          <cell r="F3043" t="str">
            <v>每牙</v>
          </cell>
          <cell r="G3043" t="str">
            <v/>
          </cell>
          <cell r="H3043">
            <v>80</v>
          </cell>
          <cell r="I3043">
            <v>65</v>
          </cell>
          <cell r="J3043">
            <v>55</v>
          </cell>
          <cell r="K3043" t="str">
            <v>丙类</v>
          </cell>
        </row>
        <row r="3044">
          <cell r="A3044" t="str">
            <v>KHS26707</v>
          </cell>
          <cell r="B3044" t="str">
            <v>瓷贴面修复术</v>
          </cell>
          <cell r="C3044" t="str">
            <v>牙体预备､排龈､选色,技工室加工制作瓷贴面,含铸瓷/烤瓷设备的使用,临床口内戴牙,调整咬合,试色,专用粘固剂粘固,抛光完成。需2次治疗完成一个疗程。不含制取印模､模型。</v>
          </cell>
          <cell r="D3044" t="str">
            <v>车针,包埋材料,砂石,抛光带,排龈带,排龈线,排龈膏</v>
          </cell>
          <cell r="E3044" t="str">
            <v>贴面材料</v>
          </cell>
          <cell r="F3044" t="str">
            <v>每牙／每疗程</v>
          </cell>
          <cell r="G3044" t="str">
            <v/>
          </cell>
          <cell r="H3044">
            <v>150</v>
          </cell>
          <cell r="I3044">
            <v>135</v>
          </cell>
          <cell r="J3044">
            <v>120</v>
          </cell>
          <cell r="K3044" t="str">
            <v>丙类</v>
          </cell>
        </row>
        <row r="3045">
          <cell r="A3045" t="str">
            <v>KHS26708</v>
          </cell>
          <cell r="B3045" t="str">
            <v>塑料可摘局部义齿修复术</v>
          </cell>
          <cell r="C304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cell r="D3045" t="str">
            <v>车针,模型蜡,石膏,砂石,压痛指示剂,咬合纸</v>
          </cell>
          <cell r="E3045" t="str">
            <v>成品牙,基托</v>
          </cell>
          <cell r="F3045" t="str">
            <v>每牙／每疗程</v>
          </cell>
          <cell r="G3045" t="str">
            <v/>
          </cell>
          <cell r="H3045">
            <v>40</v>
          </cell>
          <cell r="I3045">
            <v>32</v>
          </cell>
          <cell r="J3045">
            <v>28</v>
          </cell>
          <cell r="K3045" t="str">
            <v>丙类</v>
          </cell>
        </row>
        <row r="3046">
          <cell r="A3046" t="str">
            <v>KHS26709</v>
          </cell>
          <cell r="B3046" t="str">
            <v>铸造可摘局部义齿修复术</v>
          </cell>
          <cell r="C304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cell r="D3046" t="str">
            <v>车针,模型蜡,石膏,砂石,压痛指示剂,咬合纸</v>
          </cell>
          <cell r="E3046" t="str">
            <v>成品牙,基托,义齿支架</v>
          </cell>
          <cell r="F3046" t="str">
            <v>每牙／每疗程</v>
          </cell>
          <cell r="G3046" t="str">
            <v/>
          </cell>
          <cell r="H3046">
            <v>170</v>
          </cell>
          <cell r="I3046">
            <v>150</v>
          </cell>
          <cell r="J3046">
            <v>135</v>
          </cell>
          <cell r="K3046" t="str">
            <v>丙类</v>
          </cell>
        </row>
        <row r="3047">
          <cell r="A3047" t="str">
            <v>KHS27401</v>
          </cell>
          <cell r="B3047" t="str">
            <v>咬合创伤的正畸治疗</v>
          </cell>
          <cell r="C3047" t="str">
            <v>指由错合引起的咬合创伤,拔牙或非拔牙矫治,使用固定矫治器治疗。含错合畸形诊断分析､矫治方案设计､矫治器安装,以及治疗期间每次复诊检查､矫治器调整､加力等处置。(约25-30次复诊需要治疗24个月左右)</v>
          </cell>
          <cell r="D3047" t="str">
            <v/>
          </cell>
          <cell r="E3047" t="str">
            <v>印模材料,矫治器</v>
          </cell>
          <cell r="F3047" t="str">
            <v>每疗程</v>
          </cell>
          <cell r="G3047" t="str">
            <v/>
          </cell>
          <cell r="H3047" t="str">
            <v>市场调节价</v>
          </cell>
          <cell r="I3047" t="str">
            <v>市场调节价</v>
          </cell>
          <cell r="J3047" t="str">
            <v>市场调节价</v>
          </cell>
          <cell r="K3047" t="str">
            <v>丙类</v>
          </cell>
        </row>
        <row r="3048">
          <cell r="A3048" t="str">
            <v>KHS27402</v>
          </cell>
          <cell r="B3048" t="str">
            <v>复杂咬合创伤的正畸治疗</v>
          </cell>
          <cell r="C3048"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cell r="D3048" t="str">
            <v/>
          </cell>
          <cell r="E3048" t="str">
            <v>印模材料,矫治器</v>
          </cell>
          <cell r="F3048" t="str">
            <v>每疗程</v>
          </cell>
          <cell r="G3048" t="str">
            <v/>
          </cell>
          <cell r="H3048" t="str">
            <v>市场调节价</v>
          </cell>
          <cell r="I3048" t="str">
            <v>市场调节价</v>
          </cell>
          <cell r="J3048" t="str">
            <v>市场调节价</v>
          </cell>
          <cell r="K3048" t="str">
            <v>丙类</v>
          </cell>
        </row>
        <row r="3049">
          <cell r="A3049" t="str">
            <v>KHS27403</v>
          </cell>
          <cell r="B3049" t="str">
            <v>正颌外科手术前后的正畸治疗</v>
          </cell>
          <cell r="C3049"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cell r="D3049" t="str">
            <v/>
          </cell>
          <cell r="E3049" t="str">
            <v>印模材料,矫治器</v>
          </cell>
          <cell r="F3049" t="str">
            <v>每疗程</v>
          </cell>
          <cell r="G3049" t="str">
            <v/>
          </cell>
          <cell r="H3049" t="str">
            <v>市场调节价</v>
          </cell>
          <cell r="I3049" t="str">
            <v>市场调节价</v>
          </cell>
          <cell r="J3049" t="str">
            <v>市场调节价</v>
          </cell>
          <cell r="K3049" t="str">
            <v>丙类</v>
          </cell>
        </row>
        <row r="3050">
          <cell r="A3050" t="str">
            <v>KHS27404</v>
          </cell>
          <cell r="B3050" t="str">
            <v>睡眠呼吸暂停综合征的正畸辅助治疗</v>
          </cell>
          <cell r="C3050" t="str">
            <v>指阻塞性睡眠呼吸暂停综合征(OSAS)的正畸治疗,使用活动或固定矫治器矫治,含错合畸形诊断分析､矫治方案设计､矫治器安装,以及治疗期间每次复诊检查､矫治器调整､加力等处置。(约25-30次复诊需要治疗24个月左右)</v>
          </cell>
          <cell r="D3050" t="str">
            <v/>
          </cell>
          <cell r="E3050" t="str">
            <v>印模材料,矫治器</v>
          </cell>
          <cell r="F3050" t="str">
            <v>每疗程</v>
          </cell>
          <cell r="G3050" t="str">
            <v/>
          </cell>
          <cell r="H3050">
            <v>1000</v>
          </cell>
          <cell r="I3050">
            <v>800</v>
          </cell>
          <cell r="J3050">
            <v>700</v>
          </cell>
          <cell r="K3050" t="str">
            <v>乙类</v>
          </cell>
        </row>
        <row r="3051">
          <cell r="A3051" t="str">
            <v>KHS27405</v>
          </cell>
          <cell r="B3051" t="str">
            <v>活动正畸保持器治疗(制戴活动矫正器)</v>
          </cell>
          <cell r="C3051" t="str">
            <v>指戴用常规和改良Hawley式保持器保持,含保持期间每次复诊检查､保持器调整。不含保持器损坏的修理､印模､模型制备。(需要复诊6-8次)</v>
          </cell>
          <cell r="D3051" t="str">
            <v>基托材料,推簧,拉簧,印膜材料</v>
          </cell>
          <cell r="E3051" t="str">
            <v>保持器,功能丝,</v>
          </cell>
          <cell r="F3051" t="str">
            <v>每疗程</v>
          </cell>
          <cell r="G3051" t="str">
            <v/>
          </cell>
          <cell r="H3051" t="str">
            <v>市场调节价</v>
          </cell>
          <cell r="I3051" t="str">
            <v>市场调节价</v>
          </cell>
          <cell r="J3051" t="str">
            <v>市场调节价</v>
          </cell>
          <cell r="K3051" t="str">
            <v>丙类</v>
          </cell>
        </row>
        <row r="3052">
          <cell r="A3052" t="str">
            <v>KHS27406</v>
          </cell>
          <cell r="B3052" t="str">
            <v>压膜式正畸保持器治疗</v>
          </cell>
          <cell r="C3052" t="str">
            <v>指戴用常规压膜式正畸保持器保持,含保持期间每次复诊检查､保持器调整。不含保持器损坏的修理､印模､模型制备。(平均需要复诊6-8次)</v>
          </cell>
          <cell r="D3052" t="str">
            <v>石膏模型材料</v>
          </cell>
          <cell r="E3052" t="str">
            <v>印模材料,保持器,膜片</v>
          </cell>
          <cell r="F3052" t="str">
            <v>每疗程</v>
          </cell>
          <cell r="G3052" t="str">
            <v/>
          </cell>
          <cell r="H3052" t="str">
            <v>市场调节价</v>
          </cell>
          <cell r="I3052" t="str">
            <v>市场调节价</v>
          </cell>
          <cell r="J3052" t="str">
            <v>市场调节价</v>
          </cell>
          <cell r="K3052" t="str">
            <v>丙类</v>
          </cell>
        </row>
        <row r="3053">
          <cell r="A3053" t="str">
            <v>KHS27407</v>
          </cell>
          <cell r="B3053" t="str">
            <v>固定式正畸保持器治疗</v>
          </cell>
          <cell r="C3053" t="str">
            <v>指戴用固定式正畸保持器保持,含保持期间每次复诊检查､保持器调整。不含保持器损坏的修理､印模､模型制备。(平均需要复诊6-8次)</v>
          </cell>
          <cell r="D3053" t="str">
            <v/>
          </cell>
          <cell r="E3053" t="str">
            <v>功能丝,粘接剂</v>
          </cell>
          <cell r="F3053" t="str">
            <v>每疗程</v>
          </cell>
          <cell r="G3053" t="str">
            <v/>
          </cell>
          <cell r="H3053" t="str">
            <v>市场调节价</v>
          </cell>
          <cell r="I3053" t="str">
            <v>市场调节价</v>
          </cell>
          <cell r="J3053" t="str">
            <v>市场调节价</v>
          </cell>
          <cell r="K3053" t="str">
            <v>丙类</v>
          </cell>
        </row>
        <row r="3054">
          <cell r="A3054" t="str">
            <v>KHS27408</v>
          </cell>
          <cell r="B3054" t="str">
            <v>局部矫治器正畸治疗</v>
          </cell>
          <cell r="C3054"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cell r="D3054" t="str">
            <v/>
          </cell>
          <cell r="E3054" t="str">
            <v>印模材料,矫治器</v>
          </cell>
          <cell r="F3054" t="str">
            <v>每疗程</v>
          </cell>
          <cell r="G3054" t="str">
            <v/>
          </cell>
          <cell r="H3054" t="str">
            <v>市场调节价</v>
          </cell>
          <cell r="I3054" t="str">
            <v>市场调节价</v>
          </cell>
          <cell r="J3054" t="str">
            <v>市场调节价</v>
          </cell>
          <cell r="K3054" t="str">
            <v>丙类</v>
          </cell>
        </row>
        <row r="3055">
          <cell r="A3055" t="str">
            <v>KHS27409</v>
          </cell>
          <cell r="B3055" t="str">
            <v>乳牙期安氏Ⅰ类错合正畸治疗</v>
          </cell>
          <cell r="C3055" t="str">
            <v>指乳牙期Ⅰ类错合矫治。使用缺隙保持器､活动矫治器矫治。含错合畸形诊断分析､矫治方案设计､矫治器安装,以及治疗期间每次复诊检查､矫治器调整､加力等处置。(约20-25次复诊需要治疗12个月左右)</v>
          </cell>
          <cell r="D3055" t="str">
            <v/>
          </cell>
          <cell r="E3055" t="str">
            <v>印模材料,矫治器,粘接剂</v>
          </cell>
          <cell r="F3055" t="str">
            <v>每疗程</v>
          </cell>
          <cell r="G3055" t="str">
            <v/>
          </cell>
          <cell r="H3055" t="str">
            <v>市场调节价</v>
          </cell>
          <cell r="I3055" t="str">
            <v>市场调节价</v>
          </cell>
          <cell r="J3055" t="str">
            <v>市场调节价</v>
          </cell>
          <cell r="K3055" t="str">
            <v>丙类</v>
          </cell>
        </row>
        <row r="3056">
          <cell r="A3056" t="str">
            <v>KHS27410</v>
          </cell>
          <cell r="B3056" t="str">
            <v>乳牙期复杂安氏Ⅰ类错合正畸治疗</v>
          </cell>
          <cell r="C3056"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cell r="D3056" t="str">
            <v/>
          </cell>
          <cell r="E3056" t="str">
            <v>印模材料,矫治器,粘接剂</v>
          </cell>
          <cell r="F3056" t="str">
            <v>每疗程</v>
          </cell>
          <cell r="G3056" t="str">
            <v/>
          </cell>
          <cell r="H3056" t="str">
            <v>市场调节价</v>
          </cell>
          <cell r="I3056" t="str">
            <v>市场调节价</v>
          </cell>
          <cell r="J3056" t="str">
            <v>市场调节价</v>
          </cell>
          <cell r="K3056" t="str">
            <v>丙类</v>
          </cell>
        </row>
        <row r="3057">
          <cell r="A3057" t="str">
            <v>KHS27411</v>
          </cell>
          <cell r="B3057" t="str">
            <v>替牙期安氏Ⅰ类错合活动矫治器正畸治疗</v>
          </cell>
          <cell r="C3057"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cell r="D3057" t="str">
            <v/>
          </cell>
          <cell r="E3057" t="str">
            <v>印模材料,矫治器,粘接剂</v>
          </cell>
          <cell r="F3057" t="str">
            <v>每疗程</v>
          </cell>
          <cell r="G3057" t="str">
            <v/>
          </cell>
          <cell r="H3057" t="str">
            <v>市场调节价</v>
          </cell>
          <cell r="I3057" t="str">
            <v>市场调节价</v>
          </cell>
          <cell r="J3057" t="str">
            <v>市场调节价</v>
          </cell>
          <cell r="K3057" t="str">
            <v>丙类</v>
          </cell>
        </row>
        <row r="3058">
          <cell r="A3058" t="str">
            <v>KHS27412</v>
          </cell>
          <cell r="B3058" t="str">
            <v>替牙期安氏Ⅰ类错合固定矫治器正畸治疗</v>
          </cell>
          <cell r="C3058" t="str">
            <v>指替牙期轻度牙列拥挤､个别牙反合､间隙等矫治。使用固定矫治器矫治。含错合畸形诊断分析､矫治方案设计､矫治器安装,以及治疗期间每次复诊检查､矫治器调整､加力等处置。(约20-25次复诊需要治疗18个月左右)</v>
          </cell>
          <cell r="D3058" t="str">
            <v/>
          </cell>
          <cell r="E3058" t="str">
            <v>印模材料,矫治器</v>
          </cell>
          <cell r="F3058" t="str">
            <v>每疗程</v>
          </cell>
          <cell r="G3058" t="str">
            <v/>
          </cell>
          <cell r="H3058" t="str">
            <v>市场调节价</v>
          </cell>
          <cell r="I3058" t="str">
            <v>市场调节价</v>
          </cell>
          <cell r="J3058" t="str">
            <v>市场调节价</v>
          </cell>
          <cell r="K3058" t="str">
            <v>丙类</v>
          </cell>
        </row>
        <row r="3059">
          <cell r="A3059" t="str">
            <v>KHS27413</v>
          </cell>
          <cell r="B3059" t="str">
            <v>替牙期复杂安氏Ⅰ类错合固定矫治器正畸治疗</v>
          </cell>
          <cell r="C3059" t="str">
            <v>指替牙期前牙或后牙开合､深覆合的矫治。使用固定矫治器治疗。含错合畸形诊断分析､矫治方案设计､矫治器安装,以及治疗期间每次复诊检查､矫治器调整､加力等处置。(约25-30次复诊需要治疗24个月左右)</v>
          </cell>
          <cell r="D3059" t="str">
            <v/>
          </cell>
          <cell r="E3059" t="str">
            <v>印模材料,矫治器</v>
          </cell>
          <cell r="F3059" t="str">
            <v>每疗程</v>
          </cell>
          <cell r="G3059" t="str">
            <v/>
          </cell>
          <cell r="H3059" t="str">
            <v>市场调节价</v>
          </cell>
          <cell r="I3059" t="str">
            <v>市场调节价</v>
          </cell>
          <cell r="J3059" t="str">
            <v>市场调节价</v>
          </cell>
          <cell r="K3059" t="str">
            <v>丙类</v>
          </cell>
        </row>
        <row r="3060">
          <cell r="A3060" t="str">
            <v>KHS27414</v>
          </cell>
          <cell r="B3060" t="str">
            <v>恒牙期安氏Ⅰ类错合固定矫治器正畸治疗</v>
          </cell>
          <cell r="C3060"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cell r="D3060" t="str">
            <v/>
          </cell>
          <cell r="E3060" t="str">
            <v>印模材料,矫治器</v>
          </cell>
          <cell r="F3060" t="str">
            <v>每疗程</v>
          </cell>
          <cell r="G3060" t="str">
            <v/>
          </cell>
          <cell r="H3060" t="str">
            <v>市场调节价</v>
          </cell>
          <cell r="I3060" t="str">
            <v>市场调节价</v>
          </cell>
          <cell r="J3060" t="str">
            <v>市场调节价</v>
          </cell>
          <cell r="K3060" t="str">
            <v>丙类</v>
          </cell>
        </row>
        <row r="3061">
          <cell r="A3061" t="str">
            <v>KHS27415</v>
          </cell>
          <cell r="B3061" t="str">
            <v>恒牙期复杂安氏Ⅰ类错合固定矫治器正畸治疗</v>
          </cell>
          <cell r="C3061"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cell r="D3061" t="str">
            <v/>
          </cell>
          <cell r="E3061" t="str">
            <v>印模材料,矫治器</v>
          </cell>
          <cell r="F3061" t="str">
            <v>每疗程</v>
          </cell>
          <cell r="G3061" t="str">
            <v/>
          </cell>
          <cell r="H3061" t="str">
            <v>市场调节价</v>
          </cell>
          <cell r="I3061" t="str">
            <v>市场调节价</v>
          </cell>
          <cell r="J3061" t="str">
            <v>市场调节价</v>
          </cell>
          <cell r="K3061" t="str">
            <v>丙类</v>
          </cell>
        </row>
        <row r="3062">
          <cell r="A3062" t="str">
            <v>KHS27416</v>
          </cell>
          <cell r="B3062" t="str">
            <v>成人安氏Ⅰ类错合固定矫治器正畸治疗</v>
          </cell>
          <cell r="C3062" t="str">
            <v>指成人拥挤拔牙病例､或扩弓､推磨牙远移病例,使用固定矫治器矫治,含错合畸形诊断分析､矫治方案设计､矫治器安装,以及治疗期间每次复诊检查､矫治器调整､加力等处置。(约25-30次复诊需要治疗24个月左右)</v>
          </cell>
          <cell r="D3062" t="str">
            <v/>
          </cell>
          <cell r="E3062" t="str">
            <v>印模材料,矫治器</v>
          </cell>
          <cell r="F3062" t="str">
            <v>每疗程</v>
          </cell>
          <cell r="G3062" t="str">
            <v/>
          </cell>
          <cell r="H3062" t="str">
            <v>市场调节价</v>
          </cell>
          <cell r="I3062" t="str">
            <v>市场调节价</v>
          </cell>
          <cell r="J3062" t="str">
            <v>市场调节价</v>
          </cell>
          <cell r="K3062" t="str">
            <v>丙类</v>
          </cell>
        </row>
        <row r="3063">
          <cell r="A3063" t="str">
            <v>KHS27417</v>
          </cell>
          <cell r="B3063" t="str">
            <v>成人复杂安氏Ⅰ类错合固定矫治器正畸治疗</v>
          </cell>
          <cell r="C3063"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cell r="D3063" t="str">
            <v/>
          </cell>
          <cell r="E3063" t="str">
            <v>印模材料,矫治器,下颌前移器</v>
          </cell>
          <cell r="F3063" t="str">
            <v>每疗程</v>
          </cell>
          <cell r="G3063" t="str">
            <v/>
          </cell>
          <cell r="H3063" t="str">
            <v>市场调节价</v>
          </cell>
          <cell r="I3063" t="str">
            <v>市场调节价</v>
          </cell>
          <cell r="J3063" t="str">
            <v>市场调节价</v>
          </cell>
          <cell r="K3063" t="str">
            <v>丙类</v>
          </cell>
        </row>
        <row r="3064">
          <cell r="A3064" t="str">
            <v>KHS27418</v>
          </cell>
          <cell r="B3064" t="str">
            <v>乳牙期安氏Ⅱ类错合正畸治疗</v>
          </cell>
          <cell r="C3064" t="str">
            <v>指乳牙期上颌前突的矫治。使用活动矫治器､功能矫治器治疗。含错合畸形诊断分析､矫治方案设计､矫治器安装,以及治疗期间每次复诊检查､矫治器调整､加力等处置。(约20-25次复诊需要治疗12个月左右)</v>
          </cell>
          <cell r="D3064" t="str">
            <v>基底材料</v>
          </cell>
          <cell r="E3064" t="str">
            <v>印模材料,矫治器,下颌前移器</v>
          </cell>
          <cell r="F3064" t="str">
            <v>每疗程</v>
          </cell>
          <cell r="G3064" t="str">
            <v/>
          </cell>
          <cell r="H3064" t="str">
            <v>市场调节价</v>
          </cell>
          <cell r="I3064" t="str">
            <v>市场调节价</v>
          </cell>
          <cell r="J3064" t="str">
            <v>市场调节价</v>
          </cell>
          <cell r="K3064" t="str">
            <v>丙类</v>
          </cell>
        </row>
        <row r="3065">
          <cell r="A3065" t="str">
            <v>KHS27419</v>
          </cell>
          <cell r="B3065" t="str">
            <v>乳牙期复杂安氏Ⅱ类错合正畸治疗</v>
          </cell>
          <cell r="C3065"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cell r="D3065" t="str">
            <v/>
          </cell>
          <cell r="E3065" t="str">
            <v>印模材料,矫治器,下颌前移器</v>
          </cell>
          <cell r="F3065" t="str">
            <v>每疗程</v>
          </cell>
          <cell r="G3065" t="str">
            <v/>
          </cell>
          <cell r="H3065" t="str">
            <v>市场调节价</v>
          </cell>
          <cell r="I3065" t="str">
            <v>市场调节价</v>
          </cell>
          <cell r="J3065" t="str">
            <v>市场调节价</v>
          </cell>
          <cell r="K3065" t="str">
            <v>丙类</v>
          </cell>
        </row>
        <row r="3066">
          <cell r="A3066" t="str">
            <v>KHS27420</v>
          </cell>
          <cell r="B3066" t="str">
            <v>替牙期安氏Ⅱ类错合活动矫治器正畸治疗</v>
          </cell>
          <cell r="C3066"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cell r="D3066" t="str">
            <v/>
          </cell>
          <cell r="E3066" t="str">
            <v>印模材料,矫治器,下颌前移器</v>
          </cell>
          <cell r="F3066" t="str">
            <v>每疗程</v>
          </cell>
          <cell r="G3066" t="str">
            <v/>
          </cell>
          <cell r="H3066" t="str">
            <v>市场调节价</v>
          </cell>
          <cell r="I3066" t="str">
            <v>市场调节价</v>
          </cell>
          <cell r="J3066" t="str">
            <v>市场调节价</v>
          </cell>
          <cell r="K3066" t="str">
            <v>丙类</v>
          </cell>
        </row>
        <row r="3067">
          <cell r="A3067" t="str">
            <v>KHS27421</v>
          </cell>
          <cell r="B3067" t="str">
            <v>替牙期复杂安氏Ⅱ类错合活动矫治器正畸治疗</v>
          </cell>
          <cell r="C3067"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cell r="D3067" t="str">
            <v/>
          </cell>
          <cell r="E3067" t="str">
            <v>印模材料,矫治器,下颌前移器</v>
          </cell>
          <cell r="F3067" t="str">
            <v>每疗程</v>
          </cell>
          <cell r="G3067" t="str">
            <v/>
          </cell>
          <cell r="H3067" t="str">
            <v>市场调节价</v>
          </cell>
          <cell r="I3067" t="str">
            <v>市场调节价</v>
          </cell>
          <cell r="J3067" t="str">
            <v>市场调节价</v>
          </cell>
          <cell r="K3067" t="str">
            <v>丙类</v>
          </cell>
        </row>
        <row r="3068">
          <cell r="A3068" t="str">
            <v>KHS27422</v>
          </cell>
          <cell r="B3068" t="str">
            <v>替牙期安氏Ⅱ类错合固定矫治器正畸治疗</v>
          </cell>
          <cell r="C3068"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cell r="D3068" t="str">
            <v/>
          </cell>
          <cell r="E3068" t="str">
            <v>印模材料,矫治器,下颌前移器</v>
          </cell>
          <cell r="F3068" t="str">
            <v>每疗程</v>
          </cell>
          <cell r="G3068" t="str">
            <v/>
          </cell>
          <cell r="H3068" t="str">
            <v>市场调节价</v>
          </cell>
          <cell r="I3068" t="str">
            <v>市场调节价</v>
          </cell>
          <cell r="J3068" t="str">
            <v>市场调节价</v>
          </cell>
          <cell r="K3068" t="str">
            <v>丙类</v>
          </cell>
        </row>
        <row r="3069">
          <cell r="A3069" t="str">
            <v>KHS27423</v>
          </cell>
          <cell r="B3069" t="str">
            <v>替牙期复杂安氏Ⅱ类错合固定矫治器正畸治疗</v>
          </cell>
          <cell r="C3069"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cell r="D3069" t="str">
            <v/>
          </cell>
          <cell r="E3069" t="str">
            <v>印模材料,矫治器,下颌前移器</v>
          </cell>
          <cell r="F3069" t="str">
            <v>每疗程</v>
          </cell>
          <cell r="G3069" t="str">
            <v/>
          </cell>
          <cell r="H3069" t="str">
            <v>市场调节价</v>
          </cell>
          <cell r="I3069" t="str">
            <v>市场调节价</v>
          </cell>
          <cell r="J3069" t="str">
            <v>市场调节价</v>
          </cell>
          <cell r="K3069" t="str">
            <v>丙类</v>
          </cell>
        </row>
        <row r="3070">
          <cell r="A3070" t="str">
            <v>KHS27424</v>
          </cell>
          <cell r="B3070" t="str">
            <v>替牙期骨性Ⅱ类错合正畸治疗</v>
          </cell>
          <cell r="C3070"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cell r="D3070" t="str">
            <v/>
          </cell>
          <cell r="E3070" t="str">
            <v>印模材料,矫治器,下颌前移器</v>
          </cell>
          <cell r="F3070" t="str">
            <v>每疗程</v>
          </cell>
          <cell r="G3070" t="str">
            <v/>
          </cell>
          <cell r="H3070" t="str">
            <v>市场调节价</v>
          </cell>
          <cell r="I3070" t="str">
            <v>市场调节价</v>
          </cell>
          <cell r="J3070" t="str">
            <v>市场调节价</v>
          </cell>
          <cell r="K3070" t="str">
            <v>丙类</v>
          </cell>
        </row>
        <row r="3071">
          <cell r="A3071" t="str">
            <v>KHS27425</v>
          </cell>
          <cell r="B3071" t="str">
            <v>替牙期复杂骨性Ⅱ类错合正畸治疗</v>
          </cell>
          <cell r="C3071"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cell r="D3071" t="str">
            <v/>
          </cell>
          <cell r="E3071" t="str">
            <v>印模材料,矫治器,下颌前移器</v>
          </cell>
          <cell r="F3071" t="str">
            <v>每疗程</v>
          </cell>
          <cell r="G3071" t="str">
            <v/>
          </cell>
          <cell r="H3071" t="str">
            <v>市场调节价</v>
          </cell>
          <cell r="I3071" t="str">
            <v>市场调节价</v>
          </cell>
          <cell r="J3071" t="str">
            <v>市场调节价</v>
          </cell>
          <cell r="K3071" t="str">
            <v>丙类</v>
          </cell>
        </row>
        <row r="3072">
          <cell r="A3072" t="str">
            <v>KHS27426</v>
          </cell>
          <cell r="B3072" t="str">
            <v>恒牙期安氏Ⅱ类错合功能矫治器正畸治疗</v>
          </cell>
          <cell r="C3072"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cell r="D3072" t="str">
            <v>基底材料</v>
          </cell>
          <cell r="E3072" t="str">
            <v>印模材料,矫治器,下颌前移器</v>
          </cell>
          <cell r="F3072" t="str">
            <v>每疗程</v>
          </cell>
          <cell r="G3072" t="str">
            <v/>
          </cell>
          <cell r="H3072" t="str">
            <v>市场调节价</v>
          </cell>
          <cell r="I3072" t="str">
            <v>市场调节价</v>
          </cell>
          <cell r="J3072" t="str">
            <v>市场调节价</v>
          </cell>
          <cell r="K3072" t="str">
            <v>丙类</v>
          </cell>
        </row>
        <row r="3073">
          <cell r="A3073" t="str">
            <v>KHS27427</v>
          </cell>
          <cell r="B3073" t="str">
            <v>恒牙期复杂安氏Ⅱ类错合功能矫治器正畸治疗</v>
          </cell>
          <cell r="C3073"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cell r="D3073" t="str">
            <v>基底材料</v>
          </cell>
          <cell r="E3073" t="str">
            <v>印模材料,矫治器,下颌前移器</v>
          </cell>
          <cell r="F3073" t="str">
            <v>每疗程</v>
          </cell>
          <cell r="G3073" t="str">
            <v/>
          </cell>
          <cell r="H3073" t="str">
            <v>市场调节价</v>
          </cell>
          <cell r="I3073" t="str">
            <v>市场调节价</v>
          </cell>
          <cell r="J3073" t="str">
            <v>市场调节价</v>
          </cell>
          <cell r="K3073" t="str">
            <v>丙类</v>
          </cell>
        </row>
        <row r="3074">
          <cell r="A3074" t="str">
            <v>KHS27428</v>
          </cell>
          <cell r="B3074" t="str">
            <v>恒牙期安氏Ⅱ类错合固定矫治器正畸治疗</v>
          </cell>
          <cell r="C3074"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4" t="str">
            <v/>
          </cell>
          <cell r="E3074" t="str">
            <v>印模材料,矫治器,下颌前移器</v>
          </cell>
          <cell r="F3074" t="str">
            <v>每疗程</v>
          </cell>
          <cell r="G3074" t="str">
            <v/>
          </cell>
          <cell r="H3074" t="str">
            <v>市场调节价</v>
          </cell>
          <cell r="I3074" t="str">
            <v>市场调节价</v>
          </cell>
          <cell r="J3074" t="str">
            <v>市场调节价</v>
          </cell>
          <cell r="K3074" t="str">
            <v>丙类</v>
          </cell>
        </row>
        <row r="3075">
          <cell r="A3075" t="str">
            <v>KHS27429</v>
          </cell>
          <cell r="B3075" t="str">
            <v>恒牙期复杂安氏Ⅱ类错合固定矫治器正畸治疗</v>
          </cell>
          <cell r="C3075"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5" t="str">
            <v/>
          </cell>
          <cell r="E3075" t="str">
            <v>印模材料,矫治器,下颌前移器</v>
          </cell>
          <cell r="F3075" t="str">
            <v>每疗程</v>
          </cell>
          <cell r="G3075" t="str">
            <v/>
          </cell>
          <cell r="H3075" t="str">
            <v>市场调节价</v>
          </cell>
          <cell r="I3075" t="str">
            <v>市场调节价</v>
          </cell>
          <cell r="J3075" t="str">
            <v>市场调节价</v>
          </cell>
          <cell r="K3075" t="str">
            <v>丙类</v>
          </cell>
        </row>
        <row r="3076">
          <cell r="A3076" t="str">
            <v>KHS27430</v>
          </cell>
          <cell r="B3076" t="str">
            <v>成人安氏Ⅱ类错合固定矫治器正畸治疗</v>
          </cell>
          <cell r="C3076"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cell r="D3076" t="str">
            <v/>
          </cell>
          <cell r="E3076" t="str">
            <v>印模材料,矫治器,下颌前移器</v>
          </cell>
          <cell r="F3076" t="str">
            <v>每疗程</v>
          </cell>
          <cell r="G3076" t="str">
            <v/>
          </cell>
          <cell r="H3076" t="str">
            <v>市场调节价</v>
          </cell>
          <cell r="I3076" t="str">
            <v>市场调节价</v>
          </cell>
          <cell r="J3076" t="str">
            <v>市场调节价</v>
          </cell>
          <cell r="K3076" t="str">
            <v>丙类</v>
          </cell>
        </row>
        <row r="3077">
          <cell r="A3077" t="str">
            <v>KHS27431</v>
          </cell>
          <cell r="B3077" t="str">
            <v>成人复杂安氏Ⅱ类错合固定矫治器正畸治疗</v>
          </cell>
          <cell r="C3077"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7" t="str">
            <v/>
          </cell>
          <cell r="E3077" t="str">
            <v>印模材料,矫治器,下颌前移器</v>
          </cell>
          <cell r="F3077" t="str">
            <v>每疗程</v>
          </cell>
          <cell r="G3077" t="str">
            <v/>
          </cell>
          <cell r="H3077" t="str">
            <v>市场调节价</v>
          </cell>
          <cell r="I3077" t="str">
            <v>市场调节价</v>
          </cell>
          <cell r="J3077" t="str">
            <v>市场调节价</v>
          </cell>
          <cell r="K3077" t="str">
            <v>丙类</v>
          </cell>
        </row>
        <row r="3078">
          <cell r="A3078" t="str">
            <v>KHS27432</v>
          </cell>
          <cell r="B3078" t="str">
            <v>恒牙期骨性Ⅱ类错合固定矫治器正畸治疗</v>
          </cell>
          <cell r="C3078"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8" t="str">
            <v/>
          </cell>
          <cell r="E3078" t="str">
            <v>印模材料,矫治器,下颌前移器</v>
          </cell>
          <cell r="F3078" t="str">
            <v>每疗程</v>
          </cell>
          <cell r="G3078" t="str">
            <v/>
          </cell>
          <cell r="H3078" t="str">
            <v>市场调节价</v>
          </cell>
          <cell r="I3078" t="str">
            <v>市场调节价</v>
          </cell>
          <cell r="J3078" t="str">
            <v>市场调节价</v>
          </cell>
          <cell r="K3078" t="str">
            <v>丙类</v>
          </cell>
        </row>
        <row r="3079">
          <cell r="A3079" t="str">
            <v>KHS27433</v>
          </cell>
          <cell r="B3079" t="str">
            <v>恒牙期复杂骨性Ⅱ类错合固定矫治器正畸治疗</v>
          </cell>
          <cell r="C3079"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cell r="D3079" t="str">
            <v/>
          </cell>
          <cell r="E3079" t="str">
            <v>印模材料,矫治器,下颌前移器</v>
          </cell>
          <cell r="F3079" t="str">
            <v>每疗程</v>
          </cell>
          <cell r="G3079" t="str">
            <v/>
          </cell>
          <cell r="H3079" t="str">
            <v>市场调节价</v>
          </cell>
          <cell r="I3079" t="str">
            <v>市场调节价</v>
          </cell>
          <cell r="J3079" t="str">
            <v>市场调节价</v>
          </cell>
          <cell r="K3079" t="str">
            <v>丙类</v>
          </cell>
        </row>
        <row r="3080">
          <cell r="A3080" t="str">
            <v>KHS27434</v>
          </cell>
          <cell r="B3080" t="str">
            <v>乳牙期安氏Ⅲ类错合正畸治疗</v>
          </cell>
          <cell r="C3080" t="str">
            <v>指乳牙期前牙反合及不良习惯的改正,使用活动矫治器矫治。含错合畸形诊断分析､矫治方案设计､矫治器安装,以及治疗期间每次复诊检查､矫治器调整､加力等处置。(约20-25次复诊需要治疗12个月左右)</v>
          </cell>
          <cell r="D3080" t="str">
            <v/>
          </cell>
          <cell r="E3080" t="str">
            <v>印模材料,矫治器,下颌前移器,粘接剂</v>
          </cell>
          <cell r="F3080" t="str">
            <v>每疗程</v>
          </cell>
          <cell r="G3080" t="str">
            <v/>
          </cell>
          <cell r="H3080" t="str">
            <v>市场调节价</v>
          </cell>
          <cell r="I3080" t="str">
            <v>市场调节价</v>
          </cell>
          <cell r="J3080" t="str">
            <v>市场调节价</v>
          </cell>
          <cell r="K3080" t="str">
            <v>丙类</v>
          </cell>
        </row>
        <row r="3081">
          <cell r="A3081" t="str">
            <v>KHS27435</v>
          </cell>
          <cell r="B3081" t="str">
            <v>乳牙期复杂安氏Ⅲ类错合正畸治疗</v>
          </cell>
          <cell r="C3081"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cell r="D3081" t="str">
            <v/>
          </cell>
          <cell r="E3081" t="str">
            <v>印模材料,矫治器</v>
          </cell>
          <cell r="F3081" t="str">
            <v>每疗程</v>
          </cell>
          <cell r="G3081" t="str">
            <v/>
          </cell>
          <cell r="H3081" t="str">
            <v>市场调节价</v>
          </cell>
          <cell r="I3081" t="str">
            <v>市场调节价</v>
          </cell>
          <cell r="J3081" t="str">
            <v>市场调节价</v>
          </cell>
          <cell r="K3081" t="str">
            <v>丙类</v>
          </cell>
        </row>
        <row r="3082">
          <cell r="A3082" t="str">
            <v>KHS27436</v>
          </cell>
          <cell r="B3082" t="str">
            <v>替牙期安氏Ⅲ类错合活动矫治器正畸治疗</v>
          </cell>
          <cell r="C3082" t="str">
            <v>指替牙期前牙反合,使用活动矫治器矫治。含错合畸形诊断分析､矫治方案设计､矫治器安装,以及治疗期间每次复诊检查､矫治器调整､加力等处置。(约30-35次复诊需要治疗18个月左右)</v>
          </cell>
          <cell r="D3082" t="str">
            <v/>
          </cell>
          <cell r="E3082" t="str">
            <v>印模材料,矫治器</v>
          </cell>
          <cell r="F3082" t="str">
            <v>每疗程</v>
          </cell>
          <cell r="G3082" t="str">
            <v/>
          </cell>
          <cell r="H3082" t="str">
            <v>市场调节价</v>
          </cell>
          <cell r="I3082" t="str">
            <v>市场调节价</v>
          </cell>
          <cell r="J3082" t="str">
            <v>市场调节价</v>
          </cell>
          <cell r="K3082" t="str">
            <v>丙类</v>
          </cell>
        </row>
        <row r="3083">
          <cell r="A3083" t="str">
            <v>KHS27437</v>
          </cell>
          <cell r="B3083" t="str">
            <v>替牙期复杂安氏Ⅲ类错合活动矫治器正畸治疗</v>
          </cell>
          <cell r="C3083"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cell r="D3083" t="str">
            <v/>
          </cell>
          <cell r="E3083" t="str">
            <v>印模材料,矫治器</v>
          </cell>
          <cell r="F3083" t="str">
            <v>每疗程</v>
          </cell>
          <cell r="G3083" t="str">
            <v/>
          </cell>
          <cell r="H3083" t="str">
            <v>市场调节价</v>
          </cell>
          <cell r="I3083" t="str">
            <v>市场调节价</v>
          </cell>
          <cell r="J3083" t="str">
            <v>市场调节价</v>
          </cell>
          <cell r="K3083" t="str">
            <v>丙类</v>
          </cell>
        </row>
        <row r="3084">
          <cell r="A3084" t="str">
            <v>KHS27438</v>
          </cell>
          <cell r="B3084" t="str">
            <v>替牙期安氏Ⅲ类错合固定矫治器正畸治疗</v>
          </cell>
          <cell r="C3084" t="str">
            <v>指替牙期前牙反合,使用固定矫治器矫治。含错合畸形诊断分析､矫治方案设计､矫治器安装,以及治疗期间每次复诊检查､矫治器调整､加力等处置。(约20-25次复诊需要治疗18个月左右)</v>
          </cell>
          <cell r="D3084" t="str">
            <v/>
          </cell>
          <cell r="E3084" t="str">
            <v>印模材料,矫治器</v>
          </cell>
          <cell r="F3084" t="str">
            <v>每疗程</v>
          </cell>
          <cell r="G3084" t="str">
            <v/>
          </cell>
          <cell r="H3084" t="str">
            <v>市场调节价</v>
          </cell>
          <cell r="I3084" t="str">
            <v>市场调节价</v>
          </cell>
          <cell r="J3084" t="str">
            <v>市场调节价</v>
          </cell>
          <cell r="K3084" t="str">
            <v>丙类</v>
          </cell>
        </row>
        <row r="3085">
          <cell r="A3085" t="str">
            <v>KHS27439</v>
          </cell>
          <cell r="B3085" t="str">
            <v>替牙期复杂安氏Ⅲ类错合固定矫治器正畸治疗</v>
          </cell>
          <cell r="C3085"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cell r="D3085" t="str">
            <v/>
          </cell>
          <cell r="E3085" t="str">
            <v>印模材料,矫治器</v>
          </cell>
          <cell r="F3085" t="str">
            <v>每疗程</v>
          </cell>
          <cell r="G3085" t="str">
            <v/>
          </cell>
          <cell r="H3085" t="str">
            <v>市场调节价</v>
          </cell>
          <cell r="I3085" t="str">
            <v>市场调节价</v>
          </cell>
          <cell r="J3085" t="str">
            <v>市场调节价</v>
          </cell>
          <cell r="K3085" t="str">
            <v>丙类</v>
          </cell>
        </row>
        <row r="3086">
          <cell r="A3086" t="str">
            <v>KHS27440</v>
          </cell>
          <cell r="B3086" t="str">
            <v>替牙期安氏Ⅲ类错合功能矫治器正畸治疗</v>
          </cell>
          <cell r="C3086" t="str">
            <v>指替牙期安氏Ⅲ类错合,轻度下颌前突,使用功能矫治器矫治。含错合畸形诊断分析､矫治方案设计､矫治器安装,以及治疗期间每次复诊检查､矫治器调整､加力等处置。(约20-25次复诊需要治疗18个月左右)</v>
          </cell>
          <cell r="D3086" t="str">
            <v>基底材料</v>
          </cell>
          <cell r="E3086" t="str">
            <v>印模材料</v>
          </cell>
          <cell r="F3086" t="str">
            <v>每疗程</v>
          </cell>
          <cell r="G3086" t="str">
            <v/>
          </cell>
          <cell r="H3086" t="str">
            <v>市场调节价</v>
          </cell>
          <cell r="I3086" t="str">
            <v>市场调节价</v>
          </cell>
          <cell r="J3086" t="str">
            <v>市场调节价</v>
          </cell>
          <cell r="K3086" t="str">
            <v>丙类</v>
          </cell>
        </row>
        <row r="3087">
          <cell r="A3087" t="str">
            <v>KHS27441</v>
          </cell>
          <cell r="B3087" t="str">
            <v>替牙期复杂安氏Ⅲ类错合功能矫治器正畸治疗</v>
          </cell>
          <cell r="C3087"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cell r="D3087" t="str">
            <v>基底材料</v>
          </cell>
          <cell r="E3087" t="str">
            <v>印模材料,矫治器</v>
          </cell>
          <cell r="F3087" t="str">
            <v>每疗程</v>
          </cell>
          <cell r="G3087" t="str">
            <v/>
          </cell>
          <cell r="H3087" t="str">
            <v>市场调节价</v>
          </cell>
          <cell r="I3087" t="str">
            <v>市场调节价</v>
          </cell>
          <cell r="J3087" t="str">
            <v>市场调节价</v>
          </cell>
          <cell r="K3087" t="str">
            <v>丙类</v>
          </cell>
        </row>
        <row r="3088">
          <cell r="A3088" t="str">
            <v>KHS27442</v>
          </cell>
          <cell r="B3088" t="str">
            <v>恒牙期安氏Ⅲ类错合固定矫治器正畸治疗</v>
          </cell>
          <cell r="C3088" t="str">
            <v>指前牙反合,伴拥挤不拔牙病例和简单拔牙病例,使用固定矫治器矫治。含错合畸形诊断分析､矫治方案设计､矫治器安装,以及治疗期间每次复诊检查､矫治器调整､加力等处置。(约25-30次复诊需要治疗24个月左右)</v>
          </cell>
          <cell r="D3088" t="str">
            <v/>
          </cell>
          <cell r="E3088" t="str">
            <v>印模材料,矫治器</v>
          </cell>
          <cell r="F3088" t="str">
            <v>每疗程</v>
          </cell>
          <cell r="G3088" t="str">
            <v/>
          </cell>
          <cell r="H3088" t="str">
            <v>市场调节价</v>
          </cell>
          <cell r="I3088" t="str">
            <v>市场调节价</v>
          </cell>
          <cell r="J3088" t="str">
            <v>市场调节价</v>
          </cell>
          <cell r="K3088" t="str">
            <v>丙类</v>
          </cell>
        </row>
        <row r="3089">
          <cell r="A3089" t="str">
            <v>KHS27443</v>
          </cell>
          <cell r="B3089" t="str">
            <v>恒牙期复杂安氏Ⅲ类错合固定矫治器正畸治疗</v>
          </cell>
          <cell r="C3089"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89" t="str">
            <v/>
          </cell>
          <cell r="E3089" t="str">
            <v>印模材料,矫治器</v>
          </cell>
          <cell r="F3089" t="str">
            <v>每疗程</v>
          </cell>
          <cell r="G3089" t="str">
            <v/>
          </cell>
          <cell r="H3089" t="str">
            <v>市场调节价</v>
          </cell>
          <cell r="I3089" t="str">
            <v>市场调节价</v>
          </cell>
          <cell r="J3089" t="str">
            <v>市场调节价</v>
          </cell>
          <cell r="K3089" t="str">
            <v>丙类</v>
          </cell>
        </row>
        <row r="3090">
          <cell r="A3090" t="str">
            <v>KHS27444</v>
          </cell>
          <cell r="B3090" t="str">
            <v>成人安氏Ⅲ类错合固定矫治器正畸治疗</v>
          </cell>
          <cell r="C3090" t="str">
            <v>包指成人前牙反合,伴拥挤不拔牙病例和简单拔牙病例,使用固定矫治器矫治。含错合畸形诊断分析､矫治方案设计､矫治器安装,以及治疗期间每次复诊检查､矫治器调整､加力等处置。(约25-30次复诊需要治疗24个月左右)</v>
          </cell>
          <cell r="D3090" t="str">
            <v/>
          </cell>
          <cell r="E3090" t="str">
            <v>印模材料,矫治器</v>
          </cell>
          <cell r="F3090" t="str">
            <v>每疗程</v>
          </cell>
          <cell r="G3090" t="str">
            <v/>
          </cell>
          <cell r="H3090" t="str">
            <v>市场调节价</v>
          </cell>
          <cell r="I3090" t="str">
            <v>市场调节价</v>
          </cell>
          <cell r="J3090" t="str">
            <v>市场调节价</v>
          </cell>
          <cell r="K3090" t="str">
            <v>丙类</v>
          </cell>
        </row>
        <row r="3091">
          <cell r="A3091" t="str">
            <v>KHS27445</v>
          </cell>
          <cell r="B3091" t="str">
            <v>成人复杂安氏Ⅲ类错合固定矫治器正畸治疗</v>
          </cell>
          <cell r="C3091"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91" t="str">
            <v/>
          </cell>
          <cell r="E3091" t="str">
            <v>印模材料,矫治器</v>
          </cell>
          <cell r="F3091" t="str">
            <v>每疗程</v>
          </cell>
          <cell r="G3091" t="str">
            <v/>
          </cell>
          <cell r="H3091" t="str">
            <v>市场调节价</v>
          </cell>
          <cell r="I3091" t="str">
            <v>市场调节价</v>
          </cell>
          <cell r="J3091" t="str">
            <v>市场调节价</v>
          </cell>
          <cell r="K3091" t="str">
            <v>丙类</v>
          </cell>
        </row>
        <row r="3092">
          <cell r="A3092" t="str">
            <v>KHS27446</v>
          </cell>
          <cell r="B3092" t="str">
            <v>恒牙期骨性Ⅲ类错合固定矫治器正畸治疗</v>
          </cell>
          <cell r="C3092"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cell r="D3092" t="str">
            <v/>
          </cell>
          <cell r="E3092" t="str">
            <v>印模材料,矫治器</v>
          </cell>
          <cell r="F3092" t="str">
            <v>每疗程</v>
          </cell>
        </row>
        <row r="3092">
          <cell r="H3092" t="str">
            <v>市场调节价</v>
          </cell>
          <cell r="I3092" t="str">
            <v>市场调节价</v>
          </cell>
          <cell r="J3092" t="str">
            <v>市场调节价</v>
          </cell>
          <cell r="K3092" t="str">
            <v>丙类</v>
          </cell>
        </row>
        <row r="3093">
          <cell r="A3093" t="str">
            <v>KHS27447</v>
          </cell>
          <cell r="B3093" t="str">
            <v>恒牙期复杂骨性Ⅲ类错合固定矫治器正畸治疗</v>
          </cell>
          <cell r="C3093"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cell r="D3093" t="str">
            <v/>
          </cell>
          <cell r="E3093" t="str">
            <v>印模材料,矫治器</v>
          </cell>
          <cell r="F3093" t="str">
            <v>每疗程</v>
          </cell>
          <cell r="G3093" t="str">
            <v/>
          </cell>
          <cell r="H3093" t="str">
            <v>市场调节价</v>
          </cell>
          <cell r="I3093" t="str">
            <v>市场调节价</v>
          </cell>
          <cell r="J3093" t="str">
            <v>市场调节价</v>
          </cell>
          <cell r="K3093" t="str">
            <v>丙类</v>
          </cell>
        </row>
        <row r="3094">
          <cell r="A3094" t="str">
            <v>KHS27448</v>
          </cell>
          <cell r="B3094" t="str">
            <v>牙周病伴错合畸形活动矫治器正畸治疗</v>
          </cell>
          <cell r="C3094"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cell r="D3094" t="str">
            <v/>
          </cell>
          <cell r="E3094" t="str">
            <v>印模材料,矫治器</v>
          </cell>
          <cell r="F3094" t="str">
            <v>每疗程</v>
          </cell>
          <cell r="G3094" t="str">
            <v/>
          </cell>
          <cell r="H3094" t="str">
            <v>市场调节价</v>
          </cell>
          <cell r="I3094" t="str">
            <v>市场调节价</v>
          </cell>
          <cell r="J3094" t="str">
            <v>市场调节价</v>
          </cell>
          <cell r="K3094" t="str">
            <v>丙类</v>
          </cell>
        </row>
        <row r="3095">
          <cell r="A3095" t="str">
            <v>KHS32401</v>
          </cell>
          <cell r="B3095" t="str">
            <v>防龋激光治疗</v>
          </cell>
          <cell r="C3095" t="str">
            <v>用激光治疗仪防龋。激光辐照牙齿,使牙釉质吸收激光能量增强抗酸性,达到防治龋齿的目的。</v>
          </cell>
          <cell r="D3095" t="str">
            <v/>
          </cell>
          <cell r="E3095" t="str">
            <v/>
          </cell>
          <cell r="F3095" t="str">
            <v>每牙</v>
          </cell>
          <cell r="G3095" t="str">
            <v/>
          </cell>
          <cell r="H3095" t="str">
            <v>市场调节价</v>
          </cell>
          <cell r="I3095" t="str">
            <v>市场调节价</v>
          </cell>
          <cell r="J3095" t="str">
            <v>市场调节价</v>
          </cell>
          <cell r="K3095" t="str">
            <v>丙类</v>
          </cell>
        </row>
        <row r="3096">
          <cell r="A3096" t="str">
            <v>KHS39401</v>
          </cell>
          <cell r="B3096" t="str">
            <v>橡皮障隔湿治疗</v>
          </cell>
          <cell r="C3096" t="str">
            <v>用专用的橡皮障套装,打孔,橡皮障夹,就位,面弓固定,楔线辅助固定。利用橡皮布的弹性,打孔后套在牙颈部作为屏障,使接受治疗的牙冠与口腔隔开的一种隔湿方法。</v>
          </cell>
          <cell r="D3096" t="str">
            <v>橡皮障布,楔线</v>
          </cell>
          <cell r="E3096" t="str">
            <v/>
          </cell>
          <cell r="F3096" t="str">
            <v>次</v>
          </cell>
          <cell r="G3096" t="str">
            <v/>
          </cell>
          <cell r="H3096" t="str">
            <v>市场调节价</v>
          </cell>
          <cell r="I3096" t="str">
            <v>市场调节价</v>
          </cell>
          <cell r="J3096" t="str">
            <v>市场调节价</v>
          </cell>
          <cell r="K3096" t="str">
            <v>丙类</v>
          </cell>
        </row>
        <row r="3097">
          <cell r="A3097" t="str">
            <v>KHS59401</v>
          </cell>
          <cell r="B3097" t="str">
            <v>窝沟封闭术</v>
          </cell>
          <cell r="C3097" t="str">
            <v>封闭窝沟,预防牙齿龋坏的治疗。用慢机毛刷蘸取清洁膏清洁牙面及窝沟,清洁剂和冲洗机交替冲洗,吹干,酸蚀,冲洗,干燥隔湿,窝沟内注入封闭剂,光固化,调合,抛光。</v>
          </cell>
          <cell r="D3097" t="str">
            <v>车针,酸蚀剂,基底材料,封闭剂,咬合纸,吸唾管</v>
          </cell>
          <cell r="E3097" t="str">
            <v>粘接剂,充填材料</v>
          </cell>
          <cell r="F3097" t="str">
            <v>每牙</v>
          </cell>
          <cell r="G3097" t="str">
            <v/>
          </cell>
          <cell r="H3097">
            <v>35</v>
          </cell>
          <cell r="I3097">
            <v>28</v>
          </cell>
          <cell r="J3097">
            <v>25</v>
          </cell>
          <cell r="K3097" t="str">
            <v>丙类</v>
          </cell>
        </row>
        <row r="3098">
          <cell r="A3098" t="str">
            <v>KHS61701</v>
          </cell>
          <cell r="B3098" t="str">
            <v>颅颌面赝复种植固位</v>
          </cell>
          <cell r="C3098" t="str">
            <v>种植固位方式的设计､种植取模､固位体的制备､基台与固位体的临床转移和安装等。</v>
          </cell>
          <cell r="D3098" t="str">
            <v>车针,超硬石膏,吸唾管</v>
          </cell>
          <cell r="E3098" t="str">
            <v>印模材料,印模帽,替代体,种植基台,附着体,固位体,赝复体,粘接剂</v>
          </cell>
          <cell r="F3098" t="str">
            <v>种植体</v>
          </cell>
          <cell r="G3098" t="str">
            <v/>
          </cell>
          <cell r="H3098" t="str">
            <v>市场调节价</v>
          </cell>
          <cell r="I3098" t="str">
            <v>市场调节价</v>
          </cell>
          <cell r="J3098" t="str">
            <v>市场调节价</v>
          </cell>
          <cell r="K3098" t="str">
            <v>丙类</v>
          </cell>
        </row>
        <row r="3099">
          <cell r="A3099" t="str">
            <v>KHS62401</v>
          </cell>
          <cell r="B3099" t="str">
            <v>牙体缺损充填术</v>
          </cell>
          <cell r="C3099" t="str">
            <v>牙龋缺损情况只涉及一个牙面,局麻,去龋,备洞,垫底,洞型设计,银汞充填､刻形､磨光。</v>
          </cell>
          <cell r="D3099" t="str">
            <v>注射器,车针,基底材料,成型材料,窝洞处理剂,吸唾管,咬合纸</v>
          </cell>
          <cell r="E3099" t="str">
            <v>充填材料</v>
          </cell>
          <cell r="F3099" t="str">
            <v>洞</v>
          </cell>
          <cell r="G3099" t="str">
            <v/>
          </cell>
          <cell r="H3099">
            <v>80</v>
          </cell>
          <cell r="I3099">
            <v>65</v>
          </cell>
          <cell r="J3099">
            <v>55</v>
          </cell>
          <cell r="K3099" t="str">
            <v>甲类</v>
          </cell>
        </row>
        <row r="3100">
          <cell r="A3100" t="str">
            <v>KHS62402</v>
          </cell>
          <cell r="B3100" t="str">
            <v>牙体缺损直接粘接修复术</v>
          </cell>
          <cell r="C3100" t="str">
            <v>局麻,洞型设计,牙体预备,牙髓保护,垫基底,比色,酸蚀,粘接,分层分色充填,调合,磨光。</v>
          </cell>
          <cell r="D3100" t="str">
            <v>车针,磨光条,基底材料,成型材料,酸蚀剂,打磨膏,牙髓保护材料,吸唾管,咬合纸</v>
          </cell>
          <cell r="E3100" t="str">
            <v>粘接剂,充填材料</v>
          </cell>
          <cell r="F3100" t="str">
            <v>洞</v>
          </cell>
          <cell r="G3100" t="str">
            <v>双面洞加收不超过50%;三面洞加收不超100%</v>
          </cell>
          <cell r="H3100">
            <v>80</v>
          </cell>
          <cell r="I3100">
            <v>65</v>
          </cell>
          <cell r="J3100">
            <v>55</v>
          </cell>
          <cell r="K3100" t="str">
            <v>乙类</v>
          </cell>
        </row>
        <row r="3101">
          <cell r="A3101" t="str">
            <v>KHS62403</v>
          </cell>
          <cell r="B3101" t="str">
            <v>微创修复术</v>
          </cell>
          <cell r="C3101" t="str">
            <v>指MI技术。检查患牙龋坏情况,使用微创器械去龋,充填。</v>
          </cell>
          <cell r="D3101" t="str">
            <v/>
          </cell>
          <cell r="E3101" t="str">
            <v>充填材料</v>
          </cell>
          <cell r="F3101" t="str">
            <v>每牙</v>
          </cell>
          <cell r="G3101" t="str">
            <v/>
          </cell>
          <cell r="H3101">
            <v>80</v>
          </cell>
          <cell r="I3101">
            <v>65</v>
          </cell>
          <cell r="J3101">
            <v>55</v>
          </cell>
          <cell r="K3101" t="str">
            <v>乙类</v>
          </cell>
        </row>
        <row r="3102">
          <cell r="A3102" t="str">
            <v>KHS64701</v>
          </cell>
          <cell r="B3102" t="str">
            <v>拆冠桥</v>
          </cell>
          <cell r="C3102" t="str">
            <v>指锤造和铸造冠､桥及其它金属固定修复体。</v>
          </cell>
          <cell r="D3102" t="str">
            <v>车针,砂石</v>
          </cell>
          <cell r="E3102" t="str">
            <v/>
          </cell>
          <cell r="F3102" t="str">
            <v>每牙</v>
          </cell>
          <cell r="G3102" t="str">
            <v>不得在口腔种植中收取</v>
          </cell>
          <cell r="H3102">
            <v>10</v>
          </cell>
          <cell r="I3102">
            <v>8</v>
          </cell>
          <cell r="J3102">
            <v>7</v>
          </cell>
          <cell r="K3102" t="str">
            <v>丙类</v>
          </cell>
        </row>
        <row r="3103">
          <cell r="A3103" t="str">
            <v>KHS71401</v>
          </cell>
          <cell r="B3103" t="str">
            <v>牙本质钉固位术</v>
          </cell>
          <cell r="C3103" t="str">
            <v>洞形设计,制备钉道,打桩(钉),直接就位或粘固就位。</v>
          </cell>
          <cell r="D3103" t="str">
            <v/>
          </cell>
          <cell r="E3103" t="str">
            <v>桩钉,粘接剂</v>
          </cell>
          <cell r="F3103" t="str">
            <v>每牙</v>
          </cell>
          <cell r="G3103" t="str">
            <v/>
          </cell>
          <cell r="H3103">
            <v>50</v>
          </cell>
          <cell r="I3103">
            <v>40</v>
          </cell>
          <cell r="J3103">
            <v>35</v>
          </cell>
          <cell r="K3103" t="str">
            <v>丙类</v>
          </cell>
        </row>
        <row r="3104">
          <cell r="A3104" t="str">
            <v>KHS72401</v>
          </cell>
          <cell r="B3104" t="str">
            <v>去龋激光治疗</v>
          </cell>
          <cell r="C3104" t="str">
            <v>检查患牙龋坏情况,局麻,用激光治疗仪去龋。</v>
          </cell>
          <cell r="D3104" t="str">
            <v>龋齿检测液</v>
          </cell>
          <cell r="E3104" t="str">
            <v/>
          </cell>
          <cell r="F3104" t="str">
            <v>每牙</v>
          </cell>
          <cell r="G3104" t="str">
            <v/>
          </cell>
          <cell r="H3104">
            <v>30</v>
          </cell>
          <cell r="I3104">
            <v>25</v>
          </cell>
          <cell r="J3104">
            <v>20</v>
          </cell>
          <cell r="K3104" t="str">
            <v>乙类</v>
          </cell>
        </row>
        <row r="3105">
          <cell r="A3105" t="str">
            <v>KHT31401</v>
          </cell>
          <cell r="B3105" t="str">
            <v>牙面光洁术</v>
          </cell>
          <cell r="C3105" t="str">
            <v>对每个牙面以橡皮轮抛光或喷砂抛光。</v>
          </cell>
          <cell r="D3105" t="str">
            <v>橡皮圈(轮),抛光膏,抛光粉,抛光砂</v>
          </cell>
          <cell r="E3105" t="str">
            <v/>
          </cell>
          <cell r="F3105" t="str">
            <v>每牙</v>
          </cell>
          <cell r="G3105" t="str">
            <v/>
          </cell>
          <cell r="H3105">
            <v>5</v>
          </cell>
          <cell r="I3105">
            <v>5</v>
          </cell>
          <cell r="J3105">
            <v>5</v>
          </cell>
          <cell r="K3105" t="str">
            <v>丙类</v>
          </cell>
        </row>
        <row r="3106">
          <cell r="A3106" t="str">
            <v>KHT31402</v>
          </cell>
          <cell r="B3106" t="str">
            <v>牙齿脱色术</v>
          </cell>
          <cell r="C3106" t="str">
            <v>牙齿浅表色斑的磨除,抛光。</v>
          </cell>
          <cell r="D3106" t="str">
            <v>车针,砂石</v>
          </cell>
          <cell r="E3106" t="str">
            <v/>
          </cell>
          <cell r="F3106" t="str">
            <v>每牙</v>
          </cell>
          <cell r="G3106" t="str">
            <v/>
          </cell>
          <cell r="H3106">
            <v>30</v>
          </cell>
          <cell r="I3106">
            <v>25</v>
          </cell>
          <cell r="J3106">
            <v>20</v>
          </cell>
          <cell r="K3106" t="str">
            <v>丙类</v>
          </cell>
        </row>
        <row r="3107">
          <cell r="A3107" t="str">
            <v>KHT31403</v>
          </cell>
          <cell r="B3107" t="str">
            <v>牙齿冷光漂白术</v>
          </cell>
          <cell r="C3107" t="str">
            <v>指用冷光漂白设备及漂白药物对氟斑牙､四环素牙､变色牙等进行一个疗程冷光漂白。含牙龈保护､药物涂布､分次分区光照､氧化剂光泽处理。</v>
          </cell>
          <cell r="D3107" t="str">
            <v>牙龈保护剂,氧化剂</v>
          </cell>
          <cell r="E3107" t="str">
            <v>漂白剂</v>
          </cell>
          <cell r="F3107" t="str">
            <v>次</v>
          </cell>
          <cell r="G3107" t="str">
            <v>一次为全口治疗</v>
          </cell>
          <cell r="H3107" t="str">
            <v>市场调节价</v>
          </cell>
          <cell r="I3107" t="str">
            <v>市场调节价</v>
          </cell>
          <cell r="J3107" t="str">
            <v>市场调节价</v>
          </cell>
          <cell r="K3107" t="str">
            <v>丙类</v>
          </cell>
        </row>
        <row r="3108">
          <cell r="A3108" t="str">
            <v>KHT31404</v>
          </cell>
          <cell r="B3108" t="str">
            <v>邻面去釉</v>
          </cell>
          <cell r="C3108" t="str">
            <v>指牙齿邻面去釉(片切)。含牙齿邻面片切､牙面形态修整､磨光､抛光。</v>
          </cell>
          <cell r="D3108" t="str">
            <v>砂片,抛光膏</v>
          </cell>
          <cell r="E3108" t="str">
            <v/>
          </cell>
          <cell r="F3108" t="str">
            <v>每牙</v>
          </cell>
          <cell r="G3108" t="str">
            <v/>
          </cell>
          <cell r="H3108">
            <v>20</v>
          </cell>
          <cell r="I3108">
            <v>16</v>
          </cell>
          <cell r="J3108">
            <v>14</v>
          </cell>
          <cell r="K3108" t="str">
            <v>丙类</v>
          </cell>
        </row>
        <row r="3109">
          <cell r="A3109" t="str">
            <v>KHT48401</v>
          </cell>
          <cell r="B3109" t="str">
            <v>氟防龋治疗</v>
          </cell>
          <cell r="C3109" t="str">
            <v>用慢机毛刷蘸取清洁膏清洁牙面及窝沟､吹干隔湿､棉棒蘸取氟制剂反复涂牙齿各面。</v>
          </cell>
          <cell r="D3109" t="str">
            <v/>
          </cell>
          <cell r="E3109" t="str">
            <v/>
          </cell>
          <cell r="F3109" t="str">
            <v>每牙</v>
          </cell>
          <cell r="G3109" t="str">
            <v/>
          </cell>
          <cell r="H3109">
            <v>3</v>
          </cell>
          <cell r="I3109">
            <v>3</v>
          </cell>
          <cell r="J3109">
            <v>3</v>
          </cell>
          <cell r="K3109" t="str">
            <v>丙类</v>
          </cell>
        </row>
        <row r="3110">
          <cell r="A3110" t="str">
            <v>KHT48402</v>
          </cell>
          <cell r="B3110" t="str">
            <v>牙齿内漂白术</v>
          </cell>
          <cell r="C3110" t="str">
            <v>牙齿髓腔清理,髓室内放置双氧水漂白药物,氧化锌丁香油水门汀暂时封闭,复诊,反复上述操作,完成一个疗程。</v>
          </cell>
          <cell r="D3110" t="str">
            <v>吸唾管</v>
          </cell>
          <cell r="E3110" t="str">
            <v>充填材料,漂白剂</v>
          </cell>
          <cell r="F3110" t="str">
            <v>每牙／每疗程</v>
          </cell>
          <cell r="G3110" t="str">
            <v/>
          </cell>
          <cell r="H3110" t="str">
            <v>市场调节价</v>
          </cell>
          <cell r="I3110" t="str">
            <v>市场调节价</v>
          </cell>
          <cell r="J3110" t="str">
            <v>市场调节价</v>
          </cell>
          <cell r="K3110" t="str">
            <v>丙类</v>
          </cell>
        </row>
        <row r="3111">
          <cell r="A3111" t="str">
            <v>KHT48403</v>
          </cell>
          <cell r="B3111" t="str">
            <v>牙列套漂白术</v>
          </cell>
          <cell r="C3111" t="str">
            <v>氟斑牙､四环素牙､变色牙等牙色检查､调磨,模型设计,用成型机在石膏模型上制作常规塑料膜套,临床调整。不含临床取模。</v>
          </cell>
          <cell r="D3111" t="str">
            <v/>
          </cell>
          <cell r="E3111" t="str">
            <v>膜片,漂白剂</v>
          </cell>
          <cell r="F3111" t="str">
            <v>单颌／每疗程</v>
          </cell>
          <cell r="G3111" t="str">
            <v/>
          </cell>
          <cell r="H3111" t="str">
            <v>市场调节价</v>
          </cell>
          <cell r="I3111" t="str">
            <v>市场调节价</v>
          </cell>
          <cell r="J3111" t="str">
            <v>市场调节价</v>
          </cell>
          <cell r="K3111" t="str">
            <v>丙类</v>
          </cell>
        </row>
        <row r="3112">
          <cell r="A3112" t="str">
            <v>KHU24701</v>
          </cell>
          <cell r="B3112" t="str">
            <v>金属类充填体抛光术</v>
          </cell>
          <cell r="C3112" t="str">
            <v>各种金属类充填体的修整,抛光。</v>
          </cell>
          <cell r="D3112" t="str">
            <v>车针,抛光膏,砂石</v>
          </cell>
          <cell r="E3112" t="str">
            <v/>
          </cell>
          <cell r="F3112" t="str">
            <v>每牙</v>
          </cell>
          <cell r="G3112" t="str">
            <v/>
          </cell>
          <cell r="H3112">
            <v>15</v>
          </cell>
          <cell r="I3112">
            <v>12</v>
          </cell>
          <cell r="J3112">
            <v>10</v>
          </cell>
          <cell r="K3112" t="str">
            <v>丙类</v>
          </cell>
        </row>
        <row r="3113">
          <cell r="A3113" t="str">
            <v>KHU24702</v>
          </cell>
          <cell r="B3113" t="str">
            <v>非金属类充填体抛光术</v>
          </cell>
          <cell r="C3113" t="str">
            <v>各种非金属类充填体的修整,抛光。</v>
          </cell>
          <cell r="D3113" t="str">
            <v>车针,磨光条,抛光膏,砂石</v>
          </cell>
          <cell r="E3113" t="str">
            <v/>
          </cell>
          <cell r="F3113" t="str">
            <v>每牙</v>
          </cell>
          <cell r="G3113" t="str">
            <v/>
          </cell>
          <cell r="H3113">
            <v>15</v>
          </cell>
          <cell r="I3113">
            <v>12</v>
          </cell>
          <cell r="J3113">
            <v>10</v>
          </cell>
          <cell r="K3113" t="str">
            <v>丙类</v>
          </cell>
        </row>
        <row r="3114">
          <cell r="A3114" t="str">
            <v>KHU39401</v>
          </cell>
          <cell r="B3114" t="str">
            <v>激光脱敏治疗</v>
          </cell>
          <cell r="C3114" t="str">
            <v>确定患牙过敏区域,采用专用的激光脱敏治疗设备,用激光光纤头辅以专用材料地毯式脉冲式数字式照射,进行脱敏治疗。</v>
          </cell>
          <cell r="D3114" t="str">
            <v>脱敏剂</v>
          </cell>
          <cell r="E3114" t="str">
            <v/>
          </cell>
          <cell r="F3114" t="str">
            <v>每牙</v>
          </cell>
          <cell r="G3114" t="str">
            <v/>
          </cell>
          <cell r="H3114">
            <v>10</v>
          </cell>
          <cell r="I3114">
            <v>8</v>
          </cell>
          <cell r="J3114">
            <v>7</v>
          </cell>
          <cell r="K3114" t="str">
            <v>乙类</v>
          </cell>
        </row>
        <row r="3115">
          <cell r="A3115" t="str">
            <v>KHU45401</v>
          </cell>
          <cell r="B3115" t="str">
            <v>开髓引流术</v>
          </cell>
          <cell r="C3115" t="str">
            <v>局麻,开髓,药物安抚,引流。</v>
          </cell>
          <cell r="D3115" t="str">
            <v>注射器,车针,引流装置,吸唾管</v>
          </cell>
          <cell r="E3115" t="str">
            <v/>
          </cell>
          <cell r="F3115" t="str">
            <v>每牙</v>
          </cell>
          <cell r="G3115" t="str">
            <v/>
          </cell>
          <cell r="H3115">
            <v>50</v>
          </cell>
          <cell r="I3115">
            <v>40</v>
          </cell>
          <cell r="J3115">
            <v>35</v>
          </cell>
          <cell r="K3115" t="str">
            <v>甲类</v>
          </cell>
        </row>
        <row r="3116">
          <cell r="A3116" t="str">
            <v>KHU48401</v>
          </cell>
          <cell r="B3116" t="str">
            <v>药物脱敏治疗</v>
          </cell>
          <cell r="C3116" t="str">
            <v>确定患牙过敏区域,用氟化物､银锶制剂､酚制剂等药物多次涂抹,进行脱敏治疗。</v>
          </cell>
          <cell r="D3116" t="str">
            <v>脱敏剂</v>
          </cell>
          <cell r="E3116" t="str">
            <v/>
          </cell>
          <cell r="F3116" t="str">
            <v>每牙</v>
          </cell>
          <cell r="G3116" t="str">
            <v/>
          </cell>
          <cell r="H3116">
            <v>20</v>
          </cell>
          <cell r="I3116">
            <v>16</v>
          </cell>
          <cell r="J3116">
            <v>14</v>
          </cell>
          <cell r="K3116" t="str">
            <v>甲类</v>
          </cell>
        </row>
        <row r="3117">
          <cell r="A3117" t="str">
            <v>KHU48402</v>
          </cell>
          <cell r="B3117" t="str">
            <v>牙列套脱敏治疗</v>
          </cell>
          <cell r="C3117" t="str">
            <v>多部位多牙位过敏的检查､标记､设计,取模,灌注石膏模型,用成型机在石膏模型上制作常规塑料膜套,临床调整,一个疗程的脱敏药物。不含临床取模和石膏模型制备。</v>
          </cell>
          <cell r="D3117" t="str">
            <v>脱敏剂</v>
          </cell>
          <cell r="E3117" t="str">
            <v>膜片</v>
          </cell>
          <cell r="F3117" t="str">
            <v>单颌／每疗程</v>
          </cell>
          <cell r="G3117" t="str">
            <v/>
          </cell>
          <cell r="H3117">
            <v>50</v>
          </cell>
          <cell r="I3117">
            <v>40</v>
          </cell>
          <cell r="J3117">
            <v>35</v>
          </cell>
          <cell r="K3117" t="str">
            <v>甲类</v>
          </cell>
        </row>
        <row r="3118">
          <cell r="A3118" t="str">
            <v>KHU58401</v>
          </cell>
          <cell r="B3118" t="str">
            <v>活髓切断术</v>
          </cell>
          <cell r="C3118" t="str">
            <v>判断牙髓状况,局麻,去龋,开髓备洞,洞型设计,高速球型钻磨除冠髓,生理冲洗液反复冲洗,止血,置盖髓剂,氧化锌丁香油水门汀暂封。</v>
          </cell>
          <cell r="D3118" t="str">
            <v>注射器,车针,基底材料,盖髓材料,纸尖,吸唾管</v>
          </cell>
          <cell r="E3118" t="str">
            <v>充填材料</v>
          </cell>
          <cell r="F3118" t="str">
            <v>每牙</v>
          </cell>
          <cell r="G3118" t="str">
            <v/>
          </cell>
          <cell r="H3118">
            <v>80</v>
          </cell>
          <cell r="I3118">
            <v>65</v>
          </cell>
          <cell r="J3118">
            <v>55</v>
          </cell>
          <cell r="K3118" t="str">
            <v>甲类</v>
          </cell>
        </row>
        <row r="3119">
          <cell r="A3119" t="str">
            <v>KHU62401</v>
          </cell>
          <cell r="B3119" t="str">
            <v>直接盖髓术</v>
          </cell>
          <cell r="C3119"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cell r="D3119" t="str">
            <v>注射器,车针,基底材料,盖髓材料,吸唾管</v>
          </cell>
          <cell r="E3119" t="str">
            <v>粘接剂</v>
          </cell>
          <cell r="F3119" t="str">
            <v>每牙</v>
          </cell>
          <cell r="G3119" t="str">
            <v/>
          </cell>
          <cell r="H3119">
            <v>60</v>
          </cell>
          <cell r="I3119">
            <v>50</v>
          </cell>
          <cell r="J3119">
            <v>45</v>
          </cell>
          <cell r="K3119" t="str">
            <v>甲类</v>
          </cell>
        </row>
        <row r="3120">
          <cell r="A3120" t="str">
            <v>KHU62402</v>
          </cell>
          <cell r="B3120" t="str">
            <v>间接盖髓术</v>
          </cell>
          <cell r="C3120" t="str">
            <v>深龋近髓。去净龋坏组织,预备窝洞,清洁窝洞。隔湿并干燥窝洞,调制盖髓剂,涂敷盖髓剂于近髓区,垫基底,银汞充填,刻形,磨光。</v>
          </cell>
          <cell r="D3120" t="str">
            <v>注射器,车针,基底材料,盖髓材料,成型材料,吸唾管</v>
          </cell>
          <cell r="E3120" t="str">
            <v>粘接剂</v>
          </cell>
          <cell r="F3120" t="str">
            <v>每牙</v>
          </cell>
          <cell r="G3120" t="str">
            <v/>
          </cell>
          <cell r="H3120">
            <v>50</v>
          </cell>
          <cell r="I3120">
            <v>40</v>
          </cell>
          <cell r="J3120">
            <v>35</v>
          </cell>
          <cell r="K3120" t="str">
            <v>甲类</v>
          </cell>
        </row>
        <row r="3121">
          <cell r="A3121" t="str">
            <v>KHU65401</v>
          </cell>
          <cell r="B3121" t="str">
            <v>牙髓摘除术</v>
          </cell>
          <cell r="C3121" t="str">
            <v>局麻下去龋,备洞,开髓,揭髓顶,拔髓,荡洗根管。</v>
          </cell>
          <cell r="D3121" t="str">
            <v>注射器,车针,根管润滑剂,吸唾管</v>
          </cell>
          <cell r="E3121" t="str">
            <v>拔髓针</v>
          </cell>
          <cell r="F3121" t="str">
            <v>根管</v>
          </cell>
          <cell r="G3121" t="str">
            <v/>
          </cell>
          <cell r="H3121">
            <v>60</v>
          </cell>
          <cell r="I3121">
            <v>48</v>
          </cell>
          <cell r="J3121">
            <v>42</v>
          </cell>
          <cell r="K3121" t="str">
            <v>甲类</v>
          </cell>
        </row>
        <row r="3122">
          <cell r="A3122" t="str">
            <v>KHU72401</v>
          </cell>
          <cell r="B3122" t="str">
            <v>牙髓失活术</v>
          </cell>
          <cell r="C3122" t="str">
            <v>局麻,开髓,放置失活剂,氧化锌丁香油水门汀封药。</v>
          </cell>
          <cell r="D3122" t="str">
            <v>注射器,车针,暂补材料,失活剂,吸唾管</v>
          </cell>
          <cell r="E3122" t="str">
            <v/>
          </cell>
          <cell r="F3122" t="str">
            <v>每牙</v>
          </cell>
          <cell r="G3122" t="str">
            <v/>
          </cell>
          <cell r="H3122">
            <v>50</v>
          </cell>
          <cell r="I3122">
            <v>40</v>
          </cell>
          <cell r="J3122">
            <v>35</v>
          </cell>
          <cell r="K3122" t="str">
            <v>甲类</v>
          </cell>
        </row>
        <row r="3123">
          <cell r="A3123" t="str">
            <v>KHU72402</v>
          </cell>
          <cell r="B3123" t="str">
            <v>干髓术</v>
          </cell>
          <cell r="C3123" t="str">
            <v>去封药,揭髓顶,切冠髓,放置干髓剂,垫基底,银汞充填等。</v>
          </cell>
          <cell r="D3123" t="str">
            <v>车针,基底材料,干髓剂,吸唾管,砂石</v>
          </cell>
          <cell r="E3123" t="str">
            <v>粘接剂</v>
          </cell>
          <cell r="F3123" t="str">
            <v>每牙</v>
          </cell>
          <cell r="G3123" t="str">
            <v/>
          </cell>
          <cell r="H3123">
            <v>30</v>
          </cell>
          <cell r="I3123">
            <v>25</v>
          </cell>
          <cell r="J3123">
            <v>20</v>
          </cell>
          <cell r="K3123" t="str">
            <v>甲类</v>
          </cell>
        </row>
        <row r="3124">
          <cell r="A3124" t="str">
            <v>KHU83401</v>
          </cell>
          <cell r="B3124" t="str">
            <v>髓腔穿孔充填修补术</v>
          </cell>
          <cell r="C3124" t="str">
            <v>龋损,牙内吸收以及根管治疗中的一些操作可能引起髓腔和根管各部位的穿孔。暴露穿孔部位,去除病变组织,并将修补材料放入穿孔处,充填,磨光。</v>
          </cell>
          <cell r="D3124" t="str">
            <v>车针,吸唾管</v>
          </cell>
          <cell r="E3124" t="str">
            <v>修复材料</v>
          </cell>
          <cell r="F3124" t="str">
            <v>每牙</v>
          </cell>
          <cell r="G3124" t="str">
            <v/>
          </cell>
          <cell r="H3124">
            <v>30</v>
          </cell>
          <cell r="I3124">
            <v>25</v>
          </cell>
          <cell r="J3124">
            <v>20</v>
          </cell>
          <cell r="K3124" t="str">
            <v>甲类</v>
          </cell>
        </row>
        <row r="3125">
          <cell r="A3125" t="str">
            <v>KHV02401</v>
          </cell>
          <cell r="B3125" t="str">
            <v>根管长度测量</v>
          </cell>
          <cell r="C3125" t="str">
            <v>使用根管长度测量仪,将与之相连的诊断丝插入根管,数字式确定工作长度,电子､人工检查。</v>
          </cell>
          <cell r="D3125" t="str">
            <v>诊断丝</v>
          </cell>
          <cell r="E3125" t="str">
            <v/>
          </cell>
          <cell r="F3125" t="str">
            <v>根管</v>
          </cell>
          <cell r="G3125" t="str">
            <v/>
          </cell>
          <cell r="H3125">
            <v>10</v>
          </cell>
          <cell r="I3125">
            <v>8</v>
          </cell>
          <cell r="J3125">
            <v>7</v>
          </cell>
          <cell r="K3125" t="str">
            <v>甲类</v>
          </cell>
        </row>
        <row r="3126">
          <cell r="A3126" t="str">
            <v>KHV18401</v>
          </cell>
          <cell r="B3126" t="str">
            <v>简单根管预备</v>
          </cell>
          <cell r="C3126" t="str">
            <v>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v>
          </cell>
          <cell r="D3126" t="str">
            <v>注射器,暂补材料,润滑剂,纸尖,</v>
          </cell>
          <cell r="E3126" t="str">
            <v/>
          </cell>
          <cell r="F3126" t="str">
            <v>根管</v>
          </cell>
          <cell r="G3126" t="str">
            <v>超过一疗程的,每增加一疗程加收不超过20%</v>
          </cell>
          <cell r="H3126">
            <v>50</v>
          </cell>
          <cell r="I3126">
            <v>40</v>
          </cell>
          <cell r="J3126">
            <v>35</v>
          </cell>
          <cell r="K3126" t="str">
            <v>甲类</v>
          </cell>
        </row>
        <row r="3127">
          <cell r="A3127" t="str">
            <v>KHV18402</v>
          </cell>
          <cell r="B3127" t="str">
            <v>复杂根管预备</v>
          </cell>
          <cell r="C3127"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cell r="D3127" t="str">
            <v>注射器,暂补材料,润滑剂,纸尖</v>
          </cell>
          <cell r="E3127" t="str">
            <v/>
          </cell>
          <cell r="F3127" t="str">
            <v>根管</v>
          </cell>
          <cell r="G3127" t="str">
            <v>超过一疗程的,每增加一疗程加收不超过20%</v>
          </cell>
          <cell r="H3127">
            <v>70</v>
          </cell>
          <cell r="I3127">
            <v>55</v>
          </cell>
          <cell r="J3127">
            <v>50</v>
          </cell>
          <cell r="K3127" t="str">
            <v>甲类</v>
          </cell>
        </row>
        <row r="3128">
          <cell r="A3128" t="str">
            <v>KHV18403</v>
          </cell>
          <cell r="B3128" t="str">
            <v>超声根管预备</v>
          </cell>
          <cell r="C3128" t="str">
            <v>采用超声根管治疗仪辅助进行复杂根管预备,含根管荡洗､根管清理成形。</v>
          </cell>
          <cell r="D3128" t="str">
            <v/>
          </cell>
          <cell r="E3128" t="str">
            <v/>
          </cell>
          <cell r="F3128" t="str">
            <v>根管</v>
          </cell>
          <cell r="G3128" t="str">
            <v/>
          </cell>
          <cell r="H3128">
            <v>50</v>
          </cell>
          <cell r="I3128">
            <v>40</v>
          </cell>
          <cell r="J3128">
            <v>35</v>
          </cell>
          <cell r="K3128" t="str">
            <v>甲类</v>
          </cell>
        </row>
        <row r="3129">
          <cell r="A3129" t="str">
            <v>KHV18404</v>
          </cell>
          <cell r="B3129" t="str">
            <v>激光根管预备</v>
          </cell>
          <cell r="C3129" t="str">
            <v>采用激光治疗仪辅助进行复杂根管预备,消毒根管。</v>
          </cell>
          <cell r="D3129" t="str">
            <v/>
          </cell>
          <cell r="E3129" t="str">
            <v/>
          </cell>
          <cell r="F3129" t="str">
            <v>根管</v>
          </cell>
          <cell r="G3129" t="str">
            <v/>
          </cell>
          <cell r="H3129">
            <v>50</v>
          </cell>
          <cell r="I3129">
            <v>40</v>
          </cell>
          <cell r="J3129">
            <v>35</v>
          </cell>
          <cell r="K3129" t="str">
            <v>乙类</v>
          </cell>
        </row>
        <row r="3130">
          <cell r="A3130" t="str">
            <v>KHV39401</v>
          </cell>
          <cell r="B3130" t="str">
            <v>根管再治疗</v>
          </cell>
          <cell r="C3130" t="str">
            <v>针对根管治疗后疾病进行的治疗。用药物､器械以及专用的超声治疗仪取根管内充物(干髓剂､充填材料､牙胶､糊剂等)。</v>
          </cell>
          <cell r="D3130" t="str">
            <v>注射器,氯仿,润滑剂</v>
          </cell>
          <cell r="E3130" t="str">
            <v>拔髓针</v>
          </cell>
          <cell r="F3130" t="str">
            <v>根管</v>
          </cell>
          <cell r="G3130" t="str">
            <v/>
          </cell>
          <cell r="H3130">
            <v>60</v>
          </cell>
          <cell r="I3130">
            <v>48</v>
          </cell>
          <cell r="J3130">
            <v>42</v>
          </cell>
          <cell r="K3130" t="str">
            <v>甲类</v>
          </cell>
        </row>
        <row r="3131">
          <cell r="A3131" t="str">
            <v>KHV39402</v>
          </cell>
          <cell r="B3131" t="str">
            <v>显微根管治疗</v>
          </cell>
          <cell r="C3131" t="str">
            <v>在根管显微镜下寻找根管口,复杂根管的辅助治疗,根尖屏障制备,钙化根管的输通,根管内分离器械的取出等。</v>
          </cell>
          <cell r="D3131" t="str">
            <v>车针</v>
          </cell>
          <cell r="E3131" t="str">
            <v/>
          </cell>
          <cell r="F3131" t="str">
            <v>根管</v>
          </cell>
          <cell r="G3131" t="str">
            <v/>
          </cell>
          <cell r="H3131">
            <v>260</v>
          </cell>
          <cell r="I3131">
            <v>205</v>
          </cell>
          <cell r="J3131">
            <v>180</v>
          </cell>
          <cell r="K3131" t="str">
            <v>乙类</v>
          </cell>
        </row>
        <row r="3132">
          <cell r="A3132" t="str">
            <v>KHV62401</v>
          </cell>
          <cell r="B3132" t="str">
            <v>根管冷牙胶侧压充填术</v>
          </cell>
          <cell r="C3132" t="str">
            <v>去除暂封料,清理髓腔和根管,无菌纸尖吸干,试尖,常规根管糊剂导入,主尖就位,冷牙胶侧方加压充填。</v>
          </cell>
          <cell r="D3132" t="str">
            <v>车针,牙胶尖,润滑剂,封闭剂,糊剂,纸尖,吸唾管</v>
          </cell>
          <cell r="E3132" t="str">
            <v/>
          </cell>
          <cell r="F3132" t="str">
            <v>根管</v>
          </cell>
          <cell r="G3132" t="str">
            <v>中重度弯曲根管､C型根管､根管间交通枝等特殊根管加收不超过20%</v>
          </cell>
          <cell r="H3132">
            <v>30</v>
          </cell>
          <cell r="I3132">
            <v>25</v>
          </cell>
          <cell r="J3132">
            <v>20</v>
          </cell>
          <cell r="K3132" t="str">
            <v>甲类</v>
          </cell>
        </row>
        <row r="3133">
          <cell r="A3133" t="str">
            <v>KHV62402</v>
          </cell>
          <cell r="B3133" t="str">
            <v>根管热塑牙胶垂直加压充填术</v>
          </cell>
          <cell r="C3133" t="str">
            <v>去除暂封料,清理髓腔和根管,无菌纸尖吸干,试尖,常规根管糊剂导入,放置主牙胶尖,采用专用的热塑牙胶充填仪垂直加压充填。</v>
          </cell>
          <cell r="D3133" t="str">
            <v>牙胶,车针,纸尖,封闭剂,润滑剂,糊剂,吸唾管,牙胶尖</v>
          </cell>
          <cell r="E3133" t="str">
            <v/>
          </cell>
          <cell r="F3133" t="str">
            <v>根管</v>
          </cell>
          <cell r="G3133" t="str">
            <v>中重度弯曲根管､C型根管､根管间交通枝等特殊根管加收不超过20%</v>
          </cell>
          <cell r="H3133">
            <v>40</v>
          </cell>
          <cell r="I3133">
            <v>32</v>
          </cell>
          <cell r="J3133">
            <v>28</v>
          </cell>
          <cell r="K3133" t="str">
            <v>甲类</v>
          </cell>
        </row>
        <row r="3134">
          <cell r="A3134" t="str">
            <v>KHV62403</v>
          </cell>
          <cell r="B3134" t="str">
            <v>根管常温牙胶注射式加压充填术</v>
          </cell>
          <cell r="C3134" t="str">
            <v>去除暂封料,清理髓腔和根管,无菌纸尖吸干,试尖,放置主牙胶尖,采用专用的常温牙胶注射仪垂直加压充填,主尖就位。</v>
          </cell>
          <cell r="D3134" t="str">
            <v>牙胶,车针,纸尖,润滑剂,封闭剂,糊剂,吸唾管,牙胶尖</v>
          </cell>
          <cell r="E3134" t="str">
            <v/>
          </cell>
          <cell r="F3134" t="str">
            <v>根管</v>
          </cell>
          <cell r="G3134" t="str">
            <v>中重度弯曲根管､C型根管､根管间交通枝等特殊根管加收不超过20%</v>
          </cell>
          <cell r="H3134">
            <v>40</v>
          </cell>
          <cell r="I3134">
            <v>32</v>
          </cell>
          <cell r="J3134">
            <v>28</v>
          </cell>
          <cell r="K3134" t="str">
            <v>乙类</v>
          </cell>
        </row>
        <row r="3135">
          <cell r="A3135" t="str">
            <v>KHV64401</v>
          </cell>
          <cell r="B3135" t="str">
            <v>根管内分离器械取出术</v>
          </cell>
          <cell r="C3135" t="str">
            <v>根管内分离器械的定位,建立旁路,超声振荡取出分离器械。</v>
          </cell>
          <cell r="D3135" t="str">
            <v>车针,润滑剂</v>
          </cell>
          <cell r="E3135" t="str">
            <v>拔髓针</v>
          </cell>
          <cell r="F3135" t="str">
            <v>根管</v>
          </cell>
          <cell r="G3135" t="str">
            <v/>
          </cell>
          <cell r="H3135">
            <v>80</v>
          </cell>
          <cell r="I3135">
            <v>65</v>
          </cell>
          <cell r="J3135">
            <v>55</v>
          </cell>
          <cell r="K3135" t="str">
            <v>甲类</v>
          </cell>
        </row>
        <row r="3136">
          <cell r="A3136" t="str">
            <v>KHV65401</v>
          </cell>
          <cell r="B3136" t="str">
            <v>钙化桥打通术</v>
          </cell>
          <cell r="C3136" t="str">
            <v>局麻下去除充填料,髓腔预备,髓腔修整,暴露根管口,用G钻或长柄球钻去除牙本质桥,修整根管壁,双氧水生理冲洗液交替冲洗,无菌纸尖吸干,氢氧化钙等药物根管内持续消毒,氧化锌丁香油水门汀暂封。</v>
          </cell>
          <cell r="D3136" t="str">
            <v>注射器,车针,暂补材料,纸尖,吸唾管</v>
          </cell>
          <cell r="E3136" t="str">
            <v/>
          </cell>
          <cell r="F3136" t="str">
            <v>根管</v>
          </cell>
          <cell r="G3136" t="str">
            <v/>
          </cell>
          <cell r="H3136">
            <v>100</v>
          </cell>
          <cell r="I3136">
            <v>80</v>
          </cell>
          <cell r="J3136">
            <v>70</v>
          </cell>
          <cell r="K3136" t="str">
            <v>乙类</v>
          </cell>
        </row>
        <row r="3137">
          <cell r="A3137" t="str">
            <v>KHV70401</v>
          </cell>
          <cell r="B3137" t="str">
            <v>前牙根折根牵引术</v>
          </cell>
          <cell r="C3137" t="str">
            <v>指对冠根折或根折的外伤牙齿,采用正畸牵引的方法将断面牵引至龈上的治疗。局麻下切除覆盖牙龈,设计,制作粘接或制戴牵引装置,牵引,加力,定期复诊。不含根管治疗､牙冠修复。</v>
          </cell>
          <cell r="D3137" t="str">
            <v>皮圈,注射器</v>
          </cell>
          <cell r="E3137" t="str">
            <v>托槽,粘接剂</v>
          </cell>
          <cell r="F3137" t="str">
            <v>每牙</v>
          </cell>
          <cell r="G3137" t="str">
            <v/>
          </cell>
          <cell r="H3137">
            <v>280</v>
          </cell>
          <cell r="I3137">
            <v>230</v>
          </cell>
          <cell r="J3137">
            <v>205</v>
          </cell>
          <cell r="K3137" t="str">
            <v>乙类</v>
          </cell>
        </row>
        <row r="3138">
          <cell r="A3138" t="str">
            <v>KHV71401</v>
          </cell>
          <cell r="B3138" t="str">
            <v>根管内固定术</v>
          </cell>
          <cell r="C3138" t="str">
            <v>根折后的根管内桩钉固定。钉道预备,粘结固定。</v>
          </cell>
          <cell r="D3138" t="str">
            <v>车针,吸唾管,纸尖</v>
          </cell>
          <cell r="E3138" t="str">
            <v>桩钉,粘接剂</v>
          </cell>
          <cell r="F3138" t="str">
            <v>根管</v>
          </cell>
          <cell r="G3138" t="str">
            <v/>
          </cell>
          <cell r="H3138">
            <v>60</v>
          </cell>
          <cell r="I3138">
            <v>48</v>
          </cell>
          <cell r="J3138">
            <v>42</v>
          </cell>
          <cell r="K3138" t="str">
            <v>甲类</v>
          </cell>
        </row>
        <row r="3139">
          <cell r="A3139" t="str">
            <v>KHV71402</v>
          </cell>
          <cell r="B3139" t="str">
            <v>根管钉固位术</v>
          </cell>
          <cell r="C3139" t="str">
            <v>用P钻去除根管内充填物,麻花钻预备钉道,桩钉试合,就位,处理剂处理钉道和桩钉,粘固。</v>
          </cell>
          <cell r="D3139" t="str">
            <v>钉道处理剂,桩钉处理剂,吸唾管</v>
          </cell>
          <cell r="E3139" t="str">
            <v>桩钉,粘接剂</v>
          </cell>
          <cell r="F3139" t="str">
            <v>根管</v>
          </cell>
          <cell r="G3139" t="str">
            <v/>
          </cell>
          <cell r="H3139">
            <v>60</v>
          </cell>
          <cell r="I3139">
            <v>48</v>
          </cell>
          <cell r="J3139">
            <v>42</v>
          </cell>
          <cell r="K3139" t="str">
            <v>甲类</v>
          </cell>
        </row>
        <row r="3140">
          <cell r="A3140" t="str">
            <v>KHV83401</v>
          </cell>
          <cell r="B3140" t="str">
            <v>根管壁穿孔修补术</v>
          </cell>
          <cell r="C3140" t="str">
            <v>病变组织较深,无法直接修补,采用外科手术方法暴露穿孔部位进行修复。消毒､麻醉,切开牙龈,翻起龈瓣,暴露穿孔部位,去除病变组织,并将修补材料放入穿孔处,充填､磨光,缝合。</v>
          </cell>
          <cell r="D3140" t="str">
            <v>注射器,车针,吸唾管</v>
          </cell>
          <cell r="E3140" t="str">
            <v>特殊缝线</v>
          </cell>
          <cell r="F3140" t="str">
            <v>根管</v>
          </cell>
          <cell r="G3140" t="str">
            <v/>
          </cell>
          <cell r="H3140">
            <v>110</v>
          </cell>
          <cell r="I3140">
            <v>90</v>
          </cell>
          <cell r="J3140">
            <v>80</v>
          </cell>
          <cell r="K3140" t="str">
            <v>甲类</v>
          </cell>
        </row>
        <row r="3141">
          <cell r="A3141" t="str">
            <v>KHW</v>
          </cell>
          <cell r="B3141" t="str">
            <v>牙周</v>
          </cell>
          <cell r="C3141" t="str">
            <v/>
          </cell>
          <cell r="D3141" t="str">
            <v/>
          </cell>
          <cell r="E3141" t="str">
            <v/>
          </cell>
        </row>
        <row r="3141">
          <cell r="G3141" t="str">
            <v/>
          </cell>
          <cell r="H3141" t="str">
            <v/>
          </cell>
          <cell r="I3141" t="str">
            <v/>
          </cell>
          <cell r="J3141" t="str">
            <v/>
          </cell>
        </row>
        <row r="3142">
          <cell r="A3142" t="str">
            <v>KHW27401</v>
          </cell>
          <cell r="B3142" t="str">
            <v>牙周病伴错合畸形正畸治疗</v>
          </cell>
          <cell r="C3142" t="str">
            <v>指轻中度牙周病伴拥挤､深覆合､深覆盖､反合矫治,使用固定矫治器矫治。含错合畸形诊断分析､矫治方案设计､矫治器安装,以及治疗期间每次复诊检查､矫治器调整､加力等处置。(约25-30次复诊需要治疗24个月左右)</v>
          </cell>
          <cell r="D3142" t="str">
            <v/>
          </cell>
          <cell r="E3142" t="str">
            <v>印模材料,矫治器</v>
          </cell>
          <cell r="F3142" t="str">
            <v>每疗程</v>
          </cell>
          <cell r="G3142" t="str">
            <v/>
          </cell>
          <cell r="H3142" t="str">
            <v>市场调节价</v>
          </cell>
          <cell r="I3142" t="str">
            <v>市场调节价</v>
          </cell>
          <cell r="J3142" t="str">
            <v>市场调节价</v>
          </cell>
          <cell r="K3142" t="str">
            <v>丙类</v>
          </cell>
        </row>
        <row r="3143">
          <cell r="A3143" t="str">
            <v>KHW27402</v>
          </cell>
          <cell r="B3143" t="str">
            <v>重度牙周病伴错合畸形正畸治疗</v>
          </cell>
          <cell r="C3143"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cell r="D3143" t="str">
            <v/>
          </cell>
          <cell r="E3143" t="str">
            <v>印模材料,矫治器</v>
          </cell>
          <cell r="F3143" t="str">
            <v>每疗程</v>
          </cell>
          <cell r="G3143" t="str">
            <v/>
          </cell>
          <cell r="H3143" t="str">
            <v>市场调节价</v>
          </cell>
          <cell r="I3143" t="str">
            <v>市场调节价</v>
          </cell>
          <cell r="J3143" t="str">
            <v>市场调节价</v>
          </cell>
          <cell r="K3143" t="str">
            <v>丙类</v>
          </cell>
        </row>
        <row r="3144">
          <cell r="A3144" t="str">
            <v>KHW48401</v>
          </cell>
          <cell r="B3144" t="str">
            <v>牙周局部冲洗上药</v>
          </cell>
          <cell r="C3144" t="str">
            <v>消毒,用3%双氧水或0.12%洗必泰生理冲洗液交替冲洗,清除牙周袋深部游离或堆积的污染物,患者反复含漱后牙周袋内上药液､药膜或药膏等缓释或控释药物。</v>
          </cell>
          <cell r="D3144" t="str">
            <v>注射器</v>
          </cell>
          <cell r="E3144" t="str">
            <v/>
          </cell>
          <cell r="F3144" t="str">
            <v>每牙</v>
          </cell>
          <cell r="G3144" t="str">
            <v/>
          </cell>
          <cell r="H3144">
            <v>10</v>
          </cell>
          <cell r="I3144">
            <v>8</v>
          </cell>
          <cell r="J3144">
            <v>7</v>
          </cell>
          <cell r="K3144" t="str">
            <v>甲类</v>
          </cell>
        </row>
        <row r="3145">
          <cell r="A3145" t="str">
            <v>KHW48402</v>
          </cell>
          <cell r="B3145" t="str">
            <v>冠周局部治疗</v>
          </cell>
          <cell r="C3145" t="str">
            <v>生理冲洗液,双氧水交替反复冲洗盲袋,上碘合剂冠周炎药膜。</v>
          </cell>
          <cell r="D3145" t="str">
            <v>注射器</v>
          </cell>
          <cell r="E3145" t="str">
            <v/>
          </cell>
          <cell r="F3145" t="str">
            <v>每牙</v>
          </cell>
          <cell r="G3145" t="str">
            <v/>
          </cell>
          <cell r="H3145">
            <v>15</v>
          </cell>
          <cell r="I3145">
            <v>12</v>
          </cell>
          <cell r="J3145">
            <v>10</v>
          </cell>
          <cell r="K3145" t="str">
            <v>甲类</v>
          </cell>
        </row>
        <row r="3146">
          <cell r="A3146" t="str">
            <v>KHW62401</v>
          </cell>
          <cell r="B3146" t="str">
            <v>牙龈保护剂塞治</v>
          </cell>
          <cell r="C3146" t="str">
            <v>用牙周塞治剂覆盖创面及牙间隙。</v>
          </cell>
          <cell r="D3146" t="str">
            <v/>
          </cell>
          <cell r="E3146" t="str">
            <v>牙周塞治剂</v>
          </cell>
          <cell r="F3146" t="str">
            <v>每牙</v>
          </cell>
          <cell r="G3146" t="str">
            <v/>
          </cell>
          <cell r="H3146">
            <v>5</v>
          </cell>
          <cell r="I3146">
            <v>5</v>
          </cell>
          <cell r="J3146">
            <v>5</v>
          </cell>
          <cell r="K3146" t="str">
            <v>甲类</v>
          </cell>
        </row>
        <row r="3147">
          <cell r="A3147" t="str">
            <v>KHW65401</v>
          </cell>
          <cell r="B3147" t="str">
            <v>龈上洁治</v>
          </cell>
          <cell r="C3147" t="str">
            <v>消毒,用专用手工龈上洁治器或龈上超声工作尖彻底去除自然牙齿各面(颊侧､舌侧､近中､远中邻面)龈上牙石､色素､菌斑､软垢等洁治过程,龈沟冲洗､上药。</v>
          </cell>
          <cell r="D3147" t="str">
            <v>注射器</v>
          </cell>
          <cell r="E3147" t="str">
            <v/>
          </cell>
          <cell r="F3147" t="str">
            <v>每牙</v>
          </cell>
          <cell r="G3147" t="str">
            <v/>
          </cell>
          <cell r="H3147">
            <v>6</v>
          </cell>
          <cell r="I3147">
            <v>5</v>
          </cell>
          <cell r="J3147">
            <v>4</v>
          </cell>
          <cell r="K3147" t="str">
            <v>丙类</v>
          </cell>
        </row>
        <row r="3148">
          <cell r="A3148" t="str">
            <v>KHW65402</v>
          </cell>
          <cell r="B3148" t="str">
            <v>龈下刮治</v>
          </cell>
          <cell r="C3148" t="str">
            <v>口内消毒,用龈下超声工作尖或手持刮治器去除自然牙根各面龈下牙石､菌斑等的治疗过程,牙周袋冲洗上药。</v>
          </cell>
          <cell r="D3148" t="str">
            <v>注射器</v>
          </cell>
          <cell r="E3148" t="str">
            <v/>
          </cell>
          <cell r="F3148" t="str">
            <v>每牙</v>
          </cell>
          <cell r="G3148" t="str">
            <v/>
          </cell>
          <cell r="H3148">
            <v>10</v>
          </cell>
          <cell r="I3148">
            <v>8</v>
          </cell>
          <cell r="J3148">
            <v>7</v>
          </cell>
          <cell r="K3148" t="str">
            <v>乙类</v>
          </cell>
        </row>
        <row r="3149">
          <cell r="A3149" t="str">
            <v>KHW71401</v>
          </cell>
          <cell r="B3149" t="str">
            <v>牙周夹板固定</v>
          </cell>
          <cell r="C3149" t="str">
            <v>尼龙丝､钢丝结扎固定松动患牙。牙面清洁,预备,酸蚀,粘接,树脂塑形,固化。调整咬合,抛光。</v>
          </cell>
          <cell r="D3149" t="str">
            <v>车针,抛光膏,抛光粉,咬合纸,橡皮圈</v>
          </cell>
          <cell r="E3149" t="str">
            <v>修复材料,功能丝</v>
          </cell>
          <cell r="F3149" t="str">
            <v>每牙</v>
          </cell>
          <cell r="G3149" t="str">
            <v/>
          </cell>
          <cell r="H3149">
            <v>40</v>
          </cell>
          <cell r="I3149">
            <v>32</v>
          </cell>
          <cell r="J3149">
            <v>28</v>
          </cell>
          <cell r="K3149" t="str">
            <v>甲类</v>
          </cell>
        </row>
        <row r="3150">
          <cell r="A3150" t="str">
            <v>KHZ</v>
          </cell>
          <cell r="B3150" t="str">
            <v>3.其它</v>
          </cell>
          <cell r="C3150" t="str">
            <v/>
          </cell>
          <cell r="D3150" t="str">
            <v/>
          </cell>
          <cell r="E3150" t="str">
            <v/>
          </cell>
        </row>
        <row r="3150">
          <cell r="G3150" t="str">
            <v/>
          </cell>
          <cell r="H3150" t="str">
            <v/>
          </cell>
          <cell r="I3150" t="str">
            <v/>
          </cell>
          <cell r="J3150" t="str">
            <v/>
          </cell>
        </row>
        <row r="3151">
          <cell r="A3151" t="str">
            <v>KHZ26701</v>
          </cell>
          <cell r="B3151" t="str">
            <v>牵张器加力调整</v>
          </cell>
          <cell r="C3151" t="str">
            <v>专用器械对牵张器加力与力量方向调整。</v>
          </cell>
          <cell r="D3151" t="str">
            <v/>
          </cell>
          <cell r="E3151" t="str">
            <v/>
          </cell>
          <cell r="F3151" t="str">
            <v>日</v>
          </cell>
          <cell r="G3151" t="str">
            <v/>
          </cell>
          <cell r="H3151">
            <v>50</v>
          </cell>
          <cell r="I3151">
            <v>40</v>
          </cell>
          <cell r="J3151">
            <v>35</v>
          </cell>
          <cell r="K3151" t="str">
            <v>丙类</v>
          </cell>
        </row>
        <row r="3152">
          <cell r="A3152" t="str">
            <v>KHZ64701</v>
          </cell>
          <cell r="B3152" t="str">
            <v>拆桩</v>
          </cell>
          <cell r="C3152" t="str">
            <v>指各种材料的桩核临床拆除。</v>
          </cell>
          <cell r="D3152" t="str">
            <v>车针,砂石</v>
          </cell>
          <cell r="E3152" t="str">
            <v/>
          </cell>
          <cell r="F3152" t="str">
            <v>每牙</v>
          </cell>
          <cell r="G3152" t="str">
            <v/>
          </cell>
          <cell r="H3152">
            <v>15</v>
          </cell>
          <cell r="I3152">
            <v>12</v>
          </cell>
          <cell r="J3152">
            <v>10</v>
          </cell>
          <cell r="K3152" t="str">
            <v>丙类</v>
          </cell>
        </row>
        <row r="3153">
          <cell r="A3153" t="str">
            <v>KJ</v>
          </cell>
          <cell r="B3153" t="str">
            <v>(七)呼吸系统</v>
          </cell>
          <cell r="C3153" t="str">
            <v/>
          </cell>
          <cell r="D3153" t="str">
            <v/>
          </cell>
          <cell r="E3153" t="str">
            <v/>
          </cell>
        </row>
        <row r="3153">
          <cell r="G3153" t="str">
            <v/>
          </cell>
          <cell r="H3153" t="str">
            <v/>
          </cell>
          <cell r="I3153" t="str">
            <v/>
          </cell>
          <cell r="J3153" t="str">
            <v/>
          </cell>
        </row>
        <row r="3154">
          <cell r="A3154" t="str">
            <v>KJA21401</v>
          </cell>
          <cell r="B3154" t="str">
            <v>无创呼吸机辅助通气</v>
          </cell>
          <cell r="C3154"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3154" t="str">
            <v>蒸馏水</v>
          </cell>
          <cell r="E3154" t="str">
            <v>面罩,管路</v>
          </cell>
          <cell r="F3154" t="str">
            <v>小时</v>
          </cell>
          <cell r="G3154" t="str">
            <v>六岁及以下儿童加收不超过30%</v>
          </cell>
          <cell r="H3154">
            <v>8</v>
          </cell>
          <cell r="I3154">
            <v>8</v>
          </cell>
          <cell r="J3154">
            <v>8</v>
          </cell>
          <cell r="K3154" t="str">
            <v>甲类</v>
          </cell>
        </row>
        <row r="3155">
          <cell r="A3155" t="str">
            <v>KJA21402</v>
          </cell>
          <cell r="B3155" t="str">
            <v>有创呼吸机辅助通气</v>
          </cell>
          <cell r="C3155"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3155" t="str">
            <v>蒸馏水或灭菌水,人工鼻,细菌过滤器</v>
          </cell>
          <cell r="E3155" t="str">
            <v>面罩,管路</v>
          </cell>
          <cell r="F3155" t="str">
            <v>小时</v>
          </cell>
          <cell r="G3155" t="str">
            <v>六岁及以下儿童加收不超过30%</v>
          </cell>
          <cell r="H3155">
            <v>10</v>
          </cell>
          <cell r="I3155">
            <v>10</v>
          </cell>
          <cell r="J3155">
            <v>10</v>
          </cell>
          <cell r="K3155" t="str">
            <v>甲类</v>
          </cell>
        </row>
        <row r="3156">
          <cell r="A3156" t="str">
            <v>KJA21403</v>
          </cell>
          <cell r="B3156" t="str">
            <v>舱内直排吸氧</v>
          </cell>
          <cell r="C3156" t="str">
            <v>重症病人､气管切开病人占用抢救用平车位､使用舱内急救供氧管道,特制头罩直排吸氧。</v>
          </cell>
          <cell r="D3156" t="str">
            <v/>
          </cell>
          <cell r="E3156" t="str">
            <v/>
          </cell>
          <cell r="F3156" t="str">
            <v>次</v>
          </cell>
          <cell r="G3156" t="str">
            <v/>
          </cell>
          <cell r="H3156">
            <v>50</v>
          </cell>
          <cell r="I3156">
            <v>40</v>
          </cell>
          <cell r="J3156">
            <v>35</v>
          </cell>
          <cell r="K3156" t="str">
            <v>乙类</v>
          </cell>
        </row>
        <row r="3157">
          <cell r="A3157" t="str">
            <v>KJA21404</v>
          </cell>
          <cell r="B3157" t="str">
            <v>常压高流量吸氧</v>
          </cell>
          <cell r="C3157" t="str">
            <v>常压下使用肺式氧阀(非鼻导管或文式)高流量吸氧。</v>
          </cell>
          <cell r="D3157" t="str">
            <v>吸氧管</v>
          </cell>
          <cell r="E3157" t="str">
            <v>面罩</v>
          </cell>
          <cell r="F3157" t="str">
            <v>次</v>
          </cell>
          <cell r="G3157" t="str">
            <v/>
          </cell>
          <cell r="H3157">
            <v>100</v>
          </cell>
          <cell r="I3157">
            <v>85</v>
          </cell>
          <cell r="J3157">
            <v>72</v>
          </cell>
          <cell r="K3157" t="str">
            <v>乙类</v>
          </cell>
        </row>
        <row r="3158">
          <cell r="A3158" t="str">
            <v>KJA21901</v>
          </cell>
          <cell r="B3158" t="str">
            <v>高压氧舱内常规治疗</v>
          </cell>
          <cell r="C3158"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cell r="D3158" t="str">
            <v>吸氧管</v>
          </cell>
          <cell r="E3158" t="str">
            <v>面罩</v>
          </cell>
          <cell r="F3158" t="str">
            <v>次</v>
          </cell>
          <cell r="G3158" t="str">
            <v/>
          </cell>
          <cell r="H3158">
            <v>150</v>
          </cell>
          <cell r="I3158">
            <v>128</v>
          </cell>
          <cell r="J3158">
            <v>108</v>
          </cell>
          <cell r="K3158" t="str">
            <v>乙类</v>
          </cell>
        </row>
        <row r="3159">
          <cell r="A3159" t="str">
            <v>KJA21902</v>
          </cell>
          <cell r="B3159" t="str">
            <v>舱内婴儿车治疗</v>
          </cell>
          <cell r="C3159" t="str">
            <v>舱内使用急救供氧管道用婴儿吸氧车吸氧,压力为1.0(不含1.0)以上-2.0(含2.0)个ATA。舱内需有医护人员操作婴儿吸氧车并进行病情观察。</v>
          </cell>
          <cell r="D3159" t="str">
            <v/>
          </cell>
          <cell r="E3159" t="str">
            <v/>
          </cell>
          <cell r="F3159" t="str">
            <v>次</v>
          </cell>
          <cell r="G3159" t="str">
            <v/>
          </cell>
          <cell r="H3159">
            <v>50</v>
          </cell>
          <cell r="I3159">
            <v>40</v>
          </cell>
          <cell r="J3159">
            <v>35</v>
          </cell>
          <cell r="K3159" t="str">
            <v>乙类</v>
          </cell>
        </row>
        <row r="3160">
          <cell r="A3160" t="str">
            <v>KJA21903</v>
          </cell>
          <cell r="B3160" t="str">
            <v>婴儿氧舱治疗</v>
          </cell>
          <cell r="C3160" t="str">
            <v>使用婴儿氧舱对患儿进行加压治疗,压力为1.0(不含1.0)以上-2.0(含2.0)个ATA。</v>
          </cell>
          <cell r="D3160" t="str">
            <v/>
          </cell>
          <cell r="E3160" t="str">
            <v/>
          </cell>
          <cell r="F3160" t="str">
            <v>次</v>
          </cell>
          <cell r="G3160" t="str">
            <v/>
          </cell>
          <cell r="H3160">
            <v>80</v>
          </cell>
          <cell r="I3160">
            <v>65</v>
          </cell>
          <cell r="J3160">
            <v>55</v>
          </cell>
          <cell r="K3160" t="str">
            <v>乙类</v>
          </cell>
        </row>
        <row r="3161">
          <cell r="A3161" t="str">
            <v>KJA21904</v>
          </cell>
          <cell r="B3161" t="str">
            <v>超高压力高压氧治疗</v>
          </cell>
          <cell r="C3161" t="str">
            <v>病人在高压氧舱内,升高环境压力,应用吸氧管和面罩吸入高流量纯氧治疗,压力为2.5个ATA(含2.5)以上,舱内医护人员监护和指导。不含舱内心电､呼吸､血压血氧监护､雾化吸入。</v>
          </cell>
          <cell r="D3161" t="str">
            <v>吸氧管</v>
          </cell>
          <cell r="E3161" t="str">
            <v>面罩</v>
          </cell>
          <cell r="F3161" t="str">
            <v>次</v>
          </cell>
          <cell r="G3161" t="str">
            <v/>
          </cell>
          <cell r="H3161">
            <v>100</v>
          </cell>
          <cell r="I3161">
            <v>85</v>
          </cell>
          <cell r="J3161">
            <v>72</v>
          </cell>
          <cell r="K3161" t="str">
            <v>乙类</v>
          </cell>
        </row>
        <row r="3162">
          <cell r="A3162" t="str">
            <v>KJA21905</v>
          </cell>
          <cell r="B3162" t="str">
            <v>高浓度氧射流雾化治疗</v>
          </cell>
          <cell r="C3162" t="str">
            <v>高压氧常规治疗中应用高浓度氧射流雾化装置进行雾化吸入治疗。</v>
          </cell>
          <cell r="D3162" t="str">
            <v/>
          </cell>
          <cell r="E3162" t="str">
            <v>面罩</v>
          </cell>
          <cell r="F3162" t="str">
            <v>次</v>
          </cell>
          <cell r="G3162" t="str">
            <v/>
          </cell>
          <cell r="H3162">
            <v>15</v>
          </cell>
          <cell r="I3162">
            <v>13</v>
          </cell>
          <cell r="J3162">
            <v>11</v>
          </cell>
          <cell r="K3162" t="str">
            <v>乙类</v>
          </cell>
        </row>
        <row r="3163">
          <cell r="A3163" t="str">
            <v>KJA21906</v>
          </cell>
          <cell r="B3163" t="str">
            <v>单人舱治疗</v>
          </cell>
          <cell r="C3163" t="str">
            <v>使用单人高压氧舱加压吸氧治疗,含纯氧舱,压力1.0(不含1.0)-2.5个ATA(不含2.5)。</v>
          </cell>
          <cell r="D3163" t="str">
            <v/>
          </cell>
          <cell r="E3163" t="str">
            <v/>
          </cell>
          <cell r="F3163" t="str">
            <v>次</v>
          </cell>
          <cell r="G3163" t="str">
            <v/>
          </cell>
          <cell r="H3163">
            <v>80</v>
          </cell>
          <cell r="I3163">
            <v>65</v>
          </cell>
          <cell r="J3163">
            <v>55</v>
          </cell>
          <cell r="K3163" t="str">
            <v>乙类</v>
          </cell>
        </row>
        <row r="3164">
          <cell r="A3164" t="str">
            <v>KJA21907</v>
          </cell>
          <cell r="B3164" t="str">
            <v>医护陪舱治疗</v>
          </cell>
          <cell r="C3164" t="str">
            <v>病人在高压氧舱治疗中有医生或护士在舱中监护和指导治疗。</v>
          </cell>
          <cell r="D3164" t="str">
            <v/>
          </cell>
          <cell r="E3164" t="str">
            <v/>
          </cell>
          <cell r="F3164" t="str">
            <v>次</v>
          </cell>
          <cell r="G3164" t="str">
            <v/>
          </cell>
          <cell r="H3164">
            <v>50</v>
          </cell>
          <cell r="I3164">
            <v>43</v>
          </cell>
          <cell r="J3164">
            <v>36</v>
          </cell>
          <cell r="K3164" t="str">
            <v>丙类</v>
          </cell>
        </row>
        <row r="3165">
          <cell r="A3165" t="str">
            <v>KJA21908</v>
          </cell>
          <cell r="B3165" t="str">
            <v>急救单独开舱治疗</v>
          </cell>
          <cell r="C3165" t="str">
            <v>使用多人氧舱为重症病人单独开舱治疗。医､护､技人员和氧舱使用消耗与多人氧舱开舱时一样。</v>
          </cell>
          <cell r="D3165" t="str">
            <v/>
          </cell>
          <cell r="E3165" t="str">
            <v>面罩</v>
          </cell>
          <cell r="F3165" t="str">
            <v>次</v>
          </cell>
          <cell r="G3165" t="str">
            <v/>
          </cell>
          <cell r="H3165">
            <v>200</v>
          </cell>
          <cell r="I3165">
            <v>170</v>
          </cell>
          <cell r="J3165">
            <v>145</v>
          </cell>
          <cell r="K3165" t="str">
            <v>乙类</v>
          </cell>
        </row>
        <row r="3166">
          <cell r="A3166" t="str">
            <v>KJA28701</v>
          </cell>
          <cell r="B3166" t="str">
            <v>高压氧舱内监护</v>
          </cell>
          <cell r="C3166" t="str">
            <v>指重症病人在舱内通过特殊连接的监测线路进行心电､血压､血氧监测。检测仪需放在氧舱外,导线穿过舱体,通过密封防爆处理,连接到病人体表进行监测。</v>
          </cell>
          <cell r="D3166" t="str">
            <v>电极</v>
          </cell>
          <cell r="E3166" t="str">
            <v/>
          </cell>
          <cell r="F3166" t="str">
            <v>小时</v>
          </cell>
          <cell r="G3166" t="str">
            <v/>
          </cell>
          <cell r="H3166">
            <v>5</v>
          </cell>
          <cell r="I3166">
            <v>5</v>
          </cell>
          <cell r="J3166">
            <v>5</v>
          </cell>
          <cell r="K3166" t="str">
            <v>乙类</v>
          </cell>
        </row>
        <row r="3167">
          <cell r="A3167" t="str">
            <v>KJA30901</v>
          </cell>
          <cell r="B3167" t="str">
            <v>高压氧舱内抢救</v>
          </cell>
          <cell r="C3167" t="str">
            <v>危重病人在高压氧舱内进行抢救治疗。患者生命体征不稳定,舱内需采取多种抢救措施,有丰富高压氧舱抢救治疗经验的医护人员两人以上在舱内,舱外有医护技人员配合。</v>
          </cell>
          <cell r="D3167" t="str">
            <v/>
          </cell>
          <cell r="E3167" t="str">
            <v>面罩</v>
          </cell>
          <cell r="F3167" t="str">
            <v>次</v>
          </cell>
          <cell r="G3167" t="str">
            <v/>
          </cell>
          <cell r="H3167">
            <v>200</v>
          </cell>
          <cell r="I3167">
            <v>170</v>
          </cell>
          <cell r="J3167">
            <v>145</v>
          </cell>
          <cell r="K3167" t="str">
            <v>甲类</v>
          </cell>
        </row>
        <row r="3168">
          <cell r="A3168" t="str">
            <v>KJB48901</v>
          </cell>
          <cell r="B3168" t="str">
            <v>吸入性损伤气道灌洗治疗</v>
          </cell>
          <cell r="C3168" t="str">
            <v>将导管经气管切开处放入气道直到左右支气管,注入一定量清洗液,随后吸出清洗液以达到清除气道内异物､附着物､分泌物､脱落坏死组织及炎性介质的目的,重复灌洗2-5次,操作期间给予吸氧并监护生命体征变化。</v>
          </cell>
          <cell r="D3168" t="str">
            <v>吸痰管,注射器,生理冲洗液</v>
          </cell>
          <cell r="E3168" t="str">
            <v/>
          </cell>
          <cell r="F3168" t="str">
            <v>次</v>
          </cell>
          <cell r="G3168" t="str">
            <v/>
          </cell>
          <cell r="H3168">
            <v>500</v>
          </cell>
          <cell r="I3168">
            <v>400</v>
          </cell>
          <cell r="J3168">
            <v>350</v>
          </cell>
          <cell r="K3168" t="str">
            <v>乙类</v>
          </cell>
        </row>
        <row r="3169">
          <cell r="A3169" t="str">
            <v>KJP39701</v>
          </cell>
          <cell r="B3169" t="str">
            <v>体外膈肌起搏治疗</v>
          </cell>
          <cell r="C3169" t="str">
            <v>确定双侧膈神经运动点和胸大肌位置,连接电极板,开启膈肌起搏器,选择合适的起搏方式,逐渐调节起搏强度,监测治疗效果。</v>
          </cell>
          <cell r="D3169" t="str">
            <v>电极</v>
          </cell>
          <cell r="E3169" t="str">
            <v/>
          </cell>
          <cell r="F3169" t="str">
            <v>次</v>
          </cell>
          <cell r="G3169" t="str">
            <v/>
          </cell>
          <cell r="H3169">
            <v>20</v>
          </cell>
          <cell r="I3169">
            <v>16</v>
          </cell>
          <cell r="J3169">
            <v>14</v>
          </cell>
          <cell r="K3169" t="str">
            <v>乙类</v>
          </cell>
        </row>
        <row r="3170">
          <cell r="A3170" t="str">
            <v>KJT48101</v>
          </cell>
          <cell r="B3170" t="str">
            <v>胸腹腔灌注治疗</v>
          </cell>
          <cell r="C3170" t="str">
            <v>在胸腹腔穿刺或置管后,根据患者病情向胸腹腔注入药物。不含胸腹腔穿刺术或胸腹腔穿刺置管术。</v>
          </cell>
          <cell r="D3170" t="str">
            <v/>
          </cell>
          <cell r="E3170" t="str">
            <v/>
          </cell>
          <cell r="F3170" t="str">
            <v>次</v>
          </cell>
          <cell r="G3170" t="str">
            <v/>
          </cell>
          <cell r="H3170">
            <v>130</v>
          </cell>
          <cell r="I3170">
            <v>111</v>
          </cell>
          <cell r="J3170">
            <v>94</v>
          </cell>
          <cell r="K3170" t="str">
            <v>甲类</v>
          </cell>
        </row>
        <row r="3171">
          <cell r="A3171" t="str">
            <v>KK-KL</v>
          </cell>
          <cell r="B3171" t="str">
            <v>(八)循环系统</v>
          </cell>
          <cell r="C3171" t="str">
            <v/>
          </cell>
          <cell r="D3171" t="str">
            <v/>
          </cell>
          <cell r="E3171" t="str">
            <v/>
          </cell>
        </row>
        <row r="3171">
          <cell r="G3171" t="str">
            <v/>
          </cell>
          <cell r="H3171" t="str">
            <v/>
          </cell>
          <cell r="I3171" t="str">
            <v/>
          </cell>
          <cell r="J3171" t="str">
            <v/>
          </cell>
        </row>
        <row r="3172">
          <cell r="A3172" t="str">
            <v>KKA26701</v>
          </cell>
          <cell r="B3172" t="str">
            <v>临时起搏器应用</v>
          </cell>
          <cell r="C3172" t="str">
            <v>含临时起搏器频率､输出､感知参数的调整,起搏器电极位置调整,起搏器功能状态的评估,临时起搏器持续使用,临时起搏器工作状态持续观察。</v>
          </cell>
          <cell r="D3172" t="str">
            <v>电极</v>
          </cell>
          <cell r="E3172" t="str">
            <v/>
          </cell>
          <cell r="F3172" t="str">
            <v>小时</v>
          </cell>
          <cell r="G3172" t="str">
            <v/>
          </cell>
          <cell r="H3172">
            <v>13</v>
          </cell>
          <cell r="I3172">
            <v>10</v>
          </cell>
          <cell r="J3172">
            <v>9</v>
          </cell>
          <cell r="K3172" t="str">
            <v>乙类</v>
          </cell>
        </row>
        <row r="3173">
          <cell r="A3173" t="str">
            <v>KKA26702</v>
          </cell>
          <cell r="B3173" t="str">
            <v>心脏再同步化治疗的程控功能检查</v>
          </cell>
          <cell r="C3173" t="str">
            <v>在超声心动图评价心脏同步化程度的基础上,对三腔起搏器的房室间期和心室间差异间期等参数进行程控,比较不同参数设置下的心脏同步化程度,最终达到最佳设置。不含影像学检查。</v>
          </cell>
          <cell r="D3173" t="str">
            <v/>
          </cell>
          <cell r="E3173" t="str">
            <v/>
          </cell>
          <cell r="F3173" t="str">
            <v>次</v>
          </cell>
          <cell r="G3173" t="str">
            <v/>
          </cell>
          <cell r="H3173">
            <v>20</v>
          </cell>
          <cell r="I3173">
            <v>16</v>
          </cell>
          <cell r="J3173">
            <v>14</v>
          </cell>
          <cell r="K3173" t="str">
            <v>乙类</v>
          </cell>
        </row>
        <row r="3174">
          <cell r="A3174" t="str">
            <v>KKA28701</v>
          </cell>
          <cell r="B3174" t="str">
            <v>院内遥测心电监护</v>
          </cell>
          <cell r="C3174" t="str">
            <v>皮肤清洁处理,安放并固定电极,通过中心工作站实时监护心电变化。</v>
          </cell>
          <cell r="D3174" t="str">
            <v>电极</v>
          </cell>
          <cell r="E3174" t="str">
            <v/>
          </cell>
          <cell r="F3174" t="str">
            <v>小时</v>
          </cell>
          <cell r="G3174" t="str">
            <v/>
          </cell>
          <cell r="H3174">
            <v>12</v>
          </cell>
          <cell r="I3174">
            <v>10</v>
          </cell>
          <cell r="J3174">
            <v>8</v>
          </cell>
          <cell r="K3174" t="str">
            <v>丙类</v>
          </cell>
        </row>
        <row r="3175">
          <cell r="A3175" t="str">
            <v>KKA32401</v>
          </cell>
          <cell r="B3175" t="str">
            <v>经食管心脏超速抑制治疗</v>
          </cell>
          <cell r="C3175" t="str">
            <v>口咽局部麻醉,润滑鼻腔,将电极导管经鼻送至食管内合适位置,安放体表电极,记录食管内心电图及体表心电图,将刺激仪与食道电极连接,给予快速电刺激终止心动过速。</v>
          </cell>
          <cell r="D3175" t="str">
            <v>电极</v>
          </cell>
          <cell r="E3175" t="str">
            <v>电极导管</v>
          </cell>
          <cell r="F3175" t="str">
            <v>次</v>
          </cell>
          <cell r="G3175" t="str">
            <v/>
          </cell>
          <cell r="H3175">
            <v>160</v>
          </cell>
          <cell r="I3175">
            <v>130</v>
          </cell>
          <cell r="J3175">
            <v>110</v>
          </cell>
          <cell r="K3175" t="str">
            <v>乙类</v>
          </cell>
        </row>
        <row r="3176">
          <cell r="A3176" t="str">
            <v>KKA32701</v>
          </cell>
          <cell r="B3176" t="str">
            <v>体外经胸壁心脏临时起搏术</v>
          </cell>
          <cell r="C3176" t="str">
            <v>皮肤清洁处理,使用带有体外起搏功能的体外心脏复律除颤器,安放电极于心脏表面皮肤,给予电刺激,带动心脏电活动。</v>
          </cell>
          <cell r="D3176" t="str">
            <v/>
          </cell>
          <cell r="E3176" t="str">
            <v>起搏导线</v>
          </cell>
          <cell r="F3176" t="str">
            <v>半小时</v>
          </cell>
          <cell r="G3176" t="str">
            <v/>
          </cell>
          <cell r="H3176">
            <v>45</v>
          </cell>
          <cell r="I3176">
            <v>36</v>
          </cell>
          <cell r="J3176">
            <v>32</v>
          </cell>
          <cell r="K3176" t="str">
            <v>乙类</v>
          </cell>
        </row>
        <row r="3177">
          <cell r="A3177" t="str">
            <v>KKA32702</v>
          </cell>
          <cell r="B3177" t="str">
            <v>心脏电复律</v>
          </cell>
          <cell r="C3177" t="str">
            <v>静脉麻醉,皮肤清洁处理,使用体外心脏复律除颤器,放置复律电极片或电极板,采用同步法给予不同能量电击复律。</v>
          </cell>
          <cell r="D3177" t="str">
            <v>复律除颤电极,注射器</v>
          </cell>
          <cell r="E3177" t="str">
            <v/>
          </cell>
          <cell r="F3177" t="str">
            <v>次</v>
          </cell>
          <cell r="G3177" t="str">
            <v/>
          </cell>
          <cell r="H3177">
            <v>100</v>
          </cell>
          <cell r="I3177">
            <v>80</v>
          </cell>
          <cell r="J3177">
            <v>70</v>
          </cell>
          <cell r="K3177" t="str">
            <v>甲类</v>
          </cell>
        </row>
        <row r="3178">
          <cell r="A3178" t="str">
            <v>KKA32703</v>
          </cell>
          <cell r="B3178" t="str">
            <v>心脏电除颤</v>
          </cell>
          <cell r="C3178" t="str">
            <v>静脉麻醉,皮肤清洁处理,使用体外心脏复律除颤器,放置除颤电极片或电极板,采用非同步法给予不同能量电击除颤。</v>
          </cell>
          <cell r="D3178" t="str">
            <v>复律除颤电极,注射器</v>
          </cell>
          <cell r="E3178" t="str">
            <v/>
          </cell>
          <cell r="F3178" t="str">
            <v>次</v>
          </cell>
          <cell r="G3178" t="str">
            <v/>
          </cell>
          <cell r="H3178">
            <v>50</v>
          </cell>
          <cell r="I3178">
            <v>40</v>
          </cell>
          <cell r="J3178">
            <v>35</v>
          </cell>
          <cell r="K3178" t="str">
            <v>甲类</v>
          </cell>
        </row>
        <row r="3179">
          <cell r="A3179" t="str">
            <v>KKA32704</v>
          </cell>
          <cell r="B3179" t="str">
            <v>体外反搏治疗</v>
          </cell>
          <cell r="C3179" t="str">
            <v>皮肤清洁处理,安放电极,连接体外反搏器行反搏治疗。</v>
          </cell>
          <cell r="D3179" t="str">
            <v>电极</v>
          </cell>
          <cell r="E3179" t="str">
            <v/>
          </cell>
          <cell r="F3179" t="str">
            <v>次</v>
          </cell>
          <cell r="G3179" t="str">
            <v/>
          </cell>
          <cell r="H3179">
            <v>100</v>
          </cell>
          <cell r="I3179">
            <v>85</v>
          </cell>
          <cell r="J3179">
            <v>72</v>
          </cell>
          <cell r="K3179" t="str">
            <v>甲类</v>
          </cell>
        </row>
        <row r="3180">
          <cell r="A3180" t="str">
            <v>KKA32705</v>
          </cell>
          <cell r="B3180" t="str">
            <v>体外自动心脏除颤术</v>
          </cell>
          <cell r="C3180" t="str">
            <v>识别室颤,皮肤清洁处理,使用体外自动心脏除颤器,放置除颤电极片或电极板,采用非同步法给予不同能量电击除颤。</v>
          </cell>
          <cell r="D3180" t="str">
            <v>复律除颤电极</v>
          </cell>
          <cell r="E3180" t="str">
            <v/>
          </cell>
          <cell r="F3180" t="str">
            <v>次</v>
          </cell>
          <cell r="G3180" t="str">
            <v/>
          </cell>
          <cell r="H3180">
            <v>50</v>
          </cell>
          <cell r="I3180">
            <v>40</v>
          </cell>
          <cell r="J3180">
            <v>35</v>
          </cell>
          <cell r="K3180" t="str">
            <v>乙类</v>
          </cell>
        </row>
        <row r="3181">
          <cell r="A3181" t="str">
            <v>KLF19901</v>
          </cell>
          <cell r="B3181" t="str">
            <v>颈动脉压迫训练</v>
          </cell>
          <cell r="C3181" t="str">
            <v>指手法将颈动脉压闭(mata's),促进颅内侧枝循环建立的训练方法。</v>
          </cell>
          <cell r="D3181" t="str">
            <v/>
          </cell>
          <cell r="E3181" t="str">
            <v/>
          </cell>
          <cell r="F3181" t="str">
            <v>次</v>
          </cell>
          <cell r="G3181" t="str">
            <v/>
          </cell>
          <cell r="H3181">
            <v>20</v>
          </cell>
          <cell r="I3181">
            <v>16</v>
          </cell>
          <cell r="J3181">
            <v>14</v>
          </cell>
          <cell r="K3181" t="str">
            <v>乙类</v>
          </cell>
        </row>
        <row r="3182">
          <cell r="A3182" t="str">
            <v>KN</v>
          </cell>
          <cell r="B3182" t="str">
            <v>(九)造血及淋巴系统</v>
          </cell>
          <cell r="C3182" t="str">
            <v/>
          </cell>
          <cell r="D3182" t="str">
            <v/>
          </cell>
          <cell r="E3182" t="str">
            <v/>
          </cell>
        </row>
        <row r="3182">
          <cell r="G3182" t="str">
            <v/>
          </cell>
          <cell r="H3182" t="str">
            <v/>
          </cell>
          <cell r="I3182" t="str">
            <v/>
          </cell>
          <cell r="J3182" t="str">
            <v/>
          </cell>
        </row>
        <row r="3183">
          <cell r="A3183" t="str">
            <v>KNA23701</v>
          </cell>
          <cell r="B3183" t="str">
            <v>造血干细胞超低温冻存</v>
          </cell>
          <cell r="C3183" t="str">
            <v>指骨髓或外周血或脐带血冻存。将造血干细胞在无菌操作下按比例加入人血白蛋白､二甲基亚砜､羟乙基淀粉溶液,混匀后分装入冷冻袋中,封口,放入-80℃深低温冰箱中冻存。</v>
          </cell>
          <cell r="D3183" t="str">
            <v>冷冻袋</v>
          </cell>
          <cell r="E3183" t="str">
            <v/>
          </cell>
          <cell r="F3183" t="str">
            <v>日</v>
          </cell>
          <cell r="G3183" t="str">
            <v/>
          </cell>
          <cell r="H3183">
            <v>15</v>
          </cell>
          <cell r="I3183">
            <v>12</v>
          </cell>
          <cell r="J3183">
            <v>10</v>
          </cell>
          <cell r="K3183" t="str">
            <v>丙类</v>
          </cell>
        </row>
        <row r="3184">
          <cell r="A3184" t="str">
            <v>KNA23702</v>
          </cell>
          <cell r="B3184" t="str">
            <v>造血干细胞液氮冻存</v>
          </cell>
          <cell r="C3184"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cell r="D3184" t="str">
            <v>冷冻袋</v>
          </cell>
          <cell r="E3184" t="str">
            <v/>
          </cell>
          <cell r="F3184" t="str">
            <v>日</v>
          </cell>
          <cell r="G3184" t="str">
            <v/>
          </cell>
          <cell r="H3184">
            <v>20</v>
          </cell>
          <cell r="I3184">
            <v>16</v>
          </cell>
          <cell r="J3184">
            <v>14</v>
          </cell>
          <cell r="K3184" t="str">
            <v>丙类</v>
          </cell>
        </row>
        <row r="3185">
          <cell r="A3185" t="str">
            <v>KNA23703</v>
          </cell>
          <cell r="B3185" t="str">
            <v>造血干细胞解冻</v>
          </cell>
          <cell r="C3185" t="str">
            <v>将液氮或超低温冰箱保存的造血干细胞取出,迅速放入恒温水箱内解冻。</v>
          </cell>
          <cell r="D3185" t="str">
            <v>液氮</v>
          </cell>
          <cell r="E3185" t="str">
            <v/>
          </cell>
          <cell r="F3185" t="str">
            <v>日</v>
          </cell>
          <cell r="G3185" t="str">
            <v/>
          </cell>
          <cell r="H3185">
            <v>200</v>
          </cell>
          <cell r="I3185">
            <v>160</v>
          </cell>
          <cell r="J3185">
            <v>140</v>
          </cell>
          <cell r="K3185" t="str">
            <v>丙类</v>
          </cell>
        </row>
        <row r="3186">
          <cell r="A3186" t="str">
            <v>KNA39201</v>
          </cell>
          <cell r="B3186" t="str">
            <v>干细胞分离单采治疗</v>
          </cell>
          <cell r="C3186"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86" t="str">
            <v>穿刺针,输血器,注射器,分浆袋,封口铝钉</v>
          </cell>
          <cell r="E3186" t="str">
            <v>分离管路</v>
          </cell>
          <cell r="F3186" t="str">
            <v>次</v>
          </cell>
          <cell r="G3186" t="str">
            <v>以3000毫升循环量为基价,每增加1000毫升加收不超过25%</v>
          </cell>
          <cell r="H3186">
            <v>1300</v>
          </cell>
          <cell r="I3186">
            <v>1040</v>
          </cell>
          <cell r="J3186">
            <v>910</v>
          </cell>
          <cell r="K3186" t="str">
            <v>乙类</v>
          </cell>
        </row>
        <row r="3187">
          <cell r="A3187" t="str">
            <v>KNA49201</v>
          </cell>
          <cell r="B3187" t="str">
            <v>造血干细胞回输</v>
          </cell>
          <cell r="C3187" t="str">
            <v>在无菌层流房间内进行。新鲜造血干细胞或解冻复苏后的造血干细胞从中心静脉插管输注,需床旁严密监测输注过程,防止不良反应。含骨髓血､外周血干细胞､脐带血回输。不含冻存造血干细胞解冻。</v>
          </cell>
          <cell r="D3187" t="str">
            <v>输血器,血滤器</v>
          </cell>
          <cell r="E3187" t="str">
            <v/>
          </cell>
          <cell r="F3187" t="str">
            <v>次</v>
          </cell>
          <cell r="G3187" t="str">
            <v/>
          </cell>
          <cell r="H3187">
            <v>200</v>
          </cell>
          <cell r="I3187">
            <v>160</v>
          </cell>
          <cell r="J3187">
            <v>140</v>
          </cell>
          <cell r="K3187" t="str">
            <v>乙类</v>
          </cell>
        </row>
        <row r="3188">
          <cell r="A3188" t="str">
            <v>KNA65701</v>
          </cell>
          <cell r="B3188" t="str">
            <v>骨髓红细胞去除</v>
          </cell>
          <cell r="C3188" t="str">
            <v>指ABO血型主要不合的供者。将骨髓血袋混匀,取样人工白细胞计数,称重,加入羟乙基淀粉沉降,待红细胞完全沉降后将红细胞分流至另一血袋中,分别混匀,取样人工白细胞计数,称重,热合封口,贴标签。</v>
          </cell>
          <cell r="D3188" t="str">
            <v>血袋</v>
          </cell>
          <cell r="E3188" t="str">
            <v/>
          </cell>
          <cell r="F3188" t="str">
            <v>次</v>
          </cell>
          <cell r="G3188" t="str">
            <v/>
          </cell>
          <cell r="H3188" t="str">
            <v/>
          </cell>
          <cell r="I3188" t="str">
            <v/>
          </cell>
          <cell r="J3188" t="str">
            <v/>
          </cell>
          <cell r="K3188" t="str">
            <v>丙类</v>
          </cell>
        </row>
        <row r="3189">
          <cell r="A3189" t="str">
            <v>KNA65702</v>
          </cell>
          <cell r="B3189" t="str">
            <v>骨髓血浆去除</v>
          </cell>
          <cell r="C3189" t="str">
            <v>指ABO血型次要不合的供者。混匀骨髓,取样人工计数白细胞,称重,离心,用分浆夹将血浆去除,分别混匀,取样人工白细胞计数,热合封口血袋,称重,贴标签。</v>
          </cell>
          <cell r="D3189" t="str">
            <v/>
          </cell>
          <cell r="E3189" t="str">
            <v/>
          </cell>
          <cell r="F3189" t="str">
            <v>次</v>
          </cell>
          <cell r="G3189" t="str">
            <v/>
          </cell>
          <cell r="H3189" t="str">
            <v/>
          </cell>
          <cell r="I3189" t="str">
            <v/>
          </cell>
          <cell r="J3189" t="str">
            <v/>
          </cell>
          <cell r="K3189" t="str">
            <v>丙类</v>
          </cell>
        </row>
        <row r="3190">
          <cell r="A3190" t="str">
            <v>KNC32701</v>
          </cell>
          <cell r="B3190" t="str">
            <v>血液光量子照射治疗</v>
          </cell>
          <cell r="C3190"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cell r="D3190" t="str">
            <v>采血袋,紫外线照射专用袋</v>
          </cell>
          <cell r="E3190" t="str">
            <v/>
          </cell>
          <cell r="F3190" t="str">
            <v>次</v>
          </cell>
          <cell r="G3190" t="str">
            <v/>
          </cell>
          <cell r="H3190">
            <v>60</v>
          </cell>
          <cell r="I3190">
            <v>48</v>
          </cell>
          <cell r="J3190">
            <v>42</v>
          </cell>
          <cell r="K3190" t="str">
            <v>乙类</v>
          </cell>
        </row>
        <row r="3191">
          <cell r="A3191" t="str">
            <v>KNC39201</v>
          </cell>
          <cell r="B3191" t="str">
            <v>血浆分离单采治疗</v>
          </cell>
          <cell r="C3191"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cell r="D3191" t="str">
            <v>穿刺针,输血器,注射器,分浆袋,封口铝钉</v>
          </cell>
          <cell r="E3191" t="str">
            <v>分离管路</v>
          </cell>
          <cell r="F3191" t="str">
            <v>次</v>
          </cell>
          <cell r="G3191" t="str">
            <v>以3000毫升循环量为基价,每增加1000毫升加收不超过25%</v>
          </cell>
          <cell r="H3191">
            <v>1300</v>
          </cell>
          <cell r="I3191">
            <v>1040</v>
          </cell>
          <cell r="J3191">
            <v>910</v>
          </cell>
          <cell r="K3191" t="str">
            <v>丙类</v>
          </cell>
        </row>
        <row r="3192">
          <cell r="A3192" t="str">
            <v>KNC49201</v>
          </cell>
          <cell r="B3192" t="str">
            <v>术中自体血回输</v>
          </cell>
          <cell r="C3192" t="str">
            <v>安装自体血回收装置,连接自体血回收机,术中持续自体血回收､洗涤,将回收悬红细胞回输给病人。</v>
          </cell>
          <cell r="D3192" t="str">
            <v/>
          </cell>
          <cell r="E3192" t="str">
            <v>血液回收装置</v>
          </cell>
          <cell r="F3192" t="str">
            <v>次</v>
          </cell>
          <cell r="G3192" t="str">
            <v/>
          </cell>
          <cell r="H3192">
            <v>500</v>
          </cell>
          <cell r="I3192">
            <v>425</v>
          </cell>
          <cell r="J3192">
            <v>361</v>
          </cell>
          <cell r="K3192" t="str">
            <v>乙类</v>
          </cell>
        </row>
        <row r="3193">
          <cell r="A3193" t="str">
            <v>KNC66201</v>
          </cell>
          <cell r="B3193" t="str">
            <v>单重血浆置换</v>
          </cell>
          <cell r="C3193" t="str">
            <v>用专用血浆置换装置,将病人血液引出体外,并利用血浆分离器,用健康新鲜血浆(或白蛋白溶液､其它血浆代用品)置换出含有致病因子的血浆。</v>
          </cell>
          <cell r="D3193" t="str">
            <v>生理冲洗液</v>
          </cell>
          <cell r="E3193" t="str">
            <v>血浆分离器,分离管路</v>
          </cell>
          <cell r="F3193" t="str">
            <v>次</v>
          </cell>
          <cell r="G3193" t="str">
            <v/>
          </cell>
          <cell r="H3193">
            <v>600</v>
          </cell>
          <cell r="I3193">
            <v>510</v>
          </cell>
          <cell r="J3193">
            <v>434</v>
          </cell>
          <cell r="K3193" t="str">
            <v>乙类</v>
          </cell>
        </row>
        <row r="3194">
          <cell r="A3194" t="str">
            <v>KNC66202</v>
          </cell>
          <cell r="B3194" t="str">
            <v>双膜血浆置换</v>
          </cell>
          <cell r="C3194" t="str">
            <v>用专用血浆置换装置,将病人血液引出体外,并利用血浆分离器和血浆成分分离器,用健康新鲜血浆(或白蛋白溶液､其它血浆代用品)置换出含有致病因子的血浆。</v>
          </cell>
          <cell r="D3194" t="str">
            <v>生理冲洗液</v>
          </cell>
          <cell r="E3194" t="str">
            <v>血浆分离器,分离管路</v>
          </cell>
          <cell r="F3194" t="str">
            <v>次</v>
          </cell>
          <cell r="G3194" t="str">
            <v/>
          </cell>
          <cell r="H3194">
            <v>700</v>
          </cell>
          <cell r="I3194">
            <v>595</v>
          </cell>
          <cell r="J3194">
            <v>506</v>
          </cell>
          <cell r="K3194" t="str">
            <v>乙类</v>
          </cell>
        </row>
        <row r="3195">
          <cell r="A3195" t="str">
            <v>KND39201</v>
          </cell>
          <cell r="B3195" t="str">
            <v>粒细胞分离单采治疗</v>
          </cell>
          <cell r="C3195"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5" t="str">
            <v>穿刺针,输血器,注射器,分浆袋,封口铝钉</v>
          </cell>
          <cell r="E3195" t="str">
            <v>分离管路</v>
          </cell>
          <cell r="F3195" t="str">
            <v>次</v>
          </cell>
          <cell r="G3195" t="str">
            <v>以3000毫升循环量为基价,每增加1000毫升加收不超过25%</v>
          </cell>
          <cell r="H3195">
            <v>1300</v>
          </cell>
          <cell r="I3195">
            <v>1040</v>
          </cell>
          <cell r="J3195">
            <v>910</v>
          </cell>
          <cell r="K3195" t="str">
            <v>丙类</v>
          </cell>
        </row>
        <row r="3196">
          <cell r="A3196" t="str">
            <v>KND39202</v>
          </cell>
          <cell r="B3196" t="str">
            <v>淋巴细胞分离单采治疗</v>
          </cell>
          <cell r="C3196"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6" t="str">
            <v>穿刺针,输血器,注射器,分浆袋,封口铝钉</v>
          </cell>
          <cell r="E3196" t="str">
            <v>分离管路</v>
          </cell>
          <cell r="F3196" t="str">
            <v>次</v>
          </cell>
          <cell r="G3196" t="str">
            <v>以3000毫升循环量为基价,每增加1000毫升加收不超过25%</v>
          </cell>
          <cell r="H3196">
            <v>1300</v>
          </cell>
          <cell r="I3196">
            <v>1040</v>
          </cell>
          <cell r="J3196">
            <v>910</v>
          </cell>
          <cell r="K3196" t="str">
            <v>丙类</v>
          </cell>
        </row>
        <row r="3197">
          <cell r="A3197" t="str">
            <v>KND39203</v>
          </cell>
          <cell r="B3197" t="str">
            <v>红细胞分离单采治疗</v>
          </cell>
          <cell r="C3197"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7" t="str">
            <v>穿刺针,输血器,注射器,分浆袋,封口铝钉</v>
          </cell>
          <cell r="E3197" t="str">
            <v>分离管路</v>
          </cell>
          <cell r="F3197" t="str">
            <v>次</v>
          </cell>
          <cell r="G3197" t="str">
            <v>以3000毫升循环量为基价,每增加1000毫升加收不超过25%</v>
          </cell>
          <cell r="H3197">
            <v>1300</v>
          </cell>
          <cell r="I3197">
            <v>1040</v>
          </cell>
          <cell r="J3197">
            <v>910</v>
          </cell>
          <cell r="K3197" t="str">
            <v>丙类</v>
          </cell>
        </row>
        <row r="3198">
          <cell r="A3198" t="str">
            <v>KND39701</v>
          </cell>
          <cell r="B3198" t="str">
            <v>血小板分离单采治疗</v>
          </cell>
          <cell r="C3198"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8" t="str">
            <v>穿刺针,输血器,注射器,分浆袋,封口铝钉</v>
          </cell>
          <cell r="E3198" t="str">
            <v>分离管路</v>
          </cell>
          <cell r="F3198" t="str">
            <v>次</v>
          </cell>
          <cell r="G3198" t="str">
            <v>以3000毫升循环量为基价,每增加1000毫升加收不超过25%</v>
          </cell>
          <cell r="H3198">
            <v>1300</v>
          </cell>
          <cell r="I3198">
            <v>1040</v>
          </cell>
          <cell r="J3198">
            <v>910</v>
          </cell>
          <cell r="K3198" t="str">
            <v>丙类</v>
          </cell>
        </row>
        <row r="3199">
          <cell r="A3199" t="str">
            <v>KND48101</v>
          </cell>
          <cell r="B3199" t="str">
            <v>细胞因子活化杀伤(CIK)细胞输注治疗</v>
          </cell>
          <cell r="C3199" t="str">
            <v>提前20日采集患者骨髓进行体外树突状细胞培养,提前10日用血细胞分离机采集患者外周血单个核细胞进行培养,将培养的上述细胞进行混匀,于当日和次日离心富集回输给患者。</v>
          </cell>
          <cell r="D3199" t="str">
            <v>动静脉穿刺针,分浆袋,培养基,血袋</v>
          </cell>
          <cell r="E3199" t="str">
            <v/>
          </cell>
          <cell r="F3199" t="str">
            <v>次</v>
          </cell>
          <cell r="G3199" t="str">
            <v/>
          </cell>
          <cell r="H3199">
            <v>2500</v>
          </cell>
          <cell r="I3199">
            <v>2000</v>
          </cell>
          <cell r="J3199">
            <v>1750</v>
          </cell>
          <cell r="K3199" t="str">
            <v>乙类</v>
          </cell>
        </row>
        <row r="3200">
          <cell r="A3200" t="str">
            <v>KP-KQ</v>
          </cell>
          <cell r="B3200" t="str">
            <v>(十)消化系统</v>
          </cell>
          <cell r="C3200" t="str">
            <v/>
          </cell>
          <cell r="D3200" t="str">
            <v/>
          </cell>
          <cell r="E3200" t="str">
            <v/>
          </cell>
        </row>
        <row r="3200">
          <cell r="G3200" t="str">
            <v/>
          </cell>
          <cell r="H3200" t="str">
            <v/>
          </cell>
          <cell r="I3200" t="str">
            <v/>
          </cell>
          <cell r="J3200" t="str">
            <v/>
          </cell>
        </row>
        <row r="3201">
          <cell r="A3201" t="str">
            <v>KPD39701</v>
          </cell>
          <cell r="B3201" t="str">
            <v>体表胃起搏治疗</v>
          </cell>
          <cell r="C3201" t="str">
            <v>将体表胃起搏器电极贴敷于胃体及胃窦的体表投影处,输送电刺激信号。</v>
          </cell>
          <cell r="D3201" t="str">
            <v>电极</v>
          </cell>
          <cell r="E3201" t="str">
            <v/>
          </cell>
          <cell r="F3201" t="str">
            <v>次</v>
          </cell>
          <cell r="G3201" t="str">
            <v/>
          </cell>
          <cell r="H3201">
            <v>50</v>
          </cell>
          <cell r="I3201">
            <v>40</v>
          </cell>
          <cell r="J3201">
            <v>35</v>
          </cell>
          <cell r="K3201" t="str">
            <v>乙类</v>
          </cell>
        </row>
        <row r="3202">
          <cell r="A3202" t="str">
            <v>KPH70701</v>
          </cell>
          <cell r="B3202" t="str">
            <v>肠套叠手法复位</v>
          </cell>
          <cell r="C3202" t="str">
            <v>腹部检查,明确肠套叠部位,反复变换体位,手法推拿复位,检验效果。</v>
          </cell>
          <cell r="D3202" t="str">
            <v/>
          </cell>
          <cell r="E3202" t="str">
            <v/>
          </cell>
          <cell r="F3202" t="str">
            <v>次</v>
          </cell>
          <cell r="G3202" t="str">
            <v/>
          </cell>
          <cell r="H3202">
            <v>60</v>
          </cell>
          <cell r="I3202">
            <v>48</v>
          </cell>
          <cell r="J3202">
            <v>42</v>
          </cell>
          <cell r="K3202" t="str">
            <v>甲类</v>
          </cell>
        </row>
        <row r="3203">
          <cell r="A3203" t="str">
            <v>KPH70702</v>
          </cell>
          <cell r="B3203" t="str">
            <v>嵌顿疝手法复位</v>
          </cell>
          <cell r="C3203" t="str">
            <v>疝检查,内外环检查,注射局麻药物,复位后评估效果。</v>
          </cell>
          <cell r="D3203" t="str">
            <v>注射器</v>
          </cell>
          <cell r="E3203" t="str">
            <v/>
          </cell>
          <cell r="F3203" t="str">
            <v>次</v>
          </cell>
          <cell r="G3203" t="str">
            <v/>
          </cell>
          <cell r="H3203">
            <v>150</v>
          </cell>
          <cell r="I3203">
            <v>120</v>
          </cell>
          <cell r="J3203">
            <v>105</v>
          </cell>
          <cell r="K3203" t="str">
            <v>甲类</v>
          </cell>
        </row>
        <row r="3204">
          <cell r="A3204" t="str">
            <v>KPS48401</v>
          </cell>
          <cell r="B3204" t="str">
            <v>先天性巨结肠回流洗肠治疗</v>
          </cell>
          <cell r="C3204" t="str">
            <v>取截石位固定,肛查,插入肛管10-15厘米,经灌肠器注入生理冲洗液,按摩揉压腹部,再排出,反复数次,直至排出液清洁。</v>
          </cell>
          <cell r="D3204" t="str">
            <v>肛管,灌肠器</v>
          </cell>
          <cell r="E3204" t="str">
            <v/>
          </cell>
          <cell r="F3204" t="str">
            <v>次</v>
          </cell>
          <cell r="G3204" t="str">
            <v/>
          </cell>
          <cell r="H3204">
            <v>100</v>
          </cell>
          <cell r="I3204">
            <v>80</v>
          </cell>
          <cell r="J3204">
            <v>70</v>
          </cell>
          <cell r="K3204" t="str">
            <v>甲类</v>
          </cell>
        </row>
        <row r="3205">
          <cell r="A3205" t="str">
            <v>KPS48402</v>
          </cell>
          <cell r="B3205" t="str">
            <v>先天性巨结肠术前清洁洗肠治疗</v>
          </cell>
          <cell r="C3205" t="str">
            <v>取截石位固定,肛查,插入肛管10-15厘米,经灌肠器注入生理冲洗液,按摩揉压腹部,再排出,反复数次,直至排出液清洁。药物保留灌肠。</v>
          </cell>
          <cell r="D3205" t="str">
            <v>肛管,灌肠器</v>
          </cell>
          <cell r="E3205" t="str">
            <v/>
          </cell>
          <cell r="F3205" t="str">
            <v>次</v>
          </cell>
          <cell r="G3205" t="str">
            <v/>
          </cell>
          <cell r="H3205">
            <v>100</v>
          </cell>
          <cell r="I3205">
            <v>80</v>
          </cell>
          <cell r="J3205">
            <v>70</v>
          </cell>
          <cell r="K3205" t="str">
            <v>甲类</v>
          </cell>
        </row>
        <row r="3206">
          <cell r="A3206" t="str">
            <v>KPV39401</v>
          </cell>
          <cell r="B3206" t="str">
            <v>肛门直肠生物反馈治疗</v>
          </cell>
          <cell r="C3206" t="str">
            <v>清洁远段肠道,左侧卧位,经肛门置入肌电反馈治疗仪电极及直肠肛门测压导管,根据肌电信号及测压图形,训练患者正确的排便动作。</v>
          </cell>
          <cell r="D3206" t="str">
            <v>测压管,电极</v>
          </cell>
          <cell r="E3206" t="str">
            <v/>
          </cell>
          <cell r="F3206" t="str">
            <v>次</v>
          </cell>
          <cell r="G3206" t="str">
            <v/>
          </cell>
          <cell r="H3206">
            <v>50</v>
          </cell>
          <cell r="I3206">
            <v>40</v>
          </cell>
          <cell r="J3206">
            <v>35</v>
          </cell>
          <cell r="K3206" t="str">
            <v>乙类</v>
          </cell>
        </row>
        <row r="3207">
          <cell r="A3207" t="str">
            <v>KPV70701</v>
          </cell>
          <cell r="B3207" t="str">
            <v>混合痔嵌顿手法还纳术</v>
          </cell>
          <cell r="C3207" t="str">
            <v>检查嵌顿痔核,适度以手指推入还纳。</v>
          </cell>
          <cell r="D3207" t="str">
            <v/>
          </cell>
          <cell r="E3207" t="str">
            <v/>
          </cell>
          <cell r="F3207" t="str">
            <v>次</v>
          </cell>
          <cell r="G3207" t="str">
            <v/>
          </cell>
          <cell r="H3207">
            <v>130</v>
          </cell>
          <cell r="I3207">
            <v>105</v>
          </cell>
          <cell r="J3207">
            <v>90</v>
          </cell>
          <cell r="K3207" t="str">
            <v>甲类</v>
          </cell>
        </row>
        <row r="3208">
          <cell r="A3208" t="str">
            <v>KQT39201</v>
          </cell>
          <cell r="B3208" t="str">
            <v>分子吸附循环系统治疗(MARS)</v>
          </cell>
          <cell r="C3208"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cell r="D3208" t="str">
            <v/>
          </cell>
          <cell r="E3208" t="str">
            <v>血浆分离器,分离管路,吸附器,血液灌流器</v>
          </cell>
          <cell r="F3208" t="str">
            <v>小时</v>
          </cell>
          <cell r="G3208" t="str">
            <v>无肝素连续性肾脏替代治疗及体外抗凝各加收不超过50%</v>
          </cell>
          <cell r="H3208">
            <v>200</v>
          </cell>
          <cell r="I3208">
            <v>170</v>
          </cell>
          <cell r="J3208">
            <v>145</v>
          </cell>
          <cell r="K3208" t="str">
            <v>乙类</v>
          </cell>
        </row>
        <row r="3209">
          <cell r="A3209" t="str">
            <v>KR</v>
          </cell>
          <cell r="B3209" t="str">
            <v>(十一)泌尿系统</v>
          </cell>
          <cell r="C3209" t="str">
            <v/>
          </cell>
          <cell r="D3209" t="str">
            <v/>
          </cell>
          <cell r="E3209" t="str">
            <v/>
          </cell>
        </row>
        <row r="3209">
          <cell r="G3209" t="str">
            <v/>
          </cell>
          <cell r="H3209" t="str">
            <v/>
          </cell>
          <cell r="I3209" t="str">
            <v/>
          </cell>
          <cell r="J3209" t="str">
            <v/>
          </cell>
        </row>
        <row r="3210">
          <cell r="A3210" t="str">
            <v>KRB39201</v>
          </cell>
          <cell r="B3210" t="str">
            <v>连续性肾脏替代治疗</v>
          </cell>
          <cell r="C3210"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cell r="D3210" t="str">
            <v/>
          </cell>
          <cell r="E3210" t="str">
            <v>血液透析管路,透析器,血滤器</v>
          </cell>
          <cell r="F3210" t="str">
            <v>小时</v>
          </cell>
          <cell r="G3210" t="str">
            <v>无肝素连续性肾脏替代治疗及体外抗凝各加收不超过50%</v>
          </cell>
          <cell r="H3210">
            <v>80</v>
          </cell>
          <cell r="I3210">
            <v>68</v>
          </cell>
          <cell r="J3210">
            <v>58</v>
          </cell>
          <cell r="K3210" t="str">
            <v>乙类</v>
          </cell>
        </row>
        <row r="3211">
          <cell r="A3211" t="str">
            <v>KRP19701</v>
          </cell>
          <cell r="B3211" t="str">
            <v>家庭腹膜透析治疗指导</v>
          </cell>
          <cell r="C3211"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cell r="D3211" t="str">
            <v/>
          </cell>
          <cell r="E3211" t="str">
            <v/>
          </cell>
          <cell r="F3211" t="str">
            <v>次</v>
          </cell>
          <cell r="G3211" t="str">
            <v/>
          </cell>
          <cell r="H3211">
            <v>20</v>
          </cell>
          <cell r="I3211">
            <v>16</v>
          </cell>
          <cell r="J3211">
            <v>14</v>
          </cell>
          <cell r="K3211" t="str">
            <v>丙类</v>
          </cell>
        </row>
        <row r="3212">
          <cell r="A3212" t="str">
            <v>KRP22701</v>
          </cell>
          <cell r="B3212" t="str">
            <v>腹透机自动腹膜透析</v>
          </cell>
          <cell r="C3212" t="str">
            <v>使用自动化腹透机完成腹膜透析。含自动腹透液加温,定量､定时注入透析液,按时引流透析液,引流液的自动测量及超滤量的计算。引流缓慢､负超滤等自动报警。</v>
          </cell>
          <cell r="D3212" t="str">
            <v>碘伏小帽,管路夹,注射器,自动腹膜透析管路</v>
          </cell>
          <cell r="E3212" t="str">
            <v/>
          </cell>
          <cell r="F3212" t="str">
            <v>小时</v>
          </cell>
          <cell r="G3212" t="str">
            <v/>
          </cell>
          <cell r="H3212">
            <v>8</v>
          </cell>
          <cell r="I3212">
            <v>7</v>
          </cell>
          <cell r="J3212">
            <v>6</v>
          </cell>
          <cell r="K3212" t="str">
            <v>乙类</v>
          </cell>
        </row>
        <row r="3213">
          <cell r="A3213" t="str">
            <v>KRP22702</v>
          </cell>
          <cell r="B3213" t="str">
            <v>家庭腹膜透析治疗</v>
          </cell>
          <cell r="C3213"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cell r="D3213" t="str">
            <v/>
          </cell>
          <cell r="E3213" t="str">
            <v/>
          </cell>
          <cell r="F3213" t="str">
            <v>次</v>
          </cell>
          <cell r="G3213" t="str">
            <v/>
          </cell>
          <cell r="H3213" t="str">
            <v/>
          </cell>
          <cell r="I3213" t="str">
            <v/>
          </cell>
          <cell r="J3213" t="str">
            <v/>
          </cell>
          <cell r="K3213" t="str">
            <v>丙类</v>
          </cell>
        </row>
        <row r="3214">
          <cell r="A3214" t="str">
            <v>KRP26701</v>
          </cell>
          <cell r="B3214" t="str">
            <v>腹膜透析液更换</v>
          </cell>
          <cell r="C3214"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cell r="D3214" t="str">
            <v>碘伏小帽</v>
          </cell>
          <cell r="E3214" t="str">
            <v/>
          </cell>
          <cell r="F3214" t="str">
            <v>次</v>
          </cell>
          <cell r="G3214" t="str">
            <v/>
          </cell>
          <cell r="H3214">
            <v>20</v>
          </cell>
          <cell r="I3214">
            <v>16</v>
          </cell>
          <cell r="J3214">
            <v>14</v>
          </cell>
          <cell r="K3214" t="str">
            <v>乙类</v>
          </cell>
        </row>
        <row r="3215">
          <cell r="A3215" t="str">
            <v>KRP26702</v>
          </cell>
          <cell r="B3215" t="str">
            <v>腹膜透析体外短管换管</v>
          </cell>
          <cell r="C3215" t="str">
            <v>在无菌条件下,更换腹膜透析体外专用短管。</v>
          </cell>
          <cell r="D3215" t="str">
            <v>碘伏小帽</v>
          </cell>
          <cell r="E3215" t="str">
            <v>腹膜透析短管</v>
          </cell>
          <cell r="F3215" t="str">
            <v>次</v>
          </cell>
          <cell r="G3215" t="str">
            <v/>
          </cell>
          <cell r="H3215">
            <v>40</v>
          </cell>
          <cell r="I3215">
            <v>32</v>
          </cell>
          <cell r="J3215">
            <v>28</v>
          </cell>
          <cell r="K3215" t="str">
            <v>乙类</v>
          </cell>
        </row>
        <row r="3216">
          <cell r="A3216" t="str">
            <v>KRP59701</v>
          </cell>
          <cell r="B3216" t="str">
            <v>腹膜透析管封管</v>
          </cell>
          <cell r="C3216"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cell r="D3216" t="str">
            <v>注射器,碘伏小帽</v>
          </cell>
          <cell r="E3216" t="str">
            <v/>
          </cell>
          <cell r="F3216" t="str">
            <v>次</v>
          </cell>
          <cell r="G3216" t="str">
            <v/>
          </cell>
          <cell r="H3216">
            <v>20</v>
          </cell>
          <cell r="I3216">
            <v>16</v>
          </cell>
          <cell r="J3216">
            <v>14</v>
          </cell>
          <cell r="K3216" t="str">
            <v>乙类</v>
          </cell>
        </row>
        <row r="3217">
          <cell r="A3217" t="str">
            <v>KRZ22201</v>
          </cell>
          <cell r="B3217" t="str">
            <v>血液透析</v>
          </cell>
          <cell r="C3217" t="str">
            <v>使用血液透析机和相应管路,将病人血液引出体外并利用透析器进行普通透析治疗。</v>
          </cell>
          <cell r="D3217" t="str">
            <v>动脉穿刺针,静脉穿刺针,注射器</v>
          </cell>
          <cell r="E3217" t="str">
            <v>血液透析管路,透析器,透析液</v>
          </cell>
          <cell r="F3217" t="str">
            <v>次</v>
          </cell>
          <cell r="G3217" t="str">
            <v>每4小时为一个计价单位;无肝素透析及体外抗凝各加收不超过50%</v>
          </cell>
          <cell r="H3217">
            <v>200</v>
          </cell>
          <cell r="I3217">
            <v>160</v>
          </cell>
          <cell r="J3217">
            <v>140</v>
          </cell>
          <cell r="K3217" t="str">
            <v>乙类</v>
          </cell>
        </row>
        <row r="3218">
          <cell r="A3218" t="str">
            <v>KRZ22202</v>
          </cell>
          <cell r="B3218" t="str">
            <v>在线血液滤过</v>
          </cell>
          <cell r="C3218" t="str">
            <v>使用在线血液透析滤过机和相应管路,将病人血液引出体外并利用血液滤过器进行血液滤过治疗,从血液滤过器前或者后注入在线产生的置换液。需要置换液滤过装置。</v>
          </cell>
          <cell r="D3218" t="str">
            <v>动脉穿刺针,静脉穿刺针,注射器</v>
          </cell>
          <cell r="E3218" t="str">
            <v>血液透析管路,透析器,透析液</v>
          </cell>
          <cell r="F3218" t="str">
            <v>次</v>
          </cell>
          <cell r="G3218" t="str">
            <v>每4小时为一个计价单位;无肝素透析及体外抗凝各加收不超过50%</v>
          </cell>
          <cell r="H3218">
            <v>300</v>
          </cell>
          <cell r="I3218">
            <v>240</v>
          </cell>
          <cell r="J3218">
            <v>210</v>
          </cell>
          <cell r="K3218" t="str">
            <v>乙类</v>
          </cell>
        </row>
        <row r="3219">
          <cell r="A3219" t="str">
            <v>KRZ22203</v>
          </cell>
          <cell r="B3219" t="str">
            <v>非在线血液滤过</v>
          </cell>
          <cell r="C3219" t="str">
            <v>使用血液透析滤过机和相应管路,将病人血液引出体外并利用血液滤过器进行血液滤过治疗,从血液滤过器前或者后注入成品包装的置换液。</v>
          </cell>
          <cell r="D3219" t="str">
            <v>动脉穿刺针,静脉穿刺针,注射器</v>
          </cell>
          <cell r="E3219" t="str">
            <v>血液透析管路,透析器,透析液</v>
          </cell>
          <cell r="F3219" t="str">
            <v>次</v>
          </cell>
          <cell r="G3219" t="str">
            <v>每4小时为一个计价单位;无肝素透析及体外抗凝各加收不超过50%</v>
          </cell>
          <cell r="H3219">
            <v>300</v>
          </cell>
          <cell r="I3219">
            <v>240</v>
          </cell>
          <cell r="J3219">
            <v>210</v>
          </cell>
          <cell r="K3219" t="str">
            <v>乙类</v>
          </cell>
        </row>
        <row r="3220">
          <cell r="A3220" t="str">
            <v>KRZ22204</v>
          </cell>
          <cell r="B3220" t="str">
            <v>在线血液透析滤过</v>
          </cell>
          <cell r="C3220" t="str">
            <v>使用血液透析滤过机和相应管路,将病人血液引出体外并利用血液滤过器进行血液透析加滤过治疗,从血液滤过器前或者后注入在线产生的置换液。需要置换液滤过装置。</v>
          </cell>
          <cell r="D3220" t="str">
            <v>动脉穿刺针,静脉穿刺针,肝素,注射器</v>
          </cell>
          <cell r="E3220" t="str">
            <v>血液透析管路,透析器,透析液</v>
          </cell>
          <cell r="F3220" t="str">
            <v>次</v>
          </cell>
          <cell r="G3220" t="str">
            <v>每4小时为一个计价单位;无肝素透析及体外抗凝各加收不超过50%</v>
          </cell>
          <cell r="H3220">
            <v>300</v>
          </cell>
          <cell r="I3220">
            <v>240</v>
          </cell>
          <cell r="J3220">
            <v>210</v>
          </cell>
          <cell r="K3220" t="str">
            <v>乙类</v>
          </cell>
        </row>
        <row r="3221">
          <cell r="A3221" t="str">
            <v>KRZ22205</v>
          </cell>
          <cell r="B3221" t="str">
            <v>非在线血液透析滤过</v>
          </cell>
          <cell r="C3221" t="str">
            <v>使用血液透析滤过机和相应管路,将病人血液引出体外并利用血液滤过器进行血液透析加滤过治疗,从血液滤过器前或者后注入成品包装的置换液。</v>
          </cell>
          <cell r="D3221" t="str">
            <v>动脉穿刺针,静脉穿刺针,注射器</v>
          </cell>
          <cell r="E3221" t="str">
            <v>血液透析管路,透析器,透析液</v>
          </cell>
          <cell r="F3221" t="str">
            <v>次</v>
          </cell>
          <cell r="G3221" t="str">
            <v>每4小时为一个计价单位;无肝素透析及体外抗凝各加收不超过50%</v>
          </cell>
          <cell r="H3221">
            <v>300</v>
          </cell>
          <cell r="I3221">
            <v>240</v>
          </cell>
          <cell r="J3221">
            <v>210</v>
          </cell>
          <cell r="K3221" t="str">
            <v>乙类</v>
          </cell>
        </row>
        <row r="3222">
          <cell r="A3222" t="str">
            <v>KRZ26701</v>
          </cell>
          <cell r="B3222" t="str">
            <v>人工透析器复用</v>
          </cell>
          <cell r="C3222" t="str">
            <v>人工方法用反渗水冲洗使用过的透析器,将透析器膜内外灌满消毒后保存,待下次使用。含手工容量测定､破膜试验。</v>
          </cell>
          <cell r="D3222" t="str">
            <v/>
          </cell>
          <cell r="E3222" t="str">
            <v/>
          </cell>
          <cell r="F3222" t="str">
            <v>次</v>
          </cell>
          <cell r="G3222" t="str">
            <v/>
          </cell>
          <cell r="H3222">
            <v>15</v>
          </cell>
          <cell r="I3222">
            <v>12</v>
          </cell>
          <cell r="J3222">
            <v>10</v>
          </cell>
          <cell r="K3222" t="str">
            <v>乙类</v>
          </cell>
        </row>
        <row r="3223">
          <cell r="A3223" t="str">
            <v>KRZ26702</v>
          </cell>
          <cell r="B3223" t="str">
            <v>半自动透析器复用</v>
          </cell>
          <cell r="C3223" t="str">
            <v>半自动方法用反渗水冲洗使用过的透析器,将透析器膜内外灌满消毒后保存,待下次使用。含半自动容量测定､破膜试验。</v>
          </cell>
          <cell r="D3223" t="str">
            <v/>
          </cell>
          <cell r="E3223" t="str">
            <v/>
          </cell>
          <cell r="F3223" t="str">
            <v>次</v>
          </cell>
          <cell r="G3223" t="str">
            <v/>
          </cell>
          <cell r="H3223">
            <v>15</v>
          </cell>
          <cell r="I3223">
            <v>12</v>
          </cell>
          <cell r="J3223">
            <v>10</v>
          </cell>
          <cell r="K3223" t="str">
            <v>乙类</v>
          </cell>
        </row>
        <row r="3224">
          <cell r="A3224" t="str">
            <v>KRZ26703</v>
          </cell>
          <cell r="B3224" t="str">
            <v>全自动透析器复用</v>
          </cell>
          <cell r="C3224" t="str">
            <v>将用过的透析器连接全自动复用机,全自动方法用反渗水冲洗使用过的透析器,将透析器膜内外灌满消毒后保存,待下次使用。含全自动容量测定､破膜试验。</v>
          </cell>
          <cell r="D3224" t="str">
            <v/>
          </cell>
          <cell r="E3224" t="str">
            <v/>
          </cell>
          <cell r="F3224" t="str">
            <v>次</v>
          </cell>
          <cell r="G3224" t="str">
            <v/>
          </cell>
          <cell r="H3224">
            <v>15</v>
          </cell>
          <cell r="I3224">
            <v>12</v>
          </cell>
          <cell r="J3224">
            <v>10</v>
          </cell>
          <cell r="K3224" t="str">
            <v>乙类</v>
          </cell>
        </row>
        <row r="3225">
          <cell r="A3225" t="str">
            <v>KRZ39201</v>
          </cell>
          <cell r="B3225" t="str">
            <v>血液灌流治疗</v>
          </cell>
          <cell r="C3225" t="str">
            <v>主要用于急性中毒的抢救以及需要清除一些大分子有害物质的治疗,可用常规血液透析机,连续性肾脏替代治疗设备或者独立的血泵进行,用专用的管路和血液灌流器,对血液进行非特异性的吸附治疗。</v>
          </cell>
          <cell r="D3225" t="str">
            <v>动脉穿刺针,静脉穿刺针,生理冲洗液</v>
          </cell>
          <cell r="E3225" t="str">
            <v>血液灌流器,血液透析管路，血浆分离器，胆红素吸附器</v>
          </cell>
          <cell r="F3225" t="str">
            <v>次</v>
          </cell>
          <cell r="G3225" t="str">
            <v>全血胆红素吸附按此收费</v>
          </cell>
          <cell r="H3225">
            <v>300</v>
          </cell>
          <cell r="I3225">
            <v>240</v>
          </cell>
          <cell r="J3225">
            <v>210</v>
          </cell>
          <cell r="K3225" t="str">
            <v>乙类</v>
          </cell>
        </row>
        <row r="3226">
          <cell r="A3226" t="str">
            <v>KRZ39202</v>
          </cell>
          <cell r="B3226" t="str">
            <v>连续性血浆滤过吸附(CPFA)治疗</v>
          </cell>
          <cell r="C3226" t="str">
            <v>利用专业设备,对分离出的病人血浆,进行去除致病因子的吸附处置,处置后的血浆再输回病人体内。治疗时间可以从数小时到数十小时不间断治疗。</v>
          </cell>
          <cell r="D3226" t="str">
            <v>抗凝剂</v>
          </cell>
          <cell r="E3226" t="str">
            <v>血浆分离器,分离管路,吸附器,血液灌流器</v>
          </cell>
          <cell r="F3226" t="str">
            <v>小时</v>
          </cell>
          <cell r="G3226" t="str">
            <v/>
          </cell>
          <cell r="H3226">
            <v>130</v>
          </cell>
          <cell r="I3226">
            <v>105</v>
          </cell>
          <cell r="J3226">
            <v>90</v>
          </cell>
          <cell r="K3226" t="str">
            <v>乙类</v>
          </cell>
        </row>
        <row r="3227">
          <cell r="A3227" t="str">
            <v>KRZ48201</v>
          </cell>
          <cell r="B3227" t="str">
            <v>功能不良导管处理</v>
          </cell>
          <cell r="C3227"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cell r="D3227" t="str">
            <v>注射器</v>
          </cell>
          <cell r="E3227" t="str">
            <v/>
          </cell>
          <cell r="F3227" t="str">
            <v>次</v>
          </cell>
          <cell r="G3227" t="str">
            <v/>
          </cell>
          <cell r="H3227">
            <v>100</v>
          </cell>
          <cell r="I3227">
            <v>80</v>
          </cell>
          <cell r="J3227">
            <v>70</v>
          </cell>
          <cell r="K3227" t="str">
            <v>乙类</v>
          </cell>
        </row>
        <row r="3228">
          <cell r="A3228" t="str">
            <v>KRZ48202</v>
          </cell>
          <cell r="B3228" t="str">
            <v>功能不良内瘘溶栓处理</v>
          </cell>
          <cell r="C3228"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cell r="D3228" t="str">
            <v>注射器</v>
          </cell>
          <cell r="E3228" t="str">
            <v/>
          </cell>
          <cell r="F3228" t="str">
            <v>次</v>
          </cell>
          <cell r="G3228" t="str">
            <v/>
          </cell>
          <cell r="H3228">
            <v>100</v>
          </cell>
          <cell r="I3228">
            <v>80</v>
          </cell>
          <cell r="J3228">
            <v>70</v>
          </cell>
          <cell r="K3228" t="str">
            <v>乙类</v>
          </cell>
        </row>
        <row r="3229">
          <cell r="A3229" t="str">
            <v>KRZ72701</v>
          </cell>
          <cell r="B3229" t="str">
            <v>体外冲击波碎石</v>
          </cell>
          <cell r="C3229" t="str">
            <v>患者取适当体位,X线或B超定位,调整冲击波,实时监视。</v>
          </cell>
          <cell r="D3229" t="str">
            <v/>
          </cell>
          <cell r="E3229" t="str">
            <v/>
          </cell>
          <cell r="F3229" t="str">
            <v>次</v>
          </cell>
          <cell r="G3229" t="str">
            <v>一日不得超过3次</v>
          </cell>
          <cell r="H3229">
            <v>900</v>
          </cell>
          <cell r="I3229">
            <v>765</v>
          </cell>
          <cell r="J3229">
            <v>650</v>
          </cell>
          <cell r="K3229" t="str">
            <v>乙类</v>
          </cell>
        </row>
        <row r="3230">
          <cell r="A3230" t="str">
            <v>KS</v>
          </cell>
          <cell r="B3230" t="str">
            <v>(十二)男性生殖系统</v>
          </cell>
          <cell r="C3230" t="str">
            <v/>
          </cell>
          <cell r="D3230" t="str">
            <v/>
          </cell>
          <cell r="E3230" t="str">
            <v/>
          </cell>
        </row>
        <row r="3230">
          <cell r="G3230" t="str">
            <v/>
          </cell>
          <cell r="H3230" t="str">
            <v/>
          </cell>
          <cell r="I3230" t="str">
            <v/>
          </cell>
          <cell r="J3230" t="str">
            <v/>
          </cell>
        </row>
        <row r="3231">
          <cell r="A3231" t="str">
            <v>KSK20401</v>
          </cell>
          <cell r="B3231" t="str">
            <v>前列腺按摩</v>
          </cell>
          <cell r="C3231" t="str">
            <v>局部清洁,润滑,经直肠按摩前列腺。</v>
          </cell>
          <cell r="D3231" t="str">
            <v/>
          </cell>
          <cell r="E3231" t="str">
            <v/>
          </cell>
          <cell r="F3231" t="str">
            <v>次</v>
          </cell>
          <cell r="G3231" t="str">
            <v/>
          </cell>
          <cell r="H3231">
            <v>30</v>
          </cell>
          <cell r="I3231">
            <v>24</v>
          </cell>
          <cell r="J3231">
            <v>21</v>
          </cell>
          <cell r="K3231" t="str">
            <v>乙类</v>
          </cell>
        </row>
        <row r="3232">
          <cell r="A3232" t="str">
            <v>KSP70701</v>
          </cell>
          <cell r="B3232" t="str">
            <v>嵌顿包茎手法复位</v>
          </cell>
          <cell r="C3232" t="str">
            <v>阴茎消毒,润滑阴茎头,使用手法包皮复位。</v>
          </cell>
          <cell r="D3232" t="str">
            <v/>
          </cell>
          <cell r="E3232" t="str">
            <v/>
          </cell>
          <cell r="F3232" t="str">
            <v>次</v>
          </cell>
          <cell r="G3232" t="str">
            <v/>
          </cell>
          <cell r="H3232">
            <v>80</v>
          </cell>
          <cell r="I3232">
            <v>65</v>
          </cell>
          <cell r="J3232">
            <v>55</v>
          </cell>
          <cell r="K3232" t="str">
            <v>甲类</v>
          </cell>
        </row>
        <row r="3233">
          <cell r="A3233" t="str">
            <v>KSS16701</v>
          </cell>
          <cell r="B3233" t="str">
            <v>精子库供精信息技术咨询</v>
          </cell>
          <cell r="C3233"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cell r="D3233" t="str">
            <v/>
          </cell>
          <cell r="E3233" t="str">
            <v/>
          </cell>
          <cell r="F3233" t="str">
            <v>次</v>
          </cell>
          <cell r="G3233" t="str">
            <v/>
          </cell>
          <cell r="H3233">
            <v>40</v>
          </cell>
          <cell r="I3233">
            <v>32</v>
          </cell>
          <cell r="J3233">
            <v>28</v>
          </cell>
          <cell r="K3233" t="str">
            <v>丙类</v>
          </cell>
        </row>
        <row r="3234">
          <cell r="A3234" t="str">
            <v>KT</v>
          </cell>
          <cell r="B3234" t="str">
            <v>(十三)女性生殖系统</v>
          </cell>
          <cell r="C3234" t="str">
            <v/>
          </cell>
          <cell r="D3234" t="str">
            <v/>
          </cell>
          <cell r="E3234" t="str">
            <v/>
          </cell>
        </row>
        <row r="3234">
          <cell r="G3234" t="str">
            <v/>
          </cell>
          <cell r="H3234" t="str">
            <v/>
          </cell>
          <cell r="I3234" t="str">
            <v/>
          </cell>
          <cell r="J3234" t="str">
            <v/>
          </cell>
        </row>
        <row r="3235">
          <cell r="A3235" t="str">
            <v>KTE62401</v>
          </cell>
          <cell r="B3235" t="str">
            <v>宫腔填塞</v>
          </cell>
          <cell r="C3235" t="str">
            <v>经阴道或经剖宫产子宫切口填塞。经阴道膀胱截石位,外阴阴道消毒铺巾,助手按压宫底,术者持填塞钳依次充填纱条,填满宫腔,末端引出阴道口，或将宫腔填塞球囊放置在宫腔，将球囊引流管末端引出阴道口，球囊注水最大量500m1。</v>
          </cell>
          <cell r="D3235" t="str">
            <v/>
          </cell>
          <cell r="E3235" t="str">
            <v>子宫填塞球囊导管</v>
          </cell>
          <cell r="F3235" t="str">
            <v>次</v>
          </cell>
          <cell r="G3235" t="str">
            <v/>
          </cell>
          <cell r="H3235">
            <v>200</v>
          </cell>
          <cell r="I3235">
            <v>170</v>
          </cell>
          <cell r="J3235">
            <v>145</v>
          </cell>
          <cell r="K3235" t="str">
            <v>甲类</v>
          </cell>
        </row>
        <row r="3236">
          <cell r="A3236" t="str">
            <v>KTG48401</v>
          </cell>
          <cell r="B3236" t="str">
            <v>宫颈管上药</v>
          </cell>
          <cell r="C3236"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3236" t="str">
            <v>阴道窥器,扩宫材料</v>
          </cell>
          <cell r="E3236" t="str">
            <v/>
          </cell>
          <cell r="F3236" t="str">
            <v>次</v>
          </cell>
          <cell r="G3236" t="str">
            <v/>
          </cell>
          <cell r="H3236">
            <v>50</v>
          </cell>
          <cell r="I3236">
            <v>43</v>
          </cell>
          <cell r="J3236">
            <v>36</v>
          </cell>
          <cell r="K3236" t="str">
            <v>甲类</v>
          </cell>
        </row>
        <row r="3237">
          <cell r="A3237" t="str">
            <v>KTG72401</v>
          </cell>
          <cell r="B3237" t="str">
            <v>宫颈红外线治疗</v>
          </cell>
          <cell r="C3237" t="str">
            <v>膀胱截石位,外阴阴道消毒铺巾,消毒宫颈,查看病变部位,红外线治疗宫颈病变部位,创面止血,宣教术后注意事项。</v>
          </cell>
          <cell r="D3237" t="str">
            <v>阴道窥器</v>
          </cell>
          <cell r="E3237" t="str">
            <v/>
          </cell>
          <cell r="F3237" t="str">
            <v>次</v>
          </cell>
          <cell r="G3237" t="str">
            <v/>
          </cell>
          <cell r="H3237">
            <v>60</v>
          </cell>
          <cell r="I3237">
            <v>48</v>
          </cell>
          <cell r="J3237">
            <v>42</v>
          </cell>
          <cell r="K3237" t="str">
            <v>乙类</v>
          </cell>
        </row>
        <row r="3238">
          <cell r="A3238" t="str">
            <v>KTL48401</v>
          </cell>
          <cell r="B3238" t="str">
            <v>阴道灌洗上药</v>
          </cell>
          <cell r="C3238" t="str">
            <v>膀胱截石位,消毒铺巾,放置窥器,将3‰碘伏稀释液或1‰新洁尔灭液200-300毫升等,置于悬挂式冲洗桶内,手控液体流量,依次冲洗宫颈外口､阴道穹窿及全部阴道,遵医嘱将相关药物放置阴道内。</v>
          </cell>
          <cell r="D3238" t="str">
            <v>阴道窥器</v>
          </cell>
          <cell r="E3238" t="str">
            <v/>
          </cell>
          <cell r="F3238" t="str">
            <v>次</v>
          </cell>
          <cell r="G3238" t="str">
            <v/>
          </cell>
          <cell r="H3238">
            <v>22</v>
          </cell>
          <cell r="I3238">
            <v>18</v>
          </cell>
          <cell r="J3238">
            <v>15</v>
          </cell>
          <cell r="K3238" t="str">
            <v>甲类</v>
          </cell>
        </row>
        <row r="3239">
          <cell r="A3239" t="str">
            <v>KTL62401</v>
          </cell>
          <cell r="B3239" t="str">
            <v>阴道填塞</v>
          </cell>
          <cell r="C3239" t="str">
            <v>膀胱截石位,消毒外阴､阴道,铺无菌巾,填塞纱布。</v>
          </cell>
          <cell r="D3239" t="str">
            <v>阴道窥器</v>
          </cell>
          <cell r="E3239" t="str">
            <v/>
          </cell>
          <cell r="F3239" t="str">
            <v>次</v>
          </cell>
          <cell r="G3239" t="str">
            <v/>
          </cell>
          <cell r="H3239">
            <v>50</v>
          </cell>
          <cell r="I3239">
            <v>43</v>
          </cell>
          <cell r="J3239">
            <v>36</v>
          </cell>
          <cell r="K3239" t="str">
            <v>甲类</v>
          </cell>
        </row>
        <row r="3240">
          <cell r="A3240" t="str">
            <v>KTR39701</v>
          </cell>
          <cell r="B3240" t="str">
            <v>外阴病变光照射治疗</v>
          </cell>
          <cell r="C3240" t="str">
            <v>膀胱截石位,将5‰碘伏稀释液或1‰新洁尔灭液等擦洗外阴,依据仪器的设置要求,选择光谱照射的功率､时间与照射距离。</v>
          </cell>
          <cell r="D3240" t="str">
            <v/>
          </cell>
          <cell r="E3240" t="str">
            <v/>
          </cell>
          <cell r="F3240" t="str">
            <v>部位</v>
          </cell>
          <cell r="G3240" t="str">
            <v/>
          </cell>
          <cell r="H3240">
            <v>15</v>
          </cell>
          <cell r="I3240">
            <v>12</v>
          </cell>
          <cell r="J3240">
            <v>10</v>
          </cell>
          <cell r="K3240" t="str">
            <v>乙类</v>
          </cell>
        </row>
        <row r="3241">
          <cell r="A3241" t="str">
            <v>KU</v>
          </cell>
          <cell r="B3241" t="str">
            <v>(十四)孕产</v>
          </cell>
          <cell r="C3241" t="str">
            <v/>
          </cell>
          <cell r="D3241" t="str">
            <v/>
          </cell>
          <cell r="E3241" t="str">
            <v/>
          </cell>
        </row>
        <row r="3241">
          <cell r="G3241" t="str">
            <v/>
          </cell>
          <cell r="H3241" t="str">
            <v/>
          </cell>
          <cell r="I3241" t="str">
            <v/>
          </cell>
          <cell r="J3241" t="str">
            <v/>
          </cell>
        </row>
        <row r="3242">
          <cell r="A3242" t="str">
            <v>KUA28901</v>
          </cell>
          <cell r="B3242" t="str">
            <v>产程观察</v>
          </cell>
          <cell r="C3242"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cell r="D3242" t="str">
            <v/>
          </cell>
          <cell r="E3242" t="str">
            <v/>
          </cell>
          <cell r="F3242" t="str">
            <v>小时</v>
          </cell>
          <cell r="G3242" t="str">
            <v/>
          </cell>
          <cell r="H3242">
            <v>10</v>
          </cell>
          <cell r="I3242">
            <v>8</v>
          </cell>
          <cell r="J3242">
            <v>7</v>
          </cell>
          <cell r="K3242" t="str">
            <v>甲类</v>
          </cell>
        </row>
        <row r="3243">
          <cell r="A3243" t="str">
            <v>KUB16701</v>
          </cell>
          <cell r="B3243" t="str">
            <v>卵子赠送技术咨询</v>
          </cell>
          <cell r="C3243"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cell r="D3243" t="str">
            <v>血清移液管,培养皿,采集杯,精子计数板,矿物质油,培养液</v>
          </cell>
          <cell r="E3243" t="str">
            <v/>
          </cell>
          <cell r="F3243" t="str">
            <v>次</v>
          </cell>
          <cell r="G3243" t="str">
            <v/>
          </cell>
          <cell r="H3243">
            <v>40</v>
          </cell>
          <cell r="I3243">
            <v>32</v>
          </cell>
          <cell r="J3243">
            <v>28</v>
          </cell>
          <cell r="K3243" t="str">
            <v>丙类</v>
          </cell>
        </row>
        <row r="3244">
          <cell r="A3244" t="str">
            <v>KUE28701</v>
          </cell>
          <cell r="B3244" t="str">
            <v>胎心监护</v>
          </cell>
          <cell r="C3244" t="str">
            <v>铺一次性检查垫,使用胎心监护仪,定位胎心并固定胎心探头,将宫缩探头固定于宫底,持续监护20分钟,出具监护报告。</v>
          </cell>
          <cell r="D3244" t="str">
            <v/>
          </cell>
          <cell r="E3244" t="str">
            <v/>
          </cell>
          <cell r="F3244" t="str">
            <v>次</v>
          </cell>
          <cell r="G3244" t="str">
            <v/>
          </cell>
          <cell r="H3244">
            <v>20</v>
          </cell>
          <cell r="I3244">
            <v>16</v>
          </cell>
          <cell r="J3244">
            <v>14</v>
          </cell>
          <cell r="K3244" t="str">
            <v>甲类</v>
          </cell>
        </row>
        <row r="3245">
          <cell r="A3245" t="str">
            <v>KUN39701</v>
          </cell>
          <cell r="B3245" t="str">
            <v>新生儿暖箱治疗</v>
          </cell>
          <cell r="C3245" t="str">
            <v>使用新生儿培育箱,预热,加湿器加蒸馏水,设置箱温及体温报警限,放置体温探头。</v>
          </cell>
          <cell r="D3245" t="str">
            <v/>
          </cell>
          <cell r="E3245" t="str">
            <v/>
          </cell>
          <cell r="F3245" t="str">
            <v>小时</v>
          </cell>
        </row>
        <row r="3245">
          <cell r="H3245">
            <v>2</v>
          </cell>
          <cell r="I3245">
            <v>2</v>
          </cell>
          <cell r="J3245">
            <v>2</v>
          </cell>
          <cell r="K3245" t="str">
            <v>甲类</v>
          </cell>
        </row>
        <row r="3246">
          <cell r="A3246" t="str">
            <v>KUN39702</v>
          </cell>
          <cell r="B3246" t="str">
            <v>新生儿多功能暖箱治疗</v>
          </cell>
          <cell r="C3246" t="str">
            <v>使用新生儿多功能培育箱,预热,加湿器加蒸馏水,设置箱温及体温报警限,放置体温探头,称体重,录入患儿信息。根据需要开启或闭合遮篷,床体360°旋转,升降床体,X线托盘。</v>
          </cell>
          <cell r="D3246" t="str">
            <v/>
          </cell>
          <cell r="E3246" t="str">
            <v/>
          </cell>
          <cell r="F3246" t="str">
            <v>小时</v>
          </cell>
          <cell r="G3246" t="str">
            <v/>
          </cell>
          <cell r="H3246">
            <v>2</v>
          </cell>
          <cell r="I3246">
            <v>2</v>
          </cell>
          <cell r="J3246">
            <v>2</v>
          </cell>
          <cell r="K3246" t="str">
            <v>甲类</v>
          </cell>
        </row>
        <row r="3247">
          <cell r="A3247" t="str">
            <v>KUZ39101</v>
          </cell>
          <cell r="B3247" t="str">
            <v>复发性流产主动免疫治疗</v>
          </cell>
          <cell r="C3247" t="str">
            <v>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v>
          </cell>
          <cell r="D3247" t="str">
            <v>无菌培养瓶,离心管,移液管,细胞计数板,分离液</v>
          </cell>
          <cell r="E3247" t="str">
            <v/>
          </cell>
          <cell r="F3247" t="str">
            <v>次</v>
          </cell>
          <cell r="G3247" t="str">
            <v/>
          </cell>
          <cell r="H3247">
            <v>100</v>
          </cell>
          <cell r="I3247">
            <v>80</v>
          </cell>
          <cell r="J3247">
            <v>70</v>
          </cell>
          <cell r="K3247" t="str">
            <v>丙类</v>
          </cell>
        </row>
        <row r="3248">
          <cell r="A3248" t="str">
            <v>KW-KX</v>
          </cell>
          <cell r="B3248" t="str">
            <v>(十五)肌肉骨骼系统</v>
          </cell>
          <cell r="C3248" t="str">
            <v/>
          </cell>
          <cell r="D3248" t="str">
            <v/>
          </cell>
          <cell r="E3248" t="str">
            <v/>
          </cell>
        </row>
        <row r="3248">
          <cell r="G3248" t="str">
            <v/>
          </cell>
          <cell r="H3248" t="str">
            <v/>
          </cell>
          <cell r="I3248" t="str">
            <v/>
          </cell>
          <cell r="J3248" t="str">
            <v/>
          </cell>
        </row>
        <row r="3249">
          <cell r="A3249" t="str">
            <v>KW664701</v>
          </cell>
          <cell r="B3249" t="str">
            <v>石膏拆除术</v>
          </cell>
          <cell r="C3249" t="str">
            <v>将石膏固定物拆开,将固定石膏从人体上取下。</v>
          </cell>
          <cell r="D3249" t="str">
            <v/>
          </cell>
          <cell r="E3249" t="str">
            <v/>
          </cell>
          <cell r="F3249" t="str">
            <v>单侧</v>
          </cell>
          <cell r="G3249" t="str">
            <v/>
          </cell>
          <cell r="H3249">
            <v>50</v>
          </cell>
          <cell r="I3249">
            <v>43</v>
          </cell>
          <cell r="J3249">
            <v>36</v>
          </cell>
          <cell r="K3249" t="str">
            <v>甲类</v>
          </cell>
        </row>
        <row r="3250">
          <cell r="A3250" t="str">
            <v>KW671701</v>
          </cell>
          <cell r="B3250" t="str">
            <v>创伤包扎固定术</v>
          </cell>
          <cell r="C3250" t="str">
            <v>对患处用绷带､敷料､多头巾或其它布料等对患处进行包扎固定。</v>
          </cell>
          <cell r="D3250" t="str">
            <v>外固定包扎材料</v>
          </cell>
          <cell r="E3250" t="str">
            <v/>
          </cell>
          <cell r="F3250" t="str">
            <v>单侧</v>
          </cell>
          <cell r="G3250" t="str">
            <v/>
          </cell>
          <cell r="H3250">
            <v>80</v>
          </cell>
          <cell r="I3250">
            <v>65</v>
          </cell>
          <cell r="J3250">
            <v>55</v>
          </cell>
          <cell r="K3250" t="str">
            <v>甲类</v>
          </cell>
        </row>
        <row r="3251">
          <cell r="A3251" t="str">
            <v>KW671702</v>
          </cell>
          <cell r="B3251" t="str">
            <v>石膏托固定术(小)</v>
          </cell>
          <cell r="C3251" t="str">
            <v>以石膏托方式进行不跨越大关节的石膏固定。</v>
          </cell>
          <cell r="D3251" t="str">
            <v>外固定材料</v>
          </cell>
          <cell r="E3251" t="str">
            <v/>
          </cell>
          <cell r="F3251" t="str">
            <v>单侧</v>
          </cell>
          <cell r="G3251" t="str">
            <v/>
          </cell>
          <cell r="H3251">
            <v>210</v>
          </cell>
          <cell r="I3251">
            <v>179</v>
          </cell>
          <cell r="J3251">
            <v>152</v>
          </cell>
          <cell r="K3251" t="str">
            <v>甲类</v>
          </cell>
        </row>
        <row r="3252">
          <cell r="A3252" t="str">
            <v>KW671703</v>
          </cell>
          <cell r="B3252" t="str">
            <v>石膏托固定术(中)</v>
          </cell>
          <cell r="C3252" t="str">
            <v>以石膏托方式进行跨越一个大关节(手､足部按一个关节)的石膏固定。</v>
          </cell>
          <cell r="D3252" t="str">
            <v>外固定材料</v>
          </cell>
          <cell r="E3252" t="str">
            <v/>
          </cell>
          <cell r="F3252" t="str">
            <v>单侧</v>
          </cell>
          <cell r="G3252" t="str">
            <v/>
          </cell>
          <cell r="H3252">
            <v>375</v>
          </cell>
          <cell r="I3252">
            <v>319</v>
          </cell>
          <cell r="J3252">
            <v>271</v>
          </cell>
          <cell r="K3252" t="str">
            <v>甲类</v>
          </cell>
        </row>
        <row r="3253">
          <cell r="A3253" t="str">
            <v>KW671704</v>
          </cell>
          <cell r="B3253" t="str">
            <v>石膏托固定术(大)</v>
          </cell>
          <cell r="C3253" t="str">
            <v>以石膏托方式进行跨越两个及以上大关节的石膏固定。</v>
          </cell>
          <cell r="D3253" t="str">
            <v>外固定材料</v>
          </cell>
          <cell r="E3253" t="str">
            <v/>
          </cell>
          <cell r="F3253" t="str">
            <v>单侧</v>
          </cell>
          <cell r="G3253" t="str">
            <v/>
          </cell>
          <cell r="H3253">
            <v>495</v>
          </cell>
          <cell r="I3253">
            <v>421</v>
          </cell>
          <cell r="J3253">
            <v>358</v>
          </cell>
          <cell r="K3253" t="str">
            <v>甲类</v>
          </cell>
        </row>
        <row r="3254">
          <cell r="A3254" t="str">
            <v>KW671705</v>
          </cell>
          <cell r="B3254" t="str">
            <v>石膏固定术(特大)</v>
          </cell>
          <cell r="C3254" t="str">
            <v>以石膏托方式进行包括躯干的石膏固定。</v>
          </cell>
          <cell r="D3254" t="str">
            <v>外固定材料</v>
          </cell>
          <cell r="E3254" t="str">
            <v/>
          </cell>
          <cell r="F3254" t="str">
            <v>单侧</v>
          </cell>
          <cell r="G3254" t="str">
            <v/>
          </cell>
          <cell r="H3254">
            <v>720</v>
          </cell>
          <cell r="I3254">
            <v>612</v>
          </cell>
          <cell r="J3254">
            <v>520</v>
          </cell>
          <cell r="K3254" t="str">
            <v>甲类</v>
          </cell>
        </row>
        <row r="3255">
          <cell r="A3255" t="str">
            <v>KW671706</v>
          </cell>
          <cell r="B3255" t="str">
            <v>管型石膏固定术(小)</v>
          </cell>
          <cell r="C3255" t="str">
            <v>以缠绕管型的方式进行不跨越大关节的石膏固定。</v>
          </cell>
          <cell r="D3255" t="str">
            <v>外固定材料</v>
          </cell>
          <cell r="E3255" t="str">
            <v/>
          </cell>
          <cell r="F3255" t="str">
            <v>单侧</v>
          </cell>
          <cell r="G3255" t="str">
            <v/>
          </cell>
          <cell r="H3255">
            <v>210</v>
          </cell>
          <cell r="I3255">
            <v>179</v>
          </cell>
          <cell r="J3255">
            <v>152</v>
          </cell>
          <cell r="K3255" t="str">
            <v>甲类</v>
          </cell>
        </row>
        <row r="3256">
          <cell r="A3256" t="str">
            <v>KW671707</v>
          </cell>
          <cell r="B3256" t="str">
            <v>管型石膏固定术(中)</v>
          </cell>
          <cell r="C3256" t="str">
            <v>以缠绕管型的方式进行一个大关节(手､足部按一个关节)的石膏固定。</v>
          </cell>
          <cell r="D3256" t="str">
            <v>外固定材料</v>
          </cell>
          <cell r="E3256" t="str">
            <v/>
          </cell>
          <cell r="F3256" t="str">
            <v>单侧</v>
          </cell>
          <cell r="G3256" t="str">
            <v/>
          </cell>
          <cell r="H3256">
            <v>375</v>
          </cell>
          <cell r="I3256">
            <v>319</v>
          </cell>
          <cell r="J3256">
            <v>271</v>
          </cell>
          <cell r="K3256" t="str">
            <v>甲类</v>
          </cell>
        </row>
        <row r="3257">
          <cell r="A3257" t="str">
            <v>KW671708</v>
          </cell>
          <cell r="B3257" t="str">
            <v>管型石膏固定术(大)</v>
          </cell>
          <cell r="C3257" t="str">
            <v>以缠绕管型的方式进行跨越两个及以上大关节的石膏固定。</v>
          </cell>
          <cell r="D3257" t="str">
            <v>外固定材料</v>
          </cell>
          <cell r="E3257" t="str">
            <v/>
          </cell>
          <cell r="F3257" t="str">
            <v>单侧</v>
          </cell>
          <cell r="G3257" t="str">
            <v/>
          </cell>
          <cell r="H3257">
            <v>495</v>
          </cell>
          <cell r="I3257">
            <v>421</v>
          </cell>
          <cell r="J3257">
            <v>358</v>
          </cell>
          <cell r="K3257" t="str">
            <v>甲类</v>
          </cell>
        </row>
        <row r="3258">
          <cell r="A3258" t="str">
            <v>KW671709</v>
          </cell>
          <cell r="B3258" t="str">
            <v>管型石膏固定术(特大)</v>
          </cell>
          <cell r="C3258" t="str">
            <v>以缠绕管型的方式进行包括躯干的石膏固定。</v>
          </cell>
          <cell r="D3258" t="str">
            <v>外固定材料</v>
          </cell>
          <cell r="E3258" t="str">
            <v/>
          </cell>
          <cell r="F3258" t="str">
            <v>单侧</v>
          </cell>
          <cell r="G3258" t="str">
            <v/>
          </cell>
          <cell r="H3258">
            <v>720</v>
          </cell>
          <cell r="I3258">
            <v>612</v>
          </cell>
          <cell r="J3258">
            <v>520</v>
          </cell>
          <cell r="K3258" t="str">
            <v>甲类</v>
          </cell>
        </row>
        <row r="3259">
          <cell r="A3259" t="str">
            <v>KW671710</v>
          </cell>
          <cell r="B3259" t="str">
            <v>伊氏架拆除石膏固定术</v>
          </cell>
          <cell r="C3259" t="str">
            <v>麻醉后患肢消毒,小心剪断克氏针,勿伤及皮肤,取下伊氏架,患肢消毒包扎,相应石膏固定。</v>
          </cell>
          <cell r="D3259" t="str">
            <v>外固定材料</v>
          </cell>
          <cell r="E3259" t="str">
            <v/>
          </cell>
          <cell r="F3259" t="str">
            <v>次</v>
          </cell>
          <cell r="G3259" t="str">
            <v/>
          </cell>
          <cell r="H3259">
            <v>300</v>
          </cell>
          <cell r="I3259">
            <v>240</v>
          </cell>
          <cell r="J3259">
            <v>210</v>
          </cell>
          <cell r="K3259" t="str">
            <v>甲类</v>
          </cell>
        </row>
        <row r="3260">
          <cell r="A3260" t="str">
            <v>KX670701</v>
          </cell>
          <cell r="B3260" t="str">
            <v>骨折手法复位术</v>
          </cell>
          <cell r="C3260" t="str">
            <v>麻醉后透视机定位找到骨折远近端,复位骨折,石膏固定。不含C型臂引导。</v>
          </cell>
          <cell r="D3260" t="str">
            <v>外固定材料</v>
          </cell>
          <cell r="E3260" t="str">
            <v/>
          </cell>
          <cell r="F3260" t="str">
            <v>部位</v>
          </cell>
          <cell r="G3260" t="str">
            <v/>
          </cell>
          <cell r="H3260">
            <v>200</v>
          </cell>
          <cell r="I3260">
            <v>170</v>
          </cell>
          <cell r="J3260">
            <v>145</v>
          </cell>
          <cell r="K3260" t="str">
            <v>甲类</v>
          </cell>
        </row>
        <row r="3261">
          <cell r="A3261" t="str">
            <v>KX670702</v>
          </cell>
          <cell r="B3261" t="str">
            <v>骨折脱位手法闭合复位术</v>
          </cell>
          <cell r="C3261" t="str">
            <v>对骨折脱位的部位进行手法闭合复位。手法牵引闭合整复骨折或脱位后,一般应用石膏类物品进行外固定。不含石膏固定。</v>
          </cell>
          <cell r="D3261" t="str">
            <v/>
          </cell>
          <cell r="E3261" t="str">
            <v/>
          </cell>
          <cell r="F3261" t="str">
            <v>单侧</v>
          </cell>
          <cell r="G3261" t="str">
            <v/>
          </cell>
          <cell r="H3261">
            <v>300</v>
          </cell>
          <cell r="I3261">
            <v>255</v>
          </cell>
          <cell r="J3261">
            <v>217</v>
          </cell>
          <cell r="K3261" t="str">
            <v>甲类</v>
          </cell>
        </row>
        <row r="3262">
          <cell r="A3262" t="str">
            <v>KY</v>
          </cell>
          <cell r="B3262" t="str">
            <v>(十六)体被系统</v>
          </cell>
          <cell r="C3262" t="str">
            <v/>
          </cell>
          <cell r="D3262" t="str">
            <v/>
          </cell>
          <cell r="E3262" t="str">
            <v/>
          </cell>
        </row>
        <row r="3262">
          <cell r="G3262" t="str">
            <v/>
          </cell>
          <cell r="H3262" t="str">
            <v/>
          </cell>
          <cell r="I3262" t="str">
            <v/>
          </cell>
          <cell r="J3262" t="str">
            <v/>
          </cell>
        </row>
        <row r="3263">
          <cell r="A3263" t="str">
            <v>KYA20701</v>
          </cell>
          <cell r="B3263" t="str">
            <v>产后围产期乳房按摩</v>
          </cell>
          <cell r="C3263" t="str">
            <v>用常规手法或仪器辅助疏通乳管或用吸乳器将积乳吸出。</v>
          </cell>
          <cell r="D3263" t="str">
            <v/>
          </cell>
          <cell r="E3263" t="str">
            <v/>
          </cell>
          <cell r="F3263" t="str">
            <v>次</v>
          </cell>
          <cell r="G3263" t="str">
            <v/>
          </cell>
          <cell r="H3263">
            <v>15</v>
          </cell>
          <cell r="I3263">
            <v>12</v>
          </cell>
          <cell r="J3263">
            <v>10</v>
          </cell>
          <cell r="K3263" t="str">
            <v>丙类</v>
          </cell>
        </row>
        <row r="3264">
          <cell r="A3264" t="str">
            <v>KYC48701</v>
          </cell>
          <cell r="B3264" t="str">
            <v>全身熏蒸治疗</v>
          </cell>
          <cell r="C3264" t="str">
            <v>洗浴清洁,使用熏蒸机熬制药物,形成蒸汽熏蒸。</v>
          </cell>
          <cell r="D3264" t="str">
            <v/>
          </cell>
          <cell r="E3264" t="str">
            <v/>
          </cell>
          <cell r="F3264" t="str">
            <v>次</v>
          </cell>
          <cell r="G3264" t="str">
            <v>局部熏蒸治疗收取30元</v>
          </cell>
          <cell r="H3264">
            <v>40</v>
          </cell>
          <cell r="I3264">
            <v>32</v>
          </cell>
          <cell r="J3264">
            <v>28</v>
          </cell>
          <cell r="K3264" t="str">
            <v>丙类</v>
          </cell>
        </row>
        <row r="3265">
          <cell r="A3265" t="str">
            <v>KYE48701</v>
          </cell>
          <cell r="B3265" t="str">
            <v>药物面膜综合治疗</v>
          </cell>
          <cell r="C3265" t="str">
            <v>清洁面部,进行局部按摩20分钟,外敷药物面膜。</v>
          </cell>
          <cell r="D3265" t="str">
            <v>药物面膜</v>
          </cell>
          <cell r="E3265" t="str">
            <v/>
          </cell>
          <cell r="F3265" t="str">
            <v>次</v>
          </cell>
          <cell r="G3265" t="str">
            <v/>
          </cell>
          <cell r="H3265" t="str">
            <v>市场调节价</v>
          </cell>
          <cell r="I3265" t="str">
            <v>市场调节价</v>
          </cell>
          <cell r="J3265" t="str">
            <v>市场调节价</v>
          </cell>
          <cell r="K3265" t="str">
            <v>丙类</v>
          </cell>
        </row>
        <row r="3266">
          <cell r="A3266" t="str">
            <v>KYE48702</v>
          </cell>
          <cell r="B3266" t="str">
            <v>面部药物熏蒸治疗</v>
          </cell>
          <cell r="C3266" t="str">
            <v>清洁面部,利用熏蒸机雾化药物,熏蒸或冷喷面部。</v>
          </cell>
          <cell r="D3266" t="str">
            <v/>
          </cell>
          <cell r="E3266" t="str">
            <v/>
          </cell>
          <cell r="F3266" t="str">
            <v>次</v>
          </cell>
          <cell r="G3266" t="str">
            <v/>
          </cell>
          <cell r="H3266">
            <v>30</v>
          </cell>
          <cell r="I3266">
            <v>25</v>
          </cell>
          <cell r="J3266">
            <v>20</v>
          </cell>
          <cell r="K3266" t="str">
            <v>丙类</v>
          </cell>
        </row>
        <row r="3267">
          <cell r="A3267" t="str">
            <v>KYL70701</v>
          </cell>
          <cell r="B3267" t="str">
            <v>皮肤牵引术</v>
          </cell>
          <cell r="C3267" t="str">
            <v>用粘贴物连接皮肤进行肢体重物牵引。</v>
          </cell>
          <cell r="D3267" t="str">
            <v/>
          </cell>
          <cell r="E3267" t="str">
            <v/>
          </cell>
          <cell r="F3267" t="str">
            <v>单侧</v>
          </cell>
          <cell r="G3267" t="str">
            <v/>
          </cell>
          <cell r="H3267">
            <v>120</v>
          </cell>
          <cell r="I3267">
            <v>95</v>
          </cell>
          <cell r="J3267">
            <v>85</v>
          </cell>
          <cell r="K3267" t="str">
            <v>甲类</v>
          </cell>
        </row>
        <row r="3268">
          <cell r="A3268" t="str">
            <v>KYR30901</v>
          </cell>
          <cell r="B3268" t="str">
            <v>烧伤抢救(小)</v>
          </cell>
          <cell r="C3268"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cell r="D3268" t="str">
            <v/>
          </cell>
          <cell r="E3268" t="str">
            <v/>
          </cell>
          <cell r="F3268" t="str">
            <v>次</v>
          </cell>
          <cell r="G3268" t="str">
            <v/>
          </cell>
          <cell r="H3268">
            <v>360</v>
          </cell>
          <cell r="I3268">
            <v>306</v>
          </cell>
          <cell r="J3268">
            <v>260</v>
          </cell>
          <cell r="K3268" t="str">
            <v>甲类</v>
          </cell>
        </row>
        <row r="3269">
          <cell r="A3269" t="str">
            <v>KYR30902</v>
          </cell>
          <cell r="B3269" t="str">
            <v>烧伤抢救(中)</v>
          </cell>
          <cell r="C3269"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69" t="str">
            <v/>
          </cell>
          <cell r="E3269" t="str">
            <v/>
          </cell>
          <cell r="F3269" t="str">
            <v>次</v>
          </cell>
          <cell r="G3269" t="str">
            <v/>
          </cell>
          <cell r="H3269">
            <v>480</v>
          </cell>
          <cell r="I3269">
            <v>408</v>
          </cell>
          <cell r="J3269">
            <v>347</v>
          </cell>
          <cell r="K3269" t="str">
            <v>甲类</v>
          </cell>
        </row>
        <row r="3270">
          <cell r="A3270" t="str">
            <v>KYR30903</v>
          </cell>
          <cell r="B3270" t="str">
            <v>烧伤抢救(大)</v>
          </cell>
          <cell r="C3270"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70" t="str">
            <v/>
          </cell>
          <cell r="E3270" t="str">
            <v/>
          </cell>
          <cell r="F3270" t="str">
            <v>次</v>
          </cell>
        </row>
        <row r="3270">
          <cell r="H3270">
            <v>600</v>
          </cell>
          <cell r="I3270">
            <v>510</v>
          </cell>
          <cell r="J3270">
            <v>434</v>
          </cell>
          <cell r="K3270" t="str">
            <v>甲类</v>
          </cell>
        </row>
        <row r="3271">
          <cell r="A3271" t="str">
            <v>KYR32701</v>
          </cell>
          <cell r="B3271" t="str">
            <v>护架烤灯照射</v>
          </cell>
          <cell r="C3271"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cell r="D3271" t="str">
            <v/>
          </cell>
          <cell r="E3271" t="str">
            <v/>
          </cell>
          <cell r="F3271" t="str">
            <v>小时</v>
          </cell>
          <cell r="G3271" t="str">
            <v/>
          </cell>
          <cell r="H3271">
            <v>3</v>
          </cell>
          <cell r="I3271">
            <v>3</v>
          </cell>
          <cell r="J3271">
            <v>3</v>
          </cell>
          <cell r="K3271" t="str">
            <v>乙类</v>
          </cell>
        </row>
        <row r="3272">
          <cell r="A3272" t="str">
            <v>KYR32702</v>
          </cell>
          <cell r="B3272" t="str">
            <v>烧伤远红外治疗</v>
          </cell>
          <cell r="C3272"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cell r="D3272" t="str">
            <v/>
          </cell>
          <cell r="E3272" t="str">
            <v/>
          </cell>
          <cell r="F3272" t="str">
            <v>小时</v>
          </cell>
          <cell r="G3272" t="str">
            <v/>
          </cell>
          <cell r="H3272">
            <v>5</v>
          </cell>
          <cell r="I3272">
            <v>5</v>
          </cell>
          <cell r="J3272">
            <v>5</v>
          </cell>
          <cell r="K3272" t="str">
            <v>乙类</v>
          </cell>
        </row>
        <row r="3273">
          <cell r="A3273" t="str">
            <v>KYR32703</v>
          </cell>
          <cell r="B3273" t="str">
            <v>窄谱UVB紫外线治疗</v>
          </cell>
          <cell r="C3273" t="str">
            <v>暴露患处皮肤,使用紫外线照射设备,调整照射时间､能量等参数,应用窄谱紫外线照射皮损。</v>
          </cell>
          <cell r="D3273" t="str">
            <v/>
          </cell>
          <cell r="E3273" t="str">
            <v/>
          </cell>
          <cell r="F3273" t="str">
            <v>次</v>
          </cell>
          <cell r="G3273" t="str">
            <v>全身照射按6次计价</v>
          </cell>
          <cell r="H3273">
            <v>20</v>
          </cell>
          <cell r="I3273">
            <v>16</v>
          </cell>
          <cell r="J3273">
            <v>14</v>
          </cell>
          <cell r="K3273" t="str">
            <v>乙类</v>
          </cell>
        </row>
        <row r="3274">
          <cell r="A3274" t="str">
            <v>KYR32704</v>
          </cell>
          <cell r="B3274" t="str">
            <v>宽波UVB紫外线治疗</v>
          </cell>
          <cell r="C3274" t="str">
            <v>暴露患处皮肤,使用紫外线照射设备,调整照射时间､能量等参数,应用宽谱紫外线照射皮损。</v>
          </cell>
          <cell r="D3274" t="str">
            <v/>
          </cell>
          <cell r="E3274" t="str">
            <v/>
          </cell>
          <cell r="F3274" t="str">
            <v>次</v>
          </cell>
          <cell r="G3274" t="str">
            <v>全身照射按6次计价</v>
          </cell>
          <cell r="H3274">
            <v>20</v>
          </cell>
          <cell r="I3274">
            <v>16</v>
          </cell>
          <cell r="J3274">
            <v>14</v>
          </cell>
          <cell r="K3274" t="str">
            <v>乙类</v>
          </cell>
        </row>
        <row r="3275">
          <cell r="A3275" t="str">
            <v>KYR32705</v>
          </cell>
          <cell r="B3275" t="str">
            <v>光化学疗法(PUVA)</v>
          </cell>
          <cell r="C3275" t="str">
            <v>指利用光敏剂和长波紫外线治疗皮肤病。使用光敏药物和特定长波紫外线照射设备。内服或外涂光敏剂,等待一定时间后,使用特定紫外线光疗设备照射皮损,每次照射前调整照射时间和能量。</v>
          </cell>
          <cell r="D3275" t="str">
            <v/>
          </cell>
          <cell r="E3275" t="str">
            <v/>
          </cell>
          <cell r="F3275" t="str">
            <v>次</v>
          </cell>
          <cell r="G3275" t="str">
            <v>全身照射按6次计价</v>
          </cell>
          <cell r="H3275">
            <v>26</v>
          </cell>
          <cell r="I3275">
            <v>21</v>
          </cell>
          <cell r="J3275">
            <v>18</v>
          </cell>
          <cell r="K3275" t="str">
            <v>乙类</v>
          </cell>
        </row>
        <row r="3276">
          <cell r="A3276" t="str">
            <v>KYR32706</v>
          </cell>
          <cell r="B3276" t="str">
            <v>光动力治疗</v>
          </cell>
          <cell r="C3276" t="str">
            <v>指利用光敏剂和光学原理治疗皮肤疾患。敷药或静脉给药,等待相应时间后采用激光照射设备激光照射。</v>
          </cell>
          <cell r="D3276" t="str">
            <v/>
          </cell>
          <cell r="E3276" t="str">
            <v/>
          </cell>
          <cell r="F3276" t="str">
            <v>平方厘米</v>
          </cell>
          <cell r="G3276" t="str">
            <v/>
          </cell>
          <cell r="H3276">
            <v>30</v>
          </cell>
          <cell r="I3276">
            <v>25</v>
          </cell>
          <cell r="J3276">
            <v>20</v>
          </cell>
          <cell r="K3276" t="str">
            <v>乙类</v>
          </cell>
        </row>
        <row r="3277">
          <cell r="A3277" t="str">
            <v>KYR32707</v>
          </cell>
          <cell r="B3277" t="str">
            <v>连续二氧化碳激光治疗</v>
          </cell>
          <cell r="C3277" t="str">
            <v>指利用激光热效应烧灼皮肤损害。消毒,局部麻醉,使用二氧化碳激光设备照射皮损,创面处理。</v>
          </cell>
          <cell r="D3277" t="str">
            <v/>
          </cell>
          <cell r="E3277" t="str">
            <v/>
          </cell>
          <cell r="F3277" t="str">
            <v>每个皮损</v>
          </cell>
          <cell r="G3277" t="str">
            <v/>
          </cell>
          <cell r="H3277">
            <v>20</v>
          </cell>
          <cell r="I3277">
            <v>16</v>
          </cell>
          <cell r="J3277">
            <v>14</v>
          </cell>
          <cell r="K3277" t="str">
            <v>乙类</v>
          </cell>
        </row>
        <row r="3278">
          <cell r="A3278" t="str">
            <v>KYR32708</v>
          </cell>
          <cell r="B3278" t="str">
            <v>皮肤黏膜溃疡紫外线照射</v>
          </cell>
          <cell r="C3278" t="str">
            <v>观察皮肤黏膜,局部擦洗,紫外线仪器照射。</v>
          </cell>
          <cell r="D3278" t="str">
            <v/>
          </cell>
          <cell r="E3278" t="str">
            <v/>
          </cell>
          <cell r="F3278" t="str">
            <v>部位</v>
          </cell>
          <cell r="G3278" t="str">
            <v/>
          </cell>
          <cell r="H3278">
            <v>15</v>
          </cell>
          <cell r="I3278">
            <v>12</v>
          </cell>
          <cell r="J3278">
            <v>10</v>
          </cell>
          <cell r="K3278" t="str">
            <v>乙类</v>
          </cell>
        </row>
        <row r="3279">
          <cell r="A3279" t="str">
            <v>KYR39901</v>
          </cell>
          <cell r="B3279" t="str">
            <v>悬浮床治疗</v>
          </cell>
          <cell r="C3279"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cell r="D3279" t="str">
            <v/>
          </cell>
          <cell r="E3279" t="str">
            <v/>
          </cell>
          <cell r="F3279" t="str">
            <v>日</v>
          </cell>
          <cell r="G3279" t="str">
            <v>收取此项费用,不得再收取床位费</v>
          </cell>
          <cell r="H3279">
            <v>300</v>
          </cell>
          <cell r="I3279">
            <v>240</v>
          </cell>
          <cell r="J3279">
            <v>210</v>
          </cell>
          <cell r="K3279" t="str">
            <v>乙类</v>
          </cell>
        </row>
        <row r="3280">
          <cell r="A3280" t="str">
            <v>KYR48101</v>
          </cell>
          <cell r="B3280" t="str">
            <v>吸入过敏原注射免疫治疗</v>
          </cell>
          <cell r="C3280"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cell r="D3280" t="str">
            <v/>
          </cell>
          <cell r="E3280" t="str">
            <v/>
          </cell>
          <cell r="F3280" t="str">
            <v>次</v>
          </cell>
          <cell r="G3280" t="str">
            <v/>
          </cell>
          <cell r="H3280">
            <v>40</v>
          </cell>
          <cell r="I3280">
            <v>32</v>
          </cell>
          <cell r="J3280">
            <v>28</v>
          </cell>
          <cell r="K3280" t="str">
            <v>乙类</v>
          </cell>
        </row>
        <row r="3281">
          <cell r="A3281" t="str">
            <v>KYR48701</v>
          </cell>
          <cell r="B3281" t="str">
            <v>烧伤换药</v>
          </cell>
          <cell r="C3281" t="str">
            <v>戴一次性无菌手套去除创面敷料,检查创面,清除坏死组织,脓性分泌物,有水疱者最低位剪开引流,清洗创面,最后应用敷料妥善包扎。</v>
          </cell>
          <cell r="D3281" t="str">
            <v>生理冲洗液,换药包</v>
          </cell>
          <cell r="E3281" t="str">
            <v>功能性敷料</v>
          </cell>
          <cell r="F3281" t="str">
            <v>１%体表面积</v>
          </cell>
          <cell r="G3281" t="str">
            <v/>
          </cell>
          <cell r="H3281">
            <v>50</v>
          </cell>
          <cell r="I3281">
            <v>43</v>
          </cell>
          <cell r="J3281">
            <v>36</v>
          </cell>
          <cell r="K3281" t="str">
            <v>甲类</v>
          </cell>
        </row>
        <row r="3282">
          <cell r="A3282" t="str">
            <v>KYR48702</v>
          </cell>
          <cell r="B3282" t="str">
            <v>烧伤特殊部位换药</v>
          </cell>
          <cell r="C3282" t="str">
            <v>指头部､面部､颈部､双耳､会阴､手指､足趾部位的换药。戴一次性无菌手套去除创面敷料,检查创面,清除坏死组织,脓性分泌物,有水疱者最低位剪开引流,清洗创面,最后应用敷料妥善包扎。</v>
          </cell>
          <cell r="D3282" t="str">
            <v>生理冲洗液,换药包</v>
          </cell>
          <cell r="E3282" t="str">
            <v>功能性敷料</v>
          </cell>
          <cell r="F3282" t="str">
            <v>１%体表面积</v>
          </cell>
          <cell r="G3282" t="str">
            <v/>
          </cell>
          <cell r="H3282">
            <v>55</v>
          </cell>
          <cell r="I3282">
            <v>47</v>
          </cell>
          <cell r="J3282">
            <v>40</v>
          </cell>
          <cell r="K3282" t="str">
            <v>甲类</v>
          </cell>
        </row>
        <row r="3283">
          <cell r="A3283" t="str">
            <v>KYR65701</v>
          </cell>
          <cell r="B3283" t="str">
            <v>粟丘疹去除术</v>
          </cell>
          <cell r="C3283" t="str">
            <v>消毒,用针头挑破粟丘疹,再用粉刺挤压器挤出粟丘疹内容物,创面处理。</v>
          </cell>
          <cell r="D3283" t="str">
            <v/>
          </cell>
          <cell r="E3283" t="str">
            <v/>
          </cell>
          <cell r="F3283" t="str">
            <v>个</v>
          </cell>
          <cell r="G3283" t="str">
            <v/>
          </cell>
          <cell r="H3283">
            <v>2</v>
          </cell>
          <cell r="I3283">
            <v>2</v>
          </cell>
          <cell r="J3283">
            <v>2</v>
          </cell>
          <cell r="K3283" t="str">
            <v>丙类</v>
          </cell>
        </row>
        <row r="3284">
          <cell r="A3284" t="str">
            <v>KYR65702</v>
          </cell>
          <cell r="B3284" t="str">
            <v>粉刺挤压术</v>
          </cell>
          <cell r="C3284" t="str">
            <v>消毒,利用粉刺挤压器挤压出粉刺内容物,创面处理。</v>
          </cell>
          <cell r="D3284" t="str">
            <v/>
          </cell>
          <cell r="E3284" t="str">
            <v/>
          </cell>
          <cell r="F3284" t="str">
            <v>个</v>
          </cell>
          <cell r="G3284" t="str">
            <v/>
          </cell>
          <cell r="H3284">
            <v>5</v>
          </cell>
          <cell r="I3284">
            <v>5</v>
          </cell>
          <cell r="J3284">
            <v>5</v>
          </cell>
          <cell r="K3284" t="str">
            <v>丙类</v>
          </cell>
        </row>
        <row r="3285">
          <cell r="A3285" t="str">
            <v>KYR65703</v>
          </cell>
          <cell r="B3285" t="str">
            <v>刮疣治疗</v>
          </cell>
          <cell r="C3285" t="str">
            <v>消毒,用刮匙刮除疣体,创面处理。</v>
          </cell>
          <cell r="D3285" t="str">
            <v/>
          </cell>
          <cell r="E3285" t="str">
            <v/>
          </cell>
          <cell r="F3285" t="str">
            <v>个</v>
          </cell>
          <cell r="G3285" t="str">
            <v/>
          </cell>
          <cell r="H3285">
            <v>5</v>
          </cell>
          <cell r="I3285">
            <v>5</v>
          </cell>
          <cell r="J3285">
            <v>5</v>
          </cell>
          <cell r="K3285" t="str">
            <v>丙类</v>
          </cell>
        </row>
        <row r="3286">
          <cell r="A3286" t="str">
            <v>KYR72701</v>
          </cell>
          <cell r="B3286" t="str">
            <v>氦氖(He-Ne)激光照射治疗</v>
          </cell>
          <cell r="C3286" t="str">
            <v>皮肤消毒后将光源针刺入静脉,打开光源照射,将光源对准皮损,将光源打开照射。</v>
          </cell>
          <cell r="D3286" t="str">
            <v/>
          </cell>
          <cell r="E3286" t="str">
            <v/>
          </cell>
          <cell r="F3286" t="str">
            <v>每个照射区</v>
          </cell>
          <cell r="G3286" t="str">
            <v/>
          </cell>
          <cell r="H3286">
            <v>20</v>
          </cell>
          <cell r="I3286">
            <v>16</v>
          </cell>
          <cell r="J3286">
            <v>14</v>
          </cell>
          <cell r="K3286" t="str">
            <v>乙类</v>
          </cell>
        </row>
        <row r="3287">
          <cell r="A3287" t="str">
            <v>KYR72702</v>
          </cell>
          <cell r="B3287" t="str">
            <v>血管性疾患激光治疗</v>
          </cell>
          <cell r="C3287" t="str">
            <v>消毒,必要时外用表面麻醉剂和冷凝胶,使用专用激光设备,调整激光能量等参数,反复照射患处。</v>
          </cell>
          <cell r="D3287" t="str">
            <v/>
          </cell>
          <cell r="E3287" t="str">
            <v/>
          </cell>
          <cell r="F3287" t="str">
            <v>平方厘米</v>
          </cell>
          <cell r="G3287" t="str">
            <v/>
          </cell>
          <cell r="H3287">
            <v>25</v>
          </cell>
          <cell r="I3287">
            <v>20</v>
          </cell>
          <cell r="J3287">
            <v>18</v>
          </cell>
          <cell r="K3287" t="str">
            <v>乙类</v>
          </cell>
        </row>
        <row r="3288">
          <cell r="A3288" t="str">
            <v>KYR72703</v>
          </cell>
          <cell r="B3288" t="str">
            <v>瘢痕激光治疗</v>
          </cell>
          <cell r="C3288" t="str">
            <v>消毒,必要时外用表面麻醉剂和冷凝胶,使用专用激光设备,调整激光能量等参数,反复照射患处。</v>
          </cell>
          <cell r="D3288" t="str">
            <v/>
          </cell>
          <cell r="E3288" t="str">
            <v/>
          </cell>
          <cell r="F3288" t="str">
            <v>平方厘米</v>
          </cell>
          <cell r="G3288" t="str">
            <v/>
          </cell>
          <cell r="H3288" t="str">
            <v>市场调节价</v>
          </cell>
          <cell r="I3288" t="str">
            <v>市场调节价</v>
          </cell>
          <cell r="J3288" t="str">
            <v>市场调节价</v>
          </cell>
          <cell r="K3288" t="str">
            <v>丙类</v>
          </cell>
        </row>
        <row r="3289">
          <cell r="A3289" t="str">
            <v>KYR72704</v>
          </cell>
          <cell r="B3289" t="str">
            <v>肤质调节激光治疗</v>
          </cell>
          <cell r="C3289" t="str">
            <v>含除皱治疗。消毒,必要时外用表面麻醉剂和冷凝胶,使用专用激光设备,调整激光能量等参数,反复照射患处。</v>
          </cell>
          <cell r="D3289" t="str">
            <v/>
          </cell>
          <cell r="E3289" t="str">
            <v/>
          </cell>
          <cell r="F3289" t="str">
            <v>平方厘米</v>
          </cell>
          <cell r="G3289" t="str">
            <v/>
          </cell>
          <cell r="H3289" t="str">
            <v>市场调节价</v>
          </cell>
          <cell r="I3289" t="str">
            <v>市场调节价</v>
          </cell>
          <cell r="J3289" t="str">
            <v>市场调节价</v>
          </cell>
          <cell r="K3289" t="str">
            <v>丙类</v>
          </cell>
        </row>
        <row r="3290">
          <cell r="A3290" t="str">
            <v>KYR72705</v>
          </cell>
          <cell r="B3290" t="str">
            <v>色素性疾患激光治疗</v>
          </cell>
          <cell r="C3290" t="str">
            <v>消毒,必要时外用表面麻醉剂和冷凝胶,使用专用激光设备,调整激光能量等参数,反复照射患处。</v>
          </cell>
          <cell r="D3290" t="str">
            <v/>
          </cell>
          <cell r="E3290" t="str">
            <v/>
          </cell>
          <cell r="F3290" t="str">
            <v>平方厘米</v>
          </cell>
          <cell r="G3290" t="str">
            <v/>
          </cell>
          <cell r="H3290" t="str">
            <v>市场调节价</v>
          </cell>
          <cell r="I3290" t="str">
            <v>市场调节价</v>
          </cell>
          <cell r="J3290" t="str">
            <v>市场调节价</v>
          </cell>
          <cell r="K3290" t="str">
            <v>丙类</v>
          </cell>
        </row>
        <row r="3291">
          <cell r="A3291" t="str">
            <v>KYR72706</v>
          </cell>
          <cell r="B3291" t="str">
            <v>化学换肤术</v>
          </cell>
          <cell r="C3291" t="str">
            <v>指利用药物可控性破坏皮肤一定层次,促进皮肤再生。清洁皮肤表面,用有机溶剂去除油脂,表面麻醉,保护伤口和皮肤凹陷部位,外敷换肤液,判断换肤终点,用特殊的中和液进行中和,冷湿敷,涂特殊的药膏或使用敷料。</v>
          </cell>
          <cell r="D3291" t="str">
            <v>试剂,量杯,中和液</v>
          </cell>
          <cell r="E3291" t="str">
            <v/>
          </cell>
          <cell r="F3291" t="str">
            <v>次</v>
          </cell>
          <cell r="G3291" t="str">
            <v/>
          </cell>
          <cell r="H3291" t="str">
            <v>市场调节价</v>
          </cell>
          <cell r="I3291" t="str">
            <v>市场调节价</v>
          </cell>
          <cell r="J3291" t="str">
            <v>市场调节价</v>
          </cell>
          <cell r="K3291" t="str">
            <v>丙类</v>
          </cell>
        </row>
        <row r="3292">
          <cell r="A3292" t="str">
            <v>KYR72707</v>
          </cell>
          <cell r="B3292" t="str">
            <v>体表肿瘤电化学治疗</v>
          </cell>
          <cell r="C3292" t="str">
            <v>皮肤消毒､麻醉,插入铂电极,连接治疗仪,通电治疗。</v>
          </cell>
          <cell r="D3292" t="str">
            <v>电极</v>
          </cell>
          <cell r="E3292" t="str">
            <v/>
          </cell>
          <cell r="F3292" t="str">
            <v>次</v>
          </cell>
          <cell r="G3292" t="str">
            <v/>
          </cell>
          <cell r="H3292">
            <v>1050</v>
          </cell>
          <cell r="I3292">
            <v>840</v>
          </cell>
          <cell r="J3292">
            <v>735</v>
          </cell>
          <cell r="K3292" t="str">
            <v>乙类</v>
          </cell>
        </row>
        <row r="3293">
          <cell r="A3293" t="str">
            <v>KYT48701</v>
          </cell>
          <cell r="B3293" t="str">
            <v>甲癣封包治疗</v>
          </cell>
          <cell r="C3293" t="str">
            <v>指利用药物封包作用治疗甲癣。消毒,修剪磨平病甲,外涂相关药物,封包。</v>
          </cell>
          <cell r="D3293" t="str">
            <v/>
          </cell>
          <cell r="E3293" t="str">
            <v/>
          </cell>
          <cell r="F3293" t="str">
            <v>每甲</v>
          </cell>
          <cell r="G3293" t="str">
            <v/>
          </cell>
          <cell r="H3293">
            <v>10</v>
          </cell>
          <cell r="I3293">
            <v>8</v>
          </cell>
          <cell r="J3293">
            <v>7</v>
          </cell>
          <cell r="K3293" t="str">
            <v>乙类</v>
          </cell>
        </row>
        <row r="3294">
          <cell r="A3294" t="str">
            <v>KYU72701</v>
          </cell>
          <cell r="B3294" t="str">
            <v>腋臭激光治疗</v>
          </cell>
          <cell r="C3294" t="str">
            <v>消毒,必要时实施局部麻醉,使用专用激光照射设备反复照射治疗区域。</v>
          </cell>
          <cell r="D3294" t="str">
            <v/>
          </cell>
          <cell r="E3294" t="str">
            <v/>
          </cell>
          <cell r="F3294" t="str">
            <v>单侧</v>
          </cell>
          <cell r="G3294" t="str">
            <v/>
          </cell>
          <cell r="H3294">
            <v>250</v>
          </cell>
          <cell r="I3294">
            <v>200</v>
          </cell>
          <cell r="J3294">
            <v>175</v>
          </cell>
          <cell r="K3294" t="str">
            <v>丙类</v>
          </cell>
        </row>
        <row r="3295">
          <cell r="A3295" t="str">
            <v>KYZ30901</v>
          </cell>
          <cell r="B3295" t="str">
            <v>严重电烧伤抢救</v>
          </cell>
          <cell r="C3295"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cell r="D3295" t="str">
            <v/>
          </cell>
          <cell r="E3295" t="str">
            <v/>
          </cell>
          <cell r="F3295" t="str">
            <v>12小时</v>
          </cell>
          <cell r="G3295" t="str">
            <v/>
          </cell>
          <cell r="H3295">
            <v>500</v>
          </cell>
          <cell r="I3295">
            <v>400</v>
          </cell>
          <cell r="J3295">
            <v>350</v>
          </cell>
          <cell r="K3295" t="str">
            <v>甲类</v>
          </cell>
        </row>
        <row r="3296">
          <cell r="A3296" t="str">
            <v>KYZ30902</v>
          </cell>
          <cell r="B3296" t="str">
            <v>烧伤合并吸入性损伤抢救</v>
          </cell>
          <cell r="C3296"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cell r="D3296" t="str">
            <v/>
          </cell>
          <cell r="E3296" t="str">
            <v/>
          </cell>
          <cell r="F3296" t="str">
            <v>12小时</v>
          </cell>
          <cell r="G3296" t="str">
            <v/>
          </cell>
          <cell r="H3296">
            <v>530</v>
          </cell>
          <cell r="I3296">
            <v>420</v>
          </cell>
          <cell r="J3296">
            <v>370</v>
          </cell>
          <cell r="K3296" t="str">
            <v>甲类</v>
          </cell>
        </row>
        <row r="3297">
          <cell r="A3297" t="str">
            <v>KYZ30903</v>
          </cell>
          <cell r="B3297" t="str">
            <v>烧伤合并爆震伤抢救</v>
          </cell>
          <cell r="C3297"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cell r="D3297" t="str">
            <v>穿刺针,引流装置</v>
          </cell>
          <cell r="E3297" t="str">
            <v/>
          </cell>
          <cell r="F3297" t="str">
            <v>12小时</v>
          </cell>
          <cell r="G3297" t="str">
            <v/>
          </cell>
          <cell r="H3297">
            <v>640</v>
          </cell>
          <cell r="I3297">
            <v>510</v>
          </cell>
          <cell r="J3297">
            <v>450</v>
          </cell>
          <cell r="K3297" t="str">
            <v>甲类</v>
          </cell>
        </row>
        <row r="3298">
          <cell r="A3298" t="str">
            <v>KYZ30904</v>
          </cell>
          <cell r="B3298" t="str">
            <v>烧伤合并中毒抢救</v>
          </cell>
          <cell r="C3298" t="str">
            <v>指烧伤患者合并各种中毒,医生根据患者病情采取生命体征支持,以及化验血尿便进行针对性毒物检测,采取相应的解毒治疗。不含毒物检测。</v>
          </cell>
          <cell r="D3298" t="str">
            <v/>
          </cell>
          <cell r="E3298" t="str">
            <v/>
          </cell>
          <cell r="F3298" t="str">
            <v>12小时</v>
          </cell>
          <cell r="G3298" t="str">
            <v/>
          </cell>
          <cell r="H3298">
            <v>530</v>
          </cell>
          <cell r="I3298">
            <v>420</v>
          </cell>
          <cell r="J3298">
            <v>370</v>
          </cell>
          <cell r="K3298" t="str">
            <v>甲类</v>
          </cell>
        </row>
        <row r="3299">
          <cell r="A3299" t="str">
            <v>KYZ39901</v>
          </cell>
          <cell r="B3299" t="str">
            <v>翻身床治疗</v>
          </cell>
          <cell r="C3299" t="str">
            <v>将患者四肢并拢,更换烧伤单,受压､浸渍创面用专科敷料换药。按操作规程手动或电动翻身,每日不少于4次,将患者体位重新摆置呈"大"字形。不含换药。</v>
          </cell>
          <cell r="D3299" t="str">
            <v/>
          </cell>
          <cell r="E3299" t="str">
            <v/>
          </cell>
          <cell r="F3299" t="str">
            <v>日</v>
          </cell>
          <cell r="G3299" t="str">
            <v/>
          </cell>
          <cell r="H3299">
            <v>150</v>
          </cell>
          <cell r="I3299">
            <v>120</v>
          </cell>
          <cell r="J3299">
            <v>105</v>
          </cell>
          <cell r="K3299" t="str">
            <v>乙类</v>
          </cell>
        </row>
        <row r="3300">
          <cell r="A3300" t="str">
            <v>KA</v>
          </cell>
          <cell r="B3300" t="str">
            <v>(十七)精神心理</v>
          </cell>
          <cell r="C3300" t="str">
            <v/>
          </cell>
          <cell r="D3300" t="str">
            <v/>
          </cell>
          <cell r="E3300" t="str">
            <v/>
          </cell>
        </row>
        <row r="3300">
          <cell r="G3300" t="str">
            <v/>
          </cell>
          <cell r="H3300" t="str">
            <v/>
          </cell>
          <cell r="I3300" t="str">
            <v/>
          </cell>
          <cell r="J3300" t="str">
            <v/>
          </cell>
        </row>
        <row r="3301">
          <cell r="A3301" t="str">
            <v>KAZ16701</v>
          </cell>
          <cell r="B3301" t="str">
            <v>心理咨询</v>
          </cell>
          <cell r="C3301" t="str">
            <v>由经过训练的专业人员，就来访者的心理困惑，提供建设性的指导和建议。</v>
          </cell>
          <cell r="D3301" t="str">
            <v/>
          </cell>
          <cell r="E3301" t="str">
            <v/>
          </cell>
          <cell r="F3301" t="str">
            <v>次</v>
          </cell>
          <cell r="G3301" t="str">
            <v/>
          </cell>
          <cell r="H3301">
            <v>60</v>
          </cell>
          <cell r="I3301">
            <v>48</v>
          </cell>
          <cell r="J3301">
            <v>42</v>
          </cell>
          <cell r="K3301" t="str">
            <v>丙类</v>
          </cell>
        </row>
        <row r="3302">
          <cell r="A3302" t="str">
            <v>KAZ19901</v>
          </cell>
          <cell r="B3302" t="str">
            <v>听力统合训练</v>
          </cell>
          <cell r="C3302" t="str">
            <v>在安静单独的房间由经过系统培训的治疗师运用专门的听力统合治疗仪､对患儿进行一对一听力统合训练,并进行全程看护。</v>
          </cell>
          <cell r="D3302" t="str">
            <v/>
          </cell>
          <cell r="E3302" t="str">
            <v/>
          </cell>
          <cell r="F3302" t="str">
            <v>次</v>
          </cell>
          <cell r="G3302" t="str">
            <v/>
          </cell>
          <cell r="H3302">
            <v>30</v>
          </cell>
          <cell r="I3302">
            <v>25</v>
          </cell>
          <cell r="J3302">
            <v>20</v>
          </cell>
          <cell r="K3302" t="str">
            <v>乙类</v>
          </cell>
        </row>
        <row r="3303">
          <cell r="A3303" t="str">
            <v>KAZ28901</v>
          </cell>
          <cell r="B3303" t="str">
            <v>多参数监护无抽搐电休克治疗</v>
          </cell>
          <cell r="C3303"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v>
          </cell>
          <cell r="D3303" t="str">
            <v>电极</v>
          </cell>
          <cell r="E3303" t="str">
            <v/>
          </cell>
          <cell r="F3303" t="str">
            <v>次</v>
          </cell>
          <cell r="G3303" t="str">
            <v/>
          </cell>
          <cell r="H3303">
            <v>160</v>
          </cell>
          <cell r="I3303">
            <v>130</v>
          </cell>
          <cell r="J3303">
            <v>110</v>
          </cell>
          <cell r="K3303" t="str">
            <v>甲类</v>
          </cell>
        </row>
        <row r="3304">
          <cell r="A3304" t="str">
            <v>KAZ38701</v>
          </cell>
          <cell r="B3304" t="str">
            <v>心理治疗</v>
          </cell>
          <cell r="C3304" t="str">
            <v>在单独房间,安静环境,由经过训练的专业人员，选择相应的心理治疗方法,应用规范化的治疗技术和个体化的治疗方案进行心理调整,解除心理障碍。</v>
          </cell>
          <cell r="D3304" t="str">
            <v/>
          </cell>
          <cell r="E3304" t="str">
            <v/>
          </cell>
          <cell r="F3304" t="str">
            <v>次</v>
          </cell>
          <cell r="G3304" t="str">
            <v/>
          </cell>
          <cell r="H3304">
            <v>80</v>
          </cell>
          <cell r="I3304">
            <v>65</v>
          </cell>
          <cell r="J3304">
            <v>55</v>
          </cell>
          <cell r="K3304" t="str">
            <v>乙类</v>
          </cell>
        </row>
        <row r="3305">
          <cell r="A3305" t="str">
            <v>KAZ38702</v>
          </cell>
          <cell r="B3305" t="str">
            <v>电休克治疗</v>
          </cell>
          <cell r="C3305"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cell r="D3305" t="str">
            <v>电极</v>
          </cell>
          <cell r="E3305" t="str">
            <v/>
          </cell>
          <cell r="F3305" t="str">
            <v>次</v>
          </cell>
          <cell r="G3305" t="str">
            <v/>
          </cell>
          <cell r="H3305">
            <v>40</v>
          </cell>
          <cell r="I3305">
            <v>32</v>
          </cell>
          <cell r="J3305">
            <v>28</v>
          </cell>
          <cell r="K3305" t="str">
            <v>乙类</v>
          </cell>
        </row>
        <row r="3306">
          <cell r="A3306" t="str">
            <v>KAZ38703</v>
          </cell>
          <cell r="B3306" t="str">
            <v>电针脉冲疗法</v>
          </cell>
          <cell r="C3306" t="str">
            <v>在独立的治疗室由专业培训的中医师进行诊断,操作针灸疗法(特殊手法及取穴)､电热针灸治疗､脉冲治疗。</v>
          </cell>
          <cell r="D3306" t="str">
            <v>毫针</v>
          </cell>
          <cell r="E3306" t="str">
            <v/>
          </cell>
          <cell r="F3306" t="str">
            <v>次</v>
          </cell>
          <cell r="G3306" t="str">
            <v/>
          </cell>
          <cell r="H3306">
            <v>15</v>
          </cell>
          <cell r="I3306">
            <v>12</v>
          </cell>
          <cell r="J3306">
            <v>10</v>
          </cell>
          <cell r="K3306" t="str">
            <v>乙类</v>
          </cell>
        </row>
        <row r="3307">
          <cell r="A3307" t="str">
            <v>KAZ38704</v>
          </cell>
          <cell r="B3307" t="str">
            <v>电针经络氧疗法</v>
          </cell>
          <cell r="C3307" t="str">
            <v>在独立的治疗室由专业培训的中医师进行诊断,操作经络测评､针灸疗法(特殊手法及取穴)､电热针灸治疗,同时配合高流量吸氧30分钟(3-5升每分钟)。</v>
          </cell>
          <cell r="D3307" t="str">
            <v>吸氧管,毫针</v>
          </cell>
          <cell r="E3307" t="str">
            <v/>
          </cell>
          <cell r="F3307" t="str">
            <v>次</v>
          </cell>
          <cell r="G3307" t="str">
            <v/>
          </cell>
          <cell r="H3307">
            <v>20</v>
          </cell>
          <cell r="I3307">
            <v>16</v>
          </cell>
          <cell r="J3307">
            <v>14</v>
          </cell>
          <cell r="K3307" t="str">
            <v>乙类</v>
          </cell>
        </row>
        <row r="3308">
          <cell r="A3308" t="str">
            <v>KAZ38705</v>
          </cell>
          <cell r="B3308" t="str">
            <v>漂浮治疗</v>
          </cell>
          <cell r="C3308" t="str">
            <v>限制环境刺激疗法之一。患者的疾病判断,是否适合该治疗方法。与外界环境隔离的环境,患者漂浮于一定的漂浮仪器和药液中。选择性限制部分的感觉器官或者配合一定的松弛指导语。</v>
          </cell>
          <cell r="D3308" t="str">
            <v/>
          </cell>
          <cell r="E3308" t="str">
            <v/>
          </cell>
          <cell r="F3308" t="str">
            <v>次</v>
          </cell>
          <cell r="G3308" t="str">
            <v/>
          </cell>
          <cell r="H3308">
            <v>30</v>
          </cell>
          <cell r="I3308">
            <v>25</v>
          </cell>
          <cell r="J3308">
            <v>20</v>
          </cell>
          <cell r="K3308" t="str">
            <v>丙类</v>
          </cell>
        </row>
        <row r="3309">
          <cell r="A3309" t="str">
            <v>KAZ38706</v>
          </cell>
          <cell r="B3309" t="str">
            <v>暗示治疗</v>
          </cell>
          <cell r="C3309" t="str">
            <v>在单独房间,安静环境。由经过训练的专业人员，判断患者的易感性和依从性。根据患者的症状,制订适当的暗示语。必要时给予一定的药物暗示。</v>
          </cell>
          <cell r="D3309" t="str">
            <v/>
          </cell>
          <cell r="E3309" t="str">
            <v/>
          </cell>
          <cell r="F3309" t="str">
            <v>次</v>
          </cell>
          <cell r="G3309" t="str">
            <v/>
          </cell>
          <cell r="H3309">
            <v>15</v>
          </cell>
          <cell r="I3309">
            <v>12</v>
          </cell>
          <cell r="J3309">
            <v>10</v>
          </cell>
          <cell r="K3309" t="str">
            <v>乙类</v>
          </cell>
        </row>
        <row r="3310">
          <cell r="A3310" t="str">
            <v>KAZ38707</v>
          </cell>
          <cell r="B3310" t="str">
            <v>催眠治疗</v>
          </cell>
          <cell r="C3310" t="str">
            <v>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v>
          </cell>
          <cell r="D3310" t="str">
            <v/>
          </cell>
          <cell r="E3310" t="str">
            <v/>
          </cell>
          <cell r="F3310" t="str">
            <v>次</v>
          </cell>
          <cell r="G3310" t="str">
            <v/>
          </cell>
          <cell r="H3310">
            <v>60</v>
          </cell>
          <cell r="I3310">
            <v>48</v>
          </cell>
          <cell r="J3310">
            <v>42</v>
          </cell>
          <cell r="K3310" t="str">
            <v>乙类</v>
          </cell>
        </row>
        <row r="3311">
          <cell r="A3311" t="str">
            <v>KAZ38708</v>
          </cell>
          <cell r="B3311" t="str">
            <v>森田疗法</v>
          </cell>
          <cell r="C3311"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cell r="D3311" t="str">
            <v/>
          </cell>
          <cell r="E3311" t="str">
            <v/>
          </cell>
          <cell r="F3311" t="str">
            <v>次</v>
          </cell>
          <cell r="G3311" t="str">
            <v/>
          </cell>
          <cell r="H3311">
            <v>60</v>
          </cell>
          <cell r="I3311">
            <v>48</v>
          </cell>
          <cell r="J3311">
            <v>42</v>
          </cell>
          <cell r="K3311" t="str">
            <v>乙类</v>
          </cell>
        </row>
        <row r="3312">
          <cell r="A3312" t="str">
            <v>KAZ38709</v>
          </cell>
          <cell r="B3312" t="str">
            <v>厌恶治疗</v>
          </cell>
          <cell r="C3312" t="str">
            <v>确定目标行为和负性强化刺激物,基线评估。规律的将目标行为和负性强化刺激结合,督促和规律监测,可配合一定的药物和仪器。</v>
          </cell>
          <cell r="D3312" t="str">
            <v/>
          </cell>
          <cell r="E3312" t="str">
            <v/>
          </cell>
          <cell r="F3312" t="str">
            <v>次</v>
          </cell>
          <cell r="G3312" t="str">
            <v/>
          </cell>
          <cell r="H3312">
            <v>30</v>
          </cell>
          <cell r="I3312">
            <v>25</v>
          </cell>
          <cell r="J3312">
            <v>20</v>
          </cell>
          <cell r="K3312" t="str">
            <v>乙类</v>
          </cell>
        </row>
        <row r="3313">
          <cell r="A3313" t="str">
            <v>KAZ38710</v>
          </cell>
          <cell r="B3313" t="str">
            <v>脱瘾治疗</v>
          </cell>
          <cell r="C3313" t="str">
            <v>由精神科医师和精神科护士对精神活性物质(酒精､兴奋剂､毒品､镇静催眠药等)依赖的患者进行躯体戒断症状及心理渴求症状治疗。不含精神科监护､冲动行为干预治疗､抗精神病药物治疗监测。</v>
          </cell>
          <cell r="D3313" t="str">
            <v/>
          </cell>
          <cell r="E3313" t="str">
            <v/>
          </cell>
          <cell r="F3313" t="str">
            <v>次</v>
          </cell>
          <cell r="G3313" t="str">
            <v/>
          </cell>
          <cell r="H3313">
            <v>100</v>
          </cell>
          <cell r="I3313">
            <v>80</v>
          </cell>
          <cell r="J3313">
            <v>70</v>
          </cell>
          <cell r="K3313" t="str">
            <v>丙类</v>
          </cell>
        </row>
        <row r="3314">
          <cell r="A3314" t="str">
            <v>KAZ38901</v>
          </cell>
          <cell r="B3314" t="str">
            <v>抗精神病药物治疗</v>
          </cell>
          <cell r="C3314"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cell r="D3314" t="str">
            <v/>
          </cell>
          <cell r="E3314" t="str">
            <v/>
          </cell>
          <cell r="F3314" t="str">
            <v>日</v>
          </cell>
          <cell r="G3314" t="str">
            <v/>
          </cell>
          <cell r="H3314">
            <v>8</v>
          </cell>
          <cell r="I3314">
            <v>7</v>
          </cell>
          <cell r="J3314">
            <v>6</v>
          </cell>
          <cell r="K3314" t="str">
            <v>甲类</v>
          </cell>
        </row>
        <row r="3315">
          <cell r="A3315" t="str">
            <v>KAZ38902</v>
          </cell>
          <cell r="B3315" t="str">
            <v>常温冬眠治疗</v>
          </cell>
          <cell r="C3315"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cell r="D3315" t="str">
            <v/>
          </cell>
          <cell r="E3315" t="str">
            <v/>
          </cell>
          <cell r="F3315" t="str">
            <v>日</v>
          </cell>
          <cell r="G3315" t="str">
            <v/>
          </cell>
          <cell r="H3315">
            <v>17</v>
          </cell>
          <cell r="I3315">
            <v>14</v>
          </cell>
          <cell r="J3315">
            <v>12</v>
          </cell>
          <cell r="K3315" t="str">
            <v>乙类</v>
          </cell>
        </row>
        <row r="3316">
          <cell r="A3316" t="str">
            <v>KAZ38903</v>
          </cell>
          <cell r="B3316" t="str">
            <v>进食障碍治疗</v>
          </cell>
          <cell r="C3316"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cell r="D3316" t="str">
            <v/>
          </cell>
          <cell r="E3316" t="str">
            <v/>
          </cell>
          <cell r="F3316" t="str">
            <v>次</v>
          </cell>
          <cell r="G3316" t="str">
            <v/>
          </cell>
          <cell r="H3316">
            <v>40</v>
          </cell>
          <cell r="I3316">
            <v>32</v>
          </cell>
          <cell r="J3316">
            <v>28</v>
          </cell>
          <cell r="K3316" t="str">
            <v>丙类</v>
          </cell>
        </row>
        <row r="3317">
          <cell r="A3317" t="str">
            <v>KAZ38904</v>
          </cell>
          <cell r="B3317" t="str">
            <v>暴露疗法治疗</v>
          </cell>
          <cell r="C3317"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cell r="D3317" t="str">
            <v/>
          </cell>
          <cell r="E3317" t="str">
            <v/>
          </cell>
          <cell r="F3317" t="str">
            <v>次</v>
          </cell>
          <cell r="G3317" t="str">
            <v/>
          </cell>
          <cell r="H3317">
            <v>30</v>
          </cell>
          <cell r="I3317">
            <v>25</v>
          </cell>
          <cell r="J3317">
            <v>20</v>
          </cell>
          <cell r="K3317" t="str">
            <v>甲类</v>
          </cell>
        </row>
        <row r="3318">
          <cell r="A3318" t="str">
            <v>KAZ38905</v>
          </cell>
          <cell r="B3318" t="str">
            <v>行为观察治疗</v>
          </cell>
          <cell r="C3318"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cell r="D3318" t="str">
            <v/>
          </cell>
          <cell r="E3318" t="str">
            <v/>
          </cell>
          <cell r="F3318" t="str">
            <v>次</v>
          </cell>
          <cell r="G3318" t="str">
            <v/>
          </cell>
          <cell r="H3318">
            <v>20</v>
          </cell>
          <cell r="I3318">
            <v>16</v>
          </cell>
          <cell r="J3318">
            <v>14</v>
          </cell>
          <cell r="K3318" t="str">
            <v>甲类</v>
          </cell>
        </row>
        <row r="3319">
          <cell r="A3319" t="str">
            <v>KAZ38906</v>
          </cell>
          <cell r="B3319" t="str">
            <v>冲动行为干预治疗</v>
          </cell>
          <cell r="C3319"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cell r="D3319" t="str">
            <v/>
          </cell>
          <cell r="E3319" t="str">
            <v/>
          </cell>
          <cell r="F3319" t="str">
            <v>次</v>
          </cell>
          <cell r="G3319" t="str">
            <v/>
          </cell>
          <cell r="H3319">
            <v>20</v>
          </cell>
          <cell r="I3319">
            <v>16</v>
          </cell>
          <cell r="J3319">
            <v>14</v>
          </cell>
          <cell r="K3319" t="str">
            <v>甲类</v>
          </cell>
        </row>
        <row r="3320">
          <cell r="A3320" t="str">
            <v>KAZ38907</v>
          </cell>
          <cell r="B3320" t="str">
            <v>认知矫正治疗(CCRT)</v>
          </cell>
          <cell r="C3320" t="str">
            <v>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v>
          </cell>
          <cell r="D3320" t="str">
            <v/>
          </cell>
          <cell r="E3320" t="str">
            <v/>
          </cell>
          <cell r="F3320" t="str">
            <v>次</v>
          </cell>
          <cell r="G3320" t="str">
            <v/>
          </cell>
          <cell r="H3320">
            <v>30</v>
          </cell>
          <cell r="I3320">
            <v>25</v>
          </cell>
          <cell r="J3320">
            <v>20</v>
          </cell>
          <cell r="K3320" t="str">
            <v>甲类</v>
          </cell>
        </row>
        <row r="3321">
          <cell r="A3321" t="str">
            <v>KAZ38908</v>
          </cell>
          <cell r="B3321" t="str">
            <v>感觉统合治疗</v>
          </cell>
          <cell r="C3321"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cell r="D3321" t="str">
            <v/>
          </cell>
          <cell r="E3321" t="str">
            <v/>
          </cell>
          <cell r="F3321" t="str">
            <v>次</v>
          </cell>
          <cell r="G3321" t="str">
            <v/>
          </cell>
          <cell r="H3321">
            <v>25</v>
          </cell>
          <cell r="I3321">
            <v>20</v>
          </cell>
          <cell r="J3321">
            <v>18</v>
          </cell>
          <cell r="K3321" t="str">
            <v>乙类</v>
          </cell>
        </row>
        <row r="3322">
          <cell r="A3322" t="str">
            <v>KAZ38909</v>
          </cell>
          <cell r="B3322" t="str">
            <v>工娱治疗</v>
          </cell>
          <cell r="C3322" t="str">
            <v>提供活动场地及活动用物(集体活动形式,提供室内､外训练)及活动(如音乐､影视欣赏､卡拉OK､棋牌活动､图书阅览､球类运动､手工作业､综合健身等)。按每20名患者配备以上治疗场所和工作人员。</v>
          </cell>
          <cell r="D3322" t="str">
            <v/>
          </cell>
          <cell r="E3322" t="str">
            <v/>
          </cell>
          <cell r="F3322" t="str">
            <v>日</v>
          </cell>
          <cell r="G3322" t="str">
            <v/>
          </cell>
          <cell r="H3322">
            <v>10</v>
          </cell>
          <cell r="I3322">
            <v>8</v>
          </cell>
          <cell r="J3322">
            <v>7</v>
          </cell>
          <cell r="K3322" t="str">
            <v>甲类</v>
          </cell>
        </row>
        <row r="3323">
          <cell r="A3323" t="str">
            <v>KAZ38910</v>
          </cell>
          <cell r="B3323" t="str">
            <v>特殊工娱治疗</v>
          </cell>
          <cell r="C3323"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cell r="D3323" t="str">
            <v/>
          </cell>
          <cell r="E3323" t="str">
            <v/>
          </cell>
          <cell r="F3323" t="str">
            <v>次</v>
          </cell>
          <cell r="G3323" t="str">
            <v/>
          </cell>
          <cell r="H3323">
            <v>15</v>
          </cell>
          <cell r="I3323">
            <v>12</v>
          </cell>
          <cell r="J3323">
            <v>10</v>
          </cell>
          <cell r="K3323" t="str">
            <v>丙类</v>
          </cell>
        </row>
        <row r="3324">
          <cell r="A3324" t="str">
            <v>KAZ38911</v>
          </cell>
          <cell r="B3324" t="str">
            <v>松弛治疗</v>
          </cell>
          <cell r="C3324" t="str">
            <v>在单独房间,安静环境。由经过训练的专业人员，使用规范的治疗指导语,使逐步放松。可配合使用生物反馈仪或音像设备。</v>
          </cell>
          <cell r="D3324" t="str">
            <v/>
          </cell>
          <cell r="E3324" t="str">
            <v/>
          </cell>
          <cell r="F3324" t="str">
            <v>次</v>
          </cell>
          <cell r="G3324" t="str">
            <v/>
          </cell>
          <cell r="H3324">
            <v>15</v>
          </cell>
          <cell r="I3324">
            <v>12</v>
          </cell>
          <cell r="J3324">
            <v>10</v>
          </cell>
          <cell r="K3324" t="str">
            <v>乙类</v>
          </cell>
        </row>
        <row r="3325">
          <cell r="A3325" t="str">
            <v>KAZ38912</v>
          </cell>
          <cell r="B3325" t="str">
            <v>音乐心理治疗</v>
          </cell>
          <cell r="C3325"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cell r="D3325" t="str">
            <v/>
          </cell>
          <cell r="E3325" t="str">
            <v/>
          </cell>
          <cell r="F3325" t="str">
            <v>次</v>
          </cell>
          <cell r="G3325" t="str">
            <v/>
          </cell>
          <cell r="H3325">
            <v>20</v>
          </cell>
          <cell r="I3325">
            <v>16</v>
          </cell>
          <cell r="J3325">
            <v>14</v>
          </cell>
          <cell r="K3325" t="str">
            <v>乙类</v>
          </cell>
        </row>
        <row r="3326">
          <cell r="A3326" t="str">
            <v>KAZ38913</v>
          </cell>
          <cell r="B3326" t="str">
            <v>行为矫正治疗</v>
          </cell>
          <cell r="C3326"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cell r="D3326" t="str">
            <v/>
          </cell>
          <cell r="E3326" t="str">
            <v/>
          </cell>
          <cell r="F3326" t="str">
            <v>日</v>
          </cell>
          <cell r="G3326" t="str">
            <v/>
          </cell>
          <cell r="H3326">
            <v>25</v>
          </cell>
          <cell r="I3326">
            <v>20</v>
          </cell>
          <cell r="J3326">
            <v>18</v>
          </cell>
          <cell r="K3326" t="str">
            <v>甲类</v>
          </cell>
        </row>
        <row r="3327">
          <cell r="A3327" t="str">
            <v>L</v>
          </cell>
          <cell r="B3327" t="str">
            <v>七.临床物理治疗</v>
          </cell>
          <cell r="C3327" t="str">
            <v/>
          </cell>
          <cell r="D3327" t="str">
            <v/>
          </cell>
          <cell r="E3327" t="str">
            <v/>
          </cell>
        </row>
        <row r="3327">
          <cell r="G3327" t="str">
            <v/>
          </cell>
          <cell r="H3327" t="str">
            <v/>
          </cell>
          <cell r="I3327" t="str">
            <v/>
          </cell>
          <cell r="J3327" t="str">
            <v/>
          </cell>
        </row>
        <row r="3328">
          <cell r="A3328" t="str">
            <v/>
          </cell>
          <cell r="B3328" t="str">
            <v>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v>
          </cell>
        </row>
        <row r="3329">
          <cell r="A3329" t="str">
            <v>LA</v>
          </cell>
          <cell r="B3329" t="str">
            <v>(一)放射治疗</v>
          </cell>
          <cell r="C3329" t="str">
            <v/>
          </cell>
          <cell r="D3329" t="str">
            <v/>
          </cell>
          <cell r="E3329" t="str">
            <v/>
          </cell>
        </row>
        <row r="3329">
          <cell r="G3329" t="str">
            <v/>
          </cell>
          <cell r="H3329" t="str">
            <v/>
          </cell>
          <cell r="I3329" t="str">
            <v/>
          </cell>
          <cell r="J3329" t="str">
            <v/>
          </cell>
        </row>
        <row r="3330">
          <cell r="A3330" t="str">
            <v>LAA</v>
          </cell>
          <cell r="B3330" t="str">
            <v>1.放射计划设计</v>
          </cell>
          <cell r="C3330" t="str">
            <v>按每次放疗计划计算疗程。</v>
          </cell>
          <cell r="D3330" t="str">
            <v/>
          </cell>
          <cell r="E3330" t="str">
            <v/>
          </cell>
        </row>
        <row r="3330">
          <cell r="G3330" t="str">
            <v/>
          </cell>
          <cell r="H3330" t="str">
            <v/>
          </cell>
          <cell r="I3330" t="str">
            <v/>
          </cell>
          <cell r="J3330" t="str">
            <v/>
          </cell>
        </row>
        <row r="3331">
          <cell r="A3331" t="str">
            <v>LAAZZ001</v>
          </cell>
          <cell r="B3331" t="str">
            <v>人工制定治疗计划</v>
          </cell>
          <cell r="C3331" t="str">
            <v>人工二维计划设计,查表进行计量计算,填写患者基本资料､放疗示意图､摆位要求､照射剂量。</v>
          </cell>
          <cell r="D3331" t="str">
            <v/>
          </cell>
          <cell r="E3331" t="str">
            <v/>
          </cell>
          <cell r="F3331" t="str">
            <v>次</v>
          </cell>
          <cell r="G3331" t="str">
            <v/>
          </cell>
          <cell r="H3331">
            <v>110</v>
          </cell>
          <cell r="I3331">
            <v>88</v>
          </cell>
          <cell r="J3331">
            <v>77</v>
          </cell>
          <cell r="K3331" t="str">
            <v>丙类</v>
          </cell>
        </row>
        <row r="3332">
          <cell r="A3332" t="str">
            <v>LAAZZ002</v>
          </cell>
          <cell r="B3332" t="str">
            <v>二维放疗计划设计</v>
          </cell>
          <cell r="C3332" t="str">
            <v>使用计算机辅助治疗计划系统(TPS),进行内照射或外照射二维计划设计､剂量计算和剂量显示,医生审核,填写治疗单。</v>
          </cell>
          <cell r="D3332" t="str">
            <v/>
          </cell>
          <cell r="E3332" t="str">
            <v/>
          </cell>
          <cell r="F3332" t="str">
            <v>次</v>
          </cell>
          <cell r="G3332" t="str">
            <v/>
          </cell>
          <cell r="H3332">
            <v>300</v>
          </cell>
          <cell r="I3332">
            <v>240</v>
          </cell>
          <cell r="J3332">
            <v>210</v>
          </cell>
          <cell r="K3332" t="str">
            <v>丙类</v>
          </cell>
        </row>
        <row r="3333">
          <cell r="A3333" t="str">
            <v>LAAZZ003</v>
          </cell>
          <cell r="B3333" t="str">
            <v>三维适形放疗计划设计</v>
          </cell>
          <cell r="C3333" t="str">
            <v>使用专用计算机治疗计划系统,进行三维影像接收,靶区及危及器官勾画,正向三维治疗计划设计,计划确认及传输,计划验证及填写治疗单。</v>
          </cell>
          <cell r="D3333" t="str">
            <v/>
          </cell>
          <cell r="E3333" t="str">
            <v/>
          </cell>
          <cell r="F3333" t="str">
            <v>次</v>
          </cell>
          <cell r="G3333" t="str">
            <v/>
          </cell>
          <cell r="H3333">
            <v>800</v>
          </cell>
          <cell r="I3333">
            <v>640</v>
          </cell>
          <cell r="J3333">
            <v>560</v>
          </cell>
          <cell r="K3333" t="str">
            <v>丙类</v>
          </cell>
        </row>
        <row r="3334">
          <cell r="A3334" t="str">
            <v>LAAZZ004</v>
          </cell>
          <cell r="B3334" t="str">
            <v>调强放疗计划设计</v>
          </cell>
          <cell r="C3334" t="str">
            <v>使用专用计算机治疗计划系统,进行三维影像接收,靶区及危及器官勾画,逆向调强治疗计划设计,计划确认及传输。不含图像采集,传输,计划验证及填写治疗单。</v>
          </cell>
          <cell r="D3334" t="str">
            <v/>
          </cell>
          <cell r="E3334" t="str">
            <v/>
          </cell>
          <cell r="F3334" t="str">
            <v>次</v>
          </cell>
          <cell r="G3334" t="str">
            <v/>
          </cell>
          <cell r="H3334">
            <v>1000</v>
          </cell>
          <cell r="I3334">
            <v>800</v>
          </cell>
          <cell r="J3334">
            <v>700</v>
          </cell>
          <cell r="K3334" t="str">
            <v>丙类</v>
          </cell>
        </row>
        <row r="3335">
          <cell r="A3335" t="str">
            <v>LAAZZ005</v>
          </cell>
          <cell r="B3335" t="str">
            <v>伽玛刀治疗计划设计</v>
          </cell>
          <cell r="C3335" t="str">
            <v>使用专用计算机治疗计划系统,进行三维影像接收,靶区及危及器官勾画,伽玛刀治疗计划设计,计划确认。不含图像采集､传输､计划验证及填写治疗单。</v>
          </cell>
          <cell r="D3335" t="str">
            <v/>
          </cell>
          <cell r="E3335" t="str">
            <v/>
          </cell>
          <cell r="F3335" t="str">
            <v>次</v>
          </cell>
          <cell r="G3335" t="str">
            <v/>
          </cell>
          <cell r="H3335">
            <v>800</v>
          </cell>
          <cell r="I3335">
            <v>640</v>
          </cell>
          <cell r="J3335">
            <v>560</v>
          </cell>
          <cell r="K3335" t="str">
            <v>丙类</v>
          </cell>
        </row>
        <row r="3336">
          <cell r="A3336" t="str">
            <v>LAAZZ006</v>
          </cell>
          <cell r="B3336" t="str">
            <v>X刀治疗计划设计</v>
          </cell>
          <cell r="C3336" t="str">
            <v>使用专用计算机治疗计划系统,进行三维影像接收,靶区及危及器官勾画,X刀治疗计划设计,计划确认及传输。不含图像采集,传输,计划验证及填写治疗单。</v>
          </cell>
          <cell r="D3336" t="str">
            <v/>
          </cell>
          <cell r="E3336" t="str">
            <v/>
          </cell>
          <cell r="F3336" t="str">
            <v>次</v>
          </cell>
          <cell r="G3336" t="str">
            <v/>
          </cell>
          <cell r="H3336">
            <v>800</v>
          </cell>
          <cell r="I3336">
            <v>640</v>
          </cell>
          <cell r="J3336">
            <v>560</v>
          </cell>
          <cell r="K3336" t="str">
            <v>丙类</v>
          </cell>
        </row>
        <row r="3337">
          <cell r="A3337" t="str">
            <v>LAAZZ007</v>
          </cell>
          <cell r="B3337" t="str">
            <v>图像引导的三维立体定向放疗计划设计</v>
          </cell>
          <cell r="C3337"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cell r="D3337" t="str">
            <v/>
          </cell>
          <cell r="E3337" t="str">
            <v/>
          </cell>
          <cell r="F3337" t="str">
            <v>次</v>
          </cell>
          <cell r="G3337" t="str">
            <v/>
          </cell>
          <cell r="H3337">
            <v>1500</v>
          </cell>
          <cell r="I3337">
            <v>1200</v>
          </cell>
          <cell r="J3337">
            <v>1050</v>
          </cell>
          <cell r="K3337" t="str">
            <v>丙类</v>
          </cell>
        </row>
        <row r="3338">
          <cell r="A3338" t="str">
            <v>LAB</v>
          </cell>
          <cell r="B3338" t="str">
            <v>2.剂量验证与监控</v>
          </cell>
          <cell r="C3338" t="str">
            <v/>
          </cell>
          <cell r="D3338" t="str">
            <v/>
          </cell>
          <cell r="E3338" t="str">
            <v/>
          </cell>
        </row>
        <row r="3338">
          <cell r="G3338" t="str">
            <v/>
          </cell>
          <cell r="H3338" t="str">
            <v/>
          </cell>
          <cell r="I3338" t="str">
            <v/>
          </cell>
          <cell r="J3338" t="str">
            <v/>
          </cell>
        </row>
        <row r="3339">
          <cell r="A3339" t="str">
            <v>LABZX001</v>
          </cell>
          <cell r="B3339" t="str">
            <v>点剂量验证</v>
          </cell>
          <cell r="C3339" t="str">
            <v>使用电离室等点测量仪器,或者基于简单剂量模型的独立核对程序,采用实验测量或者独立计算的方法,验证一个计划中的一个特征点或数个特征点的剂量。</v>
          </cell>
          <cell r="D3339" t="str">
            <v/>
          </cell>
          <cell r="E3339" t="str">
            <v/>
          </cell>
          <cell r="F3339" t="str">
            <v>次</v>
          </cell>
          <cell r="G3339" t="str">
            <v/>
          </cell>
          <cell r="H3339">
            <v>200</v>
          </cell>
          <cell r="I3339">
            <v>160</v>
          </cell>
          <cell r="J3339">
            <v>140</v>
          </cell>
          <cell r="K3339" t="str">
            <v>乙类</v>
          </cell>
        </row>
        <row r="3340">
          <cell r="A3340" t="str">
            <v>LABZX002</v>
          </cell>
          <cell r="B3340" t="str">
            <v>二维剂量验证</v>
          </cell>
          <cell r="C3340" t="str">
            <v>使用阵列等面测量仪器,或者基于先进剂量模型的独立核对程序,采用实验测量或者独立计算的方法,验证一个计划中的一个特征面的剂量分布。</v>
          </cell>
          <cell r="D3340" t="str">
            <v/>
          </cell>
          <cell r="E3340" t="str">
            <v/>
          </cell>
          <cell r="F3340" t="str">
            <v>次</v>
          </cell>
          <cell r="G3340" t="str">
            <v/>
          </cell>
          <cell r="H3340">
            <v>300</v>
          </cell>
          <cell r="I3340">
            <v>240</v>
          </cell>
          <cell r="J3340">
            <v>210</v>
          </cell>
          <cell r="K3340" t="str">
            <v>乙类</v>
          </cell>
        </row>
        <row r="3341">
          <cell r="A3341" t="str">
            <v>LABZX003</v>
          </cell>
          <cell r="B3341" t="str">
            <v>三维剂量验证</v>
          </cell>
          <cell r="C3341" t="str">
            <v>使用三维剂量测量仪器,或者基于蒙特卡罗模拟的独立核对程序,采用实验测量或者独立计算的方法,验证一个计划中所有射野合成的剂量分布。</v>
          </cell>
          <cell r="D3341" t="str">
            <v/>
          </cell>
          <cell r="E3341" t="str">
            <v/>
          </cell>
          <cell r="F3341" t="str">
            <v>次</v>
          </cell>
          <cell r="G3341" t="str">
            <v/>
          </cell>
          <cell r="H3341">
            <v>500</v>
          </cell>
          <cell r="I3341">
            <v>400</v>
          </cell>
          <cell r="J3341">
            <v>350</v>
          </cell>
          <cell r="K3341" t="str">
            <v>乙类</v>
          </cell>
        </row>
        <row r="3342">
          <cell r="A3342" t="str">
            <v>LABZX004</v>
          </cell>
          <cell r="B3342" t="str">
            <v>二维实时显像监控</v>
          </cell>
          <cell r="C3342" t="str">
            <v>摆位,采用电子射野影像系统或KV级X线摄片和透视等设备获取影像,验证射野的大小､形状､位置,患者摆位。</v>
          </cell>
          <cell r="D3342" t="str">
            <v/>
          </cell>
          <cell r="E3342" t="str">
            <v/>
          </cell>
          <cell r="F3342" t="str">
            <v>次</v>
          </cell>
          <cell r="G3342" t="str">
            <v/>
          </cell>
          <cell r="H3342">
            <v>100</v>
          </cell>
          <cell r="I3342">
            <v>80</v>
          </cell>
          <cell r="J3342">
            <v>70</v>
          </cell>
          <cell r="K3342" t="str">
            <v>乙类</v>
          </cell>
        </row>
        <row r="3343">
          <cell r="A3343" t="str">
            <v>LABZX005</v>
          </cell>
          <cell r="B3343" t="str">
            <v>三维实时显像监控</v>
          </cell>
          <cell r="C3343" t="str">
            <v>适用于三维图像引导放疗､CT在线校位､自适应放疗等。摆位,采用锥形束CT等设备获取三维影像､调整摆位､影像保存。</v>
          </cell>
          <cell r="D3343" t="str">
            <v/>
          </cell>
          <cell r="E3343" t="str">
            <v/>
          </cell>
          <cell r="F3343" t="str">
            <v>次</v>
          </cell>
          <cell r="G3343" t="str">
            <v/>
          </cell>
          <cell r="H3343">
            <v>120</v>
          </cell>
          <cell r="I3343">
            <v>95</v>
          </cell>
          <cell r="J3343">
            <v>85</v>
          </cell>
          <cell r="K3343" t="str">
            <v>乙类</v>
          </cell>
        </row>
        <row r="3344">
          <cell r="A3344" t="str">
            <v>LABZX006</v>
          </cell>
          <cell r="B3344" t="str">
            <v>超声实时监控</v>
          </cell>
          <cell r="C3344" t="str">
            <v>摆位,采用超声设备获取影像,调整摆位,影像保存。图文报告。</v>
          </cell>
          <cell r="D3344" t="str">
            <v/>
          </cell>
          <cell r="E3344" t="str">
            <v/>
          </cell>
          <cell r="F3344" t="str">
            <v>次</v>
          </cell>
          <cell r="G3344" t="str">
            <v/>
          </cell>
          <cell r="H3344">
            <v>100</v>
          </cell>
          <cell r="I3344">
            <v>80</v>
          </cell>
          <cell r="J3344">
            <v>70</v>
          </cell>
          <cell r="K3344" t="str">
            <v>乙类</v>
          </cell>
        </row>
        <row r="3345">
          <cell r="A3345" t="str">
            <v>LABZX007</v>
          </cell>
          <cell r="B3345" t="str">
            <v>呼吸门控</v>
          </cell>
          <cell r="C3345" t="str">
            <v>患者在定位和治疗过程中可平静自由呼吸。采用门控设备监测患者的呼吸,采集､传输及分析呼吸信号,在呼吸的某一时相才开启射线放疗。</v>
          </cell>
          <cell r="D3345" t="str">
            <v/>
          </cell>
          <cell r="E3345" t="str">
            <v/>
          </cell>
          <cell r="F3345" t="str">
            <v>次</v>
          </cell>
          <cell r="G3345" t="str">
            <v/>
          </cell>
          <cell r="H3345">
            <v>100</v>
          </cell>
          <cell r="I3345">
            <v>80</v>
          </cell>
          <cell r="J3345">
            <v>70</v>
          </cell>
          <cell r="K3345" t="str">
            <v>乙类</v>
          </cell>
        </row>
        <row r="3346">
          <cell r="A3346" t="str">
            <v>LAC</v>
          </cell>
          <cell r="B3346" t="str">
            <v>3.模拟定位与校位</v>
          </cell>
          <cell r="C3346" t="str">
            <v/>
          </cell>
          <cell r="D3346" t="str">
            <v/>
          </cell>
          <cell r="E3346" t="str">
            <v/>
          </cell>
        </row>
        <row r="3346">
          <cell r="G3346" t="str">
            <v/>
          </cell>
          <cell r="H3346" t="str">
            <v/>
          </cell>
          <cell r="I3346" t="str">
            <v/>
          </cell>
          <cell r="J3346" t="str">
            <v/>
          </cell>
        </row>
        <row r="3347">
          <cell r="A3347" t="str">
            <v>LACZX001</v>
          </cell>
          <cell r="B3347" t="str">
            <v>X线机简易模拟定位</v>
          </cell>
          <cell r="C3347" t="str">
            <v>非专用定位机之定位。含摆位,X线透视,射野标记,拍摄X线片。</v>
          </cell>
          <cell r="D3347" t="str">
            <v/>
          </cell>
          <cell r="E3347" t="str">
            <v/>
          </cell>
          <cell r="F3347" t="str">
            <v>次</v>
          </cell>
          <cell r="G3347" t="str">
            <v/>
          </cell>
          <cell r="H3347">
            <v>100</v>
          </cell>
          <cell r="I3347">
            <v>80</v>
          </cell>
          <cell r="J3347">
            <v>70</v>
          </cell>
          <cell r="K3347" t="str">
            <v>乙类</v>
          </cell>
        </row>
        <row r="3348">
          <cell r="A3348" t="str">
            <v>LACZX002</v>
          </cell>
          <cell r="B3348" t="str">
            <v>B超简易模拟定位</v>
          </cell>
          <cell r="C3348" t="str">
            <v>摆位,B超定位,射野标记。图文报告。</v>
          </cell>
          <cell r="D3348" t="str">
            <v/>
          </cell>
          <cell r="E3348" t="str">
            <v/>
          </cell>
          <cell r="F3348" t="str">
            <v>次</v>
          </cell>
          <cell r="G3348" t="str">
            <v/>
          </cell>
          <cell r="H3348">
            <v>120</v>
          </cell>
          <cell r="I3348">
            <v>95</v>
          </cell>
          <cell r="J3348">
            <v>85</v>
          </cell>
          <cell r="K3348" t="str">
            <v>乙类</v>
          </cell>
        </row>
        <row r="3349">
          <cell r="A3349" t="str">
            <v>LACZX003</v>
          </cell>
          <cell r="B3349" t="str">
            <v>CT简易模拟定位</v>
          </cell>
          <cell r="C3349" t="str">
            <v>摆位,CT扫描,影像资料保存及传输。</v>
          </cell>
          <cell r="D3349" t="str">
            <v/>
          </cell>
          <cell r="E3349" t="str">
            <v/>
          </cell>
          <cell r="F3349" t="str">
            <v>次</v>
          </cell>
          <cell r="G3349" t="str">
            <v/>
          </cell>
          <cell r="H3349">
            <v>200</v>
          </cell>
          <cell r="I3349">
            <v>190</v>
          </cell>
          <cell r="J3349">
            <v>180</v>
          </cell>
          <cell r="K3349" t="str">
            <v>乙类</v>
          </cell>
        </row>
        <row r="3350">
          <cell r="A3350" t="str">
            <v>LACZX004</v>
          </cell>
          <cell r="B3350" t="str">
            <v>专用X线模拟机定位</v>
          </cell>
          <cell r="C3350" t="str">
            <v>摆位及体位固定,x线机操作,确定靶区及危及器官,射野标记及记录。</v>
          </cell>
          <cell r="D3350" t="str">
            <v/>
          </cell>
          <cell r="E3350" t="str">
            <v/>
          </cell>
          <cell r="F3350" t="str">
            <v>次</v>
          </cell>
          <cell r="G3350" t="str">
            <v/>
          </cell>
          <cell r="H3350">
            <v>150</v>
          </cell>
          <cell r="I3350">
            <v>120</v>
          </cell>
          <cell r="J3350">
            <v>105</v>
          </cell>
          <cell r="K3350" t="str">
            <v>乙类</v>
          </cell>
        </row>
        <row r="3351">
          <cell r="A3351" t="str">
            <v>LACZX005</v>
          </cell>
          <cell r="B3351" t="str">
            <v>专用X线模拟机校位</v>
          </cell>
          <cell r="C3351" t="str">
            <v>摆位及体位固定,x线机操作,射野调整及记录。</v>
          </cell>
          <cell r="D3351" t="str">
            <v/>
          </cell>
          <cell r="E3351" t="str">
            <v/>
          </cell>
          <cell r="F3351" t="str">
            <v>次</v>
          </cell>
          <cell r="G3351" t="str">
            <v/>
          </cell>
          <cell r="H3351">
            <v>100</v>
          </cell>
          <cell r="I3351">
            <v>80</v>
          </cell>
          <cell r="J3351">
            <v>70</v>
          </cell>
          <cell r="K3351" t="str">
            <v>乙类</v>
          </cell>
        </row>
        <row r="3352">
          <cell r="A3352" t="str">
            <v>LACZX006</v>
          </cell>
          <cell r="B3352" t="str">
            <v>CT模拟机三维定位</v>
          </cell>
          <cell r="C3352" t="str">
            <v>摆位及体位固定,参考中心标记,静脉输注对比剂,机器操作,三维影像获取,传输及记录。</v>
          </cell>
          <cell r="D3352" t="str">
            <v>注射器,高压注射器</v>
          </cell>
          <cell r="E3352" t="str">
            <v/>
          </cell>
          <cell r="F3352" t="str">
            <v>次</v>
          </cell>
          <cell r="G3352" t="str">
            <v/>
          </cell>
          <cell r="H3352">
            <v>1000</v>
          </cell>
          <cell r="I3352">
            <v>800</v>
          </cell>
          <cell r="J3352">
            <v>700</v>
          </cell>
          <cell r="K3352" t="str">
            <v>乙类</v>
          </cell>
        </row>
        <row r="3353">
          <cell r="A3353" t="str">
            <v>LACZX007</v>
          </cell>
          <cell r="B3353" t="str">
            <v>四维CT模拟机定位</v>
          </cell>
          <cell r="C3353" t="str">
            <v>摆位及体位固定,将中心移至治疗中心并标记,必要时静脉输注对比剂,机器操作,CT影像获取及比较,校正治疗中心并标记,使用呼吸门控技术将三维影像分解､重建获取四维影像。</v>
          </cell>
          <cell r="D3353" t="str">
            <v>注射器,高压注射器</v>
          </cell>
          <cell r="E3353" t="str">
            <v/>
          </cell>
          <cell r="F3353" t="str">
            <v>次</v>
          </cell>
          <cell r="G3353" t="str">
            <v/>
          </cell>
          <cell r="H3353">
            <v>1200</v>
          </cell>
          <cell r="I3353">
            <v>960</v>
          </cell>
          <cell r="J3353">
            <v>840</v>
          </cell>
          <cell r="K3353" t="str">
            <v>乙类</v>
          </cell>
        </row>
        <row r="3354">
          <cell r="A3354" t="str">
            <v>LACZX008</v>
          </cell>
          <cell r="B3354" t="str">
            <v>CT模拟机校位</v>
          </cell>
          <cell r="C3354" t="str">
            <v>摆位及体位固定,将中心移至治疗中心并标记,必要时静脉输注对比剂,机器操作,CT影像获取及比较,校正治疗中心并标记。</v>
          </cell>
          <cell r="D3354" t="str">
            <v>注射器,高压注射器</v>
          </cell>
          <cell r="E3354" t="str">
            <v/>
          </cell>
          <cell r="F3354" t="str">
            <v>次</v>
          </cell>
          <cell r="G3354" t="str">
            <v/>
          </cell>
          <cell r="H3354">
            <v>300</v>
          </cell>
          <cell r="I3354">
            <v>240</v>
          </cell>
          <cell r="J3354">
            <v>210</v>
          </cell>
          <cell r="K3354" t="str">
            <v>乙类</v>
          </cell>
        </row>
        <row r="3355">
          <cell r="A3355" t="str">
            <v>LAD</v>
          </cell>
          <cell r="B3355" t="str">
            <v>4.外照射治疗</v>
          </cell>
          <cell r="C3355" t="str">
            <v/>
          </cell>
          <cell r="D3355" t="str">
            <v/>
          </cell>
          <cell r="E3355" t="str">
            <v/>
          </cell>
        </row>
        <row r="3355">
          <cell r="G3355" t="str">
            <v/>
          </cell>
          <cell r="H3355" t="str">
            <v/>
          </cell>
          <cell r="I3355" t="str">
            <v/>
          </cell>
          <cell r="J3355" t="str">
            <v/>
          </cell>
        </row>
        <row r="3356">
          <cell r="A3356" t="str">
            <v>LADBP001</v>
          </cell>
          <cell r="B3356" t="str">
            <v>头部X线立体定向放疗</v>
          </cell>
          <cell r="C3356" t="str">
            <v>摆位,体位固定,调入放疗计划,机器操作及照射。</v>
          </cell>
          <cell r="D3356" t="str">
            <v/>
          </cell>
          <cell r="E3356" t="str">
            <v/>
          </cell>
          <cell r="F3356" t="str">
            <v>次</v>
          </cell>
          <cell r="G3356" t="str">
            <v/>
          </cell>
          <cell r="H3356">
            <v>1500</v>
          </cell>
          <cell r="I3356">
            <v>1200</v>
          </cell>
          <cell r="J3356">
            <v>1050</v>
          </cell>
          <cell r="K3356" t="str">
            <v>乙类</v>
          </cell>
        </row>
        <row r="3357">
          <cell r="A3357" t="str">
            <v>LADBP002</v>
          </cell>
          <cell r="B3357" t="str">
            <v>头部伽马刀治疗</v>
          </cell>
          <cell r="C3357" t="str">
            <v>摆位,体位固定,调入放疗计划,机器操作及照射。</v>
          </cell>
          <cell r="D3357" t="str">
            <v/>
          </cell>
          <cell r="E3357" t="str">
            <v/>
          </cell>
          <cell r="F3357" t="str">
            <v>次</v>
          </cell>
          <cell r="G3357" t="str">
            <v/>
          </cell>
          <cell r="H3357">
            <v>1500</v>
          </cell>
          <cell r="I3357">
            <v>1200</v>
          </cell>
          <cell r="J3357">
            <v>1050</v>
          </cell>
          <cell r="K3357" t="str">
            <v>乙类</v>
          </cell>
        </row>
        <row r="3358">
          <cell r="A3358" t="str">
            <v>LADWA001</v>
          </cell>
          <cell r="B3358" t="str">
            <v>半身照射</v>
          </cell>
          <cell r="C3358" t="str">
            <v>摆位,体位固定,使用铅模遮挡,机器操作及照射。</v>
          </cell>
          <cell r="D3358" t="str">
            <v/>
          </cell>
          <cell r="E3358" t="str">
            <v/>
          </cell>
          <cell r="F3358" t="str">
            <v>野</v>
          </cell>
          <cell r="G3358" t="str">
            <v/>
          </cell>
          <cell r="H3358">
            <v>1200</v>
          </cell>
          <cell r="I3358">
            <v>960</v>
          </cell>
          <cell r="J3358">
            <v>840</v>
          </cell>
          <cell r="K3358" t="str">
            <v>乙类</v>
          </cell>
        </row>
        <row r="3359">
          <cell r="A3359" t="str">
            <v>LADZW001</v>
          </cell>
          <cell r="B3359" t="str">
            <v>体部X线立体定向放疗</v>
          </cell>
          <cell r="C3359" t="str">
            <v>摆位,体位固定,调入放疗计划,机器操作及照射。</v>
          </cell>
          <cell r="D3359" t="str">
            <v/>
          </cell>
          <cell r="E3359" t="str">
            <v/>
          </cell>
          <cell r="F3359" t="str">
            <v>次</v>
          </cell>
          <cell r="G3359" t="str">
            <v/>
          </cell>
          <cell r="H3359">
            <v>1500</v>
          </cell>
          <cell r="I3359">
            <v>1200</v>
          </cell>
          <cell r="J3359">
            <v>1050</v>
          </cell>
          <cell r="K3359" t="str">
            <v>乙类</v>
          </cell>
        </row>
        <row r="3360">
          <cell r="A3360" t="str">
            <v>LADZX001</v>
          </cell>
          <cell r="B3360" t="str">
            <v>血液照射</v>
          </cell>
          <cell r="C3360" t="str">
            <v>指加速器或60钴照射源对血液进行照射。</v>
          </cell>
          <cell r="D3360" t="str">
            <v/>
          </cell>
          <cell r="E3360" t="str">
            <v/>
          </cell>
          <cell r="F3360" t="str">
            <v>次</v>
          </cell>
          <cell r="G3360" t="str">
            <v/>
          </cell>
          <cell r="H3360" t="str">
            <v/>
          </cell>
          <cell r="I3360" t="str">
            <v/>
          </cell>
          <cell r="J3360" t="str">
            <v/>
          </cell>
          <cell r="K3360" t="str">
            <v>乙类</v>
          </cell>
        </row>
        <row r="3361">
          <cell r="A3361" t="str">
            <v>LADZX002</v>
          </cell>
          <cell r="B3361" t="str">
            <v>深/浅部X线照射</v>
          </cell>
          <cell r="C3361" t="str">
            <v>选择限光桶､铅皮遮挡,机器操作及照射。</v>
          </cell>
          <cell r="D3361" t="str">
            <v/>
          </cell>
          <cell r="E3361" t="str">
            <v/>
          </cell>
          <cell r="F3361" t="str">
            <v>野</v>
          </cell>
          <cell r="G3361" t="str">
            <v/>
          </cell>
          <cell r="H3361">
            <v>50</v>
          </cell>
          <cell r="I3361">
            <v>40</v>
          </cell>
          <cell r="J3361">
            <v>35</v>
          </cell>
          <cell r="K3361" t="str">
            <v>乙类</v>
          </cell>
        </row>
        <row r="3362">
          <cell r="A3362" t="str">
            <v>LADZX003</v>
          </cell>
          <cell r="B3362" t="str">
            <v>60钴固定源皮距照射</v>
          </cell>
          <cell r="C3362" t="str">
            <v>摆位,模遮挡,机器操作及照射。</v>
          </cell>
          <cell r="D3362" t="str">
            <v/>
          </cell>
          <cell r="E3362" t="str">
            <v/>
          </cell>
          <cell r="F3362" t="str">
            <v>野</v>
          </cell>
          <cell r="G3362" t="str">
            <v/>
          </cell>
          <cell r="H3362">
            <v>30</v>
          </cell>
          <cell r="I3362">
            <v>25</v>
          </cell>
          <cell r="J3362">
            <v>20</v>
          </cell>
          <cell r="K3362" t="str">
            <v>乙类</v>
          </cell>
        </row>
        <row r="3363">
          <cell r="A3363" t="str">
            <v>LADZX004</v>
          </cell>
          <cell r="B3363" t="str">
            <v>60钴旋转等中心照射</v>
          </cell>
          <cell r="C3363" t="str">
            <v>摆位,铅模遮挡,机器操作及照射。</v>
          </cell>
          <cell r="D3363" t="str">
            <v/>
          </cell>
          <cell r="E3363" t="str">
            <v/>
          </cell>
          <cell r="F3363" t="str">
            <v>野</v>
          </cell>
          <cell r="G3363" t="str">
            <v/>
          </cell>
          <cell r="H3363">
            <v>50</v>
          </cell>
          <cell r="I3363">
            <v>40</v>
          </cell>
          <cell r="J3363">
            <v>35</v>
          </cell>
          <cell r="K3363" t="str">
            <v>乙类</v>
          </cell>
        </row>
        <row r="3364">
          <cell r="A3364" t="str">
            <v>LADZX005</v>
          </cell>
          <cell r="B3364" t="str">
            <v>60钴楔形滤板照射</v>
          </cell>
          <cell r="C3364" t="str">
            <v>摆位,机器操作及照射,治疗时使用楔形板。</v>
          </cell>
          <cell r="D3364" t="str">
            <v/>
          </cell>
          <cell r="E3364" t="str">
            <v/>
          </cell>
          <cell r="F3364" t="str">
            <v>野</v>
          </cell>
          <cell r="G3364" t="str">
            <v/>
          </cell>
          <cell r="H3364">
            <v>80</v>
          </cell>
          <cell r="I3364">
            <v>65</v>
          </cell>
          <cell r="J3364">
            <v>55</v>
          </cell>
          <cell r="K3364" t="str">
            <v>乙类</v>
          </cell>
        </row>
        <row r="3365">
          <cell r="A3365" t="str">
            <v>LADZX006</v>
          </cell>
          <cell r="B3365" t="str">
            <v>60钴多叶光栅照射</v>
          </cell>
          <cell r="C3365" t="str">
            <v>摆位,体位固定,机器操作及照射,手动或自动调节使用多叶光栅。</v>
          </cell>
          <cell r="D3365" t="str">
            <v/>
          </cell>
          <cell r="E3365" t="str">
            <v/>
          </cell>
          <cell r="F3365" t="str">
            <v>野</v>
          </cell>
          <cell r="G3365" t="str">
            <v/>
          </cell>
          <cell r="H3365">
            <v>100</v>
          </cell>
          <cell r="I3365">
            <v>80</v>
          </cell>
          <cell r="J3365">
            <v>70</v>
          </cell>
          <cell r="K3365" t="str">
            <v>乙类</v>
          </cell>
        </row>
        <row r="3366">
          <cell r="A3366" t="str">
            <v>LADZX007</v>
          </cell>
          <cell r="B3366" t="str">
            <v>直线加速器固定照射</v>
          </cell>
          <cell r="C3366" t="str">
            <v>摆位,体位固定,铅模遮挡,机器操作及照射。</v>
          </cell>
          <cell r="D3366" t="str">
            <v/>
          </cell>
          <cell r="E3366" t="str">
            <v/>
          </cell>
          <cell r="F3366" t="str">
            <v>野</v>
          </cell>
          <cell r="G3366" t="str">
            <v/>
          </cell>
          <cell r="H3366">
            <v>100</v>
          </cell>
          <cell r="I3366">
            <v>80</v>
          </cell>
          <cell r="J3366">
            <v>70</v>
          </cell>
          <cell r="K3366" t="str">
            <v>乙类</v>
          </cell>
        </row>
        <row r="3367">
          <cell r="A3367" t="str">
            <v>LADZX008</v>
          </cell>
          <cell r="B3367" t="str">
            <v>直线加速器普通准直器照射</v>
          </cell>
          <cell r="C3367" t="str">
            <v>摆位,铅模遮挡,机器操作及照射。</v>
          </cell>
          <cell r="D3367" t="str">
            <v/>
          </cell>
          <cell r="E3367" t="str">
            <v/>
          </cell>
          <cell r="F3367" t="str">
            <v>野</v>
          </cell>
          <cell r="G3367" t="str">
            <v/>
          </cell>
          <cell r="H3367">
            <v>100</v>
          </cell>
          <cell r="I3367">
            <v>80</v>
          </cell>
          <cell r="J3367">
            <v>70</v>
          </cell>
          <cell r="K3367" t="str">
            <v>乙类</v>
          </cell>
        </row>
        <row r="3368">
          <cell r="A3368" t="str">
            <v>LADZX009</v>
          </cell>
          <cell r="B3368" t="str">
            <v>直线加速器楔形滤板照射</v>
          </cell>
          <cell r="C3368" t="str">
            <v>摆位,铅模遮挡,机器操作及照射,治疗时使用楔形板。</v>
          </cell>
          <cell r="D3368" t="str">
            <v/>
          </cell>
          <cell r="E3368" t="str">
            <v/>
          </cell>
          <cell r="F3368" t="str">
            <v>野</v>
          </cell>
          <cell r="G3368" t="str">
            <v/>
          </cell>
          <cell r="H3368">
            <v>150</v>
          </cell>
          <cell r="I3368">
            <v>120</v>
          </cell>
          <cell r="J3368">
            <v>105</v>
          </cell>
          <cell r="K3368" t="str">
            <v>乙类</v>
          </cell>
        </row>
        <row r="3369">
          <cell r="A3369" t="str">
            <v>LADZX010</v>
          </cell>
          <cell r="B3369" t="str">
            <v>直线加速器多叶光栅照射</v>
          </cell>
          <cell r="C3369" t="str">
            <v>摆位,体位固定,机器操作及照射,手动或自动调节使用多叶光栅。</v>
          </cell>
          <cell r="D3369" t="str">
            <v/>
          </cell>
          <cell r="E3369" t="str">
            <v/>
          </cell>
          <cell r="F3369" t="str">
            <v>野</v>
          </cell>
          <cell r="G3369" t="str">
            <v/>
          </cell>
          <cell r="H3369">
            <v>180</v>
          </cell>
          <cell r="I3369">
            <v>140</v>
          </cell>
          <cell r="J3369">
            <v>120</v>
          </cell>
          <cell r="K3369" t="str">
            <v>乙类</v>
          </cell>
        </row>
        <row r="3370">
          <cell r="A3370" t="str">
            <v>LADZX011</v>
          </cell>
          <cell r="B3370" t="str">
            <v>直线加速器三维适形照射</v>
          </cell>
          <cell r="C3370" t="str">
            <v>摆位,体位固定,调入放疗计划,机器操作及照射。</v>
          </cell>
          <cell r="D3370" t="str">
            <v/>
          </cell>
          <cell r="E3370" t="str">
            <v/>
          </cell>
          <cell r="F3370" t="str">
            <v>野</v>
          </cell>
          <cell r="G3370" t="str">
            <v/>
          </cell>
          <cell r="H3370">
            <v>150</v>
          </cell>
          <cell r="I3370">
            <v>120</v>
          </cell>
          <cell r="J3370">
            <v>105</v>
          </cell>
          <cell r="K3370" t="str">
            <v>乙类</v>
          </cell>
        </row>
        <row r="3371">
          <cell r="A3371" t="str">
            <v>LADZX012</v>
          </cell>
          <cell r="B3371" t="str">
            <v>不规则野大面积照射</v>
          </cell>
          <cell r="C3371" t="str">
            <v>摆位,体位固定,使用铅模遮挡,机器操作及照射。</v>
          </cell>
          <cell r="D3371" t="str">
            <v/>
          </cell>
          <cell r="E3371" t="str">
            <v/>
          </cell>
          <cell r="F3371" t="str">
            <v>野</v>
          </cell>
          <cell r="G3371" t="str">
            <v/>
          </cell>
          <cell r="H3371">
            <v>300</v>
          </cell>
          <cell r="I3371">
            <v>240</v>
          </cell>
          <cell r="J3371">
            <v>210</v>
          </cell>
          <cell r="K3371" t="str">
            <v>乙类</v>
          </cell>
        </row>
        <row r="3372">
          <cell r="A3372" t="str">
            <v>LADZX013</v>
          </cell>
          <cell r="B3372" t="str">
            <v>图像引导的三维立体定向放疗</v>
          </cell>
          <cell r="C3372"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cell r="D3372" t="str">
            <v/>
          </cell>
          <cell r="E3372" t="str">
            <v/>
          </cell>
          <cell r="F3372" t="str">
            <v>次</v>
          </cell>
          <cell r="G3372" t="str">
            <v/>
          </cell>
          <cell r="H3372">
            <v>1000</v>
          </cell>
          <cell r="I3372">
            <v>800</v>
          </cell>
          <cell r="J3372">
            <v>700</v>
          </cell>
          <cell r="K3372" t="str">
            <v>乙类</v>
          </cell>
        </row>
        <row r="3373">
          <cell r="A3373" t="str">
            <v>LADZX014</v>
          </cell>
          <cell r="B3373" t="str">
            <v>术中电子线放疗</v>
          </cell>
          <cell r="C3373" t="str">
            <v>确定靶区,选择限光筒,遮蔽重要器官,确定处方剂量,机器操作及照射。</v>
          </cell>
          <cell r="D3373" t="str">
            <v/>
          </cell>
          <cell r="E3373" t="str">
            <v/>
          </cell>
          <cell r="F3373" t="str">
            <v>次</v>
          </cell>
          <cell r="G3373" t="str">
            <v/>
          </cell>
          <cell r="H3373">
            <v>2500</v>
          </cell>
          <cell r="I3373">
            <v>2000</v>
          </cell>
          <cell r="J3373">
            <v>1750</v>
          </cell>
          <cell r="K3373" t="str">
            <v>乙类</v>
          </cell>
        </row>
        <row r="3374">
          <cell r="A3374" t="str">
            <v>LADZX015</v>
          </cell>
          <cell r="B3374" t="str">
            <v>普通调强放疗</v>
          </cell>
          <cell r="C3374" t="str">
            <v>调用治疗计划,摆位,体位固定,机器操作及照射。</v>
          </cell>
          <cell r="D3374" t="str">
            <v/>
          </cell>
          <cell r="E3374" t="str">
            <v/>
          </cell>
          <cell r="F3374" t="str">
            <v>次</v>
          </cell>
          <cell r="G3374" t="str">
            <v/>
          </cell>
          <cell r="H3374">
            <v>1200</v>
          </cell>
          <cell r="I3374">
            <v>960</v>
          </cell>
          <cell r="J3374">
            <v>840</v>
          </cell>
          <cell r="K3374" t="str">
            <v>乙类</v>
          </cell>
        </row>
        <row r="3375">
          <cell r="A3375" t="str">
            <v>LADZX016</v>
          </cell>
          <cell r="B3375" t="str">
            <v>旋转调强放疗</v>
          </cell>
          <cell r="C3375" t="str">
            <v>调用治疗计划,摆位,体位固定,机器操作及照射。</v>
          </cell>
          <cell r="D3375" t="str">
            <v/>
          </cell>
          <cell r="E3375" t="str">
            <v/>
          </cell>
          <cell r="F3375" t="str">
            <v>次</v>
          </cell>
          <cell r="G3375" t="str">
            <v/>
          </cell>
          <cell r="H3375">
            <v>1500</v>
          </cell>
          <cell r="I3375">
            <v>1200</v>
          </cell>
          <cell r="J3375">
            <v>1050</v>
          </cell>
          <cell r="K3375" t="str">
            <v>乙类</v>
          </cell>
        </row>
        <row r="3376">
          <cell r="A3376" t="str">
            <v>LADZX017</v>
          </cell>
          <cell r="B3376" t="str">
            <v>局部断层调强放疗</v>
          </cell>
          <cell r="C3376" t="str">
            <v>调用治疗计划,摆位,体位固定,机器操作及照射。</v>
          </cell>
          <cell r="D3376" t="str">
            <v/>
          </cell>
          <cell r="E3376" t="str">
            <v/>
          </cell>
          <cell r="F3376" t="str">
            <v>次</v>
          </cell>
          <cell r="G3376" t="str">
            <v/>
          </cell>
          <cell r="H3376">
            <v>2000</v>
          </cell>
          <cell r="I3376">
            <v>1600</v>
          </cell>
          <cell r="J3376">
            <v>1400</v>
          </cell>
          <cell r="K3376" t="str">
            <v>乙类</v>
          </cell>
        </row>
        <row r="3377">
          <cell r="A3377" t="str">
            <v>LADZX018</v>
          </cell>
          <cell r="B3377" t="str">
            <v>图像引导的调强放疗</v>
          </cell>
          <cell r="C3377" t="str">
            <v>调用治疗计划,摆位,体位固定,机器操作及照射。</v>
          </cell>
          <cell r="D3377" t="str">
            <v/>
          </cell>
          <cell r="E3377" t="str">
            <v/>
          </cell>
          <cell r="F3377" t="str">
            <v>次</v>
          </cell>
          <cell r="G3377" t="str">
            <v/>
          </cell>
          <cell r="H3377">
            <v>2200</v>
          </cell>
          <cell r="I3377">
            <v>1760</v>
          </cell>
          <cell r="J3377">
            <v>1540</v>
          </cell>
          <cell r="K3377" t="str">
            <v>乙类</v>
          </cell>
        </row>
        <row r="3378">
          <cell r="A3378" t="str">
            <v>LADZX019</v>
          </cell>
          <cell r="B3378" t="str">
            <v>质子放疗</v>
          </cell>
          <cell r="C3378" t="str">
            <v>调用治疗计划,摆位,体位固定,机器操作及照射。</v>
          </cell>
          <cell r="D3378" t="str">
            <v/>
          </cell>
          <cell r="E3378" t="str">
            <v/>
          </cell>
          <cell r="F3378" t="str">
            <v>次</v>
          </cell>
          <cell r="G3378" t="str">
            <v/>
          </cell>
          <cell r="H3378" t="str">
            <v/>
          </cell>
          <cell r="I3378" t="str">
            <v/>
          </cell>
          <cell r="J3378" t="str">
            <v/>
          </cell>
          <cell r="K3378" t="str">
            <v>乙类</v>
          </cell>
        </row>
        <row r="3379">
          <cell r="A3379" t="str">
            <v>LADZX020</v>
          </cell>
          <cell r="B3379" t="str">
            <v>重粒子放疗</v>
          </cell>
          <cell r="C3379" t="str">
            <v>调用治疗计划,摆位,体位固定,机器操作及照射。</v>
          </cell>
          <cell r="D3379" t="str">
            <v/>
          </cell>
          <cell r="E3379" t="str">
            <v/>
          </cell>
          <cell r="F3379" t="str">
            <v>次</v>
          </cell>
          <cell r="G3379" t="str">
            <v/>
          </cell>
          <cell r="H3379" t="str">
            <v/>
          </cell>
          <cell r="I3379" t="str">
            <v/>
          </cell>
          <cell r="J3379" t="str">
            <v/>
          </cell>
          <cell r="K3379" t="str">
            <v>乙类</v>
          </cell>
        </row>
        <row r="3380">
          <cell r="A3380" t="str">
            <v>LADZY001</v>
          </cell>
          <cell r="B3380" t="str">
            <v>全身60钴照射</v>
          </cell>
          <cell r="C3380" t="str">
            <v>摆位,体位固定,使用铅模遮挡,遮挡之后加补偿物,机器操作及照射。</v>
          </cell>
          <cell r="D3380" t="str">
            <v/>
          </cell>
          <cell r="E3380" t="str">
            <v/>
          </cell>
          <cell r="F3380" t="str">
            <v>野</v>
          </cell>
          <cell r="G3380" t="str">
            <v/>
          </cell>
          <cell r="H3380" t="str">
            <v/>
          </cell>
          <cell r="I3380" t="str">
            <v/>
          </cell>
          <cell r="J3380" t="str">
            <v/>
          </cell>
          <cell r="K3380" t="str">
            <v>乙类</v>
          </cell>
        </row>
        <row r="3381">
          <cell r="A3381" t="str">
            <v>LADZY002</v>
          </cell>
          <cell r="B3381" t="str">
            <v>全身X线照射</v>
          </cell>
          <cell r="C3381" t="str">
            <v>摆位,体位固定,使用铅模遮挡,遮挡之后加补偿物,机器操作及照射。</v>
          </cell>
          <cell r="D3381" t="str">
            <v/>
          </cell>
          <cell r="E3381" t="str">
            <v/>
          </cell>
          <cell r="F3381" t="str">
            <v>野</v>
          </cell>
          <cell r="G3381" t="str">
            <v/>
          </cell>
          <cell r="H3381" t="str">
            <v/>
          </cell>
          <cell r="I3381" t="str">
            <v/>
          </cell>
          <cell r="J3381" t="str">
            <v/>
          </cell>
          <cell r="K3381" t="str">
            <v>乙类</v>
          </cell>
        </row>
        <row r="3382">
          <cell r="A3382" t="str">
            <v>LADZY003</v>
          </cell>
          <cell r="B3382" t="str">
            <v>全身电子线照射</v>
          </cell>
          <cell r="C3382" t="str">
            <v>摆位,体位固定,使用铅模遮挡,遮挡之后加补偿物,机器操作及照射。</v>
          </cell>
          <cell r="D3382" t="str">
            <v/>
          </cell>
          <cell r="E3382" t="str">
            <v/>
          </cell>
          <cell r="F3382" t="str">
            <v>野</v>
          </cell>
          <cell r="G3382" t="str">
            <v/>
          </cell>
          <cell r="H3382" t="str">
            <v/>
          </cell>
          <cell r="I3382" t="str">
            <v/>
          </cell>
          <cell r="J3382" t="str">
            <v/>
          </cell>
          <cell r="K3382" t="str">
            <v>乙类</v>
          </cell>
        </row>
        <row r="3383">
          <cell r="A3383" t="str">
            <v>LADZY004</v>
          </cell>
          <cell r="B3383" t="str">
            <v>全身断层调强放疗</v>
          </cell>
          <cell r="C3383" t="str">
            <v>调用治疗计划,摆位,体位固定,机器操作及照射。</v>
          </cell>
          <cell r="D3383" t="str">
            <v/>
          </cell>
          <cell r="E3383" t="str">
            <v/>
          </cell>
          <cell r="F3383" t="str">
            <v>次</v>
          </cell>
          <cell r="G3383" t="str">
            <v/>
          </cell>
          <cell r="H3383" t="str">
            <v/>
          </cell>
          <cell r="I3383" t="str">
            <v/>
          </cell>
          <cell r="J3383" t="str">
            <v/>
          </cell>
          <cell r="K3383" t="str">
            <v>乙类</v>
          </cell>
        </row>
        <row r="3384">
          <cell r="A3384" t="str">
            <v>LAE</v>
          </cell>
          <cell r="B3384" t="str">
            <v>5.后装放疗</v>
          </cell>
          <cell r="C3384" t="str">
            <v/>
          </cell>
          <cell r="D3384" t="str">
            <v/>
          </cell>
          <cell r="E3384" t="str">
            <v/>
          </cell>
        </row>
        <row r="3384">
          <cell r="G3384" t="str">
            <v/>
          </cell>
          <cell r="H3384" t="str">
            <v/>
          </cell>
          <cell r="I3384" t="str">
            <v/>
          </cell>
          <cell r="J3384" t="str">
            <v/>
          </cell>
        </row>
        <row r="3385">
          <cell r="A3385" t="str">
            <v>LAEGJ001</v>
          </cell>
          <cell r="B3385" t="str">
            <v>鼻咽鼻腔腔内后装放疗</v>
          </cell>
          <cell r="C3385" t="str">
            <v>摆位,体位固定,利用临床操作放置施源器,剂量计算,机器操作及照射。不含影像学引导。</v>
          </cell>
          <cell r="D3385" t="str">
            <v/>
          </cell>
        </row>
        <row r="3385">
          <cell r="F3385" t="str">
            <v>次</v>
          </cell>
          <cell r="G3385" t="str">
            <v/>
          </cell>
          <cell r="H3385">
            <v>700</v>
          </cell>
          <cell r="I3385">
            <v>560</v>
          </cell>
          <cell r="J3385">
            <v>490</v>
          </cell>
          <cell r="K3385" t="str">
            <v>乙类</v>
          </cell>
        </row>
        <row r="3386">
          <cell r="A3386" t="str">
            <v>LAEJB001</v>
          </cell>
          <cell r="B3386" t="str">
            <v>经鼻气管支气管腔内放疗</v>
          </cell>
          <cell r="C3386" t="str">
            <v>鼻腔､口咽麻醉,润滑,在影像设备导引下,利用喉镜或直接经导丝导引置入模拟后装施源器定位,放置施源器,剂量计算,机器操作及照射。不含监护､影像学引导。</v>
          </cell>
          <cell r="D3386" t="str">
            <v/>
          </cell>
          <cell r="E3386" t="str">
            <v>导丝,导管</v>
          </cell>
          <cell r="F3386" t="str">
            <v>次</v>
          </cell>
          <cell r="G3386" t="str">
            <v/>
          </cell>
          <cell r="H3386">
            <v>1200</v>
          </cell>
          <cell r="I3386">
            <v>960</v>
          </cell>
          <cell r="J3386">
            <v>840</v>
          </cell>
          <cell r="K3386" t="str">
            <v>乙类</v>
          </cell>
        </row>
        <row r="3387">
          <cell r="A3387" t="str">
            <v>LAEJB002</v>
          </cell>
          <cell r="B3387" t="str">
            <v>经支气管镜气管支气管腔内放疗</v>
          </cell>
          <cell r="C3387" t="str">
            <v>剂量计算,局麻,插入支气管镜,观察测量气道肿瘤,置入施源管,X线透视下调整位置。剂量计算,机器操作及照射。不含监护､影像学引导。</v>
          </cell>
          <cell r="D3387" t="str">
            <v/>
          </cell>
        </row>
        <row r="3387">
          <cell r="F3387" t="str">
            <v>次</v>
          </cell>
          <cell r="G3387" t="str">
            <v/>
          </cell>
          <cell r="H3387">
            <v>1700</v>
          </cell>
          <cell r="I3387">
            <v>1360</v>
          </cell>
          <cell r="J3387">
            <v>1190</v>
          </cell>
          <cell r="K3387" t="str">
            <v>乙类</v>
          </cell>
        </row>
        <row r="3388">
          <cell r="A3388" t="str">
            <v>LAEPC001</v>
          </cell>
          <cell r="B3388" t="str">
            <v>食管腔内放疗</v>
          </cell>
          <cell r="C3388" t="str">
            <v>摆位,体位固定,借助临床操作放置施源器,剂量计算,机器操作及照射。不含影像学引导。</v>
          </cell>
          <cell r="D3388" t="str">
            <v/>
          </cell>
        </row>
        <row r="3388">
          <cell r="F3388" t="str">
            <v>次</v>
          </cell>
          <cell r="G3388" t="str">
            <v/>
          </cell>
          <cell r="H3388">
            <v>700</v>
          </cell>
          <cell r="I3388">
            <v>560</v>
          </cell>
          <cell r="J3388">
            <v>490</v>
          </cell>
          <cell r="K3388" t="str">
            <v>乙类</v>
          </cell>
        </row>
        <row r="3389">
          <cell r="A3389" t="str">
            <v>LAEPU001</v>
          </cell>
          <cell r="B3389" t="str">
            <v>直肠内后装放疗</v>
          </cell>
          <cell r="C3389" t="str">
            <v>摆位,体位固定,利用临床操作放置施源器,剂量计算,机器操作及照射。不含影像学引导。</v>
          </cell>
          <cell r="D3389" t="str">
            <v/>
          </cell>
        </row>
        <row r="3389">
          <cell r="F3389" t="str">
            <v>次</v>
          </cell>
          <cell r="G3389" t="str">
            <v/>
          </cell>
          <cell r="H3389">
            <v>700</v>
          </cell>
          <cell r="I3389">
            <v>560</v>
          </cell>
          <cell r="J3389">
            <v>490</v>
          </cell>
          <cell r="K3389" t="str">
            <v>乙类</v>
          </cell>
        </row>
        <row r="3390">
          <cell r="A3390" t="str">
            <v>LAEQE001</v>
          </cell>
          <cell r="B3390" t="str">
            <v>胆管内后装放疗</v>
          </cell>
          <cell r="C3390" t="str">
            <v>胆管内支架置入,放疗。</v>
          </cell>
          <cell r="D3390" t="str">
            <v/>
          </cell>
          <cell r="E3390" t="str">
            <v>胆道支架</v>
          </cell>
          <cell r="F3390" t="str">
            <v>次</v>
          </cell>
          <cell r="G3390" t="str">
            <v/>
          </cell>
          <cell r="H3390">
            <v>700</v>
          </cell>
          <cell r="I3390">
            <v>560</v>
          </cell>
          <cell r="J3390">
            <v>490</v>
          </cell>
          <cell r="K3390" t="str">
            <v>乙类</v>
          </cell>
        </row>
        <row r="3391">
          <cell r="A3391" t="str">
            <v>LAETA001</v>
          </cell>
          <cell r="B3391" t="str">
            <v>妇科三管腔内后装放疗</v>
          </cell>
          <cell r="C3391" t="str">
            <v>摆位,体位固定,利用妇科操作放置施源器,剂量计算,机器操作及照射。不含影像学引导。</v>
          </cell>
          <cell r="D3391" t="str">
            <v/>
          </cell>
          <cell r="E3391" t="str">
            <v>施源器</v>
          </cell>
          <cell r="F3391" t="str">
            <v>次</v>
          </cell>
          <cell r="G3391" t="str">
            <v/>
          </cell>
          <cell r="H3391">
            <v>700</v>
          </cell>
          <cell r="I3391">
            <v>560</v>
          </cell>
          <cell r="J3391">
            <v>490</v>
          </cell>
          <cell r="K3391" t="str">
            <v>乙类</v>
          </cell>
        </row>
        <row r="3392">
          <cell r="A3392" t="str">
            <v>LAETA002</v>
          </cell>
          <cell r="B3392" t="str">
            <v>妇科单管腔内后装放疗</v>
          </cell>
          <cell r="C3392" t="str">
            <v>摆位,体位固定,利用妇科操作放置施源器,剂量计算,机器操作及照射。不含影像学引导。</v>
          </cell>
          <cell r="D3392" t="str">
            <v/>
          </cell>
          <cell r="E3392" t="str">
            <v>施源器</v>
          </cell>
          <cell r="F3392" t="str">
            <v>次</v>
          </cell>
          <cell r="G3392" t="str">
            <v/>
          </cell>
          <cell r="H3392">
            <v>600</v>
          </cell>
          <cell r="I3392">
            <v>480</v>
          </cell>
          <cell r="J3392">
            <v>420</v>
          </cell>
          <cell r="K3392" t="str">
            <v>乙类</v>
          </cell>
        </row>
        <row r="3393">
          <cell r="A3393" t="str">
            <v>LAETA003</v>
          </cell>
          <cell r="B3393" t="str">
            <v>妇科卵型容器腔内后装放疗</v>
          </cell>
          <cell r="C3393" t="str">
            <v>摆位,体位固定,利用妇科操作放置施源器,剂量计算,机器操作及照射。不含影像学引导。</v>
          </cell>
          <cell r="D3393" t="str">
            <v/>
          </cell>
          <cell r="E3393" t="str">
            <v>施源器</v>
          </cell>
          <cell r="F3393" t="str">
            <v>次</v>
          </cell>
          <cell r="G3393" t="str">
            <v/>
          </cell>
          <cell r="H3393">
            <v>600</v>
          </cell>
          <cell r="I3393">
            <v>480</v>
          </cell>
          <cell r="J3393">
            <v>420</v>
          </cell>
          <cell r="K3393" t="str">
            <v>乙类</v>
          </cell>
        </row>
        <row r="3394">
          <cell r="A3394" t="str">
            <v>LAETL001</v>
          </cell>
          <cell r="B3394" t="str">
            <v>阴道内腔内放疗</v>
          </cell>
          <cell r="C3394" t="str">
            <v>摆位,体位固定,利用妇科操作在阴道内放置施源器,剂量计算,机器操作及照射。不含影像学引导。</v>
          </cell>
          <cell r="D3394" t="str">
            <v/>
          </cell>
          <cell r="E3394" t="str">
            <v>施源器</v>
          </cell>
          <cell r="F3394" t="str">
            <v>次</v>
          </cell>
          <cell r="G3394" t="str">
            <v/>
          </cell>
          <cell r="H3394">
            <v>600</v>
          </cell>
          <cell r="I3394">
            <v>480</v>
          </cell>
          <cell r="J3394">
            <v>420</v>
          </cell>
          <cell r="K3394" t="str">
            <v>乙类</v>
          </cell>
        </row>
        <row r="3395">
          <cell r="A3395" t="str">
            <v>LAEYA001</v>
          </cell>
          <cell r="B3395" t="str">
            <v>乳腺手术残腔后装放疗</v>
          </cell>
          <cell r="C3395" t="str">
            <v>摆位,体位固定,剂量计算,乳腺残腔内置入施源器,机器操作及照射。不含影像学引导。</v>
          </cell>
          <cell r="D3395" t="str">
            <v/>
          </cell>
        </row>
        <row r="3395">
          <cell r="F3395" t="str">
            <v>次</v>
          </cell>
          <cell r="G3395" t="str">
            <v/>
          </cell>
          <cell r="H3395">
            <v>800</v>
          </cell>
          <cell r="I3395">
            <v>640</v>
          </cell>
          <cell r="J3395">
            <v>560</v>
          </cell>
          <cell r="K3395" t="str">
            <v>乙类</v>
          </cell>
        </row>
        <row r="3396">
          <cell r="A3396" t="str">
            <v>LAEZX001</v>
          </cell>
          <cell r="B3396" t="str">
            <v>浅表部位后装治疗</v>
          </cell>
          <cell r="C3396" t="str">
            <v>摆位,体位固定,剂量计算,放置放射源,机器操作及照射。</v>
          </cell>
          <cell r="D3396" t="str">
            <v/>
          </cell>
          <cell r="E3396" t="str">
            <v/>
          </cell>
          <cell r="F3396" t="str">
            <v>次</v>
          </cell>
          <cell r="G3396" t="str">
            <v/>
          </cell>
          <cell r="H3396">
            <v>600</v>
          </cell>
          <cell r="I3396">
            <v>480</v>
          </cell>
          <cell r="J3396">
            <v>420</v>
          </cell>
          <cell r="K3396" t="str">
            <v>乙类</v>
          </cell>
        </row>
        <row r="3397">
          <cell r="A3397" t="str">
            <v>LAEZX002</v>
          </cell>
          <cell r="B3397" t="str">
            <v>手术置管后装放疗</v>
          </cell>
          <cell r="C3397" t="str">
            <v>采用手术方式向靶点放置施源管,剂量计算,机器操作及照射。</v>
          </cell>
          <cell r="D3397" t="str">
            <v/>
          </cell>
        </row>
        <row r="3397">
          <cell r="F3397" t="str">
            <v>次</v>
          </cell>
          <cell r="G3397" t="str">
            <v/>
          </cell>
          <cell r="H3397">
            <v>700</v>
          </cell>
          <cell r="I3397">
            <v>560</v>
          </cell>
          <cell r="J3397">
            <v>490</v>
          </cell>
          <cell r="K3397" t="str">
            <v>乙类</v>
          </cell>
        </row>
        <row r="3398">
          <cell r="A3398" t="str">
            <v>LAEZX003</v>
          </cell>
          <cell r="B3398" t="str">
            <v>快中子后装治疗</v>
          </cell>
          <cell r="C3398" t="str">
            <v>指中子刀治疗。摆位,调入放疗计划,机器操作及照射。</v>
          </cell>
          <cell r="D3398" t="str">
            <v/>
          </cell>
          <cell r="E3398" t="str">
            <v/>
          </cell>
          <cell r="F3398" t="str">
            <v>次</v>
          </cell>
          <cell r="G3398" t="str">
            <v/>
          </cell>
          <cell r="H3398">
            <v>1200</v>
          </cell>
          <cell r="I3398">
            <v>960</v>
          </cell>
          <cell r="J3398">
            <v>840</v>
          </cell>
          <cell r="K3398" t="str">
            <v>乙类</v>
          </cell>
        </row>
        <row r="3399">
          <cell r="A3399" t="str">
            <v>LAEZX004</v>
          </cell>
          <cell r="B3399" t="str">
            <v>术中后装放疗</v>
          </cell>
          <cell r="C3399" t="str">
            <v>确定靶区,选择及固定施源器,遮蔽重要器官,确定处方剂量,机器操作及照射。</v>
          </cell>
          <cell r="D3399" t="str">
            <v/>
          </cell>
        </row>
        <row r="3399">
          <cell r="F3399" t="str">
            <v>次</v>
          </cell>
          <cell r="G3399" t="str">
            <v/>
          </cell>
          <cell r="H3399">
            <v>1700</v>
          </cell>
          <cell r="I3399">
            <v>1360</v>
          </cell>
          <cell r="J3399">
            <v>1190</v>
          </cell>
          <cell r="K3399" t="str">
            <v>乙类</v>
          </cell>
        </row>
        <row r="3400">
          <cell r="A3400" t="str">
            <v>LAF</v>
          </cell>
          <cell r="B3400" t="str">
            <v>6.模具制备与使用</v>
          </cell>
          <cell r="C3400" t="str">
            <v/>
          </cell>
          <cell r="D3400" t="str">
            <v/>
          </cell>
          <cell r="E3400" t="str">
            <v/>
          </cell>
        </row>
        <row r="3400">
          <cell r="G3400" t="str">
            <v/>
          </cell>
        </row>
        <row r="3401">
          <cell r="A3401" t="str">
            <v>LAFZC001</v>
          </cell>
          <cell r="B3401" t="str">
            <v>头颈肩网罩制备</v>
          </cell>
          <cell r="C3401" t="str">
            <v>摆位,加热软化塑料头颈肩罩,将罩固定于头颈肩部,冷却塑形,在固定罩上进行体位标记及修饰。</v>
          </cell>
          <cell r="D3401" t="str">
            <v>固定膜</v>
          </cell>
          <cell r="E3401" t="str">
            <v/>
          </cell>
          <cell r="F3401" t="str">
            <v>个</v>
          </cell>
          <cell r="G3401" t="str">
            <v>此项为辅加操作项目</v>
          </cell>
          <cell r="H3401">
            <v>1000</v>
          </cell>
          <cell r="I3401">
            <v>800</v>
          </cell>
          <cell r="J3401">
            <v>700</v>
          </cell>
          <cell r="K3401" t="str">
            <v>丙类</v>
          </cell>
        </row>
        <row r="3402">
          <cell r="A3402" t="str">
            <v>LAFZW001</v>
          </cell>
          <cell r="B3402" t="str">
            <v>体部固定膜制备</v>
          </cell>
          <cell r="C3402" t="str">
            <v>摆位,加热软化塑料头颈肩罩,将罩固定于体部,冷却塑形,在固定罩上进行体位标记及修饰。</v>
          </cell>
          <cell r="D3402" t="str">
            <v>固定膜</v>
          </cell>
          <cell r="E3402" t="str">
            <v/>
          </cell>
          <cell r="F3402" t="str">
            <v>个</v>
          </cell>
          <cell r="G3402" t="str">
            <v>此项为辅加操作项目</v>
          </cell>
          <cell r="H3402">
            <v>1000</v>
          </cell>
          <cell r="I3402">
            <v>800</v>
          </cell>
          <cell r="J3402">
            <v>700</v>
          </cell>
          <cell r="K3402" t="str">
            <v>丙类</v>
          </cell>
        </row>
        <row r="3403">
          <cell r="A3403" t="str">
            <v>LAFZX001</v>
          </cell>
          <cell r="B3403" t="str">
            <v>体位固定器辅助固定</v>
          </cell>
          <cell r="C3403" t="str">
            <v>在定位和放疗过程中采用头架､体架､乳腺癌放疗固定架､腹盆放疗托架等对患者体位进行辅助固定。</v>
          </cell>
          <cell r="D3403" t="str">
            <v/>
          </cell>
          <cell r="E3403" t="str">
            <v/>
          </cell>
          <cell r="F3403" t="str">
            <v>次</v>
          </cell>
          <cell r="G3403" t="str">
            <v/>
          </cell>
          <cell r="H3403">
            <v>20</v>
          </cell>
          <cell r="I3403">
            <v>16</v>
          </cell>
          <cell r="J3403">
            <v>14</v>
          </cell>
          <cell r="K3403" t="str">
            <v>丙类</v>
          </cell>
        </row>
        <row r="3404">
          <cell r="A3404" t="str">
            <v>LAFZZ001</v>
          </cell>
          <cell r="B3404" t="str">
            <v>薄铅皮挡块制备</v>
          </cell>
          <cell r="C3404" t="str">
            <v>勾画挡块轮廓,挡块切割。</v>
          </cell>
          <cell r="D3404" t="str">
            <v/>
          </cell>
          <cell r="E3404" t="str">
            <v/>
          </cell>
          <cell r="F3404" t="str">
            <v>块</v>
          </cell>
          <cell r="G3404" t="str">
            <v>此项为辅加操作项目</v>
          </cell>
          <cell r="H3404">
            <v>200</v>
          </cell>
          <cell r="I3404">
            <v>160</v>
          </cell>
          <cell r="J3404">
            <v>140</v>
          </cell>
          <cell r="K3404" t="str">
            <v>丙类</v>
          </cell>
        </row>
        <row r="3405">
          <cell r="A3405" t="str">
            <v>LAFZZ002</v>
          </cell>
          <cell r="B3405" t="str">
            <v>电子束铅模制备</v>
          </cell>
          <cell r="C3405" t="str">
            <v>勾画铅模轮廓,切割制作泡沫模具,灌注低熔点铅,冷却成型。</v>
          </cell>
          <cell r="D3405" t="str">
            <v/>
          </cell>
          <cell r="E3405" t="str">
            <v/>
          </cell>
          <cell r="F3405" t="str">
            <v>块</v>
          </cell>
          <cell r="G3405" t="str">
            <v>此项为辅加操作项目</v>
          </cell>
          <cell r="H3405">
            <v>200</v>
          </cell>
          <cell r="I3405">
            <v>160</v>
          </cell>
          <cell r="J3405">
            <v>140</v>
          </cell>
          <cell r="K3405" t="str">
            <v>丙类</v>
          </cell>
        </row>
        <row r="3406">
          <cell r="A3406" t="str">
            <v>LAFZZ003</v>
          </cell>
          <cell r="B3406" t="str">
            <v>X线铅模制备</v>
          </cell>
          <cell r="C3406" t="str">
            <v>勾画铅模轮廓,切割制作泡沫模具,灌注低熔点铅,冷却成型,铅模固定。</v>
          </cell>
          <cell r="D3406" t="str">
            <v/>
          </cell>
          <cell r="E3406" t="str">
            <v/>
          </cell>
          <cell r="F3406" t="str">
            <v>块</v>
          </cell>
          <cell r="G3406" t="str">
            <v>此项为辅加操作项目</v>
          </cell>
          <cell r="H3406">
            <v>200</v>
          </cell>
          <cell r="I3406">
            <v>160</v>
          </cell>
          <cell r="J3406">
            <v>140</v>
          </cell>
          <cell r="K3406" t="str">
            <v>丙类</v>
          </cell>
        </row>
        <row r="3407">
          <cell r="A3407" t="str">
            <v>LAFZZ004</v>
          </cell>
          <cell r="B3407" t="str">
            <v>大面积不规则野铅模制备</v>
          </cell>
          <cell r="C3407" t="str">
            <v>勾画铅模轮廓,切割制作泡沫模具,灌注低熔点铅,冷却成型,铅模固定。</v>
          </cell>
          <cell r="D3407" t="str">
            <v/>
          </cell>
          <cell r="E3407" t="str">
            <v/>
          </cell>
          <cell r="F3407" t="str">
            <v>块</v>
          </cell>
          <cell r="G3407" t="str">
            <v>此项为辅加操作项目</v>
          </cell>
          <cell r="H3407">
            <v>200</v>
          </cell>
          <cell r="I3407">
            <v>160</v>
          </cell>
          <cell r="J3407">
            <v>140</v>
          </cell>
          <cell r="K3407" t="str">
            <v>丙类</v>
          </cell>
        </row>
        <row r="3408">
          <cell r="A3408" t="str">
            <v>LAFZZ005</v>
          </cell>
          <cell r="B3408" t="str">
            <v>非均匀性补偿铅模制备</v>
          </cell>
          <cell r="C3408" t="str">
            <v>勾画铅模轮廓,切割制作泡沫模具,灌注低熔点铅,冷却成型,铅模固定。</v>
          </cell>
          <cell r="D3408" t="str">
            <v/>
          </cell>
          <cell r="E3408" t="str">
            <v/>
          </cell>
          <cell r="F3408" t="str">
            <v>块</v>
          </cell>
          <cell r="G3408" t="str">
            <v>此项为辅加操作项目</v>
          </cell>
          <cell r="H3408">
            <v>200</v>
          </cell>
          <cell r="I3408">
            <v>160</v>
          </cell>
          <cell r="J3408">
            <v>140</v>
          </cell>
          <cell r="K3408" t="str">
            <v>丙类</v>
          </cell>
        </row>
        <row r="3409">
          <cell r="A3409" t="str">
            <v>LAFZZ006</v>
          </cell>
          <cell r="B3409" t="str">
            <v>校位模板制备</v>
          </cell>
          <cell r="C3409" t="str">
            <v>电脑输入挡块轮廓,有机玻璃板自动描记挡块轮廓,按轮廓固定铅丝。</v>
          </cell>
          <cell r="D3409" t="str">
            <v/>
          </cell>
          <cell r="E3409" t="str">
            <v/>
          </cell>
          <cell r="F3409" t="str">
            <v>块</v>
          </cell>
          <cell r="G3409" t="str">
            <v>此项为辅加操作项目</v>
          </cell>
          <cell r="H3409">
            <v>300</v>
          </cell>
          <cell r="I3409">
            <v>240</v>
          </cell>
          <cell r="J3409">
            <v>210</v>
          </cell>
          <cell r="K3409" t="str">
            <v>丙类</v>
          </cell>
        </row>
        <row r="3410">
          <cell r="A3410" t="str">
            <v>LAFZZ007</v>
          </cell>
          <cell r="B3410" t="str">
            <v>填充模具制备</v>
          </cell>
          <cell r="C3410" t="str">
            <v>填充模具设计及制作。</v>
          </cell>
          <cell r="D3410" t="str">
            <v/>
          </cell>
          <cell r="E3410" t="str">
            <v/>
          </cell>
          <cell r="F3410" t="str">
            <v>个</v>
          </cell>
          <cell r="G3410" t="str">
            <v>此项为辅加操作项目</v>
          </cell>
          <cell r="H3410">
            <v>100</v>
          </cell>
          <cell r="I3410">
            <v>80</v>
          </cell>
          <cell r="J3410">
            <v>70</v>
          </cell>
          <cell r="K3410" t="str">
            <v>丙类</v>
          </cell>
        </row>
        <row r="3411">
          <cell r="A3411" t="str">
            <v>LAFZZ008</v>
          </cell>
          <cell r="B3411" t="str">
            <v>等效胶体制备</v>
          </cell>
          <cell r="C3411" t="str">
            <v>确定并选择胶体厚度。</v>
          </cell>
          <cell r="D3411" t="str">
            <v>补偿胶</v>
          </cell>
          <cell r="E3411" t="str">
            <v/>
          </cell>
          <cell r="F3411" t="str">
            <v>块</v>
          </cell>
          <cell r="G3411" t="str">
            <v>此项为辅加操作项目</v>
          </cell>
          <cell r="H3411">
            <v>100</v>
          </cell>
          <cell r="I3411">
            <v>80</v>
          </cell>
          <cell r="J3411">
            <v>70</v>
          </cell>
          <cell r="K3411" t="str">
            <v>丙类</v>
          </cell>
        </row>
        <row r="3412">
          <cell r="A3412" t="str">
            <v>LAFZZ009</v>
          </cell>
          <cell r="B3412" t="str">
            <v>蜡模制备</v>
          </cell>
          <cell r="C3412" t="str">
            <v>确定蜡膜厚度,加热软化蜡模,贴敷于被补偿部位,冷却塑形。</v>
          </cell>
          <cell r="D3412" t="str">
            <v/>
          </cell>
          <cell r="E3412" t="str">
            <v/>
          </cell>
          <cell r="F3412" t="str">
            <v>块</v>
          </cell>
          <cell r="G3412" t="str">
            <v>此项为辅加操作项目</v>
          </cell>
          <cell r="H3412">
            <v>100</v>
          </cell>
          <cell r="I3412">
            <v>80</v>
          </cell>
          <cell r="J3412">
            <v>70</v>
          </cell>
          <cell r="K3412" t="str">
            <v>丙类</v>
          </cell>
        </row>
        <row r="3413">
          <cell r="A3413" t="str">
            <v>LAFZZ010</v>
          </cell>
          <cell r="B3413" t="str">
            <v>凡士林垫块制备</v>
          </cell>
          <cell r="C3413" t="str">
            <v>确定垫块厚度,制作垫块。</v>
          </cell>
          <cell r="D3413" t="str">
            <v/>
          </cell>
          <cell r="E3413" t="str">
            <v/>
          </cell>
          <cell r="F3413" t="str">
            <v>块</v>
          </cell>
          <cell r="G3413" t="str">
            <v>此项为辅加操作项目</v>
          </cell>
          <cell r="H3413">
            <v>50</v>
          </cell>
          <cell r="I3413">
            <v>40</v>
          </cell>
          <cell r="J3413">
            <v>35</v>
          </cell>
          <cell r="K3413" t="str">
            <v>丙类</v>
          </cell>
        </row>
        <row r="3414">
          <cell r="A3414" t="str">
            <v>LAFZZ011</v>
          </cell>
          <cell r="B3414" t="str">
            <v>水囊补偿物制备</v>
          </cell>
          <cell r="C3414" t="str">
            <v>设计并制作水囊,填充于组织缺损处。</v>
          </cell>
          <cell r="D3414" t="str">
            <v/>
          </cell>
          <cell r="E3414" t="str">
            <v/>
          </cell>
          <cell r="F3414" t="str">
            <v>个</v>
          </cell>
          <cell r="G3414" t="str">
            <v>此项为辅加操作项目</v>
          </cell>
          <cell r="H3414">
            <v>200</v>
          </cell>
          <cell r="I3414">
            <v>160</v>
          </cell>
          <cell r="J3414">
            <v>140</v>
          </cell>
          <cell r="K3414" t="str">
            <v>丙类</v>
          </cell>
        </row>
        <row r="3415">
          <cell r="A3415" t="str">
            <v>LAFZZ012</v>
          </cell>
          <cell r="B3415" t="str">
            <v>压舌器补偿物制备</v>
          </cell>
          <cell r="C3415" t="str">
            <v>设计并制作压舌板或器。</v>
          </cell>
          <cell r="D3415" t="str">
            <v/>
          </cell>
          <cell r="E3415" t="str">
            <v/>
          </cell>
          <cell r="F3415" t="str">
            <v>个</v>
          </cell>
          <cell r="G3415" t="str">
            <v>此项为辅加操作项目</v>
          </cell>
          <cell r="H3415">
            <v>50</v>
          </cell>
          <cell r="I3415">
            <v>40</v>
          </cell>
          <cell r="J3415">
            <v>35</v>
          </cell>
          <cell r="K3415" t="str">
            <v>丙类</v>
          </cell>
        </row>
        <row r="3416">
          <cell r="A3416" t="str">
            <v>LAFZZ013</v>
          </cell>
          <cell r="B3416" t="str">
            <v>X刀与伽玛刀固定模制备</v>
          </cell>
          <cell r="C3416" t="str">
            <v>摆位,加热软化塑料固定模,将模罩于被固定部位,冷却塑形,在模上进行体位标记及修饰。</v>
          </cell>
          <cell r="D3416" t="str">
            <v>固定膜</v>
          </cell>
          <cell r="E3416" t="str">
            <v/>
          </cell>
          <cell r="F3416" t="str">
            <v>个</v>
          </cell>
          <cell r="G3416" t="str">
            <v>此项为辅加操作项目</v>
          </cell>
          <cell r="H3416">
            <v>1000</v>
          </cell>
          <cell r="I3416">
            <v>800</v>
          </cell>
          <cell r="J3416">
            <v>700</v>
          </cell>
          <cell r="K3416" t="str">
            <v>丙类</v>
          </cell>
        </row>
        <row r="3417">
          <cell r="A3417" t="str">
            <v>LAFZZ014</v>
          </cell>
          <cell r="B3417" t="str">
            <v>普通型面罩制备</v>
          </cell>
          <cell r="C3417" t="str">
            <v>摆位,加热软化塑料面罩,将面罩固定于头面部,冷却塑形,在面罩上进行体位标记及修饰。</v>
          </cell>
          <cell r="D3417" t="str">
            <v>固定膜</v>
          </cell>
          <cell r="E3417" t="str">
            <v/>
          </cell>
          <cell r="F3417" t="str">
            <v>个</v>
          </cell>
          <cell r="G3417" t="str">
            <v>此项为辅加操作项目</v>
          </cell>
          <cell r="H3417">
            <v>400</v>
          </cell>
          <cell r="I3417">
            <v>320</v>
          </cell>
          <cell r="J3417">
            <v>280</v>
          </cell>
          <cell r="K3417" t="str">
            <v>丙类</v>
          </cell>
        </row>
        <row r="3418">
          <cell r="A3418" t="str">
            <v>LAFZZ015</v>
          </cell>
          <cell r="B3418" t="str">
            <v>真空垫制备</v>
          </cell>
          <cell r="C3418" t="str">
            <v>真空垫充气,摆位,将患者固定部位置于真空垫上,真空垫抽气塑形及体位标记。</v>
          </cell>
          <cell r="D3418" t="str">
            <v/>
          </cell>
          <cell r="E3418" t="str">
            <v/>
          </cell>
          <cell r="F3418" t="str">
            <v>个</v>
          </cell>
          <cell r="G3418" t="str">
            <v>此项为辅加操作项目</v>
          </cell>
          <cell r="H3418">
            <v>20</v>
          </cell>
          <cell r="I3418">
            <v>16</v>
          </cell>
          <cell r="J3418">
            <v>14</v>
          </cell>
          <cell r="K3418" t="str">
            <v>丙类</v>
          </cell>
        </row>
        <row r="3419">
          <cell r="A3419" t="str">
            <v>LB</v>
          </cell>
          <cell r="B3419" t="str">
            <v>(二)放射性核素治疗</v>
          </cell>
          <cell r="C3419" t="str">
            <v/>
          </cell>
          <cell r="D3419" t="str">
            <v/>
          </cell>
          <cell r="E3419" t="str">
            <v/>
          </cell>
        </row>
        <row r="3419">
          <cell r="G3419" t="str">
            <v/>
          </cell>
          <cell r="H3419" t="str">
            <v/>
          </cell>
          <cell r="I3419" t="str">
            <v/>
          </cell>
          <cell r="J3419" t="str">
            <v/>
          </cell>
        </row>
        <row r="3420">
          <cell r="A3420" t="str">
            <v>LBADC001</v>
          </cell>
          <cell r="B3420" t="str">
            <v>碘[131I]甲亢治疗</v>
          </cell>
          <cell r="C3420"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cell r="D3420" t="str">
            <v/>
          </cell>
          <cell r="E3420" t="str">
            <v/>
          </cell>
          <cell r="F3420" t="str">
            <v>次</v>
          </cell>
          <cell r="G3420" t="str">
            <v/>
          </cell>
          <cell r="H3420">
            <v>300</v>
          </cell>
          <cell r="I3420">
            <v>240</v>
          </cell>
          <cell r="J3420">
            <v>210</v>
          </cell>
          <cell r="K3420" t="str">
            <v>乙类</v>
          </cell>
        </row>
        <row r="3421">
          <cell r="A3421" t="str">
            <v>LBADC002</v>
          </cell>
          <cell r="B3421" t="str">
            <v>碘[131I]功能自主性甲状腺瘤治疗</v>
          </cell>
          <cell r="C3421"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cell r="D3421" t="str">
            <v/>
          </cell>
          <cell r="E3421" t="str">
            <v/>
          </cell>
          <cell r="F3421" t="str">
            <v>次</v>
          </cell>
          <cell r="G3421" t="str">
            <v/>
          </cell>
          <cell r="H3421">
            <v>320</v>
          </cell>
          <cell r="I3421">
            <v>260</v>
          </cell>
          <cell r="J3421">
            <v>220</v>
          </cell>
          <cell r="K3421" t="str">
            <v>乙类</v>
          </cell>
        </row>
        <row r="3422">
          <cell r="A3422" t="str">
            <v>LBADC003</v>
          </cell>
          <cell r="B3422" t="str">
            <v>碘[131I]甲状腺癌治疗</v>
          </cell>
          <cell r="C3422"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cell r="D3422" t="str">
            <v/>
          </cell>
          <cell r="E3422" t="str">
            <v/>
          </cell>
          <cell r="F3422" t="str">
            <v>次</v>
          </cell>
          <cell r="G3422" t="str">
            <v/>
          </cell>
          <cell r="H3422">
            <v>500</v>
          </cell>
          <cell r="I3422">
            <v>400</v>
          </cell>
          <cell r="J3422">
            <v>350</v>
          </cell>
          <cell r="K3422" t="str">
            <v>乙类</v>
          </cell>
        </row>
        <row r="3423">
          <cell r="A3423" t="str">
            <v>LBAZX001</v>
          </cell>
          <cell r="B3423" t="str">
            <v>碘[131I]-间碘苄胍恶性肿瘤治疗</v>
          </cell>
          <cell r="C3423"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cell r="D3423" t="str">
            <v/>
          </cell>
          <cell r="E3423" t="str">
            <v/>
          </cell>
          <cell r="F3423" t="str">
            <v>次</v>
          </cell>
          <cell r="G3423" t="str">
            <v/>
          </cell>
          <cell r="H3423">
            <v>500</v>
          </cell>
          <cell r="I3423">
            <v>400</v>
          </cell>
          <cell r="J3423">
            <v>350</v>
          </cell>
          <cell r="K3423" t="str">
            <v>乙类</v>
          </cell>
        </row>
        <row r="3424">
          <cell r="A3424" t="str">
            <v>LBAZX002</v>
          </cell>
          <cell r="B3424" t="str">
            <v>碘[131I]肿瘤抗体放免治疗</v>
          </cell>
          <cell r="C3424"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cell r="D3424" t="str">
            <v/>
          </cell>
          <cell r="E3424" t="str">
            <v/>
          </cell>
          <cell r="F3424" t="str">
            <v>次</v>
          </cell>
          <cell r="G3424" t="str">
            <v/>
          </cell>
          <cell r="H3424">
            <v>500</v>
          </cell>
          <cell r="I3424">
            <v>400</v>
          </cell>
          <cell r="J3424">
            <v>350</v>
          </cell>
          <cell r="K3424" t="str">
            <v>乙类</v>
          </cell>
        </row>
        <row r="3425">
          <cell r="A3425" t="str">
            <v>LBBZX001</v>
          </cell>
          <cell r="B3425" t="str">
            <v>磷[32P]胶体腔内治疗</v>
          </cell>
          <cell r="C3425" t="str">
            <v>病史采集､查体､病历书写,病人告知及培训,治疗剂量设定,治疗计划,经腔内导管注射药物,治疗中空气过滤系统､放射性污染监控系统､防护器材使用,放射性废弃物的处理､存储,环境监测。不含腔内穿刺术。</v>
          </cell>
          <cell r="D3425" t="str">
            <v/>
          </cell>
          <cell r="E3425" t="str">
            <v>导管</v>
          </cell>
          <cell r="F3425" t="str">
            <v>次</v>
          </cell>
          <cell r="G3425" t="str">
            <v/>
          </cell>
          <cell r="H3425">
            <v>400</v>
          </cell>
          <cell r="I3425">
            <v>320</v>
          </cell>
          <cell r="J3425">
            <v>280</v>
          </cell>
          <cell r="K3425" t="str">
            <v>乙类</v>
          </cell>
        </row>
        <row r="3426">
          <cell r="A3426" t="str">
            <v>LBBZX002</v>
          </cell>
          <cell r="B3426" t="str">
            <v>磷[32P]血液病治疗</v>
          </cell>
          <cell r="C3426" t="str">
            <v>病史采集､查体､病历书写,病人告知及培训,治疗剂量设定,治疗计划,给药,治疗中空气过滤系统､放射性污染监控系统､防护器材使用,放射性废弃物的处理､存储,环境监测。</v>
          </cell>
          <cell r="D3426" t="str">
            <v/>
          </cell>
          <cell r="E3426" t="str">
            <v/>
          </cell>
          <cell r="F3426" t="str">
            <v>次</v>
          </cell>
          <cell r="G3426" t="str">
            <v/>
          </cell>
          <cell r="H3426">
            <v>500</v>
          </cell>
          <cell r="I3426">
            <v>400</v>
          </cell>
          <cell r="J3426">
            <v>350</v>
          </cell>
          <cell r="K3426" t="str">
            <v>乙类</v>
          </cell>
        </row>
        <row r="3427">
          <cell r="A3427" t="str">
            <v>LBBZX003</v>
          </cell>
          <cell r="B3427" t="str">
            <v>磷[32P]微球介入治疗</v>
          </cell>
          <cell r="C3427" t="str">
            <v>病史采集,查体,病历书写,病人告知及培训,治疗剂量设定,治疗计划,经动脉给药,治疗中放射性污染监控系统､防护器材使用,放射性废弃物的处理,存储,环境监测。不含腔内穿刺术。</v>
          </cell>
          <cell r="D3427" t="str">
            <v/>
          </cell>
          <cell r="E3427" t="str">
            <v>导管</v>
          </cell>
          <cell r="F3427" t="str">
            <v>次</v>
          </cell>
          <cell r="G3427" t="str">
            <v/>
          </cell>
          <cell r="H3427">
            <v>400</v>
          </cell>
          <cell r="I3427">
            <v>320</v>
          </cell>
          <cell r="J3427">
            <v>280</v>
          </cell>
          <cell r="K3427" t="str">
            <v>乙类</v>
          </cell>
        </row>
        <row r="3428">
          <cell r="A3428" t="str">
            <v>LBBZX004</v>
          </cell>
          <cell r="B3428" t="str">
            <v>磷[32P]贴敷治疗</v>
          </cell>
          <cell r="C3428" t="str">
            <v>病史采集,查体,病历书写,病人告知及培训,治疗剂量设定,治疗计划,敷贴器制备,敷贴,放射性污染监控系统､防护器材使用,放射性废弃物的处理,存储,环境监测。</v>
          </cell>
          <cell r="D3428" t="str">
            <v/>
          </cell>
          <cell r="E3428" t="str">
            <v/>
          </cell>
          <cell r="F3428" t="str">
            <v>次</v>
          </cell>
          <cell r="G3428" t="str">
            <v/>
          </cell>
          <cell r="H3428">
            <v>100</v>
          </cell>
          <cell r="I3428">
            <v>80</v>
          </cell>
          <cell r="J3428">
            <v>70</v>
          </cell>
          <cell r="K3428" t="str">
            <v>乙类</v>
          </cell>
        </row>
        <row r="3429">
          <cell r="A3429" t="str">
            <v>LBCX6001</v>
          </cell>
          <cell r="B3429" t="str">
            <v>锶[89Sr]骨转移瘤治疗</v>
          </cell>
          <cell r="C3429" t="str">
            <v>病史采集､查体､病历书写,病人告知及培训,治疗计划,给药,治疗中放射性污染监控系统､防护器材使用,放射性废弃物的处理､存储,环境监测。</v>
          </cell>
          <cell r="D3429" t="str">
            <v/>
          </cell>
          <cell r="E3429" t="str">
            <v/>
          </cell>
          <cell r="F3429" t="str">
            <v>次</v>
          </cell>
          <cell r="G3429" t="str">
            <v/>
          </cell>
          <cell r="H3429">
            <v>400</v>
          </cell>
          <cell r="I3429">
            <v>320</v>
          </cell>
          <cell r="J3429">
            <v>280</v>
          </cell>
          <cell r="K3429" t="str">
            <v>乙类</v>
          </cell>
        </row>
        <row r="3430">
          <cell r="A3430" t="str">
            <v>LBDX6001</v>
          </cell>
          <cell r="B3430" t="str">
            <v>钐[153Sm]骨转移瘤治疗</v>
          </cell>
          <cell r="C3430" t="str">
            <v>病史采集､查体､病历书写,病人告知及培训,治疗计划,给药,治疗中放射性污染监控系统､防护器材使用,放射性废弃物的处理､存储,环境监测。不含全身显像。</v>
          </cell>
          <cell r="D3430" t="str">
            <v/>
          </cell>
          <cell r="E3430" t="str">
            <v/>
          </cell>
          <cell r="F3430" t="str">
            <v>次</v>
          </cell>
          <cell r="G3430" t="str">
            <v/>
          </cell>
          <cell r="H3430">
            <v>400</v>
          </cell>
          <cell r="I3430">
            <v>320</v>
          </cell>
          <cell r="J3430">
            <v>280</v>
          </cell>
          <cell r="K3430" t="str">
            <v>乙类</v>
          </cell>
        </row>
        <row r="3431">
          <cell r="A3431" t="str">
            <v>LBEX6001</v>
          </cell>
          <cell r="B3431" t="str">
            <v>铼[186/188Re]骨转移瘤治疗</v>
          </cell>
          <cell r="C3431" t="str">
            <v>病史采集,查体,病历书写,病人告知及培训,治疗计划,给药,治疗中放射性污染监控系统､防护器材使用,放射性废弃物的处理､存储,环境监测。</v>
          </cell>
          <cell r="D3431" t="str">
            <v/>
          </cell>
          <cell r="E3431" t="str">
            <v/>
          </cell>
          <cell r="F3431" t="str">
            <v>次</v>
          </cell>
          <cell r="G3431" t="str">
            <v/>
          </cell>
          <cell r="H3431" t="str">
            <v/>
          </cell>
          <cell r="I3431" t="str">
            <v/>
          </cell>
          <cell r="J3431" t="str">
            <v/>
          </cell>
          <cell r="K3431" t="str">
            <v>乙类</v>
          </cell>
        </row>
        <row r="3432">
          <cell r="A3432" t="str">
            <v>LBFZX001</v>
          </cell>
          <cell r="B3432" t="str">
            <v>钇[90Y]微球介入治疗</v>
          </cell>
          <cell r="C3432" t="str">
            <v>病史采集,查体､病历书写,病人告知及培训,治疗剂量设定,治疗计划,经动脉给药,治疗中放射性污染监控系统､防护器材使用,放射性废弃物的处理,存储,环境监测。不含腔内穿刺术。</v>
          </cell>
          <cell r="D3432" t="str">
            <v/>
          </cell>
          <cell r="E3432" t="str">
            <v>导管</v>
          </cell>
          <cell r="F3432" t="str">
            <v>次</v>
          </cell>
          <cell r="G3432" t="str">
            <v/>
          </cell>
          <cell r="H3432">
            <v>400</v>
          </cell>
          <cell r="I3432">
            <v>320</v>
          </cell>
          <cell r="J3432">
            <v>280</v>
          </cell>
          <cell r="K3432" t="str">
            <v>乙类</v>
          </cell>
        </row>
        <row r="3433">
          <cell r="A3433" t="str">
            <v>LBFZX002</v>
          </cell>
          <cell r="B3433" t="str">
            <v>钇[90Y]敷贴治疗</v>
          </cell>
          <cell r="C3433" t="str">
            <v>病史采集,查体,病历书写,病人告知及培训,治疗剂量设定,治疗计划,敷贴(一个照射野20毫米×20毫米),放射性污染监控系统､防护器材使用,放射性废弃物的处理､存储,环境监测。</v>
          </cell>
          <cell r="D3433" t="str">
            <v/>
          </cell>
          <cell r="E3433" t="str">
            <v/>
          </cell>
          <cell r="F3433" t="str">
            <v>次</v>
          </cell>
          <cell r="G3433" t="str">
            <v/>
          </cell>
          <cell r="H3433">
            <v>100</v>
          </cell>
          <cell r="I3433">
            <v>80</v>
          </cell>
          <cell r="J3433">
            <v>70</v>
          </cell>
          <cell r="K3433" t="str">
            <v>乙类</v>
          </cell>
        </row>
        <row r="3434">
          <cell r="A3434" t="str">
            <v>LBZZX001</v>
          </cell>
          <cell r="B3434" t="str">
            <v>核素组织间介入治疗</v>
          </cell>
          <cell r="C3434"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cell r="D3434" t="str">
            <v/>
          </cell>
          <cell r="E3434" t="str">
            <v>导管</v>
          </cell>
          <cell r="F3434" t="str">
            <v>次</v>
          </cell>
          <cell r="G3434" t="str">
            <v/>
          </cell>
          <cell r="H3434">
            <v>400</v>
          </cell>
          <cell r="I3434">
            <v>320</v>
          </cell>
          <cell r="J3434">
            <v>280</v>
          </cell>
          <cell r="K3434" t="str">
            <v>乙类</v>
          </cell>
        </row>
        <row r="3435">
          <cell r="A3435" t="str">
            <v>LBZZX002</v>
          </cell>
          <cell r="B3435" t="str">
            <v>核素血管内介入治疗</v>
          </cell>
          <cell r="C3435"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cell r="D3435" t="str">
            <v/>
          </cell>
          <cell r="E3435" t="str">
            <v>导管</v>
          </cell>
          <cell r="F3435" t="str">
            <v>次</v>
          </cell>
          <cell r="G3435" t="str">
            <v/>
          </cell>
          <cell r="H3435">
            <v>500</v>
          </cell>
          <cell r="I3435">
            <v>400</v>
          </cell>
          <cell r="J3435">
            <v>350</v>
          </cell>
          <cell r="K3435" t="str">
            <v>乙类</v>
          </cell>
        </row>
        <row r="3436">
          <cell r="A3436" t="str">
            <v>LBZZX003</v>
          </cell>
          <cell r="B3436" t="str">
            <v>锝[99Tc]治疗</v>
          </cell>
          <cell r="C3436" t="str">
            <v>病史采集,查体,病历书写,病人告知及培训,治疗剂量设定,治疗计划,点滴。</v>
          </cell>
          <cell r="D3436" t="str">
            <v/>
          </cell>
          <cell r="E3436" t="str">
            <v/>
          </cell>
          <cell r="F3436" t="str">
            <v>次</v>
          </cell>
          <cell r="G3436" t="str">
            <v/>
          </cell>
          <cell r="H3436">
            <v>50</v>
          </cell>
          <cell r="I3436">
            <v>40</v>
          </cell>
          <cell r="J3436">
            <v>35</v>
          </cell>
          <cell r="K3436" t="str">
            <v>乙类</v>
          </cell>
        </row>
        <row r="3437">
          <cell r="A3437" t="str">
            <v>LBZZX004</v>
          </cell>
          <cell r="B3437" t="str">
            <v>核素组织间粒子置入治疗</v>
          </cell>
          <cell r="C3437"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cell r="D3437" t="str">
            <v>穿刺针</v>
          </cell>
          <cell r="E3437" t="str">
            <v>导管</v>
          </cell>
          <cell r="F3437" t="str">
            <v>次</v>
          </cell>
          <cell r="G3437" t="str">
            <v/>
          </cell>
          <cell r="H3437">
            <v>500</v>
          </cell>
          <cell r="I3437">
            <v>400</v>
          </cell>
          <cell r="J3437">
            <v>350</v>
          </cell>
          <cell r="K3437" t="str">
            <v>乙类</v>
          </cell>
        </row>
        <row r="3438">
          <cell r="A3438" t="str">
            <v>LC</v>
          </cell>
          <cell r="B3438" t="str">
            <v>(三)聚焦超声治疗</v>
          </cell>
          <cell r="C3438" t="str">
            <v/>
          </cell>
          <cell r="D3438" t="str">
            <v/>
          </cell>
          <cell r="E3438" t="str">
            <v/>
          </cell>
        </row>
        <row r="3438">
          <cell r="G3438" t="str">
            <v/>
          </cell>
          <cell r="H3438" t="str">
            <v/>
          </cell>
          <cell r="I3438" t="str">
            <v/>
          </cell>
          <cell r="J3438" t="str">
            <v/>
          </cell>
        </row>
        <row r="3439">
          <cell r="A3439" t="str">
            <v>LCAGA001</v>
          </cell>
          <cell r="B3439" t="str">
            <v>聚焦超声治疗鼻炎</v>
          </cell>
          <cell r="C3439"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v>
          </cell>
          <cell r="D3439" t="str">
            <v>透声管</v>
          </cell>
          <cell r="E3439" t="str">
            <v/>
          </cell>
          <cell r="F3439" t="str">
            <v>次</v>
          </cell>
          <cell r="G3439" t="str">
            <v/>
          </cell>
          <cell r="H3439">
            <v>100</v>
          </cell>
          <cell r="I3439">
            <v>80</v>
          </cell>
          <cell r="J3439">
            <v>70</v>
          </cell>
          <cell r="K3439" t="str">
            <v>丙类</v>
          </cell>
        </row>
        <row r="3440">
          <cell r="A3440" t="str">
            <v>LCATA001</v>
          </cell>
          <cell r="B3440" t="str">
            <v>聚焦超声妇科疾病治疗</v>
          </cell>
          <cell r="C3440"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v>
          </cell>
          <cell r="D3440" t="str">
            <v>阴道窥器</v>
          </cell>
          <cell r="E3440" t="str">
            <v/>
          </cell>
          <cell r="F3440" t="str">
            <v>次</v>
          </cell>
          <cell r="G3440" t="str">
            <v/>
          </cell>
          <cell r="H3440">
            <v>100</v>
          </cell>
          <cell r="I3440">
            <v>80</v>
          </cell>
          <cell r="J3440">
            <v>70</v>
          </cell>
          <cell r="K3440" t="str">
            <v>丙类</v>
          </cell>
        </row>
        <row r="3441">
          <cell r="A3441" t="str">
            <v>LCAZX001</v>
          </cell>
          <cell r="B3441" t="str">
            <v>高强度精确聚焦超声热消融肿瘤治疗</v>
          </cell>
          <cell r="C3441"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cell r="D3441" t="str">
            <v/>
          </cell>
          <cell r="E3441" t="str">
            <v/>
          </cell>
          <cell r="F3441" t="str">
            <v>疗程</v>
          </cell>
          <cell r="G3441" t="str">
            <v>肿瘤直径小于或等于5厘米为一个计价单位,超过范围加收不超过30%</v>
          </cell>
          <cell r="H3441">
            <v>1800</v>
          </cell>
          <cell r="I3441">
            <v>1440</v>
          </cell>
          <cell r="J3441">
            <v>1260</v>
          </cell>
          <cell r="K3441" t="str">
            <v>乙类</v>
          </cell>
        </row>
        <row r="3442">
          <cell r="A3442" t="str">
            <v>LCAZX002</v>
          </cell>
          <cell r="B3442" t="str">
            <v>高强度聚焦超声热消融肿瘤治疗</v>
          </cell>
          <cell r="C3442"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cell r="D3442" t="str">
            <v/>
          </cell>
          <cell r="E3442" t="str">
            <v/>
          </cell>
          <cell r="F3442" t="str">
            <v>每疗程</v>
          </cell>
          <cell r="G3442" t="str">
            <v/>
          </cell>
          <cell r="H3442">
            <v>300</v>
          </cell>
          <cell r="I3442">
            <v>240</v>
          </cell>
          <cell r="J3442">
            <v>210</v>
          </cell>
          <cell r="K3442" t="str">
            <v>乙类</v>
          </cell>
        </row>
        <row r="3443">
          <cell r="A3443" t="str">
            <v>LD</v>
          </cell>
          <cell r="B3443" t="str">
            <v>(四)热疗</v>
          </cell>
          <cell r="C3443" t="str">
            <v/>
          </cell>
          <cell r="D3443" t="str">
            <v/>
          </cell>
          <cell r="E3443" t="str">
            <v/>
          </cell>
        </row>
        <row r="3443">
          <cell r="G3443" t="str">
            <v/>
          </cell>
          <cell r="H3443" t="str">
            <v/>
          </cell>
          <cell r="I3443" t="str">
            <v/>
          </cell>
          <cell r="J3443" t="str">
            <v/>
          </cell>
        </row>
        <row r="3444">
          <cell r="A3444" t="str">
            <v>LDAZX001</v>
          </cell>
          <cell r="B3444" t="str">
            <v>局部微波热疗</v>
          </cell>
          <cell r="C3444" t="str">
            <v>填写患者基本资料､摆位要求。采用浅部微波热疗仪治疗,热疗范围温度要求40-45℃。</v>
          </cell>
          <cell r="D3444" t="str">
            <v/>
          </cell>
          <cell r="E3444" t="str">
            <v/>
          </cell>
          <cell r="F3444" t="str">
            <v>次</v>
          </cell>
          <cell r="G3444" t="str">
            <v/>
          </cell>
          <cell r="H3444">
            <v>180</v>
          </cell>
          <cell r="I3444">
            <v>140</v>
          </cell>
          <cell r="J3444">
            <v>120</v>
          </cell>
          <cell r="K3444" t="str">
            <v>乙类</v>
          </cell>
        </row>
        <row r="3445">
          <cell r="A3445" t="str">
            <v>LDAZX002</v>
          </cell>
          <cell r="B3445" t="str">
            <v>区域大功率微波热疗</v>
          </cell>
          <cell r="C3445" t="str">
            <v>填写患者基本资料､摆位要求。采用大功率微波热疗仪治疗,温度测量,热疗范围温度要求39.5-43℃。</v>
          </cell>
          <cell r="D3445" t="str">
            <v/>
          </cell>
          <cell r="E3445" t="str">
            <v>循环管路</v>
          </cell>
          <cell r="F3445" t="str">
            <v>次</v>
          </cell>
          <cell r="G3445" t="str">
            <v/>
          </cell>
          <cell r="H3445">
            <v>250</v>
          </cell>
          <cell r="I3445">
            <v>200</v>
          </cell>
          <cell r="J3445">
            <v>175</v>
          </cell>
          <cell r="K3445" t="str">
            <v>乙类</v>
          </cell>
        </row>
        <row r="3446">
          <cell r="A3446" t="str">
            <v>LDAZY001</v>
          </cell>
          <cell r="B3446" t="str">
            <v>全身大功率微波热疗</v>
          </cell>
          <cell r="C3446" t="str">
            <v>填写患者基本资料､摆位要求。采用全身大功率微波热疗仪治疗,温度测量,温度要求39.5-42℃。</v>
          </cell>
          <cell r="D3446" t="str">
            <v/>
          </cell>
          <cell r="E3446" t="str">
            <v/>
          </cell>
          <cell r="F3446" t="str">
            <v>次</v>
          </cell>
          <cell r="G3446" t="str">
            <v/>
          </cell>
          <cell r="H3446">
            <v>350</v>
          </cell>
          <cell r="I3446">
            <v>280</v>
          </cell>
          <cell r="J3446">
            <v>245</v>
          </cell>
          <cell r="K3446" t="str">
            <v>丙类</v>
          </cell>
        </row>
        <row r="3447">
          <cell r="A3447" t="str">
            <v>LDBZX001</v>
          </cell>
          <cell r="B3447" t="str">
            <v>区域射频热疗</v>
          </cell>
          <cell r="C3447" t="str">
            <v>填写患者基本资料､摆位要求。采用射频热疗仪治疗,温度测量,热疗范围温度要求39.5-45℃。</v>
          </cell>
          <cell r="D3447" t="str">
            <v/>
          </cell>
          <cell r="E3447" t="str">
            <v/>
          </cell>
          <cell r="F3447" t="str">
            <v>次</v>
          </cell>
          <cell r="G3447" t="str">
            <v/>
          </cell>
          <cell r="H3447">
            <v>350</v>
          </cell>
          <cell r="I3447">
            <v>280</v>
          </cell>
          <cell r="J3447">
            <v>245</v>
          </cell>
          <cell r="K3447" t="str">
            <v>乙类</v>
          </cell>
        </row>
        <row r="3448">
          <cell r="A3448" t="str">
            <v>LDBZY001</v>
          </cell>
          <cell r="B3448" t="str">
            <v>全身射频热疗</v>
          </cell>
          <cell r="C3448" t="str">
            <v>填写患者基本资料､摆位要求。采用全身射频热疗仪治疗,温度测量,热疗范围温度要求40-42℃。</v>
          </cell>
          <cell r="D3448" t="str">
            <v/>
          </cell>
          <cell r="E3448" t="str">
            <v/>
          </cell>
          <cell r="F3448" t="str">
            <v>次</v>
          </cell>
          <cell r="G3448" t="str">
            <v/>
          </cell>
          <cell r="H3448">
            <v>350</v>
          </cell>
          <cell r="I3448">
            <v>280</v>
          </cell>
          <cell r="J3448">
            <v>245</v>
          </cell>
          <cell r="K3448" t="str">
            <v>丙类</v>
          </cell>
        </row>
        <row r="3449">
          <cell r="A3449" t="str">
            <v>LDCZX001</v>
          </cell>
          <cell r="B3449" t="str">
            <v>区域超声热疗</v>
          </cell>
          <cell r="C3449" t="str">
            <v>填写患者基本资料､摆位要求。采用超声热疗仪治疗,温度测量,热疗范围温度要求40-45℃。</v>
          </cell>
          <cell r="D3449" t="str">
            <v/>
          </cell>
          <cell r="E3449" t="str">
            <v/>
          </cell>
          <cell r="F3449" t="str">
            <v>次</v>
          </cell>
          <cell r="G3449" t="str">
            <v/>
          </cell>
          <cell r="H3449">
            <v>300</v>
          </cell>
          <cell r="I3449">
            <v>240</v>
          </cell>
          <cell r="J3449">
            <v>210</v>
          </cell>
          <cell r="K3449" t="str">
            <v>乙类</v>
          </cell>
        </row>
        <row r="3450">
          <cell r="A3450" t="str">
            <v>LDDZX001</v>
          </cell>
          <cell r="B3450" t="str">
            <v>区域环形阵列热疗</v>
          </cell>
          <cell r="C3450" t="str">
            <v>填写患者基本资料､摆位要求。采用BSD-1000或2000热疗仪治疗,温度测量,热疗范围温度要求39.5-45℃。</v>
          </cell>
          <cell r="D3450" t="str">
            <v/>
          </cell>
          <cell r="E3450" t="str">
            <v/>
          </cell>
          <cell r="F3450" t="str">
            <v>次</v>
          </cell>
          <cell r="G3450" t="str">
            <v/>
          </cell>
          <cell r="H3450">
            <v>600</v>
          </cell>
          <cell r="I3450">
            <v>480</v>
          </cell>
          <cell r="J3450">
            <v>420</v>
          </cell>
          <cell r="K3450" t="str">
            <v>乙类</v>
          </cell>
        </row>
        <row r="3451">
          <cell r="A3451" t="str">
            <v>LDEZX001</v>
          </cell>
          <cell r="B3451" t="str">
            <v>区域热循环灌注热疗</v>
          </cell>
          <cell r="C3451" t="str">
            <v>填写患者基本资料､摆位要求。采用热循环灌注仪治疗,温度测量,热疗范围温度要求40-45℃。</v>
          </cell>
          <cell r="D3451" t="str">
            <v/>
          </cell>
          <cell r="E3451" t="str">
            <v>循环管路</v>
          </cell>
          <cell r="F3451" t="str">
            <v>次</v>
          </cell>
          <cell r="G3451" t="str">
            <v/>
          </cell>
          <cell r="H3451">
            <v>300</v>
          </cell>
          <cell r="I3451">
            <v>240</v>
          </cell>
          <cell r="J3451">
            <v>210</v>
          </cell>
          <cell r="K3451" t="str">
            <v>乙类</v>
          </cell>
        </row>
        <row r="3452">
          <cell r="A3452" t="str">
            <v>LDFZY001</v>
          </cell>
          <cell r="B3452" t="str">
            <v>全身体外循环热疗</v>
          </cell>
          <cell r="C3452" t="str">
            <v>填写患者基本资料､摆位要求。采用全身体外热循环灌注仪治疗,温度测量,热疗范围温度要求40-43°。</v>
          </cell>
          <cell r="D3452" t="str">
            <v/>
          </cell>
          <cell r="E3452" t="str">
            <v/>
          </cell>
          <cell r="F3452" t="str">
            <v>次</v>
          </cell>
          <cell r="G3452" t="str">
            <v/>
          </cell>
          <cell r="H3452">
            <v>350</v>
          </cell>
          <cell r="I3452">
            <v>280</v>
          </cell>
          <cell r="J3452">
            <v>245</v>
          </cell>
          <cell r="K3452" t="str">
            <v>丙类</v>
          </cell>
        </row>
        <row r="3453">
          <cell r="A3453" t="str">
            <v>LDGZY001</v>
          </cell>
          <cell r="B3453" t="str">
            <v>全身红外热疗</v>
          </cell>
          <cell r="C3453" t="str">
            <v>填写患者基本资料､摆位要求。采用全身红外热疗仪治疗,温度测量,热疗范围温度要求39.5-42℃。</v>
          </cell>
          <cell r="D3453" t="str">
            <v/>
          </cell>
          <cell r="E3453" t="str">
            <v/>
          </cell>
          <cell r="F3453" t="str">
            <v>次</v>
          </cell>
          <cell r="G3453" t="str">
            <v/>
          </cell>
          <cell r="H3453">
            <v>350</v>
          </cell>
          <cell r="I3453">
            <v>280</v>
          </cell>
          <cell r="J3453">
            <v>245</v>
          </cell>
          <cell r="K3453" t="str">
            <v>乙类</v>
          </cell>
        </row>
        <row r="3454">
          <cell r="A3454" t="str">
            <v>LE</v>
          </cell>
          <cell r="B3454" t="str">
            <v>(五)理疗</v>
          </cell>
          <cell r="C3454" t="str">
            <v/>
          </cell>
          <cell r="D3454" t="str">
            <v/>
          </cell>
          <cell r="E3454" t="str">
            <v/>
          </cell>
        </row>
        <row r="3454">
          <cell r="G3454" t="str">
            <v/>
          </cell>
          <cell r="H3454" t="str">
            <v/>
          </cell>
          <cell r="I3454" t="str">
            <v/>
          </cell>
          <cell r="J3454" t="str">
            <v/>
          </cell>
        </row>
        <row r="3455">
          <cell r="A3455" t="str">
            <v>LEAYC001</v>
          </cell>
          <cell r="B3455" t="str">
            <v>红外线全身照射治疗</v>
          </cell>
          <cell r="C3455"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cell r="D3455" t="str">
            <v/>
          </cell>
          <cell r="E3455" t="str">
            <v/>
          </cell>
          <cell r="F3455" t="str">
            <v>次</v>
          </cell>
          <cell r="G3455" t="str">
            <v/>
          </cell>
          <cell r="H3455">
            <v>32</v>
          </cell>
          <cell r="I3455">
            <v>26</v>
          </cell>
          <cell r="J3455">
            <v>22</v>
          </cell>
          <cell r="K3455" t="str">
            <v>丙类</v>
          </cell>
        </row>
        <row r="3456">
          <cell r="A3456" t="str">
            <v>LEAYC002</v>
          </cell>
          <cell r="B3456" t="str">
            <v>紫外线全身光敏治疗</v>
          </cell>
          <cell r="C3456"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cell r="D3456" t="str">
            <v/>
          </cell>
          <cell r="E3456" t="str">
            <v/>
          </cell>
          <cell r="F3456" t="str">
            <v>次</v>
          </cell>
          <cell r="G3456" t="str">
            <v/>
          </cell>
          <cell r="H3456">
            <v>42</v>
          </cell>
          <cell r="I3456">
            <v>34</v>
          </cell>
          <cell r="J3456">
            <v>30</v>
          </cell>
          <cell r="K3456" t="str">
            <v>丙类</v>
          </cell>
        </row>
        <row r="3457">
          <cell r="A3457" t="str">
            <v>LEAYR001</v>
          </cell>
          <cell r="B3457" t="str">
            <v>红外线局部照射治疗</v>
          </cell>
          <cell r="C3457" t="str">
            <v>指远近红外仪､特定电磁波(TDP)辐射器､频谱仪。仪器准备,核对医嘱,排除禁忌证,告知注意事项,摆位,暴露照射部位,评估皮肤,使用红外线辐射治疗仪局部照射治疗,调节适宜距离,计时。记录治疗单。必要时用治疗巾遮盖非照射部位。</v>
          </cell>
          <cell r="D3457" t="str">
            <v/>
          </cell>
          <cell r="E3457" t="str">
            <v/>
          </cell>
          <cell r="F3457" t="str">
            <v>每个照射区</v>
          </cell>
          <cell r="G3457" t="str">
            <v/>
          </cell>
          <cell r="H3457">
            <v>16</v>
          </cell>
          <cell r="I3457">
            <v>13</v>
          </cell>
          <cell r="J3457">
            <v>11</v>
          </cell>
          <cell r="K3457" t="str">
            <v>乙类</v>
          </cell>
        </row>
        <row r="3458">
          <cell r="A3458" t="str">
            <v>LEAYR002</v>
          </cell>
          <cell r="B3458" t="str">
            <v>红外线光浴治疗</v>
          </cell>
          <cell r="C3458" t="str">
            <v>仪器准备,核对医嘱,排除禁忌证,告知注意事项,摆位,暴露照射部位,评估皮肤,使用由多个红外线辐射器组成的光浴器对肢体或半身照射,调节适宜距离,计时。治疗后,查皮肤,记录治疗单。</v>
          </cell>
          <cell r="D3458" t="str">
            <v/>
          </cell>
          <cell r="E3458" t="str">
            <v/>
          </cell>
          <cell r="F3458" t="str">
            <v>每个照射区</v>
          </cell>
          <cell r="G3458" t="str">
            <v/>
          </cell>
          <cell r="H3458">
            <v>10</v>
          </cell>
          <cell r="I3458">
            <v>8</v>
          </cell>
          <cell r="J3458">
            <v>7</v>
          </cell>
          <cell r="K3458" t="str">
            <v>丙类</v>
          </cell>
        </row>
        <row r="3459">
          <cell r="A3459" t="str">
            <v>LEAYR003</v>
          </cell>
          <cell r="B3459" t="str">
            <v>红光照射治疗</v>
          </cell>
          <cell r="C3459" t="str">
            <v>仪器准备,核对医嘱,排除禁忌证,告知注意事项,摆位,暴露照射部位,评估皮肤,使用红光灯照射进行治疗。调节适宜距离,计时,必要时用治疗巾遮盖,戴防护眼镜。治疗后,查皮肤,记录治疗单。</v>
          </cell>
          <cell r="D3459" t="str">
            <v/>
          </cell>
          <cell r="E3459" t="str">
            <v/>
          </cell>
          <cell r="F3459" t="str">
            <v>每个照射区</v>
          </cell>
          <cell r="G3459" t="str">
            <v/>
          </cell>
          <cell r="H3459">
            <v>16</v>
          </cell>
          <cell r="I3459">
            <v>13</v>
          </cell>
          <cell r="J3459">
            <v>11</v>
          </cell>
          <cell r="K3459" t="str">
            <v>乙类</v>
          </cell>
        </row>
        <row r="3460">
          <cell r="A3460" t="str">
            <v>LEAYR004</v>
          </cell>
          <cell r="B3460" t="str">
            <v>蓝光照射治疗</v>
          </cell>
          <cell r="C3460" t="str">
            <v>仪器准备,核对医嘱,排除禁忌证,摆位,暴露照射部位,评估皮肤､使用蓝光灯照射仪治疗。调节适宜距离､计时､必要时用治疗巾遮盖､戴防护眼镜。治疗后,查皮肤,记录治疗单。</v>
          </cell>
          <cell r="D3460" t="str">
            <v/>
          </cell>
          <cell r="E3460" t="str">
            <v/>
          </cell>
          <cell r="F3460" t="str">
            <v>每个照射区</v>
          </cell>
          <cell r="G3460" t="str">
            <v/>
          </cell>
          <cell r="H3460">
            <v>10</v>
          </cell>
          <cell r="I3460">
            <v>8</v>
          </cell>
          <cell r="J3460">
            <v>7</v>
          </cell>
          <cell r="K3460" t="str">
            <v>乙类</v>
          </cell>
        </row>
        <row r="3461">
          <cell r="A3461" t="str">
            <v>LEAYR005</v>
          </cell>
          <cell r="B3461" t="str">
            <v>新生儿蓝光治疗</v>
          </cell>
          <cell r="C3461"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cell r="D3461" t="str">
            <v>眼罩</v>
          </cell>
          <cell r="E3461" t="str">
            <v/>
          </cell>
          <cell r="F3461" t="str">
            <v>小时</v>
          </cell>
          <cell r="G3461" t="str">
            <v/>
          </cell>
          <cell r="H3461">
            <v>5</v>
          </cell>
          <cell r="I3461">
            <v>5</v>
          </cell>
          <cell r="J3461">
            <v>5</v>
          </cell>
          <cell r="K3461" t="str">
            <v>甲类</v>
          </cell>
        </row>
        <row r="3462">
          <cell r="A3462" t="str">
            <v>LEAYR006</v>
          </cell>
          <cell r="B3462" t="str">
            <v>蓝紫光浴照射治疗</v>
          </cell>
          <cell r="C3462"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cell r="D3462" t="str">
            <v/>
          </cell>
          <cell r="E3462" t="str">
            <v/>
          </cell>
          <cell r="F3462" t="str">
            <v>次</v>
          </cell>
          <cell r="G3462" t="str">
            <v/>
          </cell>
          <cell r="H3462">
            <v>12</v>
          </cell>
          <cell r="I3462">
            <v>10</v>
          </cell>
          <cell r="J3462">
            <v>8</v>
          </cell>
          <cell r="K3462" t="str">
            <v>乙类</v>
          </cell>
        </row>
        <row r="3463">
          <cell r="A3463" t="str">
            <v>LEAYR007</v>
          </cell>
          <cell r="B3463" t="str">
            <v>可见光照射治疗</v>
          </cell>
          <cell r="C3463" t="str">
            <v>指仪器准备,核对医嘱,排除禁忌证,告知注意事项,摆位,暴露治疗部位,评估皮肤,使用白织灯照射器照射治疗。调节适宜距离,计时,必要时用治疗巾遮盖,戴防护眼镜。治疗后,查皮肤,记录治疗单。</v>
          </cell>
          <cell r="D3463" t="str">
            <v/>
          </cell>
          <cell r="E3463" t="str">
            <v/>
          </cell>
          <cell r="F3463" t="str">
            <v>每个照射区</v>
          </cell>
          <cell r="G3463" t="str">
            <v/>
          </cell>
          <cell r="H3463">
            <v>15</v>
          </cell>
          <cell r="I3463">
            <v>12</v>
          </cell>
          <cell r="J3463">
            <v>10</v>
          </cell>
          <cell r="K3463" t="str">
            <v>丙类</v>
          </cell>
        </row>
        <row r="3464">
          <cell r="A3464" t="str">
            <v>LEAYR008</v>
          </cell>
          <cell r="B3464" t="str">
            <v>偏振光照射治疗</v>
          </cell>
          <cell r="C3464" t="str">
            <v>仪器准备,核对医嘱,排除禁忌证,告知注意事项,摆位,暴露治疗部位,评估皮肤,使用红外偏振光治疗仪照射。调节适宜距离,选择恰当功率和模式,必要时用治疗巾遮盖,戴防护眼镜。治疗后,查皮肤､记录治疗单。</v>
          </cell>
          <cell r="D3464" t="str">
            <v/>
          </cell>
          <cell r="E3464" t="str">
            <v/>
          </cell>
          <cell r="F3464" t="str">
            <v>每个照射区</v>
          </cell>
          <cell r="G3464" t="str">
            <v/>
          </cell>
          <cell r="H3464">
            <v>12</v>
          </cell>
          <cell r="I3464">
            <v>10</v>
          </cell>
          <cell r="J3464">
            <v>8</v>
          </cell>
          <cell r="K3464" t="str">
            <v>乙类</v>
          </cell>
        </row>
        <row r="3465">
          <cell r="A3465" t="str">
            <v>LEAYR009</v>
          </cell>
          <cell r="B3465" t="str">
            <v>长波紫外线黑光治疗</v>
          </cell>
          <cell r="C3465" t="str">
            <v>仪器准备,核对医嘱,测量心率血压,排除禁忌证,评估皮肤,使用由多个黑光灯组成的光浴舱对全身照射。告知注意事项,患者更衣入舱,佩戴防护镜,调节参数,计时。治疗后,查皮肤,测量心率血压,记录治疗单。</v>
          </cell>
          <cell r="D3465" t="str">
            <v/>
          </cell>
          <cell r="E3465" t="str">
            <v/>
          </cell>
          <cell r="F3465" t="str">
            <v>次</v>
          </cell>
          <cell r="G3465" t="str">
            <v/>
          </cell>
          <cell r="H3465">
            <v>15</v>
          </cell>
          <cell r="I3465">
            <v>12</v>
          </cell>
          <cell r="J3465">
            <v>10</v>
          </cell>
          <cell r="K3465" t="str">
            <v>乙类</v>
          </cell>
        </row>
        <row r="3466">
          <cell r="A3466" t="str">
            <v>LEAYR010</v>
          </cell>
          <cell r="B3466" t="str">
            <v>高压汞灯紫外线治疗</v>
          </cell>
          <cell r="C3466"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cell r="D3466" t="str">
            <v/>
          </cell>
          <cell r="E3466" t="str">
            <v/>
          </cell>
          <cell r="F3466" t="str">
            <v>每个照射区</v>
          </cell>
          <cell r="G3466" t="str">
            <v/>
          </cell>
          <cell r="H3466">
            <v>15</v>
          </cell>
          <cell r="I3466">
            <v>12</v>
          </cell>
          <cell r="J3466">
            <v>10</v>
          </cell>
          <cell r="K3466" t="str">
            <v>丙类</v>
          </cell>
        </row>
        <row r="3467">
          <cell r="A3467" t="str">
            <v>LEAYR011</v>
          </cell>
          <cell r="B3467" t="str">
            <v>低压汞灯紫外线治疗</v>
          </cell>
          <cell r="C3467"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cell r="D3467" t="str">
            <v/>
          </cell>
          <cell r="E3467" t="str">
            <v/>
          </cell>
          <cell r="F3467" t="str">
            <v>每个照射区</v>
          </cell>
          <cell r="G3467" t="str">
            <v/>
          </cell>
          <cell r="H3467">
            <v>15</v>
          </cell>
          <cell r="I3467">
            <v>12</v>
          </cell>
          <cell r="J3467">
            <v>10</v>
          </cell>
          <cell r="K3467" t="str">
            <v>丙类</v>
          </cell>
        </row>
        <row r="3468">
          <cell r="A3468" t="str">
            <v>LEAYR012</v>
          </cell>
          <cell r="B3468" t="str">
            <v>紫外线导子治疗</v>
          </cell>
          <cell r="C3468" t="str">
            <v>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v>
          </cell>
          <cell r="D3468" t="str">
            <v/>
          </cell>
          <cell r="E3468" t="str">
            <v/>
          </cell>
          <cell r="F3468" t="str">
            <v>每个照射区</v>
          </cell>
          <cell r="G3468" t="str">
            <v/>
          </cell>
          <cell r="H3468">
            <v>11</v>
          </cell>
          <cell r="I3468">
            <v>9</v>
          </cell>
          <cell r="J3468">
            <v>8</v>
          </cell>
          <cell r="K3468" t="str">
            <v>丙类</v>
          </cell>
        </row>
        <row r="3469">
          <cell r="A3469" t="str">
            <v>LEAYR013</v>
          </cell>
          <cell r="B3469" t="str">
            <v>紫外线局部光敏治疗</v>
          </cell>
          <cell r="C3469"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cell r="D3469" t="str">
            <v/>
          </cell>
          <cell r="E3469" t="str">
            <v/>
          </cell>
          <cell r="F3469" t="str">
            <v>每个照射区</v>
          </cell>
          <cell r="G3469" t="str">
            <v/>
          </cell>
          <cell r="H3469">
            <v>16</v>
          </cell>
          <cell r="I3469">
            <v>13</v>
          </cell>
          <cell r="J3469">
            <v>11</v>
          </cell>
          <cell r="K3469" t="str">
            <v>乙类</v>
          </cell>
        </row>
        <row r="3470">
          <cell r="A3470" t="str">
            <v>LEAYR014</v>
          </cell>
          <cell r="B3470" t="str">
            <v>紫外线光浴光敏治疗</v>
          </cell>
          <cell r="C3470"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cell r="D3470" t="str">
            <v/>
          </cell>
          <cell r="E3470" t="str">
            <v/>
          </cell>
          <cell r="F3470" t="str">
            <v>每个照射区</v>
          </cell>
          <cell r="G3470" t="str">
            <v/>
          </cell>
          <cell r="H3470">
            <v>16</v>
          </cell>
          <cell r="I3470">
            <v>13</v>
          </cell>
          <cell r="J3470">
            <v>11</v>
          </cell>
          <cell r="K3470" t="str">
            <v>丙类</v>
          </cell>
        </row>
        <row r="3471">
          <cell r="A3471" t="str">
            <v>LEAYR015</v>
          </cell>
          <cell r="B3471" t="str">
            <v>原光束激光治疗</v>
          </cell>
          <cell r="C3471" t="str">
            <v>指使用激光原光束照射治疗。仪器准备,核对医嘱,评估皮肤,排除禁忌证,告知注意事项,摆位,暴露治疗部位,选定照射区,调节适宜距离,计时,必要时佩戴防护眼镜。治疗后查皮肤,记录治疗单。</v>
          </cell>
          <cell r="D3471" t="str">
            <v/>
          </cell>
          <cell r="E3471" t="str">
            <v/>
          </cell>
          <cell r="F3471" t="str">
            <v>每个照射区</v>
          </cell>
          <cell r="G3471" t="str">
            <v/>
          </cell>
          <cell r="H3471">
            <v>16</v>
          </cell>
          <cell r="I3471">
            <v>13</v>
          </cell>
          <cell r="J3471">
            <v>11</v>
          </cell>
          <cell r="K3471" t="str">
            <v>乙类</v>
          </cell>
        </row>
        <row r="3472">
          <cell r="A3472" t="str">
            <v>LEAYR016</v>
          </cell>
          <cell r="B3472" t="str">
            <v>散焦激光治疗</v>
          </cell>
          <cell r="C3472" t="str">
            <v>指使用激光散焦照射治疗。仪器准备,核对医嘱,评估皮肤,排除禁忌证,告知注意事项,摆位,暴露治疗部位,选定照射区,调节适宜距离,计时,必要时用治疗巾遮盖,戴防护眼镜。治疗后,查皮肤､记录治疗单。</v>
          </cell>
          <cell r="D3472" t="str">
            <v/>
          </cell>
          <cell r="E3472" t="str">
            <v/>
          </cell>
          <cell r="F3472" t="str">
            <v>每个照射区</v>
          </cell>
          <cell r="G3472" t="str">
            <v/>
          </cell>
          <cell r="H3472">
            <v>16</v>
          </cell>
          <cell r="I3472">
            <v>13</v>
          </cell>
          <cell r="J3472">
            <v>11</v>
          </cell>
          <cell r="K3472" t="str">
            <v>乙类</v>
          </cell>
        </row>
        <row r="3473">
          <cell r="A3473" t="str">
            <v>LEAYR017</v>
          </cell>
          <cell r="B3473" t="str">
            <v>激光光敏治疗</v>
          </cell>
          <cell r="C3473"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cell r="D3473" t="str">
            <v/>
          </cell>
          <cell r="E3473" t="str">
            <v/>
          </cell>
          <cell r="F3473" t="str">
            <v>每个照射区</v>
          </cell>
          <cell r="G3473" t="str">
            <v/>
          </cell>
          <cell r="H3473">
            <v>15</v>
          </cell>
          <cell r="I3473">
            <v>12</v>
          </cell>
          <cell r="J3473">
            <v>10</v>
          </cell>
          <cell r="K3473" t="str">
            <v>乙类</v>
          </cell>
        </row>
        <row r="3474">
          <cell r="A3474" t="str">
            <v>LEAZX001</v>
          </cell>
          <cell r="B3474" t="str">
            <v>紫外线照射充氧血液回输治疗</v>
          </cell>
          <cell r="C3474"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cell r="D3474" t="str">
            <v>输血袋</v>
          </cell>
          <cell r="E3474" t="str">
            <v/>
          </cell>
          <cell r="F3474" t="str">
            <v>次</v>
          </cell>
          <cell r="G3474" t="str">
            <v/>
          </cell>
          <cell r="H3474">
            <v>60</v>
          </cell>
          <cell r="I3474">
            <v>48</v>
          </cell>
          <cell r="J3474">
            <v>42</v>
          </cell>
          <cell r="K3474" t="str">
            <v>乙类</v>
          </cell>
        </row>
        <row r="3475">
          <cell r="A3475" t="str">
            <v>LEBCV001</v>
          </cell>
          <cell r="B3475" t="str">
            <v>阴部神经电刺激治疗</v>
          </cell>
          <cell r="C3475"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cell r="D3475" t="str">
            <v>电极</v>
          </cell>
          <cell r="E3475" t="str">
            <v/>
          </cell>
          <cell r="F3475" t="str">
            <v>次</v>
          </cell>
          <cell r="G3475" t="str">
            <v/>
          </cell>
          <cell r="H3475">
            <v>20</v>
          </cell>
          <cell r="I3475">
            <v>16</v>
          </cell>
          <cell r="J3475">
            <v>14</v>
          </cell>
          <cell r="K3475" t="str">
            <v>乙类</v>
          </cell>
        </row>
        <row r="3476">
          <cell r="A3476" t="str">
            <v>LEBCV002</v>
          </cell>
          <cell r="B3476" t="str">
            <v>阴茎/阴蒂背神经电刺激</v>
          </cell>
          <cell r="C3476"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cell r="D3476" t="str">
            <v>电极</v>
          </cell>
          <cell r="E3476" t="str">
            <v/>
          </cell>
          <cell r="F3476" t="str">
            <v>次</v>
          </cell>
          <cell r="G3476" t="str">
            <v/>
          </cell>
          <cell r="H3476">
            <v>20</v>
          </cell>
          <cell r="I3476">
            <v>16</v>
          </cell>
          <cell r="J3476">
            <v>14</v>
          </cell>
          <cell r="K3476" t="str">
            <v>乙类</v>
          </cell>
        </row>
        <row r="3477">
          <cell r="A3477" t="str">
            <v>LEBEA001</v>
          </cell>
          <cell r="B3477" t="str">
            <v>直流电眼杯药物离子导入治疗</v>
          </cell>
          <cell r="C3477"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cell r="D3477" t="str">
            <v>电极,眼杯</v>
          </cell>
          <cell r="E3477" t="str">
            <v/>
          </cell>
          <cell r="F3477" t="str">
            <v>每对电极</v>
          </cell>
          <cell r="G3477" t="str">
            <v/>
          </cell>
          <cell r="H3477">
            <v>30</v>
          </cell>
          <cell r="I3477">
            <v>25</v>
          </cell>
          <cell r="J3477">
            <v>20</v>
          </cell>
          <cell r="K3477" t="str">
            <v>丙类</v>
          </cell>
        </row>
        <row r="3478">
          <cell r="A3478" t="str">
            <v>LEBRG001</v>
          </cell>
          <cell r="B3478" t="str">
            <v>膀胱腔内电刺激治疗</v>
          </cell>
          <cell r="C3478" t="str">
            <v>用于刺激膀胱反射的恢复。采用盆底电生理治疗仪,截石位,暴露检查部位,将刺激电极经尿道置于膀胱腔内,向膀胱腔内灌注100-200毫升冲洗液,给予适当电刺激。</v>
          </cell>
          <cell r="D3478" t="str">
            <v>电极</v>
          </cell>
          <cell r="E3478" t="str">
            <v/>
          </cell>
          <cell r="F3478" t="str">
            <v>次</v>
          </cell>
          <cell r="G3478" t="str">
            <v/>
          </cell>
          <cell r="H3478">
            <v>30</v>
          </cell>
          <cell r="I3478">
            <v>25</v>
          </cell>
          <cell r="J3478">
            <v>20</v>
          </cell>
          <cell r="K3478" t="str">
            <v>乙类</v>
          </cell>
        </row>
        <row r="3479">
          <cell r="A3479" t="str">
            <v>LEBW6001</v>
          </cell>
          <cell r="B3479" t="str">
            <v>直流电肢体水浴治疗</v>
          </cell>
          <cell r="C3479"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cell r="D3479" t="str">
            <v/>
          </cell>
          <cell r="E3479" t="str">
            <v/>
          </cell>
          <cell r="F3479" t="str">
            <v>次</v>
          </cell>
          <cell r="G3479" t="str">
            <v/>
          </cell>
          <cell r="H3479">
            <v>15</v>
          </cell>
          <cell r="I3479">
            <v>12</v>
          </cell>
          <cell r="J3479">
            <v>10</v>
          </cell>
          <cell r="K3479" t="str">
            <v>丙类</v>
          </cell>
        </row>
        <row r="3480">
          <cell r="A3480" t="str">
            <v>LEBYR001</v>
          </cell>
          <cell r="B3480" t="str">
            <v>直流电体表治疗</v>
          </cell>
          <cell r="C3480" t="str">
            <v>核对医嘱,排除禁忌证,患者取舒适体位,暴露治疗部位,评估皮肤,固定电极,告知注意事项,使用直流电疗仪进行治疗,治疗后,查皮肤,告知注意事项,记录治疗单。</v>
          </cell>
          <cell r="D3480" t="str">
            <v>电极</v>
          </cell>
          <cell r="E3480" t="str">
            <v/>
          </cell>
          <cell r="F3480" t="str">
            <v>每对电极</v>
          </cell>
          <cell r="G3480" t="str">
            <v/>
          </cell>
          <cell r="H3480">
            <v>30</v>
          </cell>
          <cell r="I3480">
            <v>25</v>
          </cell>
          <cell r="J3480">
            <v>20</v>
          </cell>
          <cell r="K3480" t="str">
            <v>乙类</v>
          </cell>
        </row>
        <row r="3481">
          <cell r="A3481" t="str">
            <v>LEBYR002</v>
          </cell>
          <cell r="B3481" t="str">
            <v>直流电体表药物离子导入治疗</v>
          </cell>
          <cell r="C3481"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cell r="D3481" t="str">
            <v>电极</v>
          </cell>
          <cell r="E3481" t="str">
            <v/>
          </cell>
          <cell r="F3481" t="str">
            <v>每对电极</v>
          </cell>
          <cell r="G3481" t="str">
            <v/>
          </cell>
          <cell r="H3481">
            <v>30</v>
          </cell>
          <cell r="I3481">
            <v>25</v>
          </cell>
          <cell r="J3481">
            <v>20</v>
          </cell>
          <cell r="K3481" t="str">
            <v>乙类</v>
          </cell>
        </row>
        <row r="3482">
          <cell r="A3482" t="str">
            <v>LEBYR003</v>
          </cell>
          <cell r="B3482" t="str">
            <v>体表微波消融术</v>
          </cell>
          <cell r="C3482"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3482" t="str">
            <v>电极</v>
          </cell>
          <cell r="E3482" t="str">
            <v/>
          </cell>
          <cell r="F3482" t="str">
            <v>平方厘米</v>
          </cell>
          <cell r="G3482" t="str">
            <v/>
          </cell>
          <cell r="H3482">
            <v>30</v>
          </cell>
          <cell r="I3482">
            <v>25</v>
          </cell>
          <cell r="J3482">
            <v>20</v>
          </cell>
          <cell r="K3482" t="str">
            <v>乙类</v>
          </cell>
        </row>
        <row r="3483">
          <cell r="A3483" t="str">
            <v>LEBZX001</v>
          </cell>
          <cell r="B3483" t="str">
            <v>超短波体腔治疗</v>
          </cell>
          <cell r="C3483"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cell r="D3483" t="str">
            <v>电极</v>
          </cell>
          <cell r="E3483" t="str">
            <v/>
          </cell>
          <cell r="F3483" t="str">
            <v>每体腔</v>
          </cell>
          <cell r="G3483" t="str">
            <v/>
          </cell>
          <cell r="H3483">
            <v>20</v>
          </cell>
          <cell r="I3483">
            <v>16</v>
          </cell>
          <cell r="J3483">
            <v>14</v>
          </cell>
          <cell r="K3483" t="str">
            <v>乙类</v>
          </cell>
        </row>
        <row r="3484">
          <cell r="A3484" t="str">
            <v>LEBZX002</v>
          </cell>
          <cell r="B3484" t="str">
            <v>分米波体腔治疗</v>
          </cell>
          <cell r="C3484"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cell r="D3484" t="str">
            <v>电极</v>
          </cell>
          <cell r="E3484" t="str">
            <v/>
          </cell>
          <cell r="F3484" t="str">
            <v>每体腔</v>
          </cell>
          <cell r="G3484" t="str">
            <v/>
          </cell>
          <cell r="H3484">
            <v>30</v>
          </cell>
          <cell r="I3484">
            <v>25</v>
          </cell>
          <cell r="J3484">
            <v>20</v>
          </cell>
          <cell r="K3484" t="str">
            <v>丙类</v>
          </cell>
        </row>
        <row r="3485">
          <cell r="A3485" t="str">
            <v>LEBZX003</v>
          </cell>
          <cell r="B3485" t="str">
            <v>直流电体腔治疗</v>
          </cell>
          <cell r="C3485"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cell r="D3485" t="str">
            <v>电极</v>
          </cell>
          <cell r="E3485" t="str">
            <v/>
          </cell>
          <cell r="F3485" t="str">
            <v>每体腔</v>
          </cell>
          <cell r="G3485" t="str">
            <v/>
          </cell>
          <cell r="H3485">
            <v>20</v>
          </cell>
          <cell r="I3485">
            <v>16</v>
          </cell>
          <cell r="J3485">
            <v>14</v>
          </cell>
          <cell r="K3485" t="str">
            <v>丙类</v>
          </cell>
        </row>
        <row r="3486">
          <cell r="A3486" t="str">
            <v>LEBZX004</v>
          </cell>
          <cell r="B3486" t="str">
            <v>直流电体腔药物离子导入治疗</v>
          </cell>
          <cell r="C3486"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cell r="D3486" t="str">
            <v/>
          </cell>
          <cell r="E3486" t="str">
            <v/>
          </cell>
          <cell r="F3486" t="str">
            <v>每体腔</v>
          </cell>
          <cell r="G3486" t="str">
            <v/>
          </cell>
          <cell r="H3486">
            <v>30</v>
          </cell>
          <cell r="I3486">
            <v>25</v>
          </cell>
          <cell r="J3486">
            <v>20</v>
          </cell>
          <cell r="K3486" t="str">
            <v>丙类</v>
          </cell>
        </row>
        <row r="3487">
          <cell r="A3487" t="str">
            <v>LEBZX005</v>
          </cell>
          <cell r="B3487" t="str">
            <v>电化学疗法</v>
          </cell>
          <cell r="C3487"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cell r="D3487" t="str">
            <v>电极</v>
          </cell>
          <cell r="E3487" t="str">
            <v/>
          </cell>
          <cell r="F3487" t="str">
            <v>部位</v>
          </cell>
          <cell r="G3487" t="str">
            <v/>
          </cell>
          <cell r="H3487">
            <v>80</v>
          </cell>
          <cell r="I3487">
            <v>65</v>
          </cell>
          <cell r="J3487">
            <v>55</v>
          </cell>
          <cell r="K3487" t="str">
            <v>丙类</v>
          </cell>
        </row>
        <row r="3488">
          <cell r="A3488" t="str">
            <v>LEBZX006</v>
          </cell>
          <cell r="B3488" t="str">
            <v>感应电治疗</v>
          </cell>
          <cell r="C3488"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cell r="D3488" t="str">
            <v>电极</v>
          </cell>
          <cell r="E3488" t="str">
            <v/>
          </cell>
          <cell r="F3488" t="str">
            <v>部位</v>
          </cell>
          <cell r="G3488" t="str">
            <v/>
          </cell>
          <cell r="H3488">
            <v>15</v>
          </cell>
          <cell r="I3488">
            <v>12</v>
          </cell>
          <cell r="J3488">
            <v>10</v>
          </cell>
          <cell r="K3488" t="str">
            <v>丙类</v>
          </cell>
        </row>
        <row r="3489">
          <cell r="A3489" t="str">
            <v>LEBZX007</v>
          </cell>
          <cell r="B3489" t="str">
            <v>电兴奋治疗</v>
          </cell>
          <cell r="C3489"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cell r="D3489" t="str">
            <v>电极</v>
          </cell>
          <cell r="E3489" t="str">
            <v/>
          </cell>
          <cell r="F3489" t="str">
            <v>部位</v>
          </cell>
          <cell r="G3489" t="str">
            <v/>
          </cell>
          <cell r="H3489">
            <v>15</v>
          </cell>
          <cell r="I3489">
            <v>12</v>
          </cell>
          <cell r="J3489">
            <v>10</v>
          </cell>
          <cell r="K3489" t="str">
            <v>丙类</v>
          </cell>
        </row>
        <row r="3490">
          <cell r="A3490" t="str">
            <v>LEBZX008</v>
          </cell>
          <cell r="B3490" t="str">
            <v>间动电治疗</v>
          </cell>
          <cell r="C3490"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cell r="D3490" t="str">
            <v>电极</v>
          </cell>
          <cell r="E3490" t="str">
            <v/>
          </cell>
          <cell r="F3490" t="str">
            <v>每对电极</v>
          </cell>
          <cell r="G3490" t="str">
            <v/>
          </cell>
          <cell r="H3490">
            <v>15</v>
          </cell>
          <cell r="I3490">
            <v>12</v>
          </cell>
          <cell r="J3490">
            <v>10</v>
          </cell>
          <cell r="K3490" t="str">
            <v>丙类</v>
          </cell>
        </row>
        <row r="3491">
          <cell r="A3491" t="str">
            <v>LEBZX009</v>
          </cell>
          <cell r="B3491" t="str">
            <v>温热电脉冲治疗</v>
          </cell>
          <cell r="C3491"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cell r="D3491" t="str">
            <v>电极</v>
          </cell>
          <cell r="E3491" t="str">
            <v/>
          </cell>
          <cell r="F3491" t="str">
            <v>每对电极</v>
          </cell>
          <cell r="G3491" t="str">
            <v/>
          </cell>
          <cell r="H3491">
            <v>15</v>
          </cell>
          <cell r="I3491">
            <v>12</v>
          </cell>
          <cell r="J3491">
            <v>10</v>
          </cell>
          <cell r="K3491" t="str">
            <v>乙类</v>
          </cell>
        </row>
        <row r="3492">
          <cell r="A3492" t="str">
            <v>LEBZX010</v>
          </cell>
          <cell r="B3492" t="str">
            <v>微电流疼痛治疗</v>
          </cell>
          <cell r="C3492" t="str">
            <v>使用微电流技术对痛点进行长时间治疗。</v>
          </cell>
          <cell r="D3492" t="str">
            <v>电极</v>
          </cell>
          <cell r="E3492" t="str">
            <v/>
          </cell>
          <cell r="F3492" t="str">
            <v>次</v>
          </cell>
          <cell r="G3492" t="str">
            <v/>
          </cell>
          <cell r="H3492">
            <v>30</v>
          </cell>
          <cell r="I3492">
            <v>25</v>
          </cell>
          <cell r="J3492">
            <v>20</v>
          </cell>
          <cell r="K3492" t="str">
            <v>乙类</v>
          </cell>
        </row>
        <row r="3493">
          <cell r="A3493" t="str">
            <v>LEBZX011</v>
          </cell>
          <cell r="B3493" t="str">
            <v>神经肌肉电刺激治疗</v>
          </cell>
          <cell r="C3493"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cell r="D3493" t="str">
            <v>电极</v>
          </cell>
          <cell r="E3493" t="str">
            <v>盆底肌肉康复器，盆底肌肉治疗头</v>
          </cell>
          <cell r="F3493" t="str">
            <v>条</v>
          </cell>
          <cell r="G3493" t="str">
            <v/>
          </cell>
          <cell r="H3493">
            <v>30</v>
          </cell>
          <cell r="I3493">
            <v>25</v>
          </cell>
          <cell r="J3493">
            <v>20</v>
          </cell>
          <cell r="K3493" t="str">
            <v>乙类</v>
          </cell>
        </row>
        <row r="3494">
          <cell r="A3494" t="str">
            <v>LEBZX012</v>
          </cell>
          <cell r="B3494" t="str">
            <v>经皮神经电刺激治疗</v>
          </cell>
          <cell r="C3494"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cell r="D3494" t="str">
            <v>电极</v>
          </cell>
          <cell r="E3494" t="str">
            <v/>
          </cell>
          <cell r="F3494" t="str">
            <v>每对电极</v>
          </cell>
          <cell r="G3494" t="str">
            <v/>
          </cell>
          <cell r="H3494">
            <v>25</v>
          </cell>
          <cell r="I3494">
            <v>20</v>
          </cell>
          <cell r="J3494">
            <v>18</v>
          </cell>
          <cell r="K3494" t="str">
            <v>乙类</v>
          </cell>
        </row>
        <row r="3495">
          <cell r="A3495" t="str">
            <v>LEBZX013</v>
          </cell>
          <cell r="B3495" t="str">
            <v>功能性电刺激治疗</v>
          </cell>
          <cell r="C3495"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cell r="D3495" t="str">
            <v>电极</v>
          </cell>
          <cell r="E3495" t="str">
            <v/>
          </cell>
          <cell r="F3495" t="str">
            <v>条</v>
          </cell>
          <cell r="G3495" t="str">
            <v/>
          </cell>
          <cell r="H3495">
            <v>20</v>
          </cell>
          <cell r="I3495">
            <v>16</v>
          </cell>
          <cell r="J3495">
            <v>14</v>
          </cell>
          <cell r="K3495" t="str">
            <v>乙类</v>
          </cell>
        </row>
        <row r="3496">
          <cell r="A3496" t="str">
            <v>LEBZX014</v>
          </cell>
          <cell r="B3496" t="str">
            <v>微机功能性电刺激治疗</v>
          </cell>
          <cell r="C3496"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cell r="D3496" t="str">
            <v>电极</v>
          </cell>
          <cell r="E3496" t="str">
            <v/>
          </cell>
          <cell r="F3496" t="str">
            <v>条</v>
          </cell>
          <cell r="G3496" t="str">
            <v/>
          </cell>
          <cell r="H3496">
            <v>20</v>
          </cell>
          <cell r="I3496">
            <v>16</v>
          </cell>
          <cell r="J3496">
            <v>14</v>
          </cell>
          <cell r="K3496" t="str">
            <v>丙类</v>
          </cell>
        </row>
        <row r="3497">
          <cell r="A3497" t="str">
            <v>LEBZX015</v>
          </cell>
          <cell r="B3497" t="str">
            <v>银棘电极负压电刺激治疗(SSP)</v>
          </cell>
          <cell r="C3497"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cell r="D3497" t="str">
            <v>电极</v>
          </cell>
          <cell r="E3497" t="str">
            <v/>
          </cell>
          <cell r="F3497" t="str">
            <v>每对电极</v>
          </cell>
          <cell r="G3497" t="str">
            <v/>
          </cell>
          <cell r="H3497">
            <v>15</v>
          </cell>
          <cell r="I3497">
            <v>12</v>
          </cell>
          <cell r="J3497">
            <v>10</v>
          </cell>
          <cell r="K3497" t="str">
            <v>丙类</v>
          </cell>
        </row>
        <row r="3498">
          <cell r="A3498" t="str">
            <v>LEBZX016</v>
          </cell>
          <cell r="B3498" t="str">
            <v>中频电治疗</v>
          </cell>
          <cell r="C3498"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cell r="D3498" t="str">
            <v>电极</v>
          </cell>
          <cell r="E3498" t="str">
            <v/>
          </cell>
          <cell r="F3498" t="str">
            <v>每对电极</v>
          </cell>
          <cell r="G3498" t="str">
            <v/>
          </cell>
          <cell r="H3498">
            <v>15</v>
          </cell>
          <cell r="I3498">
            <v>12</v>
          </cell>
          <cell r="J3498">
            <v>10</v>
          </cell>
          <cell r="K3498" t="str">
            <v>乙类</v>
          </cell>
        </row>
        <row r="3499">
          <cell r="A3499" t="str">
            <v>LEBZX017</v>
          </cell>
          <cell r="B3499" t="str">
            <v>干扰电治疗</v>
          </cell>
          <cell r="C3499"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cell r="D3499" t="str">
            <v>电极</v>
          </cell>
          <cell r="E3499" t="str">
            <v/>
          </cell>
          <cell r="F3499" t="str">
            <v>每对电极</v>
          </cell>
          <cell r="G3499" t="str">
            <v/>
          </cell>
          <cell r="H3499">
            <v>15</v>
          </cell>
          <cell r="I3499">
            <v>12</v>
          </cell>
          <cell r="J3499">
            <v>10</v>
          </cell>
          <cell r="K3499" t="str">
            <v>乙类</v>
          </cell>
        </row>
        <row r="3500">
          <cell r="A3500" t="str">
            <v>LEBZX018</v>
          </cell>
          <cell r="B3500" t="str">
            <v>负压干扰电治疗</v>
          </cell>
          <cell r="C3500"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cell r="D3500" t="str">
            <v>电极</v>
          </cell>
          <cell r="E3500" t="str">
            <v/>
          </cell>
          <cell r="F3500" t="str">
            <v>每对电极</v>
          </cell>
          <cell r="G3500" t="str">
            <v/>
          </cell>
          <cell r="H3500">
            <v>15</v>
          </cell>
          <cell r="I3500">
            <v>12</v>
          </cell>
          <cell r="J3500">
            <v>10</v>
          </cell>
          <cell r="K3500" t="str">
            <v>乙类</v>
          </cell>
        </row>
        <row r="3501">
          <cell r="A3501" t="str">
            <v>LEBZX019</v>
          </cell>
          <cell r="B3501" t="str">
            <v>动态干扰电治疗</v>
          </cell>
          <cell r="C3501"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cell r="D3501" t="str">
            <v>电极</v>
          </cell>
          <cell r="E3501" t="str">
            <v/>
          </cell>
          <cell r="F3501" t="str">
            <v>每对电极</v>
          </cell>
          <cell r="G3501" t="str">
            <v/>
          </cell>
          <cell r="H3501">
            <v>15</v>
          </cell>
          <cell r="I3501">
            <v>12</v>
          </cell>
          <cell r="J3501">
            <v>10</v>
          </cell>
          <cell r="K3501" t="str">
            <v>丙类</v>
          </cell>
        </row>
        <row r="3502">
          <cell r="A3502" t="str">
            <v>LEBZX020</v>
          </cell>
          <cell r="B3502" t="str">
            <v>负压动态干扰电治疗</v>
          </cell>
          <cell r="C3502"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cell r="D3502" t="str">
            <v>电极</v>
          </cell>
          <cell r="E3502" t="str">
            <v/>
          </cell>
          <cell r="F3502" t="str">
            <v>每对电极</v>
          </cell>
          <cell r="G3502" t="str">
            <v/>
          </cell>
          <cell r="H3502">
            <v>15</v>
          </cell>
          <cell r="I3502">
            <v>12</v>
          </cell>
          <cell r="J3502">
            <v>10</v>
          </cell>
          <cell r="K3502" t="str">
            <v>丙类</v>
          </cell>
        </row>
        <row r="3503">
          <cell r="A3503" t="str">
            <v>LEBZX021</v>
          </cell>
          <cell r="B3503" t="str">
            <v>立体动态干扰电治疗</v>
          </cell>
          <cell r="C3503"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cell r="D3503" t="str">
            <v>电极</v>
          </cell>
          <cell r="E3503" t="str">
            <v/>
          </cell>
          <cell r="F3503" t="str">
            <v>每对电极</v>
          </cell>
          <cell r="G3503" t="str">
            <v/>
          </cell>
          <cell r="H3503">
            <v>15</v>
          </cell>
          <cell r="I3503">
            <v>12</v>
          </cell>
          <cell r="J3503">
            <v>10</v>
          </cell>
          <cell r="K3503" t="str">
            <v>丙类</v>
          </cell>
        </row>
        <row r="3504">
          <cell r="A3504" t="str">
            <v>LEBZX022</v>
          </cell>
          <cell r="B3504" t="str">
            <v>负压立体动态干扰电治疗</v>
          </cell>
          <cell r="C3504"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cell r="D3504" t="str">
            <v>电极</v>
          </cell>
          <cell r="E3504" t="str">
            <v/>
          </cell>
          <cell r="F3504" t="str">
            <v>每对电极</v>
          </cell>
          <cell r="G3504" t="str">
            <v/>
          </cell>
          <cell r="H3504">
            <v>15</v>
          </cell>
          <cell r="I3504">
            <v>12</v>
          </cell>
          <cell r="J3504">
            <v>10</v>
          </cell>
          <cell r="K3504" t="str">
            <v>丙类</v>
          </cell>
        </row>
        <row r="3505">
          <cell r="A3505" t="str">
            <v>LEBZX023</v>
          </cell>
          <cell r="B3505" t="str">
            <v>音乐电治疗</v>
          </cell>
          <cell r="C3505" t="str">
            <v>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v>
          </cell>
          <cell r="D3505" t="str">
            <v>电极</v>
          </cell>
          <cell r="E3505" t="str">
            <v/>
          </cell>
          <cell r="F3505" t="str">
            <v>次</v>
          </cell>
          <cell r="G3505" t="str">
            <v/>
          </cell>
          <cell r="H3505">
            <v>10</v>
          </cell>
          <cell r="I3505">
            <v>8</v>
          </cell>
          <cell r="J3505">
            <v>7</v>
          </cell>
          <cell r="K3505" t="str">
            <v>丙类</v>
          </cell>
        </row>
        <row r="3506">
          <cell r="A3506" t="str">
            <v>LEBZX024</v>
          </cell>
          <cell r="B3506" t="str">
            <v>共鸣火花治疗</v>
          </cell>
          <cell r="C3506"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cell r="D3506" t="str">
            <v>电极</v>
          </cell>
          <cell r="E3506" t="str">
            <v/>
          </cell>
          <cell r="F3506" t="str">
            <v>５分钟</v>
          </cell>
          <cell r="G3506" t="str">
            <v/>
          </cell>
          <cell r="H3506">
            <v>10</v>
          </cell>
          <cell r="I3506">
            <v>8</v>
          </cell>
          <cell r="J3506">
            <v>7</v>
          </cell>
          <cell r="K3506" t="str">
            <v>丙类</v>
          </cell>
        </row>
        <row r="3507">
          <cell r="A3507" t="str">
            <v>LEBZX025</v>
          </cell>
          <cell r="B3507" t="str">
            <v>短波治疗</v>
          </cell>
          <cell r="C3507" t="str">
            <v>仪器准备,核对医嘱,评估皮肤,排除禁忌证,在屏蔽房间进行,告知注意事项,确定治疗部位,暴露部位,使用短波治疗仪,选择并固定电极,调节仪器输出,达到治疗量,计时。治疗中,巡视患者,治疗后检查治疗部位,记录治疗单。</v>
          </cell>
          <cell r="D3507" t="str">
            <v>电极</v>
          </cell>
          <cell r="E3507" t="str">
            <v/>
          </cell>
          <cell r="F3507" t="str">
            <v>部位</v>
          </cell>
          <cell r="G3507" t="str">
            <v/>
          </cell>
          <cell r="H3507">
            <v>15</v>
          </cell>
          <cell r="I3507">
            <v>12</v>
          </cell>
          <cell r="J3507">
            <v>10</v>
          </cell>
          <cell r="K3507" t="str">
            <v>乙类</v>
          </cell>
        </row>
        <row r="3508">
          <cell r="A3508" t="str">
            <v>LEBZX026</v>
          </cell>
          <cell r="B3508" t="str">
            <v>小功率短波治疗</v>
          </cell>
          <cell r="C3508"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cell r="D3508" t="str">
            <v>电极</v>
          </cell>
          <cell r="E3508" t="str">
            <v/>
          </cell>
          <cell r="F3508" t="str">
            <v>部位</v>
          </cell>
          <cell r="G3508" t="str">
            <v/>
          </cell>
          <cell r="H3508">
            <v>15</v>
          </cell>
          <cell r="I3508">
            <v>12</v>
          </cell>
          <cell r="J3508">
            <v>10</v>
          </cell>
          <cell r="K3508" t="str">
            <v>丙类</v>
          </cell>
        </row>
        <row r="3509">
          <cell r="A3509" t="str">
            <v>LEBZX027</v>
          </cell>
          <cell r="B3509" t="str">
            <v>脉冲短波治疗</v>
          </cell>
          <cell r="C3509"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cell r="D3509" t="str">
            <v>电极</v>
          </cell>
          <cell r="E3509" t="str">
            <v/>
          </cell>
          <cell r="F3509" t="str">
            <v>部位</v>
          </cell>
          <cell r="G3509" t="str">
            <v/>
          </cell>
          <cell r="H3509">
            <v>10</v>
          </cell>
          <cell r="I3509">
            <v>8</v>
          </cell>
          <cell r="J3509">
            <v>7</v>
          </cell>
          <cell r="K3509" t="str">
            <v>丙类</v>
          </cell>
        </row>
        <row r="3510">
          <cell r="A3510" t="str">
            <v>LEBZX028</v>
          </cell>
          <cell r="B3510" t="str">
            <v>短波体腔治疗</v>
          </cell>
          <cell r="C3510"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cell r="D3510" t="str">
            <v>电极</v>
          </cell>
          <cell r="E3510" t="str">
            <v/>
          </cell>
          <cell r="F3510" t="str">
            <v>每体腔</v>
          </cell>
          <cell r="G3510" t="str">
            <v/>
          </cell>
          <cell r="H3510">
            <v>20</v>
          </cell>
          <cell r="I3510">
            <v>16</v>
          </cell>
          <cell r="J3510">
            <v>14</v>
          </cell>
          <cell r="K3510" t="str">
            <v>丙类</v>
          </cell>
        </row>
        <row r="3511">
          <cell r="A3511" t="str">
            <v>LEBZX029</v>
          </cell>
          <cell r="B3511" t="str">
            <v>短波热疗</v>
          </cell>
          <cell r="C3511"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cell r="D3511" t="str">
            <v>电极</v>
          </cell>
          <cell r="E3511" t="str">
            <v/>
          </cell>
          <cell r="F3511" t="str">
            <v>部位</v>
          </cell>
          <cell r="G3511" t="str">
            <v/>
          </cell>
          <cell r="H3511">
            <v>30</v>
          </cell>
          <cell r="I3511">
            <v>25</v>
          </cell>
          <cell r="J3511">
            <v>20</v>
          </cell>
          <cell r="K3511" t="str">
            <v>丙类</v>
          </cell>
        </row>
        <row r="3512">
          <cell r="A3512" t="str">
            <v>LEBZX030</v>
          </cell>
          <cell r="B3512" t="str">
            <v>超短波治疗</v>
          </cell>
          <cell r="C3512"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cell r="D3512" t="str">
            <v>电极</v>
          </cell>
          <cell r="E3512" t="str">
            <v/>
          </cell>
          <cell r="F3512" t="str">
            <v>部位</v>
          </cell>
          <cell r="G3512" t="str">
            <v/>
          </cell>
          <cell r="H3512">
            <v>15</v>
          </cell>
          <cell r="I3512">
            <v>12</v>
          </cell>
          <cell r="J3512">
            <v>10</v>
          </cell>
          <cell r="K3512" t="str">
            <v>乙类</v>
          </cell>
        </row>
        <row r="3513">
          <cell r="A3513" t="str">
            <v>LEBZX031</v>
          </cell>
          <cell r="B3513" t="str">
            <v>小功率超短波治疗</v>
          </cell>
          <cell r="C3513"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cell r="D3513" t="str">
            <v>电极</v>
          </cell>
          <cell r="E3513" t="str">
            <v/>
          </cell>
          <cell r="F3513" t="str">
            <v>部位</v>
          </cell>
          <cell r="G3513" t="str">
            <v/>
          </cell>
          <cell r="H3513">
            <v>15</v>
          </cell>
          <cell r="I3513">
            <v>12</v>
          </cell>
          <cell r="J3513">
            <v>10</v>
          </cell>
          <cell r="K3513" t="str">
            <v>丙类</v>
          </cell>
        </row>
        <row r="3514">
          <cell r="A3514" t="str">
            <v>LEBZX032</v>
          </cell>
          <cell r="B3514" t="str">
            <v>脉冲超短波治疗</v>
          </cell>
          <cell r="C3514"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cell r="D3514" t="str">
            <v>电极</v>
          </cell>
          <cell r="E3514" t="str">
            <v/>
          </cell>
          <cell r="F3514" t="str">
            <v>部位</v>
          </cell>
          <cell r="G3514" t="str">
            <v/>
          </cell>
          <cell r="H3514">
            <v>15</v>
          </cell>
          <cell r="I3514">
            <v>12</v>
          </cell>
          <cell r="J3514">
            <v>10</v>
          </cell>
          <cell r="K3514" t="str">
            <v>丙类</v>
          </cell>
        </row>
        <row r="3515">
          <cell r="A3515" t="str">
            <v>LEBZX033</v>
          </cell>
          <cell r="B3515" t="str">
            <v>超短波热疗</v>
          </cell>
          <cell r="C3515"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cell r="D3515" t="str">
            <v>电极</v>
          </cell>
          <cell r="E3515" t="str">
            <v/>
          </cell>
          <cell r="F3515" t="str">
            <v>部位</v>
          </cell>
          <cell r="G3515" t="str">
            <v/>
          </cell>
          <cell r="H3515">
            <v>110</v>
          </cell>
          <cell r="I3515">
            <v>88</v>
          </cell>
          <cell r="J3515">
            <v>77</v>
          </cell>
          <cell r="K3515" t="str">
            <v>乙类</v>
          </cell>
        </row>
        <row r="3516">
          <cell r="A3516" t="str">
            <v>LEBZX034</v>
          </cell>
          <cell r="B3516" t="str">
            <v>分米波治疗</v>
          </cell>
          <cell r="C3516" t="str">
            <v>仪器准备,核对医嘱,排除禁忌证,告知注意事项在屏蔽房间进行,确定治疗部位,暴露部位,使用分米波治疗仪,选择并固定电极,调节仪器输出,计时。治疗中,巡视患者。治疗后,检查治疗部位,记录治疗单。</v>
          </cell>
          <cell r="D3516" t="str">
            <v>电极</v>
          </cell>
          <cell r="E3516" t="str">
            <v/>
          </cell>
          <cell r="F3516" t="str">
            <v>部位</v>
          </cell>
          <cell r="G3516" t="str">
            <v/>
          </cell>
          <cell r="H3516">
            <v>20</v>
          </cell>
          <cell r="I3516">
            <v>16</v>
          </cell>
          <cell r="J3516">
            <v>14</v>
          </cell>
          <cell r="K3516" t="str">
            <v>丙类</v>
          </cell>
        </row>
        <row r="3517">
          <cell r="A3517" t="str">
            <v>LEBZX035</v>
          </cell>
          <cell r="B3517" t="str">
            <v>分米波热疗</v>
          </cell>
          <cell r="C3517"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cell r="D3517" t="str">
            <v>电极</v>
          </cell>
          <cell r="E3517" t="str">
            <v/>
          </cell>
          <cell r="F3517" t="str">
            <v>部位</v>
          </cell>
          <cell r="G3517" t="str">
            <v/>
          </cell>
          <cell r="H3517">
            <v>30</v>
          </cell>
          <cell r="I3517">
            <v>25</v>
          </cell>
          <cell r="J3517">
            <v>20</v>
          </cell>
          <cell r="K3517" t="str">
            <v>丙类</v>
          </cell>
        </row>
        <row r="3518">
          <cell r="A3518" t="str">
            <v>LEBZX036</v>
          </cell>
          <cell r="B3518" t="str">
            <v>厘米波治疗</v>
          </cell>
          <cell r="C3518" t="str">
            <v>仪器准备,核对医嘱,排除禁忌证,告知注意事项在屏蔽房间进行,确定治疗部位,暴露部位,使用厘米波治疗仪,选择并固定电极,调节仪器输出,计时。治疗中,巡视患者。治疗后,检查治疗部位,记录治疗单。</v>
          </cell>
          <cell r="D3518" t="str">
            <v>电极</v>
          </cell>
          <cell r="E3518" t="str">
            <v/>
          </cell>
          <cell r="F3518" t="str">
            <v>部位</v>
          </cell>
          <cell r="G3518" t="str">
            <v/>
          </cell>
          <cell r="H3518">
            <v>20</v>
          </cell>
          <cell r="I3518">
            <v>16</v>
          </cell>
          <cell r="J3518">
            <v>14</v>
          </cell>
          <cell r="K3518" t="str">
            <v>丙类</v>
          </cell>
        </row>
        <row r="3519">
          <cell r="A3519" t="str">
            <v>LEBZX037</v>
          </cell>
          <cell r="B3519" t="str">
            <v>厘米波体腔治疗</v>
          </cell>
          <cell r="C3519"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cell r="D3519" t="str">
            <v>电极</v>
          </cell>
          <cell r="E3519" t="str">
            <v/>
          </cell>
          <cell r="F3519" t="str">
            <v>每体腔</v>
          </cell>
          <cell r="G3519" t="str">
            <v/>
          </cell>
          <cell r="H3519">
            <v>20</v>
          </cell>
          <cell r="I3519">
            <v>16</v>
          </cell>
          <cell r="J3519">
            <v>14</v>
          </cell>
          <cell r="K3519" t="str">
            <v>丙类</v>
          </cell>
        </row>
        <row r="3520">
          <cell r="A3520" t="str">
            <v>LEBZX038</v>
          </cell>
          <cell r="B3520" t="str">
            <v>厘米波热疗</v>
          </cell>
          <cell r="C3520"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cell r="D3520" t="str">
            <v>电极</v>
          </cell>
          <cell r="E3520" t="str">
            <v/>
          </cell>
          <cell r="F3520" t="str">
            <v>部位</v>
          </cell>
          <cell r="G3520" t="str">
            <v/>
          </cell>
          <cell r="H3520">
            <v>20</v>
          </cell>
          <cell r="I3520">
            <v>16</v>
          </cell>
          <cell r="J3520">
            <v>14</v>
          </cell>
          <cell r="K3520" t="str">
            <v>丙类</v>
          </cell>
        </row>
        <row r="3521">
          <cell r="A3521" t="str">
            <v>LEBZX039</v>
          </cell>
          <cell r="B3521" t="str">
            <v>毫米波治疗</v>
          </cell>
          <cell r="C3521" t="str">
            <v>仪器准备,核对医嘱,排除禁忌证,告知注意事项在屏蔽房间进行,确定治疗部位,暴露部位,使用毫米波治疗仪,选择并固定电极,调节仪器输出,计时。治疗中,巡视患者。治疗后,检查治疗部位,记录治疗单。</v>
          </cell>
          <cell r="D3521" t="str">
            <v>电极</v>
          </cell>
          <cell r="E3521" t="str">
            <v/>
          </cell>
          <cell r="F3521" t="str">
            <v>部位</v>
          </cell>
          <cell r="G3521" t="str">
            <v/>
          </cell>
          <cell r="H3521">
            <v>20</v>
          </cell>
          <cell r="I3521">
            <v>16</v>
          </cell>
          <cell r="J3521">
            <v>14</v>
          </cell>
          <cell r="K3521" t="str">
            <v>丙类</v>
          </cell>
        </row>
        <row r="3522">
          <cell r="A3522" t="str">
            <v>LEBZX040</v>
          </cell>
          <cell r="B3522" t="str">
            <v>毫米波体腔治疗</v>
          </cell>
          <cell r="C3522"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cell r="D3522" t="str">
            <v>电极</v>
          </cell>
          <cell r="E3522" t="str">
            <v/>
          </cell>
          <cell r="F3522" t="str">
            <v>每体腔</v>
          </cell>
          <cell r="G3522" t="str">
            <v/>
          </cell>
          <cell r="H3522">
            <v>20</v>
          </cell>
          <cell r="I3522">
            <v>16</v>
          </cell>
          <cell r="J3522">
            <v>14</v>
          </cell>
          <cell r="K3522" t="str">
            <v>丙类</v>
          </cell>
        </row>
        <row r="3523">
          <cell r="A3523" t="str">
            <v>LEBZX041</v>
          </cell>
          <cell r="B3523" t="str">
            <v>低压静电治疗</v>
          </cell>
          <cell r="C3523" t="str">
            <v>仪器准备,核对医嘱,排除禁忌证,告知注意事项,患者双足踏于带有绝缘底座的足踏电极上,使用低压静电治疗仪,调节仪器输出,计时。治疗中,巡视患者。治疗后,记录治疗单。</v>
          </cell>
          <cell r="D3523" t="str">
            <v>电极</v>
          </cell>
          <cell r="E3523" t="str">
            <v/>
          </cell>
          <cell r="F3523" t="str">
            <v>半小时</v>
          </cell>
          <cell r="G3523" t="str">
            <v/>
          </cell>
          <cell r="H3523">
            <v>20</v>
          </cell>
          <cell r="I3523">
            <v>16</v>
          </cell>
          <cell r="J3523">
            <v>14</v>
          </cell>
          <cell r="K3523" t="str">
            <v>丙类</v>
          </cell>
        </row>
        <row r="3524">
          <cell r="A3524" t="str">
            <v>LEBZX042</v>
          </cell>
          <cell r="B3524" t="str">
            <v>高压静电治疗</v>
          </cell>
          <cell r="C3524" t="str">
            <v>仪器准备,核对医嘱,排除禁忌证,告知注意事项,在单独治疗室中进行,患者双足踏于带有绝缘底座的足踏电极上,使用高压静电治疗仪,另一电极置于头部上方,调节仪器输出,计时。治疗中,巡视患者。治疗后,记录治疗单。</v>
          </cell>
          <cell r="D3524" t="str">
            <v>电极</v>
          </cell>
          <cell r="E3524" t="str">
            <v/>
          </cell>
          <cell r="F3524" t="str">
            <v>半小时</v>
          </cell>
          <cell r="G3524" t="str">
            <v/>
          </cell>
          <cell r="H3524">
            <v>20</v>
          </cell>
          <cell r="I3524">
            <v>16</v>
          </cell>
          <cell r="J3524">
            <v>14</v>
          </cell>
          <cell r="K3524" t="str">
            <v>乙类</v>
          </cell>
        </row>
        <row r="3525">
          <cell r="A3525" t="str">
            <v>LEBZX043</v>
          </cell>
          <cell r="B3525" t="str">
            <v>9000伏以下高压交变电场治疗</v>
          </cell>
          <cell r="C3525"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5" t="str">
            <v>电极</v>
          </cell>
          <cell r="E3525" t="str">
            <v/>
          </cell>
          <cell r="F3525" t="str">
            <v>半小时</v>
          </cell>
          <cell r="G3525" t="str">
            <v/>
          </cell>
          <cell r="H3525">
            <v>20</v>
          </cell>
          <cell r="I3525">
            <v>16</v>
          </cell>
          <cell r="J3525">
            <v>14</v>
          </cell>
          <cell r="K3525" t="str">
            <v>乙类</v>
          </cell>
        </row>
        <row r="3526">
          <cell r="A3526" t="str">
            <v>LEBZX044</v>
          </cell>
          <cell r="B3526" t="str">
            <v>9000伏以上高压交变电场治疗</v>
          </cell>
          <cell r="C3526"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6" t="str">
            <v>电极</v>
          </cell>
          <cell r="E3526" t="str">
            <v/>
          </cell>
          <cell r="F3526" t="str">
            <v>半小时</v>
          </cell>
          <cell r="G3526" t="str">
            <v/>
          </cell>
          <cell r="H3526">
            <v>20</v>
          </cell>
          <cell r="I3526">
            <v>16</v>
          </cell>
          <cell r="J3526">
            <v>14</v>
          </cell>
          <cell r="K3526" t="str">
            <v>乙类</v>
          </cell>
        </row>
        <row r="3527">
          <cell r="A3527" t="str">
            <v>LEBZX045</v>
          </cell>
          <cell r="B3527" t="str">
            <v>空气负离子治疗</v>
          </cell>
          <cell r="C3527" t="str">
            <v>仪器准备,核对医嘱,排除禁忌证,告知注意事项,使用空气负离子治疗仪､在单独治疗室中进行､调节仪器输出,计时。治疗中,巡视患者。治疗后,记录治疗单。</v>
          </cell>
          <cell r="D3527" t="str">
            <v/>
          </cell>
          <cell r="E3527" t="str">
            <v/>
          </cell>
          <cell r="F3527" t="str">
            <v>半小时</v>
          </cell>
          <cell r="G3527" t="str">
            <v/>
          </cell>
          <cell r="H3527">
            <v>15</v>
          </cell>
          <cell r="I3527">
            <v>12</v>
          </cell>
          <cell r="J3527">
            <v>10</v>
          </cell>
          <cell r="K3527" t="str">
            <v>丙类</v>
          </cell>
        </row>
        <row r="3528">
          <cell r="A3528" t="str">
            <v>LEBZY001</v>
          </cell>
          <cell r="B3528" t="str">
            <v>直流电全身水浴治疗</v>
          </cell>
          <cell r="C3528"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cell r="D3528" t="str">
            <v>电极</v>
          </cell>
          <cell r="E3528" t="str">
            <v/>
          </cell>
          <cell r="F3528" t="str">
            <v>次</v>
          </cell>
          <cell r="G3528" t="str">
            <v/>
          </cell>
          <cell r="H3528">
            <v>30</v>
          </cell>
          <cell r="I3528">
            <v>25</v>
          </cell>
          <cell r="J3528">
            <v>20</v>
          </cell>
          <cell r="K3528" t="str">
            <v>丙类</v>
          </cell>
        </row>
        <row r="3529">
          <cell r="A3529" t="str">
            <v>LECZX001</v>
          </cell>
          <cell r="B3529" t="str">
            <v>超声波治疗</v>
          </cell>
          <cell r="C3529"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cell r="D3529" t="str">
            <v>耦合剂</v>
          </cell>
          <cell r="E3529" t="str">
            <v/>
          </cell>
          <cell r="F3529" t="str">
            <v>５分钟</v>
          </cell>
          <cell r="G3529" t="str">
            <v/>
          </cell>
          <cell r="H3529">
            <v>10</v>
          </cell>
          <cell r="I3529">
            <v>8</v>
          </cell>
          <cell r="J3529">
            <v>7</v>
          </cell>
          <cell r="K3529" t="str">
            <v>乙类</v>
          </cell>
        </row>
        <row r="3530">
          <cell r="A3530" t="str">
            <v>LECZX002</v>
          </cell>
          <cell r="B3530" t="str">
            <v>超声波药物透入治疗</v>
          </cell>
          <cell r="C3530" t="str">
            <v>仪器准备,药品准备,核对医嘱,排除禁忌证,询问有无药物过敏史,告知注意事项,取舒适体位,确定并清洗治疗部位,使用超声波治疗仪进行治疗,调节仪器输出,计时。治疗后,检查治疗部位,记录治疗单。</v>
          </cell>
          <cell r="D3530" t="str">
            <v>耦合剂</v>
          </cell>
          <cell r="E3530" t="str">
            <v/>
          </cell>
          <cell r="F3530" t="str">
            <v>５分钟</v>
          </cell>
          <cell r="G3530" t="str">
            <v/>
          </cell>
          <cell r="H3530">
            <v>10</v>
          </cell>
          <cell r="I3530">
            <v>8</v>
          </cell>
          <cell r="J3530">
            <v>7</v>
          </cell>
          <cell r="K3530" t="str">
            <v>乙类</v>
          </cell>
        </row>
        <row r="3531">
          <cell r="A3531" t="str">
            <v>LECZX003</v>
          </cell>
          <cell r="B3531" t="str">
            <v>放射式冲击波疼痛治疗(RSWT)</v>
          </cell>
          <cell r="C3531" t="str">
            <v>应用体外冲击波技术,必要时在超声定位下,确定治疗区域。选择适当的冲击波参数，对疼痛区域进行镇痛治疗。不含超声引导､心电图检查､血凝检查。</v>
          </cell>
          <cell r="D3531" t="str">
            <v>耦合剂</v>
          </cell>
          <cell r="E3531" t="str">
            <v/>
          </cell>
          <cell r="F3531" t="str">
            <v>部位</v>
          </cell>
          <cell r="G3531" t="str">
            <v/>
          </cell>
          <cell r="H3531">
            <v>30</v>
          </cell>
          <cell r="I3531">
            <v>25</v>
          </cell>
          <cell r="J3531">
            <v>20</v>
          </cell>
          <cell r="K3531" t="str">
            <v>乙类</v>
          </cell>
        </row>
        <row r="3532">
          <cell r="A3532" t="str">
            <v>LEDYR001</v>
          </cell>
          <cell r="B3532" t="str">
            <v>皮温生物反馈治疗</v>
          </cell>
          <cell r="C3532"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cell r="D3532" t="str">
            <v/>
          </cell>
          <cell r="E3532" t="str">
            <v/>
          </cell>
          <cell r="F3532" t="str">
            <v>次</v>
          </cell>
          <cell r="G3532" t="str">
            <v/>
          </cell>
          <cell r="H3532">
            <v>25</v>
          </cell>
          <cell r="I3532">
            <v>20</v>
          </cell>
          <cell r="J3532">
            <v>18</v>
          </cell>
          <cell r="K3532" t="str">
            <v>乙类</v>
          </cell>
        </row>
        <row r="3533">
          <cell r="A3533" t="str">
            <v>LEDYR002</v>
          </cell>
          <cell r="B3533" t="str">
            <v>皮肤电阻生物反馈治疗</v>
          </cell>
          <cell r="C3533"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cell r="D3533" t="str">
            <v>电极</v>
          </cell>
          <cell r="E3533" t="str">
            <v/>
          </cell>
          <cell r="F3533" t="str">
            <v>次</v>
          </cell>
          <cell r="G3533" t="str">
            <v/>
          </cell>
          <cell r="H3533">
            <v>25</v>
          </cell>
          <cell r="I3533">
            <v>20</v>
          </cell>
          <cell r="J3533">
            <v>18</v>
          </cell>
          <cell r="K3533" t="str">
            <v>乙类</v>
          </cell>
        </row>
        <row r="3534">
          <cell r="A3534" t="str">
            <v>LEDZX001</v>
          </cell>
          <cell r="B3534" t="str">
            <v>心率生物反馈治疗</v>
          </cell>
          <cell r="C3534"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cell r="D3534" t="str">
            <v>电极</v>
          </cell>
          <cell r="E3534" t="str">
            <v/>
          </cell>
          <cell r="F3534" t="str">
            <v>次</v>
          </cell>
          <cell r="G3534" t="str">
            <v/>
          </cell>
          <cell r="H3534">
            <v>25</v>
          </cell>
          <cell r="I3534">
            <v>20</v>
          </cell>
          <cell r="J3534">
            <v>18</v>
          </cell>
          <cell r="K3534" t="str">
            <v>乙类</v>
          </cell>
        </row>
        <row r="3535">
          <cell r="A3535" t="str">
            <v>LEDZX002</v>
          </cell>
          <cell r="B3535" t="str">
            <v>脑电生物心理反馈治疗</v>
          </cell>
          <cell r="C3535"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cell r="D3535" t="str">
            <v>电极</v>
          </cell>
          <cell r="E3535" t="str">
            <v/>
          </cell>
          <cell r="F3535" t="str">
            <v>次</v>
          </cell>
          <cell r="G3535" t="str">
            <v/>
          </cell>
          <cell r="H3535">
            <v>20</v>
          </cell>
          <cell r="I3535">
            <v>16</v>
          </cell>
          <cell r="J3535">
            <v>14</v>
          </cell>
          <cell r="K3535" t="str">
            <v>乙类</v>
          </cell>
        </row>
        <row r="3536">
          <cell r="A3536" t="str">
            <v>LEDZX003</v>
          </cell>
          <cell r="B3536" t="str">
            <v>肌电生物反馈治疗</v>
          </cell>
          <cell r="C3536"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cell r="D3536" t="str">
            <v>电极</v>
          </cell>
          <cell r="E3536" t="str">
            <v/>
          </cell>
          <cell r="F3536" t="str">
            <v>每块肌肉</v>
          </cell>
          <cell r="G3536" t="str">
            <v/>
          </cell>
          <cell r="H3536">
            <v>20</v>
          </cell>
          <cell r="I3536">
            <v>16</v>
          </cell>
          <cell r="J3536">
            <v>14</v>
          </cell>
          <cell r="K3536" t="str">
            <v>乙类</v>
          </cell>
        </row>
        <row r="3537">
          <cell r="A3537" t="str">
            <v>LEEQU001</v>
          </cell>
          <cell r="B3537" t="str">
            <v>阴部/盆底肌磁刺激治疗</v>
          </cell>
          <cell r="C3537" t="str">
            <v>用于刺激和调节盆底神经和肌肉功能。采用盆底电生理治疗仪,患者取坐位,将磁刺激器置于盆底,给予适当刺激治疗。</v>
          </cell>
          <cell r="D3537" t="str">
            <v>电极</v>
          </cell>
          <cell r="E3537" t="str">
            <v/>
          </cell>
          <cell r="F3537" t="str">
            <v>次</v>
          </cell>
          <cell r="G3537" t="str">
            <v/>
          </cell>
          <cell r="H3537">
            <v>15</v>
          </cell>
          <cell r="I3537">
            <v>12</v>
          </cell>
          <cell r="J3537">
            <v>10</v>
          </cell>
          <cell r="K3537" t="str">
            <v>乙类</v>
          </cell>
        </row>
        <row r="3538">
          <cell r="A3538" t="str">
            <v>LEEZX001</v>
          </cell>
          <cell r="B3538" t="str">
            <v>电磁场治疗</v>
          </cell>
          <cell r="C3538" t="str">
            <v>仪器准备,核对医嘱,排除禁忌证,告知注意事项,取舒适体位,使用低频交变磁场治疗机,选取合适磁极摆放,并调节治疗参数,计时。治疗中,询问患者感觉。治疗后,移开磁极,记录治疗单。</v>
          </cell>
          <cell r="D3538" t="str">
            <v/>
          </cell>
          <cell r="E3538" t="str">
            <v/>
          </cell>
          <cell r="F3538" t="str">
            <v>次</v>
          </cell>
          <cell r="G3538" t="str">
            <v/>
          </cell>
          <cell r="H3538">
            <v>25</v>
          </cell>
          <cell r="I3538">
            <v>20</v>
          </cell>
          <cell r="J3538">
            <v>18</v>
          </cell>
          <cell r="K3538" t="str">
            <v>乙类</v>
          </cell>
        </row>
        <row r="3539">
          <cell r="A3539" t="str">
            <v>LEEZX002</v>
          </cell>
          <cell r="B3539" t="str">
            <v>旋转磁场治疗</v>
          </cell>
          <cell r="C3539" t="str">
            <v>仪器准备,核对医嘱,排除禁忌证,告知注意事项,取舒适体位,使用旋转磁场治疗机,按医嘱摆放磁极,调节治疗参数,计时。治疗中,询问患者感觉。治疗后,记录治疗单。</v>
          </cell>
          <cell r="D3539" t="str">
            <v/>
          </cell>
          <cell r="E3539" t="str">
            <v/>
          </cell>
          <cell r="F3539" t="str">
            <v>次</v>
          </cell>
          <cell r="G3539" t="str">
            <v/>
          </cell>
          <cell r="H3539">
            <v>25</v>
          </cell>
          <cell r="I3539">
            <v>20</v>
          </cell>
          <cell r="J3539">
            <v>18</v>
          </cell>
          <cell r="K3539" t="str">
            <v>丙类</v>
          </cell>
        </row>
        <row r="3540">
          <cell r="A3540" t="str">
            <v>LEEZX003</v>
          </cell>
          <cell r="B3540" t="str">
            <v>磁热治疗</v>
          </cell>
          <cell r="C3540" t="str">
            <v>选用热磁器,通过其温热效应和强磁穿割作用于特定的穴位,进行治疗和保健,根据病情选定磁力强度和治疗时间。</v>
          </cell>
          <cell r="D3540" t="str">
            <v/>
          </cell>
          <cell r="E3540" t="str">
            <v/>
          </cell>
          <cell r="F3540" t="str">
            <v>次</v>
          </cell>
          <cell r="G3540" t="str">
            <v/>
          </cell>
          <cell r="H3540">
            <v>25</v>
          </cell>
          <cell r="I3540">
            <v>20</v>
          </cell>
          <cell r="J3540">
            <v>18</v>
          </cell>
          <cell r="K3540" t="str">
            <v>丙类</v>
          </cell>
        </row>
        <row r="3541">
          <cell r="A3541" t="str">
            <v>LEEZX004</v>
          </cell>
          <cell r="B3541" t="str">
            <v>磁热振治疗</v>
          </cell>
          <cell r="C3541" t="str">
            <v>仪器准备,核对医嘱,排除禁忌证,告知注意事项,取舒适体位,使用磁热振治疗仪器,摆放治疗袋并调节治疗参数,计时。治疗中,询问患者感觉。治疗后,检查治疗部位,记录治疗单。</v>
          </cell>
          <cell r="D3541" t="str">
            <v/>
          </cell>
          <cell r="E3541" t="str">
            <v/>
          </cell>
          <cell r="F3541" t="str">
            <v>部位</v>
          </cell>
          <cell r="G3541" t="str">
            <v/>
          </cell>
          <cell r="H3541">
            <v>25</v>
          </cell>
          <cell r="I3541">
            <v>20</v>
          </cell>
          <cell r="J3541">
            <v>18</v>
          </cell>
          <cell r="K3541" t="str">
            <v>乙类</v>
          </cell>
        </row>
        <row r="3542">
          <cell r="A3542" t="str">
            <v>LEEZX005</v>
          </cell>
          <cell r="B3542" t="str">
            <v>低频脉冲磁场局部治疗</v>
          </cell>
          <cell r="C3542" t="str">
            <v>仪器准备,核对医嘱,排除禁忌证,告知注意事项,取舒适体位,使用低频脉冲磁场治疗机,选取合适磁极并摆放,调节治疗参数,计时。治疗中,询问患者感觉。治疗后,记录治疗单。</v>
          </cell>
          <cell r="D3542" t="str">
            <v/>
          </cell>
          <cell r="E3542" t="str">
            <v/>
          </cell>
          <cell r="F3542" t="str">
            <v>次</v>
          </cell>
          <cell r="G3542" t="str">
            <v/>
          </cell>
          <cell r="H3542">
            <v>25</v>
          </cell>
          <cell r="I3542">
            <v>20</v>
          </cell>
          <cell r="J3542">
            <v>18</v>
          </cell>
          <cell r="K3542" t="str">
            <v>丙类</v>
          </cell>
        </row>
        <row r="3543">
          <cell r="A3543" t="str">
            <v>LEEZY001</v>
          </cell>
          <cell r="B3543" t="str">
            <v>低频脉冲磁场全身治疗</v>
          </cell>
          <cell r="C3543" t="str">
            <v>仪器准备,核对医嘱,排除禁忌证,告知注意事项,取舒适体位,使用低频脉冲磁场治疗机,选取合适磁极并摆放,调节治疗参数,计时。治疗中,询问患者感觉。治疗后,记录治疗单。</v>
          </cell>
          <cell r="D3543" t="str">
            <v/>
          </cell>
          <cell r="E3543" t="str">
            <v/>
          </cell>
          <cell r="F3543" t="str">
            <v>次</v>
          </cell>
          <cell r="G3543" t="str">
            <v/>
          </cell>
          <cell r="H3543">
            <v>25</v>
          </cell>
          <cell r="I3543">
            <v>20</v>
          </cell>
          <cell r="J3543">
            <v>18</v>
          </cell>
          <cell r="K3543" t="str">
            <v>丙类</v>
          </cell>
        </row>
        <row r="3544">
          <cell r="A3544" t="str">
            <v>LEFWA001</v>
          </cell>
          <cell r="B3544" t="str">
            <v>上肢旋涡浴治疗</v>
          </cell>
          <cell r="C3544" t="str">
            <v>核对医嘱,排除禁忌证,告知注意事项,检查涡流装置,将上肢浸入漩涡装置水中,定时。治疗中,观察患者情况。治疗后,患者休息数分钟方可离开,记录治疗单,消毒浴盆。</v>
          </cell>
          <cell r="D3544" t="str">
            <v/>
          </cell>
          <cell r="E3544" t="str">
            <v/>
          </cell>
          <cell r="F3544" t="str">
            <v>次</v>
          </cell>
          <cell r="G3544" t="str">
            <v/>
          </cell>
          <cell r="H3544">
            <v>30</v>
          </cell>
          <cell r="I3544">
            <v>25</v>
          </cell>
          <cell r="J3544">
            <v>20</v>
          </cell>
          <cell r="K3544" t="str">
            <v>丙类</v>
          </cell>
        </row>
        <row r="3545">
          <cell r="A3545" t="str">
            <v>LEFXA001</v>
          </cell>
          <cell r="B3545" t="str">
            <v>下肢旋涡浴治疗</v>
          </cell>
          <cell r="C3545" t="str">
            <v>核对医嘱,排除禁忌证,告知注意事项,检查涡流装置,将下肢浸入漩涡装置水中,定时。治疗中,观察患者情况。治疗后,患者休息数分钟方可离开,记录治疗单,消毒浴盆。</v>
          </cell>
          <cell r="D3545" t="str">
            <v/>
          </cell>
          <cell r="E3545" t="str">
            <v/>
          </cell>
          <cell r="F3545" t="str">
            <v>次</v>
          </cell>
          <cell r="G3545" t="str">
            <v/>
          </cell>
          <cell r="H3545">
            <v>30</v>
          </cell>
          <cell r="I3545">
            <v>25</v>
          </cell>
          <cell r="J3545">
            <v>20</v>
          </cell>
          <cell r="K3545" t="str">
            <v>丙类</v>
          </cell>
        </row>
        <row r="3546">
          <cell r="A3546" t="str">
            <v>LEFYR001</v>
          </cell>
          <cell r="B3546" t="str">
            <v>烧伤浸浴治疗</v>
          </cell>
          <cell r="C3546"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cell r="D3546" t="str">
            <v/>
          </cell>
          <cell r="E3546" t="str">
            <v/>
          </cell>
          <cell r="F3546" t="str">
            <v>次</v>
          </cell>
          <cell r="G3546" t="str">
            <v/>
          </cell>
          <cell r="H3546">
            <v>30</v>
          </cell>
          <cell r="I3546">
            <v>25</v>
          </cell>
          <cell r="J3546">
            <v>20</v>
          </cell>
          <cell r="K3546" t="str">
            <v>乙类</v>
          </cell>
        </row>
        <row r="3547">
          <cell r="A3547" t="str">
            <v>LEFZX001</v>
          </cell>
          <cell r="B3547" t="str">
            <v>气泡浴治疗</v>
          </cell>
          <cell r="C3547"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cell r="D3547" t="str">
            <v/>
          </cell>
          <cell r="E3547" t="str">
            <v/>
          </cell>
          <cell r="F3547" t="str">
            <v>次</v>
          </cell>
          <cell r="G3547" t="str">
            <v/>
          </cell>
          <cell r="H3547">
            <v>30</v>
          </cell>
          <cell r="I3547">
            <v>25</v>
          </cell>
          <cell r="J3547">
            <v>20</v>
          </cell>
          <cell r="K3547" t="str">
            <v>丙类</v>
          </cell>
        </row>
        <row r="3548">
          <cell r="A3548" t="str">
            <v>LEFZX002</v>
          </cell>
          <cell r="B3548" t="str">
            <v>哈巴氏槽治疗</v>
          </cell>
          <cell r="C3548"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cell r="D3548" t="str">
            <v/>
          </cell>
          <cell r="E3548" t="str">
            <v/>
          </cell>
          <cell r="F3548" t="str">
            <v>次</v>
          </cell>
          <cell r="G3548" t="str">
            <v/>
          </cell>
          <cell r="H3548">
            <v>30</v>
          </cell>
          <cell r="I3548">
            <v>25</v>
          </cell>
          <cell r="J3548">
            <v>20</v>
          </cell>
          <cell r="K3548" t="str">
            <v>丙类</v>
          </cell>
        </row>
        <row r="3549">
          <cell r="A3549" t="str">
            <v>LEFZY001</v>
          </cell>
          <cell r="B3549" t="str">
            <v>药物浸浴治疗</v>
          </cell>
          <cell r="C3549"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cell r="D3549" t="str">
            <v/>
          </cell>
          <cell r="E3549" t="str">
            <v/>
          </cell>
          <cell r="F3549" t="str">
            <v>次</v>
          </cell>
          <cell r="G3549" t="str">
            <v/>
          </cell>
          <cell r="H3549">
            <v>30</v>
          </cell>
          <cell r="I3549">
            <v>25</v>
          </cell>
          <cell r="J3549">
            <v>20</v>
          </cell>
          <cell r="K3549" t="str">
            <v>丙类</v>
          </cell>
        </row>
        <row r="3550">
          <cell r="A3550" t="str">
            <v>LEGYR001</v>
          </cell>
          <cell r="B3550" t="str">
            <v>浸蜡治疗</v>
          </cell>
          <cell r="C3550" t="str">
            <v>核对医嘱,排除禁忌证,告知注意事项,评估皮肤,检查恒温蜡容器,测量蜡温度,快速反复数次进出蜡液,使治疗部位被蜡包裹后再浸入蜡容器中,计时。治疗中,观察患者情况。治疗后,检查皮肤､定期洗蜡并加新蜡。</v>
          </cell>
          <cell r="D3550" t="str">
            <v/>
          </cell>
          <cell r="E3550" t="str">
            <v/>
          </cell>
          <cell r="F3550" t="str">
            <v>部位</v>
          </cell>
          <cell r="G3550" t="str">
            <v/>
          </cell>
          <cell r="H3550">
            <v>30</v>
          </cell>
          <cell r="I3550">
            <v>25</v>
          </cell>
          <cell r="J3550">
            <v>20</v>
          </cell>
          <cell r="K3550" t="str">
            <v>乙类</v>
          </cell>
        </row>
        <row r="3551">
          <cell r="A3551" t="str">
            <v>LEGYR002</v>
          </cell>
          <cell r="B3551" t="str">
            <v>刷蜡治疗</v>
          </cell>
          <cell r="C3551" t="str">
            <v>核对医嘱,排除禁忌证,告知注意事项,评估治疗皮肤,测量石蜡温度､用软毛排笔取蜡液,迅速而均匀地涂在治疗部位,形成1-2厘米蜡层､计时。治疗中,观察患者情况。治疗后,检查皮肤,定期洗蜡并加新蜡。</v>
          </cell>
          <cell r="D3551" t="str">
            <v/>
          </cell>
          <cell r="E3551" t="str">
            <v/>
          </cell>
          <cell r="F3551" t="str">
            <v>部位</v>
          </cell>
          <cell r="G3551" t="str">
            <v/>
          </cell>
          <cell r="H3551">
            <v>20</v>
          </cell>
          <cell r="I3551">
            <v>16</v>
          </cell>
          <cell r="J3551">
            <v>14</v>
          </cell>
          <cell r="K3551" t="str">
            <v>乙类</v>
          </cell>
        </row>
        <row r="3552">
          <cell r="A3552" t="str">
            <v>LEGYR003</v>
          </cell>
          <cell r="B3552" t="str">
            <v>蜡敷治疗</v>
          </cell>
          <cell r="C3552"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cell r="D3552" t="str">
            <v/>
          </cell>
          <cell r="E3552" t="str">
            <v/>
          </cell>
          <cell r="F3552" t="str">
            <v>部位</v>
          </cell>
          <cell r="G3552" t="str">
            <v/>
          </cell>
          <cell r="H3552">
            <v>30</v>
          </cell>
          <cell r="I3552">
            <v>25</v>
          </cell>
          <cell r="J3552">
            <v>20</v>
          </cell>
          <cell r="K3552" t="str">
            <v>乙类</v>
          </cell>
        </row>
        <row r="3553">
          <cell r="A3553" t="str">
            <v>LEGYR004</v>
          </cell>
          <cell r="B3553" t="str">
            <v>电泥疗</v>
          </cell>
          <cell r="C3553"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cell r="D3553" t="str">
            <v>电极</v>
          </cell>
          <cell r="E3553" t="str">
            <v/>
          </cell>
          <cell r="F3553" t="str">
            <v>部位</v>
          </cell>
          <cell r="G3553" t="str">
            <v/>
          </cell>
          <cell r="H3553">
            <v>30</v>
          </cell>
          <cell r="I3553">
            <v>25</v>
          </cell>
          <cell r="J3553">
            <v>20</v>
          </cell>
          <cell r="K3553" t="str">
            <v>丙类</v>
          </cell>
        </row>
        <row r="3554">
          <cell r="A3554" t="str">
            <v>LEGYR005</v>
          </cell>
          <cell r="B3554" t="str">
            <v>泥敷治疗</v>
          </cell>
          <cell r="C3554" t="str">
            <v>核对医嘱,排除禁忌证,告知注意事项,检查评估治疗部位皮肤,将治疗用泥加温至40℃-55℃备用,在治疗部位涂一层薄泥后将泥饼外敷于患部,包裹保温､计时。治疗中,观察患者情况。治疗后,检查皮肤,记录治疗单。</v>
          </cell>
          <cell r="D3554" t="str">
            <v/>
          </cell>
          <cell r="E3554" t="str">
            <v/>
          </cell>
          <cell r="F3554" t="str">
            <v>部位</v>
          </cell>
          <cell r="G3554" t="str">
            <v/>
          </cell>
          <cell r="H3554">
            <v>25</v>
          </cell>
          <cell r="I3554">
            <v>20</v>
          </cell>
          <cell r="J3554">
            <v>18</v>
          </cell>
          <cell r="K3554" t="str">
            <v>丙类</v>
          </cell>
        </row>
        <row r="3555">
          <cell r="A3555" t="str">
            <v>LEGZY001</v>
          </cell>
          <cell r="B3555" t="str">
            <v>全身泥疗</v>
          </cell>
          <cell r="C3555" t="str">
            <v>核对医嘱,排除禁忌证,告知注意事项,测量血压､心率,在专用场地将医疗泥放入浴盆内,加冲洗液或温泉水至需要稀度,患者胸部以下浸入泥水中,计时。治疗中,观察询问患者。治疗后,记录血压,心率治疗单。</v>
          </cell>
          <cell r="D3555" t="str">
            <v/>
          </cell>
          <cell r="E3555" t="str">
            <v/>
          </cell>
          <cell r="F3555" t="str">
            <v>次</v>
          </cell>
          <cell r="G3555" t="str">
            <v/>
          </cell>
          <cell r="H3555">
            <v>40</v>
          </cell>
          <cell r="I3555">
            <v>32</v>
          </cell>
          <cell r="J3555">
            <v>28</v>
          </cell>
          <cell r="K3555" t="str">
            <v>丙类</v>
          </cell>
        </row>
        <row r="3556">
          <cell r="A3556" t="str">
            <v>LEHZX001</v>
          </cell>
          <cell r="B3556" t="str">
            <v>冷空气治疗</v>
          </cell>
          <cell r="C3556" t="str">
            <v>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v>
          </cell>
          <cell r="D3556" t="str">
            <v/>
          </cell>
          <cell r="E3556" t="str">
            <v/>
          </cell>
          <cell r="F3556" t="str">
            <v>部位</v>
          </cell>
          <cell r="G3556" t="str">
            <v/>
          </cell>
          <cell r="H3556">
            <v>15</v>
          </cell>
          <cell r="I3556">
            <v>12</v>
          </cell>
          <cell r="J3556">
            <v>10</v>
          </cell>
          <cell r="K3556" t="str">
            <v>丙类</v>
          </cell>
        </row>
        <row r="3557">
          <cell r="A3557" t="str">
            <v>LEHZX002</v>
          </cell>
          <cell r="B3557" t="str">
            <v>冰敷治疗</v>
          </cell>
          <cell r="C3557" t="str">
            <v>特殊制冰机制备冰片,塑料袋内装入小冰块,空气排出,封紧口袋,将冰袋放在病变部位,严密观察,根据病情和医嘱决定治疗时间,治疗后,评估皮肤状况并记录。</v>
          </cell>
          <cell r="D3557" t="str">
            <v>冰袋</v>
          </cell>
          <cell r="E3557" t="str">
            <v/>
          </cell>
          <cell r="F3557" t="str">
            <v>部位</v>
          </cell>
          <cell r="G3557" t="str">
            <v/>
          </cell>
          <cell r="H3557">
            <v>10</v>
          </cell>
          <cell r="I3557">
            <v>10</v>
          </cell>
          <cell r="J3557">
            <v>10</v>
          </cell>
          <cell r="K3557" t="str">
            <v>乙类</v>
          </cell>
        </row>
        <row r="3558">
          <cell r="A3558" t="str">
            <v>LEHZX003</v>
          </cell>
          <cell r="B3558" t="str">
            <v>冰按摩治疗</v>
          </cell>
          <cell r="C3558" t="str">
            <v>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v>
          </cell>
          <cell r="D3558" t="str">
            <v/>
          </cell>
          <cell r="E3558" t="str">
            <v/>
          </cell>
          <cell r="F3558" t="str">
            <v>部位</v>
          </cell>
          <cell r="G3558" t="str">
            <v/>
          </cell>
          <cell r="H3558">
            <v>15</v>
          </cell>
          <cell r="I3558">
            <v>12</v>
          </cell>
          <cell r="J3558">
            <v>10</v>
          </cell>
          <cell r="K3558" t="str">
            <v>丙类</v>
          </cell>
        </row>
        <row r="3559">
          <cell r="A3559" t="str">
            <v>LEJVH001</v>
          </cell>
          <cell r="B3559" t="str">
            <v>颈椎机械牵引</v>
          </cell>
          <cell r="C3559" t="str">
            <v>核对医嘱､检查牵引装置,排除禁忌证,告知注意事项,按医嘱选取治疗体位并固定,使用颈椎机械牵引装置对颈椎进行牵引治疗,调整牵引角度和重量,计时,观察患者反应。治疗后,询问患者感觉,记录治疗单。</v>
          </cell>
          <cell r="D3559" t="str">
            <v/>
          </cell>
          <cell r="E3559" t="str">
            <v/>
          </cell>
          <cell r="F3559" t="str">
            <v>次</v>
          </cell>
          <cell r="G3559" t="str">
            <v/>
          </cell>
          <cell r="H3559">
            <v>20</v>
          </cell>
          <cell r="I3559">
            <v>18</v>
          </cell>
          <cell r="J3559">
            <v>16</v>
          </cell>
          <cell r="K3559" t="str">
            <v>甲类</v>
          </cell>
        </row>
        <row r="3560">
          <cell r="A3560" t="str">
            <v>LEJVH002</v>
          </cell>
          <cell r="B3560" t="str">
            <v>颈椎电动牵引</v>
          </cell>
          <cell r="C3560"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cell r="D3560" t="str">
            <v/>
          </cell>
          <cell r="E3560" t="str">
            <v/>
          </cell>
          <cell r="F3560" t="str">
            <v>次</v>
          </cell>
          <cell r="G3560" t="str">
            <v/>
          </cell>
          <cell r="H3560">
            <v>25</v>
          </cell>
          <cell r="I3560">
            <v>20</v>
          </cell>
          <cell r="J3560">
            <v>18</v>
          </cell>
          <cell r="K3560" t="str">
            <v>甲类</v>
          </cell>
        </row>
        <row r="3561">
          <cell r="A3561" t="str">
            <v>LEJVT001</v>
          </cell>
          <cell r="B3561" t="str">
            <v>腰椎机械牵引</v>
          </cell>
          <cell r="C3561" t="str">
            <v>核对医嘱,检查牵引装置,排除禁忌证,告知注意事项,按医嘱选取治疗体位并固定,使用腰椎机械牵引装置对腰椎进行牵引治疗,调整牵引重量,计时,观察患者反应。治疗后,询问患者感觉,记录治疗单。</v>
          </cell>
          <cell r="D3561" t="str">
            <v/>
          </cell>
          <cell r="E3561" t="str">
            <v/>
          </cell>
          <cell r="F3561" t="str">
            <v>次</v>
          </cell>
          <cell r="G3561" t="str">
            <v/>
          </cell>
          <cell r="H3561">
            <v>20</v>
          </cell>
          <cell r="I3561">
            <v>18</v>
          </cell>
          <cell r="J3561">
            <v>16</v>
          </cell>
          <cell r="K3561" t="str">
            <v>甲类</v>
          </cell>
        </row>
        <row r="3562">
          <cell r="A3562" t="str">
            <v>LEJVT002</v>
          </cell>
          <cell r="B3562" t="str">
            <v>腰椎电动牵引</v>
          </cell>
          <cell r="C3562" t="str">
            <v>核对医嘱,检查牵引装置,排除禁忌证,告知注意事项,按医嘱选取治疗体位并固定,使用腰椎电动牵引装置对腰椎进行牵引治疗,选择牵引重量和时间,开机,观察患者反应。治疗后,询问患者感觉,记录治疗单。</v>
          </cell>
          <cell r="D3562" t="str">
            <v/>
          </cell>
          <cell r="E3562" t="str">
            <v/>
          </cell>
          <cell r="F3562" t="str">
            <v>次</v>
          </cell>
          <cell r="G3562" t="str">
            <v/>
          </cell>
          <cell r="H3562">
            <v>30</v>
          </cell>
          <cell r="I3562">
            <v>25</v>
          </cell>
          <cell r="J3562">
            <v>20</v>
          </cell>
          <cell r="K3562" t="str">
            <v>甲类</v>
          </cell>
        </row>
        <row r="3563">
          <cell r="A3563" t="str">
            <v>LEJVT003</v>
          </cell>
          <cell r="B3563" t="str">
            <v>三维快速牵引</v>
          </cell>
          <cell r="C3563"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cell r="D3563" t="str">
            <v/>
          </cell>
          <cell r="E3563" t="str">
            <v/>
          </cell>
          <cell r="F3563" t="str">
            <v>次</v>
          </cell>
          <cell r="G3563" t="str">
            <v/>
          </cell>
          <cell r="H3563">
            <v>30</v>
          </cell>
          <cell r="I3563">
            <v>25</v>
          </cell>
          <cell r="J3563">
            <v>20</v>
          </cell>
          <cell r="K3563" t="str">
            <v>甲类</v>
          </cell>
        </row>
        <row r="3564">
          <cell r="A3564" t="str">
            <v>LEJW6001</v>
          </cell>
          <cell r="B3564" t="str">
            <v>肢体加压治疗</v>
          </cell>
          <cell r="C3564"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cell r="D3564" t="str">
            <v/>
          </cell>
          <cell r="E3564" t="str">
            <v/>
          </cell>
          <cell r="F3564" t="str">
            <v>单肢</v>
          </cell>
          <cell r="G3564" t="str">
            <v/>
          </cell>
          <cell r="H3564">
            <v>20</v>
          </cell>
          <cell r="I3564">
            <v>16</v>
          </cell>
          <cell r="J3564">
            <v>14</v>
          </cell>
          <cell r="K3564" t="str">
            <v>乙类</v>
          </cell>
        </row>
        <row r="3565">
          <cell r="A3565" t="str">
            <v>LEJW6002</v>
          </cell>
          <cell r="B3565" t="str">
            <v>肢体负压吸引治疗</v>
          </cell>
          <cell r="C3565"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cell r="D3565" t="str">
            <v/>
          </cell>
          <cell r="E3565" t="str">
            <v/>
          </cell>
          <cell r="F3565" t="str">
            <v>次</v>
          </cell>
          <cell r="G3565" t="str">
            <v/>
          </cell>
          <cell r="H3565">
            <v>20</v>
          </cell>
          <cell r="I3565">
            <v>16</v>
          </cell>
          <cell r="J3565">
            <v>14</v>
          </cell>
          <cell r="K3565" t="str">
            <v>乙类</v>
          </cell>
        </row>
        <row r="3566">
          <cell r="A3566" t="str">
            <v>LEJW8001</v>
          </cell>
          <cell r="B3566" t="str">
            <v>四肢关节功能牵引</v>
          </cell>
          <cell r="C3566" t="str">
            <v>核对医嘱,排除禁忌证,告知注意事项,使用四肢关节机械牵引器械,检查牵引装置,患者取相应体位并固定,按医嘱要求部位和牵引参数进行治疗,治疗中观察询问患者,结束后记录。</v>
          </cell>
          <cell r="D3566" t="str">
            <v/>
          </cell>
          <cell r="E3566" t="str">
            <v/>
          </cell>
          <cell r="F3566" t="str">
            <v>单肢</v>
          </cell>
          <cell r="G3566" t="str">
            <v/>
          </cell>
          <cell r="H3566">
            <v>26</v>
          </cell>
          <cell r="I3566">
            <v>21</v>
          </cell>
          <cell r="J3566">
            <v>18</v>
          </cell>
          <cell r="K3566" t="str">
            <v>甲类</v>
          </cell>
        </row>
        <row r="3567">
          <cell r="A3567" t="str">
            <v>LEJZX001</v>
          </cell>
          <cell r="B3567" t="str">
            <v>悬吊治疗</v>
          </cell>
          <cell r="C3567" t="str">
            <v>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v>
          </cell>
          <cell r="D3567" t="str">
            <v/>
          </cell>
          <cell r="E3567" t="str">
            <v/>
          </cell>
          <cell r="F3567" t="str">
            <v>次</v>
          </cell>
          <cell r="G3567" t="str">
            <v/>
          </cell>
          <cell r="H3567">
            <v>40</v>
          </cell>
          <cell r="I3567">
            <v>32</v>
          </cell>
          <cell r="J3567">
            <v>28</v>
          </cell>
          <cell r="K3567" t="str">
            <v>甲类</v>
          </cell>
        </row>
        <row r="3568">
          <cell r="A3568" t="str">
            <v>LEJZX002</v>
          </cell>
          <cell r="B3568" t="str">
            <v>局部电动按摩</v>
          </cell>
          <cell r="C3568" t="str">
            <v>指使用电动按摩仪对人体局部进行的治疗。仪器准备,核对医嘱,评估皮肤,告知注意事项,取舒适体位,计时,必要时用治疗巾遮盖,询问患者感觉。治疗后,查皮肤,记录治疗单。</v>
          </cell>
          <cell r="D3568" t="str">
            <v/>
          </cell>
          <cell r="E3568" t="str">
            <v/>
          </cell>
          <cell r="F3568" t="str">
            <v>部位</v>
          </cell>
          <cell r="G3568" t="str">
            <v/>
          </cell>
          <cell r="H3568">
            <v>10</v>
          </cell>
          <cell r="I3568">
            <v>8</v>
          </cell>
          <cell r="J3568">
            <v>7</v>
          </cell>
          <cell r="K3568" t="str">
            <v>丙类</v>
          </cell>
        </row>
        <row r="3569">
          <cell r="A3569" t="str">
            <v>LEJZX003</v>
          </cell>
          <cell r="B3569" t="str">
            <v>局部电热按摩</v>
          </cell>
          <cell r="C3569" t="str">
            <v>指使用合并热疗的电动按摩仪对人体局部进行治疗。仪器准备,核对医嘱,评估皮肤,告知注意事项,取舒适体位,计时,必要时用治疗巾遮盖,询问患者感觉。治疗后,查皮肤,记录治疗单。</v>
          </cell>
          <cell r="D3569" t="str">
            <v/>
          </cell>
          <cell r="E3569" t="str">
            <v/>
          </cell>
          <cell r="F3569" t="str">
            <v>部位</v>
          </cell>
          <cell r="G3569" t="str">
            <v/>
          </cell>
          <cell r="H3569">
            <v>10</v>
          </cell>
          <cell r="I3569">
            <v>8</v>
          </cell>
          <cell r="J3569">
            <v>7</v>
          </cell>
          <cell r="K3569" t="str">
            <v>丙类</v>
          </cell>
        </row>
        <row r="3570">
          <cell r="A3570" t="str">
            <v>LEJZY001</v>
          </cell>
          <cell r="B3570" t="str">
            <v>全身电动按摩</v>
          </cell>
          <cell r="C3570" t="str">
            <v>指使用电动按摩床或按摩椅对人体全身进行治疗。仪器准备,核对医嘱,选定记录参数,评估皮肤,告知注意事项,取舒适体位,计时,观察,必要时用治疗巾遮盖,询问患者感觉。治疗后,查皮肤,记录治疗单。</v>
          </cell>
          <cell r="D3570" t="str">
            <v/>
          </cell>
          <cell r="E3570" t="str">
            <v/>
          </cell>
          <cell r="F3570" t="str">
            <v>次</v>
          </cell>
          <cell r="G3570" t="str">
            <v/>
          </cell>
          <cell r="H3570">
            <v>20</v>
          </cell>
          <cell r="I3570">
            <v>16</v>
          </cell>
          <cell r="J3570">
            <v>14</v>
          </cell>
          <cell r="K3570" t="str">
            <v>丙类</v>
          </cell>
        </row>
        <row r="3571">
          <cell r="A3571" t="str">
            <v>LEJZY002</v>
          </cell>
          <cell r="B3571" t="str">
            <v>全身电热按摩</v>
          </cell>
          <cell r="C3571" t="str">
            <v>指使用合并热疗的电动按摩床或按摩椅对人体全身进行治疗。仪器准备,核对医嘱,评估皮肤,告知注意事项,取舒适体位,计时,必要时用治疗巾遮盖,询问患者感觉。治疗后,查皮肤,记录治疗单。</v>
          </cell>
          <cell r="D3571" t="str">
            <v/>
          </cell>
          <cell r="E3571" t="str">
            <v/>
          </cell>
          <cell r="F3571" t="str">
            <v>次</v>
          </cell>
          <cell r="G3571" t="str">
            <v/>
          </cell>
          <cell r="H3571">
            <v>25</v>
          </cell>
          <cell r="I3571">
            <v>20</v>
          </cell>
          <cell r="J3571">
            <v>18</v>
          </cell>
          <cell r="K3571" t="str">
            <v>丙类</v>
          </cell>
        </row>
        <row r="3572">
          <cell r="A3572" t="str">
            <v>LEZZX001</v>
          </cell>
          <cell r="B3572" t="str">
            <v>场效应治疗</v>
          </cell>
          <cell r="C3572"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cell r="D3572" t="str">
            <v/>
          </cell>
          <cell r="E3572" t="str">
            <v/>
          </cell>
          <cell r="F3572" t="str">
            <v>部位</v>
          </cell>
          <cell r="G3572" t="str">
            <v/>
          </cell>
          <cell r="H3572">
            <v>20</v>
          </cell>
          <cell r="I3572">
            <v>16</v>
          </cell>
          <cell r="J3572">
            <v>14</v>
          </cell>
          <cell r="K3572" t="str">
            <v>丙类</v>
          </cell>
        </row>
        <row r="3573">
          <cell r="A3573" t="str">
            <v>M</v>
          </cell>
          <cell r="B3573" t="str">
            <v>八.康复医疗</v>
          </cell>
          <cell r="C3573" t="str">
            <v/>
          </cell>
          <cell r="D3573" t="str">
            <v/>
          </cell>
          <cell r="E3573" t="str">
            <v/>
          </cell>
        </row>
        <row r="3573">
          <cell r="G3573" t="str">
            <v/>
          </cell>
          <cell r="H3573" t="str">
            <v/>
          </cell>
          <cell r="I3573" t="str">
            <v/>
          </cell>
          <cell r="J3573" t="str">
            <v/>
          </cell>
        </row>
        <row r="3574">
          <cell r="A3574" t="str">
            <v/>
          </cell>
          <cell r="B3574" t="str">
            <v>本章说明:1.本章"康复医疗"项目指对各种功能障碍进行康复评定､功能训练和恢复的医疗服务项目｡2.本章包括"康复评定"､"康复治疗"两个部分,共计150项｡本章项目编码字首为M｡</v>
          </cell>
        </row>
        <row r="3575">
          <cell r="A3575" t="str">
            <v>MA</v>
          </cell>
          <cell r="B3575" t="str">
            <v>(一)康复评定</v>
          </cell>
          <cell r="C3575" t="str">
            <v/>
          </cell>
          <cell r="D3575" t="str">
            <v/>
          </cell>
          <cell r="E3575" t="str">
            <v/>
          </cell>
        </row>
        <row r="3575">
          <cell r="G3575" t="str">
            <v/>
          </cell>
          <cell r="H3575" t="str">
            <v/>
          </cell>
          <cell r="I3575" t="str">
            <v/>
          </cell>
          <cell r="J3575" t="str">
            <v/>
          </cell>
        </row>
        <row r="3576">
          <cell r="A3576" t="str">
            <v>MAAX8001</v>
          </cell>
          <cell r="B3576" t="str">
            <v>表面肌电图检查</v>
          </cell>
          <cell r="C3576"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cell r="D3576" t="str">
            <v>电极</v>
          </cell>
          <cell r="E3576" t="str">
            <v/>
          </cell>
          <cell r="F3576" t="str">
            <v>次</v>
          </cell>
          <cell r="G3576" t="str">
            <v/>
          </cell>
          <cell r="H3576">
            <v>30</v>
          </cell>
          <cell r="I3576">
            <v>25</v>
          </cell>
          <cell r="J3576">
            <v>20</v>
          </cell>
          <cell r="K3576" t="str">
            <v>乙类</v>
          </cell>
        </row>
        <row r="3577">
          <cell r="A3577" t="str">
            <v>MAAX9001</v>
          </cell>
          <cell r="B3577" t="str">
            <v>直流-感应电电诊断检查</v>
          </cell>
          <cell r="C3577"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cell r="D3577" t="str">
            <v>电极</v>
          </cell>
          <cell r="E3577" t="str">
            <v/>
          </cell>
          <cell r="F3577" t="str">
            <v>条</v>
          </cell>
          <cell r="G3577" t="str">
            <v/>
          </cell>
          <cell r="H3577">
            <v>15</v>
          </cell>
          <cell r="I3577">
            <v>12</v>
          </cell>
          <cell r="J3577">
            <v>10</v>
          </cell>
          <cell r="K3577" t="str">
            <v>乙类</v>
          </cell>
        </row>
        <row r="3578">
          <cell r="A3578" t="str">
            <v>MAAX9002</v>
          </cell>
          <cell r="B3578" t="str">
            <v>低频电强度-时间曲线检查</v>
          </cell>
          <cell r="C3578"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cell r="D3578" t="str">
            <v>电极</v>
          </cell>
          <cell r="E3578" t="str">
            <v/>
          </cell>
          <cell r="F3578" t="str">
            <v>条</v>
          </cell>
          <cell r="G3578" t="str">
            <v/>
          </cell>
          <cell r="H3578">
            <v>15</v>
          </cell>
          <cell r="I3578">
            <v>12</v>
          </cell>
          <cell r="J3578">
            <v>10</v>
          </cell>
          <cell r="K3578" t="str">
            <v>乙类</v>
          </cell>
        </row>
        <row r="3579">
          <cell r="A3579" t="str">
            <v>MABW6001</v>
          </cell>
          <cell r="B3579" t="str">
            <v>偏瘫/截瘫肢体功能评定</v>
          </cell>
          <cell r="C3579" t="str">
            <v>采用偏瘫、截瘫肢体功能评定量表对偏瘫患者上肢､手指､下肢的联合反应､随意收缩､痉挛､屈伸肌联带运动､部分分离运动､分离运动､速度协调性､运动控制､平衡､感觉､关节活动度及疼痛等方面进行综合检查。人工报告。</v>
          </cell>
          <cell r="D3579" t="str">
            <v/>
          </cell>
          <cell r="E3579" t="str">
            <v/>
          </cell>
          <cell r="F3579" t="str">
            <v>次</v>
          </cell>
          <cell r="G3579" t="str">
            <v/>
          </cell>
          <cell r="H3579">
            <v>40</v>
          </cell>
          <cell r="I3579">
            <v>32</v>
          </cell>
          <cell r="J3579">
            <v>28</v>
          </cell>
          <cell r="K3579" t="str">
            <v>乙类</v>
          </cell>
        </row>
        <row r="3580">
          <cell r="A3580" t="str">
            <v>MABW6002</v>
          </cell>
          <cell r="B3580" t="str">
            <v>肢体残疾评定</v>
          </cell>
          <cell r="C3580" t="str">
            <v>对脑瘫､偏瘫､脊髓疾病及损伤､小儿麻痹后遗症､截肢､严重骨(或关节､肌肉)疾病和损伤､周围神经疾病和损伤患者的肢体残缺､畸形､瘫痪所致人体运动功能障碍进行综合检查评定。人工报告。</v>
          </cell>
          <cell r="D3580" t="str">
            <v/>
          </cell>
          <cell r="E3580" t="str">
            <v/>
          </cell>
          <cell r="F3580" t="str">
            <v>次</v>
          </cell>
          <cell r="G3580" t="str">
            <v/>
          </cell>
          <cell r="H3580">
            <v>100</v>
          </cell>
          <cell r="I3580">
            <v>80</v>
          </cell>
          <cell r="J3580">
            <v>70</v>
          </cell>
          <cell r="K3580" t="str">
            <v>丙类</v>
          </cell>
        </row>
        <row r="3581">
          <cell r="A3581" t="str">
            <v>MABXA001</v>
          </cell>
          <cell r="B3581" t="str">
            <v>6分钟步行测试</v>
          </cell>
          <cell r="C3581" t="str">
            <v>采用标准化方法,对患者进行时间限定的步行距离､步行速度以及不适症状的检查。</v>
          </cell>
          <cell r="D3581" t="str">
            <v/>
          </cell>
          <cell r="E3581" t="str">
            <v/>
          </cell>
          <cell r="F3581" t="str">
            <v>次</v>
          </cell>
          <cell r="G3581" t="str">
            <v/>
          </cell>
          <cell r="H3581">
            <v>15</v>
          </cell>
          <cell r="I3581">
            <v>12</v>
          </cell>
          <cell r="J3581">
            <v>10</v>
          </cell>
          <cell r="K3581" t="str">
            <v>乙类</v>
          </cell>
        </row>
        <row r="3582">
          <cell r="A3582" t="str">
            <v>MABXA002</v>
          </cell>
          <cell r="B3582" t="str">
            <v>步态分析检查</v>
          </cell>
          <cell r="C3582"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cell r="D3582" t="str">
            <v/>
          </cell>
          <cell r="E3582" t="str">
            <v/>
          </cell>
          <cell r="F3582" t="str">
            <v>次</v>
          </cell>
          <cell r="G3582" t="str">
            <v/>
          </cell>
          <cell r="H3582">
            <v>20</v>
          </cell>
          <cell r="I3582">
            <v>16</v>
          </cell>
          <cell r="J3582">
            <v>14</v>
          </cell>
          <cell r="K3582" t="str">
            <v>丙类</v>
          </cell>
        </row>
        <row r="3583">
          <cell r="A3583" t="str">
            <v>MABXA003</v>
          </cell>
          <cell r="B3583" t="str">
            <v>步态动力学分析检查</v>
          </cell>
          <cell r="C3583" t="str">
            <v>采用动力学步态分析系统,患者从铺设在地面的压力传感器上走过,通过该系统对行走中下肢(髋､膝､踝关节)受力情况进行地反力､关节力矩､人体代谢性能量与机械能转换与守恒等的诊断。人工报告。</v>
          </cell>
          <cell r="D3583" t="str">
            <v/>
          </cell>
          <cell r="E3583" t="str">
            <v/>
          </cell>
          <cell r="F3583" t="str">
            <v>次</v>
          </cell>
          <cell r="G3583" t="str">
            <v/>
          </cell>
          <cell r="H3583">
            <v>30</v>
          </cell>
          <cell r="I3583">
            <v>25</v>
          </cell>
          <cell r="J3583">
            <v>20</v>
          </cell>
          <cell r="K3583" t="str">
            <v>丙类</v>
          </cell>
        </row>
        <row r="3584">
          <cell r="A3584" t="str">
            <v>MABX7001</v>
          </cell>
          <cell r="B3584" t="str">
            <v>关节活动度检查</v>
          </cell>
          <cell r="C3584" t="str">
            <v>利用徒手的方式,摆放不同体位,让患者被动或主动地进行关节活动,根据动作完成的状况与质量,利用量角器准确地摆放量角器的移动臂和固定臂,记录关节的活动度与患者的反应或状况。人工报告。</v>
          </cell>
          <cell r="D3584" t="str">
            <v/>
          </cell>
          <cell r="E3584" t="str">
            <v/>
          </cell>
          <cell r="F3584" t="str">
            <v>每关节</v>
          </cell>
          <cell r="G3584" t="str">
            <v/>
          </cell>
          <cell r="H3584">
            <v>20</v>
          </cell>
          <cell r="I3584">
            <v>16</v>
          </cell>
          <cell r="J3584">
            <v>14</v>
          </cell>
          <cell r="K3584" t="str">
            <v>乙类</v>
          </cell>
        </row>
        <row r="3585">
          <cell r="A3585" t="str">
            <v>MABX8001</v>
          </cell>
          <cell r="B3585" t="str">
            <v>肌张力评定</v>
          </cell>
          <cell r="C3585" t="str">
            <v>采用徒手或肌张力测定仪对患者进行检查,标准测试体位,将压力传感器垂直置于被测肌腹上,依次在休息位和最大等长收缩状态下各进行5次重复测量。取同名肌双侧比较。人工报告。</v>
          </cell>
          <cell r="D3585" t="str">
            <v/>
          </cell>
          <cell r="E3585" t="str">
            <v/>
          </cell>
          <cell r="F3585" t="str">
            <v>次</v>
          </cell>
          <cell r="G3585" t="str">
            <v/>
          </cell>
          <cell r="H3585">
            <v>25</v>
          </cell>
          <cell r="I3585">
            <v>20</v>
          </cell>
          <cell r="J3585">
            <v>18</v>
          </cell>
          <cell r="K3585" t="str">
            <v>乙类</v>
          </cell>
        </row>
        <row r="3586">
          <cell r="A3586" t="str">
            <v>MABX8002</v>
          </cell>
          <cell r="B3586" t="str">
            <v>等速肌力测定</v>
          </cell>
          <cell r="C3586" t="str">
            <v>采用等速运动肌力测试系统。依次标定被试体重､被测肢体重量,然后在仪器预先选定的速度(慢速､中速和快速)下进行被测肢体的等速运动测试。人工报告。</v>
          </cell>
          <cell r="D3586" t="str">
            <v/>
          </cell>
          <cell r="E3586" t="str">
            <v/>
          </cell>
          <cell r="F3586" t="str">
            <v>每关节</v>
          </cell>
          <cell r="G3586" t="str">
            <v/>
          </cell>
          <cell r="H3586">
            <v>20</v>
          </cell>
          <cell r="I3586">
            <v>16</v>
          </cell>
          <cell r="J3586">
            <v>14</v>
          </cell>
          <cell r="K3586" t="str">
            <v>丙类</v>
          </cell>
        </row>
        <row r="3587">
          <cell r="A3587" t="str">
            <v>MABX8003</v>
          </cell>
          <cell r="B3587" t="str">
            <v>等长肌力评价</v>
          </cell>
          <cell r="C3587" t="str">
            <v>采用等长肌力测试仪器对患者进行不同关节角度下等长肌力的测试。人工报告。</v>
          </cell>
          <cell r="D3587" t="str">
            <v/>
          </cell>
          <cell r="E3587" t="str">
            <v/>
          </cell>
          <cell r="F3587" t="str">
            <v>每关节</v>
          </cell>
          <cell r="G3587" t="str">
            <v/>
          </cell>
          <cell r="H3587">
            <v>20</v>
          </cell>
          <cell r="I3587">
            <v>16</v>
          </cell>
          <cell r="J3587">
            <v>14</v>
          </cell>
          <cell r="K3587" t="str">
            <v>丙类</v>
          </cell>
        </row>
        <row r="3588">
          <cell r="A3588" t="str">
            <v>MABX8004</v>
          </cell>
          <cell r="B3588" t="str">
            <v>肌肉疲劳度测定</v>
          </cell>
          <cell r="C3588" t="str">
            <v>表面肌电图和等肌力测试系统相结合,对被测工作肌群进行测定,要求连续完成动作20-30次,取前5次平均数值和后5次平均数值进行比较,并进行频谱分析。根据所提供多项数据人工报告。</v>
          </cell>
          <cell r="D3588" t="str">
            <v/>
          </cell>
          <cell r="E3588" t="str">
            <v/>
          </cell>
          <cell r="F3588" t="str">
            <v>次</v>
          </cell>
          <cell r="G3588" t="str">
            <v/>
          </cell>
          <cell r="H3588">
            <v>30</v>
          </cell>
          <cell r="I3588">
            <v>25</v>
          </cell>
          <cell r="J3588">
            <v>20</v>
          </cell>
          <cell r="K3588" t="str">
            <v>丙类</v>
          </cell>
        </row>
        <row r="3589">
          <cell r="A3589" t="str">
            <v>MACZY001</v>
          </cell>
          <cell r="B3589" t="str">
            <v>跌倒风险评估</v>
          </cell>
          <cell r="C3589"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cell r="D3589" t="str">
            <v/>
          </cell>
          <cell r="E3589" t="str">
            <v/>
          </cell>
          <cell r="F3589" t="str">
            <v>次</v>
          </cell>
          <cell r="G3589" t="str">
            <v/>
          </cell>
          <cell r="H3589">
            <v>20</v>
          </cell>
          <cell r="I3589">
            <v>16</v>
          </cell>
          <cell r="J3589">
            <v>14</v>
          </cell>
          <cell r="K3589" t="str">
            <v>丙类</v>
          </cell>
        </row>
        <row r="3590">
          <cell r="A3590" t="str">
            <v>MACZY002</v>
          </cell>
          <cell r="B3590" t="str">
            <v>运动协调性检查</v>
          </cell>
          <cell r="C3590" t="str">
            <v>采用计算机辅助的肢体三维运动检查设备,记录指鼻试验,指指试验,跟膝胫试验等的运动轨迹并进行定量分析。人工报告。</v>
          </cell>
          <cell r="D3590" t="str">
            <v/>
          </cell>
          <cell r="E3590" t="str">
            <v/>
          </cell>
          <cell r="F3590" t="str">
            <v>次</v>
          </cell>
          <cell r="G3590" t="str">
            <v/>
          </cell>
          <cell r="H3590">
            <v>20</v>
          </cell>
          <cell r="I3590">
            <v>16</v>
          </cell>
          <cell r="J3590">
            <v>14</v>
          </cell>
          <cell r="K3590" t="str">
            <v>乙类</v>
          </cell>
        </row>
        <row r="3591">
          <cell r="A3591" t="str">
            <v>MADJE001</v>
          </cell>
          <cell r="B3591" t="str">
            <v>肺功能康复评定</v>
          </cell>
          <cell r="C3591"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cell r="D3591" t="str">
            <v>电极</v>
          </cell>
          <cell r="E3591" t="str">
            <v/>
          </cell>
          <cell r="F3591" t="str">
            <v>次</v>
          </cell>
          <cell r="G3591" t="str">
            <v/>
          </cell>
          <cell r="H3591">
            <v>30</v>
          </cell>
          <cell r="I3591">
            <v>25</v>
          </cell>
          <cell r="J3591">
            <v>20</v>
          </cell>
          <cell r="K3591" t="str">
            <v>丙类</v>
          </cell>
        </row>
        <row r="3592">
          <cell r="A3592" t="str">
            <v>MADJE002</v>
          </cell>
          <cell r="B3592" t="str">
            <v>呼吸方式+呼吸肌功能的评定</v>
          </cell>
          <cell r="C3592" t="str">
            <v>测试前说明目的和要求并取得患者配合,装置呼吸肌功能检测仪,患者按要求完成呼吸动作,分析患者呼吸形式､呼吸肌目前的状况和肺功能的客观检查。人工报告。</v>
          </cell>
          <cell r="D3592" t="str">
            <v/>
          </cell>
          <cell r="E3592" t="str">
            <v/>
          </cell>
          <cell r="F3592" t="str">
            <v>次</v>
          </cell>
          <cell r="G3592" t="str">
            <v/>
          </cell>
          <cell r="H3592">
            <v>30</v>
          </cell>
          <cell r="I3592">
            <v>25</v>
          </cell>
          <cell r="J3592">
            <v>20</v>
          </cell>
          <cell r="K3592" t="str">
            <v>丙类</v>
          </cell>
        </row>
        <row r="3593">
          <cell r="A3593" t="str">
            <v>MADKA001</v>
          </cell>
          <cell r="B3593" t="str">
            <v>心功能康复评定</v>
          </cell>
          <cell r="C3593"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cell r="D3593" t="str">
            <v>电极</v>
          </cell>
          <cell r="E3593" t="str">
            <v/>
          </cell>
          <cell r="F3593" t="str">
            <v>次</v>
          </cell>
          <cell r="G3593" t="str">
            <v/>
          </cell>
          <cell r="H3593">
            <v>30</v>
          </cell>
          <cell r="I3593">
            <v>25</v>
          </cell>
          <cell r="J3593">
            <v>20</v>
          </cell>
          <cell r="K3593" t="str">
            <v>丙类</v>
          </cell>
        </row>
        <row r="3594">
          <cell r="A3594" t="str">
            <v>MAEBZ001</v>
          </cell>
          <cell r="B3594" t="str">
            <v>感觉障碍检查</v>
          </cell>
          <cell r="C3594" t="str">
            <v>使用定量感觉障碍测定仪,将温度觉探头或振动觉探头置于被测部位,测量受检者的温度觉､振动觉和痛觉。人工报告。</v>
          </cell>
          <cell r="D3594" t="str">
            <v/>
          </cell>
          <cell r="E3594" t="str">
            <v/>
          </cell>
          <cell r="F3594" t="str">
            <v>次</v>
          </cell>
          <cell r="G3594" t="str">
            <v/>
          </cell>
          <cell r="H3594">
            <v>20</v>
          </cell>
          <cell r="I3594">
            <v>16</v>
          </cell>
          <cell r="J3594">
            <v>14</v>
          </cell>
          <cell r="K3594" t="str">
            <v>丙类</v>
          </cell>
        </row>
        <row r="3595">
          <cell r="A3595" t="str">
            <v>MAEYR001</v>
          </cell>
          <cell r="B3595" t="str">
            <v>单丝皮肤感觉检查</v>
          </cell>
          <cell r="C3595" t="str">
            <v>采用单丝触觉测量计,即通过采用20种不同直径､不同压力的单丝垂直作用于皮肤,定量测定受检者的触觉。根据感觉减退时所用单丝水平,确定损伤部位､损伤水平､损伤性质以及神经损伤恢复程度。人工报告。</v>
          </cell>
          <cell r="D3595" t="str">
            <v/>
          </cell>
          <cell r="E3595" t="str">
            <v/>
          </cell>
          <cell r="F3595" t="str">
            <v>次</v>
          </cell>
          <cell r="G3595" t="str">
            <v/>
          </cell>
          <cell r="H3595">
            <v>20</v>
          </cell>
          <cell r="I3595">
            <v>16</v>
          </cell>
          <cell r="J3595">
            <v>14</v>
          </cell>
          <cell r="K3595" t="str">
            <v>丙类</v>
          </cell>
        </row>
        <row r="3596">
          <cell r="A3596" t="str">
            <v>MAFAZ001</v>
          </cell>
          <cell r="B3596" t="str">
            <v>反应时检查</v>
          </cell>
          <cell r="C3596" t="str">
            <v>采用反应时检查仪测定患者对刺激信号作出反应的时间的长短或快慢,根据目标刺激不同,被试选择相应按键进行应答,对患者进行简单反应时和复杂反应时检查。人工报告。</v>
          </cell>
          <cell r="D3596" t="str">
            <v/>
          </cell>
          <cell r="E3596" t="str">
            <v/>
          </cell>
          <cell r="F3596" t="str">
            <v>次</v>
          </cell>
          <cell r="G3596" t="str">
            <v/>
          </cell>
          <cell r="H3596">
            <v>30</v>
          </cell>
          <cell r="I3596">
            <v>25</v>
          </cell>
          <cell r="J3596">
            <v>20</v>
          </cell>
          <cell r="K3596" t="str">
            <v>丙类</v>
          </cell>
        </row>
        <row r="3597">
          <cell r="A3597" t="str">
            <v>MAFAZ002</v>
          </cell>
          <cell r="B3597" t="str">
            <v>失认症评定</v>
          </cell>
          <cell r="C3597" t="str">
            <v>通过对患者进行物品辨认､面容辨认､图形辨认､颜色辨认等检查,判断患者是否存在物品失认,面容失认,同时失认以及颜色失认。人工报告。</v>
          </cell>
          <cell r="D3597" t="str">
            <v/>
          </cell>
          <cell r="E3597" t="str">
            <v/>
          </cell>
          <cell r="F3597" t="str">
            <v>次</v>
          </cell>
          <cell r="G3597" t="str">
            <v/>
          </cell>
          <cell r="H3597">
            <v>30</v>
          </cell>
          <cell r="I3597">
            <v>25</v>
          </cell>
          <cell r="J3597">
            <v>20</v>
          </cell>
          <cell r="K3597" t="str">
            <v>丙类</v>
          </cell>
        </row>
        <row r="3598">
          <cell r="A3598" t="str">
            <v>MAFAZ003</v>
          </cell>
          <cell r="B3598" t="str">
            <v>失用症评定</v>
          </cell>
          <cell r="C3598" t="str">
            <v>通过对患者进行空间构成能力､动作模仿､工具运用､系列动作等检查,诊断患者是否存在结构性失用､运动性失用､运动意念性失用､意念性失用等。人工报告。</v>
          </cell>
          <cell r="D3598" t="str">
            <v/>
          </cell>
          <cell r="E3598" t="str">
            <v/>
          </cell>
          <cell r="F3598" t="str">
            <v>次</v>
          </cell>
          <cell r="G3598" t="str">
            <v/>
          </cell>
          <cell r="H3598">
            <v>30</v>
          </cell>
          <cell r="I3598">
            <v>25</v>
          </cell>
          <cell r="J3598">
            <v>20</v>
          </cell>
          <cell r="K3598" t="str">
            <v>丙类</v>
          </cell>
        </row>
        <row r="3599">
          <cell r="A3599" t="str">
            <v>MAFAZ004</v>
          </cell>
          <cell r="B3599" t="str">
            <v>失算症检查</v>
          </cell>
          <cell r="C3599" t="str">
            <v>采用失算症评定系统对患者进行数字序列､点计数､数字符号转换､计算符号､比较大小､心算､估算､书写运算式､笔算､数学常识等项目的检查。人工报告。</v>
          </cell>
          <cell r="D3599" t="str">
            <v/>
          </cell>
          <cell r="E3599" t="str">
            <v/>
          </cell>
          <cell r="F3599" t="str">
            <v>次</v>
          </cell>
          <cell r="G3599" t="str">
            <v/>
          </cell>
          <cell r="H3599">
            <v>30</v>
          </cell>
          <cell r="I3599">
            <v>25</v>
          </cell>
          <cell r="J3599">
            <v>20</v>
          </cell>
          <cell r="K3599" t="str">
            <v>丙类</v>
          </cell>
        </row>
        <row r="3600">
          <cell r="A3600" t="str">
            <v>MAGAZ001</v>
          </cell>
          <cell r="B3600" t="str">
            <v>言语能力筛查</v>
          </cell>
          <cell r="C3600" t="str">
            <v>使用失语症筛查表､构音障碍筛查表､儿童言语障碍筛查表､言语失用检查表对患者进行言语测查,人工报告。</v>
          </cell>
          <cell r="D3600" t="str">
            <v/>
          </cell>
          <cell r="E3600" t="str">
            <v/>
          </cell>
          <cell r="F3600" t="str">
            <v>次</v>
          </cell>
          <cell r="G3600" t="str">
            <v>六岁及以下儿童加收不超过30%</v>
          </cell>
          <cell r="H3600">
            <v>30</v>
          </cell>
          <cell r="I3600">
            <v>25</v>
          </cell>
          <cell r="J3600">
            <v>20</v>
          </cell>
          <cell r="K3600" t="str">
            <v>乙类</v>
          </cell>
        </row>
        <row r="3601">
          <cell r="A3601" t="str">
            <v>MAGAZ002</v>
          </cell>
          <cell r="B3601" t="str">
            <v>失语症筛查</v>
          </cell>
          <cell r="C3601" t="str">
            <v>使用失语症筛查表对患者进行听理解､命名､复述､手语理解､手语表示等方面的测查,人工报告。</v>
          </cell>
          <cell r="D3601" t="str">
            <v/>
          </cell>
          <cell r="E3601" t="str">
            <v/>
          </cell>
          <cell r="F3601" t="str">
            <v>次</v>
          </cell>
          <cell r="G3601" t="str">
            <v/>
          </cell>
          <cell r="H3601">
            <v>30</v>
          </cell>
          <cell r="I3601">
            <v>25</v>
          </cell>
          <cell r="J3601">
            <v>20</v>
          </cell>
          <cell r="K3601" t="str">
            <v>丙类</v>
          </cell>
        </row>
        <row r="3602">
          <cell r="A3602" t="str">
            <v>MAGAZ003</v>
          </cell>
          <cell r="B3602" t="str">
            <v>构音障碍筛查</v>
          </cell>
          <cell r="C3602" t="str">
            <v>使用构音障碍筛查表对患者进行会话､单词检查､喉功能检查､构音器官等方面的测查,人工报告。</v>
          </cell>
          <cell r="D3602" t="str">
            <v/>
          </cell>
          <cell r="E3602" t="str">
            <v/>
          </cell>
          <cell r="F3602" t="str">
            <v>次</v>
          </cell>
          <cell r="G3602" t="str">
            <v/>
          </cell>
          <cell r="H3602">
            <v>30</v>
          </cell>
          <cell r="I3602">
            <v>25</v>
          </cell>
          <cell r="J3602">
            <v>20</v>
          </cell>
          <cell r="K3602" t="str">
            <v>丙类</v>
          </cell>
        </row>
        <row r="3603">
          <cell r="A3603" t="str">
            <v>MAGAZ004</v>
          </cell>
          <cell r="B3603" t="str">
            <v>儿童言语障碍筛查表</v>
          </cell>
          <cell r="C3603" t="str">
            <v>使用儿童言语障碍筛查表对患者进行名词､动词､词句等言语方面的测查。人工报告。</v>
          </cell>
          <cell r="D3603" t="str">
            <v/>
          </cell>
          <cell r="E3603" t="str">
            <v/>
          </cell>
          <cell r="F3603" t="str">
            <v>次</v>
          </cell>
          <cell r="G3603" t="str">
            <v/>
          </cell>
          <cell r="H3603">
            <v>30</v>
          </cell>
          <cell r="I3603">
            <v>25</v>
          </cell>
          <cell r="J3603">
            <v>20</v>
          </cell>
          <cell r="K3603" t="str">
            <v>丙类</v>
          </cell>
        </row>
        <row r="3604">
          <cell r="A3604" t="str">
            <v>MAGAZ005</v>
          </cell>
          <cell r="B3604" t="str">
            <v>构音障碍检查</v>
          </cell>
          <cell r="C3604"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cell r="D3604" t="str">
            <v/>
          </cell>
          <cell r="E3604" t="str">
            <v/>
          </cell>
          <cell r="F3604" t="str">
            <v>次</v>
          </cell>
          <cell r="G3604" t="str">
            <v/>
          </cell>
          <cell r="H3604">
            <v>30</v>
          </cell>
          <cell r="I3604">
            <v>25</v>
          </cell>
          <cell r="J3604">
            <v>20</v>
          </cell>
          <cell r="K3604" t="str">
            <v>丙类</v>
          </cell>
        </row>
        <row r="3605">
          <cell r="A3605" t="str">
            <v>MAGAZ006</v>
          </cell>
          <cell r="B3605" t="str">
            <v>言语失用检查</v>
          </cell>
          <cell r="C3605" t="str">
            <v>使用言语失用检查表对患者进行口失用和言语失用的测查。人工报告。</v>
          </cell>
          <cell r="D3605" t="str">
            <v/>
          </cell>
          <cell r="E3605" t="str">
            <v/>
          </cell>
          <cell r="F3605" t="str">
            <v>次</v>
          </cell>
          <cell r="G3605" t="str">
            <v/>
          </cell>
          <cell r="H3605">
            <v>30</v>
          </cell>
          <cell r="I3605">
            <v>25</v>
          </cell>
          <cell r="J3605">
            <v>20</v>
          </cell>
          <cell r="K3605" t="str">
            <v>丙类</v>
          </cell>
        </row>
        <row r="3606">
          <cell r="A3606" t="str">
            <v>MAGAZ007</v>
          </cell>
          <cell r="B3606" t="str">
            <v>言语评估检查</v>
          </cell>
          <cell r="C3606" t="str">
            <v>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cell r="D3606" t="str">
            <v/>
          </cell>
          <cell r="E3606" t="str">
            <v/>
          </cell>
          <cell r="F3606" t="str">
            <v>次</v>
          </cell>
          <cell r="G3606" t="str">
            <v/>
          </cell>
          <cell r="H3606">
            <v>30</v>
          </cell>
          <cell r="I3606">
            <v>25</v>
          </cell>
          <cell r="J3606">
            <v>20</v>
          </cell>
          <cell r="K3606" t="str">
            <v>丙类</v>
          </cell>
        </row>
        <row r="3607">
          <cell r="A3607" t="str">
            <v>MAGAZ008</v>
          </cell>
          <cell r="B3607" t="str">
            <v>失语症检查</v>
          </cell>
          <cell r="C3607" t="str">
            <v>使用失语症检查表对患者的听理解､复述､命名､描述､朗读､阅读､抄写､描写､听写､计算各个方面在单词水平､短句水平､复杂句水平方面的残存能力进行检查,评分,分析。人工报告。</v>
          </cell>
          <cell r="D3607" t="str">
            <v/>
          </cell>
          <cell r="E3607" t="str">
            <v/>
          </cell>
          <cell r="F3607" t="str">
            <v>次</v>
          </cell>
          <cell r="G3607" t="str">
            <v/>
          </cell>
          <cell r="H3607">
            <v>25</v>
          </cell>
          <cell r="I3607">
            <v>20</v>
          </cell>
          <cell r="J3607">
            <v>18</v>
          </cell>
          <cell r="K3607" t="str">
            <v>丙类</v>
          </cell>
        </row>
        <row r="3608">
          <cell r="A3608" t="str">
            <v>MAGAZ009</v>
          </cell>
          <cell r="B3608" t="str">
            <v>代币检查(TokenTest)</v>
          </cell>
          <cell r="C3608" t="str">
            <v>使用代币检查表对患者的听理解在单词水平､短句水平､复杂句水平方面的残存能力进行检查,评分,分析。人工报告。</v>
          </cell>
          <cell r="D3608" t="str">
            <v/>
          </cell>
          <cell r="E3608" t="str">
            <v/>
          </cell>
          <cell r="F3608" t="str">
            <v>次</v>
          </cell>
          <cell r="G3608" t="str">
            <v/>
          </cell>
          <cell r="H3608">
            <v>25</v>
          </cell>
          <cell r="I3608">
            <v>20</v>
          </cell>
          <cell r="J3608">
            <v>18</v>
          </cell>
          <cell r="K3608" t="str">
            <v>丙类</v>
          </cell>
        </row>
        <row r="3609">
          <cell r="A3609" t="str">
            <v>MAGAZ010</v>
          </cell>
          <cell r="B3609" t="str">
            <v>实用性语言交流能力检查(CADL)</v>
          </cell>
          <cell r="C3609" t="str">
            <v>使用实用性语言交流能力检查表,根据交流的实用性对患者进行日常言语交流能力的分类､检查,判断患者言语交流障碍的程度并分析功能障碍的代偿方法,人工报告。</v>
          </cell>
          <cell r="D3609" t="str">
            <v/>
          </cell>
          <cell r="E3609" t="str">
            <v/>
          </cell>
          <cell r="F3609" t="str">
            <v>次</v>
          </cell>
          <cell r="G3609" t="str">
            <v/>
          </cell>
          <cell r="H3609">
            <v>30</v>
          </cell>
          <cell r="I3609">
            <v>25</v>
          </cell>
          <cell r="J3609">
            <v>20</v>
          </cell>
          <cell r="K3609" t="str">
            <v>丙类</v>
          </cell>
        </row>
        <row r="3610">
          <cell r="A3610" t="str">
            <v>MAGAZ011</v>
          </cell>
          <cell r="B3610" t="str">
            <v>100单词听理解检查</v>
          </cell>
          <cell r="C3610" t="str">
            <v>使用100单词检查表,对患者进行不同范畴词､同范畴词共200个词的听理解检查,分析听理解能力和水平,并以此作为制定今后训练的内容。人工报告。</v>
          </cell>
          <cell r="D3610" t="str">
            <v/>
          </cell>
          <cell r="E3610" t="str">
            <v/>
          </cell>
          <cell r="F3610" t="str">
            <v>次</v>
          </cell>
          <cell r="G3610" t="str">
            <v/>
          </cell>
          <cell r="H3610">
            <v>30</v>
          </cell>
          <cell r="I3610">
            <v>25</v>
          </cell>
          <cell r="J3610">
            <v>20</v>
          </cell>
          <cell r="K3610" t="str">
            <v>丙类</v>
          </cell>
        </row>
        <row r="3611">
          <cell r="A3611" t="str">
            <v>MAGAZ012</v>
          </cell>
          <cell r="B3611" t="str">
            <v>100单词命名检查</v>
          </cell>
          <cell r="C3611" t="str">
            <v>使用单词命名检查表,对患者进行100个词的命名能力的检查,分析命名能力,并以此作为今后训练的内容。人工报告。</v>
          </cell>
          <cell r="D3611" t="str">
            <v/>
          </cell>
          <cell r="E3611" t="str">
            <v/>
          </cell>
          <cell r="F3611" t="str">
            <v>次</v>
          </cell>
          <cell r="G3611" t="str">
            <v/>
          </cell>
          <cell r="H3611">
            <v>30</v>
          </cell>
          <cell r="I3611">
            <v>25</v>
          </cell>
          <cell r="J3611">
            <v>20</v>
          </cell>
          <cell r="K3611" t="str">
            <v>丙类</v>
          </cell>
        </row>
        <row r="3612">
          <cell r="A3612" t="str">
            <v>MAGAZ013</v>
          </cell>
          <cell r="B3612" t="str">
            <v>口吃检查</v>
          </cell>
          <cell r="C3612" t="str">
            <v>利用问诊､会话､命名､描述､单词和句子朗读､回答问题等方法对患者进行检查､分析。人工报告。</v>
          </cell>
          <cell r="D3612" t="str">
            <v/>
          </cell>
          <cell r="E3612" t="str">
            <v/>
          </cell>
          <cell r="F3612" t="str">
            <v>次</v>
          </cell>
          <cell r="G3612" t="str">
            <v/>
          </cell>
          <cell r="H3612">
            <v>20</v>
          </cell>
          <cell r="I3612">
            <v>16</v>
          </cell>
          <cell r="J3612">
            <v>14</v>
          </cell>
          <cell r="K3612" t="str">
            <v>丙类</v>
          </cell>
        </row>
        <row r="3613">
          <cell r="A3613" t="str">
            <v>MAGAZ014</v>
          </cell>
          <cell r="B3613" t="str">
            <v>语音频谱分析检查</v>
          </cell>
          <cell r="C3613" t="str">
            <v>使用语音频谱分析仪,对患者在发音､发声的状态下,其音声特点､发音部位和发音方法､声韵母的共振峰､音调､音量等嗓音多维度的实时检查､分析,人工报告。</v>
          </cell>
          <cell r="D3613" t="str">
            <v/>
          </cell>
          <cell r="E3613" t="str">
            <v/>
          </cell>
          <cell r="F3613" t="str">
            <v>次</v>
          </cell>
          <cell r="G3613" t="str">
            <v/>
          </cell>
          <cell r="H3613">
            <v>30</v>
          </cell>
          <cell r="I3613">
            <v>25</v>
          </cell>
          <cell r="J3613">
            <v>20</v>
          </cell>
          <cell r="K3613" t="str">
            <v>丙类</v>
          </cell>
        </row>
        <row r="3614">
          <cell r="A3614" t="str">
            <v>MAGAZ015</v>
          </cell>
          <cell r="B3614" t="str">
            <v>听力障碍儿童语言检查</v>
          </cell>
          <cell r="C3614" t="str">
            <v>使用语言清晰度检查表､构音检查表､语言发育检查表对患儿的言语表达能力,口唇､舌等构音器官的形态是否异常,构音器官的运动是否有障碍,语言发育处于哪一个水平进行检查,评价人工报告。</v>
          </cell>
          <cell r="D3614" t="str">
            <v/>
          </cell>
          <cell r="E3614" t="str">
            <v/>
          </cell>
          <cell r="F3614" t="str">
            <v>次</v>
          </cell>
          <cell r="G3614" t="str">
            <v/>
          </cell>
          <cell r="H3614">
            <v>20</v>
          </cell>
          <cell r="I3614">
            <v>16</v>
          </cell>
          <cell r="J3614">
            <v>14</v>
          </cell>
          <cell r="K3614" t="str">
            <v>丙类</v>
          </cell>
        </row>
        <row r="3615">
          <cell r="A3615" t="str">
            <v>MAGAZ016</v>
          </cell>
          <cell r="B3615" t="str">
            <v>发声障碍检查</v>
          </cell>
          <cell r="C3615" t="str">
            <v>使用声质评价表(GRBAS)对患者的声音的特点进行检查,评价,使用鼻流量计检查患者的鼻漏气情况,使用主观检查法对患者进行音量和音调的匹配,音量变化,音调变化,最大发声时间进行检查,评价。人工报告。</v>
          </cell>
          <cell r="D3615" t="str">
            <v/>
          </cell>
          <cell r="E3615" t="str">
            <v/>
          </cell>
          <cell r="F3615" t="str">
            <v>次</v>
          </cell>
          <cell r="G3615" t="str">
            <v/>
          </cell>
          <cell r="H3615">
            <v>20</v>
          </cell>
          <cell r="I3615">
            <v>16</v>
          </cell>
          <cell r="J3615">
            <v>14</v>
          </cell>
          <cell r="K3615" t="str">
            <v>丙类</v>
          </cell>
        </row>
        <row r="3616">
          <cell r="A3616" t="str">
            <v>MAGAZ017</v>
          </cell>
          <cell r="B3616" t="str">
            <v>儿童语言障碍检查</v>
          </cell>
          <cell r="C3616"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cell r="D3616" t="str">
            <v/>
          </cell>
          <cell r="E3616" t="str">
            <v/>
          </cell>
          <cell r="F3616" t="str">
            <v>次</v>
          </cell>
          <cell r="G3616" t="str">
            <v/>
          </cell>
          <cell r="H3616">
            <v>20</v>
          </cell>
          <cell r="I3616">
            <v>16</v>
          </cell>
          <cell r="J3616">
            <v>14</v>
          </cell>
          <cell r="K3616" t="str">
            <v>丙类</v>
          </cell>
        </row>
        <row r="3617">
          <cell r="A3617" t="str">
            <v>MAGGA001</v>
          </cell>
          <cell r="B3617" t="str">
            <v>鼻流量检查</v>
          </cell>
          <cell r="C3617" t="str">
            <v>使用鼻流量检查仪,在发音和言语状态下,检查患者异常鼻漏气的定量指标,人工报告。</v>
          </cell>
          <cell r="D3617" t="str">
            <v/>
          </cell>
          <cell r="E3617" t="str">
            <v/>
          </cell>
          <cell r="F3617" t="str">
            <v>次</v>
          </cell>
          <cell r="G3617" t="str">
            <v/>
          </cell>
          <cell r="H3617">
            <v>20</v>
          </cell>
          <cell r="I3617">
            <v>16</v>
          </cell>
          <cell r="J3617">
            <v>14</v>
          </cell>
          <cell r="K3617" t="str">
            <v>丙类</v>
          </cell>
        </row>
        <row r="3618">
          <cell r="A3618" t="str">
            <v>MAGGK001</v>
          </cell>
          <cell r="B3618" t="str">
            <v>吞咽功能障碍检查</v>
          </cell>
          <cell r="C3618" t="str">
            <v>使用口颜面功能检查表､吞咽功能检查表､吞咽失用检查表对患者的口唇､舌､颊､颌､软腭､喉的运动及功能进行检查,对患者的吞咽动作和饮水过程有无呛咳､所需时间､饮水状况进行分级。人工报告。</v>
          </cell>
          <cell r="D3618" t="str">
            <v/>
          </cell>
          <cell r="E3618" t="str">
            <v/>
          </cell>
          <cell r="F3618" t="str">
            <v>次</v>
          </cell>
          <cell r="G3618" t="str">
            <v/>
          </cell>
          <cell r="H3618">
            <v>30</v>
          </cell>
          <cell r="I3618">
            <v>25</v>
          </cell>
          <cell r="J3618">
            <v>20</v>
          </cell>
          <cell r="K3618" t="str">
            <v>乙类</v>
          </cell>
        </row>
        <row r="3619">
          <cell r="A3619" t="str">
            <v>MAGGM001</v>
          </cell>
          <cell r="B3619" t="str">
            <v>喉发声检查</v>
          </cell>
          <cell r="C3619" t="str">
            <v>使用喉发声检查仪,对患者发声的单位时间内的气流量､最长发声时间､声音的强度､声音的高度进行检测,人工报告。</v>
          </cell>
          <cell r="D3619" t="str">
            <v/>
          </cell>
          <cell r="E3619" t="str">
            <v/>
          </cell>
          <cell r="F3619" t="str">
            <v>次</v>
          </cell>
          <cell r="G3619" t="str">
            <v/>
          </cell>
          <cell r="H3619">
            <v>30</v>
          </cell>
          <cell r="I3619">
            <v>25</v>
          </cell>
          <cell r="J3619">
            <v>20</v>
          </cell>
          <cell r="K3619" t="str">
            <v>丙类</v>
          </cell>
        </row>
        <row r="3620">
          <cell r="A3620" t="str">
            <v>MAGZX001</v>
          </cell>
          <cell r="B3620" t="str">
            <v>腭裂构音检查</v>
          </cell>
          <cell r="C3620"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cell r="D3620" t="str">
            <v/>
          </cell>
          <cell r="E3620" t="str">
            <v/>
          </cell>
          <cell r="F3620" t="str">
            <v>次</v>
          </cell>
          <cell r="G3620" t="str">
            <v/>
          </cell>
          <cell r="H3620">
            <v>30</v>
          </cell>
          <cell r="I3620">
            <v>25</v>
          </cell>
          <cell r="J3620">
            <v>20</v>
          </cell>
          <cell r="K3620" t="str">
            <v>丙类</v>
          </cell>
        </row>
        <row r="3621">
          <cell r="A3621" t="str">
            <v>MAHWR001</v>
          </cell>
          <cell r="B3621" t="str">
            <v>手功能评定</v>
          </cell>
          <cell r="C3621" t="str">
            <v>利用计算机上肢功能评价系统对患者进行手部功能的检查,其中有速度､协调性以及动作完成的准确性等量化指标,同时电脑记录相关数据。人工报告。</v>
          </cell>
          <cell r="D3621" t="str">
            <v/>
          </cell>
          <cell r="E3621" t="str">
            <v/>
          </cell>
          <cell r="F3621" t="str">
            <v>次</v>
          </cell>
          <cell r="G3621" t="str">
            <v/>
          </cell>
          <cell r="H3621">
            <v>25</v>
          </cell>
          <cell r="I3621">
            <v>20</v>
          </cell>
          <cell r="J3621">
            <v>18</v>
          </cell>
          <cell r="K3621" t="str">
            <v>乙类</v>
          </cell>
        </row>
        <row r="3622">
          <cell r="A3622" t="str">
            <v>MAHZZ001</v>
          </cell>
          <cell r="B3622" t="str">
            <v>辅助器具使用评价</v>
          </cell>
          <cell r="C3622" t="str">
            <v>根据患者需要使用的辅助器具类别评定所用辅助器具是否符合患者的功能需要,评价辅助器具的适合性并观察患者使用情况,为确定康复目标和康复治疗方案提供依据,给出具体建议并出具报告。</v>
          </cell>
          <cell r="D3622" t="str">
            <v/>
          </cell>
          <cell r="E3622" t="str">
            <v/>
          </cell>
          <cell r="F3622" t="str">
            <v>次</v>
          </cell>
          <cell r="G3622" t="str">
            <v/>
          </cell>
          <cell r="H3622">
            <v>30</v>
          </cell>
          <cell r="I3622">
            <v>25</v>
          </cell>
          <cell r="J3622">
            <v>20</v>
          </cell>
          <cell r="K3622" t="str">
            <v>丙类</v>
          </cell>
        </row>
        <row r="3623">
          <cell r="A3623" t="str">
            <v>MAHZZ002</v>
          </cell>
          <cell r="B3623" t="str">
            <v>轮椅肢位摆放评定</v>
          </cell>
          <cell r="C3623"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cell r="D3623" t="str">
            <v/>
          </cell>
          <cell r="E3623" t="str">
            <v/>
          </cell>
          <cell r="F3623" t="str">
            <v>次</v>
          </cell>
          <cell r="G3623" t="str">
            <v/>
          </cell>
          <cell r="H3623">
            <v>15</v>
          </cell>
          <cell r="I3623">
            <v>12</v>
          </cell>
          <cell r="J3623">
            <v>10</v>
          </cell>
          <cell r="K3623" t="str">
            <v>丙类</v>
          </cell>
        </row>
        <row r="3624">
          <cell r="A3624" t="str">
            <v>MAKZY001</v>
          </cell>
          <cell r="B3624" t="str">
            <v>徒手职业能力评定</v>
          </cell>
          <cell r="C3624" t="str">
            <v>对患者进行与职业功能状态相关的徒手技术操作能力评定,含日常生活中与职业相关的各种运动技能和操作技能的评定。人工报告。</v>
          </cell>
          <cell r="D3624" t="str">
            <v/>
          </cell>
          <cell r="E3624" t="str">
            <v/>
          </cell>
          <cell r="F3624" t="str">
            <v>次</v>
          </cell>
          <cell r="G3624" t="str">
            <v/>
          </cell>
          <cell r="H3624">
            <v>50</v>
          </cell>
          <cell r="I3624">
            <v>40</v>
          </cell>
          <cell r="J3624">
            <v>35</v>
          </cell>
          <cell r="K3624" t="str">
            <v>丙类</v>
          </cell>
        </row>
        <row r="3625">
          <cell r="A3625" t="str">
            <v>MAKZY002</v>
          </cell>
          <cell r="B3625" t="str">
            <v>器械职业能力评定</v>
          </cell>
          <cell r="C3625" t="str">
            <v>利用仪器或器械模拟进行与职业功能状态相关的技术能力评定,含对患者日常生活中与职业相关的各种运动技能和操作技能的评定。人工报告。</v>
          </cell>
          <cell r="D3625" t="str">
            <v/>
          </cell>
          <cell r="E3625" t="str">
            <v/>
          </cell>
          <cell r="F3625" t="str">
            <v>次</v>
          </cell>
          <cell r="G3625" t="str">
            <v/>
          </cell>
          <cell r="H3625">
            <v>50</v>
          </cell>
          <cell r="I3625">
            <v>40</v>
          </cell>
          <cell r="J3625">
            <v>35</v>
          </cell>
          <cell r="K3625" t="str">
            <v>丙类</v>
          </cell>
        </row>
        <row r="3626">
          <cell r="A3626" t="str">
            <v>MAMZY001</v>
          </cell>
          <cell r="B3626" t="str">
            <v>综合能力评估</v>
          </cell>
          <cell r="C3626" t="str">
            <v>对肢体运动功能､认知功能､日常生活活动能力､生存质量､就业能力等做综合定量评定。人工报告。</v>
          </cell>
          <cell r="D3626" t="str">
            <v/>
          </cell>
          <cell r="E3626" t="str">
            <v/>
          </cell>
          <cell r="F3626" t="str">
            <v>次</v>
          </cell>
          <cell r="G3626" t="str">
            <v/>
          </cell>
          <cell r="H3626">
            <v>100</v>
          </cell>
          <cell r="I3626">
            <v>80</v>
          </cell>
          <cell r="J3626">
            <v>70</v>
          </cell>
          <cell r="K3626" t="str">
            <v>乙类</v>
          </cell>
        </row>
        <row r="3627">
          <cell r="A3627" t="str">
            <v>MAMZY002</v>
          </cell>
          <cell r="B3627" t="str">
            <v>生活质量评定</v>
          </cell>
          <cell r="C3627" t="str">
            <v>对患者进行主观生活质量(日常生活满意指数)和客观生活质量(功能性限制分布量表)的评定。人工报告。</v>
          </cell>
          <cell r="D3627" t="str">
            <v/>
          </cell>
          <cell r="E3627" t="str">
            <v/>
          </cell>
          <cell r="F3627" t="str">
            <v>次</v>
          </cell>
          <cell r="G3627" t="str">
            <v/>
          </cell>
          <cell r="H3627">
            <v>30</v>
          </cell>
          <cell r="I3627">
            <v>25</v>
          </cell>
          <cell r="J3627">
            <v>20</v>
          </cell>
          <cell r="K3627" t="str">
            <v>乙类</v>
          </cell>
        </row>
        <row r="3628">
          <cell r="A3628" t="str">
            <v>MAMZY003</v>
          </cell>
          <cell r="B3628" t="str">
            <v>康复综合评定</v>
          </cell>
          <cell r="C3628"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cell r="D3628" t="str">
            <v/>
          </cell>
          <cell r="E3628" t="str">
            <v/>
          </cell>
          <cell r="F3628" t="str">
            <v>次</v>
          </cell>
          <cell r="G3628" t="str">
            <v/>
          </cell>
          <cell r="H3628">
            <v>55</v>
          </cell>
          <cell r="I3628">
            <v>45</v>
          </cell>
          <cell r="J3628">
            <v>40</v>
          </cell>
          <cell r="K3628" t="str">
            <v>乙类</v>
          </cell>
        </row>
        <row r="3629">
          <cell r="A3629" t="str">
            <v>MAMZY004</v>
          </cell>
          <cell r="B3629" t="str">
            <v>多发性硬化功能残缺评分检查(EDSS)</v>
          </cell>
          <cell r="C3629" t="str">
            <v>对多发性硬化功能残缺的评分。量表分8大项,分别检测大脑､小脑､脑干､脊髓共济,大小便等功能,每项内根据功能缺损程度分0-3分。由专业医师一对一完成病人的问答和体格检查完成并计分。</v>
          </cell>
          <cell r="D3629" t="str">
            <v/>
          </cell>
          <cell r="E3629" t="str">
            <v/>
          </cell>
          <cell r="F3629" t="str">
            <v>次</v>
          </cell>
          <cell r="G3629" t="str">
            <v/>
          </cell>
          <cell r="H3629">
            <v>30</v>
          </cell>
          <cell r="I3629">
            <v>25</v>
          </cell>
          <cell r="J3629">
            <v>20</v>
          </cell>
          <cell r="K3629" t="str">
            <v>丙类</v>
          </cell>
        </row>
        <row r="3630">
          <cell r="A3630" t="str">
            <v>MAMZY005</v>
          </cell>
          <cell r="B3630" t="str">
            <v>卒中功能评分(NIHSS)</v>
          </cell>
          <cell r="C3630" t="str">
            <v>美国国立卫生院对卒中的功能评分。量表分7大项,分别检测唤醒､眼球活动､语言､肢体运动等功能,每项内根据功能缺损程度分0-5分。由专业医师一对一完成病人的问答和体格检查完成并计分。</v>
          </cell>
          <cell r="D3630" t="str">
            <v/>
          </cell>
          <cell r="E3630" t="str">
            <v/>
          </cell>
          <cell r="F3630" t="str">
            <v>次</v>
          </cell>
          <cell r="G3630" t="str">
            <v/>
          </cell>
          <cell r="H3630">
            <v>30</v>
          </cell>
          <cell r="I3630">
            <v>25</v>
          </cell>
          <cell r="J3630">
            <v>20</v>
          </cell>
          <cell r="K3630" t="str">
            <v>乙类</v>
          </cell>
        </row>
        <row r="3631">
          <cell r="A3631" t="str">
            <v>MAZRG001</v>
          </cell>
          <cell r="B3631" t="str">
            <v>膀胱容量测定</v>
          </cell>
          <cell r="C3631" t="str">
            <v>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v>
          </cell>
          <cell r="D3631" t="str">
            <v>导尿管,尿袋</v>
          </cell>
          <cell r="E3631" t="str">
            <v>三腔导尿管</v>
          </cell>
          <cell r="F3631" t="str">
            <v>次</v>
          </cell>
          <cell r="G3631" t="str">
            <v/>
          </cell>
          <cell r="H3631">
            <v>50</v>
          </cell>
          <cell r="I3631">
            <v>40</v>
          </cell>
          <cell r="J3631">
            <v>35</v>
          </cell>
          <cell r="K3631" t="str">
            <v>乙类</v>
          </cell>
        </row>
        <row r="3632">
          <cell r="A3632" t="str">
            <v>MAZRG002</v>
          </cell>
          <cell r="B3632" t="str">
            <v>仪器法膀胱容量测定</v>
          </cell>
          <cell r="C3632" t="str">
            <v>采用膀胱容量测定仪器,在患者耻骨上涂抹耦合剂,测量膀胱容量,显示数据并记录。</v>
          </cell>
          <cell r="D3632" t="str">
            <v/>
          </cell>
          <cell r="E3632" t="str">
            <v/>
          </cell>
          <cell r="F3632" t="str">
            <v>次</v>
          </cell>
          <cell r="G3632" t="str">
            <v/>
          </cell>
          <cell r="H3632">
            <v>35</v>
          </cell>
          <cell r="I3632">
            <v>28</v>
          </cell>
          <cell r="J3632">
            <v>24</v>
          </cell>
          <cell r="K3632" t="str">
            <v>乙类</v>
          </cell>
        </row>
        <row r="3633">
          <cell r="A3633" t="str">
            <v>MAZW6001</v>
          </cell>
          <cell r="B3633" t="str">
            <v>截肢前评定</v>
          </cell>
          <cell r="C3633" t="str">
            <v>全身情况评定:一般状况､营养水平､有无内科疾患;局部情况评定:行血管彩超或MRI判断血管情况､肢体红外热像､X线(X-ray)､CT､截肢平面的选择及手术方式,截肢后应选择的假肢类型,人工报告。</v>
          </cell>
          <cell r="D3633" t="str">
            <v/>
          </cell>
          <cell r="E3633" t="str">
            <v/>
          </cell>
          <cell r="F3633" t="str">
            <v>次</v>
          </cell>
          <cell r="G3633" t="str">
            <v/>
          </cell>
          <cell r="H3633">
            <v>50</v>
          </cell>
          <cell r="I3633">
            <v>40</v>
          </cell>
          <cell r="J3633">
            <v>35</v>
          </cell>
          <cell r="K3633" t="str">
            <v>丙类</v>
          </cell>
        </row>
        <row r="3634">
          <cell r="A3634" t="str">
            <v>MAZW6002</v>
          </cell>
          <cell r="B3634" t="str">
            <v>截肢患者初期评价</v>
          </cell>
          <cell r="C3634"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cell r="D3634" t="str">
            <v/>
          </cell>
          <cell r="E3634" t="str">
            <v/>
          </cell>
          <cell r="F3634" t="str">
            <v>次</v>
          </cell>
          <cell r="G3634" t="str">
            <v/>
          </cell>
          <cell r="H3634">
            <v>50</v>
          </cell>
          <cell r="I3634">
            <v>40</v>
          </cell>
          <cell r="J3634">
            <v>35</v>
          </cell>
          <cell r="K3634" t="str">
            <v>丙类</v>
          </cell>
        </row>
        <row r="3635">
          <cell r="A3635" t="str">
            <v>MAZW6003</v>
          </cell>
          <cell r="B3635" t="str">
            <v>截肢患者中期评价</v>
          </cell>
          <cell r="C3635"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cell r="D3635" t="str">
            <v/>
          </cell>
          <cell r="E3635" t="str">
            <v/>
          </cell>
          <cell r="F3635" t="str">
            <v>次</v>
          </cell>
          <cell r="G3635" t="str">
            <v/>
          </cell>
          <cell r="H3635">
            <v>50</v>
          </cell>
          <cell r="I3635">
            <v>40</v>
          </cell>
          <cell r="J3635">
            <v>35</v>
          </cell>
          <cell r="K3635" t="str">
            <v>丙类</v>
          </cell>
        </row>
        <row r="3636">
          <cell r="A3636" t="str">
            <v>MAZW6004</v>
          </cell>
          <cell r="B3636" t="str">
            <v>截肢患者末期评价</v>
          </cell>
          <cell r="C3636" t="str">
            <v>下肢假肢的步态评定:坐位站起,转移,闭目站立,双脚并拢站立,单腿站立,双足一前一后站立等动作,负重平衡评定,负重量的评定,假肢质量的评定:假肢的悬吊情况,接受腔的情况,与残端的匹配情况。</v>
          </cell>
          <cell r="D3636" t="str">
            <v/>
          </cell>
          <cell r="E3636" t="str">
            <v/>
          </cell>
          <cell r="F3636" t="str">
            <v>次</v>
          </cell>
          <cell r="G3636" t="str">
            <v/>
          </cell>
          <cell r="H3636">
            <v>50</v>
          </cell>
          <cell r="I3636">
            <v>40</v>
          </cell>
          <cell r="J3636">
            <v>35</v>
          </cell>
          <cell r="K3636" t="str">
            <v>丙类</v>
          </cell>
        </row>
        <row r="3637">
          <cell r="A3637" t="str">
            <v>MAZW6005</v>
          </cell>
          <cell r="B3637" t="str">
            <v>肢体形态学测量</v>
          </cell>
          <cell r="C3637" t="str">
            <v>利用量尺对患者肢体的外观､长度､肌围度与肿胀的状况进行测量,并与对侧肢体进行比较､认真记录。人工报告。</v>
          </cell>
          <cell r="D3637" t="str">
            <v/>
          </cell>
          <cell r="E3637" t="str">
            <v/>
          </cell>
          <cell r="F3637" t="str">
            <v>次</v>
          </cell>
          <cell r="G3637" t="str">
            <v/>
          </cell>
          <cell r="H3637">
            <v>20</v>
          </cell>
          <cell r="I3637">
            <v>16</v>
          </cell>
          <cell r="J3637">
            <v>14</v>
          </cell>
          <cell r="K3637" t="str">
            <v>丙类</v>
          </cell>
        </row>
        <row r="3638">
          <cell r="A3638" t="str">
            <v>MAZXU001</v>
          </cell>
          <cell r="B3638" t="str">
            <v>足底压力检查</v>
          </cell>
          <cell r="C3638" t="str">
            <v>采用足底压力测试系统。患者静止站立在压力传感器平台上,观察足底压力分布状况,双侧比较。人工报告。</v>
          </cell>
          <cell r="D3638" t="str">
            <v>电极片</v>
          </cell>
          <cell r="E3638" t="str">
            <v/>
          </cell>
          <cell r="F3638" t="str">
            <v>次</v>
          </cell>
          <cell r="G3638" t="str">
            <v/>
          </cell>
          <cell r="H3638">
            <v>20</v>
          </cell>
          <cell r="I3638">
            <v>16</v>
          </cell>
          <cell r="J3638">
            <v>14</v>
          </cell>
          <cell r="K3638" t="str">
            <v>丙类</v>
          </cell>
        </row>
        <row r="3639">
          <cell r="A3639" t="str">
            <v>MAZX8001</v>
          </cell>
          <cell r="B3639" t="str">
            <v>肌萎缩侧索硬化功能评分</v>
          </cell>
          <cell r="C3639" t="str">
            <v>采用肌萎缩侧索硬化功能评分量表,由专业人员根据量表中的项目进行评定,含填表指导与评分。</v>
          </cell>
          <cell r="D3639" t="str">
            <v/>
          </cell>
          <cell r="E3639" t="str">
            <v/>
          </cell>
          <cell r="F3639" t="str">
            <v>次</v>
          </cell>
          <cell r="G3639" t="str">
            <v/>
          </cell>
          <cell r="H3639">
            <v>20</v>
          </cell>
          <cell r="I3639">
            <v>16</v>
          </cell>
          <cell r="J3639">
            <v>14</v>
          </cell>
          <cell r="K3639" t="str">
            <v>丙类</v>
          </cell>
        </row>
        <row r="3640">
          <cell r="A3640" t="str">
            <v>MAZYR001</v>
          </cell>
          <cell r="B3640" t="str">
            <v>紫外线生物剂量测定</v>
          </cell>
          <cell r="C3640"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cell r="D3640" t="str">
            <v/>
          </cell>
          <cell r="E3640" t="str">
            <v/>
          </cell>
          <cell r="F3640" t="str">
            <v>次</v>
          </cell>
          <cell r="G3640" t="str">
            <v/>
          </cell>
          <cell r="H3640">
            <v>20</v>
          </cell>
          <cell r="I3640">
            <v>16</v>
          </cell>
          <cell r="J3640">
            <v>14</v>
          </cell>
          <cell r="K3640" t="str">
            <v>丙类</v>
          </cell>
        </row>
        <row r="3641">
          <cell r="A3641" t="str">
            <v>MAZZY001</v>
          </cell>
          <cell r="B3641" t="str">
            <v>疼痛综合评定</v>
          </cell>
          <cell r="C3641" t="str">
            <v>进行麦吉尔疼痛问卷评定,视觉模拟评分法评定,慢性疼痛状况分级等,对患者疼痛的部位､程度､性质､频率和对日常生活的影响等方面进行综合评定。人工报告。</v>
          </cell>
          <cell r="D3641" t="str">
            <v/>
          </cell>
          <cell r="E3641" t="str">
            <v/>
          </cell>
          <cell r="F3641" t="str">
            <v>次</v>
          </cell>
          <cell r="G3641" t="str">
            <v/>
          </cell>
          <cell r="H3641">
            <v>20</v>
          </cell>
          <cell r="I3641">
            <v>16</v>
          </cell>
          <cell r="J3641">
            <v>14</v>
          </cell>
          <cell r="K3641" t="str">
            <v>乙类</v>
          </cell>
        </row>
        <row r="3642">
          <cell r="A3642" t="str">
            <v>MAZZZ001</v>
          </cell>
          <cell r="B3642" t="str">
            <v>假肢评定</v>
          </cell>
          <cell r="C3642" t="str">
            <v>对假肢的接受腔的大小和深度,悬吊能力,对线,长度和患者穿戴假肢后各项功能活动能力进行综合评价。人工报告。</v>
          </cell>
          <cell r="D3642" t="str">
            <v/>
          </cell>
          <cell r="E3642" t="str">
            <v/>
          </cell>
          <cell r="F3642" t="str">
            <v>次</v>
          </cell>
          <cell r="G3642" t="str">
            <v/>
          </cell>
          <cell r="H3642">
            <v>50</v>
          </cell>
          <cell r="I3642">
            <v>40</v>
          </cell>
          <cell r="J3642">
            <v>35</v>
          </cell>
          <cell r="K3642" t="str">
            <v>丙类</v>
          </cell>
        </row>
        <row r="3643">
          <cell r="A3643" t="str">
            <v>MB</v>
          </cell>
          <cell r="B3643" t="str">
            <v>(二)康复治疗</v>
          </cell>
          <cell r="C3643" t="str">
            <v/>
          </cell>
          <cell r="D3643" t="str">
            <v/>
          </cell>
          <cell r="E3643" t="str">
            <v/>
          </cell>
        </row>
        <row r="3643">
          <cell r="G3643" t="str">
            <v/>
          </cell>
          <cell r="H3643" t="str">
            <v/>
          </cell>
          <cell r="I3643" t="str">
            <v/>
          </cell>
          <cell r="J3643" t="str">
            <v/>
          </cell>
        </row>
        <row r="3644">
          <cell r="A3644" t="str">
            <v>MBAW6001</v>
          </cell>
          <cell r="B3644" t="str">
            <v>水中肢体功能训练</v>
          </cell>
          <cell r="C3644"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cell r="D3644" t="str">
            <v/>
          </cell>
          <cell r="E3644" t="str">
            <v/>
          </cell>
          <cell r="F3644" t="str">
            <v>次</v>
          </cell>
          <cell r="G3644" t="str">
            <v/>
          </cell>
          <cell r="H3644">
            <v>35</v>
          </cell>
          <cell r="I3644">
            <v>28</v>
          </cell>
          <cell r="J3644">
            <v>24</v>
          </cell>
          <cell r="K3644" t="str">
            <v>丙类</v>
          </cell>
        </row>
        <row r="3645">
          <cell r="A3645" t="str">
            <v>MBAZX001</v>
          </cell>
          <cell r="B3645" t="str">
            <v>步行浴训练</v>
          </cell>
          <cell r="C3645"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cell r="D3645" t="str">
            <v/>
          </cell>
          <cell r="E3645" t="str">
            <v/>
          </cell>
          <cell r="F3645" t="str">
            <v>次</v>
          </cell>
          <cell r="G3645" t="str">
            <v/>
          </cell>
          <cell r="H3645">
            <v>35</v>
          </cell>
          <cell r="I3645">
            <v>28</v>
          </cell>
          <cell r="J3645">
            <v>24</v>
          </cell>
          <cell r="K3645" t="str">
            <v>丙类</v>
          </cell>
        </row>
        <row r="3646">
          <cell r="A3646" t="str">
            <v>MBAZX002</v>
          </cell>
          <cell r="B3646" t="str">
            <v>电动浴缸训练</v>
          </cell>
          <cell r="C3646"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cell r="D3646" t="str">
            <v/>
          </cell>
          <cell r="E3646" t="str">
            <v/>
          </cell>
          <cell r="F3646" t="str">
            <v>次</v>
          </cell>
          <cell r="G3646" t="str">
            <v/>
          </cell>
          <cell r="H3646">
            <v>35</v>
          </cell>
          <cell r="I3646">
            <v>28</v>
          </cell>
          <cell r="J3646">
            <v>24</v>
          </cell>
          <cell r="K3646" t="str">
            <v>丙类</v>
          </cell>
        </row>
        <row r="3647">
          <cell r="A3647" t="str">
            <v>MBAZX003</v>
          </cell>
          <cell r="B3647" t="str">
            <v>水中步行运动训练</v>
          </cell>
          <cell r="C3647"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cell r="D3647" t="str">
            <v/>
          </cell>
          <cell r="E3647" t="str">
            <v/>
          </cell>
          <cell r="F3647" t="str">
            <v>次</v>
          </cell>
          <cell r="G3647" t="str">
            <v/>
          </cell>
          <cell r="H3647">
            <v>35</v>
          </cell>
          <cell r="I3647">
            <v>28</v>
          </cell>
          <cell r="J3647">
            <v>24</v>
          </cell>
          <cell r="K3647" t="str">
            <v>丙类</v>
          </cell>
        </row>
        <row r="3648">
          <cell r="A3648" t="str">
            <v>MBBHY001</v>
          </cell>
          <cell r="B3648" t="str">
            <v>颈部综合运动训练</v>
          </cell>
          <cell r="C3648" t="str">
            <v>利用徒手或各种颈部综合运动训练设备,为患者进行被动的､辅助主动的､抗阻的关节活动范围训练､肌力训练､局部缓解肌肉痉挛训练､功能活动能力训练､姿势矫正训练。</v>
          </cell>
          <cell r="D3648" t="str">
            <v/>
          </cell>
          <cell r="E3648" t="str">
            <v/>
          </cell>
          <cell r="F3648" t="str">
            <v>次</v>
          </cell>
          <cell r="G3648" t="str">
            <v/>
          </cell>
          <cell r="H3648">
            <v>20</v>
          </cell>
          <cell r="I3648">
            <v>16</v>
          </cell>
          <cell r="J3648">
            <v>14</v>
          </cell>
          <cell r="K3648" t="str">
            <v>乙类</v>
          </cell>
        </row>
        <row r="3649">
          <cell r="A3649" t="str">
            <v>MBBVF001</v>
          </cell>
          <cell r="B3649" t="str">
            <v>脊柱关节松动训练</v>
          </cell>
          <cell r="C3649" t="str">
            <v>利用不同手法力度,徒手对患者颈椎､胸椎､腰椎､骶尾各关节进行不同方向的被动手法操作训练,扩大关节活动范围训练,缓解疼痛训练。</v>
          </cell>
          <cell r="D3649" t="str">
            <v/>
          </cell>
          <cell r="E3649" t="str">
            <v/>
          </cell>
          <cell r="F3649" t="str">
            <v>次</v>
          </cell>
          <cell r="G3649" t="str">
            <v/>
          </cell>
          <cell r="H3649">
            <v>35</v>
          </cell>
          <cell r="I3649">
            <v>28</v>
          </cell>
          <cell r="J3649">
            <v>24</v>
          </cell>
          <cell r="K3649" t="str">
            <v>乙类</v>
          </cell>
        </row>
        <row r="3650">
          <cell r="A3650" t="str">
            <v>MBBVG001</v>
          </cell>
          <cell r="B3650" t="str">
            <v>呼吸训练</v>
          </cell>
          <cell r="C3650" t="str">
            <v>徒手为患者胸部及其周围部位的肌肉进行被动的､辅助主动的､主动的放松训练､腹式呼吸训练､呼吸肌训练､缩唇式呼吸训练､咳嗽训练,体位引流,特殊手法操作训练及器械训练。</v>
          </cell>
          <cell r="D3650" t="str">
            <v/>
          </cell>
          <cell r="E3650" t="str">
            <v/>
          </cell>
          <cell r="F3650" t="str">
            <v>次</v>
          </cell>
          <cell r="G3650" t="str">
            <v/>
          </cell>
          <cell r="H3650">
            <v>25</v>
          </cell>
          <cell r="I3650">
            <v>20</v>
          </cell>
          <cell r="J3650">
            <v>18</v>
          </cell>
          <cell r="K3650" t="str">
            <v>乙类</v>
          </cell>
        </row>
        <row r="3651">
          <cell r="A3651" t="str">
            <v>MBBVG002</v>
          </cell>
          <cell r="B3651" t="str">
            <v>腰背肌器械训练</v>
          </cell>
          <cell r="C3651" t="str">
            <v>采用腰背肌训练器进行腰背肌训练,训练时根据腰背肌力量选择负荷量。</v>
          </cell>
          <cell r="D3651" t="str">
            <v/>
          </cell>
          <cell r="E3651" t="str">
            <v/>
          </cell>
          <cell r="F3651" t="str">
            <v>次</v>
          </cell>
          <cell r="G3651" t="str">
            <v/>
          </cell>
          <cell r="H3651">
            <v>30</v>
          </cell>
          <cell r="I3651">
            <v>25</v>
          </cell>
          <cell r="J3651">
            <v>20</v>
          </cell>
          <cell r="K3651" t="str">
            <v>丙类</v>
          </cell>
        </row>
        <row r="3652">
          <cell r="A3652" t="str">
            <v>MBBWA001</v>
          </cell>
          <cell r="B3652" t="str">
            <v>上肢综合运动训练</v>
          </cell>
          <cell r="C3652" t="str">
            <v>徒手及利用各种上肢综合运动训练设备,为患者进行被动的､辅助主动的､主动的､抗阻的关节活动范围训练､肌力训练､局部缓解肌肉痉挛训练､局部肌肉牵拉训练､协调性训练､功能活动能力训练及器械训练。</v>
          </cell>
          <cell r="D3652" t="str">
            <v/>
          </cell>
          <cell r="E3652" t="str">
            <v/>
          </cell>
          <cell r="F3652" t="str">
            <v>次</v>
          </cell>
          <cell r="G3652" t="str">
            <v>六岁及以下儿童加收不超过30%</v>
          </cell>
          <cell r="H3652">
            <v>35</v>
          </cell>
          <cell r="I3652">
            <v>28</v>
          </cell>
          <cell r="J3652">
            <v>25</v>
          </cell>
          <cell r="K3652" t="str">
            <v>乙类</v>
          </cell>
        </row>
        <row r="3653">
          <cell r="A3653" t="str">
            <v>MBBWR001</v>
          </cell>
          <cell r="B3653" t="str">
            <v>烧伤后手功能训练</v>
          </cell>
          <cell r="C3653"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cell r="D3653" t="str">
            <v/>
          </cell>
          <cell r="E3653" t="str">
            <v/>
          </cell>
          <cell r="F3653" t="str">
            <v>单侧</v>
          </cell>
          <cell r="G3653" t="str">
            <v/>
          </cell>
          <cell r="H3653">
            <v>20</v>
          </cell>
          <cell r="I3653">
            <v>16</v>
          </cell>
          <cell r="J3653">
            <v>14</v>
          </cell>
          <cell r="K3653" t="str">
            <v>乙类</v>
          </cell>
        </row>
        <row r="3654">
          <cell r="A3654" t="str">
            <v>MBBW6001</v>
          </cell>
          <cell r="B3654" t="str">
            <v>偏瘫肢体综合训练</v>
          </cell>
          <cell r="C3654" t="str">
            <v>通过徒手的方式,对患者进行身体关节活动度训练,调整异常肌张力训练,诱发患者主动活动能力训练,协调性功能训练,平衡功能训练,日常生活动作能力综合训练。</v>
          </cell>
          <cell r="D3654" t="str">
            <v/>
          </cell>
          <cell r="E3654" t="str">
            <v/>
          </cell>
          <cell r="F3654" t="str">
            <v>次</v>
          </cell>
          <cell r="G3654" t="str">
            <v/>
          </cell>
          <cell r="H3654">
            <v>40</v>
          </cell>
          <cell r="I3654">
            <v>32</v>
          </cell>
          <cell r="J3654">
            <v>28</v>
          </cell>
          <cell r="K3654" t="str">
            <v>乙类</v>
          </cell>
        </row>
        <row r="3655">
          <cell r="A3655" t="str">
            <v>MBBW6002</v>
          </cell>
          <cell r="B3655" t="str">
            <v>脑瘫肢体综合训练</v>
          </cell>
          <cell r="C3655" t="str">
            <v>通过徒手的方式,对患者进行身体关节活动度训练,调整异常肌张力训练,诱发患者主动活动能力训练,协调性功能训练,平衡功能训练,日常生活动作能力综合训练及运动发育的诱发和感觉统合训练。</v>
          </cell>
          <cell r="D3655" t="str">
            <v/>
          </cell>
          <cell r="E3655" t="str">
            <v/>
          </cell>
          <cell r="F3655" t="str">
            <v>次</v>
          </cell>
          <cell r="G3655" t="str">
            <v>六岁及以下儿童加收不超过30%</v>
          </cell>
          <cell r="H3655">
            <v>40</v>
          </cell>
          <cell r="I3655">
            <v>32</v>
          </cell>
          <cell r="J3655">
            <v>28</v>
          </cell>
          <cell r="K3655" t="str">
            <v>乙类</v>
          </cell>
        </row>
        <row r="3656">
          <cell r="A3656" t="str">
            <v>MBBW6003</v>
          </cell>
          <cell r="B3656" t="str">
            <v>截瘫肢体综合训练</v>
          </cell>
          <cell r="C3656" t="str">
            <v>通过徒手的方式,对患者躯干及双侧下肢进行关节活动度训练,调整异常肌张力训练,提高患者残存肌力训练,转移动作训练,平衡功能训练,步行能力训练,日常生活动作能力综合训练。</v>
          </cell>
          <cell r="D3656" t="str">
            <v/>
          </cell>
          <cell r="E3656" t="str">
            <v/>
          </cell>
          <cell r="F3656" t="str">
            <v>次</v>
          </cell>
          <cell r="G3656" t="str">
            <v/>
          </cell>
          <cell r="H3656">
            <v>40</v>
          </cell>
          <cell r="I3656">
            <v>32</v>
          </cell>
          <cell r="J3656">
            <v>28</v>
          </cell>
          <cell r="K3656" t="str">
            <v>乙类</v>
          </cell>
        </row>
        <row r="3657">
          <cell r="A3657" t="str">
            <v>MBBW6004</v>
          </cell>
          <cell r="B3657" t="str">
            <v>四肢瘫肢体综合训练</v>
          </cell>
          <cell r="C3657" t="str">
            <v>通过徒手及辅助器具协助的方式,对患者四肢及躯干进行关节活动度训练,调整异常肌张力训练,提高患者残存肌力训练,呼吸训练,转移动作训练,平衡功能训练,日常生活动作能力综合训练。</v>
          </cell>
          <cell r="D3657" t="str">
            <v/>
          </cell>
          <cell r="E3657" t="str">
            <v/>
          </cell>
          <cell r="F3657" t="str">
            <v>次</v>
          </cell>
          <cell r="G3657" t="str">
            <v/>
          </cell>
          <cell r="H3657">
            <v>40</v>
          </cell>
          <cell r="I3657">
            <v>32</v>
          </cell>
          <cell r="J3657">
            <v>28</v>
          </cell>
          <cell r="K3657" t="str">
            <v>乙类</v>
          </cell>
        </row>
        <row r="3658">
          <cell r="A3658" t="str">
            <v>MBBW6005</v>
          </cell>
          <cell r="B3658" t="str">
            <v>截肢肢体综合训练</v>
          </cell>
          <cell r="C3658" t="str">
            <v>通过徒手的方式,对患者假肢安装前后进行身体关节活动度训练,肌力训练,协调功能训练,平衡功能训练,日常生活动作能力综合训练及假肢清理､穿脱动作的训练。不含假肢的制作。</v>
          </cell>
          <cell r="D3658" t="str">
            <v/>
          </cell>
          <cell r="E3658" t="str">
            <v/>
          </cell>
          <cell r="F3658" t="str">
            <v>次</v>
          </cell>
          <cell r="G3658" t="str">
            <v/>
          </cell>
          <cell r="H3658">
            <v>30</v>
          </cell>
          <cell r="I3658">
            <v>25</v>
          </cell>
          <cell r="J3658">
            <v>20</v>
          </cell>
          <cell r="K3658" t="str">
            <v>乙类</v>
          </cell>
        </row>
        <row r="3659">
          <cell r="A3659" t="str">
            <v>MBBXA001</v>
          </cell>
          <cell r="B3659" t="str">
            <v>下肢综合运动训练</v>
          </cell>
          <cell r="C3659"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cell r="D3659" t="str">
            <v/>
          </cell>
          <cell r="E3659" t="str">
            <v/>
          </cell>
          <cell r="F3659" t="str">
            <v>次</v>
          </cell>
          <cell r="G3659" t="str">
            <v>六岁及以下儿童加收不超过30%</v>
          </cell>
          <cell r="H3659">
            <v>20</v>
          </cell>
          <cell r="I3659">
            <v>16</v>
          </cell>
          <cell r="J3659">
            <v>14</v>
          </cell>
          <cell r="K3659" t="str">
            <v>乙类</v>
          </cell>
        </row>
        <row r="3660">
          <cell r="A3660" t="str">
            <v>MBBXA002</v>
          </cell>
          <cell r="B3660" t="str">
            <v>站立+步行能力综合训练</v>
          </cell>
          <cell r="C3660" t="str">
            <v>利用各种站立与步行能力综合训练设备,为患者进行被动的､辅助主动的､主动的､抗阻的下肢负重训练､立位平衡训练､身体重心转移训练､步态矫正训练､步行的耐力训练,功能性步行训练及器械训练。</v>
          </cell>
          <cell r="D3660" t="str">
            <v/>
          </cell>
          <cell r="E3660" t="str">
            <v/>
          </cell>
          <cell r="F3660" t="str">
            <v>次</v>
          </cell>
          <cell r="G3660" t="str">
            <v/>
          </cell>
          <cell r="H3660">
            <v>20</v>
          </cell>
          <cell r="I3660">
            <v>16</v>
          </cell>
          <cell r="J3660">
            <v>14</v>
          </cell>
          <cell r="K3660" t="str">
            <v>乙类</v>
          </cell>
        </row>
        <row r="3661">
          <cell r="A3661" t="str">
            <v>MBBXA003</v>
          </cell>
          <cell r="B3661" t="str">
            <v>平衡生物反馈训练</v>
          </cell>
          <cell r="C3661" t="str">
            <v>采用视听觉生物反馈训练仪对双下肢对称负重､重心转移､单腿负重､重心主动控制转移､稳定极限等技能进行训练。</v>
          </cell>
          <cell r="D3661" t="str">
            <v/>
          </cell>
          <cell r="E3661" t="str">
            <v/>
          </cell>
          <cell r="F3661" t="str">
            <v>次</v>
          </cell>
          <cell r="G3661" t="str">
            <v/>
          </cell>
          <cell r="H3661">
            <v>20</v>
          </cell>
          <cell r="I3661">
            <v>16</v>
          </cell>
          <cell r="J3661">
            <v>14</v>
          </cell>
          <cell r="K3661" t="str">
            <v>乙类</v>
          </cell>
        </row>
        <row r="3662">
          <cell r="A3662" t="str">
            <v>MBBX7001</v>
          </cell>
          <cell r="B3662" t="str">
            <v>烧伤后关节功能训练</v>
          </cell>
          <cell r="C3662" t="str">
            <v>指除手部以外的肢体关节主被动活动。由医生通过按摩､推拿､牵拉的方法以及特殊仪器给予关节被动屈伸活动,以及在医生指导下患者采取主动屈伸活动。</v>
          </cell>
          <cell r="D3662" t="str">
            <v/>
          </cell>
          <cell r="E3662" t="str">
            <v/>
          </cell>
          <cell r="F3662" t="str">
            <v>每关节</v>
          </cell>
          <cell r="G3662" t="str">
            <v/>
          </cell>
          <cell r="H3662">
            <v>20</v>
          </cell>
          <cell r="I3662">
            <v>16</v>
          </cell>
          <cell r="J3662">
            <v>14</v>
          </cell>
          <cell r="K3662" t="str">
            <v>乙类</v>
          </cell>
        </row>
        <row r="3663">
          <cell r="A3663" t="str">
            <v>MBBX7002</v>
          </cell>
          <cell r="B3663" t="str">
            <v>小关节松动训练</v>
          </cell>
          <cell r="C3663" t="str">
            <v>利用不同手法力度,徒手对患者腕､掌指､指间､踝及足部的关节,进行不同方向的被动手法操作训练,扩大关节活动范围训练,缓解疼痛训练。</v>
          </cell>
          <cell r="D3663" t="str">
            <v/>
          </cell>
          <cell r="E3663" t="str">
            <v/>
          </cell>
          <cell r="F3663" t="str">
            <v>次</v>
          </cell>
          <cell r="G3663" t="str">
            <v/>
          </cell>
          <cell r="H3663">
            <v>30</v>
          </cell>
          <cell r="I3663">
            <v>25</v>
          </cell>
          <cell r="J3663">
            <v>20</v>
          </cell>
          <cell r="K3663" t="str">
            <v>乙类</v>
          </cell>
        </row>
        <row r="3664">
          <cell r="A3664" t="str">
            <v>MBBX7003</v>
          </cell>
          <cell r="B3664" t="str">
            <v>大关节松动训练</v>
          </cell>
          <cell r="C3664" t="str">
            <v>利用不同手法力度,徒手对患者肩､肘､髋及膝关节进行不同方向的被动手法操作训练,扩大关节活动范围训练,缓解疼痛训练。</v>
          </cell>
          <cell r="D3664" t="str">
            <v/>
          </cell>
          <cell r="E3664" t="str">
            <v/>
          </cell>
          <cell r="F3664" t="str">
            <v>次</v>
          </cell>
          <cell r="G3664" t="str">
            <v/>
          </cell>
          <cell r="H3664">
            <v>30</v>
          </cell>
          <cell r="I3664">
            <v>25</v>
          </cell>
          <cell r="J3664">
            <v>20</v>
          </cell>
          <cell r="K3664" t="str">
            <v>乙类</v>
          </cell>
        </row>
        <row r="3665">
          <cell r="A3665" t="str">
            <v>MBBZH001</v>
          </cell>
          <cell r="B3665" t="str">
            <v>腰部综合运动训练</v>
          </cell>
          <cell r="C3665" t="str">
            <v>利用各种腰部综合运动训练设备,为患者进行被动的､辅助主动的､主动的､抗阻的关节活动范围训练､肌力训练､局部缓解肌肉痉挛训练､功能活动能力训练､姿势矫正训练及器械训练。</v>
          </cell>
          <cell r="D3665" t="str">
            <v/>
          </cell>
          <cell r="E3665" t="str">
            <v/>
          </cell>
          <cell r="F3665" t="str">
            <v>次</v>
          </cell>
          <cell r="G3665" t="str">
            <v/>
          </cell>
          <cell r="H3665">
            <v>25</v>
          </cell>
          <cell r="I3665">
            <v>20</v>
          </cell>
          <cell r="J3665">
            <v>18</v>
          </cell>
          <cell r="K3665" t="str">
            <v>乙类</v>
          </cell>
        </row>
        <row r="3666">
          <cell r="A3666" t="str">
            <v>MBBZX001</v>
          </cell>
          <cell r="B3666" t="str">
            <v>转移动作训练</v>
          </cell>
          <cell r="C3666" t="str">
            <v>利用各种转移动作训练设备,为患者进行被动的､辅助主动的､主动的床上翻身､起坐､站立､床与轮椅(座椅)之间的转移动作的训练,功能性活动训练及器械训练。</v>
          </cell>
          <cell r="D3666" t="str">
            <v/>
          </cell>
          <cell r="E3666" t="str">
            <v/>
          </cell>
          <cell r="F3666" t="str">
            <v>次</v>
          </cell>
          <cell r="G3666" t="str">
            <v/>
          </cell>
          <cell r="H3666">
            <v>20</v>
          </cell>
          <cell r="I3666">
            <v>16</v>
          </cell>
          <cell r="J3666">
            <v>14</v>
          </cell>
          <cell r="K3666" t="str">
            <v>乙类</v>
          </cell>
        </row>
        <row r="3667">
          <cell r="A3667" t="str">
            <v>MBBZX002</v>
          </cell>
          <cell r="B3667" t="str">
            <v>等速肌力训练</v>
          </cell>
          <cell r="C3667" t="str">
            <v>采用等速肌力训练仪,选择不同训练肌群,选择不同的训练配件,将患者固定,选择训练速度,训练模式,设定训练量。</v>
          </cell>
          <cell r="D3667" t="str">
            <v/>
          </cell>
          <cell r="E3667" t="str">
            <v/>
          </cell>
          <cell r="F3667" t="str">
            <v>次</v>
          </cell>
          <cell r="G3667" t="str">
            <v/>
          </cell>
          <cell r="H3667">
            <v>30</v>
          </cell>
          <cell r="I3667">
            <v>25</v>
          </cell>
          <cell r="J3667">
            <v>20</v>
          </cell>
          <cell r="K3667" t="str">
            <v>乙类</v>
          </cell>
        </row>
        <row r="3668">
          <cell r="A3668" t="str">
            <v>MBBZX003</v>
          </cell>
          <cell r="B3668" t="str">
            <v>持续性被动关节活动范围训练(CPM)</v>
          </cell>
          <cell r="C3668" t="str">
            <v>利用持续性被动关节活动范围训练专用设备,对患者肩､肘､腕､髋､膝､踝关节,设定持续性被动关节活动范围训练的时间､阻力､速度和间歇时间等参数,在监测的状况下,进行被动关节活动范围的训练。</v>
          </cell>
          <cell r="D3668" t="str">
            <v/>
          </cell>
          <cell r="E3668" t="str">
            <v/>
          </cell>
          <cell r="F3668" t="str">
            <v>每关节</v>
          </cell>
          <cell r="G3668" t="str">
            <v/>
          </cell>
          <cell r="H3668">
            <v>35</v>
          </cell>
          <cell r="I3668">
            <v>28</v>
          </cell>
          <cell r="J3668">
            <v>25</v>
          </cell>
          <cell r="K3668" t="str">
            <v>乙类</v>
          </cell>
        </row>
        <row r="3669">
          <cell r="A3669" t="str">
            <v>MBBZX004</v>
          </cell>
          <cell r="B3669" t="str">
            <v>床边徒手肢体运动训练</v>
          </cell>
          <cell r="C3669" t="str">
            <v>利用徒手的方法,对患者进行早期或维持性的关节活动范围训练,提高肌力或肢体主动活动训练等。</v>
          </cell>
          <cell r="D3669" t="str">
            <v/>
          </cell>
          <cell r="E3669" t="str">
            <v/>
          </cell>
          <cell r="F3669" t="str">
            <v>次</v>
          </cell>
          <cell r="G3669" t="str">
            <v/>
          </cell>
          <cell r="H3669">
            <v>30</v>
          </cell>
          <cell r="I3669">
            <v>25</v>
          </cell>
          <cell r="J3669">
            <v>20</v>
          </cell>
          <cell r="K3669" t="str">
            <v>乙类</v>
          </cell>
        </row>
        <row r="3670">
          <cell r="A3670" t="str">
            <v>MBBZX005</v>
          </cell>
          <cell r="B3670" t="str">
            <v>博巴斯训练(Bobath)</v>
          </cell>
          <cell r="C3670" t="str">
            <v>把异常的身体部位被动地､辅助主动地､主动地摆放于良肢位,并对身体的关键点进行徒手的控制能力训练,异常肌张力的调整训练,利用反射模式进行功能活动训练,诱发患者主动参与功能性活动训练及器械训练。</v>
          </cell>
          <cell r="D3670" t="str">
            <v/>
          </cell>
          <cell r="E3670" t="str">
            <v/>
          </cell>
          <cell r="F3670" t="str">
            <v>次</v>
          </cell>
          <cell r="G3670" t="str">
            <v/>
          </cell>
          <cell r="H3670">
            <v>38</v>
          </cell>
          <cell r="I3670">
            <v>30</v>
          </cell>
          <cell r="J3670">
            <v>27</v>
          </cell>
          <cell r="K3670" t="str">
            <v>乙类</v>
          </cell>
        </row>
        <row r="3671">
          <cell r="A3671" t="str">
            <v>MBBZX006</v>
          </cell>
          <cell r="B3671" t="str">
            <v>布伦斯特伦训练(Brunnstrom)</v>
          </cell>
          <cell r="C3671" t="str">
            <v>把异常的身体部位被动地､辅助主动地､主动地摆放于功能位,并对异常的肌张力进行相应的手法训练,利用反射模式进行功能活动训练,诱发患者主动参与功能性活动训练及器械训练。</v>
          </cell>
          <cell r="D3671" t="str">
            <v/>
          </cell>
          <cell r="E3671" t="str">
            <v/>
          </cell>
          <cell r="F3671" t="str">
            <v>次</v>
          </cell>
          <cell r="G3671" t="str">
            <v/>
          </cell>
          <cell r="H3671">
            <v>30</v>
          </cell>
          <cell r="I3671">
            <v>25</v>
          </cell>
          <cell r="J3671">
            <v>20</v>
          </cell>
          <cell r="K3671" t="str">
            <v>乙类</v>
          </cell>
        </row>
        <row r="3672">
          <cell r="A3672" t="str">
            <v>MBBZX007</v>
          </cell>
          <cell r="B3672" t="str">
            <v>本体感觉神经肌肉促进训练(PNF)</v>
          </cell>
          <cell r="C3672"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cell r="D3672" t="str">
            <v/>
          </cell>
          <cell r="E3672" t="str">
            <v/>
          </cell>
          <cell r="F3672" t="str">
            <v>次</v>
          </cell>
          <cell r="G3672" t="str">
            <v/>
          </cell>
          <cell r="H3672">
            <v>30</v>
          </cell>
          <cell r="I3672">
            <v>25</v>
          </cell>
          <cell r="J3672">
            <v>20</v>
          </cell>
          <cell r="K3672" t="str">
            <v>乙类</v>
          </cell>
        </row>
        <row r="3673">
          <cell r="A3673" t="str">
            <v>MBBZX008</v>
          </cell>
          <cell r="B3673" t="str">
            <v>运动再学习训练(MRP)</v>
          </cell>
          <cell r="C3673" t="str">
            <v>徒手对患者进行上肢功能训练,口面部功能活动训练,从仰卧到床边坐起训练,从侧卧到坐起训练,坐位平衡训练,站起坐下训练,站立平衡训练,步行训练及器械训练。</v>
          </cell>
          <cell r="D3673" t="str">
            <v/>
          </cell>
          <cell r="E3673" t="str">
            <v/>
          </cell>
          <cell r="F3673" t="str">
            <v>次</v>
          </cell>
          <cell r="G3673" t="str">
            <v/>
          </cell>
          <cell r="H3673">
            <v>38</v>
          </cell>
          <cell r="I3673">
            <v>30</v>
          </cell>
          <cell r="J3673">
            <v>27</v>
          </cell>
          <cell r="K3673" t="str">
            <v>乙类</v>
          </cell>
        </row>
        <row r="3674">
          <cell r="A3674" t="str">
            <v>MBBZX009</v>
          </cell>
          <cell r="B3674" t="str">
            <v>减重支持系统训练</v>
          </cell>
          <cell r="C3674" t="str">
            <v>利用减重支持仪,穿戴悬吊背心,根据其残存的运动功能状况调整气压,并固定气压阀,拉紧悬吊拉扣后,徒手对患者进行被动的､辅助主动的､主动的减重步行训练,平衡功能训练,下肢协调性训练。</v>
          </cell>
          <cell r="D3674" t="str">
            <v/>
          </cell>
          <cell r="E3674" t="str">
            <v/>
          </cell>
          <cell r="F3674" t="str">
            <v>次</v>
          </cell>
          <cell r="G3674" t="str">
            <v/>
          </cell>
          <cell r="H3674">
            <v>40</v>
          </cell>
          <cell r="I3674">
            <v>32</v>
          </cell>
          <cell r="J3674">
            <v>28</v>
          </cell>
          <cell r="K3674" t="str">
            <v>乙类</v>
          </cell>
        </row>
        <row r="3675">
          <cell r="A3675" t="str">
            <v>MBBZX010</v>
          </cell>
          <cell r="B3675" t="str">
            <v>电动起立床训练</v>
          </cell>
          <cell r="C3675" t="str">
            <v>利用电动起立床,根据病情在不同的角度下,对患者实施被动的站立训练。</v>
          </cell>
          <cell r="D3675" t="str">
            <v/>
          </cell>
          <cell r="E3675" t="str">
            <v/>
          </cell>
          <cell r="F3675" t="str">
            <v>次</v>
          </cell>
          <cell r="G3675" t="str">
            <v>六岁及以下儿童加收不超过30%</v>
          </cell>
          <cell r="H3675">
            <v>20</v>
          </cell>
          <cell r="I3675">
            <v>16</v>
          </cell>
          <cell r="J3675">
            <v>14</v>
          </cell>
          <cell r="K3675" t="str">
            <v>乙类</v>
          </cell>
        </row>
        <row r="3676">
          <cell r="A3676" t="str">
            <v>MBBZX011</v>
          </cell>
          <cell r="B3676" t="str">
            <v>跑台康复训练</v>
          </cell>
          <cell r="C3676" t="str">
            <v>根据患者具体情况,采用可调速度､可调坡度的康复训练跑台对患者进行康复训练。</v>
          </cell>
          <cell r="D3676" t="str">
            <v/>
          </cell>
          <cell r="E3676" t="str">
            <v/>
          </cell>
          <cell r="F3676" t="str">
            <v>次</v>
          </cell>
          <cell r="G3676" t="str">
            <v>六岁及以下儿童加收不超过30%</v>
          </cell>
          <cell r="H3676">
            <v>20</v>
          </cell>
          <cell r="I3676">
            <v>16</v>
          </cell>
          <cell r="J3676">
            <v>14</v>
          </cell>
          <cell r="K3676" t="str">
            <v>乙类</v>
          </cell>
        </row>
        <row r="3677">
          <cell r="A3677" t="str">
            <v>MBBZX012</v>
          </cell>
          <cell r="B3677" t="str">
            <v>功率自行车康复训练</v>
          </cell>
          <cell r="C3677" t="str">
            <v>根据患者具体情况,采用可调速度､可调功率的功率车对患者进行康复训练。训练中对心率进行监测。</v>
          </cell>
          <cell r="D3677" t="str">
            <v/>
          </cell>
          <cell r="E3677" t="str">
            <v/>
          </cell>
          <cell r="F3677" t="str">
            <v>次</v>
          </cell>
          <cell r="G3677" t="str">
            <v>六岁及以下儿童加收不超过30%</v>
          </cell>
          <cell r="H3677">
            <v>20</v>
          </cell>
          <cell r="I3677">
            <v>16</v>
          </cell>
          <cell r="J3677">
            <v>14</v>
          </cell>
          <cell r="K3677" t="str">
            <v>乙类</v>
          </cell>
        </row>
        <row r="3678">
          <cell r="A3678" t="str">
            <v>MBBZX013</v>
          </cell>
          <cell r="B3678" t="str">
            <v>肢体平衡功能训练</v>
          </cell>
          <cell r="C3678" t="str">
            <v>指平衡障碍的平衡训练。利用坐位､爬行位､单膝跪位､双膝跪位､单足立位､双足立位,对患者进行徒手的静态平衡训练,动态平衡训练,保护性姿势反应的动作训练,功能性平衡能力训练。</v>
          </cell>
          <cell r="D3678" t="str">
            <v/>
          </cell>
          <cell r="E3678" t="str">
            <v/>
          </cell>
          <cell r="F3678" t="str">
            <v>次</v>
          </cell>
          <cell r="G3678" t="str">
            <v/>
          </cell>
          <cell r="H3678">
            <v>30</v>
          </cell>
          <cell r="I3678">
            <v>25</v>
          </cell>
          <cell r="J3678">
            <v>20</v>
          </cell>
          <cell r="K3678" t="str">
            <v>乙类</v>
          </cell>
        </row>
        <row r="3679">
          <cell r="A3679" t="str">
            <v>MBBZX014</v>
          </cell>
          <cell r="B3679" t="str">
            <v>运动协调性训练</v>
          </cell>
          <cell r="C3679" t="str">
            <v>利用徒手的方式,进行手眼协调性训练,双侧上肢､双侧下肢､上肢与下肢､肢体与躯干间的运动协调性训练。</v>
          </cell>
          <cell r="D3679" t="str">
            <v/>
          </cell>
          <cell r="E3679" t="str">
            <v/>
          </cell>
          <cell r="F3679" t="str">
            <v>次</v>
          </cell>
          <cell r="G3679" t="str">
            <v/>
          </cell>
          <cell r="H3679">
            <v>30</v>
          </cell>
          <cell r="I3679">
            <v>25</v>
          </cell>
          <cell r="J3679">
            <v>20</v>
          </cell>
          <cell r="K3679" t="str">
            <v>乙类</v>
          </cell>
        </row>
        <row r="3680">
          <cell r="A3680" t="str">
            <v>MBBZX015</v>
          </cell>
          <cell r="B3680" t="str">
            <v>引导式教育训练</v>
          </cell>
          <cell r="C3680" t="str">
            <v>对智力和行为有障碍的患儿进行注意力､操作能力､模仿能力､依从行为､行为控制力､交往沟通能力康复训练。</v>
          </cell>
          <cell r="D3680" t="str">
            <v/>
          </cell>
          <cell r="E3680" t="str">
            <v/>
          </cell>
          <cell r="F3680" t="str">
            <v>次</v>
          </cell>
          <cell r="G3680" t="str">
            <v/>
          </cell>
          <cell r="H3680">
            <v>25</v>
          </cell>
          <cell r="I3680">
            <v>20</v>
          </cell>
          <cell r="J3680">
            <v>18</v>
          </cell>
          <cell r="K3680" t="str">
            <v>乙类</v>
          </cell>
        </row>
        <row r="3681">
          <cell r="A3681" t="str">
            <v>MBBZX016</v>
          </cell>
          <cell r="B3681" t="str">
            <v>烧伤功能训练床治疗</v>
          </cell>
          <cell r="C3681"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cell r="D3681" t="str">
            <v/>
          </cell>
          <cell r="E3681" t="str">
            <v/>
          </cell>
          <cell r="F3681" t="str">
            <v>次</v>
          </cell>
          <cell r="G3681" t="str">
            <v/>
          </cell>
          <cell r="H3681">
            <v>25</v>
          </cell>
          <cell r="I3681">
            <v>20</v>
          </cell>
          <cell r="J3681">
            <v>18</v>
          </cell>
          <cell r="K3681" t="str">
            <v>丙类</v>
          </cell>
        </row>
        <row r="3682">
          <cell r="A3682" t="str">
            <v>MBBZX017</v>
          </cell>
          <cell r="B3682" t="str">
            <v>截肢术后康复训练</v>
          </cell>
          <cell r="C3682" t="str">
            <v>协助指导四肢主要肌肉肌力训练､关节活动度的训练､站立平衡的训练､迈步的训练､假肢穿戴的训练､肌电手的开手和闭手训练､抛物训练､日常生活能力训练。</v>
          </cell>
          <cell r="D3682" t="str">
            <v/>
          </cell>
          <cell r="E3682" t="str">
            <v/>
          </cell>
          <cell r="F3682" t="str">
            <v>次</v>
          </cell>
          <cell r="G3682" t="str">
            <v/>
          </cell>
          <cell r="H3682">
            <v>40</v>
          </cell>
          <cell r="I3682">
            <v>32</v>
          </cell>
          <cell r="J3682">
            <v>28</v>
          </cell>
          <cell r="K3682" t="str">
            <v>乙类</v>
          </cell>
        </row>
        <row r="3683">
          <cell r="A3683" t="str">
            <v>MBBZX018</v>
          </cell>
          <cell r="B3683" t="str">
            <v>假肢使用训练</v>
          </cell>
          <cell r="C3683" t="str">
            <v>对患者假肢的应用进行控制训练及使用假肢模拟日常生活活动进行的训练。</v>
          </cell>
          <cell r="D3683" t="str">
            <v/>
          </cell>
          <cell r="E3683" t="str">
            <v/>
          </cell>
          <cell r="F3683" t="str">
            <v>次</v>
          </cell>
          <cell r="G3683" t="str">
            <v/>
          </cell>
          <cell r="H3683">
            <v>40</v>
          </cell>
          <cell r="I3683">
            <v>32</v>
          </cell>
          <cell r="J3683">
            <v>28</v>
          </cell>
          <cell r="K3683" t="str">
            <v>乙类</v>
          </cell>
        </row>
        <row r="3684">
          <cell r="A3684" t="str">
            <v>MBBZX019</v>
          </cell>
          <cell r="B3684" t="str">
            <v>耐力训练</v>
          </cell>
          <cell r="C3684" t="str">
            <v>徒手或利用康复训练设备与仪器,辅助或指导患者在结合心肺功能训练的前提下,进行全身性的肌肉耐久性训练。</v>
          </cell>
          <cell r="D3684" t="str">
            <v/>
          </cell>
          <cell r="E3684" t="str">
            <v/>
          </cell>
          <cell r="F3684" t="str">
            <v>次</v>
          </cell>
          <cell r="G3684" t="str">
            <v/>
          </cell>
          <cell r="H3684">
            <v>25</v>
          </cell>
          <cell r="I3684">
            <v>20</v>
          </cell>
          <cell r="J3684">
            <v>18</v>
          </cell>
          <cell r="K3684" t="str">
            <v>乙类</v>
          </cell>
        </row>
        <row r="3685">
          <cell r="A3685" t="str">
            <v>MBCWR001</v>
          </cell>
          <cell r="B3685" t="str">
            <v>徒手手功能训练</v>
          </cell>
          <cell r="C3685" t="str">
            <v>利用徒手的方法进行的各种手部功能训练或者进行手工艺制作和训练,必要时进行手法治疗或指导。</v>
          </cell>
          <cell r="D3685" t="str">
            <v/>
          </cell>
          <cell r="E3685" t="str">
            <v/>
          </cell>
          <cell r="F3685" t="str">
            <v>次</v>
          </cell>
          <cell r="G3685" t="str">
            <v/>
          </cell>
          <cell r="H3685">
            <v>20</v>
          </cell>
          <cell r="I3685">
            <v>16</v>
          </cell>
          <cell r="J3685">
            <v>14</v>
          </cell>
          <cell r="K3685" t="str">
            <v>乙类</v>
          </cell>
        </row>
        <row r="3686">
          <cell r="A3686" t="str">
            <v>MBCWR002</v>
          </cell>
          <cell r="B3686" t="str">
            <v>器械手功能训练</v>
          </cell>
          <cell r="C3686" t="str">
            <v>利用仪器设定特定的治疗程序或者器械进行手部功能训练,含使用电脑辅助游戏以及手工艺制作活动,必要时给予指导。</v>
          </cell>
          <cell r="D3686" t="str">
            <v/>
          </cell>
          <cell r="E3686" t="str">
            <v/>
          </cell>
          <cell r="F3686" t="str">
            <v>次</v>
          </cell>
          <cell r="G3686" t="str">
            <v/>
          </cell>
          <cell r="H3686">
            <v>25</v>
          </cell>
          <cell r="I3686">
            <v>20</v>
          </cell>
          <cell r="J3686">
            <v>18</v>
          </cell>
          <cell r="K3686" t="str">
            <v>乙类</v>
          </cell>
        </row>
        <row r="3687">
          <cell r="A3687" t="str">
            <v>MBCZX001</v>
          </cell>
          <cell r="B3687" t="str">
            <v>身体功能障碍作业疗法训练</v>
          </cell>
          <cell r="C3687" t="str">
            <v>徒手或利用各种运动训练设备,对身体功能障碍的患者进行主动､被动､辅助主动的关节活动度､肌力､缓解局部痉挛以及姿势矫正、运动控制、日常生活活动等功能及能力训练，使患者更好地主动参与家庭及社会生活。</v>
          </cell>
          <cell r="D3687" t="str">
            <v/>
          </cell>
          <cell r="E3687" t="str">
            <v/>
          </cell>
          <cell r="F3687" t="str">
            <v>次</v>
          </cell>
          <cell r="G3687" t="str">
            <v/>
          </cell>
          <cell r="H3687">
            <v>35</v>
          </cell>
          <cell r="I3687">
            <v>28</v>
          </cell>
          <cell r="J3687">
            <v>25</v>
          </cell>
          <cell r="K3687" t="str">
            <v>乙类</v>
          </cell>
        </row>
        <row r="3688">
          <cell r="A3688" t="str">
            <v>MBCZX002</v>
          </cell>
          <cell r="B3688" t="str">
            <v>精神障碍作业疗法训练</v>
          </cell>
          <cell r="C3688"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cell r="D3688" t="str">
            <v/>
          </cell>
          <cell r="E3688" t="str">
            <v/>
          </cell>
          <cell r="F3688" t="str">
            <v>次</v>
          </cell>
          <cell r="G3688" t="str">
            <v/>
          </cell>
          <cell r="H3688">
            <v>30</v>
          </cell>
          <cell r="I3688">
            <v>25</v>
          </cell>
          <cell r="J3688">
            <v>20</v>
          </cell>
          <cell r="K3688" t="str">
            <v>乙类</v>
          </cell>
        </row>
        <row r="3689">
          <cell r="A3689" t="str">
            <v>MBCZX003</v>
          </cell>
          <cell r="B3689" t="str">
            <v>认知功能障碍作业疗法训练</v>
          </cell>
          <cell r="C3689"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cell r="D3689" t="str">
            <v/>
          </cell>
          <cell r="E3689" t="str">
            <v/>
          </cell>
          <cell r="F3689" t="str">
            <v>次</v>
          </cell>
          <cell r="G3689" t="str">
            <v>六岁及以下儿童加收不超过30%</v>
          </cell>
          <cell r="H3689">
            <v>30</v>
          </cell>
          <cell r="I3689">
            <v>25</v>
          </cell>
          <cell r="J3689">
            <v>20</v>
          </cell>
          <cell r="K3689" t="str">
            <v>乙类</v>
          </cell>
        </row>
        <row r="3690">
          <cell r="A3690" t="str">
            <v>MBCZX004</v>
          </cell>
          <cell r="B3690" t="str">
            <v>日常生活动作训练</v>
          </cell>
          <cell r="C3690" t="str">
            <v>对独立生活而每天所必须反复进行的､最基本的一系列身体动作,即进行衣､食､住､行､个人卫生等日常生活的基本动作进行系统的评定,发现存在的问题并将制定相关的训练计划付诸实施的过程。</v>
          </cell>
          <cell r="D3690" t="str">
            <v/>
          </cell>
          <cell r="E3690" t="str">
            <v/>
          </cell>
          <cell r="F3690" t="str">
            <v>次</v>
          </cell>
          <cell r="G3690" t="str">
            <v>六岁及以下儿童加收不超过30%</v>
          </cell>
          <cell r="H3690">
            <v>30</v>
          </cell>
          <cell r="I3690">
            <v>25</v>
          </cell>
          <cell r="J3690">
            <v>20</v>
          </cell>
          <cell r="K3690" t="str">
            <v>乙类</v>
          </cell>
        </row>
        <row r="3691">
          <cell r="A3691" t="str">
            <v>MBCZX005</v>
          </cell>
          <cell r="B3691" t="str">
            <v>辅助(器)具作业疗法训练</v>
          </cell>
          <cell r="C3691" t="str">
            <v>通过各种辅助(器)具与日常生活活动相结合的训练使用,提高患者使用各种矫形器､轮椅､拐杖､洗澡椅､坐便椅等辅助器具的能力,提高患者的个人生活自理能力的训练。</v>
          </cell>
          <cell r="D3691" t="str">
            <v/>
          </cell>
          <cell r="E3691" t="str">
            <v/>
          </cell>
          <cell r="F3691" t="str">
            <v>次</v>
          </cell>
          <cell r="G3691" t="str">
            <v/>
          </cell>
          <cell r="H3691">
            <v>30</v>
          </cell>
          <cell r="I3691">
            <v>25</v>
          </cell>
          <cell r="J3691">
            <v>20</v>
          </cell>
          <cell r="K3691" t="str">
            <v>乙类</v>
          </cell>
        </row>
        <row r="3692">
          <cell r="A3692" t="str">
            <v>MBCZZ001</v>
          </cell>
          <cell r="B3692" t="str">
            <v>自助具制作</v>
          </cell>
          <cell r="C3692" t="str">
            <v>针对患者需要使用的辅助器具种类､所用辅助器具的功能需要以及正确使用辅助器具的方法进行评定和制作,使之适合并弥补患者的功能缺失水平,提高患者康复水平和康复治疗效果。</v>
          </cell>
          <cell r="D3692" t="str">
            <v/>
          </cell>
          <cell r="E3692" t="str">
            <v/>
          </cell>
          <cell r="F3692" t="str">
            <v>次</v>
          </cell>
          <cell r="G3692" t="str">
            <v>此项为辅加操作项目；六岁及以下儿童加收不超过30%</v>
          </cell>
          <cell r="H3692">
            <v>30</v>
          </cell>
          <cell r="I3692">
            <v>25</v>
          </cell>
          <cell r="J3692">
            <v>20</v>
          </cell>
          <cell r="K3692" t="str">
            <v>乙类</v>
          </cell>
        </row>
        <row r="3693">
          <cell r="A3693" t="str">
            <v>MBDZX001</v>
          </cell>
          <cell r="B3693" t="str">
            <v>口吃训练</v>
          </cell>
          <cell r="C3693" t="str">
            <v>利用直接训练方法和对家属的指导,帮助患者控制言语节律与速度､音量､语音､呼吸和呼吸气流的控制､韵律､说话态度等方面进行训练。</v>
          </cell>
          <cell r="D3693" t="str">
            <v/>
          </cell>
          <cell r="E3693" t="str">
            <v/>
          </cell>
          <cell r="F3693" t="str">
            <v>次</v>
          </cell>
          <cell r="G3693" t="str">
            <v/>
          </cell>
          <cell r="H3693">
            <v>20</v>
          </cell>
          <cell r="I3693">
            <v>16</v>
          </cell>
          <cell r="J3693">
            <v>14</v>
          </cell>
          <cell r="K3693" t="str">
            <v>丙类</v>
          </cell>
        </row>
        <row r="3694">
          <cell r="A3694" t="str">
            <v>MBDZX002</v>
          </cell>
          <cell r="B3694" t="str">
            <v>失语症训练</v>
          </cell>
          <cell r="C3694" t="str">
            <v>利用实物､图片或仪器,对患者在听理解､复述､命名､朗读､阅读理解､书写等语言模式及其在单词水平､句子水平､短文水平､文章水平等方面的训练。</v>
          </cell>
          <cell r="D3694" t="str">
            <v/>
          </cell>
          <cell r="E3694" t="str">
            <v/>
          </cell>
          <cell r="F3694" t="str">
            <v>次</v>
          </cell>
          <cell r="G3694" t="str">
            <v/>
          </cell>
          <cell r="H3694">
            <v>20</v>
          </cell>
          <cell r="I3694">
            <v>16</v>
          </cell>
          <cell r="J3694">
            <v>14</v>
          </cell>
          <cell r="K3694" t="str">
            <v>乙类</v>
          </cell>
        </row>
        <row r="3695">
          <cell r="A3695" t="str">
            <v>MBDZX003</v>
          </cell>
          <cell r="B3695" t="str">
            <v>腭裂构音训练</v>
          </cell>
          <cell r="C3695" t="str">
            <v>指导患者进行呼吸训练､发声训练､吞咽运动训练､构音训练,使患者逐步建立正常的语音体系。</v>
          </cell>
          <cell r="D3695" t="str">
            <v/>
          </cell>
          <cell r="E3695" t="str">
            <v/>
          </cell>
          <cell r="F3695" t="str">
            <v>次</v>
          </cell>
          <cell r="G3695" t="str">
            <v/>
          </cell>
          <cell r="H3695">
            <v>30</v>
          </cell>
          <cell r="I3695">
            <v>25</v>
          </cell>
          <cell r="J3695">
            <v>20</v>
          </cell>
          <cell r="K3695" t="str">
            <v>乙类</v>
          </cell>
        </row>
        <row r="3696">
          <cell r="A3696" t="str">
            <v>MBDZX004</v>
          </cell>
          <cell r="B3696" t="str">
            <v>儿童语言障碍训练</v>
          </cell>
          <cell r="C3696" t="str">
            <v>利用实物､玩具､图片､镶嵌板､交流图板治疗仪对患儿进行交流态度､事物基本概念的理解､事物符号(含手势语､幼儿语､成人语)的理解､语法规则的理解以及文字的认读､书写和言语表达方面训练。</v>
          </cell>
          <cell r="D3696" t="str">
            <v/>
          </cell>
          <cell r="E3696" t="str">
            <v/>
          </cell>
          <cell r="F3696" t="str">
            <v>次</v>
          </cell>
          <cell r="G3696" t="str">
            <v>六岁及以下儿童加收不超过30%</v>
          </cell>
          <cell r="H3696">
            <v>30</v>
          </cell>
          <cell r="I3696">
            <v>25</v>
          </cell>
          <cell r="J3696">
            <v>20</v>
          </cell>
          <cell r="K3696" t="str">
            <v>乙类</v>
          </cell>
        </row>
        <row r="3697">
          <cell r="A3697" t="str">
            <v>MBDZX005</v>
          </cell>
          <cell r="B3697" t="str">
            <v>孤独症儿童语言障碍训练</v>
          </cell>
          <cell r="C3697" t="str">
            <v>利用实物､玩具､图片､镶嵌板､交流图板治疗仪等用具对患儿语言交流方面进行综合训练。</v>
          </cell>
          <cell r="D3697" t="str">
            <v/>
          </cell>
          <cell r="E3697" t="str">
            <v/>
          </cell>
          <cell r="F3697" t="str">
            <v>次</v>
          </cell>
          <cell r="G3697" t="str">
            <v>六岁及以下儿童加收不超过30%</v>
          </cell>
          <cell r="H3697">
            <v>30</v>
          </cell>
          <cell r="I3697">
            <v>25</v>
          </cell>
          <cell r="J3697">
            <v>20</v>
          </cell>
          <cell r="K3697" t="str">
            <v>乙类</v>
          </cell>
        </row>
        <row r="3698">
          <cell r="A3698" t="str">
            <v>MBDZX006</v>
          </cell>
          <cell r="B3698" t="str">
            <v>儿童听力障碍语言训练</v>
          </cell>
          <cell r="C3698" t="str">
            <v>利用乐器､听觉训练仪､图片､实物等对患儿的听觉能力和言语表达能力进行训练。</v>
          </cell>
          <cell r="D3698" t="str">
            <v/>
          </cell>
          <cell r="E3698" t="str">
            <v/>
          </cell>
          <cell r="F3698" t="str">
            <v>次</v>
          </cell>
          <cell r="G3698" t="str">
            <v>六岁及以下儿童加收不超过30%</v>
          </cell>
          <cell r="H3698">
            <v>25</v>
          </cell>
          <cell r="I3698">
            <v>20</v>
          </cell>
          <cell r="J3698">
            <v>18</v>
          </cell>
          <cell r="K3698" t="str">
            <v>乙类</v>
          </cell>
        </row>
        <row r="3699">
          <cell r="A3699" t="str">
            <v>MBDZX007</v>
          </cell>
          <cell r="B3699" t="str">
            <v>构音障碍训练</v>
          </cell>
          <cell r="C3699" t="str">
            <v>指导患者进行呼吸训练､放松训练､构音改善训练､克服鼻音化训练､克服费力音训练､克服气息音训练､韵律训练､语音工作站､交流系统应用训练等对患者进行发声及矫正错误发音的训练。</v>
          </cell>
          <cell r="D3699" t="str">
            <v/>
          </cell>
          <cell r="E3699" t="str">
            <v/>
          </cell>
          <cell r="F3699" t="str">
            <v>次</v>
          </cell>
          <cell r="G3699" t="str">
            <v/>
          </cell>
          <cell r="H3699">
            <v>30</v>
          </cell>
          <cell r="I3699">
            <v>25</v>
          </cell>
          <cell r="J3699">
            <v>20</v>
          </cell>
          <cell r="K3699" t="str">
            <v>乙类</v>
          </cell>
        </row>
        <row r="3700">
          <cell r="A3700" t="str">
            <v>MBDZX008</v>
          </cell>
          <cell r="B3700" t="str">
            <v>发声障碍训练</v>
          </cell>
          <cell r="C3700" t="str">
            <v>通过体位与呼吸功能的改善训练､放松训练､持续发声训练,改善异常音调､音量､音质训练以及正确用声方法的指导和发声障碍后的治疗。</v>
          </cell>
          <cell r="D3700" t="str">
            <v/>
          </cell>
          <cell r="E3700" t="str">
            <v/>
          </cell>
          <cell r="F3700" t="str">
            <v>次</v>
          </cell>
          <cell r="G3700" t="str">
            <v/>
          </cell>
          <cell r="H3700">
            <v>30</v>
          </cell>
          <cell r="I3700">
            <v>25</v>
          </cell>
          <cell r="J3700">
            <v>20</v>
          </cell>
          <cell r="K3700" t="str">
            <v>乙类</v>
          </cell>
        </row>
        <row r="3701">
          <cell r="A3701" t="str">
            <v>MBDZX009</v>
          </cell>
          <cell r="B3701" t="str">
            <v>无喉者发声障碍训练</v>
          </cell>
          <cell r="C3701" t="str">
            <v>通过特殊培训对喉摘除患者利用食管打嗝的练习､空咽的练习､元音的加入､辅音的加入､加快速度､延长气流时间､词和句子的练习､音调和语气等方法进行特殊的发声训练。</v>
          </cell>
          <cell r="D3701" t="str">
            <v/>
          </cell>
          <cell r="E3701" t="str">
            <v/>
          </cell>
          <cell r="F3701" t="str">
            <v>次</v>
          </cell>
          <cell r="G3701" t="str">
            <v/>
          </cell>
          <cell r="H3701">
            <v>30</v>
          </cell>
          <cell r="I3701">
            <v>25</v>
          </cell>
          <cell r="J3701">
            <v>20</v>
          </cell>
          <cell r="K3701" t="str">
            <v>丙类</v>
          </cell>
        </row>
        <row r="3702">
          <cell r="A3702" t="str">
            <v>MBDZX010</v>
          </cell>
          <cell r="B3702" t="str">
            <v>吞咽障碍电刺激训练</v>
          </cell>
          <cell r="C3702" t="str">
            <v>利用电刺激治疗仪对患者的吞咽肌群进行低频电刺激,同时进行冰刺激､舌唇､下颌运动训练､进食训练。</v>
          </cell>
          <cell r="D3702" t="str">
            <v>电极</v>
          </cell>
          <cell r="E3702" t="str">
            <v/>
          </cell>
          <cell r="F3702" t="str">
            <v>次</v>
          </cell>
          <cell r="G3702" t="str">
            <v/>
          </cell>
          <cell r="H3702">
            <v>30</v>
          </cell>
          <cell r="I3702">
            <v>25</v>
          </cell>
          <cell r="J3702">
            <v>20</v>
          </cell>
          <cell r="K3702" t="str">
            <v>乙类</v>
          </cell>
        </row>
        <row r="3703">
          <cell r="A3703" t="str">
            <v>MBDZZ001</v>
          </cell>
          <cell r="B3703" t="str">
            <v>言语矫正治疗</v>
          </cell>
          <cell r="C3703" t="str">
            <v>言语治疗医师对患者呼吸功能评估､发声功能评估､共鸣功能评估和构音功能进行有针对性的训练和矫正,可通过计算机软件,患者应用耳机和麦克风,通过人机对话方式进行训练。</v>
          </cell>
          <cell r="D3703" t="str">
            <v/>
          </cell>
          <cell r="E3703" t="str">
            <v/>
          </cell>
          <cell r="F3703" t="str">
            <v>次</v>
          </cell>
          <cell r="G3703" t="str">
            <v/>
          </cell>
          <cell r="H3703">
            <v>30</v>
          </cell>
          <cell r="I3703">
            <v>25</v>
          </cell>
          <cell r="J3703">
            <v>20</v>
          </cell>
          <cell r="K3703" t="str">
            <v>乙类</v>
          </cell>
        </row>
        <row r="3704">
          <cell r="A3704" t="str">
            <v>MBEZX001</v>
          </cell>
          <cell r="B3704" t="str">
            <v>知觉障碍康复训练</v>
          </cell>
          <cell r="C3704" t="str">
            <v>对单侧忽略､躯体失认､手指失认､空间知觉障碍､物品失认､面容失认､结构性失用､意念运动性失用､意念性失用等进行一对一康复训练。记录训练成绩。</v>
          </cell>
          <cell r="D3704" t="str">
            <v/>
          </cell>
          <cell r="E3704" t="str">
            <v/>
          </cell>
          <cell r="F3704" t="str">
            <v>次</v>
          </cell>
          <cell r="G3704" t="str">
            <v/>
          </cell>
          <cell r="H3704">
            <v>20</v>
          </cell>
          <cell r="I3704">
            <v>16</v>
          </cell>
          <cell r="J3704">
            <v>14</v>
          </cell>
          <cell r="K3704" t="str">
            <v>乙类</v>
          </cell>
        </row>
        <row r="3705">
          <cell r="A3705" t="str">
            <v>MBFZX001</v>
          </cell>
          <cell r="B3705" t="str">
            <v>儿童认知能力训练</v>
          </cell>
          <cell r="C3705" t="str">
            <v>根据患儿的心理行为特点,利用实物､图片､玩具､教材对患儿注意力､基本概念､观察能力､分类､判断､解决问题､计算等方面的能力进行训练。</v>
          </cell>
          <cell r="D3705" t="str">
            <v/>
          </cell>
          <cell r="E3705" t="str">
            <v/>
          </cell>
          <cell r="F3705" t="str">
            <v>次</v>
          </cell>
          <cell r="G3705" t="str">
            <v/>
          </cell>
          <cell r="H3705">
            <v>20</v>
          </cell>
          <cell r="I3705">
            <v>16</v>
          </cell>
          <cell r="J3705">
            <v>14</v>
          </cell>
          <cell r="K3705" t="str">
            <v>乙类</v>
          </cell>
        </row>
        <row r="3706">
          <cell r="A3706" t="str">
            <v>MBFZX002</v>
          </cell>
          <cell r="B3706" t="str">
            <v>儿童适应能力训练</v>
          </cell>
          <cell r="C3706" t="str">
            <v>根据患儿的社会生活能力特点,利用实物､图片､玩具､游戏､生活情景训练患儿对外界刺激的反应､满足自己及他人的需求､自我管理､社会交往､社会常识､生活自理等能力。</v>
          </cell>
          <cell r="D3706" t="str">
            <v/>
          </cell>
          <cell r="E3706" t="str">
            <v/>
          </cell>
          <cell r="F3706" t="str">
            <v>次</v>
          </cell>
          <cell r="G3706" t="str">
            <v/>
          </cell>
          <cell r="H3706">
            <v>20</v>
          </cell>
          <cell r="I3706">
            <v>16</v>
          </cell>
          <cell r="J3706">
            <v>14</v>
          </cell>
          <cell r="K3706" t="str">
            <v>丙类</v>
          </cell>
        </row>
        <row r="3707">
          <cell r="A3707" t="str">
            <v>MBFZX003</v>
          </cell>
          <cell r="B3707" t="str">
            <v>认知障碍康复训练</v>
          </cell>
          <cell r="C3707" t="str">
            <v>对注意障碍､记忆障碍､失算症､分类障碍､推理障碍､序列思维障碍､执行功能障碍等进行一对一康复训练。训练成绩自动记录。</v>
          </cell>
          <cell r="D3707" t="str">
            <v/>
          </cell>
          <cell r="E3707" t="str">
            <v/>
          </cell>
          <cell r="F3707" t="str">
            <v>次</v>
          </cell>
          <cell r="G3707" t="str">
            <v>六岁及以下儿童加收不超过30%</v>
          </cell>
          <cell r="H3707">
            <v>20</v>
          </cell>
          <cell r="I3707">
            <v>16</v>
          </cell>
          <cell r="J3707">
            <v>14</v>
          </cell>
          <cell r="K3707" t="str">
            <v>乙类</v>
          </cell>
        </row>
        <row r="3708">
          <cell r="A3708" t="str">
            <v>MBGZX001</v>
          </cell>
          <cell r="B3708" t="str">
            <v>认知行为塑造训练</v>
          </cell>
          <cell r="C3708" t="str">
            <v>由精神科医生或心理治疗师对患者的情绪､注意力､操作能力､模仿能力､依从行为､行为控制力､交往沟通能力等进行矫正和塑造训练。</v>
          </cell>
          <cell r="D3708" t="str">
            <v/>
          </cell>
          <cell r="E3708" t="str">
            <v/>
          </cell>
          <cell r="F3708" t="str">
            <v>次</v>
          </cell>
          <cell r="G3708" t="str">
            <v>六岁及以下儿童加收不超过30%</v>
          </cell>
          <cell r="H3708">
            <v>20</v>
          </cell>
          <cell r="I3708">
            <v>16</v>
          </cell>
          <cell r="J3708">
            <v>14</v>
          </cell>
          <cell r="K3708" t="str">
            <v>乙类</v>
          </cell>
        </row>
        <row r="3709">
          <cell r="A3709" t="str">
            <v>MBHZX001</v>
          </cell>
          <cell r="B3709" t="str">
            <v>轮椅技能训练</v>
          </cell>
          <cell r="C3709" t="str">
            <v>指导患者乘坐轮椅正确的坐姿以及驱动轮椅的正确技术动作､转移动作,进行驱动轮椅快速起动､急停和转弯训练,绕障碍物行走､抬前轮､上下台阶及坡道练等训练。</v>
          </cell>
          <cell r="D3709" t="str">
            <v/>
          </cell>
          <cell r="E3709" t="str">
            <v/>
          </cell>
          <cell r="F3709" t="str">
            <v>次</v>
          </cell>
          <cell r="G3709" t="str">
            <v/>
          </cell>
          <cell r="H3709">
            <v>20</v>
          </cell>
          <cell r="I3709">
            <v>16</v>
          </cell>
          <cell r="J3709">
            <v>14</v>
          </cell>
          <cell r="K3709" t="str">
            <v>乙类</v>
          </cell>
        </row>
        <row r="3710">
          <cell r="A3710" t="str">
            <v>MBHZX002</v>
          </cell>
          <cell r="B3710" t="str">
            <v>轮椅篮球训练</v>
          </cell>
          <cell r="C3710" t="str">
            <v>指导患者驱动轮椅进行各方向跑动练习,各种姿势的传球和接球､原地投篮､跑动投篮以及从地面拾球练习,并分组进行练习比赛,将各种基本技术综合应用,进一步提高轮椅使用技术,改善残疾患者心理状态。</v>
          </cell>
          <cell r="D3710" t="str">
            <v/>
          </cell>
          <cell r="E3710" t="str">
            <v/>
          </cell>
          <cell r="F3710" t="str">
            <v>次</v>
          </cell>
          <cell r="G3710" t="str">
            <v/>
          </cell>
          <cell r="H3710">
            <v>20</v>
          </cell>
          <cell r="I3710">
            <v>16</v>
          </cell>
          <cell r="J3710">
            <v>14</v>
          </cell>
          <cell r="K3710" t="str">
            <v>丙类</v>
          </cell>
        </row>
        <row r="3711">
          <cell r="A3711" t="str">
            <v>MBHZX003</v>
          </cell>
          <cell r="B3711" t="str">
            <v>轮椅跑台训练</v>
          </cell>
          <cell r="C3711" t="str">
            <v>根据患者具体情况,设置电子轮椅跑台变速时间､距离､阻力等数据,通过患者在轮椅跑台上用力摇动轮椅来完成所预定的目标。</v>
          </cell>
          <cell r="D3711" t="str">
            <v/>
          </cell>
          <cell r="E3711" t="str">
            <v/>
          </cell>
          <cell r="F3711" t="str">
            <v>次</v>
          </cell>
          <cell r="G3711" t="str">
            <v/>
          </cell>
          <cell r="H3711">
            <v>20</v>
          </cell>
          <cell r="I3711">
            <v>16</v>
          </cell>
          <cell r="J3711">
            <v>14</v>
          </cell>
          <cell r="K3711" t="str">
            <v>丙类</v>
          </cell>
        </row>
        <row r="3712">
          <cell r="A3712" t="str">
            <v>MBHZX004</v>
          </cell>
          <cell r="B3712" t="str">
            <v>轮椅体操训练</v>
          </cell>
          <cell r="C3712" t="str">
            <v>根据患者具体情况,按照颈部､肩关节､肘关节､手腕､手指､躯干､髋关节､膝关节､踝关节进行体操练习,以保持肢体各关节正常的活动范围,提高身体的灵活性和柔韧性。</v>
          </cell>
          <cell r="D3712" t="str">
            <v/>
          </cell>
          <cell r="E3712" t="str">
            <v/>
          </cell>
          <cell r="F3712" t="str">
            <v>次</v>
          </cell>
          <cell r="G3712" t="str">
            <v/>
          </cell>
          <cell r="H3712">
            <v>20</v>
          </cell>
          <cell r="I3712">
            <v>16</v>
          </cell>
          <cell r="J3712">
            <v>14</v>
          </cell>
          <cell r="K3712" t="str">
            <v>丙类</v>
          </cell>
        </row>
        <row r="3713">
          <cell r="A3713" t="str">
            <v>MBKCQ001</v>
          </cell>
          <cell r="B3713" t="str">
            <v>经皮骶神经电刺激测试</v>
          </cell>
          <cell r="C3713" t="str">
            <v>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v>
          </cell>
          <cell r="D3713" t="str">
            <v>电极</v>
          </cell>
          <cell r="E3713" t="str">
            <v/>
          </cell>
          <cell r="F3713" t="str">
            <v>次</v>
          </cell>
          <cell r="G3713" t="str">
            <v/>
          </cell>
          <cell r="H3713">
            <v>60</v>
          </cell>
          <cell r="I3713">
            <v>48</v>
          </cell>
          <cell r="J3713">
            <v>42</v>
          </cell>
          <cell r="K3713" t="str">
            <v>乙类</v>
          </cell>
        </row>
        <row r="3714">
          <cell r="A3714" t="str">
            <v>MBKZX001</v>
          </cell>
          <cell r="B3714" t="str">
            <v>家居环境改造咨询</v>
          </cell>
          <cell r="C3714"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cell r="D3714" t="str">
            <v/>
          </cell>
          <cell r="E3714" t="str">
            <v/>
          </cell>
          <cell r="F3714" t="str">
            <v>次</v>
          </cell>
          <cell r="G3714" t="str">
            <v/>
          </cell>
          <cell r="H3714">
            <v>30</v>
          </cell>
          <cell r="I3714">
            <v>25</v>
          </cell>
          <cell r="J3714">
            <v>20</v>
          </cell>
          <cell r="K3714" t="str">
            <v>丙类</v>
          </cell>
        </row>
        <row r="3715">
          <cell r="A3715" t="str">
            <v>MBKZX002</v>
          </cell>
          <cell r="B3715" t="str">
            <v>职业功能训练</v>
          </cell>
          <cell r="C3715" t="str">
            <v>使用仪器或器械模拟对患者进行与职业功能状态相关的训练,含日常生活中与职业相关的各种运动技能和操作技能的训练。</v>
          </cell>
          <cell r="D3715" t="str">
            <v/>
          </cell>
          <cell r="E3715" t="str">
            <v/>
          </cell>
          <cell r="F3715" t="str">
            <v>次</v>
          </cell>
          <cell r="G3715" t="str">
            <v/>
          </cell>
          <cell r="H3715">
            <v>20</v>
          </cell>
          <cell r="I3715">
            <v>16</v>
          </cell>
          <cell r="J3715">
            <v>14</v>
          </cell>
          <cell r="K3715" t="str">
            <v>乙类</v>
          </cell>
        </row>
        <row r="3716">
          <cell r="A3716" t="str">
            <v>MBKZX003</v>
          </cell>
          <cell r="B3716" t="str">
            <v>工作模拟训练</v>
          </cell>
          <cell r="C3716" t="str">
            <v>使用仪器或器械模拟对患者进行与职业功能状态或就业目标相关的训练,含单个工作任务的训练及提高患者的工作行为意识,重新找回工作者角色。</v>
          </cell>
          <cell r="D3716" t="str">
            <v/>
          </cell>
          <cell r="E3716" t="str">
            <v/>
          </cell>
          <cell r="F3716" t="str">
            <v>次</v>
          </cell>
          <cell r="G3716" t="str">
            <v/>
          </cell>
          <cell r="H3716">
            <v>20</v>
          </cell>
          <cell r="I3716">
            <v>16</v>
          </cell>
          <cell r="J3716">
            <v>14</v>
          </cell>
          <cell r="K3716" t="str">
            <v>丙类</v>
          </cell>
        </row>
        <row r="3717">
          <cell r="A3717" t="str">
            <v>MBKZX004</v>
          </cell>
          <cell r="B3717" t="str">
            <v>工作强化训练</v>
          </cell>
          <cell r="C3717" t="str">
            <v>在相关的工作环境下设计或使用真实或模拟的工作活动,一般配合身体重塑项目进行。</v>
          </cell>
          <cell r="D3717" t="str">
            <v/>
          </cell>
          <cell r="E3717" t="str">
            <v/>
          </cell>
          <cell r="F3717" t="str">
            <v>次</v>
          </cell>
          <cell r="G3717" t="str">
            <v/>
          </cell>
          <cell r="H3717">
            <v>20</v>
          </cell>
          <cell r="I3717">
            <v>16</v>
          </cell>
          <cell r="J3717">
            <v>14</v>
          </cell>
          <cell r="K3717" t="str">
            <v>丙类</v>
          </cell>
        </row>
        <row r="3718">
          <cell r="A3718" t="str">
            <v>MBKZX005</v>
          </cell>
          <cell r="B3718" t="str">
            <v>工作行为教育与训练</v>
          </cell>
          <cell r="C3718" t="str">
            <v>通过小组学习与治疗,协助患者认识自身的工作行为限制,提高患者的工作行为意识,重新找回工作者角色。</v>
          </cell>
          <cell r="D3718" t="str">
            <v/>
          </cell>
          <cell r="E3718" t="str">
            <v/>
          </cell>
          <cell r="F3718" t="str">
            <v>次</v>
          </cell>
          <cell r="G3718" t="str">
            <v/>
          </cell>
          <cell r="H3718">
            <v>20</v>
          </cell>
          <cell r="I3718">
            <v>16</v>
          </cell>
          <cell r="J3718">
            <v>14</v>
          </cell>
          <cell r="K3718" t="str">
            <v>丙类</v>
          </cell>
        </row>
        <row r="3719">
          <cell r="A3719" t="str">
            <v>MBKZX006</v>
          </cell>
          <cell r="B3719" t="str">
            <v>工作重塑</v>
          </cell>
          <cell r="C3719" t="str">
            <v>在相关的工作环境下设计或使用真实或模拟的工作活动。制定与工作有关的､密集的和以目标为导向的治疗计划,特别设计用来恢复个人的肌力､耐力､移动能力､灵活度､四肢控制能力及心肺功能。</v>
          </cell>
          <cell r="D3719" t="str">
            <v/>
          </cell>
          <cell r="E3719" t="str">
            <v/>
          </cell>
          <cell r="F3719" t="str">
            <v>次</v>
          </cell>
          <cell r="G3719" t="str">
            <v/>
          </cell>
          <cell r="H3719">
            <v>20</v>
          </cell>
          <cell r="I3719">
            <v>16</v>
          </cell>
          <cell r="J3719">
            <v>14</v>
          </cell>
          <cell r="K3719" t="str">
            <v>丙类</v>
          </cell>
        </row>
        <row r="3720">
          <cell r="A3720" t="str">
            <v>MBKZX007</v>
          </cell>
          <cell r="B3720" t="str">
            <v>压力衣制作</v>
          </cell>
          <cell r="C3720"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cell r="D3720" t="str">
            <v/>
          </cell>
          <cell r="E3720" t="str">
            <v/>
          </cell>
          <cell r="F3720" t="str">
            <v>次</v>
          </cell>
          <cell r="G3720" t="str">
            <v>此项为辅加操作项目</v>
          </cell>
          <cell r="H3720">
            <v>500</v>
          </cell>
          <cell r="I3720">
            <v>400</v>
          </cell>
          <cell r="J3720">
            <v>350</v>
          </cell>
          <cell r="K3720" t="str">
            <v>丙类</v>
          </cell>
        </row>
        <row r="3721">
          <cell r="A3721" t="str">
            <v>MBLZZ001</v>
          </cell>
          <cell r="B3721" t="str">
            <v>上肢矫形器制作</v>
          </cell>
          <cell r="C3721" t="str">
            <v>根据患者上肢功能障碍状况,通过评定､制样､取材､塑型､调试,进行上肢及手的矫形器的制作,达到改善或维持手及上肢功能,使患者最大程度地提高或代偿部分丧失的手及上肢功能。</v>
          </cell>
          <cell r="D3721" t="str">
            <v/>
          </cell>
          <cell r="E3721" t="str">
            <v/>
          </cell>
          <cell r="F3721" t="str">
            <v>次</v>
          </cell>
          <cell r="G3721" t="str">
            <v>此项为辅加操作项目；六岁及以下儿童加收不超过30%</v>
          </cell>
          <cell r="H3721">
            <v>100</v>
          </cell>
          <cell r="I3721">
            <v>80</v>
          </cell>
          <cell r="J3721">
            <v>70</v>
          </cell>
          <cell r="K3721" t="str">
            <v>乙类</v>
          </cell>
        </row>
        <row r="3722">
          <cell r="A3722" t="str">
            <v>MBLZZ002</v>
          </cell>
          <cell r="B3722" t="str">
            <v>下肢矫形器制作</v>
          </cell>
          <cell r="C3722" t="str">
            <v>根据患者下肢功能障碍状况,通过评定､制样､取材､塑型､调试,进行下肢的矫形器的制作,达到改善或维持下肢功能,使患者最大程度地提高或代偿部分丧失的下肢功能。</v>
          </cell>
          <cell r="D3722" t="str">
            <v/>
          </cell>
          <cell r="E3722" t="str">
            <v/>
          </cell>
          <cell r="F3722" t="str">
            <v>次</v>
          </cell>
          <cell r="G3722" t="str">
            <v>此项为辅加操作项目；六岁及以下儿童加收不超过30%</v>
          </cell>
          <cell r="H3722">
            <v>100</v>
          </cell>
          <cell r="I3722">
            <v>80</v>
          </cell>
          <cell r="J3722">
            <v>70</v>
          </cell>
          <cell r="K3722" t="str">
            <v>乙类</v>
          </cell>
        </row>
        <row r="3723">
          <cell r="A3723" t="str">
            <v>MBLZZ003</v>
          </cell>
          <cell r="B3723" t="str">
            <v>即刻假肢安装</v>
          </cell>
          <cell r="C3723" t="str">
            <v>手术结束后在手术间安装即刻假肢,由于接受腔的压迫,限制残端肿胀,加速残肢定型,减少幻肢痛,术后尽早离床,对患者心理起到鼓舞作用。</v>
          </cell>
          <cell r="D3723" t="str">
            <v/>
          </cell>
          <cell r="E3723" t="str">
            <v>假肢</v>
          </cell>
          <cell r="F3723" t="str">
            <v>次</v>
          </cell>
          <cell r="G3723" t="str">
            <v/>
          </cell>
          <cell r="H3723">
            <v>50</v>
          </cell>
          <cell r="I3723">
            <v>40</v>
          </cell>
          <cell r="J3723">
            <v>35</v>
          </cell>
          <cell r="K3723" t="str">
            <v>乙类</v>
          </cell>
        </row>
        <row r="3724">
          <cell r="A3724" t="str">
            <v>MBZCA001</v>
          </cell>
          <cell r="B3724" t="str">
            <v>痉挛肢体外周神经切断治疗</v>
          </cell>
          <cell r="C3724"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cell r="D3724" t="str">
            <v>电极</v>
          </cell>
          <cell r="E3724" t="str">
            <v/>
          </cell>
          <cell r="F3724" t="str">
            <v>次</v>
          </cell>
          <cell r="G3724" t="str">
            <v/>
          </cell>
          <cell r="H3724">
            <v>100</v>
          </cell>
          <cell r="I3724">
            <v>80</v>
          </cell>
          <cell r="J3724">
            <v>70</v>
          </cell>
          <cell r="K3724" t="str">
            <v>乙类</v>
          </cell>
        </row>
        <row r="3725">
          <cell r="A3725" t="str">
            <v>MBZRG001</v>
          </cell>
          <cell r="B3725" t="str">
            <v>膀胱功能训练</v>
          </cell>
          <cell r="C3725"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cell r="D3725" t="str">
            <v/>
          </cell>
          <cell r="E3725" t="str">
            <v/>
          </cell>
          <cell r="F3725" t="str">
            <v>次</v>
          </cell>
          <cell r="G3725" t="str">
            <v/>
          </cell>
          <cell r="H3725">
            <v>20</v>
          </cell>
          <cell r="I3725">
            <v>16</v>
          </cell>
          <cell r="J3725">
            <v>14</v>
          </cell>
          <cell r="K3725" t="str">
            <v>乙类</v>
          </cell>
        </row>
        <row r="3726">
          <cell r="A3726" t="str">
            <v>MBZRJ001</v>
          </cell>
          <cell r="B3726" t="str">
            <v>康复清洁导尿培训</v>
          </cell>
          <cell r="C3726"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v>
          </cell>
          <cell r="D3726" t="str">
            <v>导尿管,尿袋</v>
          </cell>
          <cell r="E3726" t="str">
            <v/>
          </cell>
          <cell r="F3726" t="str">
            <v>次</v>
          </cell>
          <cell r="G3726" t="str">
            <v/>
          </cell>
          <cell r="H3726">
            <v>10</v>
          </cell>
          <cell r="I3726">
            <v>8</v>
          </cell>
          <cell r="J3726">
            <v>7</v>
          </cell>
          <cell r="K3726" t="str">
            <v>丙类</v>
          </cell>
        </row>
        <row r="3727">
          <cell r="A3727" t="str">
            <v>N</v>
          </cell>
          <cell r="B3727" t="str">
            <v>九.辅助操作</v>
          </cell>
          <cell r="C3727" t="str">
            <v/>
          </cell>
          <cell r="D3727" t="str">
            <v/>
          </cell>
          <cell r="E3727" t="str">
            <v/>
          </cell>
        </row>
        <row r="3727">
          <cell r="G3727" t="str">
            <v/>
          </cell>
          <cell r="H3727" t="str">
            <v/>
          </cell>
          <cell r="I3727" t="str">
            <v/>
          </cell>
          <cell r="J3727" t="str">
            <v/>
          </cell>
        </row>
        <row r="3728">
          <cell r="A3728" t="str">
            <v/>
          </cell>
          <cell r="B3728" t="str">
            <v>本章说明:本章说明：                                                                                                                                                                          1. 本章“辅助操作”项目指在主入路的操作项目中需要设备辅助操作协助完成的项目，如经腹全子宫切除术(主入路)+腹腔镜辅助操作(辅助操作)。
2.本章包</v>
          </cell>
        </row>
        <row r="3729">
          <cell r="A3729" t="str">
            <v>NA</v>
          </cell>
          <cell r="B3729" t="str">
            <v>(一)设备辅助操作</v>
          </cell>
          <cell r="C3729" t="str">
            <v/>
          </cell>
          <cell r="D3729" t="str">
            <v/>
          </cell>
          <cell r="E3729" t="str">
            <v/>
          </cell>
        </row>
        <row r="3729">
          <cell r="G3729" t="str">
            <v/>
          </cell>
          <cell r="H3729" t="str">
            <v/>
          </cell>
          <cell r="I3729" t="str">
            <v/>
          </cell>
          <cell r="J3729" t="str">
            <v/>
          </cell>
        </row>
        <row r="3730">
          <cell r="A3730" t="str">
            <v>NAAA0000</v>
          </cell>
          <cell r="B3730" t="str">
            <v>颅内镜辅助操作</v>
          </cell>
          <cell r="C3730" t="str">
            <v>指开颅手术中需颅内镜辅助下完成的操作。消毒铺巾,颅骨钻孔后切开硬脑膜､将工作镜置入颅内进行手术。相关消耗:颅内镜主机､观察镜､工作镜､给水管一套､生理盐水。</v>
          </cell>
          <cell r="D3730" t="str">
            <v/>
          </cell>
          <cell r="E3730" t="str">
            <v>颅内镜头</v>
          </cell>
          <cell r="F3730" t="str">
            <v>次</v>
          </cell>
          <cell r="G3730" t="str">
            <v/>
          </cell>
          <cell r="H3730">
            <v>300</v>
          </cell>
          <cell r="I3730">
            <v>240</v>
          </cell>
          <cell r="J3730">
            <v>210</v>
          </cell>
          <cell r="K3730" t="str">
            <v>乙类</v>
          </cell>
        </row>
        <row r="3731">
          <cell r="A3731" t="str">
            <v>NAAB0000</v>
          </cell>
          <cell r="B3731" t="str">
            <v>胸腔镜辅助操作</v>
          </cell>
          <cell r="C3731"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cell r="D3731" t="str">
            <v/>
          </cell>
          <cell r="E3731" t="str">
            <v>一次性内镜切割缝合器,一次性内镜钛夹,止血材料,切口保护器,生物胶,皮肤缝合器,特殊缝线,切割吻合器,血管闭合器,一次性内镜抓钳,胸腔镜穿刺套管,大血管闭合系统</v>
          </cell>
          <cell r="F3731" t="str">
            <v>次</v>
          </cell>
          <cell r="G3731" t="str">
            <v/>
          </cell>
          <cell r="H3731">
            <v>200</v>
          </cell>
          <cell r="I3731">
            <v>160</v>
          </cell>
          <cell r="J3731">
            <v>140</v>
          </cell>
          <cell r="K3731" t="str">
            <v>乙类</v>
          </cell>
        </row>
        <row r="3732">
          <cell r="A3732" t="str">
            <v>NAAC0000</v>
          </cell>
          <cell r="B3732" t="str">
            <v>腹腔镜辅助操作</v>
          </cell>
          <cell r="C3732"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cell r="D3732" t="str">
            <v/>
          </cell>
          <cell r="E3732" t="str">
            <v>一次性吻合器,切割缝合器,钉仓,血管夹,皮肤钉合器,特殊缝线,止血材料,防粘连材料,打孔器(tro⁃car),切口保护器,血管闭合器,钛夹,活检针,塑料夹(Hem-o-lok),腹腔镜手助套装,大血管闭合系统，内镜用取物管袋</v>
          </cell>
          <cell r="F3732" t="str">
            <v>次</v>
          </cell>
          <cell r="G3732" t="str">
            <v/>
          </cell>
          <cell r="H3732">
            <v>200</v>
          </cell>
          <cell r="I3732">
            <v>160</v>
          </cell>
          <cell r="J3732">
            <v>140</v>
          </cell>
          <cell r="K3732" t="str">
            <v>乙类</v>
          </cell>
        </row>
        <row r="3733">
          <cell r="A3733" t="str">
            <v>NAAD0000</v>
          </cell>
          <cell r="B3733" t="str">
            <v>宫腔镜辅助操作</v>
          </cell>
          <cell r="C3733" t="str">
            <v>指开腹手术中需宫腔镜辅助下完成的操作。体位摆放,消毒铺巾,穿刺器置入,建立气腹,宫腔镜探查,宫腔镜下手术操作。相关消耗:膨宫泵用具,普通进水导管(双头),医用手术胶。</v>
          </cell>
          <cell r="D3733" t="str">
            <v/>
          </cell>
          <cell r="E3733" t="str">
            <v>膨宫管,电切环,滚球,膨宫介质</v>
          </cell>
          <cell r="F3733" t="str">
            <v>次</v>
          </cell>
          <cell r="G3733" t="str">
            <v/>
          </cell>
          <cell r="H3733">
            <v>200</v>
          </cell>
          <cell r="I3733">
            <v>160</v>
          </cell>
          <cell r="J3733">
            <v>140</v>
          </cell>
          <cell r="K3733" t="str">
            <v>乙类</v>
          </cell>
        </row>
        <row r="3734">
          <cell r="A3734" t="str">
            <v>NABA0000</v>
          </cell>
          <cell r="B3734" t="str">
            <v>手术显微镜辅助操作</v>
          </cell>
          <cell r="C3734" t="str">
            <v>应用专用显微镜,显微手术器械,采用显微操作技术,进行精确病变显露,切除,止血等。相关消耗:消耗性氙灯光源､光导纤维､物镜､主镜､助手镜等。</v>
          </cell>
          <cell r="D3734" t="str">
            <v/>
          </cell>
          <cell r="E3734" t="str">
            <v/>
          </cell>
          <cell r="F3734" t="str">
            <v>次</v>
          </cell>
          <cell r="G3734" t="str">
            <v/>
          </cell>
          <cell r="H3734">
            <v>200</v>
          </cell>
          <cell r="I3734">
            <v>160</v>
          </cell>
          <cell r="J3734">
            <v>140</v>
          </cell>
          <cell r="K3734" t="str">
            <v>乙类</v>
          </cell>
        </row>
        <row r="3735">
          <cell r="A3735" t="str">
            <v>NACA0000</v>
          </cell>
          <cell r="B3735" t="str">
            <v>激光辅助操作</v>
          </cell>
          <cell r="C3735" t="str">
            <v>相关消耗:激光刀头､特殊激光刀头､激光脉冲､激光光纤､激光探头。</v>
          </cell>
          <cell r="D3735" t="str">
            <v/>
          </cell>
          <cell r="E3735" t="str">
            <v>激光刀头,特殊激光刀头,激光探头,激光光纤,激光脉冲</v>
          </cell>
          <cell r="F3735" t="str">
            <v>次</v>
          </cell>
          <cell r="G3735" t="str">
            <v/>
          </cell>
          <cell r="H3735">
            <v>100</v>
          </cell>
          <cell r="I3735">
            <v>80</v>
          </cell>
          <cell r="J3735">
            <v>70</v>
          </cell>
          <cell r="K3735" t="str">
            <v>乙类</v>
          </cell>
        </row>
        <row r="3736">
          <cell r="A3736" t="str">
            <v>NADA0000</v>
          </cell>
          <cell r="B3736" t="str">
            <v>微波辅助操作</v>
          </cell>
          <cell r="C3736" t="str">
            <v>相关消耗:各种微波探头､微波手术钳。</v>
          </cell>
          <cell r="D3736" t="str">
            <v/>
          </cell>
          <cell r="E3736" t="str">
            <v>微波探头,微波手术钳，微波消融针</v>
          </cell>
          <cell r="F3736" t="str">
            <v>次</v>
          </cell>
          <cell r="G3736" t="str">
            <v/>
          </cell>
          <cell r="H3736">
            <v>100</v>
          </cell>
          <cell r="I3736">
            <v>80</v>
          </cell>
          <cell r="J3736">
            <v>70</v>
          </cell>
          <cell r="K3736" t="str">
            <v>乙类</v>
          </cell>
        </row>
        <row r="3737">
          <cell r="A3737" t="str">
            <v>NAEA0000</v>
          </cell>
          <cell r="B3737" t="str">
            <v>射频辅助操作</v>
          </cell>
          <cell r="C3737" t="str">
            <v>相关消耗:射频刀头､射频脉冲､射频纤维､射频探头､射频毁损电极､射频针。</v>
          </cell>
          <cell r="D3737" t="str">
            <v/>
          </cell>
          <cell r="E3737" t="str">
            <v>射频针,射频刀头,射频毁损电极,射频探头,射频脉冲,射频纤维，射频消融导管</v>
          </cell>
          <cell r="F3737" t="str">
            <v>次</v>
          </cell>
          <cell r="G3737" t="str">
            <v/>
          </cell>
          <cell r="H3737">
            <v>100</v>
          </cell>
          <cell r="I3737">
            <v>80</v>
          </cell>
          <cell r="J3737">
            <v>70</v>
          </cell>
          <cell r="K3737" t="str">
            <v>乙类</v>
          </cell>
        </row>
        <row r="3738">
          <cell r="A3738" t="str">
            <v>NAFA0000</v>
          </cell>
          <cell r="B3738" t="str">
            <v>超声刀辅助操作</v>
          </cell>
          <cell r="C3738" t="str">
            <v>相关消耗:超声刀头､刀柄､连线等。</v>
          </cell>
          <cell r="D3738" t="str">
            <v/>
          </cell>
          <cell r="E3738" t="str">
            <v>超声刀头</v>
          </cell>
          <cell r="F3738" t="str">
            <v>次</v>
          </cell>
          <cell r="G3738" t="str">
            <v/>
          </cell>
          <cell r="H3738">
            <v>100</v>
          </cell>
          <cell r="I3738">
            <v>80</v>
          </cell>
          <cell r="J3738">
            <v>70</v>
          </cell>
          <cell r="K3738" t="str">
            <v>乙类</v>
          </cell>
        </row>
        <row r="3739">
          <cell r="A3739" t="str">
            <v>NAGA0000</v>
          </cell>
          <cell r="B3739" t="str">
            <v>等离子刀辅助操作</v>
          </cell>
          <cell r="C3739" t="str">
            <v>相关消耗:刀头､刀柄､连线等。</v>
          </cell>
          <cell r="D3739" t="str">
            <v/>
          </cell>
          <cell r="E3739" t="str">
            <v>等离子刀头</v>
          </cell>
          <cell r="F3739" t="str">
            <v>次</v>
          </cell>
          <cell r="G3739" t="str">
            <v/>
          </cell>
          <cell r="H3739">
            <v>100</v>
          </cell>
          <cell r="I3739">
            <v>80</v>
          </cell>
          <cell r="J3739">
            <v>70</v>
          </cell>
          <cell r="K3739" t="str">
            <v>乙类</v>
          </cell>
        </row>
        <row r="3740">
          <cell r="A3740" t="str">
            <v>NB</v>
          </cell>
          <cell r="B3740" t="str">
            <v>(二)微动力系统辅助操作</v>
          </cell>
          <cell r="C3740" t="str">
            <v/>
          </cell>
          <cell r="D3740" t="str">
            <v/>
          </cell>
          <cell r="E3740" t="str">
            <v/>
          </cell>
        </row>
        <row r="3740">
          <cell r="G3740" t="str">
            <v/>
          </cell>
          <cell r="H3740" t="str">
            <v/>
          </cell>
          <cell r="I3740" t="str">
            <v/>
          </cell>
          <cell r="J3740" t="str">
            <v/>
          </cell>
        </row>
        <row r="3741">
          <cell r="A3741" t="str">
            <v>NBAA0000</v>
          </cell>
          <cell r="B3741" t="str">
            <v>颅微动力系统</v>
          </cell>
          <cell r="C3741" t="str">
            <v>相关消耗:铣刀刀片､磨钻磨头。</v>
          </cell>
          <cell r="D3741" t="str">
            <v/>
          </cell>
          <cell r="E3741" t="str">
            <v>铣刀，无菌颅骨钻头,无菌磨钻头，无菌骨锯片，无菌钻针</v>
          </cell>
          <cell r="F3741" t="str">
            <v>次</v>
          </cell>
          <cell r="G3741" t="str">
            <v/>
          </cell>
          <cell r="H3741">
            <v>200</v>
          </cell>
          <cell r="I3741">
            <v>160</v>
          </cell>
          <cell r="J3741">
            <v>140</v>
          </cell>
          <cell r="K3741" t="str">
            <v>乙类</v>
          </cell>
        </row>
        <row r="3742">
          <cell r="A3742" t="str">
            <v>NBBA0000</v>
          </cell>
          <cell r="B3742" t="str">
            <v>眼耳鼻喉微动力系统</v>
          </cell>
          <cell r="C3742" t="str">
            <v>相关消耗:电钻系统,各种磨头､球､电动切割器。</v>
          </cell>
          <cell r="D3742" t="str">
            <v/>
          </cell>
          <cell r="E3742" t="str">
            <v>无菌眼耳鼻喉刨刀头,无菌耳鼻喉钻头，无菌磨钻头，无菌骨锯片，无菌钻针，眼科用钻头，无菌铣刀</v>
          </cell>
          <cell r="F3742" t="str">
            <v>次</v>
          </cell>
          <cell r="G3742" t="str">
            <v/>
          </cell>
          <cell r="H3742">
            <v>100</v>
          </cell>
          <cell r="I3742">
            <v>80</v>
          </cell>
          <cell r="J3742">
            <v>70</v>
          </cell>
          <cell r="K3742" t="str">
            <v>乙类</v>
          </cell>
        </row>
        <row r="3743">
          <cell r="A3743" t="str">
            <v>NBCA0000</v>
          </cell>
          <cell r="B3743" t="str">
            <v>骨微动力系统</v>
          </cell>
          <cell r="C3743" t="str">
            <v>相关消耗:微动力套件､旋切导管､旋切套装､旋切刀具､刀具</v>
          </cell>
          <cell r="D3743" t="str">
            <v/>
          </cell>
          <cell r="E3743" t="str">
            <v>无菌骨锯片，无菌关节刨刀，无菌关节钻头，无菌磨钻头，无菌铣刀，无菌微创脊柱变向磨钻头，无菌微创脊柱磨钻头，无菌微创脊柱钻头，无菌微创脊柱刨刀，无菌柳锯片，变向磨钻头，脊柱直钻头</v>
          </cell>
          <cell r="F3743" t="str">
            <v>次</v>
          </cell>
          <cell r="G3743" t="str">
            <v/>
          </cell>
          <cell r="H3743">
            <v>100</v>
          </cell>
          <cell r="I3743">
            <v>80</v>
          </cell>
          <cell r="J3743">
            <v>70</v>
          </cell>
          <cell r="K3743" t="str">
            <v>乙类</v>
          </cell>
        </row>
        <row r="3744">
          <cell r="A3744" t="str">
            <v>NBDA0000</v>
          </cell>
          <cell r="B3744" t="str">
            <v>颌面微动力系统</v>
          </cell>
          <cell r="C3744" t="str">
            <v>相关消耗:各种直径钻头､磨头､来复锯､矢状锯､摆动锯､各种锯片､各种接口。</v>
          </cell>
          <cell r="D3744" t="str">
            <v/>
          </cell>
          <cell r="E3744" t="str">
            <v>无菌骨锯片，无菌磨钻头，摆动锯，无菌钻针，矢状锯</v>
          </cell>
          <cell r="F3744" t="str">
            <v>次</v>
          </cell>
          <cell r="G3744" t="str">
            <v/>
          </cell>
          <cell r="H3744">
            <v>100</v>
          </cell>
          <cell r="I3744">
            <v>80</v>
          </cell>
          <cell r="J3744">
            <v>70</v>
          </cell>
          <cell r="K3744" t="str">
            <v>丙类</v>
          </cell>
        </row>
        <row r="3745">
          <cell r="A3745" t="str">
            <v>NBEA0000</v>
          </cell>
          <cell r="B3745" t="str">
            <v>齿科微动力系统</v>
          </cell>
          <cell r="C3745" t="str">
            <v>相关消耗:超声骨刀､切割钻头､镍钛根管挫､研磨钻头､去除根(或管)充填物的材料,套筒针取断针专用系统。</v>
          </cell>
          <cell r="D3745" t="str">
            <v/>
          </cell>
          <cell r="E3745" t="str">
            <v>切割钻头，镍
钛根管挫，研
磨钻头，去除
根(或管)充填
物的材料</v>
          </cell>
          <cell r="F3745" t="str">
            <v>次</v>
          </cell>
          <cell r="G3745" t="str">
            <v/>
          </cell>
          <cell r="H3745">
            <v>100</v>
          </cell>
          <cell r="I3745">
            <v>80</v>
          </cell>
          <cell r="J3745">
            <v>70</v>
          </cell>
          <cell r="K3745" t="str">
            <v>丙类</v>
          </cell>
        </row>
        <row r="3746">
          <cell r="A3746" t="str">
            <v>H</v>
          </cell>
          <cell r="B3746" t="str">
            <v>十.临床手术治疗</v>
          </cell>
          <cell r="C3746" t="str">
            <v/>
          </cell>
          <cell r="D3746" t="str">
            <v/>
          </cell>
          <cell r="E3746" t="str">
            <v/>
          </cell>
        </row>
        <row r="3746">
          <cell r="G3746" t="str">
            <v/>
          </cell>
          <cell r="H3746" t="str">
            <v/>
          </cell>
          <cell r="I3746" t="str">
            <v/>
          </cell>
          <cell r="J3746" t="str">
            <v/>
          </cell>
        </row>
        <row r="3747">
          <cell r="B3747" t="str">
            <v>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4.临床操作中的浸润局麻和表面</v>
          </cell>
        </row>
        <row r="3748">
          <cell r="A3748" t="str">
            <v>HA</v>
          </cell>
          <cell r="B3748" t="str">
            <v>(一)麻醉</v>
          </cell>
          <cell r="C3748" t="str">
            <v>本章项目八十岁及以上老人加收不超过30%。</v>
          </cell>
          <cell r="D3748" t="str">
            <v/>
          </cell>
          <cell r="E3748" t="str">
            <v/>
          </cell>
        </row>
        <row r="3748">
          <cell r="G3748" t="str">
            <v/>
          </cell>
          <cell r="H3748" t="str">
            <v/>
          </cell>
          <cell r="I3748" t="str">
            <v/>
          </cell>
          <cell r="J3748" t="str">
            <v/>
          </cell>
        </row>
        <row r="3749">
          <cell r="A3749" t="str">
            <v>HAA</v>
          </cell>
          <cell r="B3749" t="str">
            <v>1.全身麻醉</v>
          </cell>
          <cell r="C3749" t="str">
            <v/>
          </cell>
          <cell r="D3749" t="str">
            <v/>
          </cell>
          <cell r="E3749" t="str">
            <v/>
          </cell>
        </row>
        <row r="3749">
          <cell r="G3749" t="str">
            <v/>
          </cell>
          <cell r="H3749" t="str">
            <v/>
          </cell>
          <cell r="I3749" t="str">
            <v/>
          </cell>
          <cell r="J3749" t="str">
            <v/>
          </cell>
        </row>
        <row r="3750">
          <cell r="A3750" t="str">
            <v>HAA42401</v>
          </cell>
          <cell r="B3750" t="str">
            <v>支气管内麻醉</v>
          </cell>
          <cell r="C3750"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0" t="str">
            <v>面罩,气管导管,口咽通气道,鼻咽通气道,麻醉废气吸附器,钠石灰</v>
          </cell>
          <cell r="E3750" t="str">
            <v>人工鼻,双腔气管导管,支气管堵塞器</v>
          </cell>
          <cell r="F3750" t="str">
            <v>2小时</v>
          </cell>
          <cell r="G3750" t="str">
            <v>麻醉2小时后,每增加1小时加收不超过20%</v>
          </cell>
          <cell r="H3750">
            <v>1100</v>
          </cell>
          <cell r="I3750">
            <v>935</v>
          </cell>
          <cell r="J3750">
            <v>825</v>
          </cell>
          <cell r="K3750" t="str">
            <v>甲类</v>
          </cell>
        </row>
        <row r="3751">
          <cell r="A3751" t="str">
            <v>HAA42402</v>
          </cell>
          <cell r="B3751" t="str">
            <v>肺灌洗麻醉</v>
          </cell>
          <cell r="C3751"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1" t="str">
            <v>面罩,气管导管,支气管导管,口咽通气道,鼻咽通气道,麻醉废气吸附器,钠石灰</v>
          </cell>
          <cell r="E3751" t="str">
            <v>人工鼻,双腔气管导管,支气管堵塞器</v>
          </cell>
          <cell r="F3751" t="str">
            <v>2小时</v>
          </cell>
          <cell r="G3751" t="str">
            <v>麻醉2小时后,每增加1小时加收不超过20%</v>
          </cell>
          <cell r="H3751">
            <v>1100</v>
          </cell>
          <cell r="I3751">
            <v>935</v>
          </cell>
          <cell r="J3751">
            <v>825</v>
          </cell>
          <cell r="K3751" t="str">
            <v>甲类</v>
          </cell>
        </row>
        <row r="3752">
          <cell r="A3752" t="str">
            <v>HAA42901</v>
          </cell>
          <cell r="B3752" t="str">
            <v>全身麻醉</v>
          </cell>
          <cell r="C3752"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气管插管术､特殊检查等。</v>
          </cell>
          <cell r="D3752" t="str">
            <v>面罩,气管导管,口咽通气道,鼻咽通气道,吸痰管,麻醉废气吸附器,麻醉呼吸回路,钠石灰</v>
          </cell>
          <cell r="E3752" t="str">
            <v>人工鼻,异型气管导管，喉罩</v>
          </cell>
          <cell r="F3752" t="str">
            <v>2小时</v>
          </cell>
          <cell r="G3752" t="str">
            <v>全身麻醉使用喉罩按800元收取；麻醉2小时后,每增加1小时加收不超过20%</v>
          </cell>
          <cell r="H3752">
            <v>900</v>
          </cell>
          <cell r="I3752">
            <v>765</v>
          </cell>
          <cell r="J3752">
            <v>675</v>
          </cell>
          <cell r="K3752" t="str">
            <v>甲类</v>
          </cell>
        </row>
        <row r="3753">
          <cell r="A3753" t="str">
            <v>HAA42902</v>
          </cell>
          <cell r="B3753" t="str">
            <v>无插管全麻</v>
          </cell>
          <cell r="C3753" t="str">
            <v>药物经静脉或吸入作用于中枢神经系统产生全身麻醉,诱导迅速､病人舒适､苏醒较快。适用于对血流动力学和呼吸影响较小的手术及检查。</v>
          </cell>
          <cell r="D3753" t="str">
            <v>注射器,吸痰管,面罩</v>
          </cell>
          <cell r="E3753" t="str">
            <v>蓄氧面罩</v>
          </cell>
          <cell r="F3753" t="str">
            <v>次</v>
          </cell>
          <cell r="G3753" t="str">
            <v/>
          </cell>
          <cell r="H3753">
            <v>400</v>
          </cell>
          <cell r="I3753">
            <v>340</v>
          </cell>
          <cell r="J3753">
            <v>300</v>
          </cell>
          <cell r="K3753" t="str">
            <v>甲类</v>
          </cell>
        </row>
        <row r="3754">
          <cell r="A3754" t="str">
            <v>HAB</v>
          </cell>
          <cell r="B3754" t="str">
            <v>2.局部麻醉</v>
          </cell>
          <cell r="C3754" t="str">
            <v/>
          </cell>
          <cell r="D3754" t="str">
            <v/>
          </cell>
          <cell r="E3754" t="str">
            <v/>
          </cell>
        </row>
        <row r="3754">
          <cell r="G3754" t="str">
            <v/>
          </cell>
          <cell r="H3754" t="str">
            <v/>
          </cell>
          <cell r="I3754" t="str">
            <v/>
          </cell>
          <cell r="J3754" t="str">
            <v/>
          </cell>
        </row>
        <row r="3755">
          <cell r="A3755" t="str">
            <v>HAB42101</v>
          </cell>
          <cell r="B3755" t="str">
            <v>踝关节局部阻滞麻醉</v>
          </cell>
          <cell r="C3755" t="str">
            <v>指用于手术麻醉或镇痛治疗。消毒铺巾,在血压､心电图､脉搏血氧饱和度监测下,穿刺注药进行单侧神经阻滞。不含特殊神经定位方法､麻醉监护下镇静。</v>
          </cell>
          <cell r="D3755" t="str">
            <v>穿刺针</v>
          </cell>
          <cell r="E3755" t="str">
            <v/>
          </cell>
          <cell r="F3755" t="str">
            <v>2小时</v>
          </cell>
          <cell r="G3755" t="str">
            <v>麻醉2小时后,每增加1小时加收不超过20%</v>
          </cell>
          <cell r="H3755">
            <v>260</v>
          </cell>
          <cell r="I3755">
            <v>220</v>
          </cell>
          <cell r="J3755">
            <v>195</v>
          </cell>
          <cell r="K3755" t="str">
            <v>甲类</v>
          </cell>
        </row>
        <row r="3756">
          <cell r="A3756" t="str">
            <v>HAB42201</v>
          </cell>
          <cell r="B3756" t="str">
            <v>局部静脉内麻醉</v>
          </cell>
          <cell r="C3756" t="str">
            <v>在麻醉肢体建立静脉通路,麻醉肢体上止血带,在监测下通过静脉注射局麻药,使止血帯远端部位无痛。全程连续观察各项生命体征。</v>
          </cell>
          <cell r="D3756" t="str">
            <v>注射器</v>
          </cell>
          <cell r="E3756" t="str">
            <v/>
          </cell>
          <cell r="F3756" t="str">
            <v>2小时</v>
          </cell>
          <cell r="G3756" t="str">
            <v>麻醉2小时后,每增加1小时加收不超过20%</v>
          </cell>
          <cell r="H3756">
            <v>240</v>
          </cell>
          <cell r="I3756">
            <v>210</v>
          </cell>
          <cell r="J3756">
            <v>180</v>
          </cell>
          <cell r="K3756" t="str">
            <v>甲类</v>
          </cell>
        </row>
        <row r="3757">
          <cell r="A3757" t="str">
            <v>HAC</v>
          </cell>
          <cell r="B3757" t="str">
            <v>椎管内麻醉</v>
          </cell>
          <cell r="C3757" t="str">
            <v/>
          </cell>
          <cell r="D3757" t="str">
            <v/>
          </cell>
          <cell r="E3757" t="str">
            <v/>
          </cell>
        </row>
        <row r="3757">
          <cell r="G3757" t="str">
            <v/>
          </cell>
          <cell r="H3757" t="str">
            <v/>
          </cell>
          <cell r="I3757" t="str">
            <v/>
          </cell>
          <cell r="J3757" t="str">
            <v/>
          </cell>
        </row>
        <row r="3758">
          <cell r="A3758" t="str">
            <v>HAC42101</v>
          </cell>
          <cell r="B3758" t="str">
            <v>单次腰麻</v>
          </cell>
          <cell r="C3758"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3758" t="str">
            <v>注射器,面罩,穿刺针</v>
          </cell>
          <cell r="E3758" t="str">
            <v/>
          </cell>
          <cell r="F3758" t="str">
            <v>2小时</v>
          </cell>
          <cell r="G3758" t="str">
            <v>麻醉2小时后,每增加1小时加收不超过20%</v>
          </cell>
          <cell r="H3758">
            <v>370</v>
          </cell>
          <cell r="I3758">
            <v>315</v>
          </cell>
          <cell r="J3758">
            <v>278</v>
          </cell>
          <cell r="K3758" t="str">
            <v>甲类</v>
          </cell>
        </row>
        <row r="3759">
          <cell r="A3759" t="str">
            <v>HAC42102</v>
          </cell>
          <cell r="B3759" t="str">
            <v>连续腰麻</v>
          </cell>
          <cell r="C3759"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759" t="str">
            <v>注射器,面罩,穿刺针</v>
          </cell>
          <cell r="E3759" t="str">
            <v/>
          </cell>
          <cell r="F3759" t="str">
            <v>2小时</v>
          </cell>
          <cell r="G3759" t="str">
            <v>麻醉2小时后,每增加1小时加收不超过20%</v>
          </cell>
          <cell r="H3759">
            <v>450</v>
          </cell>
          <cell r="I3759">
            <v>380</v>
          </cell>
          <cell r="J3759">
            <v>340</v>
          </cell>
          <cell r="K3759" t="str">
            <v>甲类</v>
          </cell>
        </row>
        <row r="3760">
          <cell r="A3760" t="str">
            <v>HAC42103</v>
          </cell>
          <cell r="B3760" t="str">
            <v>腰麻复合连续硬膜外阻滞麻醉</v>
          </cell>
          <cell r="C3760"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3760" t="str">
            <v>注射器,面罩,穿刺针</v>
          </cell>
          <cell r="E3760" t="str">
            <v/>
          </cell>
          <cell r="F3760" t="str">
            <v>2小时</v>
          </cell>
          <cell r="G3760" t="str">
            <v>麻醉2小时后,每增加1小时加收不超过20%</v>
          </cell>
          <cell r="H3760">
            <v>510</v>
          </cell>
          <cell r="I3760">
            <v>434</v>
          </cell>
          <cell r="J3760">
            <v>383</v>
          </cell>
          <cell r="K3760" t="str">
            <v>甲类</v>
          </cell>
        </row>
        <row r="3761">
          <cell r="A3761" t="str">
            <v>HAC42104</v>
          </cell>
          <cell r="B3761" t="str">
            <v>骶管单次阻滞麻醉</v>
          </cell>
          <cell r="C3761"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3761" t="str">
            <v>注射器,面罩,穿刺针</v>
          </cell>
          <cell r="E3761" t="str">
            <v/>
          </cell>
          <cell r="F3761" t="str">
            <v>2小时</v>
          </cell>
          <cell r="G3761" t="str">
            <v>麻醉2小时后,每增加1小时加收不超过20%</v>
          </cell>
          <cell r="H3761">
            <v>440</v>
          </cell>
          <cell r="I3761">
            <v>380</v>
          </cell>
          <cell r="J3761">
            <v>330</v>
          </cell>
          <cell r="K3761" t="str">
            <v>甲类</v>
          </cell>
        </row>
        <row r="3762">
          <cell r="A3762" t="str">
            <v>HAC42105</v>
          </cell>
          <cell r="B3762" t="str">
            <v>颈部硬膜外单次阻滞麻醉</v>
          </cell>
          <cell r="C3762"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2" t="str">
            <v>注射器,面罩,穿刺针</v>
          </cell>
          <cell r="E3762" t="str">
            <v/>
          </cell>
          <cell r="F3762" t="str">
            <v>2小时</v>
          </cell>
          <cell r="G3762" t="str">
            <v>麻醉2小时后,每增加1小时加收不超过20%</v>
          </cell>
          <cell r="H3762">
            <v>480</v>
          </cell>
          <cell r="I3762">
            <v>410</v>
          </cell>
          <cell r="J3762">
            <v>370</v>
          </cell>
          <cell r="K3762" t="str">
            <v>甲类</v>
          </cell>
        </row>
        <row r="3763">
          <cell r="A3763" t="str">
            <v>HAC42106</v>
          </cell>
          <cell r="B3763" t="str">
            <v>颈部硬膜外连续阻滞麻醉</v>
          </cell>
          <cell r="C3763"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763" t="str">
            <v>注射器,面罩,穿刺针</v>
          </cell>
          <cell r="E3763" t="str">
            <v/>
          </cell>
          <cell r="F3763" t="str">
            <v>2小时</v>
          </cell>
          <cell r="G3763" t="str">
            <v>麻醉2小时后,每增加1小时加收不超过20%</v>
          </cell>
          <cell r="H3763">
            <v>500</v>
          </cell>
          <cell r="I3763">
            <v>400</v>
          </cell>
          <cell r="J3763">
            <v>350</v>
          </cell>
          <cell r="K3763" t="str">
            <v>甲类</v>
          </cell>
        </row>
        <row r="3764">
          <cell r="A3764" t="str">
            <v>HAC42107</v>
          </cell>
          <cell r="B3764" t="str">
            <v>胸部硬膜外单次阻滞麻醉</v>
          </cell>
          <cell r="C3764"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4" t="str">
            <v>注射器,面罩,穿刺针</v>
          </cell>
          <cell r="E3764" t="str">
            <v/>
          </cell>
          <cell r="F3764" t="str">
            <v>2小时</v>
          </cell>
          <cell r="G3764" t="str">
            <v>麻醉2小时后,每增加1小时加收不超过20%</v>
          </cell>
          <cell r="H3764">
            <v>440</v>
          </cell>
          <cell r="I3764">
            <v>380</v>
          </cell>
          <cell r="J3764">
            <v>330</v>
          </cell>
          <cell r="K3764" t="str">
            <v>甲类</v>
          </cell>
        </row>
        <row r="3765">
          <cell r="A3765" t="str">
            <v>HAC42108</v>
          </cell>
          <cell r="B3765" t="str">
            <v>胸部硬膜外连续阻滞麻醉</v>
          </cell>
          <cell r="C3765"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5" t="str">
            <v>注射器,面罩,穿刺针</v>
          </cell>
          <cell r="E3765" t="str">
            <v/>
          </cell>
          <cell r="F3765" t="str">
            <v>2小时</v>
          </cell>
          <cell r="G3765" t="str">
            <v>麻醉2小时后,每增加1小时加收不超过20%</v>
          </cell>
          <cell r="H3765">
            <v>530</v>
          </cell>
          <cell r="I3765">
            <v>450</v>
          </cell>
          <cell r="J3765">
            <v>398</v>
          </cell>
          <cell r="K3765" t="str">
            <v>甲类</v>
          </cell>
        </row>
        <row r="3766">
          <cell r="A3766" t="str">
            <v>HAC42109</v>
          </cell>
          <cell r="B3766" t="str">
            <v>腰部硬膜外单次阻滞麻醉</v>
          </cell>
          <cell r="C3766"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6" t="str">
            <v>注射器,面罩,穿刺针</v>
          </cell>
          <cell r="E3766" t="str">
            <v/>
          </cell>
          <cell r="F3766" t="str">
            <v>2小时</v>
          </cell>
          <cell r="G3766" t="str">
            <v>麻醉2小时后,每增加1小时加收不超过20%</v>
          </cell>
          <cell r="H3766">
            <v>440</v>
          </cell>
          <cell r="I3766">
            <v>380</v>
          </cell>
          <cell r="J3766">
            <v>330</v>
          </cell>
          <cell r="K3766" t="str">
            <v>甲类</v>
          </cell>
        </row>
        <row r="3767">
          <cell r="A3767" t="str">
            <v>HAC42110</v>
          </cell>
          <cell r="B3767" t="str">
            <v>腰部硬膜外连续阻滞麻醉</v>
          </cell>
          <cell r="C3767"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7" t="str">
            <v>注射器,面罩,穿刺针</v>
          </cell>
          <cell r="E3767" t="str">
            <v/>
          </cell>
          <cell r="F3767" t="str">
            <v>2小时</v>
          </cell>
          <cell r="G3767" t="str">
            <v>麻醉2小时后,每增加1小时加收不超过20%</v>
          </cell>
          <cell r="H3767">
            <v>510</v>
          </cell>
          <cell r="I3767">
            <v>434</v>
          </cell>
          <cell r="J3767">
            <v>383</v>
          </cell>
          <cell r="K3767" t="str">
            <v>甲类</v>
          </cell>
        </row>
        <row r="3768">
          <cell r="A3768" t="str">
            <v>HAC42111</v>
          </cell>
          <cell r="B3768" t="str">
            <v>骶管连续阻滞麻醉</v>
          </cell>
          <cell r="C3768"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8" t="str">
            <v>注射器,面罩,穿刺针</v>
          </cell>
          <cell r="E3768" t="str">
            <v/>
          </cell>
          <cell r="F3768" t="str">
            <v>2小时</v>
          </cell>
          <cell r="G3768" t="str">
            <v>麻醉2小时后,每增加1小时加收不超过20%</v>
          </cell>
          <cell r="H3768">
            <v>510</v>
          </cell>
          <cell r="I3768">
            <v>434</v>
          </cell>
          <cell r="J3768">
            <v>383</v>
          </cell>
          <cell r="K3768" t="str">
            <v>甲类</v>
          </cell>
        </row>
        <row r="3769">
          <cell r="A3769" t="str">
            <v>HAC62101</v>
          </cell>
          <cell r="B3769" t="str">
            <v>椎管内置管术</v>
          </cell>
          <cell r="C3769" t="str">
            <v>在局部麻醉下,以针穿刺进入蛛网膜下腔或硬膜外腔,置入和留置导管。不含麻醉监测。</v>
          </cell>
          <cell r="D3769" t="str">
            <v>注射器,面罩,穿刺针</v>
          </cell>
          <cell r="E3769" t="str">
            <v/>
          </cell>
          <cell r="F3769" t="str">
            <v>次</v>
          </cell>
          <cell r="G3769" t="str">
            <v/>
          </cell>
          <cell r="H3769">
            <v>200</v>
          </cell>
          <cell r="I3769">
            <v>170</v>
          </cell>
          <cell r="J3769">
            <v>150</v>
          </cell>
          <cell r="K3769" t="str">
            <v>甲类</v>
          </cell>
        </row>
        <row r="3770">
          <cell r="A3770" t="str">
            <v>HAD-HAL</v>
          </cell>
          <cell r="B3770" t="str">
            <v>神经阻滞麻醉</v>
          </cell>
          <cell r="C3770" t="str">
            <v>本节项目所需的特殊医用耗材，未列入本节项目除外内容的，如：外周神经丛刺激针可单独收费。</v>
          </cell>
          <cell r="D3770" t="str">
            <v/>
          </cell>
          <cell r="E3770" t="str">
            <v/>
          </cell>
        </row>
        <row r="3770">
          <cell r="G3770" t="str">
            <v/>
          </cell>
          <cell r="H3770" t="str">
            <v/>
          </cell>
          <cell r="I3770" t="str">
            <v/>
          </cell>
          <cell r="J3770" t="str">
            <v/>
          </cell>
        </row>
        <row r="3771">
          <cell r="A3771" t="str">
            <v>HAD42101</v>
          </cell>
          <cell r="B3771" t="str">
            <v>眶上神经阻滞麻醉</v>
          </cell>
          <cell r="C3771" t="str">
            <v>指用于手术麻醉或镇痛治疗。消毒铺巾,穿刺注药进行单侧神经阻滞。不含特殊神经定位方法。</v>
          </cell>
          <cell r="D3771" t="str">
            <v>注射器,面罩,穿刺针</v>
          </cell>
          <cell r="E3771" t="str">
            <v/>
          </cell>
          <cell r="F3771" t="str">
            <v>2小时</v>
          </cell>
          <cell r="G3771" t="str">
            <v>麻醉2小时后,每增加1小时加收不超过20%</v>
          </cell>
          <cell r="H3771">
            <v>260</v>
          </cell>
          <cell r="I3771">
            <v>205</v>
          </cell>
          <cell r="J3771">
            <v>180</v>
          </cell>
          <cell r="K3771" t="str">
            <v>甲类</v>
          </cell>
        </row>
        <row r="3772">
          <cell r="A3772" t="str">
            <v>HAD42102</v>
          </cell>
          <cell r="B3772" t="str">
            <v>眶下神经阻滞麻醉</v>
          </cell>
          <cell r="C3772" t="str">
            <v>指用于手术麻醉或镇痛治疗。消毒铺巾,穿刺注药进行单侧神经阻滞。不含特殊神经定位方法。</v>
          </cell>
          <cell r="D3772" t="str">
            <v>注射器,面罩,穿刺针</v>
          </cell>
          <cell r="E3772" t="str">
            <v/>
          </cell>
          <cell r="F3772" t="str">
            <v>2小时</v>
          </cell>
          <cell r="G3772" t="str">
            <v>麻醉2小时后,每增加1小时加收不超过20%</v>
          </cell>
          <cell r="H3772">
            <v>260</v>
          </cell>
          <cell r="I3772">
            <v>205</v>
          </cell>
          <cell r="J3772">
            <v>180</v>
          </cell>
          <cell r="K3772" t="str">
            <v>甲类</v>
          </cell>
        </row>
        <row r="3773">
          <cell r="A3773" t="str">
            <v>HAD42103</v>
          </cell>
          <cell r="B3773" t="str">
            <v>滑车上神经阻滞麻醉</v>
          </cell>
          <cell r="C3773" t="str">
            <v>指用于手术麻醉或镇痛治疗。消毒铺巾,穿刺注药进行单侧神经阻滞。不含特殊神经定位方法。</v>
          </cell>
          <cell r="D3773" t="str">
            <v>注射器,面罩,穿刺针</v>
          </cell>
          <cell r="E3773" t="str">
            <v/>
          </cell>
          <cell r="F3773" t="str">
            <v>2小时</v>
          </cell>
          <cell r="G3773" t="str">
            <v>麻醉2小时后,每增加1小时加收不超过20%</v>
          </cell>
          <cell r="H3773">
            <v>260</v>
          </cell>
          <cell r="I3773">
            <v>205</v>
          </cell>
          <cell r="J3773">
            <v>180</v>
          </cell>
          <cell r="K3773" t="str">
            <v>甲类</v>
          </cell>
        </row>
        <row r="3774">
          <cell r="A3774" t="str">
            <v>HAD42104</v>
          </cell>
          <cell r="B3774" t="str">
            <v>三叉神经节阻滞麻醉</v>
          </cell>
          <cell r="C3774" t="str">
            <v>消毒铺巾,穿刺注药进行单侧神经节阻滞。不含特殊神经定位方法。</v>
          </cell>
          <cell r="D3774" t="str">
            <v>注射器,面罩,穿刺针</v>
          </cell>
          <cell r="E3774" t="str">
            <v/>
          </cell>
          <cell r="F3774" t="str">
            <v>2小时</v>
          </cell>
          <cell r="G3774" t="str">
            <v>麻醉2小时后,每增加1小时加收不超过20%</v>
          </cell>
          <cell r="H3774">
            <v>300</v>
          </cell>
          <cell r="I3774">
            <v>240</v>
          </cell>
          <cell r="J3774">
            <v>210</v>
          </cell>
          <cell r="K3774" t="str">
            <v>甲类</v>
          </cell>
        </row>
        <row r="3775">
          <cell r="A3775" t="str">
            <v>HAD42105</v>
          </cell>
          <cell r="B3775" t="str">
            <v>上颌神经阻滞麻醉</v>
          </cell>
          <cell r="C3775" t="str">
            <v>指用于手术麻醉或镇痛治疗。消毒铺巾,穿刺注药进行单侧神经阻滞。不含特殊神经定位方法。</v>
          </cell>
          <cell r="D3775" t="str">
            <v>注射器,面罩,穿刺针</v>
          </cell>
          <cell r="E3775" t="str">
            <v/>
          </cell>
          <cell r="F3775" t="str">
            <v>2小时</v>
          </cell>
          <cell r="G3775" t="str">
            <v>麻醉2小时后,每增加1小时加收不超过20%</v>
          </cell>
          <cell r="H3775">
            <v>260</v>
          </cell>
          <cell r="I3775">
            <v>205</v>
          </cell>
          <cell r="J3775">
            <v>180</v>
          </cell>
          <cell r="K3775" t="str">
            <v>甲类</v>
          </cell>
        </row>
        <row r="3776">
          <cell r="A3776" t="str">
            <v>HAD42106</v>
          </cell>
          <cell r="B3776" t="str">
            <v>下颌神经阻滞麻醉</v>
          </cell>
          <cell r="C3776" t="str">
            <v>指用于手术麻醉或镇痛治疗。消毒铺巾,穿刺注药进行单侧神经阻滞。不含特殊神经定位方法。</v>
          </cell>
          <cell r="D3776" t="str">
            <v>注射器,面罩,穿刺针</v>
          </cell>
          <cell r="E3776" t="str">
            <v/>
          </cell>
          <cell r="F3776" t="str">
            <v>2小时</v>
          </cell>
          <cell r="G3776" t="str">
            <v>麻醉2小时后,每增加1小时加收不超过20%</v>
          </cell>
          <cell r="H3776">
            <v>260</v>
          </cell>
          <cell r="I3776">
            <v>205</v>
          </cell>
          <cell r="J3776">
            <v>180</v>
          </cell>
          <cell r="K3776" t="str">
            <v>甲类</v>
          </cell>
        </row>
        <row r="3777">
          <cell r="A3777" t="str">
            <v>HAD42107</v>
          </cell>
          <cell r="B3777" t="str">
            <v>面神经阻滞麻醉</v>
          </cell>
          <cell r="C3777" t="str">
            <v>指用于手术麻醉或镇痛治疗。消毒铺巾,穿刺注药进行单侧神经阻滞。不含特殊神经定位方法。</v>
          </cell>
          <cell r="D3777" t="str">
            <v>注射器,面罩,穿刺针</v>
          </cell>
          <cell r="E3777" t="str">
            <v/>
          </cell>
          <cell r="F3777" t="str">
            <v>2小时</v>
          </cell>
          <cell r="G3777" t="str">
            <v>麻醉2小时后,每增加1小时加收不超过20%</v>
          </cell>
          <cell r="H3777">
            <v>260</v>
          </cell>
          <cell r="I3777">
            <v>205</v>
          </cell>
          <cell r="J3777">
            <v>180</v>
          </cell>
          <cell r="K3777" t="str">
            <v>甲类</v>
          </cell>
        </row>
        <row r="3778">
          <cell r="A3778" t="str">
            <v>HAD42108</v>
          </cell>
          <cell r="B3778" t="str">
            <v>舌咽神经阻滞麻醉</v>
          </cell>
          <cell r="C3778" t="str">
            <v>指用于手术麻醉或镇痛治疗。消毒铺巾,穿刺注药进行单侧神经阻滞。不含特殊神经定位方法。</v>
          </cell>
          <cell r="D3778" t="str">
            <v>注射器,面罩,穿刺针</v>
          </cell>
          <cell r="E3778" t="str">
            <v/>
          </cell>
          <cell r="F3778" t="str">
            <v>2小时</v>
          </cell>
          <cell r="G3778" t="str">
            <v>麻醉2小时后,每增加1小时加收不超过20%</v>
          </cell>
          <cell r="H3778">
            <v>260</v>
          </cell>
          <cell r="I3778">
            <v>205</v>
          </cell>
          <cell r="J3778">
            <v>180</v>
          </cell>
          <cell r="K3778" t="str">
            <v>甲类</v>
          </cell>
        </row>
        <row r="3779">
          <cell r="A3779" t="str">
            <v>HAD42109</v>
          </cell>
          <cell r="B3779" t="str">
            <v>喉上神经阻滞麻醉</v>
          </cell>
          <cell r="C3779" t="str">
            <v>指用于手术麻醉或镇痛治疗。消毒铺巾,穿刺注药进行单侧神经阻滞。不含特殊神经定位方法。</v>
          </cell>
          <cell r="D3779" t="str">
            <v>注射器,面罩,穿刺针</v>
          </cell>
          <cell r="E3779" t="str">
            <v/>
          </cell>
          <cell r="F3779" t="str">
            <v>2小时</v>
          </cell>
          <cell r="G3779" t="str">
            <v>麻醉2小时后,每增加1小时加收不超过20%</v>
          </cell>
          <cell r="H3779">
            <v>260</v>
          </cell>
          <cell r="I3779">
            <v>205</v>
          </cell>
          <cell r="J3779">
            <v>180</v>
          </cell>
          <cell r="K3779" t="str">
            <v>甲类</v>
          </cell>
        </row>
        <row r="3780">
          <cell r="A3780" t="str">
            <v>HAD42110</v>
          </cell>
          <cell r="B3780" t="str">
            <v>颏神经阻滞麻醉</v>
          </cell>
          <cell r="C3780" t="str">
            <v>指用于手术麻醉或镇痛治疗。消毒铺巾,穿刺注药进行单侧神经阻滞。不含特殊神经定位方法。</v>
          </cell>
          <cell r="D3780" t="str">
            <v>注射器,面罩,穿刺针</v>
          </cell>
          <cell r="E3780" t="str">
            <v/>
          </cell>
          <cell r="F3780" t="str">
            <v>2小时</v>
          </cell>
          <cell r="G3780" t="str">
            <v>麻醉2小时后,每增加1小时加收不超过20%</v>
          </cell>
          <cell r="H3780">
            <v>260</v>
          </cell>
          <cell r="I3780">
            <v>205</v>
          </cell>
          <cell r="J3780">
            <v>180</v>
          </cell>
          <cell r="K3780" t="str">
            <v>甲类</v>
          </cell>
        </row>
        <row r="3781">
          <cell r="A3781" t="str">
            <v>HAD42111</v>
          </cell>
          <cell r="B3781" t="str">
            <v>舌/下牙槽神经阻滞麻醉</v>
          </cell>
          <cell r="C3781" t="str">
            <v>指用于手术麻醉或镇痛治疗。消毒铺巾,穿刺注药进行单侧神经阻滞。不含特殊神经定位方法。</v>
          </cell>
          <cell r="D3781" t="str">
            <v>注射器,面罩,穿刺针</v>
          </cell>
          <cell r="E3781" t="str">
            <v/>
          </cell>
          <cell r="F3781" t="str">
            <v>2小时</v>
          </cell>
          <cell r="G3781" t="str">
            <v>麻醉2小时后,每增加1小时加收不超过20%</v>
          </cell>
          <cell r="H3781">
            <v>260</v>
          </cell>
          <cell r="I3781">
            <v>205</v>
          </cell>
          <cell r="J3781">
            <v>180</v>
          </cell>
          <cell r="K3781" t="str">
            <v>甲类</v>
          </cell>
        </row>
        <row r="3782">
          <cell r="A3782" t="str">
            <v>HAE42101</v>
          </cell>
          <cell r="B3782" t="str">
            <v>椎旁神经单次阻滞麻醉</v>
          </cell>
          <cell r="C3782"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782" t="str">
            <v>注射器,面罩,穿刺针</v>
          </cell>
          <cell r="E3782" t="str">
            <v/>
          </cell>
          <cell r="F3782" t="str">
            <v>2小时</v>
          </cell>
          <cell r="G3782" t="str">
            <v>麻醉2小时后,每增加1小时加收不超过20%</v>
          </cell>
          <cell r="H3782">
            <v>260</v>
          </cell>
          <cell r="I3782">
            <v>205</v>
          </cell>
          <cell r="J3782">
            <v>180</v>
          </cell>
          <cell r="K3782" t="str">
            <v>甲类</v>
          </cell>
        </row>
        <row r="3783">
          <cell r="A3783" t="str">
            <v>HAE42102</v>
          </cell>
          <cell r="B3783" t="str">
            <v>椎旁神经连续阻滞麻醉</v>
          </cell>
          <cell r="C3783"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783" t="str">
            <v>注射器,面罩,穿刺针</v>
          </cell>
          <cell r="E3783" t="str">
            <v/>
          </cell>
          <cell r="F3783" t="str">
            <v>2小时</v>
          </cell>
          <cell r="G3783" t="str">
            <v>麻醉2小时后,每增加1小时加收不超过20%</v>
          </cell>
          <cell r="H3783">
            <v>300</v>
          </cell>
          <cell r="I3783">
            <v>240</v>
          </cell>
          <cell r="J3783">
            <v>210</v>
          </cell>
          <cell r="K3783" t="str">
            <v>甲类</v>
          </cell>
        </row>
        <row r="3784">
          <cell r="A3784" t="str">
            <v>HAE42103</v>
          </cell>
          <cell r="B3784" t="str">
            <v>星状神经节阻滞麻醉</v>
          </cell>
          <cell r="C3784" t="str">
            <v>消毒铺巾,穿刺注药进行单侧神经节阻滞。不含特殊神经定位方法。</v>
          </cell>
          <cell r="D3784" t="str">
            <v>注射器,面罩,穿刺针</v>
          </cell>
          <cell r="E3784" t="str">
            <v/>
          </cell>
          <cell r="F3784" t="str">
            <v>2小时</v>
          </cell>
          <cell r="G3784" t="str">
            <v/>
          </cell>
          <cell r="H3784">
            <v>260</v>
          </cell>
          <cell r="I3784">
            <v>205</v>
          </cell>
          <cell r="J3784">
            <v>180</v>
          </cell>
          <cell r="K3784" t="str">
            <v>甲类</v>
          </cell>
        </row>
        <row r="3785">
          <cell r="A3785" t="str">
            <v>HAF42101</v>
          </cell>
          <cell r="B3785" t="str">
            <v>颈丛神经阻滞麻醉</v>
          </cell>
          <cell r="C3785" t="str">
            <v>以局部麻醉药对单(双)侧颈丛神经进行注射阻滞。全程连续观察各项生命体征,每5分钟记录一次,分析调整病情,调节麻醉深度至手术结束,处理各类合并症,预防并发症,平稳从麻醉状态中苏醒恢复,麻醉后访视。</v>
          </cell>
          <cell r="D3785" t="str">
            <v>注射器,面罩,穿刺针</v>
          </cell>
          <cell r="E3785" t="str">
            <v/>
          </cell>
          <cell r="F3785" t="str">
            <v>2小时</v>
          </cell>
          <cell r="G3785" t="str">
            <v/>
          </cell>
          <cell r="H3785">
            <v>260</v>
          </cell>
          <cell r="I3785">
            <v>205</v>
          </cell>
          <cell r="J3785">
            <v>180</v>
          </cell>
          <cell r="K3785" t="str">
            <v>甲类</v>
          </cell>
        </row>
        <row r="3786">
          <cell r="A3786" t="str">
            <v>HAF42102</v>
          </cell>
          <cell r="B3786" t="str">
            <v>枕大/枕小神经阻滞麻醉</v>
          </cell>
          <cell r="C3786" t="str">
            <v>指用于手术麻醉或镇痛治疗。消毒铺巾,穿刺注药进行单侧神经阻滞。不含特殊神经定位方法。</v>
          </cell>
          <cell r="D3786" t="str">
            <v>注射器,面罩,穿刺针</v>
          </cell>
          <cell r="E3786" t="str">
            <v/>
          </cell>
          <cell r="F3786" t="str">
            <v>2小时</v>
          </cell>
          <cell r="G3786" t="str">
            <v>麻醉2小时后,每增加1小时加收不超过20%</v>
          </cell>
          <cell r="H3786">
            <v>300</v>
          </cell>
          <cell r="I3786">
            <v>240</v>
          </cell>
          <cell r="J3786">
            <v>210</v>
          </cell>
          <cell r="K3786" t="str">
            <v>甲类</v>
          </cell>
        </row>
        <row r="3787">
          <cell r="A3787" t="str">
            <v>HAG42101</v>
          </cell>
          <cell r="B3787" t="str">
            <v>臂丛神经单次阻滞麻醉</v>
          </cell>
          <cell r="C3787"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787" t="str">
            <v>注射器,面罩,穿刺针</v>
          </cell>
          <cell r="E3787" t="str">
            <v/>
          </cell>
          <cell r="F3787" t="str">
            <v>2小时</v>
          </cell>
          <cell r="G3787" t="str">
            <v>麻醉2小时后,每增加1小时加收不超过20%</v>
          </cell>
          <cell r="H3787">
            <v>260</v>
          </cell>
          <cell r="I3787">
            <v>205</v>
          </cell>
          <cell r="J3787">
            <v>180</v>
          </cell>
          <cell r="K3787" t="str">
            <v>甲类</v>
          </cell>
        </row>
        <row r="3788">
          <cell r="A3788" t="str">
            <v>HAG42102</v>
          </cell>
          <cell r="B3788" t="str">
            <v>臂丛神经连续阻滞麻醉</v>
          </cell>
          <cell r="C3788" t="str">
            <v>指用于手术麻醉,通过置入导管持续阻滞神经。含腋路､锁骨上､锁骨下和肌间沟入路。消毒铺巾,穿刺注药进行单侧神经阻滞。不含特殊神经定位方法。</v>
          </cell>
          <cell r="D3788" t="str">
            <v>注射器,面罩,穿刺针</v>
          </cell>
          <cell r="E3788" t="str">
            <v/>
          </cell>
          <cell r="F3788" t="str">
            <v>2小时</v>
          </cell>
          <cell r="G3788" t="str">
            <v>麻醉2小时后,每增加1小时加收不超过20%</v>
          </cell>
          <cell r="H3788">
            <v>300</v>
          </cell>
          <cell r="I3788">
            <v>240</v>
          </cell>
          <cell r="J3788">
            <v>210</v>
          </cell>
          <cell r="K3788" t="str">
            <v>甲类</v>
          </cell>
        </row>
        <row r="3789">
          <cell r="A3789" t="str">
            <v>HAG42103</v>
          </cell>
          <cell r="B3789" t="str">
            <v>肩岬上神经阻滞麻醉</v>
          </cell>
          <cell r="C3789" t="str">
            <v>指用于手术麻醉,通过注射阻滞神经。消毒铺巾,穿刺注药进行单侧神经阻滞。连接麻醉机监测仪持续监测心电图(ECG),脉搏氧饱和度(SpO2)和无创动脉血压监测。不含特殊神经定位方法。</v>
          </cell>
          <cell r="D3789" t="str">
            <v>注射器,面罩,穿刺针</v>
          </cell>
          <cell r="E3789" t="str">
            <v/>
          </cell>
          <cell r="F3789" t="str">
            <v>2小时</v>
          </cell>
          <cell r="G3789" t="str">
            <v>麻醉2小时后,每增加1小时加收不超过20%</v>
          </cell>
          <cell r="H3789">
            <v>260</v>
          </cell>
          <cell r="I3789">
            <v>205</v>
          </cell>
          <cell r="J3789">
            <v>180</v>
          </cell>
          <cell r="K3789" t="str">
            <v>甲类</v>
          </cell>
        </row>
        <row r="3790">
          <cell r="A3790" t="str">
            <v>HAG42104</v>
          </cell>
          <cell r="B3790" t="str">
            <v>桡神经单次阻滞麻醉</v>
          </cell>
          <cell r="C3790" t="str">
            <v>指用于手术麻醉,通过单次注射阻滞神经。消毒铺巾,穿刺注药进行单侧神经阻滞。不含特殊神经定位方法。</v>
          </cell>
          <cell r="D3790" t="str">
            <v>注射器,面罩,穿刺针</v>
          </cell>
          <cell r="E3790" t="str">
            <v/>
          </cell>
          <cell r="F3790" t="str">
            <v>2小时</v>
          </cell>
          <cell r="G3790" t="str">
            <v>麻醉2小时后,每增加1小时加收不超过20%</v>
          </cell>
          <cell r="H3790">
            <v>260</v>
          </cell>
          <cell r="I3790">
            <v>205</v>
          </cell>
          <cell r="J3790">
            <v>180</v>
          </cell>
          <cell r="K3790" t="str">
            <v>甲类</v>
          </cell>
        </row>
        <row r="3791">
          <cell r="A3791" t="str">
            <v>HAG42105</v>
          </cell>
          <cell r="B3791" t="str">
            <v>桡神经连续阻滞麻醉</v>
          </cell>
          <cell r="C3791" t="str">
            <v>指用于手术麻醉,通过置入导管持续阻滞神经。消毒铺巾,穿刺注药进行单侧神经阻滞。连接麻醉机监测仪持续监测心电图(ECG),脉搏氧饱和度(SpO2)和无创动脉血压监测。不含特殊神经定位方法。</v>
          </cell>
          <cell r="D3791" t="str">
            <v>注射器,面罩,穿刺针</v>
          </cell>
          <cell r="E3791" t="str">
            <v/>
          </cell>
          <cell r="F3791" t="str">
            <v>2小时</v>
          </cell>
          <cell r="G3791" t="str">
            <v>麻醉2小时后,每增加1小时加收不超过20%</v>
          </cell>
          <cell r="H3791">
            <v>300</v>
          </cell>
          <cell r="I3791">
            <v>240</v>
          </cell>
          <cell r="J3791">
            <v>210</v>
          </cell>
          <cell r="K3791" t="str">
            <v>甲类</v>
          </cell>
        </row>
        <row r="3792">
          <cell r="A3792" t="str">
            <v>HAG42106</v>
          </cell>
          <cell r="B3792" t="str">
            <v>尺神经阻滞麻醉</v>
          </cell>
          <cell r="C3792" t="str">
            <v>指用于手术麻醉,通过注射阻滞神经。消毒铺巾,穿刺注药进行单侧神经阻滞。连接麻醉机监测仪持续监测心电图(ECG),脉搏氧饱和度(SpO2)和无创动脉血压监测。不含特殊神经定位方法。</v>
          </cell>
          <cell r="D3792" t="str">
            <v>注射器,面罩,穿刺针</v>
          </cell>
          <cell r="E3792" t="str">
            <v/>
          </cell>
          <cell r="F3792" t="str">
            <v>2小时</v>
          </cell>
          <cell r="G3792" t="str">
            <v>麻醉2小时后,每增加1小时加收不超过20%</v>
          </cell>
          <cell r="H3792">
            <v>260</v>
          </cell>
          <cell r="I3792">
            <v>205</v>
          </cell>
          <cell r="J3792">
            <v>180</v>
          </cell>
          <cell r="K3792" t="str">
            <v>甲类</v>
          </cell>
        </row>
        <row r="3793">
          <cell r="A3793" t="str">
            <v>HAG42107</v>
          </cell>
          <cell r="B3793" t="str">
            <v>正中神经阻滞麻醉</v>
          </cell>
          <cell r="C3793" t="str">
            <v>指用于手术麻醉,通过注射阻滞神经。消毒铺巾,穿刺注药进行单侧神经阻滞。连接麻醉机监测仪持续监测心电图(ECG),脉搏氧饱和度(SpO2)和无创动脉血压监测。不含特殊神经定位方法。</v>
          </cell>
          <cell r="D3793" t="str">
            <v>注射器,面罩,穿刺针</v>
          </cell>
          <cell r="E3793" t="str">
            <v/>
          </cell>
          <cell r="F3793" t="str">
            <v>2小时</v>
          </cell>
          <cell r="G3793" t="str">
            <v>麻醉2小时后,每增加1小时加收不超过20%</v>
          </cell>
          <cell r="H3793">
            <v>260</v>
          </cell>
          <cell r="I3793">
            <v>205</v>
          </cell>
          <cell r="J3793">
            <v>180</v>
          </cell>
          <cell r="K3793" t="str">
            <v>甲类</v>
          </cell>
        </row>
        <row r="3794">
          <cell r="A3794" t="str">
            <v>HAG42108</v>
          </cell>
          <cell r="B3794" t="str">
            <v>指间神经阻滞麻醉</v>
          </cell>
          <cell r="C3794" t="str">
            <v>指用于手术麻醉,通过注射阻滞神经。消毒铺巾,穿刺注药进行单侧神经阻滞。连接麻醉机监测仪持续监测心电图(ECG),脉搏氧饱和度(SpO2)和无创动脉血压监测。不含特殊神经定位方法。</v>
          </cell>
          <cell r="D3794" t="str">
            <v>注射器,面罩,穿刺针</v>
          </cell>
          <cell r="E3794" t="str">
            <v/>
          </cell>
          <cell r="F3794" t="str">
            <v>2小时</v>
          </cell>
          <cell r="G3794" t="str">
            <v>麻醉2小时后,每增加1小时加收不超过20%</v>
          </cell>
          <cell r="H3794">
            <v>190</v>
          </cell>
          <cell r="I3794">
            <v>162</v>
          </cell>
          <cell r="J3794">
            <v>143</v>
          </cell>
          <cell r="K3794" t="str">
            <v>甲类</v>
          </cell>
        </row>
        <row r="3795">
          <cell r="A3795" t="str">
            <v>HAH42101</v>
          </cell>
          <cell r="B3795" t="str">
            <v>肋间神经阻滞麻醉</v>
          </cell>
          <cell r="C3795" t="str">
            <v>指用于手术麻醉,通过注射阻滞神经。消毒铺巾,穿刺注药进行单侧神经阻滞。连接麻醉机监测仪持续监测心电图(ECG),脉搏氧饱和度(SpO2)和无创动脉血压监测。不含特殊神经定位方法。</v>
          </cell>
          <cell r="D3795" t="str">
            <v>注射器,面罩,穿刺针</v>
          </cell>
          <cell r="E3795" t="str">
            <v/>
          </cell>
          <cell r="F3795" t="str">
            <v>2小时</v>
          </cell>
          <cell r="G3795" t="str">
            <v>麻醉2小时后,每增加1小时加收不超过20%</v>
          </cell>
          <cell r="H3795">
            <v>260</v>
          </cell>
          <cell r="I3795">
            <v>205</v>
          </cell>
          <cell r="J3795">
            <v>180</v>
          </cell>
          <cell r="K3795" t="str">
            <v>甲类</v>
          </cell>
        </row>
        <row r="3796">
          <cell r="A3796" t="str">
            <v>HAJ42101</v>
          </cell>
          <cell r="B3796" t="str">
            <v>腰丛神经单次阻滞麻醉</v>
          </cell>
          <cell r="C3796" t="str">
            <v>指用于手术麻醉,通过单次注射阻滞神经。消毒铺巾,穿刺注药进行单侧神经阻滞。连接麻醉机监测仪持续监测心电图(ECG),脉搏氧饱和度(SpO2)和无创动脉血压监测。不含特殊神经定位方法。</v>
          </cell>
          <cell r="D3796" t="str">
            <v>注射器,面罩,穿刺针</v>
          </cell>
          <cell r="E3796" t="str">
            <v/>
          </cell>
          <cell r="F3796" t="str">
            <v>2小时</v>
          </cell>
          <cell r="G3796" t="str">
            <v>麻醉2小时后,每增加1小时加收不超过20%</v>
          </cell>
          <cell r="H3796">
            <v>300</v>
          </cell>
          <cell r="I3796">
            <v>240</v>
          </cell>
          <cell r="J3796">
            <v>210</v>
          </cell>
          <cell r="K3796" t="str">
            <v>甲类</v>
          </cell>
        </row>
        <row r="3797">
          <cell r="A3797" t="str">
            <v>HAJ42102</v>
          </cell>
          <cell r="B3797" t="str">
            <v>腰丛神经连续阻滞麻醉</v>
          </cell>
          <cell r="C3797" t="str">
            <v>指用于手术麻醉,通过置入导管持续阻滞神经。消毒铺巾,穿刺注药进行单侧神经阻滞。连接麻醉机监测仪持续监测心电图(ECG),脉搏氧饱和度(SpO2)和无创动脉血压监测。不含特殊神经定位方法。</v>
          </cell>
          <cell r="D3797" t="str">
            <v>注射器,面罩,穿刺针</v>
          </cell>
          <cell r="E3797" t="str">
            <v/>
          </cell>
          <cell r="F3797" t="str">
            <v>2小时</v>
          </cell>
          <cell r="G3797" t="str">
            <v>麻醉2小时后,每增加1小时加收不超过20%</v>
          </cell>
          <cell r="H3797">
            <v>350</v>
          </cell>
          <cell r="I3797">
            <v>280</v>
          </cell>
          <cell r="J3797">
            <v>245</v>
          </cell>
          <cell r="K3797" t="str">
            <v>甲类</v>
          </cell>
        </row>
        <row r="3798">
          <cell r="A3798" t="str">
            <v>HAJ42103</v>
          </cell>
          <cell r="B3798" t="str">
            <v>股神经单次阻滞麻醉</v>
          </cell>
          <cell r="C3798" t="str">
            <v>指用于手术麻醉,通过单次注射阻滞神经。消毒铺巾,穿刺注药进行单侧神经阻滞。连接麻醉机监测仪持续监测心电图(ECG),脉搏氧饱和度(SpO2)和无创动脉血压监测。不含特殊神经定位方法。</v>
          </cell>
          <cell r="D3798" t="str">
            <v>注射器,面罩,穿刺针</v>
          </cell>
          <cell r="E3798" t="str">
            <v/>
          </cell>
          <cell r="F3798" t="str">
            <v>2小时</v>
          </cell>
          <cell r="G3798" t="str">
            <v>麻醉2小时后,每增加1小时加收不超过20%</v>
          </cell>
          <cell r="H3798">
            <v>260</v>
          </cell>
          <cell r="I3798">
            <v>205</v>
          </cell>
          <cell r="J3798">
            <v>180</v>
          </cell>
          <cell r="K3798" t="str">
            <v>甲类</v>
          </cell>
        </row>
        <row r="3799">
          <cell r="A3799" t="str">
            <v>HAJ42104</v>
          </cell>
          <cell r="B3799" t="str">
            <v>股神经连续阻滞麻醉</v>
          </cell>
          <cell r="C3799" t="str">
            <v>指用于手术麻醉,通过置入导管持续阻滞神经。消毒铺巾,穿刺注药进行单侧神经阻滞。连接麻醉机监测仪持续监测心电图(ECG),脉搏氧饱和度(SpO2)和无创动脉血压监测。不含特殊神经定位方法。</v>
          </cell>
          <cell r="D3799" t="str">
            <v>注射器,面罩,穿刺针</v>
          </cell>
          <cell r="E3799" t="str">
            <v/>
          </cell>
          <cell r="F3799" t="str">
            <v>2小时</v>
          </cell>
          <cell r="G3799" t="str">
            <v>麻醉2小时后,每增加1小时加收不超过20%</v>
          </cell>
          <cell r="H3799">
            <v>300</v>
          </cell>
          <cell r="I3799">
            <v>240</v>
          </cell>
          <cell r="J3799">
            <v>210</v>
          </cell>
          <cell r="K3799" t="str">
            <v>甲类</v>
          </cell>
        </row>
        <row r="3800">
          <cell r="A3800" t="str">
            <v>HAJ42105</v>
          </cell>
          <cell r="B3800" t="str">
            <v>股外侧皮神经单次阻滞麻醉</v>
          </cell>
          <cell r="C3800" t="str">
            <v>指用于手术麻醉,通过注射阻滞神经。消毒铺巾,穿刺注药进行单侧神经阻滞。连接麻醉机监测仪持续监测心电图(ECG),脉搏氧饱和度(SpO2)和无创动脉血压监测。不含特殊神经定位方法。</v>
          </cell>
          <cell r="D3800" t="str">
            <v>注射器,面罩,穿刺针</v>
          </cell>
          <cell r="E3800" t="str">
            <v/>
          </cell>
          <cell r="F3800" t="str">
            <v>2小时</v>
          </cell>
          <cell r="G3800" t="str">
            <v>麻醉2小时后,每增加1小时加收不超过20%</v>
          </cell>
          <cell r="H3800">
            <v>260</v>
          </cell>
          <cell r="I3800">
            <v>205</v>
          </cell>
          <cell r="J3800">
            <v>180</v>
          </cell>
          <cell r="K3800" t="str">
            <v>甲类</v>
          </cell>
        </row>
        <row r="3801">
          <cell r="A3801" t="str">
            <v>HAJ42106</v>
          </cell>
          <cell r="B3801" t="str">
            <v>股外侧皮神经连续阻滞麻醉</v>
          </cell>
          <cell r="C3801" t="str">
            <v>指用于手术麻醉,通过置入导管阻滞神经。消毒铺巾,穿刺注药进行单侧神经阻滞。连接麻醉机监测仪持续监测心电图(ECG),脉搏氧饱和度(SpO2)和无创动脉血压监测。不含特殊神经定位方法。</v>
          </cell>
          <cell r="D3801" t="str">
            <v>注射器,面罩,穿刺针</v>
          </cell>
          <cell r="E3801" t="str">
            <v/>
          </cell>
          <cell r="F3801" t="str">
            <v>2小时</v>
          </cell>
          <cell r="G3801" t="str">
            <v>麻醉2小时后,每增加1小时加收不超过20%</v>
          </cell>
          <cell r="H3801">
            <v>300</v>
          </cell>
          <cell r="I3801">
            <v>240</v>
          </cell>
          <cell r="J3801">
            <v>210</v>
          </cell>
          <cell r="K3801" t="str">
            <v>甲类</v>
          </cell>
        </row>
        <row r="3802">
          <cell r="A3802" t="str">
            <v>HAK42101</v>
          </cell>
          <cell r="B3802" t="str">
            <v>坐骨神经单次阻滞麻醉</v>
          </cell>
          <cell r="C3802" t="str">
            <v>指用于手术麻醉,通过单次注射阻滞神经。消毒铺巾,经各种入路穿刺注药进行单侧神经阻滞。连接麻醉机监测仪持续监测心电图(ECG),脉搏氧饱和度(SpO2)和无创动脉血压监测。不含特殊神经定位方法。</v>
          </cell>
          <cell r="D3802" t="str">
            <v>注射器,面罩,穿刺针</v>
          </cell>
          <cell r="E3802" t="str">
            <v/>
          </cell>
          <cell r="F3802" t="str">
            <v>2小时</v>
          </cell>
          <cell r="G3802" t="str">
            <v>麻醉2小时后,每增加1小时加收不超过20%</v>
          </cell>
          <cell r="H3802">
            <v>260</v>
          </cell>
          <cell r="I3802">
            <v>205</v>
          </cell>
          <cell r="J3802">
            <v>180</v>
          </cell>
          <cell r="K3802" t="str">
            <v>甲类</v>
          </cell>
        </row>
        <row r="3803">
          <cell r="A3803" t="str">
            <v>HAK42102</v>
          </cell>
          <cell r="B3803" t="str">
            <v>坐骨神经连续阻滞麻醉</v>
          </cell>
          <cell r="C3803" t="str">
            <v>指用于手术麻醉,通过置入导管持续阻滞神经。消毒铺巾,经各种入路穿刺注药进行单侧神经阻滞。连接麻醉机监测仪持续监测心电图(ECG),脉搏氧饱和度(SpO2)和无创动脉血压监测。不含特殊神经定位方法。</v>
          </cell>
          <cell r="D3803" t="str">
            <v>注射器,面罩,穿刺针</v>
          </cell>
          <cell r="E3803" t="str">
            <v/>
          </cell>
          <cell r="F3803" t="str">
            <v>2小时</v>
          </cell>
          <cell r="G3803" t="str">
            <v>麻醉2小时后,每增加1小时加收不超过20%</v>
          </cell>
          <cell r="H3803">
            <v>300</v>
          </cell>
          <cell r="I3803">
            <v>240</v>
          </cell>
          <cell r="J3803">
            <v>210</v>
          </cell>
          <cell r="K3803" t="str">
            <v>甲类</v>
          </cell>
        </row>
        <row r="3804">
          <cell r="A3804" t="str">
            <v>HAK42103</v>
          </cell>
          <cell r="B3804" t="str">
            <v>隐神经阻滞麻醉</v>
          </cell>
          <cell r="C3804" t="str">
            <v>指用于手术麻醉或镇痛治疗。消毒铺巾,穿刺注药进行单侧神经阻滞。不含特殊神经定位方法。</v>
          </cell>
          <cell r="D3804" t="str">
            <v>注射器,面罩,穿刺针</v>
          </cell>
          <cell r="E3804" t="str">
            <v/>
          </cell>
          <cell r="F3804" t="str">
            <v>2小时</v>
          </cell>
          <cell r="G3804" t="str">
            <v>麻醉2小时后,每增加1小时加收不超过20%</v>
          </cell>
          <cell r="H3804">
            <v>260</v>
          </cell>
          <cell r="I3804">
            <v>205</v>
          </cell>
          <cell r="J3804">
            <v>180</v>
          </cell>
          <cell r="K3804" t="str">
            <v>甲类</v>
          </cell>
        </row>
        <row r="3805">
          <cell r="A3805" t="str">
            <v>HAK42104</v>
          </cell>
          <cell r="B3805" t="str">
            <v>腘窝入路胫神经单次阻滞麻醉</v>
          </cell>
          <cell r="C3805" t="str">
            <v>指用于手术麻醉,通过单次注射阻滞神经。消毒铺巾,穿刺注药进行单侧神经阻滞。连接麻醉机监测仪持续监测心电图(ECG),脉搏氧饱和度(SpO2)和无创动脉血压监测。不含特殊神经定位方法。</v>
          </cell>
          <cell r="D3805" t="str">
            <v>注射器,面罩,穿刺针</v>
          </cell>
          <cell r="E3805" t="str">
            <v/>
          </cell>
          <cell r="F3805" t="str">
            <v>2小时</v>
          </cell>
          <cell r="G3805" t="str">
            <v>麻醉2小时后,每增加1小时加收不超过20%</v>
          </cell>
          <cell r="H3805">
            <v>300</v>
          </cell>
          <cell r="I3805">
            <v>240</v>
          </cell>
          <cell r="J3805">
            <v>210</v>
          </cell>
          <cell r="K3805" t="str">
            <v>甲类</v>
          </cell>
        </row>
        <row r="3806">
          <cell r="A3806" t="str">
            <v>HAK42105</v>
          </cell>
          <cell r="B3806" t="str">
            <v>腘窝入路胫神经连续阻滞麻醉</v>
          </cell>
          <cell r="C3806" t="str">
            <v>指用于手术麻醉,通过置入导管持续阻滞神经。消毒铺巾,穿刺注药进行单侧神经阻滞。连接麻醉机监测仪持续监测心电图(ECG),脉搏氧饱和度(SpO2)和无创动脉血压监测。不含特殊神经定位方法､麻醉监护下镇静。</v>
          </cell>
          <cell r="D3806" t="str">
            <v>注射器,面罩,穿刺针</v>
          </cell>
          <cell r="E3806" t="str">
            <v/>
          </cell>
          <cell r="F3806" t="str">
            <v>2小时</v>
          </cell>
          <cell r="G3806" t="str">
            <v>麻醉2小时后,每增加1小时加收不超过20%</v>
          </cell>
          <cell r="H3806">
            <v>350</v>
          </cell>
          <cell r="I3806">
            <v>280</v>
          </cell>
          <cell r="J3806">
            <v>245</v>
          </cell>
          <cell r="K3806" t="str">
            <v>甲类</v>
          </cell>
        </row>
        <row r="3807">
          <cell r="A3807" t="str">
            <v>HAK42106</v>
          </cell>
          <cell r="B3807" t="str">
            <v>腓总神经阻滞麻醉</v>
          </cell>
          <cell r="C3807" t="str">
            <v>指用于手术麻醉､镇痛治疗或置入导管持续阻滞。消毒铺巾,在血压､心电图､脉搏血氧饱和度监测下,穿刺注药进行单侧神经阻滞。不含特殊神经定位方法。</v>
          </cell>
          <cell r="D3807" t="str">
            <v>注射器,面罩,穿刺针</v>
          </cell>
          <cell r="E3807" t="str">
            <v/>
          </cell>
          <cell r="F3807" t="str">
            <v>2小时</v>
          </cell>
          <cell r="G3807" t="str">
            <v>麻醉2小时后,每增加1小时加收不超过20%</v>
          </cell>
          <cell r="H3807">
            <v>300</v>
          </cell>
          <cell r="I3807">
            <v>240</v>
          </cell>
          <cell r="J3807">
            <v>210</v>
          </cell>
          <cell r="K3807" t="str">
            <v>甲类</v>
          </cell>
        </row>
        <row r="3808">
          <cell r="A3808" t="str">
            <v>HAL42101</v>
          </cell>
          <cell r="B3808" t="str">
            <v>内脏神经丛单次阻滞麻醉</v>
          </cell>
          <cell r="C3808" t="str">
            <v>指用于手术麻醉,通过单次注射阻滞神经。消毒铺巾,穿刺注药进行单侧神经阻滞。连接麻醉机监测仪持续监测心电图(ECG),脉搏氧饱和度(SpO2)和无创动脉血压监测。不含特殊神经定位方法。</v>
          </cell>
          <cell r="D3808" t="str">
            <v>注射器,面罩,穿刺针</v>
          </cell>
          <cell r="E3808" t="str">
            <v/>
          </cell>
          <cell r="F3808" t="str">
            <v>2小时</v>
          </cell>
          <cell r="G3808" t="str">
            <v>麻醉2小时后,每增加1小时加收不超过20%</v>
          </cell>
          <cell r="H3808">
            <v>260</v>
          </cell>
          <cell r="I3808">
            <v>205</v>
          </cell>
          <cell r="J3808">
            <v>180</v>
          </cell>
          <cell r="K3808" t="str">
            <v>甲类</v>
          </cell>
        </row>
        <row r="3809">
          <cell r="A3809" t="str">
            <v>HAL42102</v>
          </cell>
          <cell r="B3809" t="str">
            <v>内脏神经丛连续阻滞麻醉</v>
          </cell>
          <cell r="C3809" t="str">
            <v>指用于手术麻醉,通过置入导管持续阻滞神经。消毒铺巾,穿刺注药进行单侧神经阻滞。连接麻醉机监测仪持续监测心电图(ECG),脉搏氧饱和度(SpO2)和无创动脉血压监测。不含特殊神经定位方法。</v>
          </cell>
          <cell r="D3809" t="str">
            <v>注射器,面罩,穿刺针</v>
          </cell>
          <cell r="E3809" t="str">
            <v/>
          </cell>
          <cell r="F3809" t="str">
            <v>2小时</v>
          </cell>
          <cell r="G3809" t="str">
            <v>麻醉2小时后,每增加1小时加收不超过20%</v>
          </cell>
          <cell r="H3809">
            <v>300</v>
          </cell>
          <cell r="I3809">
            <v>240</v>
          </cell>
          <cell r="J3809">
            <v>210</v>
          </cell>
          <cell r="K3809" t="str">
            <v>甲类</v>
          </cell>
        </row>
        <row r="3810">
          <cell r="A3810" t="str">
            <v>HAL48101</v>
          </cell>
          <cell r="B3810" t="str">
            <v>内脏神经丛单次阻滞镇痛术</v>
          </cell>
          <cell r="C3810" t="str">
            <v>用于镇痛治疗,通过注射阻滞神经。消毒铺巾,穿刺注药进行单侧神经阻滞。连接麻醉机监测仪持续监测心电图(ECG),脉搏氧饱和度(SpO2)和无创动脉血压监测。不含特殊神经定位方法。</v>
          </cell>
          <cell r="D3810" t="str">
            <v>穿刺针,面罩</v>
          </cell>
          <cell r="E3810" t="str">
            <v>镇痛泵</v>
          </cell>
          <cell r="F3810" t="str">
            <v>次</v>
          </cell>
          <cell r="G3810" t="str">
            <v/>
          </cell>
          <cell r="H3810">
            <v>200</v>
          </cell>
          <cell r="I3810">
            <v>170</v>
          </cell>
          <cell r="J3810">
            <v>150</v>
          </cell>
          <cell r="K3810" t="str">
            <v>甲类</v>
          </cell>
        </row>
        <row r="3811">
          <cell r="A3811" t="str">
            <v>HAL48102</v>
          </cell>
          <cell r="B3811" t="str">
            <v>内脏神经丛连续阻滞镇痛术</v>
          </cell>
          <cell r="C3811" t="str">
            <v>用于镇痛治疗,通过置入导管持续阻滞神经。消毒铺巾,穿刺注药进行单侧神经阻滞。连接麻醉机监测仪持续监测心电图(ECG),脉搏氧饱和度(SpO2)和无创动脉血压监测。不含特殊神经定位方法。</v>
          </cell>
          <cell r="D3811" t="str">
            <v>穿刺针,面罩</v>
          </cell>
          <cell r="E3811" t="str">
            <v>镇痛泵</v>
          </cell>
          <cell r="F3811" t="str">
            <v>次</v>
          </cell>
          <cell r="G3811" t="str">
            <v/>
          </cell>
          <cell r="H3811">
            <v>240</v>
          </cell>
          <cell r="I3811">
            <v>204</v>
          </cell>
          <cell r="J3811">
            <v>180</v>
          </cell>
          <cell r="K3811" t="str">
            <v>甲类</v>
          </cell>
        </row>
        <row r="3812">
          <cell r="A3812" t="str">
            <v>HAM</v>
          </cell>
          <cell r="B3812" t="str">
            <v>3.气道管理</v>
          </cell>
          <cell r="C3812" t="str">
            <v/>
          </cell>
          <cell r="D3812" t="str">
            <v/>
          </cell>
          <cell r="E3812" t="str">
            <v/>
          </cell>
        </row>
        <row r="3812">
          <cell r="G3812" t="str">
            <v/>
          </cell>
          <cell r="H3812" t="str">
            <v/>
          </cell>
          <cell r="I3812" t="str">
            <v/>
          </cell>
          <cell r="J3812" t="str">
            <v/>
          </cell>
        </row>
        <row r="3813">
          <cell r="A3813" t="str">
            <v>HAM62101</v>
          </cell>
          <cell r="B3813" t="str">
            <v>环甲膜穿刺逆行气管插管术</v>
          </cell>
          <cell r="C3813" t="str">
            <v>手术室内静脉给药,消毒,环甲膜穿刺,经穿刺针往喉方向置入细导引丝或细导引管使之进入咽腔,顺导引管置入气管导管,听诊判断气管导管的位置,固定气管导管,连接呼吸回路,麻醉机或呼吸机行机械通气。</v>
          </cell>
          <cell r="D3813" t="str">
            <v>吸痰管,气管导管,穿刺针</v>
          </cell>
          <cell r="E3813" t="str">
            <v>异型气管导管</v>
          </cell>
          <cell r="F3813" t="str">
            <v>次</v>
          </cell>
          <cell r="G3813" t="str">
            <v/>
          </cell>
          <cell r="H3813">
            <v>300</v>
          </cell>
          <cell r="I3813">
            <v>255</v>
          </cell>
          <cell r="J3813">
            <v>225</v>
          </cell>
          <cell r="K3813" t="str">
            <v>甲类</v>
          </cell>
        </row>
        <row r="3814">
          <cell r="A3814" t="str">
            <v>HAM62401</v>
          </cell>
          <cell r="B3814" t="str">
            <v>经口气管插管术</v>
          </cell>
          <cell r="C3814" t="str">
            <v>指在手术室外急诊抢救所进行的普通经口气管插管。静脉给药,清理口腔分泌物,咽喉表面麻醉,置入喉镜,暴露声门后插管,听诊判断气管导管的位置,固定气管导管,连接麻醉机或呼吸机行机械通气。</v>
          </cell>
          <cell r="D3814" t="str">
            <v>吸痰管,气管导管</v>
          </cell>
          <cell r="E3814" t="str">
            <v/>
          </cell>
          <cell r="F3814" t="str">
            <v>次</v>
          </cell>
          <cell r="G3814" t="str">
            <v/>
          </cell>
          <cell r="H3814">
            <v>120</v>
          </cell>
          <cell r="I3814">
            <v>102</v>
          </cell>
          <cell r="J3814">
            <v>87</v>
          </cell>
          <cell r="K3814" t="str">
            <v>甲类</v>
          </cell>
        </row>
        <row r="3815">
          <cell r="A3815" t="str">
            <v>HAM62402</v>
          </cell>
          <cell r="B3815" t="str">
            <v>支气管内插管术</v>
          </cell>
          <cell r="C3815"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3815" t="str">
            <v>吸痰管,支气管导管</v>
          </cell>
          <cell r="E3815" t="str">
            <v>双腔气管导管,支气管堵塞器</v>
          </cell>
          <cell r="F3815" t="str">
            <v>次</v>
          </cell>
          <cell r="G3815" t="str">
            <v/>
          </cell>
          <cell r="H3815">
            <v>80</v>
          </cell>
          <cell r="I3815">
            <v>65</v>
          </cell>
          <cell r="J3815">
            <v>55</v>
          </cell>
          <cell r="K3815" t="str">
            <v>甲类</v>
          </cell>
        </row>
        <row r="3816">
          <cell r="A3816" t="str">
            <v>HAM62403</v>
          </cell>
          <cell r="B3816" t="str">
            <v>经鼻明视气管插管术</v>
          </cell>
          <cell r="C3816"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cell r="D3816" t="str">
            <v>吸痰管,气管导管</v>
          </cell>
          <cell r="E3816" t="str">
            <v>异型气管导管</v>
          </cell>
          <cell r="F3816" t="str">
            <v>次</v>
          </cell>
          <cell r="G3816" t="str">
            <v/>
          </cell>
          <cell r="H3816">
            <v>200</v>
          </cell>
          <cell r="I3816">
            <v>170</v>
          </cell>
          <cell r="J3816">
            <v>150</v>
          </cell>
          <cell r="K3816" t="str">
            <v>甲类</v>
          </cell>
        </row>
        <row r="3817">
          <cell r="A3817" t="str">
            <v>HAM62404</v>
          </cell>
          <cell r="B3817" t="str">
            <v>困难气道盲探气管插管术</v>
          </cell>
          <cell r="C3817" t="str">
            <v>手术室内静脉给药,盲探下经鼻或经口气管插管,听诊判断气管导管的位置,固定气管导管,连接呼吸回路,麻醉机或呼吸机行机械通气。</v>
          </cell>
          <cell r="D3817" t="str">
            <v>吸痰管,气管导管</v>
          </cell>
          <cell r="E3817" t="str">
            <v>异型气管导管</v>
          </cell>
          <cell r="F3817" t="str">
            <v>次</v>
          </cell>
          <cell r="G3817" t="str">
            <v/>
          </cell>
          <cell r="H3817">
            <v>200</v>
          </cell>
          <cell r="I3817">
            <v>170</v>
          </cell>
          <cell r="J3817">
            <v>150</v>
          </cell>
          <cell r="K3817" t="str">
            <v>甲类</v>
          </cell>
        </row>
        <row r="3818">
          <cell r="A3818" t="str">
            <v>HAM62405</v>
          </cell>
          <cell r="B3818" t="str">
            <v>新生儿气管插管术</v>
          </cell>
          <cell r="C3818" t="str">
            <v>吸引口咽分泌物,直接喉镜开放气道,将气管导管经声门插入气管,接复苏气囊加压通气,听诊双肺呼吸音,调整气管插管位置,固定气管导管,吸引气管导管内分泌物。不含监护。</v>
          </cell>
          <cell r="D3818" t="str">
            <v>吸痰管,气管导管</v>
          </cell>
          <cell r="E3818" t="str">
            <v/>
          </cell>
          <cell r="F3818" t="str">
            <v>次</v>
          </cell>
          <cell r="G3818" t="str">
            <v/>
          </cell>
          <cell r="H3818">
            <v>120</v>
          </cell>
          <cell r="I3818">
            <v>102</v>
          </cell>
          <cell r="J3818">
            <v>90</v>
          </cell>
          <cell r="K3818" t="str">
            <v>甲类</v>
          </cell>
        </row>
        <row r="3819">
          <cell r="A3819" t="str">
            <v>HAM62601</v>
          </cell>
          <cell r="B3819" t="str">
            <v>可视喉镜辅助下气管插管术</v>
          </cell>
          <cell r="C3819" t="str">
            <v>在可视喉镜引导下行气管插管术。静脉给药,清理口腔分泌物,咽喉表面麻醉,经口置入喉镜,暴露声门后插管,听诊判断气管导管位置,固定气管导管,连接呼吸回路,麻醉机或呼吸机行机械通气。</v>
          </cell>
          <cell r="D3819" t="str">
            <v>吸痰管,气管导管</v>
          </cell>
          <cell r="E3819" t="str">
            <v>异型气管导管</v>
          </cell>
          <cell r="F3819" t="str">
            <v>次</v>
          </cell>
          <cell r="G3819" t="str">
            <v/>
          </cell>
          <cell r="H3819">
            <v>200</v>
          </cell>
          <cell r="I3819">
            <v>170</v>
          </cell>
          <cell r="J3819">
            <v>150</v>
          </cell>
          <cell r="K3819" t="str">
            <v>甲类</v>
          </cell>
        </row>
        <row r="3820">
          <cell r="A3820" t="str">
            <v>HAM62602</v>
          </cell>
          <cell r="B3820" t="str">
            <v>硬纤维喉镜引导下气管插管术</v>
          </cell>
          <cell r="C3820" t="str">
            <v>手术室内在硬纤维喉镜引导下行气管插管术。静脉给药,清理口腔分泌物,咽喉表面麻醉,经口置入喉镜,暴露声门后插管,听诊判断气管导管的位置,固定气管导管,连接呼吸回路,麻醉机或呼吸机行机械通气。</v>
          </cell>
          <cell r="D3820" t="str">
            <v>吸痰管,气管导管</v>
          </cell>
          <cell r="E3820" t="str">
            <v>异型气管导管</v>
          </cell>
          <cell r="F3820" t="str">
            <v>次</v>
          </cell>
          <cell r="G3820" t="str">
            <v/>
          </cell>
          <cell r="H3820">
            <v>200</v>
          </cell>
          <cell r="I3820">
            <v>170</v>
          </cell>
          <cell r="J3820">
            <v>150</v>
          </cell>
          <cell r="K3820" t="str">
            <v>甲类</v>
          </cell>
        </row>
        <row r="3821">
          <cell r="A3821" t="str">
            <v>HAN-HAP</v>
          </cell>
          <cell r="B3821" t="str">
            <v>4.功能监测</v>
          </cell>
          <cell r="C3821" t="str">
            <v/>
          </cell>
          <cell r="D3821" t="str">
            <v/>
          </cell>
          <cell r="E3821" t="str">
            <v/>
          </cell>
        </row>
        <row r="3821">
          <cell r="G3821" t="str">
            <v/>
          </cell>
          <cell r="H3821" t="str">
            <v/>
          </cell>
          <cell r="I3821" t="str">
            <v/>
          </cell>
          <cell r="J3821" t="str">
            <v/>
          </cell>
        </row>
        <row r="3822">
          <cell r="A3822" t="str">
            <v>HAN</v>
          </cell>
          <cell r="B3822" t="str">
            <v>生命体征监测</v>
          </cell>
          <cell r="C3822" t="str">
            <v/>
          </cell>
          <cell r="D3822" t="str">
            <v/>
          </cell>
          <cell r="E3822" t="str">
            <v/>
          </cell>
        </row>
        <row r="3822">
          <cell r="G3822" t="str">
            <v/>
          </cell>
          <cell r="H3822" t="str">
            <v/>
          </cell>
          <cell r="I3822" t="str">
            <v/>
          </cell>
          <cell r="J3822" t="str">
            <v/>
          </cell>
        </row>
        <row r="3823">
          <cell r="A3823" t="str">
            <v>HAN05201</v>
          </cell>
          <cell r="B3823" t="str">
            <v>有创连续动脉血压监测</v>
          </cell>
          <cell r="C3823" t="str">
            <v>将动脉置管连接压力传感器和监测仪,调节零点,及时测定和记录血压。</v>
          </cell>
          <cell r="D3823" t="str">
            <v/>
          </cell>
          <cell r="E3823" t="str">
            <v>传感器</v>
          </cell>
          <cell r="F3823" t="str">
            <v>２小时</v>
          </cell>
          <cell r="G3823" t="str">
            <v>2小时后每增加1小时加收不超过50%</v>
          </cell>
          <cell r="H3823">
            <v>40</v>
          </cell>
          <cell r="I3823">
            <v>34</v>
          </cell>
          <cell r="J3823">
            <v>30</v>
          </cell>
          <cell r="K3823" t="str">
            <v>乙类</v>
          </cell>
        </row>
        <row r="3824">
          <cell r="A3824" t="str">
            <v>HAN05202</v>
          </cell>
          <cell r="B3824" t="str">
            <v>有创血流动力学监测</v>
          </cell>
          <cell r="C3824" t="str">
            <v>将漂浮导管连接心排监测仪,体内或体外混合静脉氧饱和度校对,采集数据,记录分析肺毛压､心排量､混合静脉氧饱和度､外周血管阻力､血温监测等数据。不含漂浮导管置入术。</v>
          </cell>
          <cell r="D3824" t="str">
            <v/>
          </cell>
          <cell r="E3824" t="str">
            <v>传感器,漂浮导管</v>
          </cell>
          <cell r="F3824" t="str">
            <v>2小时</v>
          </cell>
          <cell r="G3824" t="str">
            <v>1、2小时后每增加1小时加收不超过50%;                    2、微创血流动力学监测按此收费</v>
          </cell>
          <cell r="H3824">
            <v>40</v>
          </cell>
          <cell r="I3824">
            <v>34</v>
          </cell>
          <cell r="J3824">
            <v>30</v>
          </cell>
          <cell r="K3824" t="str">
            <v>乙类</v>
          </cell>
        </row>
        <row r="3825">
          <cell r="A3825" t="str">
            <v>HAN05203</v>
          </cell>
          <cell r="B3825" t="str">
            <v>经外周动脉连续心排出量监测</v>
          </cell>
          <cell r="C3825" t="str">
            <v>消毒,动脉和中心静脉穿刺,连接监测仪,记录各项血流动力学指标､心脏每搏量变异(SVV)､肺水等监测数据。不含中心动脉导管置入。</v>
          </cell>
          <cell r="D3825" t="str">
            <v/>
          </cell>
          <cell r="E3825" t="str">
            <v>传感器，热释导管包及压力监测套装 PICCO</v>
          </cell>
          <cell r="F3825" t="str">
            <v>2小时</v>
          </cell>
          <cell r="G3825" t="str">
            <v>2小时后每增加1小时加收不超过50%</v>
          </cell>
          <cell r="H3825">
            <v>80</v>
          </cell>
          <cell r="I3825">
            <v>68</v>
          </cell>
          <cell r="J3825">
            <v>58</v>
          </cell>
          <cell r="K3825" t="str">
            <v>乙类</v>
          </cell>
        </row>
        <row r="3826">
          <cell r="A3826" t="str">
            <v>HAN05701</v>
          </cell>
          <cell r="B3826" t="str">
            <v>无创血流动力学监测</v>
          </cell>
          <cell r="C3826" t="str">
            <v>连接专用传感器,使用专用监测仪连续测定心排血量､外周血管阻力､肺水等。</v>
          </cell>
          <cell r="D3826" t="str">
            <v/>
          </cell>
          <cell r="E3826" t="str">
            <v>传感器</v>
          </cell>
          <cell r="F3826" t="str">
            <v>２小时</v>
          </cell>
          <cell r="G3826" t="str">
            <v>2小时后每增加1小时加收不超过50%</v>
          </cell>
          <cell r="H3826">
            <v>30</v>
          </cell>
          <cell r="I3826">
            <v>26</v>
          </cell>
          <cell r="J3826">
            <v>23</v>
          </cell>
          <cell r="K3826" t="str">
            <v>乙类</v>
          </cell>
        </row>
        <row r="3827">
          <cell r="A3827" t="str">
            <v>HAN05702</v>
          </cell>
          <cell r="B3827" t="str">
            <v>术中体温监测</v>
          </cell>
          <cell r="C3827" t="str">
            <v>经鼻或经肛门放置鼻温､肛温管,连接监测仪,记录体温变化。</v>
          </cell>
          <cell r="D3827" t="str">
            <v/>
          </cell>
          <cell r="E3827" t="str">
            <v>探头</v>
          </cell>
          <cell r="F3827" t="str">
            <v>２小时</v>
          </cell>
          <cell r="G3827" t="str">
            <v>2小时后每增加1小时加收不超过50%</v>
          </cell>
          <cell r="H3827">
            <v>15</v>
          </cell>
          <cell r="I3827">
            <v>12</v>
          </cell>
          <cell r="J3827">
            <v>10</v>
          </cell>
          <cell r="K3827" t="str">
            <v>乙类</v>
          </cell>
        </row>
        <row r="3828">
          <cell r="A3828" t="str">
            <v>HAN05703</v>
          </cell>
          <cell r="B3828" t="str">
            <v>脑氧饱和度监测</v>
          </cell>
          <cell r="C3828" t="str">
            <v>通过放置于颅骨上的发光电极,感应脑氧饱合度的变化,监测仪自动记录分析数据变化。</v>
          </cell>
          <cell r="D3828" t="str">
            <v>电极</v>
          </cell>
          <cell r="E3828" t="str">
            <v/>
          </cell>
          <cell r="F3828" t="str">
            <v>２小时</v>
          </cell>
          <cell r="G3828" t="str">
            <v>2小时后每增加1小时加收不超过50%</v>
          </cell>
          <cell r="H3828">
            <v>15</v>
          </cell>
          <cell r="I3828">
            <v>12</v>
          </cell>
          <cell r="J3828">
            <v>10</v>
          </cell>
          <cell r="K3828" t="str">
            <v>乙类</v>
          </cell>
        </row>
        <row r="3829">
          <cell r="A3829" t="str">
            <v>HAN05902</v>
          </cell>
          <cell r="B3829" t="str">
            <v>全身麻醉下呼吸功能监测</v>
          </cell>
          <cell r="C3829" t="str">
            <v>麻醉机监测呼吸频率､潮气量､分钟通气量､气道压､吸入氧浓度､呼气末二氧化碳分压､呼气末麻醉气体浓度等,详细记录并根据病人的情况和手术的要求,及时调节呼吸参数。</v>
          </cell>
          <cell r="D3829" t="str">
            <v/>
          </cell>
          <cell r="E3829" t="str">
            <v/>
          </cell>
          <cell r="F3829" t="str">
            <v>2小时</v>
          </cell>
          <cell r="G3829" t="str">
            <v>2小时后每增加1小时加收不超过50%</v>
          </cell>
          <cell r="H3829">
            <v>30</v>
          </cell>
          <cell r="I3829">
            <v>26</v>
          </cell>
          <cell r="J3829">
            <v>23</v>
          </cell>
          <cell r="K3829" t="str">
            <v>乙类</v>
          </cell>
        </row>
        <row r="3830">
          <cell r="A3830" t="str">
            <v>HAN05903</v>
          </cell>
          <cell r="B3830" t="str">
            <v>特殊呼吸功能监测</v>
          </cell>
          <cell r="C3830" t="str">
            <v>通过人工气道,连接呼吸功能监测仪,监测肺顺应性､呼吸容量环等。</v>
          </cell>
          <cell r="D3830" t="str">
            <v/>
          </cell>
          <cell r="E3830" t="str">
            <v/>
          </cell>
          <cell r="F3830" t="str">
            <v>２小时</v>
          </cell>
          <cell r="G3830" t="str">
            <v>2小时后每增加1小时加收不超过50%</v>
          </cell>
          <cell r="H3830">
            <v>25</v>
          </cell>
          <cell r="I3830">
            <v>20</v>
          </cell>
          <cell r="J3830">
            <v>18</v>
          </cell>
          <cell r="K3830" t="str">
            <v>乙类</v>
          </cell>
        </row>
        <row r="3831">
          <cell r="A3831" t="str">
            <v>HAP</v>
          </cell>
          <cell r="B3831" t="str">
            <v>其它生理功能监测</v>
          </cell>
          <cell r="C3831" t="str">
            <v/>
          </cell>
          <cell r="D3831" t="str">
            <v/>
          </cell>
          <cell r="E3831" t="str">
            <v/>
          </cell>
        </row>
        <row r="3831">
          <cell r="G3831" t="str">
            <v/>
          </cell>
          <cell r="H3831" t="str">
            <v/>
          </cell>
          <cell r="I3831" t="str">
            <v/>
          </cell>
          <cell r="J3831" t="str">
            <v/>
          </cell>
        </row>
        <row r="3832">
          <cell r="A3832" t="str">
            <v>HAP05901</v>
          </cell>
          <cell r="B3832" t="str">
            <v>麻醉中肌松监测</v>
          </cell>
          <cell r="C3832" t="str">
            <v>手术中在肌松监测仪指导下间断或持续给予肌松药,术后拔管时残余肌松药作用监测。</v>
          </cell>
          <cell r="D3832" t="str">
            <v>电极</v>
          </cell>
          <cell r="E3832" t="str">
            <v/>
          </cell>
          <cell r="F3832" t="str">
            <v>２小时</v>
          </cell>
          <cell r="G3832" t="str">
            <v>2小时后每增加1小时加收不超过50%</v>
          </cell>
          <cell r="H3832">
            <v>25</v>
          </cell>
          <cell r="I3832">
            <v>20</v>
          </cell>
          <cell r="J3832">
            <v>18</v>
          </cell>
          <cell r="K3832" t="str">
            <v>乙类</v>
          </cell>
        </row>
        <row r="3833">
          <cell r="A3833" t="str">
            <v>HAP05902</v>
          </cell>
          <cell r="B3833" t="str">
            <v>麻醉深度电生理监测</v>
          </cell>
          <cell r="C3833" t="str">
            <v>连接电极或传感器,使用神经电生理监测仪,根据脑电图､双频谱指数(BIS)､诱发电位等图形数据的变化调节麻醉深度。含镇静，镇痛深度电生理监测。</v>
          </cell>
          <cell r="D3833" t="str">
            <v>电极</v>
          </cell>
          <cell r="E3833" t="str">
            <v>传感器</v>
          </cell>
          <cell r="F3833" t="str">
            <v>2小时</v>
          </cell>
          <cell r="G3833" t="str">
            <v>2小时后每增加1小时加收不超过50%</v>
          </cell>
          <cell r="H3833">
            <v>40</v>
          </cell>
          <cell r="I3833">
            <v>34</v>
          </cell>
          <cell r="J3833">
            <v>30</v>
          </cell>
          <cell r="K3833" t="str">
            <v>乙类</v>
          </cell>
        </row>
        <row r="3834">
          <cell r="A3834" t="str">
            <v>HAP05903</v>
          </cell>
          <cell r="B3834" t="str">
            <v>凝血功能和血小板功能动态监测</v>
          </cell>
          <cell r="C3834" t="str">
            <v>消毒,采血,放置到特殊血样管中,使用专用凝血功能监测仪,根据图形和数值分析凝血功能的变化和血小板功能的变化。</v>
          </cell>
          <cell r="D3834" t="str">
            <v>试剂</v>
          </cell>
          <cell r="E3834" t="str">
            <v/>
          </cell>
          <cell r="F3834" t="str">
            <v>次</v>
          </cell>
          <cell r="G3834" t="str">
            <v/>
          </cell>
          <cell r="H3834">
            <v>60</v>
          </cell>
          <cell r="I3834">
            <v>51</v>
          </cell>
          <cell r="J3834">
            <v>45</v>
          </cell>
          <cell r="K3834" t="str">
            <v>乙类</v>
          </cell>
        </row>
        <row r="3835">
          <cell r="A3835" t="str">
            <v>HAP05904</v>
          </cell>
          <cell r="B3835" t="str">
            <v>术中脊髓监测</v>
          </cell>
          <cell r="C3835" t="str">
            <v>指手术中应用脊髓监护仪监测脊髓功能。置放电极,连接脊髓监护仪,连续监测。</v>
          </cell>
          <cell r="D3835" t="str">
            <v>针电极</v>
          </cell>
          <cell r="E3835" t="str">
            <v/>
          </cell>
          <cell r="F3835" t="str">
            <v>次</v>
          </cell>
          <cell r="G3835" t="str">
            <v/>
          </cell>
          <cell r="H3835">
            <v>40</v>
          </cell>
          <cell r="I3835">
            <v>34</v>
          </cell>
          <cell r="J3835">
            <v>30</v>
          </cell>
          <cell r="K3835" t="str">
            <v>乙类</v>
          </cell>
        </row>
        <row r="3836">
          <cell r="A3836" t="str">
            <v>HAP28901</v>
          </cell>
          <cell r="B3836" t="str">
            <v>麻醉恢复室监护</v>
          </cell>
          <cell r="C3836" t="str">
            <v>在麻醉恢复室内,监测仪连续无创血压､心电图､脉搏血氧饱和度监测,经气管内导管或面罩吸氧,吸痰,拔除气管导管等呼吸道管理或呼吸机支持,静脉输液,麻醉作用拮抗等。</v>
          </cell>
          <cell r="D3836" t="str">
            <v>面罩,导管,吸痰管</v>
          </cell>
          <cell r="E3836" t="str">
            <v/>
          </cell>
          <cell r="F3836" t="str">
            <v>小时</v>
          </cell>
          <cell r="G3836" t="str">
            <v/>
          </cell>
          <cell r="H3836">
            <v>45</v>
          </cell>
          <cell r="I3836">
            <v>36</v>
          </cell>
          <cell r="J3836">
            <v>32</v>
          </cell>
          <cell r="K3836" t="str">
            <v>乙类</v>
          </cell>
        </row>
        <row r="3837">
          <cell r="A3837" t="str">
            <v>HAQ</v>
          </cell>
          <cell r="B3837" t="str">
            <v>5.麻醉并发症处理</v>
          </cell>
          <cell r="C3837" t="str">
            <v/>
          </cell>
          <cell r="D3837" t="str">
            <v/>
          </cell>
          <cell r="E3837" t="str">
            <v/>
          </cell>
        </row>
        <row r="3837">
          <cell r="G3837" t="str">
            <v/>
          </cell>
          <cell r="H3837" t="str">
            <v/>
          </cell>
          <cell r="I3837" t="str">
            <v/>
          </cell>
          <cell r="J3837" t="str">
            <v/>
          </cell>
        </row>
        <row r="3838">
          <cell r="A3838" t="str">
            <v>HAQ32701</v>
          </cell>
          <cell r="B3838" t="str">
            <v>输血输液加温治疗</v>
          </cell>
          <cell r="C3838" t="str">
            <v>使用液体电加温装置给术中的输血､输液加温。</v>
          </cell>
          <cell r="D3838" t="str">
            <v>加温袋</v>
          </cell>
          <cell r="E3838" t="str">
            <v/>
          </cell>
          <cell r="F3838" t="str">
            <v>次</v>
          </cell>
          <cell r="G3838" t="str">
            <v>以加热1袋为基价,每增加1袋加收不超过40%</v>
          </cell>
          <cell r="H3838">
            <v>14</v>
          </cell>
          <cell r="I3838">
            <v>11</v>
          </cell>
          <cell r="J3838">
            <v>9</v>
          </cell>
          <cell r="K3838" t="str">
            <v>丙类</v>
          </cell>
        </row>
        <row r="3839">
          <cell r="A3839" t="str">
            <v>HAQ32702</v>
          </cell>
          <cell r="B3839" t="str">
            <v>体表加温治疗</v>
          </cell>
          <cell r="C3839" t="str">
            <v>使用体表加温装置维持手术患者体温正常。</v>
          </cell>
          <cell r="D3839" t="str">
            <v/>
          </cell>
          <cell r="E3839" t="str">
            <v/>
          </cell>
          <cell r="F3839" t="str">
            <v>小时</v>
          </cell>
          <cell r="G3839" t="str">
            <v/>
          </cell>
          <cell r="H3839">
            <v>10</v>
          </cell>
          <cell r="I3839">
            <v>9</v>
          </cell>
          <cell r="J3839">
            <v>8</v>
          </cell>
          <cell r="K3839" t="str">
            <v>丙类</v>
          </cell>
        </row>
        <row r="3840">
          <cell r="A3840" t="str">
            <v>HAQ42101</v>
          </cell>
          <cell r="B3840" t="str">
            <v>麻醉监护下镇静术</v>
          </cell>
          <cell r="C3840" t="str">
            <v>在麻醉监护下注射镇静药物和麻醉性镇痛药物,使病人处于清醒镇静状态,为有创操作创造条件。不含基本生命体征监测。</v>
          </cell>
          <cell r="D3840" t="str">
            <v>面罩,口咽通气道,鼻咽通气道</v>
          </cell>
          <cell r="E3840" t="str">
            <v>人工鼻</v>
          </cell>
          <cell r="F3840" t="str">
            <v>２小时</v>
          </cell>
          <cell r="G3840" t="str">
            <v>麻醉2小时后加收不超过50%</v>
          </cell>
          <cell r="H3840">
            <v>70</v>
          </cell>
          <cell r="I3840">
            <v>60</v>
          </cell>
          <cell r="J3840">
            <v>53</v>
          </cell>
          <cell r="K3840" t="str">
            <v>乙类</v>
          </cell>
        </row>
        <row r="3841">
          <cell r="A3841" t="str">
            <v>HAQ99901</v>
          </cell>
          <cell r="B3841" t="str">
            <v>控制性降压</v>
          </cell>
          <cell r="C3841" t="str">
            <v>监测动静脉压,使用药物根据手术需要,调节控制血压,维护重要器官功能。</v>
          </cell>
          <cell r="D3841" t="str">
            <v/>
          </cell>
          <cell r="E3841" t="str">
            <v/>
          </cell>
          <cell r="F3841" t="str">
            <v>２小时</v>
          </cell>
          <cell r="G3841" t="str">
            <v>2小时后每增加1小时加收不超过50%</v>
          </cell>
          <cell r="H3841">
            <v>55</v>
          </cell>
          <cell r="I3841">
            <v>45</v>
          </cell>
          <cell r="J3841">
            <v>40</v>
          </cell>
          <cell r="K3841" t="str">
            <v>甲类</v>
          </cell>
        </row>
        <row r="3842">
          <cell r="A3842" t="str">
            <v>HAR</v>
          </cell>
          <cell r="B3842" t="str">
            <v>6.复苏</v>
          </cell>
          <cell r="C3842" t="str">
            <v/>
          </cell>
          <cell r="D3842" t="str">
            <v/>
          </cell>
          <cell r="E3842" t="str">
            <v/>
          </cell>
        </row>
        <row r="3842">
          <cell r="G3842" t="str">
            <v/>
          </cell>
          <cell r="H3842" t="str">
            <v/>
          </cell>
          <cell r="I3842" t="str">
            <v/>
          </cell>
          <cell r="J3842" t="str">
            <v/>
          </cell>
        </row>
        <row r="3843">
          <cell r="A3843" t="str">
            <v>HAR30901</v>
          </cell>
          <cell r="B3843" t="str">
            <v>心肺复苏术</v>
          </cell>
          <cell r="C3843" t="str">
            <v>指手术室内外所有行心肺复苏的治疗。气管插管,气道管理,开放静脉通路,心外按压,心外除颤等治疗。不含气管插管术､监测､心内注射、心脏电除颤。</v>
          </cell>
          <cell r="D3843" t="str">
            <v>气管导管,穿刺针</v>
          </cell>
          <cell r="E3843" t="str">
            <v/>
          </cell>
          <cell r="F3843" t="str">
            <v>次</v>
          </cell>
          <cell r="G3843" t="str">
            <v/>
          </cell>
          <cell r="H3843">
            <v>240</v>
          </cell>
          <cell r="I3843">
            <v>190</v>
          </cell>
          <cell r="J3843">
            <v>170</v>
          </cell>
          <cell r="K3843" t="str">
            <v>甲类</v>
          </cell>
        </row>
        <row r="3844">
          <cell r="A3844" t="str">
            <v>HAR30902</v>
          </cell>
          <cell r="B3844" t="str">
            <v>新生儿复苏术</v>
          </cell>
          <cell r="C3844" t="str">
            <v>开放气道,吸引口咽分泌物,面罩复苏气囊加压通气,心率小于60-80次/分钟,同时胸外按压,操作1-2分钟,无缓解,立即行气管插管术,正压通气,建立静脉通道给药。不含监护。</v>
          </cell>
          <cell r="D3844" t="str">
            <v>吸痰管,注射器,气管导管</v>
          </cell>
          <cell r="E3844" t="str">
            <v/>
          </cell>
          <cell r="F3844" t="str">
            <v>次</v>
          </cell>
          <cell r="G3844" t="str">
            <v/>
          </cell>
          <cell r="H3844">
            <v>110</v>
          </cell>
          <cell r="I3844">
            <v>94</v>
          </cell>
          <cell r="J3844">
            <v>83</v>
          </cell>
          <cell r="K3844" t="str">
            <v>甲类</v>
          </cell>
        </row>
        <row r="3845">
          <cell r="A3845" t="str">
            <v>HAZ</v>
          </cell>
          <cell r="B3845" t="str">
            <v>7.其它</v>
          </cell>
          <cell r="C3845" t="str">
            <v/>
          </cell>
          <cell r="D3845" t="str">
            <v/>
          </cell>
          <cell r="E3845" t="str">
            <v/>
          </cell>
        </row>
        <row r="3845">
          <cell r="G3845" t="str">
            <v/>
          </cell>
          <cell r="H3845" t="str">
            <v/>
          </cell>
          <cell r="I3845" t="str">
            <v/>
          </cell>
          <cell r="J3845" t="str">
            <v/>
          </cell>
        </row>
        <row r="3846">
          <cell r="A3846" t="str">
            <v>HAZ48101</v>
          </cell>
          <cell r="B3846" t="str">
            <v>自控静脉镇痛治疗</v>
          </cell>
          <cell r="C3846" t="str">
            <v>指患者或产妇通过硬膜外自行控制给药的镇痛治疗。可使用电子泵或一次性镇痛泵。观察镇痛效果,患者生命体征,并发症等。不含特殊检查､特殊监测。</v>
          </cell>
          <cell r="D3846" t="str">
            <v/>
          </cell>
          <cell r="E3846" t="str">
            <v>镇痛泵</v>
          </cell>
          <cell r="F3846" t="str">
            <v>日</v>
          </cell>
          <cell r="G3846" t="str">
            <v/>
          </cell>
          <cell r="H3846">
            <v>110</v>
          </cell>
          <cell r="I3846">
            <v>94</v>
          </cell>
          <cell r="J3846">
            <v>83</v>
          </cell>
          <cell r="K3846" t="str">
            <v>丙类</v>
          </cell>
        </row>
        <row r="3847">
          <cell r="A3847" t="str">
            <v>HAZ48102</v>
          </cell>
          <cell r="B3847" t="str">
            <v>自控硬膜外镇痛治疗</v>
          </cell>
          <cell r="C3847" t="str">
            <v>指患者或产妇自行控制给药的镇痛治疗。经硬膜外导管放置患者自控镇痛泵进行持续镇痛。观察镇痛效果,患者生命体征,并发症等。不含监测项目､硬膜外穿刺置管。</v>
          </cell>
          <cell r="D3847" t="str">
            <v/>
          </cell>
          <cell r="E3847" t="str">
            <v>镇痛泵</v>
          </cell>
          <cell r="F3847" t="str">
            <v>日</v>
          </cell>
          <cell r="G3847" t="str">
            <v/>
          </cell>
          <cell r="H3847">
            <v>110</v>
          </cell>
          <cell r="I3847">
            <v>94</v>
          </cell>
          <cell r="J3847">
            <v>83</v>
          </cell>
          <cell r="K3847" t="str">
            <v>丙类</v>
          </cell>
        </row>
        <row r="3848">
          <cell r="A3848" t="str">
            <v>HAZ62301</v>
          </cell>
          <cell r="B3848" t="str">
            <v>镇痛泵体内置入术</v>
          </cell>
          <cell r="C3848" t="str">
            <v>消毒铺巾,局麻,皮下切开,将治疗泵置入体内(皮下､脑室､椎管内),缝合伤口,固定。</v>
          </cell>
          <cell r="D3848" t="str">
            <v/>
          </cell>
          <cell r="E3848" t="str">
            <v/>
          </cell>
          <cell r="F3848" t="str">
            <v>次</v>
          </cell>
          <cell r="G3848" t="str">
            <v/>
          </cell>
          <cell r="H3848">
            <v>120</v>
          </cell>
          <cell r="I3848">
            <v>102</v>
          </cell>
          <cell r="J3848">
            <v>90</v>
          </cell>
          <cell r="K3848" t="str">
            <v>丙类</v>
          </cell>
        </row>
        <row r="3849">
          <cell r="A3849" t="str">
            <v>HAZ64301</v>
          </cell>
          <cell r="B3849" t="str">
            <v>镇痛泵体内取出术</v>
          </cell>
          <cell r="C3849" t="str">
            <v>消毒铺巾,局麻,皮下切开,将以前置入(皮下､脑室､椎管内)的治疗泵取出,缝合伤口。</v>
          </cell>
          <cell r="D3849" t="str">
            <v/>
          </cell>
          <cell r="E3849" t="str">
            <v/>
          </cell>
          <cell r="F3849" t="str">
            <v>次</v>
          </cell>
          <cell r="G3849" t="str">
            <v/>
          </cell>
          <cell r="H3849">
            <v>100</v>
          </cell>
          <cell r="I3849">
            <v>85</v>
          </cell>
          <cell r="J3849">
            <v>75</v>
          </cell>
          <cell r="K3849" t="str">
            <v>丙类</v>
          </cell>
        </row>
        <row r="3850">
          <cell r="A3850" t="str">
            <v>HB-HC</v>
          </cell>
          <cell r="B3850" t="str">
            <v>(二)神经系统</v>
          </cell>
          <cell r="C3850" t="str">
            <v/>
          </cell>
          <cell r="D3850" t="str">
            <v/>
          </cell>
          <cell r="E3850" t="str">
            <v/>
          </cell>
        </row>
        <row r="3850">
          <cell r="G3850" t="str">
            <v/>
          </cell>
          <cell r="H3850" t="str">
            <v/>
          </cell>
          <cell r="I3850" t="str">
            <v/>
          </cell>
          <cell r="J3850" t="str">
            <v/>
          </cell>
        </row>
        <row r="3851">
          <cell r="A3851" t="str">
            <v>HBA</v>
          </cell>
          <cell r="B3851" t="str">
            <v>1.中枢神经系统</v>
          </cell>
          <cell r="C3851" t="str">
            <v/>
          </cell>
          <cell r="D3851" t="str">
            <v/>
          </cell>
          <cell r="E3851" t="str">
            <v/>
          </cell>
        </row>
        <row r="3851">
          <cell r="G3851" t="str">
            <v/>
          </cell>
          <cell r="H3851" t="str">
            <v/>
          </cell>
          <cell r="I3851" t="str">
            <v/>
          </cell>
          <cell r="J3851" t="str">
            <v/>
          </cell>
        </row>
        <row r="3852">
          <cell r="A3852" t="str">
            <v>HBA45301</v>
          </cell>
          <cell r="B3852" t="str">
            <v>脑脓肿穿刺引流术</v>
          </cell>
          <cell r="C3852" t="str">
            <v>消毒,切皮,双极止血,气钻或电钻颅骨钻孔,切开硬脑膜,局部感染处理,放置引流装置,冲洗引流,缝合,包扎。</v>
          </cell>
          <cell r="D3852" t="str">
            <v>引流装置</v>
          </cell>
          <cell r="E3852" t="str">
            <v>骨蜡,穿刺针,特殊缝线,双极电凝镊</v>
          </cell>
          <cell r="F3852" t="str">
            <v>次</v>
          </cell>
          <cell r="G3852" t="str">
            <v/>
          </cell>
          <cell r="H3852">
            <v>1500</v>
          </cell>
          <cell r="I3852">
            <v>1200</v>
          </cell>
          <cell r="J3852">
            <v>1050</v>
          </cell>
          <cell r="K3852" t="str">
            <v>乙类</v>
          </cell>
        </row>
        <row r="3853">
          <cell r="A3853" t="str">
            <v>HBA45302</v>
          </cell>
          <cell r="B3853" t="str">
            <v>经乳突脑脓肿切开引流术</v>
          </cell>
          <cell r="C3853" t="str">
            <v>麻醉,消毒铺巾。耳后切开,乳突根治,根据术前定位,自乳突壁向大脑或小脑或乙状窦用粗针头穿刺,吸尽脓液,双氧水､抗菌素冲洗浸泡,放置引流条,包扎。</v>
          </cell>
          <cell r="D3853" t="str">
            <v>引流装置</v>
          </cell>
          <cell r="E3853" t="str">
            <v>穿刺针</v>
          </cell>
          <cell r="F3853" t="str">
            <v>单侧</v>
          </cell>
          <cell r="G3853" t="str">
            <v/>
          </cell>
          <cell r="H3853">
            <v>1000</v>
          </cell>
          <cell r="I3853">
            <v>800</v>
          </cell>
          <cell r="J3853">
            <v>700</v>
          </cell>
          <cell r="K3853" t="str">
            <v>甲类</v>
          </cell>
        </row>
        <row r="3854">
          <cell r="A3854" t="str">
            <v>HBA56301</v>
          </cell>
          <cell r="B3854" t="str">
            <v>显微镜下开颅颅内减压术</v>
          </cell>
          <cell r="C3854" t="str">
            <v>消毒铺巾,切皮,双极止血,气钻或电钻颅骨钻孔,铣刀取下骨瓣,切开硬脑膜,显微镜下切除颞极､额极､枕极,止血,骨瓣复位,缝合,包扎。不含神经电生理监测。</v>
          </cell>
          <cell r="D3854" t="str">
            <v/>
          </cell>
          <cell r="E3854" t="str">
            <v>骨蜡,特殊缝线,双极电凝镊</v>
          </cell>
          <cell r="F3854" t="str">
            <v>次</v>
          </cell>
          <cell r="G3854" t="str">
            <v>每增加1个部位加收不超过30%</v>
          </cell>
          <cell r="H3854">
            <v>2200</v>
          </cell>
          <cell r="I3854">
            <v>1760</v>
          </cell>
          <cell r="J3854">
            <v>1540</v>
          </cell>
          <cell r="K3854" t="str">
            <v>甲类</v>
          </cell>
        </row>
        <row r="3855">
          <cell r="A3855" t="str">
            <v>HBA56302</v>
          </cell>
          <cell r="B3855" t="str">
            <v>颅内颞肌下减压术</v>
          </cell>
          <cell r="C3855" t="str">
            <v>消毒铺巾,切皮,双极止血,气钻或电钻颅骨钻孔,咬除骨窗,切开硬脑膜,止血,缝合,包扎。不含神经电生理监测。</v>
          </cell>
          <cell r="D3855" t="str">
            <v/>
          </cell>
          <cell r="E3855" t="str">
            <v>骨蜡,特殊缝线,双极电凝镊</v>
          </cell>
          <cell r="F3855" t="str">
            <v>次</v>
          </cell>
          <cell r="G3855" t="str">
            <v/>
          </cell>
          <cell r="H3855">
            <v>2000</v>
          </cell>
          <cell r="I3855">
            <v>1600</v>
          </cell>
          <cell r="J3855">
            <v>1400</v>
          </cell>
          <cell r="K3855" t="str">
            <v>甲类</v>
          </cell>
        </row>
        <row r="3856">
          <cell r="A3856" t="str">
            <v>HBA62201</v>
          </cell>
          <cell r="B3856" t="str">
            <v>颅内压监测探头置入术</v>
          </cell>
          <cell r="C3856" t="str">
            <v>消毒铺巾,局部麻醉,经股动脉穿刺,颅骨锥颅,置入监测探头(颅内硬脑膜下､硬脑膜外､脑内､脑室内各型探头),头皮固定。</v>
          </cell>
          <cell r="D3856" t="str">
            <v>注射器</v>
          </cell>
          <cell r="E3856" t="str">
            <v/>
          </cell>
          <cell r="F3856" t="str">
            <v>次</v>
          </cell>
          <cell r="G3856" t="str">
            <v/>
          </cell>
          <cell r="H3856">
            <v>1200</v>
          </cell>
          <cell r="I3856">
            <v>960</v>
          </cell>
          <cell r="J3856">
            <v>840</v>
          </cell>
          <cell r="K3856" t="str">
            <v>乙类</v>
          </cell>
        </row>
        <row r="3857">
          <cell r="A3857" t="str">
            <v>HBA62301</v>
          </cell>
          <cell r="B3857" t="str">
            <v>颅内皮层电极置入术</v>
          </cell>
          <cell r="C3857" t="str">
            <v>局麻及镇痛,消毒铺巾,切皮,双极止血,气钻或电钻颅骨钻孔,铣刀取下骨瓣,切开硬脑膜,皮层电极置入,止血,缝合硬脑膜,骨瓣复位,缝合,包扎。不含神经电生理监测。</v>
          </cell>
          <cell r="D3857" t="str">
            <v>注射器</v>
          </cell>
          <cell r="E3857" t="str">
            <v>特殊缝线,双极电凝镊</v>
          </cell>
          <cell r="F3857" t="str">
            <v>单侧</v>
          </cell>
          <cell r="G3857" t="str">
            <v>超过两个电极加收不超过50%</v>
          </cell>
          <cell r="H3857">
            <v>1500</v>
          </cell>
          <cell r="I3857">
            <v>1200</v>
          </cell>
          <cell r="J3857">
            <v>1050</v>
          </cell>
          <cell r="K3857" t="str">
            <v>乙类</v>
          </cell>
        </row>
        <row r="3858">
          <cell r="A3858" t="str">
            <v>HBA62302</v>
          </cell>
          <cell r="B3858" t="str">
            <v>脑深部刺激器置入术</v>
          </cell>
          <cell r="C3858" t="str">
            <v>消毒铺巾,切皮,双极止血,打通头部至锁骨下隧道,锁骨下放置刺激器,延伸导线连接头部脑深部电极和刺激器,缝合,包扎。</v>
          </cell>
          <cell r="D3858" t="str">
            <v/>
          </cell>
          <cell r="E3858" t="str">
            <v>电极,特殊缝线,双极电凝镊</v>
          </cell>
          <cell r="F3858" t="str">
            <v>单侧</v>
          </cell>
          <cell r="G3858" t="str">
            <v/>
          </cell>
          <cell r="H3858">
            <v>1500</v>
          </cell>
          <cell r="I3858">
            <v>1200</v>
          </cell>
          <cell r="J3858">
            <v>1050</v>
          </cell>
          <cell r="K3858" t="str">
            <v>乙类</v>
          </cell>
        </row>
        <row r="3859">
          <cell r="A3859" t="str">
            <v>HBA64301</v>
          </cell>
          <cell r="B3859" t="str">
            <v>颅内皮层电极拔除术</v>
          </cell>
          <cell r="C3859" t="str">
            <v>局麻及镇痛,消毒铺巾,切皮,双极止血,拔除皮层电极装置,缝合,包扎。</v>
          </cell>
          <cell r="D3859" t="str">
            <v>注射器</v>
          </cell>
          <cell r="E3859" t="str">
            <v>特殊缝线,双极电凝镊</v>
          </cell>
          <cell r="F3859" t="str">
            <v>单侧</v>
          </cell>
          <cell r="G3859" t="str">
            <v/>
          </cell>
          <cell r="H3859">
            <v>1500</v>
          </cell>
          <cell r="I3859">
            <v>1200</v>
          </cell>
          <cell r="J3859">
            <v>1050</v>
          </cell>
          <cell r="K3859" t="str">
            <v>乙类</v>
          </cell>
        </row>
        <row r="3860">
          <cell r="A3860" t="str">
            <v>HBA65301</v>
          </cell>
          <cell r="B3860" t="str">
            <v>立体定向颅内血肿清除术</v>
          </cell>
          <cell r="C3860" t="str">
            <v>消毒铺巾,切皮,双极止血,气钻或电钻钻孔,骨止血,切开硬脑膜,立体定向下行血肿清除,止血,处理骨窗,缝合,包扎。不含神经导航。</v>
          </cell>
          <cell r="D3860" t="str">
            <v>引流装置</v>
          </cell>
          <cell r="E3860" t="str">
            <v>骨蜡,特殊缝线,双极电凝镊</v>
          </cell>
          <cell r="F3860" t="str">
            <v>次</v>
          </cell>
          <cell r="G3860" t="str">
            <v>以1个靶点为基价,每增加1个加收不超过50%</v>
          </cell>
          <cell r="H3860">
            <v>3100</v>
          </cell>
          <cell r="I3860">
            <v>2480</v>
          </cell>
          <cell r="J3860">
            <v>2170</v>
          </cell>
          <cell r="K3860" t="str">
            <v>乙类</v>
          </cell>
        </row>
        <row r="3861">
          <cell r="A3861" t="str">
            <v>HBA65302</v>
          </cell>
          <cell r="B3861" t="str">
            <v>立体定向颅内异物取出术</v>
          </cell>
          <cell r="C3861" t="str">
            <v>消毒铺巾,立体定向下切开皮,双极止血,气钻或电钻钻孔,切开硬脑膜,立体定向下将颅内异物取出,止血,处理骨窗,缝合,包扎。不含神经导航。</v>
          </cell>
          <cell r="D3861" t="str">
            <v>引流装置</v>
          </cell>
          <cell r="E3861" t="str">
            <v>骨蜡,特殊缝线,双极电凝镊</v>
          </cell>
          <cell r="F3861" t="str">
            <v>次</v>
          </cell>
          <cell r="G3861" t="str">
            <v>以1个靶点为基价,每增加1个加收不超过50%</v>
          </cell>
          <cell r="H3861">
            <v>3100</v>
          </cell>
          <cell r="I3861">
            <v>2480</v>
          </cell>
          <cell r="J3861">
            <v>2170</v>
          </cell>
          <cell r="K3861" t="str">
            <v>乙类</v>
          </cell>
        </row>
        <row r="3862">
          <cell r="A3862" t="str">
            <v>HBA65303</v>
          </cell>
          <cell r="B3862" t="str">
            <v>显微镜下颅内多发血肿清除术</v>
          </cell>
          <cell r="C3862" t="str">
            <v>指同一部位硬膜外､硬膜下､脑内。消毒铺巾,切皮,双极止血,气钻或电钻颅骨钻孔,铣刀取下骨瓣,切开硬脑膜,显微镜下清除硬膜外,硬膜下及脑内血肿。必要时放置引流装置,悬吊硬脑膜,止血,骨瓣复位,缝合,包扎。</v>
          </cell>
          <cell r="D3862" t="str">
            <v>引流装置</v>
          </cell>
          <cell r="E3862" t="str">
            <v>骨蜡,穿刺针,特殊缝线,双极电凝镊</v>
          </cell>
          <cell r="F3862" t="str">
            <v>次</v>
          </cell>
          <cell r="G3862" t="str">
            <v/>
          </cell>
          <cell r="H3862">
            <v>2300</v>
          </cell>
          <cell r="I3862">
            <v>1840</v>
          </cell>
          <cell r="J3862">
            <v>1610</v>
          </cell>
          <cell r="K3862" t="str">
            <v>乙类</v>
          </cell>
        </row>
        <row r="3863">
          <cell r="A3863" t="str">
            <v>HBA65304</v>
          </cell>
          <cell r="B3863" t="str">
            <v>显微镜下脑内血肿清除术</v>
          </cell>
          <cell r="C3863" t="str">
            <v>消毒铺巾,切皮,双极止血,气钻或电钻颅骨钻孔,铣刀取下骨瓣,切开硬脑膜,显微镜下清除脑内血肿。必要时放置引流装置,悬吊硬脑膜,止血,骨瓣复位､缝合､包扎。</v>
          </cell>
          <cell r="D3863" t="str">
            <v>引流装置</v>
          </cell>
          <cell r="E3863" t="str">
            <v>骨蜡,穿刺针,特殊缝线,双极电凝镊</v>
          </cell>
          <cell r="F3863" t="str">
            <v>次</v>
          </cell>
          <cell r="G3863" t="str">
            <v/>
          </cell>
          <cell r="H3863">
            <v>2400</v>
          </cell>
          <cell r="I3863">
            <v>1920</v>
          </cell>
          <cell r="J3863">
            <v>1680</v>
          </cell>
          <cell r="K3863" t="str">
            <v>乙类</v>
          </cell>
        </row>
        <row r="3864">
          <cell r="A3864" t="str">
            <v>HBA66101</v>
          </cell>
          <cell r="B3864" t="str">
            <v>脑脊液置换术</v>
          </cell>
          <cell r="C3864" t="str">
            <v>脑室穿刺置入引流管,腰大池穿刺置管,接外引流。</v>
          </cell>
          <cell r="D3864" t="str">
            <v>引流装置</v>
          </cell>
          <cell r="E3864" t="str">
            <v>穿刺针</v>
          </cell>
          <cell r="F3864" t="str">
            <v>次</v>
          </cell>
          <cell r="G3864" t="str">
            <v/>
          </cell>
          <cell r="H3864">
            <v>240</v>
          </cell>
          <cell r="I3864">
            <v>190</v>
          </cell>
          <cell r="J3864">
            <v>170</v>
          </cell>
          <cell r="K3864" t="str">
            <v>甲类</v>
          </cell>
        </row>
        <row r="3865">
          <cell r="A3865" t="str">
            <v>HBA66301</v>
          </cell>
          <cell r="B3865" t="str">
            <v>脑深部刺激器置换术</v>
          </cell>
          <cell r="C3865" t="str">
            <v>消毒铺巾,切皮,双极止血,取出锁骨下刺激器,更换刺激器重新置入并与延伸导线连接,缝合,包扎。</v>
          </cell>
          <cell r="D3865" t="str">
            <v/>
          </cell>
          <cell r="E3865" t="str">
            <v>电极,特殊缝线,双极电凝镊</v>
          </cell>
          <cell r="F3865" t="str">
            <v>单侧</v>
          </cell>
          <cell r="G3865" t="str">
            <v/>
          </cell>
          <cell r="H3865">
            <v>1500</v>
          </cell>
          <cell r="I3865">
            <v>1200</v>
          </cell>
          <cell r="J3865">
            <v>1050</v>
          </cell>
          <cell r="K3865" t="str">
            <v>乙类</v>
          </cell>
        </row>
        <row r="3866">
          <cell r="A3866" t="str">
            <v>HBA72301</v>
          </cell>
          <cell r="B3866" t="str">
            <v>立体定向脑内靶点毁损术</v>
          </cell>
          <cell r="C3866" t="str">
            <v>上头架,核磁共振定位,局麻加镇痛,消毒铺巾,切皮,双极止血,气钻或电钻颅骨钻孔,切开硬脑膜,立体定向下脑深部针电极行脑内核团和传导束毁损,处理骨窗,缝合,包扎。不含核磁共振。</v>
          </cell>
          <cell r="D3866" t="str">
            <v>注射器</v>
          </cell>
          <cell r="E3866" t="str">
            <v>骨蜡,电极,特殊缝线,双极电凝镊</v>
          </cell>
          <cell r="F3866" t="str">
            <v>次</v>
          </cell>
          <cell r="G3866" t="str">
            <v>以1个靶点为基价,每增加1个加收不超过50%</v>
          </cell>
          <cell r="H3866">
            <v>2850</v>
          </cell>
          <cell r="I3866">
            <v>2280</v>
          </cell>
          <cell r="J3866">
            <v>1995</v>
          </cell>
          <cell r="K3866" t="str">
            <v>乙类</v>
          </cell>
        </row>
        <row r="3867">
          <cell r="A3867" t="str">
            <v>HBA73301</v>
          </cell>
          <cell r="B3867" t="str">
            <v>颅切口感染清创术(小)</v>
          </cell>
          <cell r="C3867" t="str">
            <v>消毒铺巾,切皮,双极止血,于皮下肌肉层清除感染组织,反复冲洗伤口。必要时放置引流装置､逐层缝合､包扎。</v>
          </cell>
          <cell r="D3867" t="str">
            <v>引流装置</v>
          </cell>
          <cell r="E3867" t="str">
            <v>特殊缝线,双极电凝镊</v>
          </cell>
          <cell r="F3867" t="str">
            <v>次</v>
          </cell>
          <cell r="G3867" t="str">
            <v/>
          </cell>
          <cell r="H3867">
            <v>200</v>
          </cell>
          <cell r="I3867">
            <v>160</v>
          </cell>
          <cell r="J3867">
            <v>140</v>
          </cell>
          <cell r="K3867" t="str">
            <v>甲类</v>
          </cell>
        </row>
        <row r="3868">
          <cell r="A3868" t="str">
            <v>HBA73302</v>
          </cell>
          <cell r="B3868" t="str">
            <v>颅切口感染清创术(大)</v>
          </cell>
          <cell r="C3868" t="str">
            <v>消毒铺巾,切皮,双极止血,骨蜡止血,取下骨瓣,探查硬脑膜,硬脑膜下､脑内,清除感染组织,反复冲洗伤口。必要时放置引流装置､逐层缝合､包扎。</v>
          </cell>
          <cell r="D3868" t="str">
            <v>引流装置</v>
          </cell>
          <cell r="E3868" t="str">
            <v>特殊缝线,双极电凝镊</v>
          </cell>
          <cell r="F3868" t="str">
            <v>次</v>
          </cell>
          <cell r="G3868" t="str">
            <v/>
          </cell>
          <cell r="H3868">
            <v>400</v>
          </cell>
          <cell r="I3868">
            <v>320</v>
          </cell>
          <cell r="J3868">
            <v>280</v>
          </cell>
          <cell r="K3868" t="str">
            <v>乙类</v>
          </cell>
        </row>
        <row r="3869">
          <cell r="A3869" t="str">
            <v>HBA73303</v>
          </cell>
          <cell r="B3869" t="str">
            <v>立体定向颅内脓肿清除术</v>
          </cell>
          <cell r="C3869" t="str">
            <v>消毒铺巾,切皮,双极止血,气钻或电钻钻孔,止血,切开硬脑膜,立体定向下行颅内脓肿清除,注意保护肿物脑组织,止血,处理骨窗,缝合,包扎。</v>
          </cell>
          <cell r="D3869" t="str">
            <v>引流装置</v>
          </cell>
          <cell r="E3869" t="str">
            <v>骨蜡,特殊缝线,双极电凝镊</v>
          </cell>
          <cell r="F3869" t="str">
            <v>次</v>
          </cell>
          <cell r="G3869" t="str">
            <v>以1个靶点为基价,每增加1个加收不超过50%</v>
          </cell>
          <cell r="H3869">
            <v>2900</v>
          </cell>
          <cell r="I3869">
            <v>2320</v>
          </cell>
          <cell r="J3869">
            <v>2030</v>
          </cell>
          <cell r="K3869" t="str">
            <v>乙类</v>
          </cell>
        </row>
        <row r="3870">
          <cell r="A3870" t="str">
            <v>HBA73304</v>
          </cell>
          <cell r="B3870" t="str">
            <v>立体定向颅内肿物切除术</v>
          </cell>
          <cell r="C3870" t="str">
            <v>消毒铺巾,切皮,双极止血,气钻或电钻钻孔,骨止血,切开硬脑膜,立体定向下肿物切除,止血,处理骨窗,缝合,包扎。不含神经导航。</v>
          </cell>
          <cell r="D3870" t="str">
            <v>引流装置</v>
          </cell>
          <cell r="E3870" t="str">
            <v>骨蜡,特殊缝线,双极电凝镊</v>
          </cell>
          <cell r="F3870" t="str">
            <v>次</v>
          </cell>
          <cell r="G3870" t="str">
            <v>以1个靶点为基价,每增加1个加收不超过50%</v>
          </cell>
          <cell r="H3870">
            <v>2900</v>
          </cell>
          <cell r="I3870">
            <v>2320</v>
          </cell>
          <cell r="J3870">
            <v>2030</v>
          </cell>
          <cell r="K3870" t="str">
            <v>乙类</v>
          </cell>
        </row>
        <row r="3871">
          <cell r="A3871" t="str">
            <v>HBA73501</v>
          </cell>
          <cell r="B3871" t="str">
            <v>经颅内镜脑内囊肿造口术</v>
          </cell>
          <cell r="C3871" t="str">
            <v>消毒铺巾,切皮,双极止血,气钻或电钻颅骨钻孔,铣刀取下骨瓣,切开硬脑膜,颅内镜下切除部分脑内囊肿壁组织,洗净囊内液体后开放,止血,骨瓣复位,逐层缝合,包扎。</v>
          </cell>
          <cell r="D3871" t="str">
            <v>引流装置</v>
          </cell>
          <cell r="E3871" t="str">
            <v>特殊缝线,双极电凝镊</v>
          </cell>
          <cell r="F3871" t="str">
            <v>次</v>
          </cell>
          <cell r="G3871" t="str">
            <v/>
          </cell>
          <cell r="H3871">
            <v>2300</v>
          </cell>
          <cell r="I3871">
            <v>1840</v>
          </cell>
          <cell r="J3871">
            <v>1610</v>
          </cell>
          <cell r="K3871" t="str">
            <v>乙类</v>
          </cell>
        </row>
        <row r="3872">
          <cell r="A3872" t="str">
            <v>HBA83301</v>
          </cell>
          <cell r="B3872" t="str">
            <v>显微镜下脑脊液漏修补术</v>
          </cell>
          <cell r="C3872" t="str">
            <v>指手术切口的脑脊液漏的修补。上头架,消毒铺巾,切皮,双极止血,气钻或电钻颅骨钻孔,铣刀取下骨瓣,显微镜下探查瘘口并修补,止血。必要时放置引流装置,骨瓣复位,缝合,包扎。不含神经导航､神经电生理监测。</v>
          </cell>
          <cell r="D3872" t="str">
            <v>引流装置</v>
          </cell>
          <cell r="E3872" t="str">
            <v>骨蜡,特殊缝线,双极电凝镊，修补材料</v>
          </cell>
          <cell r="F3872" t="str">
            <v>次</v>
          </cell>
          <cell r="G3872" t="str">
            <v/>
          </cell>
          <cell r="H3872">
            <v>4000</v>
          </cell>
          <cell r="I3872">
            <v>3400</v>
          </cell>
          <cell r="J3872">
            <v>2890</v>
          </cell>
          <cell r="K3872" t="str">
            <v>乙类</v>
          </cell>
        </row>
        <row r="3873">
          <cell r="A3873" t="str">
            <v>HBA99301</v>
          </cell>
          <cell r="B3873" t="str">
            <v>脑深部电刺激镇痛术</v>
          </cell>
          <cell r="C387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cell r="D3873" t="str">
            <v/>
          </cell>
          <cell r="E3873" t="str">
            <v>电极</v>
          </cell>
          <cell r="F3873" t="str">
            <v>次</v>
          </cell>
          <cell r="G3873" t="str">
            <v>以1个靶点为基价,每增加1个加收不超过50%</v>
          </cell>
          <cell r="H3873">
            <v>2000</v>
          </cell>
          <cell r="I3873">
            <v>1600</v>
          </cell>
          <cell r="J3873">
            <v>1400</v>
          </cell>
          <cell r="K3873" t="str">
            <v>丙类</v>
          </cell>
        </row>
        <row r="3874">
          <cell r="A3874" t="str">
            <v>HBB-HBM</v>
          </cell>
          <cell r="B3874" t="str">
            <v>2.颅脑</v>
          </cell>
          <cell r="C3874" t="str">
            <v/>
          </cell>
          <cell r="D3874" t="str">
            <v/>
          </cell>
          <cell r="E3874" t="str">
            <v/>
          </cell>
        </row>
        <row r="3874">
          <cell r="G3874" t="str">
            <v/>
          </cell>
          <cell r="H3874" t="str">
            <v/>
          </cell>
          <cell r="I3874" t="str">
            <v/>
          </cell>
          <cell r="J3874" t="str">
            <v/>
          </cell>
        </row>
        <row r="3875">
          <cell r="A3875" t="str">
            <v>HBB</v>
          </cell>
          <cell r="B3875" t="str">
            <v>脑被膜</v>
          </cell>
          <cell r="C3875" t="str">
            <v/>
          </cell>
          <cell r="D3875" t="str">
            <v/>
          </cell>
          <cell r="E3875" t="str">
            <v/>
          </cell>
        </row>
        <row r="3875">
          <cell r="G3875" t="str">
            <v/>
          </cell>
          <cell r="H3875" t="str">
            <v/>
          </cell>
          <cell r="I3875" t="str">
            <v/>
          </cell>
          <cell r="J3875" t="str">
            <v/>
          </cell>
        </row>
        <row r="3876">
          <cell r="A3876" t="str">
            <v>HBB45301</v>
          </cell>
          <cell r="B3876" t="str">
            <v>硬脑膜外脓肿引流术</v>
          </cell>
          <cell r="C3876" t="str">
            <v>消毒铺巾,切皮,双极止血,气钻或电钻颅骨钻孔,局部感染处理,放置引流装置,冲洗引流,缝合,骨蜡止血,包扎。</v>
          </cell>
          <cell r="D3876" t="str">
            <v>引流装置</v>
          </cell>
          <cell r="E3876" t="str">
            <v>骨蜡,穿刺针,特殊缝线,双极电凝镊</v>
          </cell>
          <cell r="F3876" t="str">
            <v>次</v>
          </cell>
          <cell r="G3876" t="str">
            <v>以1个脓肿为基价,每增加1个加收不超过50%</v>
          </cell>
          <cell r="H3876">
            <v>1700</v>
          </cell>
          <cell r="I3876">
            <v>1360</v>
          </cell>
          <cell r="J3876">
            <v>1190</v>
          </cell>
          <cell r="K3876" t="str">
            <v>甲类</v>
          </cell>
        </row>
        <row r="3877">
          <cell r="A3877" t="str">
            <v>HBB45302</v>
          </cell>
          <cell r="B3877" t="str">
            <v>硬脑膜外血肿钻孔引流术</v>
          </cell>
          <cell r="C3877" t="str">
            <v>消毒铺巾,切皮,双极止血,气钻或电钻颅骨钻孔,放置引流装置,引流血肿,冲洗引流,缝合,包扎。</v>
          </cell>
          <cell r="D3877" t="str">
            <v>引流装置</v>
          </cell>
          <cell r="E3877" t="str">
            <v>骨蜡,穿刺针,特殊缝线,双极电凝镊</v>
          </cell>
          <cell r="F3877" t="str">
            <v>次</v>
          </cell>
          <cell r="G3877" t="str">
            <v>以1个血肿为基价,每增加1个加收不超过50%</v>
          </cell>
          <cell r="H3877">
            <v>1600</v>
          </cell>
          <cell r="I3877">
            <v>1280</v>
          </cell>
          <cell r="J3877">
            <v>1120</v>
          </cell>
          <cell r="K3877" t="str">
            <v>甲类</v>
          </cell>
        </row>
        <row r="3878">
          <cell r="A3878" t="str">
            <v>HBB45303</v>
          </cell>
          <cell r="B3878" t="str">
            <v>经乳突硬膜外切开引流术</v>
          </cell>
          <cell r="C3878" t="str">
            <v>麻醉,消毒铺巾。耳后切开,乳突根治,根据术前定位,自乳突壁向大脑或小脑或乙状窦用粗针头穿刺,吸尽脓肿或积液,双氧水､抗菌素冲洗浸泡,放置引流条,包扎。</v>
          </cell>
          <cell r="D3878" t="str">
            <v>引流装置</v>
          </cell>
          <cell r="E3878" t="str">
            <v>骨蜡,穿刺针,双极电凝镊</v>
          </cell>
          <cell r="F3878" t="str">
            <v>单侧</v>
          </cell>
          <cell r="G3878" t="str">
            <v/>
          </cell>
          <cell r="H3878">
            <v>1200</v>
          </cell>
          <cell r="I3878">
            <v>960</v>
          </cell>
          <cell r="J3878">
            <v>840</v>
          </cell>
          <cell r="K3878" t="str">
            <v>甲类</v>
          </cell>
        </row>
        <row r="3879">
          <cell r="A3879" t="str">
            <v>HBB45304</v>
          </cell>
          <cell r="B3879" t="str">
            <v>慢性硬脑膜下血肿钻孔术</v>
          </cell>
          <cell r="C3879" t="str">
            <v>局麻加镇痛,消毒铺巾,切皮,双极止血,气钻或电钻颅骨钻孔,切开硬脑膜,冲洗血肿,放置一次性引流装置,止血,处理骨窗,缝合,包扎。</v>
          </cell>
          <cell r="D3879" t="str">
            <v>引流装置</v>
          </cell>
          <cell r="E3879" t="str">
            <v>穿刺针,特殊缝线,双极电凝镊</v>
          </cell>
          <cell r="F3879" t="str">
            <v>次</v>
          </cell>
          <cell r="G3879" t="str">
            <v>以1个血肿为基价,每增加1个加收不超过50%</v>
          </cell>
          <cell r="H3879">
            <v>1200</v>
          </cell>
          <cell r="I3879">
            <v>960</v>
          </cell>
          <cell r="J3879">
            <v>840</v>
          </cell>
          <cell r="K3879" t="str">
            <v>甲类</v>
          </cell>
        </row>
        <row r="3880">
          <cell r="A3880" t="str">
            <v>HBB58301</v>
          </cell>
          <cell r="B3880" t="str">
            <v>显微镜下多处软脑膜下横纤维切断术</v>
          </cell>
          <cell r="C388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cell r="D3880" t="str">
            <v>引流装置</v>
          </cell>
          <cell r="E3880" t="str">
            <v>骨蜡,特殊缝线,双极电凝镊</v>
          </cell>
          <cell r="F3880" t="str">
            <v>次</v>
          </cell>
          <cell r="G3880" t="str">
            <v/>
          </cell>
          <cell r="H3880">
            <v>3100</v>
          </cell>
          <cell r="I3880">
            <v>2480</v>
          </cell>
          <cell r="J3880">
            <v>2170</v>
          </cell>
          <cell r="K3880" t="str">
            <v>乙类</v>
          </cell>
        </row>
        <row r="3881">
          <cell r="A3881" t="str">
            <v>HBB65301</v>
          </cell>
          <cell r="B3881" t="str">
            <v>硬脑膜外血肿清除术</v>
          </cell>
          <cell r="C3881" t="str">
            <v>消毒铺巾,切皮,双极止血,气钻或电钻颅骨钻孔,铣刀取下骨瓣,清除硬脑膜外血肿。必要时放置引流装置,悬吊硬脑膜,止血,骨瓣复位,缝合,包扎。</v>
          </cell>
          <cell r="D3881" t="str">
            <v>引流装置</v>
          </cell>
          <cell r="E3881" t="str">
            <v>骨蜡,穿刺针,特殊缝线,双极电凝镊</v>
          </cell>
          <cell r="F3881" t="str">
            <v>次</v>
          </cell>
          <cell r="G3881" t="str">
            <v/>
          </cell>
          <cell r="H3881">
            <v>2800</v>
          </cell>
          <cell r="I3881">
            <v>2240</v>
          </cell>
          <cell r="J3881">
            <v>1960</v>
          </cell>
          <cell r="K3881" t="str">
            <v>甲类</v>
          </cell>
        </row>
        <row r="3882">
          <cell r="A3882" t="str">
            <v>HBB65302</v>
          </cell>
          <cell r="B3882" t="str">
            <v>硬脑膜下血肿清除术</v>
          </cell>
          <cell r="C3882" t="str">
            <v>消毒铺巾,切皮,双极止血,气钻或电钻颅骨钻孔,铣刀取下骨瓣,切开硬脑膜,清除硬脑膜下血肿。必要时放置引流装置,悬吊硬脑膜,止血,骨瓣复位,缝合,包扎。</v>
          </cell>
          <cell r="D3882" t="str">
            <v>引流装置</v>
          </cell>
          <cell r="E3882" t="str">
            <v>穿刺针,特殊缝线,双极电凝镊</v>
          </cell>
          <cell r="F3882" t="str">
            <v>次</v>
          </cell>
          <cell r="G3882" t="str">
            <v/>
          </cell>
          <cell r="H3882">
            <v>3000</v>
          </cell>
          <cell r="I3882">
            <v>2400</v>
          </cell>
          <cell r="J3882">
            <v>2100</v>
          </cell>
          <cell r="K3882" t="str">
            <v>甲类</v>
          </cell>
        </row>
        <row r="3883">
          <cell r="A3883" t="str">
            <v>HBB73301</v>
          </cell>
          <cell r="B3883" t="str">
            <v>开放性颅脑损伤清创缝合术</v>
          </cell>
          <cell r="C3883" t="str">
            <v>局部伤口消毒,清创,清除碎骨片,异物及坏死组织,修补硬脑膜,双极止血。必要时放置引流装置,清创缝合,包扎。</v>
          </cell>
          <cell r="D3883" t="str">
            <v>引流装置</v>
          </cell>
          <cell r="E3883" t="str">
            <v>骨蜡,特殊缝线,双极电凝镊，人工硬脑膜</v>
          </cell>
          <cell r="F3883" t="str">
            <v>次</v>
          </cell>
          <cell r="G3883" t="str">
            <v/>
          </cell>
          <cell r="H3883">
            <v>2200</v>
          </cell>
          <cell r="I3883">
            <v>1760</v>
          </cell>
          <cell r="J3883">
            <v>1540</v>
          </cell>
          <cell r="K3883" t="str">
            <v>甲类</v>
          </cell>
        </row>
        <row r="3884">
          <cell r="A3884" t="str">
            <v>HBB73302</v>
          </cell>
          <cell r="B3884" t="str">
            <v>火器伤开放性颅脑损伤清创术</v>
          </cell>
          <cell r="C3884" t="str">
            <v>局部伤口消毒,清创,清除碎骨片,异物及坏死组织,修补硬脑膜,局部伤口处理,双极止血。必要时放置引流装置,清创缝合,包扎。</v>
          </cell>
          <cell r="D3884" t="str">
            <v>引流装置</v>
          </cell>
          <cell r="E3884" t="str">
            <v>骨蜡,特殊缝线,双极电凝镊</v>
          </cell>
          <cell r="F3884" t="str">
            <v>次</v>
          </cell>
          <cell r="G3884" t="str">
            <v/>
          </cell>
          <cell r="H3884">
            <v>2200</v>
          </cell>
          <cell r="I3884">
            <v>1760</v>
          </cell>
          <cell r="J3884">
            <v>1540</v>
          </cell>
          <cell r="K3884" t="str">
            <v>甲类</v>
          </cell>
        </row>
        <row r="3885">
          <cell r="A3885" t="str">
            <v>HBB73303</v>
          </cell>
          <cell r="B3885" t="str">
            <v>显微镜下海绵窦肿物切除术</v>
          </cell>
          <cell r="C388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cell r="D3885" t="str">
            <v>引流装置</v>
          </cell>
          <cell r="E3885" t="str">
            <v>骨蜡,特殊缝线,双极电凝镊</v>
          </cell>
          <cell r="F3885" t="str">
            <v>次</v>
          </cell>
          <cell r="G3885" t="str">
            <v/>
          </cell>
          <cell r="H3885">
            <v>2900</v>
          </cell>
          <cell r="I3885">
            <v>2320</v>
          </cell>
          <cell r="J3885">
            <v>2030</v>
          </cell>
          <cell r="K3885" t="str">
            <v>乙类</v>
          </cell>
        </row>
        <row r="3886">
          <cell r="A3886" t="str">
            <v>HBB73304</v>
          </cell>
          <cell r="B3886" t="str">
            <v>显微镜下颅内蛛网膜囊肿摘除术</v>
          </cell>
          <cell r="C388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cell r="D3886" t="str">
            <v>引流装置</v>
          </cell>
          <cell r="E3886" t="str">
            <v>骨蜡,特殊缝线,双极电凝镊</v>
          </cell>
          <cell r="F3886" t="str">
            <v>次</v>
          </cell>
          <cell r="G3886" t="str">
            <v/>
          </cell>
          <cell r="H3886">
            <v>3400</v>
          </cell>
          <cell r="I3886">
            <v>2720</v>
          </cell>
          <cell r="J3886">
            <v>2380</v>
          </cell>
          <cell r="K3886" t="str">
            <v>乙类</v>
          </cell>
        </row>
        <row r="3887">
          <cell r="A3887" t="str">
            <v>HBB73305</v>
          </cell>
          <cell r="B3887" t="str">
            <v>显微镜下桥小脑角肿物切除术</v>
          </cell>
          <cell r="C38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cell r="D3887" t="str">
            <v>引流装置</v>
          </cell>
          <cell r="E3887" t="str">
            <v>骨蜡,特殊缝线,双极电凝镊</v>
          </cell>
          <cell r="F3887" t="str">
            <v>次</v>
          </cell>
          <cell r="G3887" t="str">
            <v>肿物直径大于3厘米加收不超过50%</v>
          </cell>
          <cell r="H3887">
            <v>3900</v>
          </cell>
          <cell r="I3887">
            <v>3120</v>
          </cell>
          <cell r="J3887">
            <v>2730</v>
          </cell>
          <cell r="K3887" t="str">
            <v>乙类</v>
          </cell>
        </row>
        <row r="3888">
          <cell r="A3888" t="str">
            <v>HBB83301</v>
          </cell>
          <cell r="B3888" t="str">
            <v>显微镜下脑膜膨出修补术</v>
          </cell>
          <cell r="C3888" t="str">
            <v>上头架,消毒铺巾,切皮,双极止血,气钻或电钻颅骨钻孔,铣刀取下骨瓣,显微镜下硬脑膜修补,止血。必要时放置引流装置,骨瓣复位,缝合,包扎。不含神经导航､神经电生理监测。</v>
          </cell>
          <cell r="D3888" t="str">
            <v>引流装置</v>
          </cell>
          <cell r="E3888" t="str">
            <v>骨蜡,特殊缝线,双极电凝镊，修补材料</v>
          </cell>
          <cell r="F3888" t="str">
            <v>次</v>
          </cell>
          <cell r="G3888" t="str">
            <v/>
          </cell>
          <cell r="H3888">
            <v>3200</v>
          </cell>
          <cell r="I3888">
            <v>2720</v>
          </cell>
          <cell r="J3888">
            <v>2312</v>
          </cell>
          <cell r="K3888" t="str">
            <v>乙类</v>
          </cell>
        </row>
        <row r="3889">
          <cell r="A3889" t="str">
            <v>HBB83601</v>
          </cell>
          <cell r="B3889" t="str">
            <v>经鼻内镜脑膜修补术</v>
          </cell>
          <cell r="C3889" t="str">
            <v>麻醉,消毒铺巾,副肾纱条收缩鼻腔后,经鼻腔､鼻窦,开放筛窦,查找前颅底缺损处,清除缺损处肉芽,暴露病损,以自体或异体材料修补缺损创面,碘仿纱条术腔填塞粘合材料封闭颅底。</v>
          </cell>
          <cell r="D3889" t="str">
            <v>引流装置</v>
          </cell>
          <cell r="E3889" t="str">
            <v>人工硬脑膜,止血材料</v>
          </cell>
          <cell r="F3889" t="str">
            <v>次</v>
          </cell>
          <cell r="G3889" t="str">
            <v/>
          </cell>
          <cell r="H3889">
            <v>2100</v>
          </cell>
          <cell r="I3889">
            <v>1680</v>
          </cell>
          <cell r="J3889">
            <v>1470</v>
          </cell>
          <cell r="K3889" t="str">
            <v>乙类</v>
          </cell>
        </row>
        <row r="3890">
          <cell r="A3890" t="str">
            <v>HBB86301</v>
          </cell>
          <cell r="B3890" t="str">
            <v>显微镜下颅内蛛网膜囊肿分流术</v>
          </cell>
          <cell r="C3890" t="str">
            <v>消毒铺巾,切皮,双极止血,气钻或电钻颅骨钻孔,切开硬脑膜,显微镜下置入分流管囊肿端,打通皮下隧道,切开腹壁至腹腔,置入分流管腹腔端,缝合,包扎。</v>
          </cell>
          <cell r="D3890" t="str">
            <v>引流装置</v>
          </cell>
          <cell r="E3890" t="str">
            <v>骨蜡,特殊缝线,双极电凝镊,分流管</v>
          </cell>
          <cell r="F3890" t="str">
            <v>次</v>
          </cell>
          <cell r="G3890" t="str">
            <v/>
          </cell>
          <cell r="H3890">
            <v>2100</v>
          </cell>
          <cell r="I3890">
            <v>1680</v>
          </cell>
          <cell r="J3890">
            <v>1470</v>
          </cell>
          <cell r="K3890" t="str">
            <v>乙类</v>
          </cell>
        </row>
        <row r="3891">
          <cell r="A3891" t="str">
            <v>HBC</v>
          </cell>
          <cell r="B3891" t="str">
            <v>端脑</v>
          </cell>
          <cell r="C3891" t="str">
            <v/>
          </cell>
          <cell r="D3891" t="str">
            <v/>
          </cell>
          <cell r="E3891" t="str">
            <v/>
          </cell>
        </row>
        <row r="3891">
          <cell r="G3891" t="str">
            <v/>
          </cell>
          <cell r="H3891" t="str">
            <v/>
          </cell>
          <cell r="I3891" t="str">
            <v/>
          </cell>
          <cell r="J3891" t="str">
            <v/>
          </cell>
        </row>
        <row r="3892">
          <cell r="A3892" t="str">
            <v>HBC50301</v>
          </cell>
          <cell r="B3892" t="str">
            <v>显微镜下胼胝体切开术</v>
          </cell>
          <cell r="C389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cell r="D3892" t="str">
            <v>引流装置</v>
          </cell>
          <cell r="E3892" t="str">
            <v>骨蜡,特殊缝线,双极电凝镊</v>
          </cell>
          <cell r="F3892" t="str">
            <v>次</v>
          </cell>
          <cell r="G3892" t="str">
            <v/>
          </cell>
          <cell r="H3892">
            <v>2600</v>
          </cell>
          <cell r="I3892">
            <v>2080</v>
          </cell>
          <cell r="J3892">
            <v>1820</v>
          </cell>
          <cell r="K3892" t="str">
            <v>乙类</v>
          </cell>
        </row>
        <row r="3893">
          <cell r="A3893" t="str">
            <v>HBC65301</v>
          </cell>
          <cell r="B3893" t="str">
            <v>显微镜下幕上浅部异物清除术</v>
          </cell>
          <cell r="C3893" t="str">
            <v>上头架,消毒铺巾,切皮,双极止血,气钻或电钻颅骨钻孔,铣刀取下骨瓣,切开硬脑膜,显微镜下取出异物,止血。必要时放置引流装置,缝合硬脑膜,骨瓣复位,缝合,包扎。不含神经导航。</v>
          </cell>
          <cell r="D3893" t="str">
            <v>引流装置</v>
          </cell>
          <cell r="E3893" t="str">
            <v>骨蜡,特殊缝线,双极电凝镊</v>
          </cell>
          <cell r="F3893" t="str">
            <v>次</v>
          </cell>
          <cell r="G3893" t="str">
            <v/>
          </cell>
          <cell r="H3893">
            <v>2400</v>
          </cell>
          <cell r="I3893">
            <v>1920</v>
          </cell>
          <cell r="J3893">
            <v>1680</v>
          </cell>
          <cell r="K3893" t="str">
            <v>乙类</v>
          </cell>
        </row>
        <row r="3894">
          <cell r="A3894" t="str">
            <v>HBC65302</v>
          </cell>
          <cell r="B3894" t="str">
            <v>显微镜下幕上深部异物清除术</v>
          </cell>
          <cell r="C3894" t="str">
            <v>上头架,消毒铺巾,切皮,双极止血,气钻或电钻颅骨钻孔,铣刀取下骨瓣,头架附加,切开硬脑膜,显微镜下取出异物,止血。必要时放置引流装置,缝合硬脑膜,骨瓣复位,缝合,包扎。不含神经导航。</v>
          </cell>
          <cell r="D3894" t="str">
            <v>引流装置</v>
          </cell>
          <cell r="E3894" t="str">
            <v>骨蜡,特殊缝线,双极电凝镊</v>
          </cell>
          <cell r="F3894" t="str">
            <v>次</v>
          </cell>
          <cell r="G3894" t="str">
            <v/>
          </cell>
          <cell r="H3894">
            <v>3200</v>
          </cell>
          <cell r="I3894">
            <v>2560</v>
          </cell>
          <cell r="J3894">
            <v>2240</v>
          </cell>
          <cell r="K3894" t="str">
            <v>乙类</v>
          </cell>
        </row>
        <row r="3895">
          <cell r="A3895" t="str">
            <v>HBC73301</v>
          </cell>
          <cell r="B3895" t="str">
            <v>显微镜下幕上深部肿物切除术</v>
          </cell>
          <cell r="C389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cell r="D3895" t="str">
            <v>引流装置</v>
          </cell>
          <cell r="E3895" t="str">
            <v>骨蜡,特殊缝线,双极电凝镊</v>
          </cell>
          <cell r="F3895" t="str">
            <v>次</v>
          </cell>
          <cell r="G3895" t="str">
            <v/>
          </cell>
          <cell r="H3895">
            <v>3400</v>
          </cell>
          <cell r="I3895">
            <v>2720</v>
          </cell>
          <cell r="J3895">
            <v>2380</v>
          </cell>
          <cell r="K3895" t="str">
            <v>乙类</v>
          </cell>
        </row>
        <row r="3896">
          <cell r="A3896" t="str">
            <v>HBC73302</v>
          </cell>
          <cell r="B3896" t="str">
            <v>显微镜下幕上深部脑室内肿物切除术</v>
          </cell>
          <cell r="C389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cell r="D3896" t="str">
            <v>引流装置</v>
          </cell>
          <cell r="E3896" t="str">
            <v>骨蜡,特殊缝线,双极电凝镊</v>
          </cell>
          <cell r="F3896" t="str">
            <v>次</v>
          </cell>
          <cell r="G3896" t="str">
            <v/>
          </cell>
          <cell r="H3896">
            <v>3400</v>
          </cell>
          <cell r="I3896">
            <v>2720</v>
          </cell>
          <cell r="J3896">
            <v>2380</v>
          </cell>
          <cell r="K3896" t="str">
            <v>乙类</v>
          </cell>
        </row>
        <row r="3897">
          <cell r="A3897" t="str">
            <v>HBC73303</v>
          </cell>
          <cell r="B3897" t="str">
            <v>显微镜下癫痫灶切除术</v>
          </cell>
          <cell r="C389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cell r="D3897" t="str">
            <v>引流装置</v>
          </cell>
          <cell r="E3897" t="str">
            <v>骨蜡,特殊缝线,双极电凝镊</v>
          </cell>
          <cell r="F3897" t="str">
            <v>次</v>
          </cell>
          <cell r="G3897" t="str">
            <v>以1个病灶为基价,每增加1个加收不超过80%</v>
          </cell>
          <cell r="H3897">
            <v>2400</v>
          </cell>
          <cell r="I3897">
            <v>1920</v>
          </cell>
          <cell r="J3897">
            <v>1680</v>
          </cell>
          <cell r="K3897" t="str">
            <v>乙类</v>
          </cell>
        </row>
        <row r="3898">
          <cell r="A3898" t="str">
            <v>HBC73304</v>
          </cell>
          <cell r="B3898" t="str">
            <v>显微镜下功能区癫痫灶切除术</v>
          </cell>
          <cell r="C389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cell r="D3898" t="str">
            <v>引流装置</v>
          </cell>
          <cell r="E3898" t="str">
            <v>骨蜡,特殊缝线,双极电凝镊</v>
          </cell>
          <cell r="F3898" t="str">
            <v>次</v>
          </cell>
          <cell r="G3898" t="str">
            <v/>
          </cell>
          <cell r="H3898">
            <v>2400</v>
          </cell>
          <cell r="I3898">
            <v>1920</v>
          </cell>
          <cell r="J3898">
            <v>1680</v>
          </cell>
          <cell r="K3898" t="str">
            <v>乙类</v>
          </cell>
        </row>
        <row r="3899">
          <cell r="A3899" t="str">
            <v>HBC73305</v>
          </cell>
          <cell r="B3899" t="str">
            <v>显微镜下选择性杏仁核海马切除术</v>
          </cell>
          <cell r="C389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cell r="D3899" t="str">
            <v>引流装置</v>
          </cell>
          <cell r="E3899" t="str">
            <v>骨蜡,特殊缝线,双极电凝镊</v>
          </cell>
          <cell r="F3899" t="str">
            <v>次</v>
          </cell>
          <cell r="G3899" t="str">
            <v/>
          </cell>
          <cell r="H3899">
            <v>3200</v>
          </cell>
          <cell r="I3899">
            <v>2560</v>
          </cell>
          <cell r="J3899">
            <v>2240</v>
          </cell>
          <cell r="K3899" t="str">
            <v>乙类</v>
          </cell>
        </row>
        <row r="3900">
          <cell r="A3900" t="str">
            <v>HBC73306</v>
          </cell>
          <cell r="B3900" t="str">
            <v>显微镜下大脑半球切除术</v>
          </cell>
          <cell r="C390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cell r="D3900" t="str">
            <v>引流装置</v>
          </cell>
          <cell r="E3900" t="str">
            <v>骨蜡,特殊缝线,双极电凝镊</v>
          </cell>
          <cell r="F3900" t="str">
            <v>次</v>
          </cell>
          <cell r="G3900" t="str">
            <v/>
          </cell>
          <cell r="H3900">
            <v>3200</v>
          </cell>
          <cell r="I3900">
            <v>2560</v>
          </cell>
          <cell r="J3900">
            <v>2240</v>
          </cell>
          <cell r="K3900" t="str">
            <v>乙类</v>
          </cell>
        </row>
        <row r="3901">
          <cell r="A3901" t="str">
            <v>HBC73307</v>
          </cell>
          <cell r="B3901" t="str">
            <v>显微镜下幕上浅部脑脓肿清除术</v>
          </cell>
          <cell r="C3901" t="str">
            <v>上头架,消毒铺巾,切皮,双极止血,气钻或电钻颅骨钻孔,铣刀取下骨瓣,切开硬脑膜,显微镜下切除脑脓肿,止血。必要时放置引流装置,缝合硬脑膜,骨瓣复位,缝合,包扎。不含神经导航。</v>
          </cell>
          <cell r="D3901" t="str">
            <v>引流装置</v>
          </cell>
          <cell r="E3901" t="str">
            <v>骨蜡,特殊缝线,双极电凝镊</v>
          </cell>
          <cell r="F3901" t="str">
            <v>次</v>
          </cell>
          <cell r="G3901" t="str">
            <v/>
          </cell>
          <cell r="H3901">
            <v>2400</v>
          </cell>
          <cell r="I3901">
            <v>1920</v>
          </cell>
          <cell r="J3901">
            <v>1680</v>
          </cell>
          <cell r="K3901" t="str">
            <v>乙类</v>
          </cell>
        </row>
        <row r="3902">
          <cell r="A3902" t="str">
            <v>HBC73308</v>
          </cell>
          <cell r="B3902" t="str">
            <v>显微镜下幕上浅部肿物切除术</v>
          </cell>
          <cell r="C390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cell r="D3902" t="str">
            <v>引流装置</v>
          </cell>
          <cell r="E3902" t="str">
            <v>骨蜡,特殊缝线,双极电凝镊</v>
          </cell>
          <cell r="F3902" t="str">
            <v>次</v>
          </cell>
          <cell r="G3902" t="str">
            <v/>
          </cell>
          <cell r="H3902">
            <v>2400</v>
          </cell>
          <cell r="I3902">
            <v>1920</v>
          </cell>
          <cell r="J3902">
            <v>1680</v>
          </cell>
          <cell r="K3902" t="str">
            <v>乙类</v>
          </cell>
        </row>
        <row r="3903">
          <cell r="A3903" t="str">
            <v>HBC73309</v>
          </cell>
          <cell r="B3903" t="str">
            <v>显微镜下幕上深部脑脓肿清除术</v>
          </cell>
          <cell r="C3903" t="str">
            <v>上头架,消毒铺巾,切皮,双极止血,气钻或电钻颅骨钻孔,铣刀取下骨瓣,切开硬脑膜,显微镜下切除脑脓肿。必要时放置引流装置,缝合硬脑膜,骨瓣复位,缝合,包扎。不含神经导航。</v>
          </cell>
          <cell r="D3903" t="str">
            <v>引流装置</v>
          </cell>
          <cell r="E3903" t="str">
            <v>骨蜡,特殊缝线,双极电凝镊</v>
          </cell>
          <cell r="F3903" t="str">
            <v>次</v>
          </cell>
          <cell r="G3903" t="str">
            <v/>
          </cell>
          <cell r="H3903">
            <v>3400</v>
          </cell>
          <cell r="I3903">
            <v>2720</v>
          </cell>
          <cell r="J3903">
            <v>2380</v>
          </cell>
          <cell r="K3903" t="str">
            <v>乙类</v>
          </cell>
        </row>
        <row r="3904">
          <cell r="A3904" t="str">
            <v>HBC83301</v>
          </cell>
          <cell r="B3904" t="str">
            <v>显微镜下幕上开颅脑脊液漏修补术</v>
          </cell>
          <cell r="C3904" t="str">
            <v>上头架,消毒铺巾,切皮,双极止血,气钻或电钻颅骨钻孔,铣刀取下骨瓣,显微镜下探查瘘口并修补,止血。必要时放置引流装置,骨瓣复位,缝合,包扎。不含神经导航､神经电生理监测。</v>
          </cell>
          <cell r="D3904" t="str">
            <v>引流装置</v>
          </cell>
          <cell r="E3904" t="str">
            <v>骨蜡,特殊缝线,双极电凝镊</v>
          </cell>
          <cell r="F3904" t="str">
            <v>次</v>
          </cell>
          <cell r="G3904" t="str">
            <v/>
          </cell>
          <cell r="H3904">
            <v>2500</v>
          </cell>
          <cell r="I3904">
            <v>2000</v>
          </cell>
          <cell r="J3904">
            <v>1750</v>
          </cell>
          <cell r="K3904" t="str">
            <v>乙类</v>
          </cell>
        </row>
        <row r="3905">
          <cell r="A3905" t="str">
            <v>HBC99301</v>
          </cell>
          <cell r="B3905" t="str">
            <v>运动皮层电刺激镇痛术</v>
          </cell>
          <cell r="C390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cell r="D3905" t="str">
            <v/>
          </cell>
          <cell r="E3905" t="str">
            <v>电极</v>
          </cell>
          <cell r="F3905" t="str">
            <v>次</v>
          </cell>
          <cell r="G3905" t="str">
            <v>双侧加收不超过60%</v>
          </cell>
          <cell r="H3905">
            <v>370</v>
          </cell>
          <cell r="I3905">
            <v>300</v>
          </cell>
          <cell r="J3905">
            <v>260</v>
          </cell>
          <cell r="K3905" t="str">
            <v>丙类</v>
          </cell>
        </row>
        <row r="3906">
          <cell r="A3906" t="str">
            <v>HBD</v>
          </cell>
          <cell r="B3906" t="str">
            <v>间脑</v>
          </cell>
          <cell r="C3906" t="str">
            <v/>
          </cell>
          <cell r="D3906" t="str">
            <v/>
          </cell>
          <cell r="E3906" t="str">
            <v/>
          </cell>
        </row>
        <row r="3906">
          <cell r="G3906" t="str">
            <v/>
          </cell>
          <cell r="H3906" t="str">
            <v/>
          </cell>
          <cell r="I3906" t="str">
            <v/>
          </cell>
          <cell r="J3906" t="str">
            <v/>
          </cell>
        </row>
        <row r="3907">
          <cell r="A3907" t="str">
            <v>HBD73301</v>
          </cell>
          <cell r="B3907" t="str">
            <v>显微镜下丘脑肿物切除术</v>
          </cell>
          <cell r="C390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cell r="D3907" t="str">
            <v>引流装置</v>
          </cell>
          <cell r="E3907" t="str">
            <v>骨蜡,特殊缝线,双极电凝镊</v>
          </cell>
          <cell r="F3907" t="str">
            <v>次</v>
          </cell>
          <cell r="G3907" t="str">
            <v/>
          </cell>
          <cell r="H3907">
            <v>3900</v>
          </cell>
          <cell r="I3907">
            <v>3120</v>
          </cell>
          <cell r="J3907">
            <v>2730</v>
          </cell>
          <cell r="K3907" t="str">
            <v>乙类</v>
          </cell>
        </row>
        <row r="3908">
          <cell r="A3908" t="str">
            <v>HBE</v>
          </cell>
          <cell r="B3908" t="str">
            <v>小脑</v>
          </cell>
          <cell r="C3908" t="str">
            <v/>
          </cell>
          <cell r="D3908" t="str">
            <v/>
          </cell>
          <cell r="E3908" t="str">
            <v/>
          </cell>
        </row>
        <row r="3908">
          <cell r="G3908" t="str">
            <v/>
          </cell>
          <cell r="H3908" t="str">
            <v/>
          </cell>
          <cell r="I3908" t="str">
            <v/>
          </cell>
          <cell r="J3908" t="str">
            <v/>
          </cell>
        </row>
        <row r="3909">
          <cell r="A3909" t="str">
            <v>HBE73301</v>
          </cell>
          <cell r="B3909" t="str">
            <v>显微镜下小脑半球血肿清除术</v>
          </cell>
          <cell r="C3909" t="str">
            <v>上头架,消毒铺巾,切皮,双极电刀止血,气钻或电钻颅骨钻孔,铣刀取下骨瓣,切开硬脑膜,显微镜下血肿清除,止血。必要时放置引流装置,缝合硬脑膜,骨瓣复位,缝合,包扎。不含颅骨成形术､神经电生理监测。</v>
          </cell>
          <cell r="D3909" t="str">
            <v>引流装置</v>
          </cell>
          <cell r="E3909" t="str">
            <v>骨蜡,特殊缝线,双极电凝镊</v>
          </cell>
          <cell r="F3909" t="str">
            <v>次</v>
          </cell>
          <cell r="G3909" t="str">
            <v/>
          </cell>
          <cell r="H3909">
            <v>2800</v>
          </cell>
          <cell r="I3909">
            <v>2240</v>
          </cell>
          <cell r="J3909">
            <v>1960</v>
          </cell>
          <cell r="K3909" t="str">
            <v>乙类</v>
          </cell>
        </row>
        <row r="3910">
          <cell r="A3910" t="str">
            <v>HBE73302</v>
          </cell>
          <cell r="B3910" t="str">
            <v>显微镜下小脑脓肿切除术</v>
          </cell>
          <cell r="C391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cell r="D3910" t="str">
            <v>引流装置</v>
          </cell>
          <cell r="E3910" t="str">
            <v>骨蜡,特殊缝线</v>
          </cell>
          <cell r="F3910" t="str">
            <v>次</v>
          </cell>
          <cell r="G3910" t="str">
            <v/>
          </cell>
          <cell r="H3910">
            <v>2800</v>
          </cell>
          <cell r="I3910">
            <v>2240</v>
          </cell>
          <cell r="J3910">
            <v>1960</v>
          </cell>
          <cell r="K3910" t="str">
            <v>乙类</v>
          </cell>
        </row>
        <row r="3911">
          <cell r="A3911" t="str">
            <v>HBE73303</v>
          </cell>
          <cell r="B3911" t="str">
            <v>显微镜下小脑肿物切除术</v>
          </cell>
          <cell r="C391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cell r="D3911" t="str">
            <v>引流装置</v>
          </cell>
          <cell r="E3911" t="str">
            <v>骨蜡,特殊缝线</v>
          </cell>
          <cell r="F3911" t="str">
            <v>次</v>
          </cell>
          <cell r="G3911" t="str">
            <v/>
          </cell>
          <cell r="H3911">
            <v>2800</v>
          </cell>
          <cell r="I3911">
            <v>2240</v>
          </cell>
          <cell r="J3911">
            <v>1960</v>
          </cell>
          <cell r="K3911" t="str">
            <v>乙类</v>
          </cell>
        </row>
        <row r="3912">
          <cell r="A3912" t="str">
            <v>HBE83301</v>
          </cell>
          <cell r="B3912" t="str">
            <v>显微镜下幕下开颅脑脊液漏修补术</v>
          </cell>
          <cell r="C3912" t="str">
            <v>上头架,消毒铺巾,切皮,双极止血,气钻或电钻颅骨钻孔,铣刀取下骨瓣,显微镜下探查瘘口并修补,止血,骨瓣复位,缝合,包扎。不含神经导航､神经电生理监测。</v>
          </cell>
          <cell r="D3912" t="str">
            <v>引流装置</v>
          </cell>
          <cell r="E3912" t="str">
            <v>骨蜡,特殊缝线,双极电凝镊</v>
          </cell>
          <cell r="F3912" t="str">
            <v>次</v>
          </cell>
          <cell r="G3912" t="str">
            <v/>
          </cell>
          <cell r="H3912">
            <v>2900</v>
          </cell>
          <cell r="I3912">
            <v>2320</v>
          </cell>
          <cell r="J3912">
            <v>2030</v>
          </cell>
          <cell r="K3912" t="str">
            <v>乙类</v>
          </cell>
        </row>
        <row r="3913">
          <cell r="A3913" t="str">
            <v>HBF</v>
          </cell>
          <cell r="B3913" t="str">
            <v>脑干</v>
          </cell>
          <cell r="C3913" t="str">
            <v/>
          </cell>
          <cell r="D3913" t="str">
            <v/>
          </cell>
          <cell r="E3913" t="str">
            <v/>
          </cell>
        </row>
        <row r="3913">
          <cell r="G3913" t="str">
            <v/>
          </cell>
          <cell r="H3913" t="str">
            <v/>
          </cell>
          <cell r="I3913" t="str">
            <v/>
          </cell>
          <cell r="J3913" t="str">
            <v/>
          </cell>
        </row>
        <row r="3914">
          <cell r="A3914" t="str">
            <v>HBF65301</v>
          </cell>
          <cell r="B3914" t="str">
            <v>显微镜下脑干血肿清除术</v>
          </cell>
          <cell r="C391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cell r="D3914" t="str">
            <v>引流装置</v>
          </cell>
          <cell r="E3914" t="str">
            <v>骨蜡,特殊缝线</v>
          </cell>
          <cell r="F3914" t="str">
            <v>次</v>
          </cell>
          <cell r="G3914" t="str">
            <v/>
          </cell>
          <cell r="H3914">
            <v>3400</v>
          </cell>
          <cell r="I3914">
            <v>2720</v>
          </cell>
          <cell r="J3914">
            <v>2380</v>
          </cell>
          <cell r="K3914" t="str">
            <v>乙类</v>
          </cell>
        </row>
        <row r="3915">
          <cell r="A3915" t="str">
            <v>HBF73301</v>
          </cell>
          <cell r="B3915" t="str">
            <v>显微镜下脑干肿物切除术</v>
          </cell>
          <cell r="C391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cell r="D3915" t="str">
            <v>引流装置</v>
          </cell>
          <cell r="E3915" t="str">
            <v>骨蜡,特殊缝线</v>
          </cell>
          <cell r="F3915" t="str">
            <v>次</v>
          </cell>
          <cell r="G3915" t="str">
            <v/>
          </cell>
          <cell r="H3915">
            <v>3450</v>
          </cell>
          <cell r="I3915">
            <v>2760</v>
          </cell>
          <cell r="J3915">
            <v>2415</v>
          </cell>
          <cell r="K3915" t="str">
            <v>乙类</v>
          </cell>
        </row>
        <row r="3916">
          <cell r="A3916" t="str">
            <v>HBG</v>
          </cell>
          <cell r="B3916" t="str">
            <v>脑室</v>
          </cell>
          <cell r="C3916" t="str">
            <v/>
          </cell>
          <cell r="D3916" t="str">
            <v/>
          </cell>
          <cell r="E3916" t="str">
            <v/>
          </cell>
        </row>
        <row r="3916">
          <cell r="G3916" t="str">
            <v/>
          </cell>
          <cell r="H3916" t="str">
            <v/>
          </cell>
          <cell r="I3916" t="str">
            <v/>
          </cell>
          <cell r="J3916" t="str">
            <v/>
          </cell>
        </row>
        <row r="3917">
          <cell r="A3917" t="str">
            <v>HBG45101</v>
          </cell>
          <cell r="B3917" t="str">
            <v>新生儿侧脑室穿刺术</v>
          </cell>
          <cell r="C3917" t="str">
            <v>剃除穿刺部位毛发,消毒铺巾,定位,穿刺针刺入侧脑室,留取侧脑室液后,拔针,纱布按压,胶布固定。</v>
          </cell>
          <cell r="D3917" t="str">
            <v/>
          </cell>
          <cell r="E3917" t="str">
            <v>穿刺针</v>
          </cell>
          <cell r="F3917" t="str">
            <v>次</v>
          </cell>
          <cell r="G3917" t="str">
            <v/>
          </cell>
          <cell r="H3917">
            <v>130</v>
          </cell>
          <cell r="I3917">
            <v>105</v>
          </cell>
          <cell r="J3917">
            <v>90</v>
          </cell>
          <cell r="K3917" t="str">
            <v>甲类</v>
          </cell>
        </row>
        <row r="3918">
          <cell r="A3918" t="str">
            <v>HBG45301</v>
          </cell>
          <cell r="B3918" t="str">
            <v>脑室钻孔置管引流术</v>
          </cell>
          <cell r="C3918" t="str">
            <v>消毒铺巾,局部麻醉,颅骨锥颅,置入一次性引流装置,头皮固定。</v>
          </cell>
          <cell r="D3918" t="str">
            <v>注射器,引流装置</v>
          </cell>
          <cell r="E3918" t="str">
            <v>骨蜡</v>
          </cell>
          <cell r="F3918" t="str">
            <v>次</v>
          </cell>
          <cell r="G3918" t="str">
            <v/>
          </cell>
          <cell r="H3918">
            <v>500</v>
          </cell>
          <cell r="I3918">
            <v>400</v>
          </cell>
          <cell r="J3918">
            <v>350</v>
          </cell>
          <cell r="K3918" t="str">
            <v>甲类</v>
          </cell>
        </row>
        <row r="3919">
          <cell r="A3919" t="str">
            <v>HBG45302</v>
          </cell>
          <cell r="B3919" t="str">
            <v>侧脑室引流术</v>
          </cell>
          <cell r="C3919" t="str">
            <v>消毒铺巾,切皮,双极止血,气钻或电钻颅骨钻孔,切开硬脑膜,置入引流管,固定,缝合,包扎。</v>
          </cell>
          <cell r="D3919" t="str">
            <v>引流装置</v>
          </cell>
          <cell r="E3919" t="str">
            <v>骨蜡,特殊缝线,双极电凝镊</v>
          </cell>
          <cell r="F3919" t="str">
            <v>次</v>
          </cell>
          <cell r="G3919" t="str">
            <v/>
          </cell>
          <cell r="H3919">
            <v>800</v>
          </cell>
          <cell r="I3919">
            <v>640</v>
          </cell>
          <cell r="J3919">
            <v>560</v>
          </cell>
          <cell r="K3919" t="str">
            <v>甲类</v>
          </cell>
        </row>
        <row r="3920">
          <cell r="A3920" t="str">
            <v>HBG48301</v>
          </cell>
          <cell r="B3920" t="str">
            <v>侧脑室连续镇痛术</v>
          </cell>
          <cell r="C3920" t="str">
            <v>在具有无菌和抢救设备的治疗室内或CT室,局麻或全麻下侧脑室置入导管,使用隧道器建立皮下隧道引出导管,导管连接特殊镇痛泵,敷料固定。不含基本生命体征监测。</v>
          </cell>
          <cell r="D3920" t="str">
            <v>注射器</v>
          </cell>
          <cell r="E3920" t="str">
            <v>镇痛泵</v>
          </cell>
          <cell r="F3920" t="str">
            <v>日</v>
          </cell>
          <cell r="G3920" t="str">
            <v/>
          </cell>
          <cell r="H3920">
            <v>180</v>
          </cell>
          <cell r="I3920">
            <v>140</v>
          </cell>
          <cell r="J3920">
            <v>120</v>
          </cell>
          <cell r="K3920" t="str">
            <v>丙类</v>
          </cell>
        </row>
        <row r="3921">
          <cell r="A3921" t="str">
            <v>HBG50301</v>
          </cell>
          <cell r="B3921" t="str">
            <v>显微镜下第三脑室底造瘘术</v>
          </cell>
          <cell r="C3921" t="str">
            <v>上头架,消毒铺巾,切皮,双极止血,气钻或电钻钻孔,铣刀取下骨瓣,切开硬脑膜,显微镜或脑室镜下三脑室底造瘘,止血,缝合硬脑膜,骨瓣复位,缝合,包扎。不含颅内镜下手术。</v>
          </cell>
          <cell r="D3921" t="str">
            <v>骨蜡</v>
          </cell>
          <cell r="E3921" t="str">
            <v>内固定材料,脑室引流管,人工硬脑膜,特殊缝线,止血材料,双极电凝镊</v>
          </cell>
          <cell r="F3921" t="str">
            <v>次</v>
          </cell>
          <cell r="G3921" t="str">
            <v>行经颅内镜下颅内囊肿造瘘术按80%收取</v>
          </cell>
          <cell r="H3921">
            <v>2300</v>
          </cell>
          <cell r="I3921">
            <v>1840</v>
          </cell>
          <cell r="J3921">
            <v>1610</v>
          </cell>
          <cell r="K3921" t="str">
            <v>乙类</v>
          </cell>
        </row>
        <row r="3922">
          <cell r="A3922" t="str">
            <v>HBG50302</v>
          </cell>
          <cell r="B3922" t="str">
            <v>显微镜下透明膈造瘘术</v>
          </cell>
          <cell r="C3922" t="str">
            <v>上头架,消毒铺巾,切皮,双极止血,气钻或电钻钻孔,铣刀取下骨瓣,切开硬脑膜,显微镜或颅内镜下透明膈造瘘,止血,缝合硬脑膜,骨瓣复位,缝合,包扎。不含颅内镜下手术。</v>
          </cell>
          <cell r="D3922" t="str">
            <v>骨蜡</v>
          </cell>
          <cell r="E3922" t="str">
            <v>内固定材料,脑室引流管,人工硬脑膜,特殊缝线,止血材料,双极电凝镊</v>
          </cell>
          <cell r="F3922" t="str">
            <v>次</v>
          </cell>
          <cell r="G3922" t="str">
            <v/>
          </cell>
          <cell r="H3922">
            <v>2300</v>
          </cell>
          <cell r="I3922">
            <v>1840</v>
          </cell>
          <cell r="J3922">
            <v>1610</v>
          </cell>
          <cell r="K3922" t="str">
            <v>乙类</v>
          </cell>
        </row>
        <row r="3923">
          <cell r="A3923" t="str">
            <v>HBG62301</v>
          </cell>
          <cell r="B3923" t="str">
            <v>侧脑室钻孔穿刺置管术</v>
          </cell>
          <cell r="C3923" t="str">
            <v>消毒铺巾,额部于发际内中线旁冠状缝前1厘米,行颅骨钻孔后穿刺置管。</v>
          </cell>
          <cell r="D3923" t="str">
            <v>穿刺针</v>
          </cell>
          <cell r="E3923" t="str">
            <v>特殊缝线,脑室引流管</v>
          </cell>
          <cell r="F3923" t="str">
            <v>次</v>
          </cell>
          <cell r="G3923" t="str">
            <v/>
          </cell>
          <cell r="H3923">
            <v>500</v>
          </cell>
          <cell r="I3923">
            <v>400</v>
          </cell>
          <cell r="J3923">
            <v>350</v>
          </cell>
          <cell r="K3923" t="str">
            <v>甲类</v>
          </cell>
        </row>
        <row r="3924">
          <cell r="A3924" t="str">
            <v>HBG62302</v>
          </cell>
          <cell r="B3924" t="str">
            <v>脑室内药物泵置入术</v>
          </cell>
          <cell r="C392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cell r="D3924" t="str">
            <v>药物泵</v>
          </cell>
          <cell r="E3924" t="str">
            <v/>
          </cell>
          <cell r="F3924" t="str">
            <v>次</v>
          </cell>
          <cell r="G3924" t="str">
            <v/>
          </cell>
          <cell r="H3924">
            <v>570</v>
          </cell>
          <cell r="I3924">
            <v>460</v>
          </cell>
          <cell r="J3924">
            <v>400</v>
          </cell>
          <cell r="K3924" t="str">
            <v>乙类</v>
          </cell>
        </row>
        <row r="3925">
          <cell r="A3925" t="str">
            <v>HBG65301</v>
          </cell>
          <cell r="B3925" t="str">
            <v>显微镜下第四脑室导水管囊虫切除术</v>
          </cell>
          <cell r="C3925" t="str">
            <v>上头架,消毒铺巾,切皮,双极电刀止血､气钻或电钻颅骨钻孔,铣刀取下骨瓣,头架附加,切开硬脑膜,显微镜下切除肿物。必要时行超声吸引,止血,放置引流装置,缝合硬脑膜,骨瓣复位,缝合,包扎。不含颅骨成形术､神经导航。</v>
          </cell>
          <cell r="D3925" t="str">
            <v>骨蜡,引流装置</v>
          </cell>
          <cell r="E3925" t="str">
            <v>内固定材料,脑室引流管,人工硬脑膜,特殊缝线,止血材料</v>
          </cell>
          <cell r="F3925" t="str">
            <v>次</v>
          </cell>
          <cell r="G3925" t="str">
            <v/>
          </cell>
          <cell r="H3925">
            <v>3000</v>
          </cell>
          <cell r="I3925">
            <v>2400</v>
          </cell>
          <cell r="J3925">
            <v>2100</v>
          </cell>
          <cell r="K3925" t="str">
            <v>乙类</v>
          </cell>
        </row>
        <row r="3926">
          <cell r="A3926" t="str">
            <v>HBG72501</v>
          </cell>
          <cell r="B3926" t="str">
            <v>经颅内镜脑室脉络丛烧灼术</v>
          </cell>
          <cell r="C3926" t="str">
            <v>消毒铺巾,切皮,双极止血,气钻或电钻颅骨钻孔,切开硬脑膜,颅内镜下脑室脉络丛烧灼,止血,处理骨窗,缝合,包扎。不含神经导航。</v>
          </cell>
          <cell r="D3926" t="str">
            <v>骨蜡</v>
          </cell>
          <cell r="E3926" t="str">
            <v>内固定材料,脑室引流管,人工硬脑膜,特殊缝线,止血材料,双极电凝镊</v>
          </cell>
          <cell r="F3926" t="str">
            <v>次</v>
          </cell>
          <cell r="G3926" t="str">
            <v/>
          </cell>
          <cell r="H3926">
            <v>2700</v>
          </cell>
          <cell r="I3926">
            <v>2160</v>
          </cell>
          <cell r="J3926">
            <v>1890</v>
          </cell>
          <cell r="K3926" t="str">
            <v>乙类</v>
          </cell>
        </row>
        <row r="3927">
          <cell r="A3927" t="str">
            <v>HBG73301</v>
          </cell>
          <cell r="B3927" t="str">
            <v>显微镜下第三脑室前肿物切除术</v>
          </cell>
          <cell r="C392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7" t="str">
            <v>骨蜡,引流装置</v>
          </cell>
          <cell r="E3927" t="str">
            <v>内固定材料,脑室引流管,人工硬脑膜,特殊缝线,止血材料,双极电凝镊</v>
          </cell>
          <cell r="F3927" t="str">
            <v>次</v>
          </cell>
          <cell r="G3927" t="str">
            <v/>
          </cell>
          <cell r="H3927">
            <v>3600</v>
          </cell>
          <cell r="I3927">
            <v>2880</v>
          </cell>
          <cell r="J3927">
            <v>2520</v>
          </cell>
          <cell r="K3927" t="str">
            <v>乙类</v>
          </cell>
        </row>
        <row r="3928">
          <cell r="A3928" t="str">
            <v>HBG73302</v>
          </cell>
          <cell r="B3928" t="str">
            <v>显微镜下第三脑室肿物切除术</v>
          </cell>
          <cell r="C392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cell r="D3928" t="str">
            <v>骨蜡,引流装置</v>
          </cell>
          <cell r="E3928" t="str">
            <v>内固定材料,脑室引流管,人工硬脑膜,特殊缝线,止血材料,双极电凝镊</v>
          </cell>
          <cell r="F3928" t="str">
            <v>次</v>
          </cell>
          <cell r="G3928" t="str">
            <v/>
          </cell>
          <cell r="H3928">
            <v>3600</v>
          </cell>
          <cell r="I3928">
            <v>2880</v>
          </cell>
          <cell r="J3928">
            <v>2520</v>
          </cell>
          <cell r="K3928" t="str">
            <v>乙类</v>
          </cell>
        </row>
        <row r="3929">
          <cell r="A3929" t="str">
            <v>HBG73303</v>
          </cell>
          <cell r="B3929" t="str">
            <v>显微镜下第三脑室后肿物切除术</v>
          </cell>
          <cell r="C392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9" t="str">
            <v>骨蜡,引流装置</v>
          </cell>
          <cell r="E3929" t="str">
            <v>内固定材料,脑室引流管,人工硬脑膜,特殊缝线,止血材料,双极电凝镊</v>
          </cell>
          <cell r="F3929" t="str">
            <v>次</v>
          </cell>
          <cell r="G3929" t="str">
            <v/>
          </cell>
          <cell r="H3929">
            <v>3600</v>
          </cell>
          <cell r="I3929">
            <v>2880</v>
          </cell>
          <cell r="J3929">
            <v>2520</v>
          </cell>
          <cell r="K3929" t="str">
            <v>乙类</v>
          </cell>
        </row>
        <row r="3930">
          <cell r="A3930" t="str">
            <v>HBG73304</v>
          </cell>
          <cell r="B3930" t="str">
            <v>显微镜下第四脑室小脑下蚓部肿物切除术</v>
          </cell>
          <cell r="C393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cell r="D3930" t="str">
            <v>骨蜡,引流装置</v>
          </cell>
          <cell r="E3930" t="str">
            <v>内固定材料,脑室引流管,人工硬脑膜,特殊缝线,止血材料</v>
          </cell>
          <cell r="F3930" t="str">
            <v>次</v>
          </cell>
          <cell r="G3930" t="str">
            <v/>
          </cell>
          <cell r="H3930">
            <v>3800</v>
          </cell>
          <cell r="I3930">
            <v>3040</v>
          </cell>
          <cell r="J3930">
            <v>2660</v>
          </cell>
          <cell r="K3930" t="str">
            <v>乙类</v>
          </cell>
        </row>
        <row r="3931">
          <cell r="A3931" t="str">
            <v>HBG73501</v>
          </cell>
          <cell r="B3931" t="str">
            <v>经脑室镜胶样囊肿切除术</v>
          </cell>
          <cell r="C3931" t="str">
            <v>上头架,消毒铺巾,切皮,双极止血,气钻或电钻钻孔,铣刀取下骨瓣,切开硬脑膜,脑室镜下切除胶样囊肿,止血。必要时放置引流装置,缝合硬脑膜,骨瓣复位,缝合,包扎。</v>
          </cell>
          <cell r="D3931" t="str">
            <v>引流装置</v>
          </cell>
          <cell r="E3931" t="str">
            <v>内固定材料,脑室引流管,特殊缝线,止血材料,双极电凝镊</v>
          </cell>
          <cell r="F3931" t="str">
            <v>次</v>
          </cell>
          <cell r="G3931" t="str">
            <v/>
          </cell>
          <cell r="H3931">
            <v>3000</v>
          </cell>
          <cell r="I3931">
            <v>2400</v>
          </cell>
          <cell r="J3931">
            <v>2100</v>
          </cell>
          <cell r="K3931" t="str">
            <v>乙类</v>
          </cell>
        </row>
        <row r="3932">
          <cell r="A3932" t="str">
            <v>HBG86301</v>
          </cell>
          <cell r="B3932" t="str">
            <v>侧脑室-心房分流术</v>
          </cell>
          <cell r="C3932" t="str">
            <v>消毒铺巾,切皮,双极止血,气钻或电钻颅骨钻孔,切开硬脑膜,置入分流管脑室端,打通皮下隧道,置入分流管心房端,缝合,包扎。</v>
          </cell>
          <cell r="D3932" t="str">
            <v>骨蜡</v>
          </cell>
          <cell r="E3932" t="str">
            <v>分流管,特殊缝线,止血材料,双极电凝镊</v>
          </cell>
          <cell r="F3932" t="str">
            <v>次</v>
          </cell>
          <cell r="G3932" t="str">
            <v/>
          </cell>
          <cell r="H3932" t="str">
            <v/>
          </cell>
          <cell r="I3932" t="str">
            <v/>
          </cell>
          <cell r="J3932" t="str">
            <v/>
          </cell>
          <cell r="K3932" t="str">
            <v>乙类</v>
          </cell>
        </row>
        <row r="3933">
          <cell r="A3933" t="str">
            <v>HBG86302</v>
          </cell>
          <cell r="B3933" t="str">
            <v>侧脑室-膀胱分流术</v>
          </cell>
          <cell r="C3933" t="str">
            <v>消毒铺巾,切皮,双极止血,气钻或电钻颅骨钻孔､切开硬脑膜､置入分流管脑室端､打通皮下隧道､置入分流管膀胱端,缝合,包扎。</v>
          </cell>
          <cell r="D3933" t="str">
            <v>骨蜡</v>
          </cell>
          <cell r="E3933" t="str">
            <v>分流管,特殊缝线,止血材料,双极电凝镊</v>
          </cell>
          <cell r="F3933" t="str">
            <v>次</v>
          </cell>
          <cell r="G3933" t="str">
            <v/>
          </cell>
          <cell r="H3933" t="str">
            <v/>
          </cell>
          <cell r="I3933" t="str">
            <v/>
          </cell>
          <cell r="J3933" t="str">
            <v/>
          </cell>
          <cell r="K3933" t="str">
            <v>乙类</v>
          </cell>
        </row>
        <row r="3934">
          <cell r="A3934" t="str">
            <v>HBG86303</v>
          </cell>
          <cell r="B3934" t="str">
            <v>侧脑室-腹腔分流术</v>
          </cell>
          <cell r="C3934" t="str">
            <v>消毒铺巾,切皮,双极止血,气钻或电钻颅骨钻孔,切开硬脑膜,置入分流管脑室端,打通皮下隧道,切开腹壁至腹腔,置入分流管腹腔端,缝合,包扎。</v>
          </cell>
          <cell r="D3934" t="str">
            <v>骨蜡</v>
          </cell>
          <cell r="E3934" t="str">
            <v>分流管,特殊缝线,止血材料,双极电凝镊</v>
          </cell>
          <cell r="F3934" t="str">
            <v>次</v>
          </cell>
          <cell r="G3934" t="str">
            <v/>
          </cell>
          <cell r="H3934">
            <v>1500</v>
          </cell>
          <cell r="I3934">
            <v>1200</v>
          </cell>
          <cell r="J3934">
            <v>1050</v>
          </cell>
          <cell r="K3934" t="str">
            <v>甲类</v>
          </cell>
        </row>
        <row r="3935">
          <cell r="A3935" t="str">
            <v>HBH</v>
          </cell>
          <cell r="B3935" t="str">
            <v>3.脑血管</v>
          </cell>
          <cell r="C3935" t="str">
            <v/>
          </cell>
          <cell r="D3935" t="str">
            <v/>
          </cell>
          <cell r="E3935" t="str">
            <v/>
          </cell>
        </row>
        <row r="3935">
          <cell r="G3935" t="str">
            <v/>
          </cell>
          <cell r="H3935" t="str">
            <v/>
          </cell>
          <cell r="I3935" t="str">
            <v/>
          </cell>
          <cell r="J3935" t="str">
            <v/>
          </cell>
        </row>
        <row r="3936">
          <cell r="A3936" t="str">
            <v>HBH48201</v>
          </cell>
          <cell r="B3936" t="str">
            <v>经皮穿刺脑血管腔内化疗术</v>
          </cell>
          <cell r="C3936" t="str">
            <v>消毒铺巾,麻醉,穿刺置管,造影摄片,药物灌注,拔管,穿刺点压迫包扎,人工报告。不含监护。</v>
          </cell>
          <cell r="D3936" t="str">
            <v>穿刺针</v>
          </cell>
          <cell r="E3936" t="str">
            <v>导管,导丝,血管鞘组</v>
          </cell>
          <cell r="F3936" t="str">
            <v>次</v>
          </cell>
          <cell r="G3936" t="str">
            <v/>
          </cell>
          <cell r="H3936">
            <v>2000</v>
          </cell>
          <cell r="I3936">
            <v>1600</v>
          </cell>
          <cell r="J3936">
            <v>1400</v>
          </cell>
          <cell r="K3936" t="str">
            <v>乙类</v>
          </cell>
        </row>
        <row r="3937">
          <cell r="A3937" t="str">
            <v>HBH59201</v>
          </cell>
          <cell r="B3937" t="str">
            <v>脑动静脉畸形栓塞术</v>
          </cell>
          <cell r="C3937" t="str">
            <v>消毒铺巾,麻醉,经颈动脉穿刺,置血管鞘,导管插入供血动脉,经导管注入对比剂,微导管到位,使用栓塞材料栓塞。</v>
          </cell>
          <cell r="D3937" t="str">
            <v>注射器,高压注射器,穿刺针</v>
          </cell>
          <cell r="E3937" t="str">
            <v>导管,导丝,血管鞘组,栓塞材料</v>
          </cell>
          <cell r="F3937" t="str">
            <v>次</v>
          </cell>
          <cell r="G3937" t="str">
            <v/>
          </cell>
          <cell r="H3937">
            <v>2200</v>
          </cell>
          <cell r="I3937">
            <v>1760</v>
          </cell>
          <cell r="J3937">
            <v>1540</v>
          </cell>
          <cell r="K3937" t="str">
            <v>乙类</v>
          </cell>
        </row>
        <row r="3938">
          <cell r="A3938" t="str">
            <v>HBH59202</v>
          </cell>
          <cell r="B3938" t="str">
            <v>经动静脉联合途径颅内动静脉瘘栓塞术</v>
          </cell>
          <cell r="C3938" t="str">
            <v>消毒铺巾,麻醉,置血管鞘,导管插入目标血管,经导管注入对比剂,微导管到位,使用栓塞材料栓塞。</v>
          </cell>
          <cell r="D3938" t="str">
            <v>注射器,高压注射器,穿刺针</v>
          </cell>
          <cell r="E3938" t="str">
            <v>导管,导丝,血管鞘组,栓塞材料</v>
          </cell>
          <cell r="F3938" t="str">
            <v>次</v>
          </cell>
          <cell r="G3938" t="str">
            <v/>
          </cell>
          <cell r="H3938">
            <v>2200</v>
          </cell>
          <cell r="I3938">
            <v>1760</v>
          </cell>
          <cell r="J3938">
            <v>1540</v>
          </cell>
          <cell r="K3938" t="str">
            <v>乙类</v>
          </cell>
        </row>
        <row r="3939">
          <cell r="A3939" t="str">
            <v>HBH59203</v>
          </cell>
          <cell r="B3939" t="str">
            <v>经动脉颅内动静脉瘘栓塞术</v>
          </cell>
          <cell r="C3939" t="str">
            <v>消毒铺巾,麻醉,经颈动脉穿刺,置血管鞘,导管插入供血动脉,经导管注入对比剂,微导管到位,使用栓塞材料栓塞。</v>
          </cell>
          <cell r="D3939" t="str">
            <v>注射器,高压注射器,穿刺针</v>
          </cell>
          <cell r="E3939" t="str">
            <v>导管,导丝,血管鞘组,栓塞材料</v>
          </cell>
          <cell r="F3939" t="str">
            <v>次</v>
          </cell>
          <cell r="G3939" t="str">
            <v/>
          </cell>
          <cell r="H3939">
            <v>2200</v>
          </cell>
          <cell r="I3939">
            <v>1760</v>
          </cell>
          <cell r="J3939">
            <v>1540</v>
          </cell>
          <cell r="K3939" t="str">
            <v>乙类</v>
          </cell>
        </row>
        <row r="3940">
          <cell r="A3940" t="str">
            <v>HBH59204</v>
          </cell>
          <cell r="B3940" t="str">
            <v>经静脉颅内动静脉瘘栓塞术</v>
          </cell>
          <cell r="C3940" t="str">
            <v>消毒铺巾,麻醉,穿刺(含眼上静脉穿刺),置血管鞘,导管插入脑静脉,微导管到位,使用栓塞材料栓塞。</v>
          </cell>
          <cell r="D3940" t="str">
            <v>注射器,高压注射器,穿刺针</v>
          </cell>
          <cell r="E3940" t="str">
            <v>导管,导丝,血管鞘组,栓塞材料</v>
          </cell>
          <cell r="F3940" t="str">
            <v>次</v>
          </cell>
          <cell r="G3940" t="str">
            <v/>
          </cell>
          <cell r="H3940">
            <v>2200</v>
          </cell>
          <cell r="I3940">
            <v>1760</v>
          </cell>
          <cell r="J3940">
            <v>1540</v>
          </cell>
          <cell r="K3940" t="str">
            <v>乙类</v>
          </cell>
        </row>
        <row r="3941">
          <cell r="A3941" t="str">
            <v>HBH59205</v>
          </cell>
          <cell r="B3941" t="str">
            <v>经颅静脉窦穿刺置管动静脉瘘栓塞术</v>
          </cell>
          <cell r="C3941" t="str">
            <v>消毒铺巾,麻醉,穿刺静脉窦,导管插入静脉窦,经导管注入对比剂,经导管或微导管填入栓塞材料。</v>
          </cell>
          <cell r="D3941" t="str">
            <v>注射器,高压注射器,穿刺针</v>
          </cell>
          <cell r="E3941" t="str">
            <v>导管,导丝,血管鞘组,栓塞材料</v>
          </cell>
          <cell r="F3941" t="str">
            <v>次</v>
          </cell>
          <cell r="G3941" t="str">
            <v/>
          </cell>
          <cell r="H3941">
            <v>2200</v>
          </cell>
          <cell r="I3941">
            <v>1760</v>
          </cell>
          <cell r="J3941">
            <v>1540</v>
          </cell>
          <cell r="K3941" t="str">
            <v>乙类</v>
          </cell>
        </row>
        <row r="3942">
          <cell r="A3942" t="str">
            <v>HBH73301</v>
          </cell>
          <cell r="B3942" t="str">
            <v>显微镜下脑干动静脉畸形切除术</v>
          </cell>
          <cell r="C394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cell r="D3942" t="str">
            <v>骨蜡,引流装置</v>
          </cell>
          <cell r="E3942" t="str">
            <v>内固定材料,脑室引流管,人工硬脑膜,特殊缝线,止血材料,双极电凝镊</v>
          </cell>
          <cell r="F3942" t="str">
            <v>次</v>
          </cell>
          <cell r="G3942" t="str">
            <v/>
          </cell>
          <cell r="H3942">
            <v>4000</v>
          </cell>
          <cell r="I3942">
            <v>3200</v>
          </cell>
          <cell r="J3942">
            <v>2800</v>
          </cell>
          <cell r="K3942" t="str">
            <v>乙类</v>
          </cell>
        </row>
        <row r="3943">
          <cell r="A3943" t="str">
            <v>HBH73302</v>
          </cell>
          <cell r="B3943" t="str">
            <v>显微镜下颅内动静脉畸形切除术</v>
          </cell>
          <cell r="C394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cell r="D3943" t="str">
            <v>骨蜡,引流装置</v>
          </cell>
          <cell r="E3943" t="str">
            <v>内固定材料,脑室引流管,人工硬脑膜,血管夹,特殊缝线,止血材料,双极电凝镊</v>
          </cell>
          <cell r="F3943" t="str">
            <v>次</v>
          </cell>
          <cell r="G3943" t="str">
            <v/>
          </cell>
          <cell r="H3943">
            <v>3150</v>
          </cell>
          <cell r="I3943">
            <v>2520</v>
          </cell>
          <cell r="J3943">
            <v>2205</v>
          </cell>
          <cell r="K3943" t="str">
            <v>乙类</v>
          </cell>
        </row>
        <row r="3944">
          <cell r="A3944" t="str">
            <v>HBJ</v>
          </cell>
          <cell r="B3944" t="str">
            <v>脑动脉</v>
          </cell>
          <cell r="C3944" t="str">
            <v/>
          </cell>
          <cell r="D3944" t="str">
            <v/>
          </cell>
          <cell r="E3944" t="str">
            <v/>
          </cell>
        </row>
        <row r="3944">
          <cell r="G3944" t="str">
            <v/>
          </cell>
          <cell r="H3944" t="str">
            <v/>
          </cell>
          <cell r="I3944" t="str">
            <v/>
          </cell>
          <cell r="J3944" t="str">
            <v/>
          </cell>
        </row>
        <row r="3945">
          <cell r="A3945" t="str">
            <v>HBJ59201</v>
          </cell>
          <cell r="B3945" t="str">
            <v>脑动脉瘤栓塞术</v>
          </cell>
          <cell r="C3945" t="str">
            <v>经颈动脉穿刺,置血管鞘,导管插入供血动脉,经导管注入对比剂,微导管到位,使用栓塞材料栓塞。</v>
          </cell>
          <cell r="D3945" t="str">
            <v>注射器,高压注射器,穿刺针</v>
          </cell>
          <cell r="E3945" t="str">
            <v>导管,导丝,血管鞘组,栓塞材料</v>
          </cell>
          <cell r="F3945" t="str">
            <v>次</v>
          </cell>
          <cell r="G3945" t="str">
            <v/>
          </cell>
          <cell r="H3945">
            <v>2800</v>
          </cell>
          <cell r="I3945">
            <v>2240</v>
          </cell>
          <cell r="J3945">
            <v>1960</v>
          </cell>
          <cell r="K3945" t="str">
            <v>乙类</v>
          </cell>
        </row>
        <row r="3946">
          <cell r="A3946" t="str">
            <v>HBJ59202</v>
          </cell>
          <cell r="B3946" t="str">
            <v>颈内动脉入路颈内动脉海绵窦瘘栓塞术</v>
          </cell>
          <cell r="C3946" t="str">
            <v>消毒铺巾,麻醉,穿刺置管,造影摄片,超选择置管,栓塞,复查造影,拔管,穿刺点压迫包扎。人工报告。不含监护。</v>
          </cell>
          <cell r="D3946" t="str">
            <v>穿刺针</v>
          </cell>
          <cell r="E3946" t="str">
            <v>导管,导丝,血管鞘组,导引导管,栓塞材料</v>
          </cell>
          <cell r="F3946" t="str">
            <v>次</v>
          </cell>
          <cell r="G3946" t="str">
            <v/>
          </cell>
          <cell r="H3946">
            <v>3100</v>
          </cell>
          <cell r="I3946">
            <v>2480</v>
          </cell>
          <cell r="J3946">
            <v>2170</v>
          </cell>
          <cell r="K3946" t="str">
            <v>乙类</v>
          </cell>
        </row>
        <row r="3947">
          <cell r="A3947" t="str">
            <v>HBJ59203</v>
          </cell>
          <cell r="B3947" t="str">
            <v>颈外动脉入路颈内动脉海绵窦瘘栓塞术</v>
          </cell>
          <cell r="C3947" t="str">
            <v>消毒铺巾,麻醉,穿刺置管,造影摄片,超选择置管,栓塞,复查造影,拔管,穿刺点压迫包扎。人工报告。不含监护。</v>
          </cell>
          <cell r="D3947" t="str">
            <v>穿刺针</v>
          </cell>
          <cell r="E3947" t="str">
            <v>导管,导丝,血管鞘组,导引导管,栓塞材料</v>
          </cell>
          <cell r="F3947" t="str">
            <v>次</v>
          </cell>
          <cell r="G3947" t="str">
            <v/>
          </cell>
          <cell r="H3947">
            <v>3100</v>
          </cell>
          <cell r="I3947">
            <v>2480</v>
          </cell>
          <cell r="J3947">
            <v>2170</v>
          </cell>
          <cell r="K3947" t="str">
            <v>乙类</v>
          </cell>
        </row>
        <row r="3948">
          <cell r="A3948" t="str">
            <v>HBJ59204</v>
          </cell>
          <cell r="B3948" t="str">
            <v>经颈内静脉颈内动脉海绵窦瘘栓塞术</v>
          </cell>
          <cell r="C3948" t="str">
            <v>消毒铺巾,麻醉,穿刺置管,造影摄片,超选择置管,栓塞,复查造影,拔管,穿刺点压迫包扎。人工报告。不含监护。</v>
          </cell>
          <cell r="D3948" t="str">
            <v>穿刺针</v>
          </cell>
          <cell r="E3948" t="str">
            <v>导管,导丝,血管鞘组,导引导管,栓塞材料</v>
          </cell>
          <cell r="F3948" t="str">
            <v>次</v>
          </cell>
          <cell r="G3948" t="str">
            <v/>
          </cell>
          <cell r="H3948">
            <v>3100</v>
          </cell>
          <cell r="I3948">
            <v>2480</v>
          </cell>
          <cell r="J3948">
            <v>2170</v>
          </cell>
          <cell r="K3948" t="str">
            <v>乙类</v>
          </cell>
        </row>
        <row r="3949">
          <cell r="A3949" t="str">
            <v>HBJ59205</v>
          </cell>
          <cell r="B3949" t="str">
            <v>经眼上静脉颈内动脉海绵窦瘘栓塞术</v>
          </cell>
          <cell r="C3949" t="str">
            <v>消毒铺巾,麻醉,解剖分离眼上静脉,穿刺置管,造影摄片,栓塞,复查造影,拔管,穿刺点压迫缝合包扎。人工报告。不含监护。</v>
          </cell>
          <cell r="D3949" t="str">
            <v>穿刺针</v>
          </cell>
          <cell r="E3949" t="str">
            <v>导管,导丝,血管鞘组,栓塞材料</v>
          </cell>
          <cell r="F3949" t="str">
            <v>次</v>
          </cell>
          <cell r="G3949" t="str">
            <v/>
          </cell>
          <cell r="H3949">
            <v>3100</v>
          </cell>
          <cell r="I3949">
            <v>2480</v>
          </cell>
          <cell r="J3949">
            <v>2170</v>
          </cell>
          <cell r="K3949" t="str">
            <v>乙类</v>
          </cell>
        </row>
        <row r="3950">
          <cell r="A3950" t="str">
            <v>HBJ59301</v>
          </cell>
          <cell r="B3950" t="str">
            <v>经上颌窦颌内动脉结扎术</v>
          </cell>
          <cell r="C395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cell r="D3950" t="str">
            <v/>
          </cell>
          <cell r="E3950" t="str">
            <v>止血材料,特殊缝线</v>
          </cell>
          <cell r="F3950" t="str">
            <v>次</v>
          </cell>
          <cell r="G3950" t="str">
            <v/>
          </cell>
          <cell r="H3950">
            <v>1000</v>
          </cell>
          <cell r="I3950">
            <v>800</v>
          </cell>
          <cell r="J3950">
            <v>700</v>
          </cell>
          <cell r="K3950" t="str">
            <v>甲类</v>
          </cell>
        </row>
        <row r="3951">
          <cell r="A3951" t="str">
            <v>HBJ59302</v>
          </cell>
          <cell r="B3951" t="str">
            <v>显微镜下颅内动脉瘤夹闭术</v>
          </cell>
          <cell r="C395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cell r="D3951" t="str">
            <v>骨蜡,引流装置</v>
          </cell>
          <cell r="E3951" t="str">
            <v>内固定材料,人工硬脑膜,血管夹,特殊缝线,止血材料,双极电凝镊</v>
          </cell>
          <cell r="F3951" t="str">
            <v>次</v>
          </cell>
          <cell r="G3951" t="str">
            <v>以1个动脉瘤为基价,每增加1个加收不超过50%</v>
          </cell>
          <cell r="H3951">
            <v>3100</v>
          </cell>
          <cell r="I3951">
            <v>2480</v>
          </cell>
          <cell r="J3951">
            <v>2170</v>
          </cell>
          <cell r="K3951" t="str">
            <v>乙类</v>
          </cell>
        </row>
        <row r="3952">
          <cell r="A3952" t="str">
            <v>HBJ59303</v>
          </cell>
          <cell r="B3952" t="str">
            <v>显微镜下颅内动脉瘤包裹旷置术</v>
          </cell>
          <cell r="C3952" t="str">
            <v>上头架,消毒铺巾,切皮,双极止血,气钻或电钻颅骨钻孔,铣刀取下骨瓣,切开硬脑膜,显微镜下分离,包裹动脉瘤,止血,缝合硬脑膜,骨瓣复位,缝合,包扎。不含神经导航､荧光造影､神经电生理监测､术中超声监测。</v>
          </cell>
          <cell r="D3952" t="str">
            <v>骨蜡,引流装置</v>
          </cell>
          <cell r="E3952" t="str">
            <v>内固定材料,人工硬脑膜,血管夹,特殊缝线,止血材料,双极电凝镊</v>
          </cell>
          <cell r="F3952" t="str">
            <v>次</v>
          </cell>
          <cell r="G3952" t="str">
            <v/>
          </cell>
          <cell r="H3952">
            <v>2800</v>
          </cell>
          <cell r="I3952">
            <v>2240</v>
          </cell>
          <cell r="J3952">
            <v>1960</v>
          </cell>
          <cell r="K3952" t="str">
            <v>乙类</v>
          </cell>
        </row>
        <row r="3953">
          <cell r="A3953" t="str">
            <v>HBJ65201</v>
          </cell>
          <cell r="B3953" t="str">
            <v>超选择脑动脉腔内血栓取出术</v>
          </cell>
          <cell r="C3953" t="str">
            <v>消毒铺巾,麻醉,穿刺置管,造影摄片,取栓,造影复查,穿刺点压迫包扎。人工报告。不含监护。</v>
          </cell>
          <cell r="D3953" t="str">
            <v>穿刺针,引流装置</v>
          </cell>
          <cell r="E3953" t="str">
            <v>导管,导丝,血管鞘组,导引导管,止血材料，支架</v>
          </cell>
          <cell r="F3953" t="str">
            <v>次</v>
          </cell>
          <cell r="G3953" t="str">
            <v/>
          </cell>
          <cell r="H3953">
            <v>2630</v>
          </cell>
          <cell r="I3953">
            <v>2100</v>
          </cell>
          <cell r="J3953">
            <v>1840</v>
          </cell>
          <cell r="K3953" t="str">
            <v>乙类</v>
          </cell>
        </row>
        <row r="3954">
          <cell r="A3954" t="str">
            <v>HBJ65301</v>
          </cell>
          <cell r="B3954" t="str">
            <v>椎动脉内膜剥脱术</v>
          </cell>
          <cell r="C3954" t="str">
            <v>上头架,消毒铺巾,切皮,双极止血,气钻,分离椎动脉,临时阻断,椎动脉内膜剥除,缝合椎动脉,逐层缝合。不含术中超声监测。</v>
          </cell>
          <cell r="D3954" t="str">
            <v>引流装置</v>
          </cell>
          <cell r="E3954" t="str">
            <v>特殊缝线,止血材料,双极电凝镊</v>
          </cell>
          <cell r="F3954" t="str">
            <v>次</v>
          </cell>
          <cell r="G3954" t="str">
            <v/>
          </cell>
          <cell r="H3954">
            <v>2800</v>
          </cell>
          <cell r="I3954">
            <v>2240</v>
          </cell>
          <cell r="J3954">
            <v>1960</v>
          </cell>
          <cell r="K3954" t="str">
            <v>乙类</v>
          </cell>
        </row>
        <row r="3955">
          <cell r="A3955" t="str">
            <v>HBJ72201</v>
          </cell>
          <cell r="B3955" t="str">
            <v>超选择脑动脉灌注溶栓术</v>
          </cell>
          <cell r="C3955" t="str">
            <v>消毒铺巾,麻醉,穿刺置管,造影摄片,灌注溶栓,造影复查,穿刺点压迫包扎,人工报告。不含监护。</v>
          </cell>
          <cell r="D3955" t="str">
            <v>穿刺针</v>
          </cell>
          <cell r="E3955" t="str">
            <v>导管,导丝,血管鞘组,导引导管</v>
          </cell>
          <cell r="F3955" t="str">
            <v>次</v>
          </cell>
          <cell r="G3955" t="str">
            <v/>
          </cell>
          <cell r="H3955">
            <v>2600</v>
          </cell>
          <cell r="I3955">
            <v>2080</v>
          </cell>
          <cell r="J3955">
            <v>1820</v>
          </cell>
          <cell r="K3955" t="str">
            <v>乙类</v>
          </cell>
        </row>
        <row r="3956">
          <cell r="A3956" t="str">
            <v>HBJ72202</v>
          </cell>
          <cell r="B3956" t="str">
            <v>超选择脑动脉接触性溶栓术</v>
          </cell>
          <cell r="C3956" t="str">
            <v>消毒铺巾,麻醉,穿刺置管,造影摄片,超选择置管,溶栓碎栓,造影复查,穿刺点压迫包扎。人工报告。不含监护。</v>
          </cell>
          <cell r="D3956" t="str">
            <v>穿刺针</v>
          </cell>
          <cell r="E3956" t="str">
            <v>导管,导丝,血管鞘组,导引导管</v>
          </cell>
          <cell r="F3956" t="str">
            <v>次</v>
          </cell>
          <cell r="G3956" t="str">
            <v/>
          </cell>
          <cell r="H3956">
            <v>2600</v>
          </cell>
          <cell r="I3956">
            <v>2080</v>
          </cell>
          <cell r="J3956">
            <v>1820</v>
          </cell>
          <cell r="K3956" t="str">
            <v>乙类</v>
          </cell>
        </row>
        <row r="3957">
          <cell r="A3957" t="str">
            <v>HBJ73301</v>
          </cell>
          <cell r="B3957" t="str">
            <v>显微镜下脑动脉瘤动静脉畸形切除术</v>
          </cell>
          <cell r="C395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cell r="D3957" t="str">
            <v>骨蜡,引流装置</v>
          </cell>
          <cell r="E3957" t="str">
            <v>内固定材料,脑室引流管,人工硬脑膜,血管夹,特殊缝线,止血材料,双极电凝镊</v>
          </cell>
          <cell r="F3957" t="str">
            <v>次</v>
          </cell>
          <cell r="G3957" t="str">
            <v/>
          </cell>
          <cell r="H3957">
            <v>3150</v>
          </cell>
          <cell r="I3957">
            <v>2520</v>
          </cell>
          <cell r="J3957">
            <v>2250</v>
          </cell>
          <cell r="K3957" t="str">
            <v>乙类</v>
          </cell>
        </row>
        <row r="3958">
          <cell r="A3958" t="str">
            <v>HBJ73302</v>
          </cell>
          <cell r="B3958" t="str">
            <v>显微镜下颅内巨大动脉瘤夹闭切除术</v>
          </cell>
          <cell r="C395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cell r="D3958" t="str">
            <v>骨蜡,引流装置</v>
          </cell>
          <cell r="E3958" t="str">
            <v>内固定材料,脑室引流管,人工硬脑膜,血管夹,特殊缝线,止血材料,双极电凝镊</v>
          </cell>
          <cell r="F3958" t="str">
            <v>次</v>
          </cell>
          <cell r="G3958" t="str">
            <v>以1个动脉瘤为基价,每增加1个加收不超过50%</v>
          </cell>
          <cell r="H3958">
            <v>3800</v>
          </cell>
          <cell r="I3958">
            <v>3040</v>
          </cell>
          <cell r="J3958">
            <v>2660</v>
          </cell>
          <cell r="K3958" t="str">
            <v>乙类</v>
          </cell>
        </row>
        <row r="3959">
          <cell r="A3959" t="str">
            <v>HBJ73303</v>
          </cell>
          <cell r="B3959" t="str">
            <v>显微镜下颅内巨大动脉瘤夹闭切除术+颈动脉暴露术</v>
          </cell>
          <cell r="C395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cell r="D3959" t="str">
            <v>骨蜡,引流装置</v>
          </cell>
          <cell r="E3959" t="str">
            <v>内固定材料,脑室引流管,人工硬脑膜,血管夹,特殊缝线,止血材料,双极电凝镊</v>
          </cell>
          <cell r="F3959" t="str">
            <v>次</v>
          </cell>
          <cell r="G3959" t="str">
            <v>以1个动脉瘤为基价,每增加1个加收不超过50%</v>
          </cell>
          <cell r="H3959">
            <v>4000</v>
          </cell>
          <cell r="I3959">
            <v>3200</v>
          </cell>
          <cell r="J3959">
            <v>2800</v>
          </cell>
          <cell r="K3959" t="str">
            <v>乙类</v>
          </cell>
        </row>
        <row r="3960">
          <cell r="A3960" t="str">
            <v>HBJ80201</v>
          </cell>
          <cell r="B3960" t="str">
            <v>颅内动脉瘤支架夹闭术</v>
          </cell>
          <cell r="C3960" t="str">
            <v>消毒铺巾,麻醉,穿刺置管,造影摄片,支架置入,复查造影,拔管,穿刺点压迫包扎。人工报告。不含监护。</v>
          </cell>
          <cell r="D3960" t="str">
            <v>穿刺针</v>
          </cell>
          <cell r="E3960" t="str">
            <v>导管,导丝,血管鞘组,导引导管,支架</v>
          </cell>
          <cell r="F3960" t="str">
            <v>次</v>
          </cell>
          <cell r="G3960" t="str">
            <v/>
          </cell>
          <cell r="H3960">
            <v>2900</v>
          </cell>
          <cell r="I3960">
            <v>2320</v>
          </cell>
          <cell r="J3960">
            <v>2030</v>
          </cell>
          <cell r="K3960" t="str">
            <v>乙类</v>
          </cell>
        </row>
        <row r="3961">
          <cell r="A3961" t="str">
            <v>HBJ80202</v>
          </cell>
          <cell r="B3961" t="str">
            <v>经皮穿刺颈内动脉颅内段球囊成形术</v>
          </cell>
          <cell r="C3961" t="str">
            <v>消毒铺巾,麻醉,穿刺置管,造影摄片,球囊扩张,造影复查,穿刺点压迫包扎。人工报告。不含监护。</v>
          </cell>
          <cell r="D3961" t="str">
            <v>穿刺针</v>
          </cell>
          <cell r="E3961" t="str">
            <v>球囊扩张导管,支架,导管,导丝,血管鞘组</v>
          </cell>
          <cell r="F3961" t="str">
            <v>次</v>
          </cell>
          <cell r="G3961" t="str">
            <v/>
          </cell>
          <cell r="H3961">
            <v>1600</v>
          </cell>
          <cell r="I3961">
            <v>1280</v>
          </cell>
          <cell r="J3961">
            <v>1120</v>
          </cell>
          <cell r="K3961" t="str">
            <v>乙类</v>
          </cell>
        </row>
        <row r="3962">
          <cell r="A3962" t="str">
            <v>HBJ80203</v>
          </cell>
          <cell r="B3962" t="str">
            <v>颈内动脉入路颈内动脉海绵窦瘘带膜支架隔绝术</v>
          </cell>
          <cell r="C3962" t="str">
            <v>消毒铺巾,麻醉,穿刺置管,造影摄片,支架置入,复查造影,拔管,穿刺点压迫包扎。人工报告。不含监护。</v>
          </cell>
          <cell r="D3962" t="str">
            <v>穿刺针</v>
          </cell>
          <cell r="E3962" t="str">
            <v>导管,导丝,血管鞘组,导引导管,球囊扩张导管,支架</v>
          </cell>
          <cell r="F3962" t="str">
            <v>次</v>
          </cell>
          <cell r="G3962" t="str">
            <v/>
          </cell>
          <cell r="H3962">
            <v>2100</v>
          </cell>
          <cell r="I3962">
            <v>1680</v>
          </cell>
          <cell r="J3962">
            <v>1470</v>
          </cell>
          <cell r="K3962" t="str">
            <v>乙类</v>
          </cell>
        </row>
        <row r="3963">
          <cell r="A3963" t="str">
            <v>HBJ80204</v>
          </cell>
          <cell r="B3963" t="str">
            <v>经皮穿刺大脑前动脉球囊成形术</v>
          </cell>
          <cell r="C3963" t="str">
            <v>消毒铺巾,麻醉,穿刺置管,造影摄片,球囊扩张,造影复查,穿刺点压迫包扎。人工报告。不含监护。</v>
          </cell>
          <cell r="D3963" t="str">
            <v>穿刺针</v>
          </cell>
          <cell r="E3963" t="str">
            <v>导管,导丝,血管鞘组,导引导管,球囊扩张导管,支架</v>
          </cell>
          <cell r="F3963" t="str">
            <v>次</v>
          </cell>
          <cell r="G3963" t="str">
            <v/>
          </cell>
          <cell r="H3963">
            <v>2100</v>
          </cell>
          <cell r="I3963">
            <v>1680</v>
          </cell>
          <cell r="J3963">
            <v>1470</v>
          </cell>
          <cell r="K3963" t="str">
            <v>乙类</v>
          </cell>
        </row>
        <row r="3964">
          <cell r="A3964" t="str">
            <v>HBJ80205</v>
          </cell>
          <cell r="B3964" t="str">
            <v>经皮穿刺大脑中动脉球囊成形术</v>
          </cell>
          <cell r="C3964" t="str">
            <v>消毒铺巾,麻醉,穿刺置管,造影摄片,球囊扩张,造影复查,穿刺点压迫包扎。人工报告。不含监护。</v>
          </cell>
          <cell r="D3964" t="str">
            <v>穿刺针</v>
          </cell>
          <cell r="E3964" t="str">
            <v>导管,导丝,血管鞘组,导引导管,球囊扩张导管,支架</v>
          </cell>
          <cell r="F3964" t="str">
            <v>次</v>
          </cell>
          <cell r="G3964" t="str">
            <v/>
          </cell>
          <cell r="H3964">
            <v>2100</v>
          </cell>
          <cell r="I3964">
            <v>1680</v>
          </cell>
          <cell r="J3964">
            <v>1470</v>
          </cell>
          <cell r="K3964" t="str">
            <v>乙类</v>
          </cell>
        </row>
        <row r="3965">
          <cell r="A3965" t="str">
            <v>HBJ80206</v>
          </cell>
          <cell r="B3965" t="str">
            <v>经皮穿刺大脑中/前动脉腔内支架置入术</v>
          </cell>
          <cell r="C3965" t="str">
            <v>消毒铺巾,麻醉,穿刺置管,造影摄片,球囊扩张,造影复查,穿刺点压迫包扎。人工报告。不含监护。</v>
          </cell>
          <cell r="D3965" t="str">
            <v>穿刺针</v>
          </cell>
          <cell r="E3965" t="str">
            <v>导管,导丝,血管鞘组,导引导管,球囊扩张导管,支架</v>
          </cell>
          <cell r="F3965" t="str">
            <v>次</v>
          </cell>
          <cell r="G3965" t="str">
            <v/>
          </cell>
          <cell r="H3965">
            <v>2600</v>
          </cell>
          <cell r="I3965">
            <v>2080</v>
          </cell>
          <cell r="J3965">
            <v>1820</v>
          </cell>
          <cell r="K3965" t="str">
            <v>乙类</v>
          </cell>
        </row>
        <row r="3966">
          <cell r="A3966" t="str">
            <v>HBJ80207</v>
          </cell>
          <cell r="B3966" t="str">
            <v>经皮穿刺大脑后动脉球囊成形术</v>
          </cell>
          <cell r="C3966" t="str">
            <v>消毒铺巾,麻醉,穿刺置管,造影摄片,球囊扩张,造影复查,穿刺点压迫包扎。人工报告。不含监护。</v>
          </cell>
          <cell r="D3966" t="str">
            <v>穿刺针</v>
          </cell>
          <cell r="E3966" t="str">
            <v>导管,导丝,血管鞘组,导引导管,球囊扩张导管,支架</v>
          </cell>
          <cell r="F3966" t="str">
            <v>次</v>
          </cell>
          <cell r="G3966" t="str">
            <v/>
          </cell>
          <cell r="H3966">
            <v>2100</v>
          </cell>
          <cell r="I3966">
            <v>1680</v>
          </cell>
          <cell r="J3966">
            <v>1470</v>
          </cell>
          <cell r="K3966" t="str">
            <v>乙类</v>
          </cell>
        </row>
        <row r="3967">
          <cell r="A3967" t="str">
            <v>HBJ80208</v>
          </cell>
          <cell r="B3967" t="str">
            <v>经皮穿刺大脑后动脉支架置入术</v>
          </cell>
          <cell r="C3967" t="str">
            <v>消毒铺巾,麻醉,穿刺置管,造影摄片,球囊扩张,支架置入,造影复查,穿刺点压迫包扎。人工报告。不含监护。</v>
          </cell>
          <cell r="D3967" t="str">
            <v>穿刺针</v>
          </cell>
          <cell r="E3967" t="str">
            <v>导管,导丝,血管鞘组,导引导管,球囊扩张导管,支架</v>
          </cell>
          <cell r="F3967" t="str">
            <v>次</v>
          </cell>
          <cell r="G3967" t="str">
            <v/>
          </cell>
          <cell r="H3967">
            <v>2600</v>
          </cell>
          <cell r="I3967">
            <v>2080</v>
          </cell>
          <cell r="J3967">
            <v>1820</v>
          </cell>
          <cell r="K3967" t="str">
            <v>乙类</v>
          </cell>
        </row>
        <row r="3968">
          <cell r="A3968" t="str">
            <v>HBJ80209</v>
          </cell>
          <cell r="B3968" t="str">
            <v>经皮穿刺椎动脉颅内段球囊成形术</v>
          </cell>
          <cell r="C3968" t="str">
            <v>消毒铺巾,麻醉,穿刺置管,造影摄片,球囊扩张,造影复查,穿刺点压迫包扎。人工报告。不含监护。</v>
          </cell>
          <cell r="D3968" t="str">
            <v>穿刺针</v>
          </cell>
          <cell r="E3968" t="str">
            <v>导管,导丝,血管鞘组,导引导管,球囊扩张导管</v>
          </cell>
          <cell r="F3968" t="str">
            <v>次</v>
          </cell>
          <cell r="G3968" t="str">
            <v/>
          </cell>
          <cell r="H3968">
            <v>2100</v>
          </cell>
          <cell r="I3968">
            <v>1680</v>
          </cell>
          <cell r="J3968">
            <v>1470</v>
          </cell>
          <cell r="K3968" t="str">
            <v>乙类</v>
          </cell>
        </row>
        <row r="3969">
          <cell r="A3969" t="str">
            <v>HBJ80210</v>
          </cell>
          <cell r="B3969" t="str">
            <v>经皮穿刺椎动脉颅内段支架置入术</v>
          </cell>
          <cell r="C3969" t="str">
            <v>消毒铺巾,麻醉,穿刺置管,造影摄片,球囊扩张,支架置入,造影复查,穿刺点压迫包扎。人工报告。不含监护。</v>
          </cell>
          <cell r="D3969" t="str">
            <v>穿刺针</v>
          </cell>
          <cell r="E3969" t="str">
            <v>导管,导丝,血管鞘组,导引导管,球囊扩张导管,支架</v>
          </cell>
          <cell r="F3969" t="str">
            <v>次</v>
          </cell>
          <cell r="G3969" t="str">
            <v/>
          </cell>
          <cell r="H3969">
            <v>2600</v>
          </cell>
          <cell r="I3969">
            <v>2080</v>
          </cell>
          <cell r="J3969">
            <v>1820</v>
          </cell>
          <cell r="K3969" t="str">
            <v>乙类</v>
          </cell>
        </row>
        <row r="3970">
          <cell r="A3970" t="str">
            <v>HBJ80211</v>
          </cell>
          <cell r="B3970" t="str">
            <v>经皮穿刺基底动脉球囊成形术</v>
          </cell>
          <cell r="C3970" t="str">
            <v>消毒铺巾,麻醉,穿刺置管,造影摄片,球囊扩张,造影复查,穿刺点压迫包扎。人工报告。不含监护。</v>
          </cell>
          <cell r="D3970" t="str">
            <v>穿刺针</v>
          </cell>
          <cell r="E3970" t="str">
            <v>导管,导丝,血管鞘组,导引导管,球囊扩张导管</v>
          </cell>
          <cell r="F3970" t="str">
            <v>次</v>
          </cell>
          <cell r="G3970" t="str">
            <v/>
          </cell>
          <cell r="H3970">
            <v>2100</v>
          </cell>
          <cell r="I3970">
            <v>1680</v>
          </cell>
          <cell r="J3970">
            <v>1470</v>
          </cell>
          <cell r="K3970" t="str">
            <v>乙类</v>
          </cell>
        </row>
        <row r="3971">
          <cell r="A3971" t="str">
            <v>HBJ80212</v>
          </cell>
          <cell r="B3971" t="str">
            <v>经皮穿刺基底动脉腔内支架置入术</v>
          </cell>
          <cell r="C3971" t="str">
            <v>消毒铺巾,麻醉,穿刺置管,造影摄片,球囊扩张,支架置入,造影复查,穿刺点压迫包扎。人工报告。不含监护。</v>
          </cell>
          <cell r="D3971" t="str">
            <v>穿刺针</v>
          </cell>
          <cell r="E3971" t="str">
            <v>导管,导丝,血管鞘组,导引导管,球囊扩张导管,支架</v>
          </cell>
          <cell r="F3971" t="str">
            <v>次</v>
          </cell>
          <cell r="G3971" t="str">
            <v/>
          </cell>
          <cell r="H3971">
            <v>2600</v>
          </cell>
          <cell r="I3971">
            <v>2080</v>
          </cell>
          <cell r="J3971">
            <v>1820</v>
          </cell>
          <cell r="K3971" t="str">
            <v>乙类</v>
          </cell>
        </row>
        <row r="3972">
          <cell r="A3972" t="str">
            <v>HBJ86301</v>
          </cell>
          <cell r="B3972" t="str">
            <v>显微镜下颅外内动脉旁路移植术</v>
          </cell>
          <cell r="C397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cell r="D3972" t="str">
            <v>骨蜡,引流装置</v>
          </cell>
          <cell r="E3972" t="str">
            <v>内固定材料,人工硬脑膜,特殊缝线,止血材料,双极电凝镊</v>
          </cell>
          <cell r="F3972" t="str">
            <v>次</v>
          </cell>
          <cell r="G3972" t="str">
            <v/>
          </cell>
          <cell r="H3972">
            <v>2900</v>
          </cell>
          <cell r="I3972">
            <v>2320</v>
          </cell>
          <cell r="J3972">
            <v>2030</v>
          </cell>
          <cell r="K3972" t="str">
            <v>乙类</v>
          </cell>
        </row>
        <row r="3973">
          <cell r="A3973" t="str">
            <v>HBJ86302</v>
          </cell>
          <cell r="B3973" t="str">
            <v>显微镜下颅外内动脉旁路移植术+颈动脉暴露术</v>
          </cell>
          <cell r="C397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cell r="D3973" t="str">
            <v>骨蜡,引流装置</v>
          </cell>
          <cell r="E3973" t="str">
            <v>内固定材料,人工硬脑膜,特殊缝线,止血材料,双极电凝镊</v>
          </cell>
          <cell r="F3973" t="str">
            <v>次</v>
          </cell>
          <cell r="G3973" t="str">
            <v/>
          </cell>
          <cell r="H3973">
            <v>2900</v>
          </cell>
          <cell r="I3973">
            <v>2320</v>
          </cell>
          <cell r="J3973">
            <v>2030</v>
          </cell>
          <cell r="K3973" t="str">
            <v>乙类</v>
          </cell>
        </row>
        <row r="3974">
          <cell r="A3974" t="str">
            <v>HBJ86303</v>
          </cell>
          <cell r="B3974" t="str">
            <v>显微镜下颈总动脉大脑中动脉吻合术</v>
          </cell>
          <cell r="C397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cell r="D3974" t="str">
            <v>骨蜡,引流装置</v>
          </cell>
          <cell r="E3974" t="str">
            <v>内固定材料,人工硬脑膜,特殊缝线,止血材料,双极电凝镊</v>
          </cell>
          <cell r="F3974" t="str">
            <v>次</v>
          </cell>
          <cell r="G3974" t="str">
            <v/>
          </cell>
          <cell r="H3974">
            <v>2900</v>
          </cell>
          <cell r="I3974">
            <v>2320</v>
          </cell>
          <cell r="J3974">
            <v>2030</v>
          </cell>
          <cell r="K3974" t="str">
            <v>乙类</v>
          </cell>
        </row>
        <row r="3975">
          <cell r="A3975" t="str">
            <v>HBJ99301</v>
          </cell>
          <cell r="B3975" t="str">
            <v>显微镜下颞肌颞浅动脉贴敷术</v>
          </cell>
          <cell r="C3975" t="str">
            <v>消毒铺巾,切皮,双极止血,气钻或电钻钻孔,切开硬脑膜,显微镜下分离颞浅动脉,贴敷于大脑表面,止血,缝合,包扎。</v>
          </cell>
          <cell r="D3975" t="str">
            <v>骨蜡,引流装置</v>
          </cell>
          <cell r="E3975" t="str">
            <v>内固定材料,人工硬脑膜,特殊缝线,止血材料,双极电凝镊</v>
          </cell>
          <cell r="F3975" t="str">
            <v>次</v>
          </cell>
          <cell r="G3975" t="str">
            <v/>
          </cell>
          <cell r="H3975">
            <v>2400</v>
          </cell>
          <cell r="I3975">
            <v>1920</v>
          </cell>
          <cell r="J3975">
            <v>1680</v>
          </cell>
          <cell r="K3975" t="str">
            <v>乙类</v>
          </cell>
        </row>
        <row r="3976">
          <cell r="A3976" t="str">
            <v>HBM</v>
          </cell>
          <cell r="B3976" t="str">
            <v>脑静脉</v>
          </cell>
          <cell r="C3976" t="str">
            <v/>
          </cell>
          <cell r="D3976" t="str">
            <v/>
          </cell>
          <cell r="E3976" t="str">
            <v/>
          </cell>
        </row>
        <row r="3976">
          <cell r="G3976" t="str">
            <v/>
          </cell>
          <cell r="H3976" t="str">
            <v/>
          </cell>
          <cell r="I3976" t="str">
            <v/>
          </cell>
          <cell r="J3976" t="str">
            <v/>
          </cell>
        </row>
        <row r="3977">
          <cell r="A3977" t="str">
            <v>HBM60201</v>
          </cell>
          <cell r="B3977" t="str">
            <v>经皮穿刺选择性岩下窦静脉取血术</v>
          </cell>
          <cell r="C3977" t="str">
            <v>消毒麻醉,股静脉穿刺插管,选择岩下窦静脉,注射对比剂并摄片取血,拔管压迫止血。人工报告。不含监护。</v>
          </cell>
          <cell r="D3977" t="str">
            <v>穿刺针</v>
          </cell>
          <cell r="E3977" t="str">
            <v>导管,导丝,血管鞘组</v>
          </cell>
          <cell r="F3977" t="str">
            <v>次</v>
          </cell>
          <cell r="G3977" t="str">
            <v/>
          </cell>
          <cell r="H3977">
            <v>1700</v>
          </cell>
          <cell r="I3977">
            <v>1360</v>
          </cell>
          <cell r="J3977">
            <v>1190</v>
          </cell>
          <cell r="K3977" t="str">
            <v>乙类</v>
          </cell>
        </row>
        <row r="3978">
          <cell r="A3978" t="str">
            <v>HBM65201</v>
          </cell>
          <cell r="B3978" t="str">
            <v>超选择脑静脉系统血栓取出术</v>
          </cell>
          <cell r="C3978" t="str">
            <v>消毒铺巾,麻醉,穿刺置管,造影摄片,取栓,造影复查,穿刺点压迫包扎。人工报告。不含监护。</v>
          </cell>
          <cell r="D3978" t="str">
            <v>穿刺针</v>
          </cell>
          <cell r="E3978" t="str">
            <v>导管,导丝,血管鞘组,导引导管</v>
          </cell>
          <cell r="F3978" t="str">
            <v>次</v>
          </cell>
          <cell r="G3978" t="str">
            <v/>
          </cell>
          <cell r="H3978">
            <v>2600</v>
          </cell>
          <cell r="I3978">
            <v>2080</v>
          </cell>
          <cell r="J3978">
            <v>1820</v>
          </cell>
          <cell r="K3978" t="str">
            <v>乙类</v>
          </cell>
        </row>
        <row r="3979">
          <cell r="A3979" t="str">
            <v>HBM72201</v>
          </cell>
          <cell r="B3979" t="str">
            <v>脑静脉系统血栓间接溶栓术</v>
          </cell>
          <cell r="C3979" t="str">
            <v>消毒铺巾,麻醉,穿刺置管,造影摄片,经动脉灌注溶栓,造影复查,穿刺点压迫包扎。人工报告。不含监护。</v>
          </cell>
          <cell r="D3979" t="str">
            <v>穿刺针</v>
          </cell>
          <cell r="E3979" t="str">
            <v>导管,导丝,血管鞘组,导引导管</v>
          </cell>
          <cell r="F3979" t="str">
            <v>次</v>
          </cell>
          <cell r="G3979" t="str">
            <v/>
          </cell>
          <cell r="H3979">
            <v>2600</v>
          </cell>
          <cell r="I3979">
            <v>2080</v>
          </cell>
          <cell r="J3979">
            <v>1820</v>
          </cell>
          <cell r="K3979" t="str">
            <v>乙类</v>
          </cell>
        </row>
        <row r="3980">
          <cell r="A3980" t="str">
            <v>HBM72202</v>
          </cell>
          <cell r="B3980" t="str">
            <v>超选择脑静脉窦接触性溶栓术</v>
          </cell>
          <cell r="C3980" t="str">
            <v>消毒铺巾,麻醉,穿刺置管,造影摄片,超选择置管,溶栓,造影复查,穿刺点压迫包扎。人工报告。不含监护。</v>
          </cell>
          <cell r="D3980" t="str">
            <v>穿刺针</v>
          </cell>
          <cell r="E3980" t="str">
            <v>导管,导丝,血管鞘组,导引导管</v>
          </cell>
          <cell r="F3980" t="str">
            <v>次</v>
          </cell>
          <cell r="G3980" t="str">
            <v/>
          </cell>
          <cell r="H3980">
            <v>2600</v>
          </cell>
          <cell r="I3980">
            <v>2080</v>
          </cell>
          <cell r="J3980">
            <v>1820</v>
          </cell>
          <cell r="K3980" t="str">
            <v>乙类</v>
          </cell>
        </row>
        <row r="3981">
          <cell r="A3981" t="str">
            <v>HBM73301</v>
          </cell>
          <cell r="B3981" t="str">
            <v>显微镜下颅内巨大动静脉畸形切除术</v>
          </cell>
          <cell r="C398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cell r="D3981" t="str">
            <v>骨蜡</v>
          </cell>
          <cell r="E3981" t="str">
            <v>内固定材料,脑室引流管,人工硬脑膜,血管夹,特殊缝线,止血材料,双极电凝镊</v>
          </cell>
          <cell r="F3981" t="str">
            <v>次</v>
          </cell>
          <cell r="G3981" t="str">
            <v/>
          </cell>
          <cell r="H3981">
            <v>3800</v>
          </cell>
          <cell r="I3981">
            <v>3040</v>
          </cell>
          <cell r="J3981">
            <v>2660</v>
          </cell>
          <cell r="K3981" t="str">
            <v>乙类</v>
          </cell>
        </row>
        <row r="3982">
          <cell r="A3982" t="str">
            <v>HBM74301</v>
          </cell>
          <cell r="B3982" t="str">
            <v>显微镜下大静脉矢状窦脑膜瘤切除血管窦旁重建术</v>
          </cell>
          <cell r="C398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cell r="D3982" t="str">
            <v>骨蜡,引流装置</v>
          </cell>
          <cell r="E3982" t="str">
            <v>内固定材料,脑室引流管,修补材料,特殊缝线,止血材料,双极电凝镊</v>
          </cell>
          <cell r="F3982" t="str">
            <v>次</v>
          </cell>
          <cell r="G3982" t="str">
            <v/>
          </cell>
          <cell r="H3982">
            <v>2900</v>
          </cell>
          <cell r="I3982">
            <v>2320</v>
          </cell>
          <cell r="J3982">
            <v>2030</v>
          </cell>
          <cell r="K3982" t="str">
            <v>乙类</v>
          </cell>
        </row>
        <row r="3983">
          <cell r="A3983" t="str">
            <v>HBM74302</v>
          </cell>
          <cell r="B3983" t="str">
            <v>显微镜下大静脉窦汇区脑膜瘤切除血管窦重建术</v>
          </cell>
          <cell r="C398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cell r="D3983" t="str">
            <v>骨蜡,引流装置</v>
          </cell>
          <cell r="E3983" t="str">
            <v>内固定材料,脑室引流管,修补材料,特殊缝线,止血材料,双极电凝镊</v>
          </cell>
          <cell r="F3983" t="str">
            <v>次</v>
          </cell>
          <cell r="G3983" t="str">
            <v/>
          </cell>
          <cell r="H3983">
            <v>3200</v>
          </cell>
          <cell r="I3983">
            <v>2560</v>
          </cell>
          <cell r="J3983">
            <v>2240</v>
          </cell>
          <cell r="K3983" t="str">
            <v>乙类</v>
          </cell>
        </row>
        <row r="3984">
          <cell r="A3984" t="str">
            <v>HBM80201</v>
          </cell>
          <cell r="B3984" t="str">
            <v>静脉窦支架置入术</v>
          </cell>
          <cell r="C3984" t="str">
            <v>消毒铺巾,麻醉,穿刺置管,造影摄片,超选择置管,溶栓,支架置入,造影复查,穿刺点压迫包扎。人工报告。不含监护。</v>
          </cell>
          <cell r="D3984" t="str">
            <v>穿刺针</v>
          </cell>
          <cell r="E3984" t="str">
            <v>导管,导丝,血管鞘组,导引导管,球囊扩张导管,支架</v>
          </cell>
          <cell r="F3984" t="str">
            <v>次</v>
          </cell>
          <cell r="G3984" t="str">
            <v/>
          </cell>
          <cell r="H3984">
            <v>1000</v>
          </cell>
          <cell r="I3984">
            <v>800</v>
          </cell>
          <cell r="J3984">
            <v>700</v>
          </cell>
          <cell r="K3984" t="str">
            <v>乙类</v>
          </cell>
        </row>
        <row r="3985">
          <cell r="A3985" t="str">
            <v>HBM83301</v>
          </cell>
          <cell r="B3985" t="str">
            <v>静脉窦破裂重建修复术</v>
          </cell>
          <cell r="C3985" t="str">
            <v>消毒铺巾,切皮,双极止血,清除碎骨片,气钻或电钻颅骨钻孔,颅骨止血,静脉窦破口处理(缝合重建､压迫)。必要时放置引流装置,骨瓣处理,缝合,包扎。</v>
          </cell>
          <cell r="D3985" t="str">
            <v>骨蜡,引流装置</v>
          </cell>
          <cell r="E3985" t="str">
            <v>修补材料,内固定材料,脑室引流管,人工硬脑膜,特殊缝线,止血材料,双极电凝镊</v>
          </cell>
          <cell r="F3985" t="str">
            <v>次</v>
          </cell>
          <cell r="G3985" t="str">
            <v/>
          </cell>
          <cell r="H3985">
            <v>2900</v>
          </cell>
          <cell r="I3985">
            <v>2320</v>
          </cell>
          <cell r="J3985">
            <v>2030</v>
          </cell>
          <cell r="K3985" t="str">
            <v>乙类</v>
          </cell>
        </row>
        <row r="3986">
          <cell r="A3986" t="str">
            <v>HBN</v>
          </cell>
          <cell r="B3986" t="str">
            <v>4.颅底</v>
          </cell>
          <cell r="C3986" t="str">
            <v/>
          </cell>
          <cell r="D3986" t="str">
            <v/>
          </cell>
          <cell r="E3986" t="str">
            <v/>
          </cell>
        </row>
        <row r="3986">
          <cell r="G3986" t="str">
            <v/>
          </cell>
          <cell r="H3986" t="str">
            <v/>
          </cell>
          <cell r="I3986" t="str">
            <v/>
          </cell>
          <cell r="J3986" t="str">
            <v/>
          </cell>
        </row>
        <row r="3987">
          <cell r="A3987" t="str">
            <v>HBN56301</v>
          </cell>
          <cell r="B3987" t="str">
            <v>显微镜下寰枕畸形枕大孔区减压+枕颈固定术</v>
          </cell>
          <cell r="C3987" t="str">
            <v>上头架,消毒铺巾,切皮,双极电刀止血,气钻或电钻钻孔,铣刀取下骨片,显微镜下硬脑膜切开减压,枕颈固定,止血,缝合,包扎。不含神经电生理监测。</v>
          </cell>
          <cell r="D3987" t="str">
            <v>骨蜡</v>
          </cell>
          <cell r="E3987" t="str">
            <v>内固定材料,脊柱膜,脑室引流管,人工硬脑膜,特殊缝线,止血材料</v>
          </cell>
          <cell r="F3987" t="str">
            <v>次</v>
          </cell>
          <cell r="G3987" t="str">
            <v/>
          </cell>
          <cell r="H3987">
            <v>2700</v>
          </cell>
          <cell r="I3987">
            <v>2160</v>
          </cell>
          <cell r="J3987">
            <v>1890</v>
          </cell>
          <cell r="K3987" t="str">
            <v>乙类</v>
          </cell>
        </row>
        <row r="3988">
          <cell r="A3988" t="str">
            <v>HBN56302</v>
          </cell>
          <cell r="B3988" t="str">
            <v>显微镜下寰枕畸形减压术</v>
          </cell>
          <cell r="C3988" t="str">
            <v>上头架,消毒铺巾,切皮,双极电刀止血,气钻或电钻钻孔,铣刀取下骨片,显微镜或颅内镜下硬脑膜切开减压,止血,缝合,包扎。不含神经电生理监测､颅内镜下手术。</v>
          </cell>
          <cell r="D3988" t="str">
            <v>骨蜡,引流装置</v>
          </cell>
          <cell r="E3988" t="str">
            <v>脊柱膜,脑室引流管,人工硬脑膜,特殊缝线,止血材料</v>
          </cell>
          <cell r="F3988" t="str">
            <v>次</v>
          </cell>
          <cell r="G3988" t="str">
            <v/>
          </cell>
          <cell r="H3988">
            <v>2700</v>
          </cell>
          <cell r="I3988">
            <v>2160</v>
          </cell>
          <cell r="J3988">
            <v>1890</v>
          </cell>
          <cell r="K3988" t="str">
            <v>乙类</v>
          </cell>
        </row>
        <row r="3989">
          <cell r="A3989" t="str">
            <v>HBN56501</v>
          </cell>
          <cell r="B3989" t="str">
            <v>经颅内镜寰枕畸形减压术</v>
          </cell>
          <cell r="C3989" t="str">
            <v>上头架,消毒铺巾,切皮,双极电刀止血,气钻或电钻钻孔,铣刀取下骨片,颅内镜下硬脑膜切开减压,止血,缝合,包扎。不含神经电生理监测。</v>
          </cell>
          <cell r="D3989" t="str">
            <v>骨蜡,引流装置</v>
          </cell>
          <cell r="E3989" t="str">
            <v>脊柱膜,脑室引流管,人工硬脑膜,特殊缝线,止血材料</v>
          </cell>
          <cell r="F3989" t="str">
            <v>次</v>
          </cell>
          <cell r="G3989" t="str">
            <v/>
          </cell>
          <cell r="H3989">
            <v>2700</v>
          </cell>
          <cell r="I3989">
            <v>2160</v>
          </cell>
          <cell r="J3989">
            <v>1890</v>
          </cell>
          <cell r="K3989" t="str">
            <v>乙类</v>
          </cell>
        </row>
        <row r="3990">
          <cell r="A3990" t="str">
            <v>HBN73301</v>
          </cell>
          <cell r="B3990" t="str">
            <v>显微镜下枕大孔区肿物切除术</v>
          </cell>
          <cell r="C399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cell r="D3990" t="str">
            <v>骨蜡,引流装置</v>
          </cell>
          <cell r="E3990" t="str">
            <v>内固定材料,脑室引流管,人工硬脑膜,特殊缝线,止血材料</v>
          </cell>
          <cell r="F3990" t="str">
            <v>次</v>
          </cell>
          <cell r="G3990" t="str">
            <v/>
          </cell>
          <cell r="H3990">
            <v>3400</v>
          </cell>
          <cell r="I3990">
            <v>2720</v>
          </cell>
          <cell r="J3990">
            <v>2380</v>
          </cell>
          <cell r="K3990" t="str">
            <v>乙类</v>
          </cell>
        </row>
        <row r="3991">
          <cell r="A3991" t="str">
            <v>HBN73302</v>
          </cell>
          <cell r="B3991" t="str">
            <v>显微镜下颈静脉孔区肿物切除术</v>
          </cell>
          <cell r="C399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cell r="D3991" t="str">
            <v>骨蜡,引流装置</v>
          </cell>
          <cell r="E3991" t="str">
            <v>内固定材料,脑室引流管,人工硬脑膜,特殊缝线,止血材料,双极电凝镊</v>
          </cell>
          <cell r="F3991" t="str">
            <v>次</v>
          </cell>
          <cell r="G3991" t="str">
            <v/>
          </cell>
          <cell r="H3991">
            <v>3400</v>
          </cell>
          <cell r="I3991">
            <v>2720</v>
          </cell>
          <cell r="J3991">
            <v>2380</v>
          </cell>
          <cell r="K3991" t="str">
            <v>乙类</v>
          </cell>
        </row>
        <row r="3992">
          <cell r="A3992" t="str">
            <v>HBN73303</v>
          </cell>
          <cell r="B3992" t="str">
            <v>上颌进路颅底肿瘤切除术</v>
          </cell>
          <cell r="C3992" t="str">
            <v>全麻插管,上头架,消毒铺巾,沿鼻侧切开分离,暴露上颌骨,应用电锯锯开上颌骨与其它骨的连接处,掀翻暴露翼腭窝及前中颅底,行肿瘤切除,若肿瘤有颅内受侵,可行颅面联合切除。不含颌面联合切除。</v>
          </cell>
          <cell r="D3992" t="str">
            <v>引流装置</v>
          </cell>
          <cell r="E3992" t="str">
            <v>脑室引流管</v>
          </cell>
          <cell r="F3992" t="str">
            <v>次</v>
          </cell>
          <cell r="G3992" t="str">
            <v/>
          </cell>
          <cell r="H3992">
            <v>2800</v>
          </cell>
          <cell r="I3992">
            <v>2240</v>
          </cell>
          <cell r="J3992">
            <v>1960</v>
          </cell>
          <cell r="K3992" t="str">
            <v>甲类</v>
          </cell>
        </row>
        <row r="3993">
          <cell r="A3993" t="str">
            <v>HBN73304</v>
          </cell>
          <cell r="B3993" t="str">
            <v>鼻颅联合径路肿瘤切除术</v>
          </cell>
          <cell r="C3993" t="str">
            <v>上头架,消毒铺巾,鼻内镜下应用电动切割器,切除前颅底肿瘤,头部常规切口,切开电烧止血,暴露露骨,应用电锯切开露骨,暴露前颅底肿瘤切除修复前颅底,缝合,鼻腔填塞。</v>
          </cell>
          <cell r="D3993" t="str">
            <v>引流装置</v>
          </cell>
          <cell r="E3993" t="str">
            <v>内固定材料,脑室引流管,止血材料,特殊缝线</v>
          </cell>
          <cell r="F3993" t="str">
            <v>次</v>
          </cell>
          <cell r="G3993" t="str">
            <v/>
          </cell>
          <cell r="H3993">
            <v>2900</v>
          </cell>
          <cell r="I3993">
            <v>2320</v>
          </cell>
          <cell r="J3993">
            <v>2030</v>
          </cell>
          <cell r="K3993" t="str">
            <v>甲类</v>
          </cell>
        </row>
        <row r="3994">
          <cell r="A3994" t="str">
            <v>HBN73305</v>
          </cell>
          <cell r="B3994" t="str">
            <v>颅底肿物切除术</v>
          </cell>
          <cell r="C399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缝合硬脑膜,骨瓣复位,缝合,包扎。不含神经导航。</v>
          </cell>
          <cell r="D3994" t="str">
            <v>骨蜡,引流装置</v>
          </cell>
          <cell r="E3994" t="str">
            <v>内固定材料,脑室引流管,人工硬脑膜,特殊缝线,止血材料,双极电凝镊</v>
          </cell>
          <cell r="F3994" t="str">
            <v>次</v>
          </cell>
          <cell r="G3994" t="str">
            <v/>
          </cell>
          <cell r="H3994">
            <v>3300</v>
          </cell>
          <cell r="I3994">
            <v>2640</v>
          </cell>
          <cell r="J3994">
            <v>2310</v>
          </cell>
          <cell r="K3994" t="str">
            <v>甲类</v>
          </cell>
        </row>
        <row r="3995">
          <cell r="A3995" t="str">
            <v>HBN73306</v>
          </cell>
          <cell r="B3995" t="str">
            <v>斜坡肿物切除术</v>
          </cell>
          <cell r="C399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cell r="D3995" t="str">
            <v>骨蜡,引流装置</v>
          </cell>
          <cell r="E3995" t="str">
            <v>内固定材料,脑室引流管,人工硬脑膜,特殊缝线,止血材料</v>
          </cell>
          <cell r="F3995" t="str">
            <v>次</v>
          </cell>
          <cell r="G3995" t="str">
            <v/>
          </cell>
          <cell r="H3995">
            <v>2700</v>
          </cell>
          <cell r="I3995">
            <v>2160</v>
          </cell>
          <cell r="J3995">
            <v>1890</v>
          </cell>
          <cell r="K3995" t="str">
            <v>甲类</v>
          </cell>
        </row>
        <row r="3996">
          <cell r="A3996" t="str">
            <v>HBN73307</v>
          </cell>
          <cell r="B3996" t="str">
            <v>显微镜下经蝶入路颅底斜坡肿物切除术</v>
          </cell>
          <cell r="C399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cell r="D3996" t="str">
            <v>骨蜡,引流装置</v>
          </cell>
          <cell r="E3996" t="str">
            <v>脑室引流管,人工硬脑膜,止血材料</v>
          </cell>
          <cell r="F3996" t="str">
            <v>次</v>
          </cell>
          <cell r="G3996" t="str">
            <v/>
          </cell>
          <cell r="H3996">
            <v>2900</v>
          </cell>
          <cell r="I3996">
            <v>2320</v>
          </cell>
          <cell r="J3996">
            <v>2030</v>
          </cell>
          <cell r="K3996" t="str">
            <v>乙类</v>
          </cell>
        </row>
        <row r="3997">
          <cell r="A3997" t="str">
            <v>HBN73308</v>
          </cell>
          <cell r="B3997" t="str">
            <v>侧颅底肿瘤切除术</v>
          </cell>
          <cell r="C3997" t="str">
            <v>上头架,麻醉,消毒铺巾,经颞骨､颞下窝入路,切开皮肤至颅骨,电锯电钻颅骨切开,暴露侧颅底肿瘤,显微镜下切除肿瘤,粘合材料封闭颅底,复位颅骨,缝合包扎。</v>
          </cell>
          <cell r="D3997" t="str">
            <v>引流装置</v>
          </cell>
          <cell r="E3997" t="str">
            <v>脑室引流管,粘合材料,特殊缝线</v>
          </cell>
          <cell r="F3997" t="str">
            <v>次</v>
          </cell>
          <cell r="G3997" t="str">
            <v/>
          </cell>
          <cell r="H3997">
            <v>3300</v>
          </cell>
          <cell r="I3997">
            <v>2640</v>
          </cell>
          <cell r="J3997">
            <v>2310</v>
          </cell>
          <cell r="K3997" t="str">
            <v>乙类</v>
          </cell>
        </row>
        <row r="3998">
          <cell r="A3998" t="str">
            <v>HBN73309</v>
          </cell>
          <cell r="B3998" t="str">
            <v>显微镜下鞍区肿物切除术</v>
          </cell>
          <cell r="C399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cell r="D3998" t="str">
            <v>骨蜡,引流装置</v>
          </cell>
          <cell r="E3998" t="str">
            <v>内固定材料,脑室引流管,人工硬脑膜,特殊缝线,止血材料,双极电凝镊</v>
          </cell>
          <cell r="F3998" t="str">
            <v>次</v>
          </cell>
          <cell r="G3998" t="str">
            <v/>
          </cell>
          <cell r="H3998">
            <v>3200</v>
          </cell>
          <cell r="I3998">
            <v>2560</v>
          </cell>
          <cell r="J3998">
            <v>2240</v>
          </cell>
          <cell r="K3998" t="str">
            <v>乙类</v>
          </cell>
        </row>
        <row r="3999">
          <cell r="A3999" t="str">
            <v>HBN73501</v>
          </cell>
          <cell r="B3999" t="str">
            <v>经颅内镜经蝶入路颅底斜坡肿物切除术</v>
          </cell>
          <cell r="C399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cell r="D3999" t="str">
            <v>骨蜡,引流装置</v>
          </cell>
          <cell r="E3999" t="str">
            <v>脑室引流管,人工硬脑膜,特殊缝线,止血材料</v>
          </cell>
          <cell r="F3999" t="str">
            <v>次</v>
          </cell>
          <cell r="G3999" t="str">
            <v/>
          </cell>
          <cell r="H3999">
            <v>2750</v>
          </cell>
          <cell r="I3999">
            <v>2200</v>
          </cell>
          <cell r="J3999">
            <v>1925</v>
          </cell>
          <cell r="K3999" t="str">
            <v>乙类</v>
          </cell>
        </row>
        <row r="4000">
          <cell r="A4000" t="str">
            <v>HBN73601</v>
          </cell>
          <cell r="B4000" t="str">
            <v>经鼻内镜前颅底肿瘤切除术</v>
          </cell>
          <cell r="C400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cell r="D4000" t="str">
            <v>引流装置</v>
          </cell>
          <cell r="E4000" t="str">
            <v>脑室引流管,人工硬脑膜,止血材料</v>
          </cell>
          <cell r="F4000" t="str">
            <v>次</v>
          </cell>
          <cell r="G4000" t="str">
            <v/>
          </cell>
          <cell r="H4000">
            <v>2650</v>
          </cell>
          <cell r="I4000">
            <v>2120</v>
          </cell>
          <cell r="J4000">
            <v>1855</v>
          </cell>
          <cell r="K4000" t="str">
            <v>乙类</v>
          </cell>
        </row>
        <row r="4001">
          <cell r="A4001" t="str">
            <v>HBN73602</v>
          </cell>
          <cell r="B4001" t="str">
            <v>鼻内镜蝶窦径路斜坡占位性病变切除术</v>
          </cell>
          <cell r="C400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cell r="D4001" t="str">
            <v>引流装置</v>
          </cell>
          <cell r="E4001" t="str">
            <v>脑室引流管,粘合材料,止血材料</v>
          </cell>
          <cell r="F4001" t="str">
            <v>次</v>
          </cell>
          <cell r="G4001" t="str">
            <v/>
          </cell>
          <cell r="H4001">
            <v>2700</v>
          </cell>
          <cell r="I4001">
            <v>2160</v>
          </cell>
          <cell r="J4001">
            <v>1890</v>
          </cell>
          <cell r="K4001" t="str">
            <v>乙类</v>
          </cell>
        </row>
        <row r="4002">
          <cell r="A4002" t="str">
            <v>HBN73603</v>
          </cell>
          <cell r="B4002" t="str">
            <v>经鼻内镜侧颅底肿瘤切除术</v>
          </cell>
          <cell r="C4002" t="str">
            <v>上头架,消毒铺巾,鼻内镜开放上颌窦,也可以开放鼻腔外侧壁,暴露上颌窦后壁,电钻开放上颌窦后壁,暴露翼腭窝,充分暴露侧颅底肿瘤,避免血管神经损伤,切除肿瘤,鼻腔填塞。</v>
          </cell>
          <cell r="D4002" t="str">
            <v>引流装置</v>
          </cell>
          <cell r="E4002" t="str">
            <v>脑室引流管,扩张管,止血材料</v>
          </cell>
          <cell r="F4002" t="str">
            <v>次</v>
          </cell>
          <cell r="G4002" t="str">
            <v/>
          </cell>
          <cell r="H4002">
            <v>3200</v>
          </cell>
          <cell r="I4002">
            <v>2560</v>
          </cell>
          <cell r="J4002">
            <v>2240</v>
          </cell>
          <cell r="K4002" t="str">
            <v>乙类</v>
          </cell>
        </row>
        <row r="4003">
          <cell r="A4003" t="str">
            <v>HBN73604</v>
          </cell>
          <cell r="B4003" t="str">
            <v>经鼻内镜中颅窝及岩尖部肿瘤切除术</v>
          </cell>
          <cell r="C400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v>
          </cell>
          <cell r="D4003" t="str">
            <v>引流装置</v>
          </cell>
          <cell r="E4003" t="str">
            <v>脑室引流管,扩张管,人工硬脑膜,止血材料</v>
          </cell>
          <cell r="F4003" t="str">
            <v>次</v>
          </cell>
          <cell r="G4003" t="str">
            <v/>
          </cell>
          <cell r="H4003">
            <v>2700</v>
          </cell>
          <cell r="I4003">
            <v>2160</v>
          </cell>
          <cell r="J4003">
            <v>1890</v>
          </cell>
          <cell r="K4003" t="str">
            <v>乙类</v>
          </cell>
        </row>
        <row r="4004">
          <cell r="A4004" t="str">
            <v>HBN73605</v>
          </cell>
          <cell r="B4004" t="str">
            <v>鼻内镜鞍区肿物切除术</v>
          </cell>
          <cell r="C400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cell r="D4004" t="str">
            <v>引流装置</v>
          </cell>
          <cell r="E4004" t="str">
            <v>脑室引流管,扩张管,止血材料</v>
          </cell>
          <cell r="F4004" t="str">
            <v>次</v>
          </cell>
          <cell r="G4004" t="str">
            <v/>
          </cell>
          <cell r="H4004">
            <v>3200</v>
          </cell>
          <cell r="I4004">
            <v>2560</v>
          </cell>
          <cell r="J4004">
            <v>2240</v>
          </cell>
          <cell r="K4004" t="str">
            <v>乙类</v>
          </cell>
        </row>
        <row r="4005">
          <cell r="A4005" t="str">
            <v>HBN73606</v>
          </cell>
          <cell r="B4005" t="str">
            <v>鼻内镜鞍上区肿物切除术</v>
          </cell>
          <cell r="C400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cell r="D4005" t="str">
            <v>引流装置</v>
          </cell>
          <cell r="E4005" t="str">
            <v>脑室引流管,扩张管,止血材料</v>
          </cell>
          <cell r="F4005" t="str">
            <v>次</v>
          </cell>
          <cell r="G4005" t="str">
            <v/>
          </cell>
          <cell r="H4005">
            <v>3200</v>
          </cell>
          <cell r="I4005">
            <v>2560</v>
          </cell>
          <cell r="J4005">
            <v>2240</v>
          </cell>
          <cell r="K4005" t="str">
            <v>乙类</v>
          </cell>
        </row>
        <row r="4006">
          <cell r="A4006" t="str">
            <v>HBN74301</v>
          </cell>
          <cell r="B4006" t="str">
            <v>面中部掀翻径路肿瘤切除鼻颅底重建术</v>
          </cell>
          <cell r="C400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cell r="D4006" t="str">
            <v>引流装置</v>
          </cell>
          <cell r="E4006" t="str">
            <v>内固定材料,止血材料,特殊缝线</v>
          </cell>
          <cell r="F4006" t="str">
            <v>次</v>
          </cell>
          <cell r="G4006" t="str">
            <v/>
          </cell>
          <cell r="H4006">
            <v>2900</v>
          </cell>
          <cell r="I4006">
            <v>2320</v>
          </cell>
          <cell r="J4006">
            <v>2030</v>
          </cell>
          <cell r="K4006" t="str">
            <v>乙类</v>
          </cell>
        </row>
        <row r="4007">
          <cell r="A4007" t="str">
            <v>HBN83301</v>
          </cell>
          <cell r="B4007" t="str">
            <v>显微镜下脑膜脑膨出颅底修补术</v>
          </cell>
          <cell r="C4007" t="str">
            <v>麻醉后,额部皮瓣掀开,经前颅窝入路,气钻或电钻开颅,双极止血,暴露前颅底,显微镜下行颅底修补术,止血。必要时放置引流装置,缝合硬脑膜,人工硬脑膜修补,骨瓣复位,逐层缝合,包扎。不含神经导航､神经电生理监测。</v>
          </cell>
          <cell r="D4007" t="str">
            <v>骨蜡,引流装置</v>
          </cell>
          <cell r="E4007" t="str">
            <v>内固定材料,脑室引流管,人工硬脑膜,粘合材料,特殊缝线,止血材料,双极电凝镊</v>
          </cell>
          <cell r="F4007" t="str">
            <v>次</v>
          </cell>
          <cell r="G4007" t="str">
            <v/>
          </cell>
          <cell r="H4007">
            <v>1250</v>
          </cell>
          <cell r="I4007">
            <v>1000</v>
          </cell>
          <cell r="J4007">
            <v>875</v>
          </cell>
          <cell r="K4007" t="str">
            <v>乙类</v>
          </cell>
        </row>
        <row r="4008">
          <cell r="A4008" t="str">
            <v>HBN83601</v>
          </cell>
          <cell r="B4008" t="str">
            <v>经鼻内镜脑膜脑膨出颅底修补术</v>
          </cell>
          <cell r="C400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cell r="D4008" t="str">
            <v>引流装置</v>
          </cell>
          <cell r="E4008" t="str">
            <v>修补材料,止血材料</v>
          </cell>
          <cell r="F4008" t="str">
            <v>次</v>
          </cell>
          <cell r="G4008" t="str">
            <v/>
          </cell>
          <cell r="H4008">
            <v>1300</v>
          </cell>
          <cell r="I4008">
            <v>1040</v>
          </cell>
          <cell r="J4008">
            <v>910</v>
          </cell>
          <cell r="K4008" t="str">
            <v>乙类</v>
          </cell>
        </row>
        <row r="4009">
          <cell r="A4009" t="str">
            <v>HBQ-HBT</v>
          </cell>
          <cell r="B4009" t="str">
            <v>5.椎管及脊髓</v>
          </cell>
          <cell r="C4009" t="str">
            <v/>
          </cell>
          <cell r="D4009" t="str">
            <v/>
          </cell>
          <cell r="E4009" t="str">
            <v/>
          </cell>
        </row>
        <row r="4009">
          <cell r="G4009" t="str">
            <v/>
          </cell>
          <cell r="H4009" t="str">
            <v/>
          </cell>
          <cell r="I4009" t="str">
            <v/>
          </cell>
          <cell r="J4009" t="str">
            <v/>
          </cell>
        </row>
        <row r="4010">
          <cell r="A4010" t="str">
            <v>HBQ</v>
          </cell>
          <cell r="B4010" t="str">
            <v>椎管</v>
          </cell>
          <cell r="C4010" t="str">
            <v/>
          </cell>
          <cell r="D4010" t="str">
            <v/>
          </cell>
          <cell r="E4010" t="str">
            <v/>
          </cell>
        </row>
        <row r="4010">
          <cell r="G4010" t="str">
            <v/>
          </cell>
          <cell r="H4010" t="str">
            <v/>
          </cell>
          <cell r="I4010" t="str">
            <v/>
          </cell>
          <cell r="J4010" t="str">
            <v/>
          </cell>
        </row>
        <row r="4011">
          <cell r="A4011" t="str">
            <v>HBQ45301</v>
          </cell>
          <cell r="B4011" t="str">
            <v>显微镜下椎管内脓肿切开引流术</v>
          </cell>
          <cell r="C4011" t="str">
            <v>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v>
          </cell>
          <cell r="D4011" t="str">
            <v>骨蜡,引流装置,冲洗液</v>
          </cell>
          <cell r="E4011" t="str">
            <v>内固定材料,脑室引流管,特殊缝线,止血材料,双极电凝镊</v>
          </cell>
          <cell r="F4011" t="str">
            <v>次</v>
          </cell>
          <cell r="G4011" t="str">
            <v/>
          </cell>
          <cell r="H4011">
            <v>1700</v>
          </cell>
          <cell r="I4011">
            <v>1360</v>
          </cell>
          <cell r="J4011">
            <v>1190</v>
          </cell>
          <cell r="K4011" t="str">
            <v>乙类</v>
          </cell>
        </row>
        <row r="4012">
          <cell r="A4012" t="str">
            <v>HBQ48101</v>
          </cell>
          <cell r="B4012" t="str">
            <v>骶管单次阻滞镇痛术</v>
          </cell>
          <cell r="C4012" t="str">
            <v>用于镇痛治疗,通过单次注射阻滞神经。消毒铺巾,经穿刺针向骶管内注射局麻药物､阿片类药物等。不含特殊神经定位方法､麻醉监护下镇静。</v>
          </cell>
          <cell r="D4012" t="str">
            <v>面罩,穿刺针</v>
          </cell>
          <cell r="E4012" t="str">
            <v/>
          </cell>
          <cell r="F4012" t="str">
            <v>次</v>
          </cell>
          <cell r="G4012" t="str">
            <v/>
          </cell>
          <cell r="H4012">
            <v>300</v>
          </cell>
          <cell r="I4012">
            <v>240</v>
          </cell>
          <cell r="J4012">
            <v>210</v>
          </cell>
          <cell r="K4012" t="str">
            <v>乙类</v>
          </cell>
        </row>
        <row r="4013">
          <cell r="A4013" t="str">
            <v>HBQ48102</v>
          </cell>
          <cell r="B4013" t="str">
            <v>骶管连续阻滞镇痛术</v>
          </cell>
          <cell r="C4013" t="str">
            <v>用于镇痛治疗,通过连续注射阻滞神经。消毒铺巾,经穿刺针向骶管内注射局麻药物､阿片类药物等。不含特殊神经定位方法､麻醉监护下镇静。</v>
          </cell>
          <cell r="D4013" t="str">
            <v>穿刺针,镇痛泵</v>
          </cell>
          <cell r="E4013" t="str">
            <v/>
          </cell>
          <cell r="F4013" t="str">
            <v>日</v>
          </cell>
          <cell r="G4013" t="str">
            <v/>
          </cell>
          <cell r="H4013">
            <v>300</v>
          </cell>
          <cell r="I4013">
            <v>240</v>
          </cell>
          <cell r="J4013">
            <v>210</v>
          </cell>
          <cell r="K4013" t="str">
            <v>乙类</v>
          </cell>
        </row>
        <row r="4014">
          <cell r="A4014" t="str">
            <v>HBQ56301</v>
          </cell>
          <cell r="B4014" t="str">
            <v>椎管减压术</v>
          </cell>
          <cell r="C4014" t="str">
            <v>消毒铺巾,切皮,双极电刀止血,气钻或电钻铣刀取下椎板,切除压迫硬膜囊和神经根的异常结构,缝合,包扎。不含神经电生理监测。</v>
          </cell>
          <cell r="D4014" t="str">
            <v>骨蜡</v>
          </cell>
          <cell r="E4014" t="str">
            <v>内固定材料,特殊缝线,止血材料</v>
          </cell>
          <cell r="F4014" t="str">
            <v>每椎体</v>
          </cell>
          <cell r="G4014" t="str">
            <v/>
          </cell>
          <cell r="H4014">
            <v>1000</v>
          </cell>
          <cell r="I4014">
            <v>800</v>
          </cell>
          <cell r="J4014">
            <v>700</v>
          </cell>
          <cell r="K4014" t="str">
            <v>甲类</v>
          </cell>
        </row>
        <row r="4015">
          <cell r="A4015" t="str">
            <v>HBQ62101</v>
          </cell>
          <cell r="B4015" t="str">
            <v>椎管内镇痛装置置入术</v>
          </cell>
          <cell r="C401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cell r="D4015" t="str">
            <v/>
          </cell>
          <cell r="E4015" t="str">
            <v>镇痛泵</v>
          </cell>
          <cell r="F4015" t="str">
            <v>次</v>
          </cell>
          <cell r="G4015" t="str">
            <v/>
          </cell>
          <cell r="H4015">
            <v>800</v>
          </cell>
          <cell r="I4015">
            <v>640</v>
          </cell>
          <cell r="J4015">
            <v>560</v>
          </cell>
          <cell r="K4015" t="str">
            <v>乙类</v>
          </cell>
        </row>
        <row r="4016">
          <cell r="A4016" t="str">
            <v>HBQ64101</v>
          </cell>
          <cell r="B4016" t="str">
            <v>椎管内镇痛装置取出术</v>
          </cell>
          <cell r="C4016" t="str">
            <v>用于药物泵的取出。消毒,原切口入路,拆除固定装置,取出药物泵及导管。不含监测。</v>
          </cell>
          <cell r="D4016" t="str">
            <v/>
          </cell>
          <cell r="E4016" t="str">
            <v/>
          </cell>
          <cell r="F4016" t="str">
            <v>次</v>
          </cell>
          <cell r="G4016" t="str">
            <v/>
          </cell>
          <cell r="H4016">
            <v>400</v>
          </cell>
          <cell r="I4016">
            <v>320</v>
          </cell>
          <cell r="J4016">
            <v>280</v>
          </cell>
          <cell r="K4016" t="str">
            <v>乙类</v>
          </cell>
        </row>
        <row r="4017">
          <cell r="A4017" t="str">
            <v>HBQ73301</v>
          </cell>
          <cell r="B4017" t="str">
            <v>显微镜下椎管内外哑铃型肿物切除术</v>
          </cell>
          <cell r="C401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cell r="D4017" t="str">
            <v>骨蜡,引流装置</v>
          </cell>
          <cell r="E4017" t="str">
            <v>内固定材料,脊柱膜,人工硬脑膜,特殊缝线,止血材料</v>
          </cell>
          <cell r="F4017" t="str">
            <v>次</v>
          </cell>
          <cell r="G4017" t="str">
            <v/>
          </cell>
          <cell r="H4017">
            <v>2200</v>
          </cell>
          <cell r="I4017">
            <v>1760</v>
          </cell>
          <cell r="J4017">
            <v>1540</v>
          </cell>
          <cell r="K4017" t="str">
            <v>乙类</v>
          </cell>
        </row>
        <row r="4018">
          <cell r="A4018" t="str">
            <v>HBR</v>
          </cell>
          <cell r="B4018" t="str">
            <v>脊髓被膜</v>
          </cell>
          <cell r="C4018" t="str">
            <v/>
          </cell>
          <cell r="D4018" t="str">
            <v/>
          </cell>
          <cell r="E4018" t="str">
            <v/>
          </cell>
        </row>
        <row r="4018">
          <cell r="G4018" t="str">
            <v/>
          </cell>
          <cell r="H4018" t="str">
            <v/>
          </cell>
          <cell r="I4018" t="str">
            <v/>
          </cell>
          <cell r="J4018" t="str">
            <v/>
          </cell>
        </row>
        <row r="4019">
          <cell r="A4019" t="str">
            <v>HBR48101</v>
          </cell>
          <cell r="B4019" t="str">
            <v>颈部硬膜外单次阻滞镇痛术</v>
          </cell>
          <cell r="C4019" t="str">
            <v>用于镇痛治疗,通过单次注射阻滞神经。消毒铺巾,经穿刺在硬膜外腔置入导管,经导管间断或持续注射局麻药､阿片类镇痛药等。不含特殊神经定位方法､麻醉监护下镇静。</v>
          </cell>
          <cell r="D4019" t="str">
            <v>穿刺针</v>
          </cell>
          <cell r="E4019" t="str">
            <v>镇痛泵</v>
          </cell>
          <cell r="F4019" t="str">
            <v>次</v>
          </cell>
          <cell r="G4019" t="str">
            <v/>
          </cell>
          <cell r="H4019">
            <v>400</v>
          </cell>
          <cell r="I4019">
            <v>320</v>
          </cell>
          <cell r="J4019">
            <v>280</v>
          </cell>
          <cell r="K4019" t="str">
            <v>乙类</v>
          </cell>
        </row>
        <row r="4020">
          <cell r="A4020" t="str">
            <v>HBR48102</v>
          </cell>
          <cell r="B4020" t="str">
            <v>颈部硬膜外连续阻滞镇痛术</v>
          </cell>
          <cell r="C4020" t="str">
            <v>用于镇痛治疗,通过置入导管持续阻滞神经。消毒铺巾,经穿刺在硬膜外腔置入导管,经导管间断或持续注射局麻药､阿片类镇痛药等。不含特殊神经定位方法､麻醉监护下镇静。</v>
          </cell>
          <cell r="D4020" t="str">
            <v>穿刺针</v>
          </cell>
          <cell r="E4020" t="str">
            <v>镇痛泵</v>
          </cell>
          <cell r="F4020" t="str">
            <v>日</v>
          </cell>
          <cell r="G4020" t="str">
            <v/>
          </cell>
          <cell r="H4020">
            <v>400</v>
          </cell>
          <cell r="I4020">
            <v>320</v>
          </cell>
          <cell r="J4020">
            <v>280</v>
          </cell>
          <cell r="K4020" t="str">
            <v>乙类</v>
          </cell>
        </row>
        <row r="4021">
          <cell r="A4021" t="str">
            <v>HBR48103</v>
          </cell>
          <cell r="B4021" t="str">
            <v>胸部硬膜外单次阻滞镇痛术</v>
          </cell>
          <cell r="C4021" t="str">
            <v>用于胸部镇痛治疗,通过注射阻滞神经。消毒铺巾,穿刺注药进行单侧神经阻滞。不含特殊神经定位方法､麻醉监护下镇静。</v>
          </cell>
          <cell r="D4021" t="str">
            <v>穿刺针</v>
          </cell>
          <cell r="E4021" t="str">
            <v>镇痛泵</v>
          </cell>
          <cell r="F4021" t="str">
            <v>次</v>
          </cell>
          <cell r="G4021" t="str">
            <v/>
          </cell>
          <cell r="H4021">
            <v>380</v>
          </cell>
          <cell r="I4021">
            <v>300</v>
          </cell>
          <cell r="J4021">
            <v>260</v>
          </cell>
          <cell r="K4021" t="str">
            <v>乙类</v>
          </cell>
        </row>
        <row r="4022">
          <cell r="A4022" t="str">
            <v>HBR48104</v>
          </cell>
          <cell r="B4022" t="str">
            <v>胸部硬膜外连续阻滞镇痛术</v>
          </cell>
          <cell r="C4022" t="str">
            <v>用于胸部镇痛治疗,通过置入导管持续阻滞神经。消毒铺巾,穿刺注药进行单侧神经阻滞。不含特殊神经定位方法､麻醉监护下镇静。</v>
          </cell>
          <cell r="D4022" t="str">
            <v>穿刺针</v>
          </cell>
          <cell r="E4022" t="str">
            <v>镇痛泵</v>
          </cell>
          <cell r="F4022" t="str">
            <v>日</v>
          </cell>
          <cell r="G4022" t="str">
            <v/>
          </cell>
          <cell r="H4022">
            <v>780</v>
          </cell>
          <cell r="I4022">
            <v>620</v>
          </cell>
          <cell r="J4022">
            <v>545</v>
          </cell>
          <cell r="K4022" t="str">
            <v>乙类</v>
          </cell>
        </row>
        <row r="4023">
          <cell r="A4023" t="str">
            <v>HBR48105</v>
          </cell>
          <cell r="B4023" t="str">
            <v>腰部硬膜外单次阻滞镇痛术</v>
          </cell>
          <cell r="C4023" t="str">
            <v>用于腰背腹下肢及会阴部镇痛治疗,通过注射阻滞神经。消毒铺巾,穿刺注药进行单侧神经阻滞。不含特殊神经定位方法､麻醉监护下镇静。</v>
          </cell>
          <cell r="D4023" t="str">
            <v>穿刺针</v>
          </cell>
          <cell r="E4023" t="str">
            <v/>
          </cell>
          <cell r="F4023" t="str">
            <v>次</v>
          </cell>
          <cell r="G4023" t="str">
            <v/>
          </cell>
          <cell r="H4023">
            <v>130</v>
          </cell>
          <cell r="I4023">
            <v>105</v>
          </cell>
          <cell r="J4023">
            <v>90</v>
          </cell>
          <cell r="K4023" t="str">
            <v>乙类</v>
          </cell>
        </row>
        <row r="4024">
          <cell r="A4024" t="str">
            <v>HBR48106</v>
          </cell>
          <cell r="B4024" t="str">
            <v>腰部硬膜外连续神经阻滞镇痛术</v>
          </cell>
          <cell r="C4024" t="str">
            <v>用于腰背腹下肢及会阴部镇痛治疗,通过置入导管持续阻滞神经。消毒铺巾,穿刺注药进行单侧神经阻滞。不含特殊神经定位方法､麻醉监护下镇静。</v>
          </cell>
          <cell r="D4024" t="str">
            <v>穿刺针</v>
          </cell>
          <cell r="E4024" t="str">
            <v>镇痛泵</v>
          </cell>
          <cell r="F4024" t="str">
            <v>日</v>
          </cell>
          <cell r="G4024" t="str">
            <v/>
          </cell>
          <cell r="H4024">
            <v>200</v>
          </cell>
          <cell r="I4024">
            <v>160</v>
          </cell>
          <cell r="J4024">
            <v>140</v>
          </cell>
          <cell r="K4024" t="str">
            <v>乙类</v>
          </cell>
        </row>
        <row r="4025">
          <cell r="A4025" t="str">
            <v>HBR48107</v>
          </cell>
          <cell r="B4025" t="str">
            <v>蛛网膜下腔神经阻滞镇痛术</v>
          </cell>
          <cell r="C4025" t="str">
            <v>用于脊神经相关顽固性疼痛治疗,含颈胸腰段。消毒铺巾,经皮穿刺在蛛网膜腔或置入导管,经穿刺针和导管间断和持续注入药物等。不含影像学引导。</v>
          </cell>
          <cell r="D4025" t="str">
            <v>穿刺针</v>
          </cell>
          <cell r="E4025" t="str">
            <v>镇痛泵</v>
          </cell>
          <cell r="F4025" t="str">
            <v>次</v>
          </cell>
          <cell r="G4025" t="str">
            <v/>
          </cell>
          <cell r="H4025">
            <v>400</v>
          </cell>
          <cell r="I4025">
            <v>320</v>
          </cell>
          <cell r="J4025">
            <v>280</v>
          </cell>
          <cell r="K4025" t="str">
            <v>乙类</v>
          </cell>
        </row>
        <row r="4026">
          <cell r="A4026" t="str">
            <v>HBR48108</v>
          </cell>
          <cell r="B4026" t="str">
            <v>蛛网膜下腔注药</v>
          </cell>
          <cell r="C402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cell r="D4026" t="str">
            <v>穿刺针</v>
          </cell>
          <cell r="E4026" t="str">
            <v>镇痛泵</v>
          </cell>
          <cell r="F4026" t="str">
            <v>次</v>
          </cell>
          <cell r="G4026" t="str">
            <v/>
          </cell>
          <cell r="H4026">
            <v>220</v>
          </cell>
          <cell r="I4026">
            <v>180</v>
          </cell>
          <cell r="J4026">
            <v>160</v>
          </cell>
          <cell r="K4026" t="str">
            <v>甲类</v>
          </cell>
        </row>
        <row r="4027">
          <cell r="A4027" t="str">
            <v>HBR56301</v>
          </cell>
          <cell r="B4027" t="str">
            <v>显微镜下硬膜外神经根减压术</v>
          </cell>
          <cell r="C4027" t="str">
            <v>消毒铺巾,切皮,双极电刀止血,显微镜下气钻或电钻切除部分椎板,切除压迫硬膜囊和神经根的异常结构,扩大椎间孔,缝合,包扎。不含神经电生理监测。</v>
          </cell>
          <cell r="D4027" t="str">
            <v>骨蜡</v>
          </cell>
          <cell r="E4027" t="str">
            <v>特殊缝线,止血材料</v>
          </cell>
          <cell r="F4027" t="str">
            <v>次</v>
          </cell>
          <cell r="G4027" t="str">
            <v/>
          </cell>
          <cell r="H4027">
            <v>380</v>
          </cell>
          <cell r="I4027">
            <v>300</v>
          </cell>
          <cell r="J4027">
            <v>260</v>
          </cell>
          <cell r="K4027" t="str">
            <v>乙类</v>
          </cell>
        </row>
        <row r="4028">
          <cell r="A4028" t="str">
            <v>HBR72101</v>
          </cell>
          <cell r="B4028" t="str">
            <v>经皮穿刺硬膜外间隙神经化学毁损术</v>
          </cell>
          <cell r="C4028" t="str">
            <v>用于颈胸腰髓膨大部分以外的脊神经外周分布的疼痛治疗。确定穿刺点,穿刺处消毒铺巾,穿刺到位后注射酚制剂或无水乙醇。不含影像学引导。</v>
          </cell>
          <cell r="D4028" t="str">
            <v>穿刺针,电极</v>
          </cell>
          <cell r="E4028" t="str">
            <v/>
          </cell>
          <cell r="F4028" t="str">
            <v>次</v>
          </cell>
          <cell r="G4028" t="str">
            <v>颈胸腰段加收不超过30%</v>
          </cell>
          <cell r="H4028">
            <v>410</v>
          </cell>
          <cell r="I4028">
            <v>330</v>
          </cell>
          <cell r="J4028">
            <v>290</v>
          </cell>
          <cell r="K4028" t="str">
            <v>乙类</v>
          </cell>
        </row>
        <row r="4029">
          <cell r="A4029" t="str">
            <v>HBR72102</v>
          </cell>
          <cell r="B4029" t="str">
            <v>经皮穿刺蛛网膜下腔神经根选择化学毁损术</v>
          </cell>
          <cell r="C402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cell r="D4029" t="str">
            <v>穿刺针,电极</v>
          </cell>
          <cell r="E4029" t="str">
            <v/>
          </cell>
          <cell r="F4029" t="str">
            <v>次</v>
          </cell>
          <cell r="G4029" t="str">
            <v>以1支神经根为基价,每增加1支加收不超过80%</v>
          </cell>
          <cell r="H4029">
            <v>410</v>
          </cell>
          <cell r="I4029">
            <v>330</v>
          </cell>
          <cell r="J4029">
            <v>290</v>
          </cell>
          <cell r="K4029" t="str">
            <v>乙类</v>
          </cell>
        </row>
        <row r="4030">
          <cell r="A4030" t="str">
            <v>HBR73301</v>
          </cell>
          <cell r="B4030" t="str">
            <v>显微镜下硬脊膜外肿物切除术</v>
          </cell>
          <cell r="C4030" t="str">
            <v>消毒铺巾,切皮,双极电刀止血,气钻或电钻铣刀取下椎板,切开硬脊膜,显微镜下分离切除肿瘤,缝合硬脊膜,覆以脊柱膜,椎板复位,缝合,包扎。不含神经导航､神经电生理监测､术中超声监测。</v>
          </cell>
          <cell r="D4030" t="str">
            <v>骨蜡,引流装置</v>
          </cell>
          <cell r="E4030" t="str">
            <v>内固定材料,脊柱膜,人工硬脑膜,特殊缝线,止血材料</v>
          </cell>
          <cell r="F4030" t="str">
            <v>次</v>
          </cell>
          <cell r="G4030" t="str">
            <v/>
          </cell>
          <cell r="H4030">
            <v>2200</v>
          </cell>
          <cell r="I4030">
            <v>1760</v>
          </cell>
          <cell r="J4030">
            <v>1540</v>
          </cell>
          <cell r="K4030" t="str">
            <v>乙类</v>
          </cell>
        </row>
        <row r="4031">
          <cell r="A4031" t="str">
            <v>HBR73302</v>
          </cell>
          <cell r="B4031" t="str">
            <v>显微镜下硬脊膜下肿物切除术</v>
          </cell>
          <cell r="C4031" t="str">
            <v>消毒铺巾,切皮,双极电刀止血,气钻或电钻铣刀取下椎板,切开硬脊膜,显微镜下分离切除肿瘤,缝合硬脊膜,覆以脊柱膜,椎板复位,缝合,包扎。不含神经导航､神经电生理监测､术中超声监测。</v>
          </cell>
          <cell r="D4031" t="str">
            <v>骨蜡,引流装置</v>
          </cell>
          <cell r="E4031" t="str">
            <v>内固定材料,脊柱膜,人工硬脑膜,特殊缝线,止血材料</v>
          </cell>
          <cell r="F4031" t="str">
            <v>次</v>
          </cell>
          <cell r="G4031" t="str">
            <v/>
          </cell>
          <cell r="H4031">
            <v>2200</v>
          </cell>
          <cell r="I4031">
            <v>1760</v>
          </cell>
          <cell r="J4031">
            <v>1540</v>
          </cell>
          <cell r="K4031" t="str">
            <v>乙类</v>
          </cell>
        </row>
        <row r="4032">
          <cell r="A4032" t="str">
            <v>HBR83301</v>
          </cell>
          <cell r="B4032" t="str">
            <v>显微镜下脊膜膨出修补术</v>
          </cell>
          <cell r="C4032" t="str">
            <v>消毒铺巾,切皮,双极电刀止血,气钻或电钻,铣刀取下椎板,显微镜下硬脊膜修补,止血,椎板复位,缝合,包扎。不含神经电生理监测。</v>
          </cell>
          <cell r="D4032" t="str">
            <v>骨蜡,引流装置</v>
          </cell>
          <cell r="E4032" t="str">
            <v>脊柱膜,内固定材料,特殊缝线,止血材料</v>
          </cell>
          <cell r="F4032" t="str">
            <v>次</v>
          </cell>
          <cell r="G4032" t="str">
            <v/>
          </cell>
          <cell r="H4032">
            <v>2000</v>
          </cell>
          <cell r="I4032">
            <v>1600</v>
          </cell>
          <cell r="J4032">
            <v>1400</v>
          </cell>
          <cell r="K4032" t="str">
            <v>乙类</v>
          </cell>
        </row>
        <row r="4033">
          <cell r="A4033" t="str">
            <v>HBR83302</v>
          </cell>
          <cell r="B4033" t="str">
            <v>显微镜下脊膜膨出修补+椎管成形术</v>
          </cell>
          <cell r="C4033" t="str">
            <v>消毒铺巾,切皮,双极电刀止血,气钻或电钻,铣刀取下椎板,显微镜下硬脊膜修补,止血,椎板复位,缝合,包扎。不含神经电生理监测。</v>
          </cell>
          <cell r="D4033" t="str">
            <v>骨蜡,引流装置</v>
          </cell>
          <cell r="E4033" t="str">
            <v>脊柱膜,内固定材料,特殊缝线,止血材料</v>
          </cell>
          <cell r="F4033" t="str">
            <v>次</v>
          </cell>
          <cell r="G4033" t="str">
            <v/>
          </cell>
          <cell r="H4033">
            <v>2000</v>
          </cell>
          <cell r="I4033">
            <v>1600</v>
          </cell>
          <cell r="J4033">
            <v>1400</v>
          </cell>
          <cell r="K4033" t="str">
            <v>乙类</v>
          </cell>
        </row>
        <row r="4034">
          <cell r="A4034" t="str">
            <v>HBR83303</v>
          </cell>
          <cell r="B4034" t="str">
            <v>显微镜下脊膜膨出修补+脊髓神经根松解术+终丝切断术</v>
          </cell>
          <cell r="C4034" t="str">
            <v>消毒铺巾,切皮,双极电刀止血,气钻或电钻,铣刀取下椎板,显微镜下硬脊膜修补,脊髓及脊神经根松解,终丝切断,止血,椎板复位,缝合,包扎。不含神经电生理监测。</v>
          </cell>
          <cell r="D4034" t="str">
            <v>骨蜡,引流装置</v>
          </cell>
          <cell r="E4034" t="str">
            <v>脊柱膜,内固定材料,特殊缝线,止血材料</v>
          </cell>
          <cell r="F4034" t="str">
            <v>次</v>
          </cell>
          <cell r="G4034" t="str">
            <v/>
          </cell>
          <cell r="H4034">
            <v>2300</v>
          </cell>
          <cell r="I4034">
            <v>1840</v>
          </cell>
          <cell r="J4034">
            <v>1610</v>
          </cell>
          <cell r="K4034" t="str">
            <v>乙类</v>
          </cell>
        </row>
        <row r="4035">
          <cell r="A4035" t="str">
            <v>HBR86301</v>
          </cell>
          <cell r="B4035" t="str">
            <v>显微镜下脊髓蛛网膜下腔腹腔分流术</v>
          </cell>
          <cell r="C4035" t="str">
            <v>消毒铺巾,切皮,双极电刀止血,气钻或电钻铣刀取下椎板,显微镜下切开硬脑膜,打开蛛网膜并置入分流管,缝合硬脊膜,固定引流管,将引流管贮液器置于椎旁皮下,通过皮下隧道常规安放腹腔端,缝合包扎。</v>
          </cell>
          <cell r="D4035" t="str">
            <v>骨蜡,引流装置</v>
          </cell>
          <cell r="E4035" t="str">
            <v>分流管,脊柱膜,人工硬脑膜,特殊缝线,止血材料</v>
          </cell>
          <cell r="F4035" t="str">
            <v>次</v>
          </cell>
          <cell r="G4035" t="str">
            <v/>
          </cell>
          <cell r="H4035">
            <v>2100</v>
          </cell>
          <cell r="I4035">
            <v>1680</v>
          </cell>
          <cell r="J4035">
            <v>1470</v>
          </cell>
          <cell r="K4035" t="str">
            <v>乙类</v>
          </cell>
        </row>
        <row r="4036">
          <cell r="A4036" t="str">
            <v>HBR86302</v>
          </cell>
          <cell r="B4036" t="str">
            <v>显微镜下脊髓蛛网膜下腔输尿管分流术</v>
          </cell>
          <cell r="C4036" t="str">
            <v>消毒铺巾,切皮,双极止血,气钻或电钻铣刀取下椎板,显微镜下切开硬脑膜,打开蛛网膜并置入分流管,缝合硬脊膜,固定引流管,将引流管贮液器置于椎旁皮下,通过皮下隧道常规安放输尿管端,缝合,包扎。</v>
          </cell>
          <cell r="D4036" t="str">
            <v>骨蜡,引流装置</v>
          </cell>
          <cell r="E4036" t="str">
            <v>分流管,脊柱膜,人工硬脑膜,特殊缝线,止血材料</v>
          </cell>
          <cell r="F4036" t="str">
            <v>次</v>
          </cell>
          <cell r="G4036" t="str">
            <v/>
          </cell>
          <cell r="H4036">
            <v>2100</v>
          </cell>
          <cell r="I4036">
            <v>1680</v>
          </cell>
          <cell r="J4036">
            <v>1470</v>
          </cell>
          <cell r="K4036" t="str">
            <v>乙类</v>
          </cell>
        </row>
        <row r="4037">
          <cell r="A4037" t="str">
            <v>HBS</v>
          </cell>
          <cell r="B4037" t="str">
            <v>脊髓</v>
          </cell>
          <cell r="C4037" t="str">
            <v/>
          </cell>
          <cell r="D4037" t="str">
            <v/>
          </cell>
          <cell r="E4037" t="str">
            <v/>
          </cell>
        </row>
        <row r="4037">
          <cell r="G4037" t="str">
            <v/>
          </cell>
          <cell r="H4037" t="str">
            <v/>
          </cell>
          <cell r="I4037" t="str">
            <v/>
          </cell>
          <cell r="J4037" t="str">
            <v/>
          </cell>
        </row>
        <row r="4038">
          <cell r="A4038" t="str">
            <v>HBS57301</v>
          </cell>
          <cell r="B4038" t="str">
            <v>显微镜下脊髓栓系综合征手术</v>
          </cell>
          <cell r="C403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cell r="D4038" t="str">
            <v>骨蜡,引流装置</v>
          </cell>
          <cell r="E4038" t="str">
            <v>内固定材料,脊柱膜,人工硬脑膜,特殊缝线,止血材料</v>
          </cell>
          <cell r="F4038" t="str">
            <v>次</v>
          </cell>
          <cell r="G4038" t="str">
            <v/>
          </cell>
          <cell r="H4038">
            <v>2200</v>
          </cell>
          <cell r="I4038">
            <v>1760</v>
          </cell>
          <cell r="J4038">
            <v>1540</v>
          </cell>
          <cell r="K4038" t="str">
            <v>乙类</v>
          </cell>
        </row>
        <row r="4039">
          <cell r="A4039" t="str">
            <v>HBS58301</v>
          </cell>
          <cell r="B4039" t="str">
            <v>显微镜下脊髓丘脑束切断术</v>
          </cell>
          <cell r="C4039" t="str">
            <v>消毒铺巾,切皮,双极止血,气钻或电钻铣刀取下椎板,切开硬脊膜,显露疼痛对侧脊髓,显微镜下切断手术平面的齿状韧带,将脊髓向后适度旋转,在上下两神经根间切断脊髓前外侧部分,缝合,包扎。不含术中超声监测。</v>
          </cell>
          <cell r="D4039" t="str">
            <v>骨蜡</v>
          </cell>
          <cell r="E4039" t="str">
            <v>内固定材料,脊柱膜,人工硬脑膜,特殊缝线,止血材料</v>
          </cell>
          <cell r="F4039" t="str">
            <v>次</v>
          </cell>
          <cell r="G4039" t="str">
            <v/>
          </cell>
          <cell r="H4039">
            <v>2100</v>
          </cell>
          <cell r="I4039">
            <v>1680</v>
          </cell>
          <cell r="J4039">
            <v>1470</v>
          </cell>
          <cell r="K4039" t="str">
            <v>乙类</v>
          </cell>
        </row>
        <row r="4040">
          <cell r="A4040" t="str">
            <v>HBS58302</v>
          </cell>
          <cell r="B4040" t="str">
            <v>脊髓前外侧束切断术</v>
          </cell>
          <cell r="C404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cell r="D4040" t="str">
            <v>电极,穿刺针,引流装置</v>
          </cell>
          <cell r="E4040" t="str">
            <v>止血材料</v>
          </cell>
          <cell r="F4040" t="str">
            <v>次</v>
          </cell>
          <cell r="G4040" t="str">
            <v/>
          </cell>
          <cell r="H4040">
            <v>1600</v>
          </cell>
          <cell r="I4040">
            <v>1280</v>
          </cell>
          <cell r="J4040">
            <v>1120</v>
          </cell>
          <cell r="K4040" t="str">
            <v>乙类</v>
          </cell>
        </row>
        <row r="4041">
          <cell r="A4041" t="str">
            <v>HBS58303</v>
          </cell>
          <cell r="B4041" t="str">
            <v>显微镜下脊髓前连合切断术</v>
          </cell>
          <cell r="C4041" t="str">
            <v>消毒铺巾,切皮,双极电刀止血,气钻或电钻铣刀取下椎板,切开硬脊膜,显微镜下找出相应节段的脊髓正中线,在脊髓后正中沟纵向切开,缝合硬脊膜,覆以脊柱膜,椎板复位,缝合,包扎。不含神经电生理监测。</v>
          </cell>
          <cell r="D4041" t="str">
            <v>骨蜡,引流装置</v>
          </cell>
          <cell r="E4041" t="str">
            <v>内固定材料,脊柱膜,人工硬脑膜,特殊缝线,止血材料</v>
          </cell>
          <cell r="F4041" t="str">
            <v>次</v>
          </cell>
          <cell r="G4041" t="str">
            <v/>
          </cell>
          <cell r="H4041">
            <v>1600</v>
          </cell>
          <cell r="I4041">
            <v>1280</v>
          </cell>
          <cell r="J4041">
            <v>1120</v>
          </cell>
          <cell r="K4041" t="str">
            <v>乙类</v>
          </cell>
        </row>
        <row r="4042">
          <cell r="A4042" t="str">
            <v>HBS64301</v>
          </cell>
          <cell r="B4042" t="str">
            <v>脊髓电刺激电极取出术</v>
          </cell>
          <cell r="C4042" t="str">
            <v>用于刺激电极的取出。手术在具有无菌､抢救设备的手术室,监测生命体征下,消毒,局麻下原切口入路逐层暴露临时延长导线及电极,拆除电极固定装置,拔除完整电极,逐层缝合,敷料固定。不含影像学引导。</v>
          </cell>
          <cell r="D4042" t="str">
            <v>穿刺针</v>
          </cell>
          <cell r="E4042" t="str">
            <v>特殊缝线</v>
          </cell>
          <cell r="F4042" t="str">
            <v>次</v>
          </cell>
          <cell r="G4042" t="str">
            <v>双侧加收不超过50%</v>
          </cell>
          <cell r="H4042">
            <v>230</v>
          </cell>
          <cell r="I4042">
            <v>185</v>
          </cell>
          <cell r="J4042">
            <v>160</v>
          </cell>
          <cell r="K4042" t="str">
            <v>乙类</v>
          </cell>
        </row>
        <row r="4043">
          <cell r="A4043" t="str">
            <v>HBS73301</v>
          </cell>
          <cell r="B4043" t="str">
            <v>显微镜下脊髓髓内肿物切除术</v>
          </cell>
          <cell r="C4043" t="str">
            <v>消毒铺巾,切皮,双极电刀止血,气钻或电钻铣刀取下椎板,切开硬脊膜,显微镜下切开蛛网膜和脊髓,显露,分离切除肿瘤,缝合硬脊膜,覆以脊柱膜,椎板复位,缝合,包扎。不含神经导航､神经电生理监测､术中超声监测。</v>
          </cell>
          <cell r="D4043" t="str">
            <v>骨蜡,引流装置</v>
          </cell>
          <cell r="E4043" t="str">
            <v>内固定材料,脊柱膜,人工硬脑膜,特殊缝线,止血材料</v>
          </cell>
          <cell r="F4043" t="str">
            <v>次</v>
          </cell>
          <cell r="G4043" t="str">
            <v>肿瘤直径大于5厘米加收不超过50%</v>
          </cell>
          <cell r="H4043">
            <v>2700</v>
          </cell>
          <cell r="I4043">
            <v>2160</v>
          </cell>
          <cell r="J4043">
            <v>1890</v>
          </cell>
          <cell r="K4043" t="str">
            <v>乙类</v>
          </cell>
        </row>
        <row r="4044">
          <cell r="A4044" t="str">
            <v>HBS83301</v>
          </cell>
          <cell r="B4044" t="str">
            <v>显微镜下脊髓外露修补术</v>
          </cell>
          <cell r="C4044" t="str">
            <v>消毒铺巾,切皮,双极电刀止血,气钻或电钻铣刀取下椎板,切除异常骨组织,显露缺损的硬脊膜和外露脊髓,显微镜下分离粘连,将正常神经组织还纳,修补缺损硬脊膜,椎板复位,缝合,结扎。不含神经电生理监测。</v>
          </cell>
          <cell r="D4044" t="str">
            <v>骨蜡,引流装置</v>
          </cell>
          <cell r="E4044" t="str">
            <v>内固定材料,脊柱膜,人工硬脑膜,特殊缝线,止血材料</v>
          </cell>
          <cell r="F4044" t="str">
            <v>次</v>
          </cell>
          <cell r="G4044" t="str">
            <v/>
          </cell>
          <cell r="H4044">
            <v>2250</v>
          </cell>
          <cell r="I4044">
            <v>1800</v>
          </cell>
          <cell r="J4044">
            <v>1575</v>
          </cell>
          <cell r="K4044" t="str">
            <v>乙类</v>
          </cell>
        </row>
        <row r="4045">
          <cell r="A4045" t="str">
            <v>HBS99301</v>
          </cell>
          <cell r="B4045" t="str">
            <v>脊髓电刺激器镇痛术</v>
          </cell>
          <cell r="C4045" t="str">
            <v>在具有无菌､抢救设备的治疗室或CT室内,基本生命体征监测,局麻或全麻下,神经定位准确(C臂或CT下定位),消毒,刺激电极置入,电刺激试验,电极导线固定,电刺激器皮下固定,敷料固定。不含C型臂或CT引导。</v>
          </cell>
          <cell r="D4045" t="str">
            <v/>
          </cell>
          <cell r="E4045" t="str">
            <v>电极</v>
          </cell>
          <cell r="F4045" t="str">
            <v>次</v>
          </cell>
          <cell r="G4045" t="str">
            <v/>
          </cell>
          <cell r="H4045">
            <v>230</v>
          </cell>
          <cell r="I4045">
            <v>185</v>
          </cell>
          <cell r="J4045">
            <v>160</v>
          </cell>
          <cell r="K4045" t="str">
            <v>乙类</v>
          </cell>
        </row>
        <row r="4046">
          <cell r="A4046" t="str">
            <v>HBS99302</v>
          </cell>
          <cell r="B4046" t="str">
            <v>经皮穿刺脊髓电刺激镇痛术</v>
          </cell>
          <cell r="C404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cell r="D4046" t="str">
            <v>穿刺针,注射器</v>
          </cell>
          <cell r="E4046" t="str">
            <v>电极,特殊缝线</v>
          </cell>
          <cell r="F4046" t="str">
            <v>次</v>
          </cell>
          <cell r="G4046" t="str">
            <v>双侧加收不超过50%</v>
          </cell>
          <cell r="H4046">
            <v>360</v>
          </cell>
          <cell r="I4046">
            <v>290</v>
          </cell>
          <cell r="J4046">
            <v>250</v>
          </cell>
          <cell r="K4046" t="str">
            <v>乙类</v>
          </cell>
        </row>
        <row r="4047">
          <cell r="A4047" t="str">
            <v>HBS99303</v>
          </cell>
          <cell r="B4047" t="str">
            <v>脊髓电刺激镇痛术</v>
          </cell>
          <cell r="C404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cell r="D4047" t="str">
            <v/>
          </cell>
          <cell r="E4047" t="str">
            <v>电极,特殊缝线</v>
          </cell>
          <cell r="F4047" t="str">
            <v>次</v>
          </cell>
          <cell r="G4047" t="str">
            <v>双侧加收不超过50%</v>
          </cell>
          <cell r="H4047">
            <v>230</v>
          </cell>
          <cell r="I4047">
            <v>185</v>
          </cell>
          <cell r="J4047">
            <v>160</v>
          </cell>
          <cell r="K4047" t="str">
            <v>乙类</v>
          </cell>
        </row>
        <row r="4048">
          <cell r="A4048" t="str">
            <v>HBT</v>
          </cell>
          <cell r="B4048" t="str">
            <v>脊髓血管</v>
          </cell>
          <cell r="C4048" t="str">
            <v/>
          </cell>
          <cell r="D4048" t="str">
            <v/>
          </cell>
          <cell r="E4048" t="str">
            <v/>
          </cell>
        </row>
        <row r="4048">
          <cell r="G4048" t="str">
            <v/>
          </cell>
          <cell r="H4048" t="str">
            <v/>
          </cell>
          <cell r="I4048" t="str">
            <v/>
          </cell>
          <cell r="J4048" t="str">
            <v/>
          </cell>
        </row>
        <row r="4049">
          <cell r="A4049" t="str">
            <v>HBT59201</v>
          </cell>
          <cell r="B4049" t="str">
            <v>脊髓血管畸形栓塞术</v>
          </cell>
          <cell r="C4049" t="str">
            <v>经颈动脉穿刺,置血管鞘,导管插入供血动脉,经导管注入对比剂,微导管到位,使用栓塞材料栓塞。</v>
          </cell>
          <cell r="D4049" t="str">
            <v>注射器,高压注射器,穿刺针</v>
          </cell>
          <cell r="E4049" t="str">
            <v>导管,导丝,血管鞘组,栓塞材料</v>
          </cell>
          <cell r="F4049" t="str">
            <v>次</v>
          </cell>
          <cell r="G4049" t="str">
            <v/>
          </cell>
          <cell r="H4049">
            <v>2800</v>
          </cell>
          <cell r="I4049">
            <v>2240</v>
          </cell>
          <cell r="J4049">
            <v>1960</v>
          </cell>
          <cell r="K4049" t="str">
            <v>乙类</v>
          </cell>
        </row>
        <row r="4050">
          <cell r="A4050" t="str">
            <v>HBT73301</v>
          </cell>
          <cell r="B4050" t="str">
            <v>显微镜下脊髓动静脉畸形切除术</v>
          </cell>
          <cell r="C405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cell r="D4050" t="str">
            <v>骨蜡</v>
          </cell>
          <cell r="E4050" t="str">
            <v>内固定材料,脊柱膜,人工硬脑膜,血管夹,特殊缝线,止血材料</v>
          </cell>
          <cell r="F4050" t="str">
            <v>次</v>
          </cell>
          <cell r="G4050" t="str">
            <v/>
          </cell>
          <cell r="H4050">
            <v>2700</v>
          </cell>
          <cell r="I4050">
            <v>2160</v>
          </cell>
          <cell r="J4050">
            <v>1890</v>
          </cell>
          <cell r="K4050" t="str">
            <v>乙类</v>
          </cell>
        </row>
        <row r="4051">
          <cell r="A4051" t="str">
            <v>HCA</v>
          </cell>
          <cell r="B4051" t="str">
            <v>6.周围神经系统</v>
          </cell>
          <cell r="C4051" t="str">
            <v/>
          </cell>
          <cell r="D4051" t="str">
            <v/>
          </cell>
          <cell r="E4051" t="str">
            <v/>
          </cell>
        </row>
        <row r="4051">
          <cell r="G4051" t="str">
            <v/>
          </cell>
          <cell r="H4051" t="str">
            <v/>
          </cell>
          <cell r="I4051" t="str">
            <v/>
          </cell>
          <cell r="J4051" t="str">
            <v/>
          </cell>
        </row>
        <row r="4052">
          <cell r="A4052" t="str">
            <v>HCA48101</v>
          </cell>
          <cell r="B4052" t="str">
            <v>周围神经减压镇痛术</v>
          </cell>
          <cell r="C405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D4052" t="str">
            <v>引流装置</v>
          </cell>
          <cell r="E4052" t="str">
            <v/>
          </cell>
          <cell r="F4052" t="str">
            <v>次</v>
          </cell>
          <cell r="G4052" t="str">
            <v/>
          </cell>
          <cell r="H4052">
            <v>1350</v>
          </cell>
          <cell r="I4052">
            <v>1080</v>
          </cell>
          <cell r="J4052">
            <v>945</v>
          </cell>
          <cell r="K4052" t="str">
            <v>乙类</v>
          </cell>
        </row>
        <row r="4053">
          <cell r="A4053" t="str">
            <v>HCA56301</v>
          </cell>
          <cell r="B4053" t="str">
            <v>周围神经卡压切开减压术</v>
          </cell>
          <cell r="C4053" t="str">
            <v>消毒铺巾,气囊止血带止血,切开皮肤,切开卡压神经的结构,或松解神经。不含术中显微镜下操作。</v>
          </cell>
          <cell r="D4053" t="str">
            <v>引流装置</v>
          </cell>
          <cell r="E4053" t="str">
            <v>特殊缝线</v>
          </cell>
          <cell r="F4053" t="str">
            <v>次</v>
          </cell>
          <cell r="G4053" t="str">
            <v/>
          </cell>
          <cell r="H4053">
            <v>1000</v>
          </cell>
          <cell r="I4053">
            <v>800</v>
          </cell>
          <cell r="J4053">
            <v>700</v>
          </cell>
          <cell r="K4053" t="str">
            <v>甲类</v>
          </cell>
        </row>
        <row r="4054">
          <cell r="A4054" t="str">
            <v>HCA56302</v>
          </cell>
          <cell r="B4054" t="str">
            <v>周围神经微创减压术</v>
          </cell>
          <cell r="C4054" t="str">
            <v>治疗外周神经疾病。消毒铺巾,神经阻滞麻醉,切皮,近､远端松解受压神经,止血,处理创面,缝合,包扎。</v>
          </cell>
          <cell r="D4054" t="str">
            <v>引流装置</v>
          </cell>
          <cell r="E4054" t="str">
            <v>特殊缝线</v>
          </cell>
          <cell r="F4054" t="str">
            <v>次</v>
          </cell>
          <cell r="G4054" t="str">
            <v/>
          </cell>
          <cell r="H4054">
            <v>1500</v>
          </cell>
          <cell r="I4054">
            <v>1200</v>
          </cell>
          <cell r="J4054">
            <v>1050</v>
          </cell>
          <cell r="K4054" t="str">
            <v>甲类</v>
          </cell>
        </row>
        <row r="4055">
          <cell r="A4055" t="str">
            <v>HCA56501</v>
          </cell>
          <cell r="B4055" t="str">
            <v>腔镜下周围神经卡压减压术</v>
          </cell>
          <cell r="C4055" t="str">
            <v>消毒铺巾,气囊止血带止血,切开皮肤,插入腔镜,切开卡压神经的结构,或松解神经。</v>
          </cell>
          <cell r="D4055" t="str">
            <v>引流装置</v>
          </cell>
          <cell r="E4055" t="str">
            <v>腔镜材料</v>
          </cell>
          <cell r="F4055" t="str">
            <v>次</v>
          </cell>
          <cell r="G4055" t="str">
            <v/>
          </cell>
          <cell r="H4055">
            <v>1350</v>
          </cell>
          <cell r="I4055">
            <v>1080</v>
          </cell>
          <cell r="J4055">
            <v>945</v>
          </cell>
          <cell r="K4055" t="str">
            <v>甲类</v>
          </cell>
        </row>
        <row r="4056">
          <cell r="A4056" t="str">
            <v>HCA57301</v>
          </cell>
          <cell r="B4056" t="str">
            <v>周围神经松解术</v>
          </cell>
          <cell r="C4056" t="str">
            <v>消毒铺巾,气囊止血带止血,切开皮肤,显露损伤神经,切除表面及外周瘢痕。不含术中显微镜下操作。</v>
          </cell>
          <cell r="D4056" t="str">
            <v>引流装置</v>
          </cell>
          <cell r="E4056" t="str">
            <v>特殊缝线</v>
          </cell>
          <cell r="F4056" t="str">
            <v>次</v>
          </cell>
          <cell r="G4056" t="str">
            <v/>
          </cell>
          <cell r="H4056">
            <v>1200</v>
          </cell>
          <cell r="I4056">
            <v>960</v>
          </cell>
          <cell r="J4056">
            <v>840</v>
          </cell>
          <cell r="K4056" t="str">
            <v>甲类</v>
          </cell>
        </row>
        <row r="4057">
          <cell r="A4057" t="str">
            <v>HCA57501</v>
          </cell>
          <cell r="B4057" t="str">
            <v>腔镜下周围神经松解术</v>
          </cell>
          <cell r="C4057" t="str">
            <v>消毒铺巾,气囊止血带止血,切开皮肤,插入腔镜,松解神经。</v>
          </cell>
          <cell r="D4057" t="str">
            <v>引流装置</v>
          </cell>
          <cell r="E4057" t="str">
            <v>腔镜材料</v>
          </cell>
          <cell r="F4057" t="str">
            <v>次</v>
          </cell>
          <cell r="G4057" t="str">
            <v/>
          </cell>
          <cell r="H4057">
            <v>1350</v>
          </cell>
          <cell r="I4057">
            <v>1080</v>
          </cell>
          <cell r="J4057">
            <v>945</v>
          </cell>
          <cell r="K4057" t="str">
            <v>甲类</v>
          </cell>
        </row>
        <row r="4058">
          <cell r="A4058" t="str">
            <v>HCA58301</v>
          </cell>
          <cell r="B4058" t="str">
            <v>周围神经切断术</v>
          </cell>
          <cell r="C4058" t="str">
            <v>消毒铺巾,气囊止血带止血,切开皮肤,显露神经,将其切断。不含术中显微镜下操作。</v>
          </cell>
          <cell r="D4058" t="str">
            <v>引流装置</v>
          </cell>
          <cell r="E4058" t="str">
            <v>特殊缝线</v>
          </cell>
          <cell r="F4058" t="str">
            <v>次</v>
          </cell>
          <cell r="G4058" t="str">
            <v/>
          </cell>
          <cell r="H4058">
            <v>800</v>
          </cell>
          <cell r="I4058">
            <v>640</v>
          </cell>
          <cell r="J4058">
            <v>560</v>
          </cell>
          <cell r="K4058" t="str">
            <v>甲类</v>
          </cell>
        </row>
        <row r="4059">
          <cell r="A4059" t="str">
            <v>HCA58302</v>
          </cell>
          <cell r="B4059" t="str">
            <v>周围神经部分切断术</v>
          </cell>
          <cell r="C4059" t="str">
            <v>消毒铺巾,气囊止血带止血,切开皮肤,显露神经,将其部分(束)切断。不含术中显微镜下操作。</v>
          </cell>
          <cell r="D4059" t="str">
            <v>引流装置</v>
          </cell>
          <cell r="E4059" t="str">
            <v>特殊缝线</v>
          </cell>
          <cell r="F4059" t="str">
            <v>次</v>
          </cell>
          <cell r="G4059" t="str">
            <v/>
          </cell>
          <cell r="H4059">
            <v>1100</v>
          </cell>
          <cell r="I4059">
            <v>880</v>
          </cell>
          <cell r="J4059">
            <v>770</v>
          </cell>
          <cell r="K4059" t="str">
            <v>甲类</v>
          </cell>
        </row>
        <row r="4060">
          <cell r="A4060" t="str">
            <v>HCA58303</v>
          </cell>
          <cell r="B4060" t="str">
            <v>周围神经关节支切断术</v>
          </cell>
          <cell r="C4060" t="str">
            <v>消毒铺巾,气囊止血带止血,切开皮肤,显露神经,将其关节支切断。不含术中显微镜下操作。</v>
          </cell>
          <cell r="D4060" t="str">
            <v>引流装置</v>
          </cell>
          <cell r="E4060" t="str">
            <v>特殊缝线</v>
          </cell>
          <cell r="F4060" t="str">
            <v>次</v>
          </cell>
          <cell r="G4060" t="str">
            <v/>
          </cell>
          <cell r="H4060">
            <v>1100</v>
          </cell>
          <cell r="I4060">
            <v>880</v>
          </cell>
          <cell r="J4060">
            <v>770</v>
          </cell>
          <cell r="K4060" t="str">
            <v>甲类</v>
          </cell>
        </row>
        <row r="4061">
          <cell r="A4061" t="str">
            <v>HCA58304</v>
          </cell>
          <cell r="B4061" t="str">
            <v>周围神经皮支切断术</v>
          </cell>
          <cell r="C4061" t="str">
            <v>消毒铺巾,气囊止血带止血,切开皮肤,显露神经,将其皮支切断。不含术中显微镜下操作。</v>
          </cell>
          <cell r="D4061" t="str">
            <v>引流装置</v>
          </cell>
          <cell r="E4061" t="str">
            <v>特殊缝线</v>
          </cell>
          <cell r="F4061" t="str">
            <v>次</v>
          </cell>
          <cell r="G4061" t="str">
            <v/>
          </cell>
          <cell r="H4061">
            <v>1100</v>
          </cell>
          <cell r="I4061">
            <v>880</v>
          </cell>
          <cell r="J4061">
            <v>770</v>
          </cell>
          <cell r="K4061" t="str">
            <v>甲类</v>
          </cell>
        </row>
        <row r="4062">
          <cell r="A4062" t="str">
            <v>HCA58305</v>
          </cell>
          <cell r="B4062" t="str">
            <v>周围神经肌支切断术</v>
          </cell>
          <cell r="C4062" t="str">
            <v>消毒铺巾,气囊止血带止血,切开皮肤,显露神经,将其肌支切断。不含术中显微镜下操作。</v>
          </cell>
          <cell r="D4062" t="str">
            <v>引流装置</v>
          </cell>
          <cell r="E4062" t="str">
            <v/>
          </cell>
          <cell r="F4062" t="str">
            <v>次</v>
          </cell>
          <cell r="G4062" t="str">
            <v/>
          </cell>
          <cell r="H4062">
            <v>1100</v>
          </cell>
          <cell r="I4062">
            <v>880</v>
          </cell>
          <cell r="J4062">
            <v>770</v>
          </cell>
          <cell r="K4062" t="str">
            <v>甲类</v>
          </cell>
        </row>
        <row r="4063">
          <cell r="A4063" t="str">
            <v>HCA59301</v>
          </cell>
          <cell r="B4063" t="str">
            <v>神经束膜切断外膜结扎术</v>
          </cell>
          <cell r="C4063" t="str">
            <v>将神经外膜纵行切开,把神经束剥离,切断神经束,再将神经外膜结扎闭锁,使神经纤维被包埋在闭锁的神经外膜管内,切断的神经残端不能向外生长,防止神经瘤形成。</v>
          </cell>
          <cell r="D4063" t="str">
            <v/>
          </cell>
          <cell r="E4063" t="str">
            <v>特殊缝线</v>
          </cell>
          <cell r="F4063" t="str">
            <v>次</v>
          </cell>
          <cell r="G4063" t="str">
            <v/>
          </cell>
          <cell r="H4063">
            <v>1200</v>
          </cell>
          <cell r="I4063">
            <v>960</v>
          </cell>
          <cell r="J4063">
            <v>840</v>
          </cell>
          <cell r="K4063" t="str">
            <v>甲类</v>
          </cell>
        </row>
        <row r="4064">
          <cell r="A4064" t="str">
            <v>HCA60501</v>
          </cell>
          <cell r="B4064" t="str">
            <v>腔镜下周围神经切取术</v>
          </cell>
          <cell r="C4064" t="str">
            <v>消毒铺巾,气囊止血带止血,切开皮肤,插入窥镜,切取神经。</v>
          </cell>
          <cell r="D4064" t="str">
            <v>引流装置</v>
          </cell>
          <cell r="E4064" t="str">
            <v>腔镜材料</v>
          </cell>
          <cell r="F4064" t="str">
            <v>次</v>
          </cell>
          <cell r="G4064" t="str">
            <v/>
          </cell>
          <cell r="H4064">
            <v>1300</v>
          </cell>
          <cell r="I4064">
            <v>1040</v>
          </cell>
          <cell r="J4064">
            <v>910</v>
          </cell>
          <cell r="K4064" t="str">
            <v>乙类</v>
          </cell>
        </row>
        <row r="4065">
          <cell r="A4065" t="str">
            <v>HCA62301</v>
          </cell>
          <cell r="B4065" t="str">
            <v>周围神经刺激电极置入术</v>
          </cell>
          <cell r="C4065" t="str">
            <v>用于慢性顽固性疼痛的治疗。监测生命体征下,消毒,根据准备刺激的神经标记皮肤切口,手术显露神经干,置入刺激电极,连接导线术中进行刺激试验,不同期植入脉冲发生器。不含监测､影像学引导､术中监护。</v>
          </cell>
          <cell r="D4065" t="str">
            <v>电极</v>
          </cell>
          <cell r="E4065" t="str">
            <v/>
          </cell>
          <cell r="F4065" t="str">
            <v>次</v>
          </cell>
          <cell r="G4065" t="str">
            <v/>
          </cell>
          <cell r="H4065">
            <v>200</v>
          </cell>
          <cell r="I4065">
            <v>160</v>
          </cell>
          <cell r="J4065">
            <v>140</v>
          </cell>
          <cell r="K4065" t="str">
            <v>乙类</v>
          </cell>
        </row>
        <row r="4066">
          <cell r="A4066" t="str">
            <v>HCA73301</v>
          </cell>
          <cell r="B4066" t="str">
            <v>周围神经瘤切除术</v>
          </cell>
          <cell r="C4066" t="str">
            <v>消毒铺巾,气囊止血带止血,切开皮肤,显露并切除神经瘤,将断端留置于肌肉或移位于骨髓腔内。不含术中显微镜下操作。</v>
          </cell>
          <cell r="D4066" t="str">
            <v>引流装置</v>
          </cell>
          <cell r="E4066" t="str">
            <v>特殊缝线</v>
          </cell>
          <cell r="F4066" t="str">
            <v>次</v>
          </cell>
          <cell r="G4066" t="str">
            <v/>
          </cell>
          <cell r="H4066">
            <v>1800</v>
          </cell>
          <cell r="I4066">
            <v>1440</v>
          </cell>
          <cell r="J4066">
            <v>1260</v>
          </cell>
          <cell r="K4066" t="str">
            <v>甲类</v>
          </cell>
        </row>
        <row r="4067">
          <cell r="A4067" t="str">
            <v>HCA73302</v>
          </cell>
          <cell r="B4067" t="str">
            <v>周围神经肿瘤切除术</v>
          </cell>
          <cell r="C4067" t="str">
            <v>消毒铺巾,气囊止血带止血,切开皮肤,显露并切除神经内或外膜肿瘤,必要时行神经缝合。不含术中显微镜下操作。</v>
          </cell>
          <cell r="D4067" t="str">
            <v>引流装置</v>
          </cell>
          <cell r="E4067" t="str">
            <v>特殊缝线,止血材料</v>
          </cell>
          <cell r="F4067" t="str">
            <v>次</v>
          </cell>
          <cell r="G4067" t="str">
            <v/>
          </cell>
          <cell r="H4067">
            <v>1600</v>
          </cell>
          <cell r="I4067">
            <v>1280</v>
          </cell>
          <cell r="J4067">
            <v>1120</v>
          </cell>
          <cell r="K4067" t="str">
            <v>甲类</v>
          </cell>
        </row>
        <row r="4068">
          <cell r="A4068" t="str">
            <v>HCA83301</v>
          </cell>
          <cell r="B4068" t="str">
            <v>周围神经端侧缝合术</v>
          </cell>
          <cell r="C4068" t="str">
            <v>消毒铺巾,气囊止血带止血,切开皮肤,显露损伤神经,将断裂神经与周围正常神经端侧缝合。不含术中显微镜下操作。</v>
          </cell>
          <cell r="D4068" t="str">
            <v>引流装置</v>
          </cell>
          <cell r="E4068" t="str">
            <v>特殊缝线,止血材料</v>
          </cell>
          <cell r="F4068" t="str">
            <v>次</v>
          </cell>
          <cell r="G4068" t="str">
            <v/>
          </cell>
          <cell r="H4068">
            <v>1300</v>
          </cell>
          <cell r="I4068">
            <v>1040</v>
          </cell>
          <cell r="J4068">
            <v>910</v>
          </cell>
          <cell r="K4068" t="str">
            <v>甲类</v>
          </cell>
        </row>
        <row r="4069">
          <cell r="A4069" t="str">
            <v>HCA87301</v>
          </cell>
          <cell r="B4069" t="str">
            <v>周围神经缝合术</v>
          </cell>
          <cell r="C4069" t="str">
            <v>消毒铺巾,气囊止血带止血,切开皮肤,显露损伤神经,缝合断裂神经。不含术中显微镜下操作。</v>
          </cell>
          <cell r="D4069" t="str">
            <v>引流装置</v>
          </cell>
          <cell r="E4069" t="str">
            <v>特殊缝线,止血材料</v>
          </cell>
          <cell r="F4069" t="str">
            <v>次</v>
          </cell>
          <cell r="G4069" t="str">
            <v/>
          </cell>
          <cell r="H4069">
            <v>1300</v>
          </cell>
          <cell r="I4069">
            <v>1040</v>
          </cell>
          <cell r="J4069">
            <v>910</v>
          </cell>
          <cell r="K4069" t="str">
            <v>甲类</v>
          </cell>
        </row>
        <row r="4070">
          <cell r="A4070" t="str">
            <v>HCA88301</v>
          </cell>
          <cell r="B4070" t="str">
            <v>带血管蒂周围神经移位缝合术</v>
          </cell>
          <cell r="C4070" t="str">
            <v>消毒铺巾,气囊止血带止血,切开皮肤,显露并切断神经,保留其血管蒂,将其与损伤神经缝合。不含术中显微镜下操作。</v>
          </cell>
          <cell r="D4070" t="str">
            <v>引流装置</v>
          </cell>
          <cell r="E4070" t="str">
            <v>止血材料,特殊缝线</v>
          </cell>
          <cell r="F4070" t="str">
            <v>次</v>
          </cell>
          <cell r="G4070" t="str">
            <v/>
          </cell>
          <cell r="H4070">
            <v>2000</v>
          </cell>
          <cell r="I4070">
            <v>1600</v>
          </cell>
          <cell r="J4070">
            <v>1400</v>
          </cell>
          <cell r="K4070" t="str">
            <v>乙类</v>
          </cell>
        </row>
        <row r="4071">
          <cell r="A4071" t="str">
            <v>HCA88302</v>
          </cell>
          <cell r="B4071" t="str">
            <v>吻合血管周围神经移植缝合术</v>
          </cell>
          <cell r="C4071" t="str">
            <v>消毒铺巾,气囊止血带止血,切开皮肤,显露并切取神经,保留其营养血管,将其缝合于神经损伤处,并作血管吻合。不含术中显微镜下操作。</v>
          </cell>
          <cell r="D4071" t="str">
            <v>引流装置</v>
          </cell>
          <cell r="E4071" t="str">
            <v>特殊缝线,止血材料</v>
          </cell>
          <cell r="F4071" t="str">
            <v>次</v>
          </cell>
          <cell r="G4071" t="str">
            <v/>
          </cell>
          <cell r="H4071">
            <v>2000</v>
          </cell>
          <cell r="I4071">
            <v>1600</v>
          </cell>
          <cell r="J4071">
            <v>1400</v>
          </cell>
          <cell r="K4071" t="str">
            <v>乙类</v>
          </cell>
        </row>
        <row r="4072">
          <cell r="A4072" t="str">
            <v>HCA89301</v>
          </cell>
          <cell r="B4072" t="str">
            <v>周围神经移植缝合术</v>
          </cell>
          <cell r="C4072" t="str">
            <v>消毒铺巾,气囊止血带止血,切开皮肤,显露并切取神经,将其缝合于神经损伤处。不含术中显微镜下操作。</v>
          </cell>
          <cell r="D4072" t="str">
            <v>引流装置</v>
          </cell>
          <cell r="E4072" t="str">
            <v>特殊缝线,止血材料</v>
          </cell>
          <cell r="F4072" t="str">
            <v>次</v>
          </cell>
          <cell r="G4072" t="str">
            <v/>
          </cell>
          <cell r="H4072">
            <v>1600</v>
          </cell>
          <cell r="I4072">
            <v>1280</v>
          </cell>
          <cell r="J4072">
            <v>1120</v>
          </cell>
          <cell r="K4072" t="str">
            <v>乙类</v>
          </cell>
        </row>
        <row r="4073">
          <cell r="A4073" t="str">
            <v>HCA89302</v>
          </cell>
          <cell r="B4073" t="str">
            <v>周围神经移位缝合术</v>
          </cell>
          <cell r="C4073" t="str">
            <v>消毒铺巾,气囊止血带止血,切开皮肤,显露并切断神经(束),将其与损伤神经缝合。不含术中显微镜下操作。</v>
          </cell>
          <cell r="D4073" t="str">
            <v>引流装置</v>
          </cell>
          <cell r="E4073" t="str">
            <v>特殊缝线,止血材料</v>
          </cell>
          <cell r="F4073" t="str">
            <v>次</v>
          </cell>
          <cell r="G4073" t="str">
            <v/>
          </cell>
          <cell r="H4073">
            <v>1600</v>
          </cell>
          <cell r="I4073">
            <v>1280</v>
          </cell>
          <cell r="J4073">
            <v>1120</v>
          </cell>
          <cell r="K4073" t="str">
            <v>乙类</v>
          </cell>
        </row>
        <row r="4074">
          <cell r="A4074" t="str">
            <v>HCA99101</v>
          </cell>
          <cell r="B4074" t="str">
            <v>周围神经电刺激镇痛术</v>
          </cell>
          <cell r="C407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cell r="D4074" t="str">
            <v>电极</v>
          </cell>
          <cell r="E4074" t="str">
            <v/>
          </cell>
          <cell r="F4074" t="str">
            <v>次</v>
          </cell>
          <cell r="G4074" t="str">
            <v/>
          </cell>
          <cell r="H4074">
            <v>990</v>
          </cell>
          <cell r="I4074">
            <v>790</v>
          </cell>
          <cell r="J4074">
            <v>690</v>
          </cell>
          <cell r="K4074" t="str">
            <v>乙类</v>
          </cell>
        </row>
        <row r="4075">
          <cell r="A4075" t="str">
            <v>HCC-HCM</v>
          </cell>
          <cell r="B4075" t="str">
            <v>7.脑神经</v>
          </cell>
          <cell r="C4075" t="str">
            <v/>
          </cell>
          <cell r="D4075" t="str">
            <v/>
          </cell>
          <cell r="E4075" t="str">
            <v/>
          </cell>
        </row>
        <row r="4075">
          <cell r="G4075" t="str">
            <v/>
          </cell>
          <cell r="H4075" t="str">
            <v/>
          </cell>
          <cell r="I4075" t="str">
            <v/>
          </cell>
          <cell r="J4075" t="str">
            <v/>
          </cell>
        </row>
        <row r="4076">
          <cell r="A4076" t="str">
            <v>HCC</v>
          </cell>
          <cell r="B4076" t="str">
            <v>视神经</v>
          </cell>
          <cell r="C4076" t="str">
            <v/>
          </cell>
          <cell r="D4076" t="str">
            <v/>
          </cell>
          <cell r="E4076" t="str">
            <v/>
          </cell>
        </row>
        <row r="4076">
          <cell r="G4076" t="str">
            <v/>
          </cell>
          <cell r="H4076" t="str">
            <v/>
          </cell>
          <cell r="I4076" t="str">
            <v/>
          </cell>
          <cell r="J4076" t="str">
            <v/>
          </cell>
        </row>
        <row r="4077">
          <cell r="A4077" t="str">
            <v>HCC56301</v>
          </cell>
          <cell r="B4077" t="str">
            <v>视神经减压术</v>
          </cell>
          <cell r="C4077" t="str">
            <v>向患者说明治疗的注意事项。消毒铺巾,牵引眼睑,结膜切开,电凝或压迫止血,断内直肌,暴露视神经,切开视神经鞘,缝合肌肉及结膜,加压包扎。</v>
          </cell>
          <cell r="D4077" t="str">
            <v/>
          </cell>
          <cell r="E4077" t="str">
            <v>特殊缝线</v>
          </cell>
          <cell r="F4077" t="str">
            <v>单侧</v>
          </cell>
          <cell r="G4077" t="str">
            <v/>
          </cell>
          <cell r="H4077">
            <v>1000</v>
          </cell>
          <cell r="I4077">
            <v>800</v>
          </cell>
          <cell r="J4077">
            <v>700</v>
          </cell>
          <cell r="K4077" t="str">
            <v>甲类</v>
          </cell>
        </row>
        <row r="4078">
          <cell r="A4078" t="str">
            <v>HCC56302</v>
          </cell>
          <cell r="B4078" t="str">
            <v>鼻外视神经减压术</v>
          </cell>
          <cell r="C407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cell r="D4078" t="str">
            <v/>
          </cell>
          <cell r="E4078" t="str">
            <v/>
          </cell>
          <cell r="F4078" t="str">
            <v>次</v>
          </cell>
          <cell r="G4078" t="str">
            <v/>
          </cell>
          <cell r="H4078">
            <v>1200</v>
          </cell>
          <cell r="I4078">
            <v>960</v>
          </cell>
          <cell r="J4078">
            <v>840</v>
          </cell>
          <cell r="K4078" t="str">
            <v>甲类</v>
          </cell>
        </row>
        <row r="4079">
          <cell r="A4079" t="str">
            <v>HCC56303</v>
          </cell>
          <cell r="B4079" t="str">
            <v>显微镜下经颅视神经管减压术</v>
          </cell>
          <cell r="C4079" t="str">
            <v>消毒铺巾,切皮,双极止血,气钻或电钻颅骨钻孔,骨瓣取下,显微镜下分离硬脑膜,磨开眶顶,磨除视神经管上壁,止血,骨瓣复位,缝合,包扎。</v>
          </cell>
          <cell r="D4079" t="str">
            <v/>
          </cell>
          <cell r="E4079" t="str">
            <v>内固定材料,人工硬脑膜,特殊缝线,止血材料</v>
          </cell>
          <cell r="F4079" t="str">
            <v>次</v>
          </cell>
          <cell r="G4079" t="str">
            <v/>
          </cell>
          <cell r="H4079">
            <v>2300</v>
          </cell>
          <cell r="I4079">
            <v>1840</v>
          </cell>
          <cell r="J4079">
            <v>1610</v>
          </cell>
          <cell r="K4079" t="str">
            <v>乙类</v>
          </cell>
        </row>
        <row r="4080">
          <cell r="A4080" t="str">
            <v>HCC56601</v>
          </cell>
          <cell r="B4080" t="str">
            <v>鼻内镜视神经减压术</v>
          </cell>
          <cell r="C408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cell r="D4080" t="str">
            <v/>
          </cell>
          <cell r="E4080" t="str">
            <v/>
          </cell>
          <cell r="F4080" t="str">
            <v>次</v>
          </cell>
          <cell r="G4080" t="str">
            <v/>
          </cell>
          <cell r="H4080">
            <v>2000</v>
          </cell>
          <cell r="I4080">
            <v>1600</v>
          </cell>
          <cell r="J4080">
            <v>1400</v>
          </cell>
          <cell r="K4080" t="str">
            <v>乙类</v>
          </cell>
        </row>
        <row r="4081">
          <cell r="A4081" t="str">
            <v>HCF</v>
          </cell>
          <cell r="B4081" t="str">
            <v>三叉神经</v>
          </cell>
          <cell r="C4081" t="str">
            <v/>
          </cell>
          <cell r="D4081" t="str">
            <v/>
          </cell>
          <cell r="E4081" t="str">
            <v/>
          </cell>
        </row>
        <row r="4081">
          <cell r="G4081" t="str">
            <v/>
          </cell>
          <cell r="H4081" t="str">
            <v/>
          </cell>
          <cell r="I4081" t="str">
            <v/>
          </cell>
          <cell r="J4081" t="str">
            <v/>
          </cell>
        </row>
        <row r="4082">
          <cell r="A4082" t="str">
            <v>HCF48101</v>
          </cell>
          <cell r="B4082" t="str">
            <v>经皮穿刺三叉神经干阻滞镇痛术</v>
          </cell>
          <cell r="C4082" t="str">
            <v>用于三叉神经第2支､第3支疼痛的治疗。监测生命体征,消毒铺巾,影像学引导下穿刺,经影像及麻醉药阻滞确认无误,注射酚制剂或无水乙醇。不含影像学引导。</v>
          </cell>
          <cell r="D4082" t="str">
            <v>穿刺针,注射器</v>
          </cell>
          <cell r="E4082" t="str">
            <v/>
          </cell>
          <cell r="F4082" t="str">
            <v>次</v>
          </cell>
          <cell r="G4082" t="str">
            <v>以1支三叉神经为基价,每增加1支加收不超过50%</v>
          </cell>
          <cell r="H4082">
            <v>700</v>
          </cell>
          <cell r="I4082">
            <v>560</v>
          </cell>
          <cell r="J4082">
            <v>490</v>
          </cell>
          <cell r="K4082" t="str">
            <v>甲类</v>
          </cell>
        </row>
        <row r="4083">
          <cell r="A4083" t="str">
            <v>HCF48102</v>
          </cell>
          <cell r="B4083" t="str">
            <v>经皮穿刺三叉神经末梢阻滞镇痛术</v>
          </cell>
          <cell r="C4083" t="str">
            <v>用于三叉神经第2支､第3支疼痛的治疗。监测生命体征,消毒铺巾,影像学引导下穿刺,经影像及麻醉药阻滞确认无误,注射酚制剂或无水乙醇。不含影像学引导､术中监护。</v>
          </cell>
          <cell r="D4083" t="str">
            <v>穿刺针,注射器</v>
          </cell>
          <cell r="E4083" t="str">
            <v/>
          </cell>
          <cell r="F4083" t="str">
            <v>次</v>
          </cell>
          <cell r="G4083" t="str">
            <v/>
          </cell>
          <cell r="H4083">
            <v>700</v>
          </cell>
          <cell r="I4083">
            <v>560</v>
          </cell>
          <cell r="J4083">
            <v>490</v>
          </cell>
          <cell r="K4083" t="str">
            <v>甲类</v>
          </cell>
        </row>
        <row r="4084">
          <cell r="A4084" t="str">
            <v>HCF48301</v>
          </cell>
          <cell r="B4084" t="str">
            <v>眶上神经封闭术</v>
          </cell>
          <cell r="C4084" t="str">
            <v>向患者说明治疗的注意事项。局部消毒,注射药物,局部压迫。</v>
          </cell>
          <cell r="D4084" t="str">
            <v>注射器</v>
          </cell>
          <cell r="E4084" t="str">
            <v/>
          </cell>
          <cell r="F4084" t="str">
            <v>次</v>
          </cell>
          <cell r="G4084" t="str">
            <v/>
          </cell>
          <cell r="H4084">
            <v>20</v>
          </cell>
          <cell r="I4084">
            <v>16</v>
          </cell>
          <cell r="J4084">
            <v>14</v>
          </cell>
          <cell r="K4084" t="str">
            <v>甲类</v>
          </cell>
        </row>
        <row r="4085">
          <cell r="A4085" t="str">
            <v>HCF56301</v>
          </cell>
          <cell r="B4085" t="str">
            <v>显微镜下三叉神经根血管减压术</v>
          </cell>
          <cell r="C4085" t="str">
            <v>用于三叉神经痛的治疗。消毒,乙状窦后入路,骨窗开颅,显微镜下暴露三叉神经根,辨别确认责任血管,用减压材料将血管与神经根垫开。不含影像学引导､术中监护。</v>
          </cell>
          <cell r="D4085" t="str">
            <v/>
          </cell>
          <cell r="E4085" t="str">
            <v>特殊缝线，垫片</v>
          </cell>
          <cell r="F4085" t="str">
            <v>次</v>
          </cell>
          <cell r="G4085" t="str">
            <v/>
          </cell>
          <cell r="H4085">
            <v>3500</v>
          </cell>
          <cell r="I4085">
            <v>2975</v>
          </cell>
          <cell r="J4085">
            <v>2529</v>
          </cell>
          <cell r="K4085" t="str">
            <v>乙类</v>
          </cell>
        </row>
        <row r="4086">
          <cell r="A4086" t="str">
            <v>HCF58301</v>
          </cell>
          <cell r="B4086" t="str">
            <v>三叉神经感觉根部分切断术</v>
          </cell>
          <cell r="C4086" t="str">
            <v>用于三叉神经痛的治疗。监测生命体征下,消毒,乙状窦后入路,骨窗开颅,显微镜下暴露三叉神经根,切断三叉神经感觉根的背外侧。不含听觉诱发电位监测､脑干诱发电位监测､影像学引导､术中监护。</v>
          </cell>
          <cell r="D4086" t="str">
            <v/>
          </cell>
          <cell r="E4086" t="str">
            <v>特殊缝线</v>
          </cell>
          <cell r="F4086" t="str">
            <v>次</v>
          </cell>
          <cell r="G4086" t="str">
            <v/>
          </cell>
          <cell r="H4086">
            <v>2500</v>
          </cell>
          <cell r="I4086">
            <v>2000</v>
          </cell>
          <cell r="J4086">
            <v>1750</v>
          </cell>
          <cell r="K4086" t="str">
            <v>甲类</v>
          </cell>
        </row>
        <row r="4087">
          <cell r="A4087" t="str">
            <v>HCF58302</v>
          </cell>
          <cell r="B4087" t="str">
            <v>三叉神经周围支切断术</v>
          </cell>
          <cell r="C4087" t="str">
            <v>X线透视定位,心电监测,神经电生理监测,找到三叉神经周围支,双极电凝后切断。</v>
          </cell>
          <cell r="D4087" t="str">
            <v/>
          </cell>
          <cell r="E4087" t="str">
            <v>特殊缝线</v>
          </cell>
          <cell r="F4087" t="str">
            <v>次</v>
          </cell>
          <cell r="G4087" t="str">
            <v/>
          </cell>
          <cell r="H4087">
            <v>1000</v>
          </cell>
          <cell r="I4087">
            <v>800</v>
          </cell>
          <cell r="J4087">
            <v>700</v>
          </cell>
          <cell r="K4087" t="str">
            <v>甲类</v>
          </cell>
        </row>
        <row r="4088">
          <cell r="A4088" t="str">
            <v>HCF58601</v>
          </cell>
          <cell r="B4088" t="str">
            <v>鼻内镜下筛前神经切断术</v>
          </cell>
          <cell r="C408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cell r="D4088" t="str">
            <v/>
          </cell>
          <cell r="E4088" t="str">
            <v/>
          </cell>
          <cell r="F4088" t="str">
            <v>次</v>
          </cell>
          <cell r="G4088" t="str">
            <v/>
          </cell>
          <cell r="H4088">
            <v>900</v>
          </cell>
          <cell r="I4088">
            <v>720</v>
          </cell>
          <cell r="J4088">
            <v>630</v>
          </cell>
          <cell r="K4088" t="str">
            <v>甲类</v>
          </cell>
        </row>
        <row r="4089">
          <cell r="A4089" t="str">
            <v>HCF72101</v>
          </cell>
          <cell r="B4089" t="str">
            <v>经皮穿刺滑车上神经射频术</v>
          </cell>
          <cell r="C4089" t="str">
            <v>用于滑车神经痛的治疗。监测生命体征,确定穿刺点,穿刺处消毒铺巾,穿刺到位后,实施射频热凝或脉冲射频调节治疗。不含监测､术中监护。</v>
          </cell>
          <cell r="D4089" t="str">
            <v/>
          </cell>
          <cell r="E4089" t="str">
            <v>射频穿刺针</v>
          </cell>
          <cell r="F4089" t="str">
            <v>次</v>
          </cell>
          <cell r="G4089" t="str">
            <v/>
          </cell>
          <cell r="H4089">
            <v>800</v>
          </cell>
          <cell r="I4089">
            <v>640</v>
          </cell>
          <cell r="J4089">
            <v>560</v>
          </cell>
          <cell r="K4089" t="str">
            <v>甲类</v>
          </cell>
        </row>
        <row r="4090">
          <cell r="A4090" t="str">
            <v>HCF72102</v>
          </cell>
          <cell r="B4090" t="str">
            <v>经皮穿刺三叉神经干射频术</v>
          </cell>
          <cell r="C4090" t="str">
            <v>用于三叉神经第2支､第3支疼痛的治疗。监测生命体征,消毒铺巾,影像学引导下穿刺,经影像及神经诱发确认无误,实施射频热凝或脉冲射频调节治疗。不含影像学引导。</v>
          </cell>
          <cell r="D4090" t="str">
            <v/>
          </cell>
          <cell r="E4090" t="str">
            <v>射频穿刺针</v>
          </cell>
          <cell r="F4090" t="str">
            <v>次</v>
          </cell>
          <cell r="G4090" t="str">
            <v>以1支三叉神经为基价,每增加1支加收不超过50%</v>
          </cell>
          <cell r="H4090">
            <v>600</v>
          </cell>
          <cell r="I4090">
            <v>480</v>
          </cell>
          <cell r="J4090">
            <v>420</v>
          </cell>
          <cell r="K4090" t="str">
            <v>乙类</v>
          </cell>
        </row>
        <row r="4091">
          <cell r="A4091" t="str">
            <v>HCF72103</v>
          </cell>
          <cell r="B4091" t="str">
            <v>经皮穿刺三叉神经干化学毁损术</v>
          </cell>
          <cell r="C4091" t="str">
            <v>消毒铺巾,螺旋CT三维重建确定穿刺神经干位置,接神经电刺激器,注射实验药物,确定穿刺部位准确,测定疗效范围,注射治疗药物。不含监护､影像学引导。</v>
          </cell>
          <cell r="D4091" t="str">
            <v>穿刺针,注射器</v>
          </cell>
          <cell r="E4091" t="str">
            <v/>
          </cell>
          <cell r="F4091" t="str">
            <v>次</v>
          </cell>
          <cell r="G4091" t="str">
            <v/>
          </cell>
          <cell r="H4091">
            <v>350</v>
          </cell>
          <cell r="I4091">
            <v>280</v>
          </cell>
          <cell r="J4091">
            <v>245</v>
          </cell>
          <cell r="K4091" t="str">
            <v>甲类</v>
          </cell>
        </row>
        <row r="4092">
          <cell r="A4092" t="str">
            <v>HCF72104</v>
          </cell>
          <cell r="B4092" t="str">
            <v>经皮穿刺三叉神经半月节射频毁损术</v>
          </cell>
          <cell r="C4092" t="str">
            <v>消毒铺巾,螺旋CT三维重建确定穿刺针进入卵圆孔､电压/电流测试并调整穿刺针至正确位置､进行射频稳控热凝术。</v>
          </cell>
          <cell r="D4092" t="str">
            <v/>
          </cell>
          <cell r="E4092" t="str">
            <v>射频穿刺针</v>
          </cell>
          <cell r="F4092" t="str">
            <v>次</v>
          </cell>
          <cell r="G4092" t="str">
            <v/>
          </cell>
          <cell r="H4092">
            <v>800</v>
          </cell>
          <cell r="I4092">
            <v>640</v>
          </cell>
          <cell r="J4092">
            <v>560</v>
          </cell>
          <cell r="K4092" t="str">
            <v>甲类</v>
          </cell>
        </row>
        <row r="4093">
          <cell r="A4093" t="str">
            <v>HCF72105</v>
          </cell>
          <cell r="B4093" t="str">
            <v>经皮穿刺三叉神经末梢射频术</v>
          </cell>
          <cell r="C4093" t="str">
            <v>用于三叉神经痛的治疗。监测生命体征,消毒铺巾,影像或体表定位下穿刺,神经诱发确认无误,实施射频热凝或脉冲射频调节治疗。不含影像学引导。</v>
          </cell>
          <cell r="D4093" t="str">
            <v>穿刺针</v>
          </cell>
          <cell r="E4093" t="str">
            <v/>
          </cell>
          <cell r="F4093" t="str">
            <v>次</v>
          </cell>
          <cell r="G4093" t="str">
            <v>以1支三叉神经为基价,每增加1支加收不超过50%</v>
          </cell>
          <cell r="H4093">
            <v>700</v>
          </cell>
          <cell r="I4093">
            <v>560</v>
          </cell>
          <cell r="J4093">
            <v>490</v>
          </cell>
          <cell r="K4093" t="str">
            <v>乙类</v>
          </cell>
        </row>
        <row r="4094">
          <cell r="A4094" t="str">
            <v>HCF72106</v>
          </cell>
          <cell r="B4094" t="str">
            <v>经皮穿刺三叉神经末梢化学毁损术</v>
          </cell>
          <cell r="C4094" t="str">
            <v>用于三叉神经痛的治疗。含眶上神经､眶下神经､颏神经。体表定位下穿刺,经麻醉药阻滞确认无误,注射酚制剂或无水乙醇。不含影像学引导。</v>
          </cell>
          <cell r="D4094" t="str">
            <v>穿刺针,注射器</v>
          </cell>
          <cell r="E4094" t="str">
            <v/>
          </cell>
          <cell r="F4094" t="str">
            <v>次</v>
          </cell>
          <cell r="G4094" t="str">
            <v>以1支三叉神经为基价,每增加1支加收不超过50%</v>
          </cell>
          <cell r="H4094">
            <v>700</v>
          </cell>
          <cell r="I4094">
            <v>560</v>
          </cell>
          <cell r="J4094">
            <v>490</v>
          </cell>
          <cell r="K4094" t="str">
            <v>甲类</v>
          </cell>
        </row>
        <row r="4095">
          <cell r="A4095" t="str">
            <v>HCF72107</v>
          </cell>
          <cell r="B4095" t="str">
            <v>经皮穿刺耳颞神经射频术</v>
          </cell>
          <cell r="C4095" t="str">
            <v>用于耳颞神经痛的治疗。确定穿刺点,穿刺处消毒铺巾,穿刺到位后,实施射频热凝或脉冲射频调节治疗。不含监测､术中监护。</v>
          </cell>
          <cell r="D4095" t="str">
            <v/>
          </cell>
          <cell r="E4095" t="str">
            <v>射频穿刺针</v>
          </cell>
          <cell r="F4095" t="str">
            <v>次</v>
          </cell>
          <cell r="G4095" t="str">
            <v/>
          </cell>
          <cell r="H4095">
            <v>400</v>
          </cell>
          <cell r="I4095">
            <v>320</v>
          </cell>
          <cell r="J4095">
            <v>280</v>
          </cell>
          <cell r="K4095" t="str">
            <v>甲类</v>
          </cell>
        </row>
        <row r="4096">
          <cell r="A4096" t="str">
            <v>HCF72301</v>
          </cell>
          <cell r="B4096" t="str">
            <v>显微镜下三叉神经感觉根射频电凝毁损术</v>
          </cell>
          <cell r="C4096" t="str">
            <v>上头架,消毒铺巾,切皮,双极止血,气钻或电钻颅骨钻孔,铣刀取下骨瓣,切开硬脑膜,显微镜下将三叉神经感觉用射频根电凝损毁,止血,缝合硬脑膜,骨瓣复位,缝合,包扎。</v>
          </cell>
          <cell r="D4096" t="str">
            <v>穿刺针</v>
          </cell>
          <cell r="E4096" t="str">
            <v>特殊缝线,止血材料</v>
          </cell>
          <cell r="F4096" t="str">
            <v>次</v>
          </cell>
          <cell r="G4096" t="str">
            <v/>
          </cell>
          <cell r="H4096">
            <v>900</v>
          </cell>
          <cell r="I4096">
            <v>720</v>
          </cell>
          <cell r="J4096">
            <v>630</v>
          </cell>
          <cell r="K4096" t="str">
            <v>乙类</v>
          </cell>
        </row>
        <row r="4097">
          <cell r="A4097" t="str">
            <v>HCH</v>
          </cell>
          <cell r="B4097" t="str">
            <v>面神经</v>
          </cell>
          <cell r="C4097" t="str">
            <v/>
          </cell>
          <cell r="D4097" t="str">
            <v/>
          </cell>
          <cell r="E4097" t="str">
            <v/>
          </cell>
        </row>
        <row r="4097">
          <cell r="G4097" t="str">
            <v/>
          </cell>
          <cell r="H4097" t="str">
            <v/>
          </cell>
          <cell r="I4097" t="str">
            <v/>
          </cell>
          <cell r="J4097" t="str">
            <v/>
          </cell>
        </row>
        <row r="4098">
          <cell r="A4098" t="str">
            <v>HCH48101</v>
          </cell>
          <cell r="B4098" t="str">
            <v>经皮穿刺蝶腭神经阻滞镇痛术</v>
          </cell>
          <cell r="C4098" t="str">
            <v>用于蝶腭神经痛的治疗。监测生命体征下,消毒铺巾,影像学引导下穿刺,经影像及神经刺激器神经诱发,注射阻滞药物,或注射酚制剂或无水乙醇。不含监测､影像学引导､术中监护。</v>
          </cell>
          <cell r="D4098" t="str">
            <v>穿刺针,注射器</v>
          </cell>
          <cell r="E4098" t="str">
            <v/>
          </cell>
          <cell r="F4098" t="str">
            <v>次</v>
          </cell>
          <cell r="G4098" t="str">
            <v/>
          </cell>
          <cell r="H4098">
            <v>300</v>
          </cell>
          <cell r="I4098">
            <v>240</v>
          </cell>
          <cell r="J4098">
            <v>210</v>
          </cell>
          <cell r="K4098" t="str">
            <v>乙类</v>
          </cell>
        </row>
        <row r="4099">
          <cell r="A4099" t="str">
            <v>HCH48102</v>
          </cell>
          <cell r="B4099" t="str">
            <v>面神经阻滞镇痛术</v>
          </cell>
          <cell r="C409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cell r="D4099" t="str">
            <v>穿刺针</v>
          </cell>
          <cell r="E4099" t="str">
            <v/>
          </cell>
          <cell r="F4099" t="str">
            <v>次</v>
          </cell>
          <cell r="G4099" t="str">
            <v/>
          </cell>
          <cell r="H4099">
            <v>300</v>
          </cell>
          <cell r="I4099">
            <v>240</v>
          </cell>
          <cell r="J4099">
            <v>210</v>
          </cell>
          <cell r="K4099" t="str">
            <v>乙类</v>
          </cell>
        </row>
        <row r="4100">
          <cell r="A4100" t="str">
            <v>HCH56301</v>
          </cell>
          <cell r="B4100" t="str">
            <v>经乳突面神经松解减压术</v>
          </cell>
          <cell r="C410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cell r="D4100" t="str">
            <v>引流装置</v>
          </cell>
          <cell r="E4100" t="str">
            <v>特殊缝线</v>
          </cell>
          <cell r="F4100" t="str">
            <v>次</v>
          </cell>
          <cell r="G4100" t="str">
            <v/>
          </cell>
          <cell r="H4100">
            <v>1000</v>
          </cell>
          <cell r="I4100">
            <v>800</v>
          </cell>
          <cell r="J4100">
            <v>700</v>
          </cell>
          <cell r="K4100" t="str">
            <v>甲类</v>
          </cell>
        </row>
        <row r="4101">
          <cell r="A4101" t="str">
            <v>HCH56302</v>
          </cell>
          <cell r="B4101" t="str">
            <v>面神经减压术</v>
          </cell>
          <cell r="C410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cell r="D4101" t="str">
            <v>引流装置</v>
          </cell>
          <cell r="E4101" t="str">
            <v>特殊缝线</v>
          </cell>
          <cell r="F4101" t="str">
            <v>单侧</v>
          </cell>
          <cell r="G4101" t="str">
            <v/>
          </cell>
          <cell r="H4101">
            <v>1000</v>
          </cell>
          <cell r="I4101">
            <v>800</v>
          </cell>
          <cell r="J4101">
            <v>700</v>
          </cell>
          <cell r="K4101" t="str">
            <v>甲类</v>
          </cell>
        </row>
        <row r="4102">
          <cell r="A4102" t="str">
            <v>HCH56303</v>
          </cell>
          <cell r="B4102" t="str">
            <v>面神经全程减压术</v>
          </cell>
          <cell r="C410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cell r="D4102" t="str">
            <v>引流装置</v>
          </cell>
          <cell r="E4102" t="str">
            <v>特殊缝线</v>
          </cell>
          <cell r="F4102" t="str">
            <v>单侧</v>
          </cell>
          <cell r="G4102" t="str">
            <v/>
          </cell>
          <cell r="H4102">
            <v>1000</v>
          </cell>
          <cell r="I4102">
            <v>800</v>
          </cell>
          <cell r="J4102">
            <v>700</v>
          </cell>
          <cell r="K4102" t="str">
            <v>甲类</v>
          </cell>
        </row>
        <row r="4103">
          <cell r="A4103" t="str">
            <v>HCH57301</v>
          </cell>
          <cell r="B4103" t="str">
            <v>经耳面神经梳理术</v>
          </cell>
          <cell r="C410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cell r="D4103" t="str">
            <v>引流装置</v>
          </cell>
          <cell r="E4103" t="str">
            <v>特殊缝线</v>
          </cell>
          <cell r="F4103" t="str">
            <v>次</v>
          </cell>
          <cell r="G4103" t="str">
            <v/>
          </cell>
          <cell r="H4103">
            <v>1800</v>
          </cell>
          <cell r="I4103">
            <v>1400</v>
          </cell>
          <cell r="J4103">
            <v>1260</v>
          </cell>
          <cell r="K4103" t="str">
            <v>甲类</v>
          </cell>
        </row>
        <row r="4104">
          <cell r="A4104" t="str">
            <v>HCH58301</v>
          </cell>
          <cell r="B4104" t="str">
            <v>岩浅大神经切断术</v>
          </cell>
          <cell r="C4104" t="str">
            <v>全麻,消毒铺巾,耳后切开,乳突骨骼化,迷路后寻面神经第一分支岩浅大神经,切断,脂肪填塞。缝合切口,包扎。</v>
          </cell>
          <cell r="D4104" t="str">
            <v>引流装置</v>
          </cell>
          <cell r="E4104" t="str">
            <v>特殊缝线</v>
          </cell>
          <cell r="F4104" t="str">
            <v>次</v>
          </cell>
          <cell r="G4104" t="str">
            <v/>
          </cell>
          <cell r="H4104">
            <v>1200</v>
          </cell>
          <cell r="I4104">
            <v>960</v>
          </cell>
          <cell r="J4104">
            <v>840</v>
          </cell>
          <cell r="K4104" t="str">
            <v>甲类</v>
          </cell>
        </row>
        <row r="4105">
          <cell r="A4105" t="str">
            <v>HCH72101</v>
          </cell>
          <cell r="B4105" t="str">
            <v>经皮穿刺蝶腭神经节射频术</v>
          </cell>
          <cell r="C4105" t="str">
            <v>用于蝶腭神经痛治疗。消毒铺巾,影像学引导下穿刺,经影像及神经诱发确认无误,实施射频热凝或脉冲射频调节治疗。不含监测､影像学引导､术中监护。</v>
          </cell>
          <cell r="D4105" t="str">
            <v/>
          </cell>
          <cell r="E4105" t="str">
            <v>射频穿刺针</v>
          </cell>
          <cell r="F4105" t="str">
            <v>次</v>
          </cell>
          <cell r="G4105" t="str">
            <v/>
          </cell>
          <cell r="H4105">
            <v>600</v>
          </cell>
          <cell r="I4105">
            <v>480</v>
          </cell>
          <cell r="J4105">
            <v>420</v>
          </cell>
          <cell r="K4105" t="str">
            <v>乙类</v>
          </cell>
        </row>
        <row r="4106">
          <cell r="A4106" t="str">
            <v>HCH72102</v>
          </cell>
          <cell r="B4106" t="str">
            <v>经皮穿刺面神经射频术</v>
          </cell>
          <cell r="C4106" t="str">
            <v>用于面肌痉孪的治疗。监测生命体征,确定穿刺点,穿刺处消毒铺巾,穿刺到位后,实施脉冲射频调节治疗。不含影像学引导。</v>
          </cell>
          <cell r="D4106" t="str">
            <v/>
          </cell>
          <cell r="E4106" t="str">
            <v>射频穿刺针</v>
          </cell>
          <cell r="F4106" t="str">
            <v>次</v>
          </cell>
          <cell r="G4106" t="str">
            <v>以1个靶点为基价,每增加1个加收不超过50%</v>
          </cell>
          <cell r="H4106">
            <v>600</v>
          </cell>
          <cell r="I4106">
            <v>480</v>
          </cell>
          <cell r="J4106">
            <v>420</v>
          </cell>
          <cell r="K4106" t="str">
            <v>乙类</v>
          </cell>
        </row>
        <row r="4107">
          <cell r="A4107" t="str">
            <v>HCH73301</v>
          </cell>
          <cell r="B4107" t="str">
            <v>面部神经纤维瘤切除术(小)</v>
          </cell>
          <cell r="C4107" t="str">
            <v>指瘤体小于5平方厘米,麻醉,设计,沿切口线切开皮肤,切除瘤体,止血,切除部分多余皮肤,放置负压引流管,关闭切口。</v>
          </cell>
          <cell r="D4107" t="str">
            <v>引流装置</v>
          </cell>
          <cell r="E4107" t="str">
            <v>特殊缝线</v>
          </cell>
          <cell r="F4107" t="str">
            <v>次</v>
          </cell>
          <cell r="G4107" t="str">
            <v/>
          </cell>
          <cell r="H4107">
            <v>400</v>
          </cell>
          <cell r="I4107">
            <v>320</v>
          </cell>
          <cell r="J4107">
            <v>280</v>
          </cell>
          <cell r="K4107" t="str">
            <v>甲类</v>
          </cell>
        </row>
        <row r="4108">
          <cell r="A4108" t="str">
            <v>HCH73302</v>
          </cell>
          <cell r="B4108" t="str">
            <v>面部神经纤维瘤切除术(中)</v>
          </cell>
          <cell r="C4108" t="str">
            <v>指瘤体在5-10平方厘米,麻醉,设计,沿切口线切开皮肤,切除瘤体,止血,切除部分多余皮肤,放置负压引流管,关闭切口。</v>
          </cell>
          <cell r="D4108" t="str">
            <v>引流装置</v>
          </cell>
          <cell r="E4108" t="str">
            <v>特殊缝线</v>
          </cell>
          <cell r="F4108" t="str">
            <v>次</v>
          </cell>
          <cell r="G4108" t="str">
            <v/>
          </cell>
          <cell r="H4108">
            <v>500</v>
          </cell>
          <cell r="I4108">
            <v>400</v>
          </cell>
          <cell r="J4108">
            <v>350</v>
          </cell>
          <cell r="K4108" t="str">
            <v>甲类</v>
          </cell>
        </row>
        <row r="4109">
          <cell r="A4109" t="str">
            <v>HCH73303</v>
          </cell>
          <cell r="B4109" t="str">
            <v>面部神经纤维瘤切除术(大)</v>
          </cell>
          <cell r="C4109" t="str">
            <v>指瘤体在大于10平方厘米,麻醉,设计,于瘤体周边以7号丝线贯穿皮下缝合止血。沿切口线切开皮肤,切除瘤体,止血,切除部分多余皮肤,放置负压引流管,关闭切口。</v>
          </cell>
          <cell r="D4109" t="str">
            <v>引流装置</v>
          </cell>
          <cell r="E4109" t="str">
            <v>特殊缝线,止血材料</v>
          </cell>
          <cell r="F4109" t="str">
            <v>次</v>
          </cell>
          <cell r="G4109" t="str">
            <v/>
          </cell>
          <cell r="H4109">
            <v>600</v>
          </cell>
          <cell r="I4109">
            <v>480</v>
          </cell>
          <cell r="J4109">
            <v>420</v>
          </cell>
          <cell r="K4109" t="str">
            <v>甲类</v>
          </cell>
        </row>
        <row r="4110">
          <cell r="A4110" t="str">
            <v>HCH86301</v>
          </cell>
          <cell r="B4110" t="str">
            <v>显微镜下面神经吻合术</v>
          </cell>
          <cell r="C4110" t="str">
            <v>上头架,消毒铺巾,切皮,双极止血,气钻或电钻颅骨钻孔,铣刀取下骨瓣,切开硬脑膜,显微镜下面神经吻合,止血,缝合硬脑膜,骨瓣复位,缝合,包扎。不含神经电生理监测。</v>
          </cell>
          <cell r="D4110" t="str">
            <v>引流装置</v>
          </cell>
          <cell r="E4110" t="str">
            <v>特殊缝线,止血材料</v>
          </cell>
          <cell r="F4110" t="str">
            <v>次</v>
          </cell>
          <cell r="G4110" t="str">
            <v/>
          </cell>
          <cell r="H4110">
            <v>2000</v>
          </cell>
          <cell r="I4110">
            <v>1600</v>
          </cell>
          <cell r="J4110">
            <v>1400</v>
          </cell>
          <cell r="K4110" t="str">
            <v>乙类</v>
          </cell>
        </row>
        <row r="4111">
          <cell r="A4111" t="str">
            <v>HCH86302</v>
          </cell>
          <cell r="B4111" t="str">
            <v>面神经吻合面瘫畸形整复术</v>
          </cell>
          <cell r="C4111" t="str">
            <v>消毒铺巾,根据面神经断裂部位解剖面神经的近､远心端,两个面神经断端在无张力的情况下,进行神经吻合,矫正面瘫畸形。电凝止血,留置引流。</v>
          </cell>
          <cell r="D4111" t="str">
            <v>引流装置</v>
          </cell>
          <cell r="E4111" t="str">
            <v>特殊缝线</v>
          </cell>
          <cell r="F4111" t="str">
            <v>次</v>
          </cell>
          <cell r="G4111" t="str">
            <v/>
          </cell>
          <cell r="H4111">
            <v>1100</v>
          </cell>
          <cell r="I4111">
            <v>880</v>
          </cell>
          <cell r="J4111">
            <v>770</v>
          </cell>
          <cell r="K4111" t="str">
            <v>乙类</v>
          </cell>
        </row>
        <row r="4112">
          <cell r="A4112" t="str">
            <v>HCH89301</v>
          </cell>
          <cell r="B4112" t="str">
            <v>面神经周围神经移植术</v>
          </cell>
          <cell r="C411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cell r="D4112" t="str">
            <v>引流装置</v>
          </cell>
          <cell r="E4112" t="str">
            <v>粘合材料,特殊缝线</v>
          </cell>
          <cell r="F4112" t="str">
            <v>次</v>
          </cell>
          <cell r="G4112" t="str">
            <v/>
          </cell>
          <cell r="H4112">
            <v>1200</v>
          </cell>
          <cell r="I4112">
            <v>960</v>
          </cell>
          <cell r="J4112">
            <v>840</v>
          </cell>
          <cell r="K4112" t="str">
            <v>乙类</v>
          </cell>
        </row>
        <row r="4113">
          <cell r="A4113" t="str">
            <v>HCH89302</v>
          </cell>
          <cell r="B4113" t="str">
            <v>跨面神经移植面瘫畸形整复术</v>
          </cell>
          <cell r="C4113" t="str">
            <v>消毒铺巾,切开皮肤,解剖两侧面神经,根据需要切取一定长度的腓肠神经,将移植的神经分别与健侧和患侧的面神经进行吻合,矫正面瘫畸形。电凝止血,留置引流。不含神经切取。</v>
          </cell>
          <cell r="D4113" t="str">
            <v>引流装置</v>
          </cell>
          <cell r="E4113" t="str">
            <v>特殊缝线</v>
          </cell>
          <cell r="F4113" t="str">
            <v>次</v>
          </cell>
          <cell r="G4113" t="str">
            <v/>
          </cell>
          <cell r="H4113">
            <v>1300</v>
          </cell>
          <cell r="I4113">
            <v>1040</v>
          </cell>
          <cell r="J4113">
            <v>910</v>
          </cell>
          <cell r="K4113" t="str">
            <v>乙类</v>
          </cell>
        </row>
        <row r="4114">
          <cell r="A4114" t="str">
            <v>HCJ</v>
          </cell>
          <cell r="B4114" t="str">
            <v>听神经</v>
          </cell>
          <cell r="C4114" t="str">
            <v/>
          </cell>
          <cell r="D4114" t="str">
            <v/>
          </cell>
          <cell r="E4114" t="str">
            <v/>
          </cell>
        </row>
        <row r="4114">
          <cell r="G4114" t="str">
            <v/>
          </cell>
          <cell r="H4114" t="str">
            <v/>
          </cell>
          <cell r="I4114" t="str">
            <v/>
          </cell>
          <cell r="J4114" t="str">
            <v/>
          </cell>
        </row>
        <row r="4115">
          <cell r="A4115" t="str">
            <v>HCJ58301</v>
          </cell>
          <cell r="B4115" t="str">
            <v>迷路后前庭神经切断术</v>
          </cell>
          <cell r="C4115" t="str">
            <v>麻醉,消毒铺巾,耳后切口,乳突轮廓化,沿乙状窦后磨除骨质,在硬膜外,磨除部分岩骨嵴。暴露内听道,暴露前庭神经,用纤维剪刀剪除前庭神经上下支及耳蜗神经的末端,含前庭神经节,缝合包扎。</v>
          </cell>
          <cell r="D4115" t="str">
            <v>引流装置</v>
          </cell>
          <cell r="E4115" t="str">
            <v>特殊缝线</v>
          </cell>
          <cell r="F4115" t="str">
            <v>次</v>
          </cell>
          <cell r="G4115" t="str">
            <v/>
          </cell>
          <cell r="H4115">
            <v>1500</v>
          </cell>
          <cell r="I4115">
            <v>1200</v>
          </cell>
          <cell r="J4115">
            <v>1050</v>
          </cell>
          <cell r="K4115" t="str">
            <v>甲类</v>
          </cell>
        </row>
        <row r="4116">
          <cell r="A4116" t="str">
            <v>HCJ58601</v>
          </cell>
          <cell r="B4116" t="str">
            <v>经内镜前庭神经切断术</v>
          </cell>
          <cell r="C4116" t="str">
            <v>麻醉,消毒铺巾,应用显微镜及耳内镜耳后切口,乳突轮廓化,沿乙状窦后磨除骨质,在硬膜外,磨除部分岩骨嵴。暴露内听道,暴露前庭神经,用纤维剪刀剪除前庭神经上下支及耳蜗神经的末端,含前庭神经节,缝合包扎。</v>
          </cell>
          <cell r="D4116" t="str">
            <v>引流装置</v>
          </cell>
          <cell r="E4116" t="str">
            <v>特殊缝线</v>
          </cell>
          <cell r="F4116" t="str">
            <v>次</v>
          </cell>
          <cell r="G4116" t="str">
            <v/>
          </cell>
          <cell r="H4116">
            <v>1700</v>
          </cell>
          <cell r="I4116">
            <v>1360</v>
          </cell>
          <cell r="J4116">
            <v>1190</v>
          </cell>
          <cell r="K4116" t="str">
            <v>乙类</v>
          </cell>
        </row>
        <row r="4117">
          <cell r="A4117" t="str">
            <v>HCJ73301</v>
          </cell>
          <cell r="B4117" t="str">
            <v>经迷路听神经瘤切除术</v>
          </cell>
          <cell r="C4117" t="str">
            <v>全麻,消毒铺巾,耳后切开,乳突骨骼化,迷路切除,开放内听道,辨明肿瘤,保护面神经,切除肿瘤,脂肪填塞。缝合切口,包扎。不含面神经监测。</v>
          </cell>
          <cell r="D4117" t="str">
            <v>引流装置</v>
          </cell>
          <cell r="E4117" t="str">
            <v>特殊缝线</v>
          </cell>
          <cell r="F4117" t="str">
            <v>单侧</v>
          </cell>
          <cell r="G4117" t="str">
            <v/>
          </cell>
          <cell r="H4117">
            <v>1900</v>
          </cell>
          <cell r="I4117">
            <v>1520</v>
          </cell>
          <cell r="J4117">
            <v>1330</v>
          </cell>
          <cell r="K4117" t="str">
            <v>甲类</v>
          </cell>
        </row>
        <row r="4118">
          <cell r="A4118" t="str">
            <v>HCK</v>
          </cell>
          <cell r="B4118" t="str">
            <v>舌咽神经</v>
          </cell>
          <cell r="C4118" t="str">
            <v/>
          </cell>
          <cell r="D4118" t="str">
            <v/>
          </cell>
          <cell r="E4118" t="str">
            <v/>
          </cell>
        </row>
        <row r="4118">
          <cell r="G4118" t="str">
            <v/>
          </cell>
          <cell r="H4118" t="str">
            <v/>
          </cell>
          <cell r="I4118" t="str">
            <v/>
          </cell>
          <cell r="J4118" t="str">
            <v/>
          </cell>
        </row>
        <row r="4119">
          <cell r="A4119" t="str">
            <v>HCK48101</v>
          </cell>
          <cell r="B4119" t="str">
            <v>舌咽神经阻滞镇痛术</v>
          </cell>
          <cell r="C411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cell r="D4119" t="str">
            <v>穿刺针</v>
          </cell>
          <cell r="E4119" t="str">
            <v/>
          </cell>
          <cell r="F4119" t="str">
            <v>次</v>
          </cell>
          <cell r="G4119" t="str">
            <v/>
          </cell>
          <cell r="H4119">
            <v>230</v>
          </cell>
          <cell r="I4119">
            <v>185</v>
          </cell>
          <cell r="J4119">
            <v>160</v>
          </cell>
          <cell r="K4119" t="str">
            <v>甲类</v>
          </cell>
        </row>
        <row r="4120">
          <cell r="A4120" t="str">
            <v>HCK48102</v>
          </cell>
          <cell r="B4120" t="str">
            <v>经皮穿刺舌咽神经射频术</v>
          </cell>
          <cell r="C4120" t="str">
            <v>用于舌咽神经痛的治疗。消毒铺巾,影像学引导下穿刺,经影像及神经诱发确认无误,实施脉冲射频调节治疗。不含影像学引导､术中监护。</v>
          </cell>
          <cell r="D4120" t="str">
            <v/>
          </cell>
          <cell r="E4120" t="str">
            <v>射频穿刺针</v>
          </cell>
          <cell r="F4120" t="str">
            <v>次</v>
          </cell>
          <cell r="G4120" t="str">
            <v/>
          </cell>
          <cell r="H4120">
            <v>400</v>
          </cell>
          <cell r="I4120">
            <v>320</v>
          </cell>
          <cell r="J4120">
            <v>280</v>
          </cell>
          <cell r="K4120" t="str">
            <v>乙类</v>
          </cell>
        </row>
        <row r="4121">
          <cell r="A4121" t="str">
            <v>HCK56301</v>
          </cell>
          <cell r="B4121" t="str">
            <v>显微镜下舌咽神经根血管减压术</v>
          </cell>
          <cell r="C4121" t="str">
            <v>用于舌咽神经痛的治疗。消毒,乙状窦后入路,骨窗开颅,显微镜下暴露舌咽神经根,辨别确认责任血管,用减压材料将血管与神经根垫开。不含监测。</v>
          </cell>
          <cell r="D4121" t="str">
            <v>引流装置</v>
          </cell>
          <cell r="E4121" t="str">
            <v>特殊缝线</v>
          </cell>
          <cell r="F4121" t="str">
            <v>次</v>
          </cell>
          <cell r="G4121" t="str">
            <v/>
          </cell>
          <cell r="H4121">
            <v>2200</v>
          </cell>
          <cell r="I4121">
            <v>1760</v>
          </cell>
          <cell r="J4121">
            <v>1540</v>
          </cell>
          <cell r="K4121" t="str">
            <v>乙类</v>
          </cell>
        </row>
        <row r="4122">
          <cell r="A4122" t="str">
            <v>HCK58301</v>
          </cell>
          <cell r="B4122" t="str">
            <v>舌咽神经切断术</v>
          </cell>
          <cell r="C4122" t="str">
            <v>消毒铺巾,经颈侧切开,分离暴露舌咽神经结扎切断,止血缝合,放置引流,切口加压包扎。</v>
          </cell>
          <cell r="D4122" t="str">
            <v>引流装置</v>
          </cell>
          <cell r="E4122" t="str">
            <v>特殊缝线</v>
          </cell>
          <cell r="F4122" t="str">
            <v>次</v>
          </cell>
          <cell r="G4122" t="str">
            <v/>
          </cell>
          <cell r="H4122">
            <v>1200</v>
          </cell>
          <cell r="I4122">
            <v>960</v>
          </cell>
          <cell r="J4122">
            <v>840</v>
          </cell>
          <cell r="K4122" t="str">
            <v>甲类</v>
          </cell>
        </row>
        <row r="4123">
          <cell r="A4123" t="str">
            <v>HCK58302</v>
          </cell>
          <cell r="B4123" t="str">
            <v>显微镜下经枕下乙状窦后入路舌咽神经切断术</v>
          </cell>
          <cell r="C4123" t="str">
            <v>指三叉神经､舌咽神经。上头架,消毒铺巾,切皮,双极止血,气钻或电钻颅骨钻孔,铣刀取下骨瓣,头架附加,切开硬脑膜,显微镜下三叉神经或舌咽神经神经切断,止血,缝合硬脑膜,骨瓣复位,缝合,包扎。不含神经电生理监测。</v>
          </cell>
          <cell r="D4123" t="str">
            <v>引流装置</v>
          </cell>
          <cell r="E4123" t="str">
            <v>人工硬脑膜,特殊缝线</v>
          </cell>
          <cell r="F4123" t="str">
            <v>次</v>
          </cell>
          <cell r="G4123" t="str">
            <v/>
          </cell>
          <cell r="H4123">
            <v>2000</v>
          </cell>
          <cell r="I4123">
            <v>1600</v>
          </cell>
          <cell r="J4123">
            <v>1400</v>
          </cell>
          <cell r="K4123" t="str">
            <v>乙类</v>
          </cell>
        </row>
        <row r="4124">
          <cell r="A4124" t="str">
            <v>HCL</v>
          </cell>
          <cell r="B4124" t="str">
            <v>迷走神经</v>
          </cell>
          <cell r="C4124" t="str">
            <v/>
          </cell>
          <cell r="D4124" t="str">
            <v/>
          </cell>
          <cell r="E4124" t="str">
            <v/>
          </cell>
        </row>
        <row r="4124">
          <cell r="G4124" t="str">
            <v/>
          </cell>
          <cell r="H4124" t="str">
            <v/>
          </cell>
          <cell r="I4124" t="str">
            <v/>
          </cell>
          <cell r="J4124" t="str">
            <v/>
          </cell>
        </row>
        <row r="4125">
          <cell r="A4125" t="str">
            <v>HCL48101</v>
          </cell>
          <cell r="B4125" t="str">
            <v>喉上神经阻滞镇痛术</v>
          </cell>
          <cell r="C412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cell r="D4125" t="str">
            <v>穿刺针</v>
          </cell>
          <cell r="E4125" t="str">
            <v/>
          </cell>
          <cell r="F4125" t="str">
            <v>次</v>
          </cell>
          <cell r="G4125" t="str">
            <v/>
          </cell>
          <cell r="H4125">
            <v>230</v>
          </cell>
          <cell r="I4125">
            <v>185</v>
          </cell>
          <cell r="J4125">
            <v>160</v>
          </cell>
          <cell r="K4125" t="str">
            <v>乙类</v>
          </cell>
        </row>
        <row r="4126">
          <cell r="A4126" t="str">
            <v>HCL48102</v>
          </cell>
          <cell r="B4126" t="str">
            <v>喉返神经封闭术</v>
          </cell>
          <cell r="C4126" t="str">
            <v>应用注射器抽取药物(如氟美松5毫克,2%利多卡因2毫升),颈部皮肤消毒,于一侧喉返神经封闭点颈部一侧进针并注射适量药物。</v>
          </cell>
          <cell r="D4126" t="str">
            <v>注射器</v>
          </cell>
          <cell r="E4126" t="str">
            <v/>
          </cell>
          <cell r="F4126" t="str">
            <v>次</v>
          </cell>
          <cell r="G4126" t="str">
            <v/>
          </cell>
          <cell r="H4126">
            <v>40</v>
          </cell>
          <cell r="I4126">
            <v>32</v>
          </cell>
          <cell r="J4126">
            <v>28</v>
          </cell>
          <cell r="K4126" t="str">
            <v>乙类</v>
          </cell>
        </row>
        <row r="4127">
          <cell r="A4127" t="str">
            <v>HCL58301</v>
          </cell>
          <cell r="B4127" t="str">
            <v>胃迷走神经干切断术</v>
          </cell>
          <cell r="C4127" t="str">
            <v>逐层进腹,探查,分离食管膈肌裂孔,切断迷走神经前后干约2厘米,止血,经腹壁另戳孔置管固定,清点器具､纱布无误,冲洗腹腔,逐层关腹。</v>
          </cell>
          <cell r="D4127" t="str">
            <v>引流装置,冲洗液</v>
          </cell>
          <cell r="E4127" t="str">
            <v>特殊缝线</v>
          </cell>
          <cell r="F4127" t="str">
            <v>次</v>
          </cell>
          <cell r="G4127" t="str">
            <v/>
          </cell>
          <cell r="H4127">
            <v>1200</v>
          </cell>
          <cell r="I4127">
            <v>960</v>
          </cell>
          <cell r="J4127">
            <v>840</v>
          </cell>
          <cell r="K4127" t="str">
            <v>甲类</v>
          </cell>
        </row>
        <row r="4128">
          <cell r="A4128" t="str">
            <v>HCL58302</v>
          </cell>
          <cell r="B4128" t="str">
            <v>选择性胃迷走神经切断术</v>
          </cell>
          <cell r="C4128" t="str">
            <v>逐层进腹,探查,迷走神经前干肝支以下,后干腹腔支下分别切断胃前后支主干,止血,经腹壁另戳孔置管固定,清点器具､纱布无误,冲洗腹腔,逐层关腹。</v>
          </cell>
          <cell r="D4128" t="str">
            <v>引流装置,冲洗液</v>
          </cell>
          <cell r="E4128" t="str">
            <v>特殊缝线</v>
          </cell>
          <cell r="F4128" t="str">
            <v>次</v>
          </cell>
          <cell r="G4128" t="str">
            <v/>
          </cell>
          <cell r="H4128">
            <v>1300</v>
          </cell>
          <cell r="I4128">
            <v>1040</v>
          </cell>
          <cell r="J4128">
            <v>910</v>
          </cell>
          <cell r="K4128" t="str">
            <v>甲类</v>
          </cell>
        </row>
        <row r="4129">
          <cell r="A4129" t="str">
            <v>HCL58303</v>
          </cell>
          <cell r="B4129" t="str">
            <v>超选择性胃迷走神经切断术</v>
          </cell>
          <cell r="C4129" t="str">
            <v>逐层进腹,探查,切断胃底,胃体迷走神经,保留胃窦部的迷走神经,止血,经腹壁另戳孔置管固定,清点器具､纱布无误,冲洗腹腔,逐层关腹。</v>
          </cell>
          <cell r="D4129" t="str">
            <v>引流装置,冲洗液</v>
          </cell>
          <cell r="E4129" t="str">
            <v>特殊缝线</v>
          </cell>
          <cell r="F4129" t="str">
            <v>次</v>
          </cell>
          <cell r="G4129" t="str">
            <v/>
          </cell>
          <cell r="H4129">
            <v>1400</v>
          </cell>
          <cell r="I4129">
            <v>1120</v>
          </cell>
          <cell r="J4129">
            <v>980</v>
          </cell>
          <cell r="K4129" t="str">
            <v>甲类</v>
          </cell>
        </row>
        <row r="4130">
          <cell r="A4130" t="str">
            <v>HCL58304</v>
          </cell>
          <cell r="B4130" t="str">
            <v>保留交感神经的壁细胞胃迷走神经切断术</v>
          </cell>
          <cell r="C4130" t="str">
            <v>逐层进腹,探查,切断壁细胞区域的迷走神经,止血,经腹壁另戳孔置管固定,清点器具､纱布无误,冲洗腹腔,逐层关腹。</v>
          </cell>
          <cell r="D4130" t="str">
            <v>引流装置,冲洗液</v>
          </cell>
          <cell r="E4130" t="str">
            <v>特殊缝线</v>
          </cell>
          <cell r="F4130" t="str">
            <v>次</v>
          </cell>
          <cell r="G4130" t="str">
            <v/>
          </cell>
          <cell r="H4130">
            <v>1300</v>
          </cell>
          <cell r="I4130">
            <v>1040</v>
          </cell>
          <cell r="J4130">
            <v>910</v>
          </cell>
          <cell r="K4130" t="str">
            <v>甲类</v>
          </cell>
        </row>
        <row r="4131">
          <cell r="A4131" t="str">
            <v>HCL58501</v>
          </cell>
          <cell r="B4131" t="str">
            <v>经腹腔镜胃迷走神经干切断术</v>
          </cell>
          <cell r="C4131" t="str">
            <v>腹壁多处戳孔,造气腹,插入观察镜,插入操作内镜,插入辅助器械,探查,分离食管膈肌裂孔,切断迷走神经前后干约2厘米,止血,置管引出固定,缝合伤口。</v>
          </cell>
          <cell r="D4131" t="str">
            <v>引流装置</v>
          </cell>
          <cell r="E4131" t="str">
            <v>腔镜材料</v>
          </cell>
          <cell r="F4131" t="str">
            <v>次</v>
          </cell>
          <cell r="G4131" t="str">
            <v/>
          </cell>
          <cell r="H4131">
            <v>1400</v>
          </cell>
          <cell r="I4131">
            <v>1120</v>
          </cell>
          <cell r="J4131">
            <v>980</v>
          </cell>
          <cell r="K4131" t="str">
            <v>乙类</v>
          </cell>
        </row>
        <row r="4132">
          <cell r="A4132" t="str">
            <v>HCL58502</v>
          </cell>
          <cell r="B4132" t="str">
            <v>经腹腔镜选择性胃迷走神经切断术</v>
          </cell>
          <cell r="C4132" t="str">
            <v>腹壁多处戳孔,造气腹,插入观察镜,插入操作内镜,插入辅助器械,探查,迷走神经前干肝支以下,后干腹腔支下分别切断胃前后支主干,止血,置管引出固定,缝合伤口。</v>
          </cell>
          <cell r="D4132" t="str">
            <v>引流装置</v>
          </cell>
          <cell r="E4132" t="str">
            <v>腔镜材料</v>
          </cell>
          <cell r="F4132" t="str">
            <v>次</v>
          </cell>
          <cell r="G4132" t="str">
            <v/>
          </cell>
          <cell r="H4132">
            <v>1500</v>
          </cell>
          <cell r="I4132">
            <v>1200</v>
          </cell>
          <cell r="J4132">
            <v>1050</v>
          </cell>
          <cell r="K4132" t="str">
            <v>乙类</v>
          </cell>
        </row>
        <row r="4133">
          <cell r="A4133" t="str">
            <v>HCL58503</v>
          </cell>
          <cell r="B4133" t="str">
            <v>经腹腔镜超选择性胃迷走神经切断术</v>
          </cell>
          <cell r="C4133" t="str">
            <v>腹壁多处戳孔,造气腹,插入观察镜,插入操作内镜,插入辅助器械,探查,切断胃底,胃体迷走神经,保留胃窦部的迷走神经,止血,置管引出固定,缝合伤口。</v>
          </cell>
          <cell r="D4133" t="str">
            <v>引流装置</v>
          </cell>
          <cell r="E4133" t="str">
            <v>腔镜材料</v>
          </cell>
          <cell r="F4133" t="str">
            <v>次</v>
          </cell>
          <cell r="G4133" t="str">
            <v/>
          </cell>
          <cell r="H4133">
            <v>1600</v>
          </cell>
          <cell r="I4133">
            <v>1280</v>
          </cell>
          <cell r="J4133">
            <v>1120</v>
          </cell>
          <cell r="K4133" t="str">
            <v>乙类</v>
          </cell>
        </row>
        <row r="4134">
          <cell r="A4134" t="str">
            <v>HCL87301</v>
          </cell>
          <cell r="B4134" t="str">
            <v>喉返神经吻合术</v>
          </cell>
          <cell r="C4134" t="str">
            <v>颈部原切口瘢痕切除,逐层切开,游离患侧甲状腺,在其后方探查显露喉返神经全程､确定损伤部位,行神经吻合,止血,置管引出固定,切口逐层缝合。</v>
          </cell>
          <cell r="D4134" t="str">
            <v>引流装置</v>
          </cell>
          <cell r="E4134" t="str">
            <v>血管夹,特殊缝线</v>
          </cell>
          <cell r="F4134" t="str">
            <v>次</v>
          </cell>
          <cell r="G4134" t="str">
            <v/>
          </cell>
          <cell r="H4134">
            <v>1700</v>
          </cell>
          <cell r="I4134">
            <v>1360</v>
          </cell>
          <cell r="J4134">
            <v>1190</v>
          </cell>
          <cell r="K4134" t="str">
            <v>甲类</v>
          </cell>
        </row>
        <row r="4135">
          <cell r="A4135" t="str">
            <v>HCL89301</v>
          </cell>
          <cell r="B4135" t="str">
            <v>喉返神经移植术</v>
          </cell>
          <cell r="C4135" t="str">
            <v>颈部原切口瘢痕切除,逐层切开,游离患侧甲状腺,在其后方探查显露喉返神经全程,确定损伤缺损部位,分离临近的供吻合用的神经,手术显微镜下行神经吻合,止血,置管引出固定,切口逐层缝合。</v>
          </cell>
          <cell r="D4135" t="str">
            <v>引流装置</v>
          </cell>
          <cell r="E4135" t="str">
            <v>血管夹,特殊缝线</v>
          </cell>
          <cell r="F4135" t="str">
            <v>次</v>
          </cell>
          <cell r="G4135" t="str">
            <v/>
          </cell>
          <cell r="H4135">
            <v>1700</v>
          </cell>
          <cell r="I4135">
            <v>1360</v>
          </cell>
          <cell r="J4135">
            <v>1190</v>
          </cell>
          <cell r="K4135" t="str">
            <v>乙类</v>
          </cell>
        </row>
        <row r="4136">
          <cell r="A4136" t="str">
            <v>HCL89302</v>
          </cell>
          <cell r="B4136" t="str">
            <v>喉部神经肌蒂移植术</v>
          </cell>
          <cell r="C413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cell r="D4136" t="str">
            <v>引流装置</v>
          </cell>
          <cell r="E4136" t="str">
            <v>特殊缝线</v>
          </cell>
          <cell r="F4136" t="str">
            <v>次</v>
          </cell>
          <cell r="G4136" t="str">
            <v/>
          </cell>
          <cell r="H4136">
            <v>1500</v>
          </cell>
          <cell r="I4136">
            <v>1200</v>
          </cell>
          <cell r="J4136">
            <v>1050</v>
          </cell>
          <cell r="K4136" t="str">
            <v>乙类</v>
          </cell>
        </row>
        <row r="4137">
          <cell r="A4137" t="str">
            <v>HCM</v>
          </cell>
          <cell r="B4137" t="str">
            <v>副神经</v>
          </cell>
          <cell r="C4137" t="str">
            <v/>
          </cell>
          <cell r="D4137" t="str">
            <v/>
          </cell>
          <cell r="E4137" t="str">
            <v/>
          </cell>
        </row>
        <row r="4137">
          <cell r="G4137" t="str">
            <v/>
          </cell>
          <cell r="H4137" t="str">
            <v/>
          </cell>
          <cell r="I4137" t="str">
            <v/>
          </cell>
          <cell r="J4137" t="str">
            <v/>
          </cell>
        </row>
        <row r="4138">
          <cell r="A4138" t="str">
            <v>HCM48101</v>
          </cell>
          <cell r="B4138" t="str">
            <v>副神经阻滞镇痛术</v>
          </cell>
          <cell r="C413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cell r="D4138" t="str">
            <v>穿刺针</v>
          </cell>
          <cell r="E4138" t="str">
            <v/>
          </cell>
          <cell r="F4138" t="str">
            <v>次</v>
          </cell>
          <cell r="G4138" t="str">
            <v/>
          </cell>
          <cell r="H4138">
            <v>230</v>
          </cell>
          <cell r="I4138">
            <v>185</v>
          </cell>
          <cell r="J4138">
            <v>160</v>
          </cell>
          <cell r="K4138" t="str">
            <v>乙类</v>
          </cell>
        </row>
        <row r="4139">
          <cell r="A4139" t="str">
            <v>HCP</v>
          </cell>
          <cell r="B4139" t="str">
            <v>8.脊神经</v>
          </cell>
          <cell r="C4139" t="str">
            <v/>
          </cell>
          <cell r="D4139" t="str">
            <v/>
          </cell>
          <cell r="E4139" t="str">
            <v/>
          </cell>
        </row>
        <row r="4139">
          <cell r="G4139" t="str">
            <v/>
          </cell>
          <cell r="H4139" t="str">
            <v/>
          </cell>
          <cell r="I4139" t="str">
            <v/>
          </cell>
          <cell r="J4139" t="str">
            <v/>
          </cell>
        </row>
        <row r="4140">
          <cell r="A4140" t="str">
            <v>HCP48101</v>
          </cell>
          <cell r="B4140" t="str">
            <v>脊神经阻滞镇痛术</v>
          </cell>
          <cell r="C4140" t="str">
            <v>在具有无菌､空调､抢救设备的治疗室内或CT室,基本生命体征监测下,神经定位准确(C臂下或CT下定位),消毒,局麻,穿刺注药,穿刺点固定敷料。不含C型臂引导､CT引导。</v>
          </cell>
          <cell r="D4140" t="str">
            <v>穿刺针</v>
          </cell>
          <cell r="E4140" t="str">
            <v/>
          </cell>
          <cell r="F4140" t="str">
            <v>次</v>
          </cell>
          <cell r="G4140" t="str">
            <v>以1根神经为基价,每增加1根加收不超过50%</v>
          </cell>
          <cell r="H4140">
            <v>230</v>
          </cell>
          <cell r="I4140">
            <v>185</v>
          </cell>
          <cell r="J4140">
            <v>160</v>
          </cell>
          <cell r="K4140" t="str">
            <v>乙类</v>
          </cell>
        </row>
        <row r="4141">
          <cell r="A4141" t="str">
            <v>HCP48102</v>
          </cell>
          <cell r="B4141" t="str">
            <v>颈脊神经阻滞镇痛术</v>
          </cell>
          <cell r="C414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cell r="D4141" t="str">
            <v>穿刺针,注射器</v>
          </cell>
          <cell r="E4141" t="str">
            <v/>
          </cell>
          <cell r="F4141" t="str">
            <v>次</v>
          </cell>
          <cell r="G4141" t="str">
            <v/>
          </cell>
          <cell r="H4141">
            <v>230</v>
          </cell>
          <cell r="I4141">
            <v>185</v>
          </cell>
          <cell r="J4141">
            <v>160</v>
          </cell>
          <cell r="K4141" t="str">
            <v>乙类</v>
          </cell>
        </row>
        <row r="4142">
          <cell r="A4142" t="str">
            <v>HCP48103</v>
          </cell>
          <cell r="B4142" t="str">
            <v>经皮颈椎椎间孔神经阻滞镇痛术</v>
          </cell>
          <cell r="C4142" t="str">
            <v>用于颈椎神经根性痛的治疗。患者坐位或平卧位,颈转向健侧。消毒铺巾。按规范穿刺到位后,固定针头,回抽无血､液体后注射治疗药物。术中监测基本生命体征,术后留观。不含影像学引导。</v>
          </cell>
          <cell r="D4142" t="str">
            <v>穿刺针,电极</v>
          </cell>
          <cell r="E4142" t="str">
            <v/>
          </cell>
          <cell r="F4142" t="str">
            <v>次</v>
          </cell>
          <cell r="G4142" t="str">
            <v/>
          </cell>
          <cell r="H4142">
            <v>350</v>
          </cell>
          <cell r="I4142">
            <v>280</v>
          </cell>
          <cell r="J4142">
            <v>245</v>
          </cell>
          <cell r="K4142" t="str">
            <v>乙类</v>
          </cell>
        </row>
        <row r="4143">
          <cell r="A4143" t="str">
            <v>HCP48104</v>
          </cell>
          <cell r="B4143" t="str">
            <v>胸脊神经阻滞镇痛术</v>
          </cell>
          <cell r="C4143" t="str">
            <v>用于胸脊神经后支卡压所致胸背疼痛治疗,含胸后支阻滞。患者俯卧位。消毒铺巾。按规范穿刺到位后,固定针头,回抽无血､液体后注射治疗药物。术中监测基本生命体征。术后留观。不含影像学引导。</v>
          </cell>
          <cell r="D4143" t="str">
            <v>穿刺针</v>
          </cell>
          <cell r="E4143" t="str">
            <v/>
          </cell>
          <cell r="F4143" t="str">
            <v>次</v>
          </cell>
          <cell r="G4143" t="str">
            <v/>
          </cell>
          <cell r="H4143">
            <v>230</v>
          </cell>
          <cell r="I4143">
            <v>185</v>
          </cell>
          <cell r="J4143">
            <v>160</v>
          </cell>
          <cell r="K4143" t="str">
            <v>乙类</v>
          </cell>
        </row>
        <row r="4144">
          <cell r="A4144" t="str">
            <v>HCP48105</v>
          </cell>
          <cell r="B4144" t="str">
            <v>椎旁神经单次阻滞镇痛术</v>
          </cell>
          <cell r="C414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cell r="D4144" t="str">
            <v>穿刺针</v>
          </cell>
          <cell r="E4144" t="str">
            <v/>
          </cell>
          <cell r="F4144" t="str">
            <v>次</v>
          </cell>
          <cell r="G4144" t="str">
            <v/>
          </cell>
          <cell r="H4144">
            <v>230</v>
          </cell>
          <cell r="I4144">
            <v>185</v>
          </cell>
          <cell r="J4144">
            <v>160</v>
          </cell>
          <cell r="K4144" t="str">
            <v>乙类</v>
          </cell>
        </row>
        <row r="4145">
          <cell r="A4145" t="str">
            <v>HCP48106</v>
          </cell>
          <cell r="B4145" t="str">
            <v>椎旁神经连续阻滞镇痛术</v>
          </cell>
          <cell r="C414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cell r="D4145" t="str">
            <v>穿刺针</v>
          </cell>
          <cell r="E4145" t="str">
            <v/>
          </cell>
          <cell r="F4145" t="str">
            <v>次</v>
          </cell>
          <cell r="G4145" t="str">
            <v/>
          </cell>
          <cell r="H4145">
            <v>300</v>
          </cell>
          <cell r="I4145">
            <v>240</v>
          </cell>
          <cell r="J4145">
            <v>210</v>
          </cell>
          <cell r="K4145" t="str">
            <v>乙类</v>
          </cell>
        </row>
        <row r="4146">
          <cell r="A4146" t="str">
            <v>HCP62101</v>
          </cell>
          <cell r="B4146" t="str">
            <v>经皮穿刺骶神经刺激装置永久置入术</v>
          </cell>
          <cell r="C4146" t="str">
            <v>根据测试效果满意进行刺激装置永久置入。于腰骶部左侧或右侧切开皮肤,皮下潜行,将测试电极与装置相连,反复调试,达到满意应答后,固定装置。</v>
          </cell>
          <cell r="D4146" t="str">
            <v/>
          </cell>
          <cell r="E4146" t="str">
            <v>电极</v>
          </cell>
          <cell r="F4146" t="str">
            <v>次</v>
          </cell>
          <cell r="G4146" t="str">
            <v/>
          </cell>
          <cell r="H4146">
            <v>700</v>
          </cell>
          <cell r="I4146">
            <v>560</v>
          </cell>
          <cell r="J4146">
            <v>490</v>
          </cell>
          <cell r="K4146" t="str">
            <v>乙类</v>
          </cell>
        </row>
        <row r="4147">
          <cell r="A4147" t="str">
            <v>HCP72101</v>
          </cell>
          <cell r="B4147" t="str">
            <v>脊神经疼痛射频治疗</v>
          </cell>
          <cell r="C4147" t="str">
            <v>在具有无菌､空调､抢救设备的治疗室内或CT室,基本生命体征监测下,神经定位准确(C臂下或CT下定位),消毒,局麻,射频针穿刺,射频治疗,固定敷料。不含C型臂引导､CT引导。</v>
          </cell>
          <cell r="D4147" t="str">
            <v>注射器,射频穿刺针</v>
          </cell>
          <cell r="E4147" t="str">
            <v/>
          </cell>
          <cell r="F4147" t="str">
            <v>次</v>
          </cell>
          <cell r="G4147" t="str">
            <v>以1根神经为基价,每增加1根加收不超过50%</v>
          </cell>
          <cell r="H4147">
            <v>200</v>
          </cell>
          <cell r="I4147">
            <v>160</v>
          </cell>
          <cell r="J4147">
            <v>140</v>
          </cell>
          <cell r="K4147" t="str">
            <v>乙类</v>
          </cell>
        </row>
        <row r="4148">
          <cell r="A4148" t="str">
            <v>HCP73101</v>
          </cell>
          <cell r="B4148" t="str">
            <v>经皮穿刺骶神经囊肿治疗</v>
          </cell>
          <cell r="C4148" t="str">
            <v>计算机断层扫描､核磁共振影像､定位后行骶管内囊肿穿刺,抽液,减压。</v>
          </cell>
          <cell r="D4148" t="str">
            <v>穿刺针</v>
          </cell>
          <cell r="E4148" t="str">
            <v/>
          </cell>
          <cell r="F4148" t="str">
            <v>次</v>
          </cell>
          <cell r="G4148" t="str">
            <v/>
          </cell>
          <cell r="H4148">
            <v>300</v>
          </cell>
          <cell r="I4148">
            <v>240</v>
          </cell>
          <cell r="J4148">
            <v>210</v>
          </cell>
          <cell r="K4148" t="str">
            <v>乙类</v>
          </cell>
        </row>
        <row r="4149">
          <cell r="A4149" t="str">
            <v>HCP86301</v>
          </cell>
          <cell r="B4149" t="str">
            <v>显微镜下马尾神经吻合术</v>
          </cell>
          <cell r="C4149" t="str">
            <v>消毒铺巾,切皮,双极止血,气钻或电钻铣刀取下椎板,切开硬脊膜,显微镜下行马尾神经吻合,缝合硬脊膜,椎板复位,缝合,包扎。不含神经电生理监测。</v>
          </cell>
          <cell r="D4149" t="str">
            <v>骨蜡,引流装置</v>
          </cell>
          <cell r="E4149" t="str">
            <v>内固定材料,脊柱膜,特殊缝线,止血材料</v>
          </cell>
          <cell r="F4149" t="str">
            <v>次</v>
          </cell>
          <cell r="G4149" t="str">
            <v/>
          </cell>
          <cell r="H4149">
            <v>1500</v>
          </cell>
          <cell r="I4149">
            <v>1200</v>
          </cell>
          <cell r="J4149">
            <v>1050</v>
          </cell>
          <cell r="K4149" t="str">
            <v>乙类</v>
          </cell>
        </row>
        <row r="4150">
          <cell r="A4150" t="str">
            <v>HCQ</v>
          </cell>
          <cell r="B4150" t="str">
            <v>脊神经根</v>
          </cell>
          <cell r="C4150" t="str">
            <v/>
          </cell>
          <cell r="D4150" t="str">
            <v/>
          </cell>
          <cell r="E4150" t="str">
            <v/>
          </cell>
        </row>
        <row r="4150">
          <cell r="G4150" t="str">
            <v/>
          </cell>
          <cell r="H4150" t="str">
            <v/>
          </cell>
          <cell r="I4150" t="str">
            <v/>
          </cell>
          <cell r="J4150" t="str">
            <v/>
          </cell>
        </row>
        <row r="4151">
          <cell r="A4151" t="str">
            <v>HCQ48101</v>
          </cell>
          <cell r="B4151" t="str">
            <v>颈7-胸2神经根阻滞镇痛术</v>
          </cell>
          <cell r="C4151" t="str">
            <v>消毒,局麻,在颈胸结合部位采用不同穿刺针穿刺,注意角度和深度,避免出现气胸。必要时在X线透视或CT引导下。不含X线透视､CT引导。</v>
          </cell>
          <cell r="D4151" t="str">
            <v>穿刺针,注射器</v>
          </cell>
          <cell r="E4151" t="str">
            <v/>
          </cell>
          <cell r="F4151" t="str">
            <v>次</v>
          </cell>
          <cell r="G4151" t="str">
            <v/>
          </cell>
          <cell r="H4151">
            <v>230</v>
          </cell>
          <cell r="I4151">
            <v>185</v>
          </cell>
          <cell r="J4151">
            <v>160</v>
          </cell>
          <cell r="K4151" t="str">
            <v>乙类</v>
          </cell>
        </row>
        <row r="4152">
          <cell r="A4152" t="str">
            <v>HCQ48102</v>
          </cell>
          <cell r="B4152" t="str">
            <v>经皮穿刺胸椎间孔胸脊神经根阻滞镇痛术</v>
          </cell>
          <cell r="C415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cell r="D4152" t="str">
            <v>穿刺针,电极,注射器</v>
          </cell>
          <cell r="E4152" t="str">
            <v/>
          </cell>
          <cell r="F4152" t="str">
            <v>次</v>
          </cell>
          <cell r="G4152" t="str">
            <v>以1支神经根为基价,每增加1支加收不超过50%</v>
          </cell>
          <cell r="H4152">
            <v>280</v>
          </cell>
          <cell r="I4152">
            <v>220</v>
          </cell>
          <cell r="J4152">
            <v>190</v>
          </cell>
          <cell r="K4152" t="str">
            <v>乙类</v>
          </cell>
        </row>
        <row r="4153">
          <cell r="A4153" t="str">
            <v>HCQ48103</v>
          </cell>
          <cell r="B4153" t="str">
            <v>经皮穿刺经腰椎间孔腰脊神经根阻滞镇痛术</v>
          </cell>
          <cell r="C4153" t="str">
            <v>用于腰背腿部带状疱疹后神经痛､癌性痛等的治疗。监测生命体征,消毒铺巾,选择需治疗的神经根,影像学引导下穿刺,影像确认无误,注射阻滞药物。不含影像学引导､术中监护。</v>
          </cell>
          <cell r="D4153" t="str">
            <v>穿刺针,注射器</v>
          </cell>
          <cell r="E4153" t="str">
            <v/>
          </cell>
          <cell r="F4153" t="str">
            <v>次</v>
          </cell>
          <cell r="G4153" t="str">
            <v>以1支神经根为基价,每增加1支加收不超过50%</v>
          </cell>
          <cell r="H4153">
            <v>280</v>
          </cell>
          <cell r="I4153">
            <v>220</v>
          </cell>
          <cell r="J4153">
            <v>190</v>
          </cell>
          <cell r="K4153" t="str">
            <v>乙类</v>
          </cell>
        </row>
        <row r="4154">
          <cell r="A4154" t="str">
            <v>HCQ48104</v>
          </cell>
          <cell r="B4154" t="str">
            <v>腰脊神经根阻滞镇痛术</v>
          </cell>
          <cell r="C4154" t="str">
            <v>消毒,局麻,在腰1-骶1部位采用不同穿刺针穿刺。必要时在X线透视或CT引导下。不含X线透视､CT引导。</v>
          </cell>
          <cell r="D4154" t="str">
            <v>穿刺针,注射器</v>
          </cell>
          <cell r="E4154" t="str">
            <v/>
          </cell>
          <cell r="F4154" t="str">
            <v>次</v>
          </cell>
          <cell r="G4154" t="str">
            <v/>
          </cell>
          <cell r="H4154">
            <v>230</v>
          </cell>
          <cell r="I4154">
            <v>185</v>
          </cell>
          <cell r="J4154">
            <v>160</v>
          </cell>
          <cell r="K4154" t="str">
            <v>乙类</v>
          </cell>
        </row>
        <row r="4155">
          <cell r="A4155" t="str">
            <v>HCQ48105</v>
          </cell>
          <cell r="B4155" t="str">
            <v>腰脊神经后支阻滞术</v>
          </cell>
          <cell r="C4155" t="str">
            <v>用于脊神经后支卡压所致腰臀疼痛的治疗。患者俯卧位,穿刺点定位于腰椎棘突旁开2-3.5厘米处,消毒铺巾,按规范穿刺到位后,固定针头,回抽无血､液体后注射治疗药物。术中监测基本生命体征。术后留观。</v>
          </cell>
          <cell r="D4155" t="str">
            <v>穿刺针</v>
          </cell>
          <cell r="E4155" t="str">
            <v/>
          </cell>
          <cell r="F4155" t="str">
            <v>次</v>
          </cell>
          <cell r="G4155" t="str">
            <v/>
          </cell>
          <cell r="H4155">
            <v>230</v>
          </cell>
          <cell r="I4155">
            <v>185</v>
          </cell>
          <cell r="J4155">
            <v>160</v>
          </cell>
          <cell r="K4155" t="str">
            <v>乙类</v>
          </cell>
        </row>
        <row r="4156">
          <cell r="A4156" t="str">
            <v>HCQ50301</v>
          </cell>
          <cell r="B4156" t="str">
            <v>脊髓后根入髓区切开术</v>
          </cell>
          <cell r="C415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cell r="D4156" t="str">
            <v>引流装置</v>
          </cell>
          <cell r="E4156" t="str">
            <v>内固定材料,人工硬脑膜,特殊缝线,双极电凝镊</v>
          </cell>
          <cell r="F4156" t="str">
            <v>次</v>
          </cell>
          <cell r="G4156" t="str">
            <v/>
          </cell>
          <cell r="H4156">
            <v>2200</v>
          </cell>
          <cell r="I4156">
            <v>1760</v>
          </cell>
          <cell r="J4156">
            <v>1540</v>
          </cell>
          <cell r="K4156" t="str">
            <v>甲类</v>
          </cell>
        </row>
        <row r="4157">
          <cell r="A4157" t="str">
            <v>HCQ57301</v>
          </cell>
          <cell r="B4157" t="str">
            <v>显微镜下脊髓神经根粘连松解术</v>
          </cell>
          <cell r="C4157" t="str">
            <v>消毒铺巾,切皮,双极电刀止血,气钻或电钻铣刀取下椎板,显微镜下分离硬脊膜､蛛网膜､脊髓之间的粘连,松解神经根,椎板复位,缝合,包扎。不含神经电生理监测。</v>
          </cell>
          <cell r="D4157" t="str">
            <v>骨蜡,引流装置</v>
          </cell>
          <cell r="E4157" t="str">
            <v>内固定材料,脊柱膜,人工硬脑膜,特殊缝线,止血材料</v>
          </cell>
          <cell r="F4157" t="str">
            <v>次</v>
          </cell>
          <cell r="G4157" t="str">
            <v>以1个脊髓节段为基价,每增加1节段加收不超过80%</v>
          </cell>
          <cell r="H4157">
            <v>2300</v>
          </cell>
          <cell r="I4157">
            <v>1840</v>
          </cell>
          <cell r="J4157">
            <v>1610</v>
          </cell>
          <cell r="K4157" t="str">
            <v>乙类</v>
          </cell>
        </row>
        <row r="4158">
          <cell r="A4158" t="str">
            <v>HCQ58301</v>
          </cell>
          <cell r="B4158" t="str">
            <v>显微镜下选择性脊神经后根切断术(SPR)</v>
          </cell>
          <cell r="C4158" t="str">
            <v>消毒铺巾,切皮,双极电刀止血,气钻或电钻铣刀取下椎板,切开硬脊膜,显微镜下显露脊髓神经根,区分后根和前根,电生理监测,电凝切断选择的后根,椎板复位,缝合,包扎。不含神经电生理监测。</v>
          </cell>
          <cell r="D4158" t="str">
            <v>骨蜡,引流装置</v>
          </cell>
          <cell r="E4158" t="str">
            <v>内固定材料,脊柱膜,人工硬脑膜,特殊缝线,止血材料</v>
          </cell>
          <cell r="F4158" t="str">
            <v>次</v>
          </cell>
          <cell r="G4158" t="str">
            <v/>
          </cell>
          <cell r="H4158">
            <v>2400</v>
          </cell>
          <cell r="I4158">
            <v>1920</v>
          </cell>
          <cell r="J4158">
            <v>1680</v>
          </cell>
          <cell r="K4158" t="str">
            <v>乙类</v>
          </cell>
        </row>
        <row r="4159">
          <cell r="A4159" t="str">
            <v>HCQ72101</v>
          </cell>
          <cell r="B4159" t="str">
            <v>经皮穿刺颈椎间孔颈脊神经根化学毁损术</v>
          </cell>
          <cell r="C4159" t="str">
            <v>监测生命体征,消毒铺巾,选择需治疗的神经根,影像学引导下穿刺,影像及神经刺激器神经诱发确认同时行麻醉药阻滞定位无误,注射酚制剂或无水乙醇。不含影像学引导､术中监护､监测。</v>
          </cell>
          <cell r="D4159" t="str">
            <v>穿刺针,电极</v>
          </cell>
          <cell r="E4159" t="str">
            <v/>
          </cell>
          <cell r="F4159" t="str">
            <v>次</v>
          </cell>
          <cell r="G4159" t="str">
            <v>以1个靶点为基价,每增加1个加收不超过50%</v>
          </cell>
          <cell r="H4159">
            <v>500</v>
          </cell>
          <cell r="I4159">
            <v>400</v>
          </cell>
          <cell r="J4159">
            <v>350</v>
          </cell>
          <cell r="K4159" t="str">
            <v>乙类</v>
          </cell>
        </row>
        <row r="4160">
          <cell r="A4160" t="str">
            <v>HCQ72102</v>
          </cell>
          <cell r="B4160" t="str">
            <v>经皮穿刺经颈椎间孔颈脊神经根射频术</v>
          </cell>
          <cell r="C4160" t="str">
            <v>用于臂丛神经病理痛､癌性臂丛神经损伤性疼痛等的治疗。消毒铺巾,选择需治疗的神经根,影像学引导下穿刺,影像及神经诱发确认无误,实施射频热凝或脉冲射频调节治疗。不含监测､影像学引导。</v>
          </cell>
          <cell r="D4160" t="str">
            <v/>
          </cell>
          <cell r="E4160" t="str">
            <v>射频穿刺针</v>
          </cell>
          <cell r="F4160" t="str">
            <v>次</v>
          </cell>
          <cell r="G4160" t="str">
            <v>以1个靶点为基价,每增加1个加收不超过50%</v>
          </cell>
          <cell r="H4160">
            <v>800</v>
          </cell>
          <cell r="I4160">
            <v>640</v>
          </cell>
          <cell r="J4160">
            <v>560</v>
          </cell>
          <cell r="K4160" t="str">
            <v>乙类</v>
          </cell>
        </row>
        <row r="4161">
          <cell r="A4161" t="str">
            <v>HCQ72103</v>
          </cell>
          <cell r="B4161" t="str">
            <v>颈脊神经后支射频术</v>
          </cell>
          <cell r="C416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cell r="D4161" t="str">
            <v/>
          </cell>
          <cell r="E4161" t="str">
            <v>射频穿刺针</v>
          </cell>
          <cell r="F4161" t="str">
            <v>次</v>
          </cell>
          <cell r="G4161" t="str">
            <v/>
          </cell>
          <cell r="H4161">
            <v>800</v>
          </cell>
          <cell r="I4161">
            <v>640</v>
          </cell>
          <cell r="J4161">
            <v>560</v>
          </cell>
          <cell r="K4161" t="str">
            <v>乙类</v>
          </cell>
        </row>
        <row r="4162">
          <cell r="A4162" t="str">
            <v>HCQ72104</v>
          </cell>
          <cell r="B4162" t="str">
            <v>经皮穿刺经胸椎间孔胸脊神经根射频术</v>
          </cell>
          <cell r="C416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cell r="D4162" t="str">
            <v/>
          </cell>
          <cell r="E4162" t="str">
            <v>射频穿刺针</v>
          </cell>
          <cell r="F4162" t="str">
            <v>次</v>
          </cell>
          <cell r="G4162" t="str">
            <v>以1个靶点为基价,每增加1个加收不超过50%</v>
          </cell>
          <cell r="H4162">
            <v>800</v>
          </cell>
          <cell r="I4162">
            <v>640</v>
          </cell>
          <cell r="J4162">
            <v>560</v>
          </cell>
          <cell r="K4162" t="str">
            <v>乙类</v>
          </cell>
        </row>
        <row r="4163">
          <cell r="A4163" t="str">
            <v>HCQ72105</v>
          </cell>
          <cell r="B4163" t="str">
            <v>经皮穿刺经腰椎间孔腰脊神经根射频术</v>
          </cell>
          <cell r="C4163" t="str">
            <v>用于腰背腿部带状疱疹后神经痛､癌性痛等的治疗。消毒铺巾,选择需治疗的神经根,影像学引导下穿刺,影像及神经诱发确认无误,实施射频热凝或脉冲射频调节治疗。不含监测､影像学引导。</v>
          </cell>
          <cell r="D4163" t="str">
            <v/>
          </cell>
          <cell r="E4163" t="str">
            <v>射频穿刺针</v>
          </cell>
          <cell r="F4163" t="str">
            <v>次</v>
          </cell>
          <cell r="G4163" t="str">
            <v>以1个靶点为基价,每增加1个加收不超过50%</v>
          </cell>
          <cell r="H4163">
            <v>800</v>
          </cell>
          <cell r="I4163">
            <v>640</v>
          </cell>
          <cell r="J4163">
            <v>560</v>
          </cell>
          <cell r="K4163" t="str">
            <v>乙类</v>
          </cell>
        </row>
        <row r="4164">
          <cell r="A4164" t="str">
            <v>HCQ72106</v>
          </cell>
          <cell r="B4164" t="str">
            <v>经皮穿刺选择性腰脊神经后根射频术</v>
          </cell>
          <cell r="C4164" t="str">
            <v>用于脑瘫､腰腿癌性痛等的治疗。影像学引导确定穿刺点,消毒铺巾。影像学引导下穿刺,经影像及神经诱发确认无误。实施射频热凝治疗。不含监测､影像学引导。</v>
          </cell>
          <cell r="D4164" t="str">
            <v/>
          </cell>
          <cell r="E4164" t="str">
            <v>射频穿刺针</v>
          </cell>
          <cell r="F4164" t="str">
            <v>次</v>
          </cell>
          <cell r="G4164" t="str">
            <v>以1个靶点为基价,每增加1个加收不超过50%</v>
          </cell>
          <cell r="H4164">
            <v>800</v>
          </cell>
          <cell r="I4164">
            <v>640</v>
          </cell>
          <cell r="J4164">
            <v>560</v>
          </cell>
          <cell r="K4164" t="str">
            <v>乙类</v>
          </cell>
        </row>
        <row r="4165">
          <cell r="A4165" t="str">
            <v>HCQ72107</v>
          </cell>
          <cell r="B4165" t="str">
            <v>腰脊神经后支射频术</v>
          </cell>
          <cell r="C416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cell r="D4165" t="str">
            <v/>
          </cell>
          <cell r="E4165" t="str">
            <v>射频穿刺针</v>
          </cell>
          <cell r="F4165" t="str">
            <v>次</v>
          </cell>
          <cell r="G4165" t="str">
            <v/>
          </cell>
          <cell r="H4165">
            <v>800</v>
          </cell>
          <cell r="I4165">
            <v>640</v>
          </cell>
          <cell r="J4165">
            <v>560</v>
          </cell>
          <cell r="K4165" t="str">
            <v>乙类</v>
          </cell>
        </row>
        <row r="4166">
          <cell r="A4166" t="str">
            <v>HCQ72108</v>
          </cell>
          <cell r="B4166" t="str">
            <v>经皮穿刺腰椎背根神经节射频术</v>
          </cell>
          <cell r="C416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cell r="D4166" t="str">
            <v/>
          </cell>
          <cell r="E4166" t="str">
            <v>射频穿刺针</v>
          </cell>
          <cell r="F4166" t="str">
            <v>次</v>
          </cell>
          <cell r="G4166" t="str">
            <v>以1节神经节为基价,每增加1节加收不超过50%</v>
          </cell>
          <cell r="H4166">
            <v>800</v>
          </cell>
          <cell r="I4166">
            <v>640</v>
          </cell>
          <cell r="J4166">
            <v>560</v>
          </cell>
          <cell r="K4166" t="str">
            <v>乙类</v>
          </cell>
        </row>
        <row r="4167">
          <cell r="A4167" t="str">
            <v>HCQ72301</v>
          </cell>
          <cell r="B4167" t="str">
            <v>显微镜下背根入髓区毁损术</v>
          </cell>
          <cell r="C4167" t="str">
            <v>消毒铺巾,切皮,双极电刀止血,气钻或电钻铣刀取下椎板,切开硬脑脊膜,显微镜下病理节段损毁,损毁前后均需行神经电生理监测,止血,缝合硬脊膜,椎板复位,缝合,包扎。不含神经电生理监测。</v>
          </cell>
          <cell r="D4167" t="str">
            <v>骨蜡</v>
          </cell>
          <cell r="E4167" t="str">
            <v>特殊缝线,止血材料</v>
          </cell>
          <cell r="F4167" t="str">
            <v>次</v>
          </cell>
          <cell r="G4167" t="str">
            <v/>
          </cell>
          <cell r="H4167">
            <v>2000</v>
          </cell>
          <cell r="I4167">
            <v>1600</v>
          </cell>
          <cell r="J4167">
            <v>1400</v>
          </cell>
          <cell r="K4167" t="str">
            <v>乙类</v>
          </cell>
        </row>
        <row r="4168">
          <cell r="A4168" t="str">
            <v>HCR</v>
          </cell>
          <cell r="B4168" t="str">
            <v>颈丛神经</v>
          </cell>
          <cell r="C4168" t="str">
            <v/>
          </cell>
          <cell r="D4168" t="str">
            <v/>
          </cell>
          <cell r="E4168" t="str">
            <v/>
          </cell>
        </row>
        <row r="4168">
          <cell r="G4168" t="str">
            <v/>
          </cell>
          <cell r="H4168" t="str">
            <v/>
          </cell>
          <cell r="I4168" t="str">
            <v/>
          </cell>
          <cell r="J4168" t="str">
            <v/>
          </cell>
        </row>
        <row r="4169">
          <cell r="A4169" t="str">
            <v>HCR48101</v>
          </cell>
          <cell r="B4169" t="str">
            <v>颈丛神经阻滞镇痛术</v>
          </cell>
          <cell r="C4169" t="str">
            <v>用于颈浅丛､颈深丛神经阻滞。不含臭氧治疗。</v>
          </cell>
          <cell r="D4169" t="str">
            <v>穿刺针</v>
          </cell>
          <cell r="E4169" t="str">
            <v/>
          </cell>
          <cell r="F4169" t="str">
            <v>次</v>
          </cell>
          <cell r="G4169" t="str">
            <v/>
          </cell>
          <cell r="H4169">
            <v>230</v>
          </cell>
          <cell r="I4169">
            <v>185</v>
          </cell>
          <cell r="J4169">
            <v>160</v>
          </cell>
          <cell r="K4169" t="str">
            <v>乙类</v>
          </cell>
        </row>
        <row r="4170">
          <cell r="A4170" t="str">
            <v>HCR48102</v>
          </cell>
          <cell r="B4170" t="str">
            <v>枕神经阻滞镇痛术</v>
          </cell>
          <cell r="C4170" t="str">
            <v>用于枕大神经､枕小神经。不含臭氧治疗。</v>
          </cell>
          <cell r="D4170" t="str">
            <v>穿刺针</v>
          </cell>
          <cell r="E4170" t="str">
            <v/>
          </cell>
          <cell r="F4170" t="str">
            <v>次</v>
          </cell>
          <cell r="G4170" t="str">
            <v/>
          </cell>
          <cell r="H4170">
            <v>230</v>
          </cell>
          <cell r="I4170">
            <v>185</v>
          </cell>
          <cell r="J4170">
            <v>160</v>
          </cell>
          <cell r="K4170" t="str">
            <v>乙类</v>
          </cell>
        </row>
        <row r="4171">
          <cell r="A4171" t="str">
            <v>HCR48103</v>
          </cell>
          <cell r="B4171" t="str">
            <v>耳大神经阻滞镇痛术</v>
          </cell>
          <cell r="C4171" t="str">
            <v>用于耳大神经痛治疗。患者平卧位,头转向健侧。穿刺点定位于胸锁乳突肌后缘中点。消毒铺巾。按规范穿刺到位后,固定针头,回抽无血､液体后注射治疗药物。术中监测基本生命体征。术后留观。不含监测､臭氧治疗。</v>
          </cell>
          <cell r="D4171" t="str">
            <v>穿刺针</v>
          </cell>
          <cell r="E4171" t="str">
            <v/>
          </cell>
          <cell r="F4171" t="str">
            <v>次</v>
          </cell>
          <cell r="G4171" t="str">
            <v/>
          </cell>
          <cell r="H4171">
            <v>230</v>
          </cell>
          <cell r="I4171">
            <v>185</v>
          </cell>
          <cell r="J4171">
            <v>160</v>
          </cell>
          <cell r="K4171" t="str">
            <v>乙类</v>
          </cell>
        </row>
        <row r="4172">
          <cell r="A4172" t="str">
            <v>HCR48104</v>
          </cell>
          <cell r="B4172" t="str">
            <v>膈神经阻滞镇痛术</v>
          </cell>
          <cell r="C417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cell r="D4172" t="str">
            <v>穿刺针</v>
          </cell>
          <cell r="E4172" t="str">
            <v/>
          </cell>
          <cell r="F4172" t="str">
            <v>次</v>
          </cell>
          <cell r="G4172" t="str">
            <v/>
          </cell>
          <cell r="H4172">
            <v>300</v>
          </cell>
          <cell r="I4172">
            <v>240</v>
          </cell>
          <cell r="J4172">
            <v>210</v>
          </cell>
          <cell r="K4172" t="str">
            <v>乙类</v>
          </cell>
        </row>
        <row r="4173">
          <cell r="A4173" t="str">
            <v>HCR72101</v>
          </cell>
          <cell r="B4173" t="str">
            <v>经皮穿刺耳大神经射频术</v>
          </cell>
          <cell r="C4173" t="str">
            <v>用于耳大神经痛的治疗。消毒铺巾,穿刺,经神经诱发确认无误,实施射频热凝或脉冲射频调节治疗。不含监测､影像学引导､术中监护。</v>
          </cell>
          <cell r="D4173" t="str">
            <v/>
          </cell>
          <cell r="E4173" t="str">
            <v>射频穿刺针</v>
          </cell>
          <cell r="F4173" t="str">
            <v>次</v>
          </cell>
          <cell r="G4173" t="str">
            <v/>
          </cell>
          <cell r="H4173">
            <v>600</v>
          </cell>
          <cell r="I4173">
            <v>480</v>
          </cell>
          <cell r="J4173">
            <v>420</v>
          </cell>
          <cell r="K4173" t="str">
            <v>乙类</v>
          </cell>
        </row>
        <row r="4174">
          <cell r="A4174" t="str">
            <v>HCR72102</v>
          </cell>
          <cell r="B4174" t="str">
            <v>经皮穿刺枕神经射频术</v>
          </cell>
          <cell r="C4174" t="str">
            <v>用于枕大小神经痛的治疗。确定穿刺点,穿刺处消毒铺巾,穿刺到位后,实施射频热凝或脉冲射频调节治疗。不含影像学引导。</v>
          </cell>
          <cell r="D4174" t="str">
            <v/>
          </cell>
          <cell r="E4174" t="str">
            <v>射频穿刺针</v>
          </cell>
          <cell r="F4174" t="str">
            <v>次</v>
          </cell>
          <cell r="G4174" t="str">
            <v>以1个靶点为基价,每增加1个加收不超过50%</v>
          </cell>
          <cell r="H4174">
            <v>600</v>
          </cell>
          <cell r="I4174">
            <v>480</v>
          </cell>
          <cell r="J4174">
            <v>420</v>
          </cell>
          <cell r="K4174" t="str">
            <v>乙类</v>
          </cell>
        </row>
        <row r="4175">
          <cell r="A4175" t="str">
            <v>HCR72103</v>
          </cell>
          <cell r="B4175" t="str">
            <v>经皮穿刺膈神经射频术</v>
          </cell>
          <cell r="C4175" t="str">
            <v>用于顽固性膈神经痉挛､呃逆的治疗。消毒铺巾,影像学引导下穿刺,经影像及神经诱发确认无误,实施脉冲射频调节治疗。</v>
          </cell>
          <cell r="D4175" t="str">
            <v/>
          </cell>
          <cell r="E4175" t="str">
            <v>射频穿刺针</v>
          </cell>
          <cell r="F4175" t="str">
            <v>次</v>
          </cell>
          <cell r="G4175" t="str">
            <v>以1个靶点为基价,每增加1个加收不超过50%</v>
          </cell>
          <cell r="H4175">
            <v>600</v>
          </cell>
          <cell r="I4175">
            <v>480</v>
          </cell>
          <cell r="J4175">
            <v>420</v>
          </cell>
          <cell r="K4175" t="str">
            <v>乙类</v>
          </cell>
        </row>
        <row r="4176">
          <cell r="A4176" t="str">
            <v>HCS</v>
          </cell>
          <cell r="B4176" t="str">
            <v>臂丛神经</v>
          </cell>
          <cell r="C4176" t="str">
            <v/>
          </cell>
          <cell r="D4176" t="str">
            <v/>
          </cell>
          <cell r="E4176" t="str">
            <v/>
          </cell>
        </row>
        <row r="4176">
          <cell r="G4176" t="str">
            <v/>
          </cell>
          <cell r="H4176" t="str">
            <v/>
          </cell>
          <cell r="I4176" t="str">
            <v/>
          </cell>
          <cell r="J4176" t="str">
            <v/>
          </cell>
        </row>
        <row r="4177">
          <cell r="A4177" t="str">
            <v>HCS48101</v>
          </cell>
          <cell r="B4177" t="str">
            <v>臂丛神经单次阻滞镇痛术</v>
          </cell>
          <cell r="C417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cell r="D4177" t="str">
            <v>穿刺针,注射器</v>
          </cell>
          <cell r="E4177" t="str">
            <v/>
          </cell>
          <cell r="F4177" t="str">
            <v>次</v>
          </cell>
          <cell r="G4177" t="str">
            <v/>
          </cell>
          <cell r="H4177">
            <v>230</v>
          </cell>
          <cell r="I4177">
            <v>185</v>
          </cell>
          <cell r="J4177">
            <v>160</v>
          </cell>
          <cell r="K4177" t="str">
            <v>乙类</v>
          </cell>
        </row>
        <row r="4178">
          <cell r="A4178" t="str">
            <v>HCS48102</v>
          </cell>
          <cell r="B4178" t="str">
            <v>臂丛神经连续阻滞镇痛术</v>
          </cell>
          <cell r="C417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cell r="D4178" t="str">
            <v>穿刺针</v>
          </cell>
          <cell r="E4178" t="str">
            <v/>
          </cell>
          <cell r="F4178" t="str">
            <v>次</v>
          </cell>
          <cell r="G4178" t="str">
            <v/>
          </cell>
          <cell r="H4178">
            <v>300</v>
          </cell>
          <cell r="I4178">
            <v>240</v>
          </cell>
          <cell r="J4178">
            <v>210</v>
          </cell>
          <cell r="K4178" t="str">
            <v>乙类</v>
          </cell>
        </row>
        <row r="4179">
          <cell r="A4179" t="str">
            <v>HCS48103</v>
          </cell>
          <cell r="B4179" t="str">
            <v>肩岬上神经阻滞镇痛术</v>
          </cell>
          <cell r="C4179" t="str">
            <v>用于镇痛治疗,通过注射阻滞神经。消毒铺巾,穿刺注药进行单侧神经阻滞。连接麻醉机监测仪持续监测心电图(ECG),脉搏氧饱和度(SpO2)和无创动脉血压监测。不含特殊神经定位方法､麻醉监护下镇静。</v>
          </cell>
          <cell r="D4179" t="str">
            <v>穿刺针</v>
          </cell>
          <cell r="E4179" t="str">
            <v/>
          </cell>
          <cell r="F4179" t="str">
            <v>次</v>
          </cell>
          <cell r="G4179" t="str">
            <v/>
          </cell>
          <cell r="H4179">
            <v>230</v>
          </cell>
          <cell r="I4179">
            <v>185</v>
          </cell>
          <cell r="J4179">
            <v>160</v>
          </cell>
          <cell r="K4179" t="str">
            <v>乙类</v>
          </cell>
        </row>
        <row r="4180">
          <cell r="A4180" t="str">
            <v>HCS48104</v>
          </cell>
          <cell r="B4180" t="str">
            <v>腋神经阻滞镇痛术</v>
          </cell>
          <cell r="C4180" t="str">
            <v>消毒,局麻,在腋神经部位穿刺,注射药物。</v>
          </cell>
          <cell r="D4180" t="str">
            <v>穿刺针,注射器</v>
          </cell>
          <cell r="E4180" t="str">
            <v/>
          </cell>
          <cell r="F4180" t="str">
            <v>次</v>
          </cell>
          <cell r="G4180" t="str">
            <v/>
          </cell>
          <cell r="H4180">
            <v>230</v>
          </cell>
          <cell r="I4180">
            <v>185</v>
          </cell>
          <cell r="J4180">
            <v>160</v>
          </cell>
          <cell r="K4180" t="str">
            <v>乙类</v>
          </cell>
        </row>
        <row r="4181">
          <cell r="A4181" t="str">
            <v>HCS48105</v>
          </cell>
          <cell r="B4181" t="str">
            <v>尺神经阻滞镇痛术</v>
          </cell>
          <cell r="C4181" t="str">
            <v>用于镇痛治疗,通过注射阻滞神经。消毒铺巾,穿刺注药进行单侧神经阻滞。连接麻醉机监测仪持续监测心电图(ECG),脉搏氧饱和度(SpO2)和无创动脉血压监测。不含特殊神经定位方法､麻醉监护下镇静。</v>
          </cell>
          <cell r="D4181" t="str">
            <v>穿刺针</v>
          </cell>
          <cell r="E4181" t="str">
            <v/>
          </cell>
          <cell r="F4181" t="str">
            <v>次</v>
          </cell>
          <cell r="G4181" t="str">
            <v/>
          </cell>
          <cell r="H4181">
            <v>230</v>
          </cell>
          <cell r="I4181">
            <v>185</v>
          </cell>
          <cell r="J4181">
            <v>160</v>
          </cell>
          <cell r="K4181" t="str">
            <v>乙类</v>
          </cell>
        </row>
        <row r="4182">
          <cell r="A4182" t="str">
            <v>HCS48106</v>
          </cell>
          <cell r="B4182" t="str">
            <v>正中神经阻滞镇痛术</v>
          </cell>
          <cell r="C4182" t="str">
            <v>用于镇痛治疗,通过注射阻滞神经。消毒铺巾,穿刺注药进行单侧神经阻滞。连接麻醉机监测仪持续监测心电图(ECG),脉搏氧饱和度(SpO2)和无创动脉血压监测。不含特殊神经定位方法､麻醉监护下镇静。</v>
          </cell>
          <cell r="D4182" t="str">
            <v>穿刺针</v>
          </cell>
          <cell r="E4182" t="str">
            <v/>
          </cell>
          <cell r="F4182" t="str">
            <v>次</v>
          </cell>
          <cell r="G4182" t="str">
            <v/>
          </cell>
          <cell r="H4182">
            <v>230</v>
          </cell>
          <cell r="I4182">
            <v>185</v>
          </cell>
          <cell r="J4182">
            <v>160</v>
          </cell>
          <cell r="K4182" t="str">
            <v>乙类</v>
          </cell>
        </row>
        <row r="4183">
          <cell r="A4183" t="str">
            <v>HCS48107</v>
          </cell>
          <cell r="B4183" t="str">
            <v>桡神经阻滞镇痛术</v>
          </cell>
          <cell r="C4183" t="str">
            <v>用于镇痛治疗,通过注射阻滞神经。消毒铺巾,穿刺注药进行单侧神经阻滞。连接麻醉机监测仪持续监测心电图(ECG),脉搏氧饱和度(SpO2)和无创动脉血压监测。不含特殊神经定位方法､麻醉监护下镇静。</v>
          </cell>
          <cell r="D4183" t="str">
            <v>穿刺针</v>
          </cell>
          <cell r="E4183" t="str">
            <v/>
          </cell>
          <cell r="F4183" t="str">
            <v>次</v>
          </cell>
          <cell r="G4183" t="str">
            <v/>
          </cell>
          <cell r="H4183">
            <v>230</v>
          </cell>
          <cell r="I4183">
            <v>185</v>
          </cell>
          <cell r="J4183">
            <v>160</v>
          </cell>
          <cell r="K4183" t="str">
            <v>乙类</v>
          </cell>
        </row>
        <row r="4184">
          <cell r="A4184" t="str">
            <v>HCS48108</v>
          </cell>
          <cell r="B4184" t="str">
            <v>指间神经阻滞镇痛术</v>
          </cell>
          <cell r="C4184" t="str">
            <v>用于镇痛治疗,通过注射阻滞神经。消毒铺巾,穿刺注药进行单侧神经阻滞。连接麻醉机监测仪持续监测心电图(ECG),脉搏氧饱和度(SpO2)和无创动脉血压监测。不含特殊神经定位方法､麻醉监护下镇静。</v>
          </cell>
          <cell r="D4184" t="str">
            <v>穿刺针</v>
          </cell>
        </row>
        <row r="4184">
          <cell r="F4184" t="str">
            <v>次</v>
          </cell>
          <cell r="G4184" t="str">
            <v/>
          </cell>
          <cell r="H4184">
            <v>230</v>
          </cell>
          <cell r="I4184">
            <v>185</v>
          </cell>
          <cell r="J4184">
            <v>160</v>
          </cell>
          <cell r="K4184" t="str">
            <v>乙类</v>
          </cell>
        </row>
        <row r="4185">
          <cell r="A4185" t="str">
            <v>HCS57301</v>
          </cell>
          <cell r="B4185" t="str">
            <v>锁骨上臂丛神经探查松解术</v>
          </cell>
          <cell r="C4185" t="str">
            <v>消毒铺巾,气囊止血带止血,颈部切口,显露并松解臂丛神经根､干､股及部分分支,或切断锁骨。不含骨折复位内固定术､术中显微镜下操作。</v>
          </cell>
          <cell r="D4185" t="str">
            <v>引流装置</v>
          </cell>
          <cell r="E4185" t="str">
            <v>特殊缝线</v>
          </cell>
          <cell r="F4185" t="str">
            <v>单侧</v>
          </cell>
          <cell r="G4185" t="str">
            <v/>
          </cell>
          <cell r="H4185">
            <v>1500</v>
          </cell>
          <cell r="I4185">
            <v>1200</v>
          </cell>
          <cell r="J4185">
            <v>1050</v>
          </cell>
          <cell r="K4185" t="str">
            <v>甲类</v>
          </cell>
        </row>
        <row r="4186">
          <cell r="A4186" t="str">
            <v>HCS57302</v>
          </cell>
          <cell r="B4186" t="str">
            <v>锁骨下臂丛神经探查松解术</v>
          </cell>
          <cell r="C4186" t="str">
            <v>消毒铺巾,气囊止血带止血,肩关节前侧切口,显露并松解臂丛神经股､束及分支,或切断锁骨。不含骨折复位内固定术､术中显微镜下操作。</v>
          </cell>
          <cell r="D4186" t="str">
            <v>引流装置</v>
          </cell>
          <cell r="E4186" t="str">
            <v>特殊缝线</v>
          </cell>
          <cell r="F4186" t="str">
            <v>单侧</v>
          </cell>
          <cell r="G4186" t="str">
            <v/>
          </cell>
          <cell r="H4186">
            <v>1500</v>
          </cell>
          <cell r="I4186">
            <v>1200</v>
          </cell>
          <cell r="J4186">
            <v>1050</v>
          </cell>
          <cell r="K4186" t="str">
            <v>甲类</v>
          </cell>
        </row>
        <row r="4187">
          <cell r="A4187" t="str">
            <v>HCS57303</v>
          </cell>
          <cell r="B4187" t="str">
            <v>全臂丛神经损伤神经探查松解术</v>
          </cell>
          <cell r="C4187" t="str">
            <v>消毒铺巾,气囊止血带止血,颈及肩关节前侧切口,显露并松解臂丛神经根､干､股､束及分支,或切断锁骨。不含骨折复位内固定､术中显微镜下操作。</v>
          </cell>
          <cell r="D4187" t="str">
            <v>引流装置</v>
          </cell>
          <cell r="E4187" t="str">
            <v>特殊缝线</v>
          </cell>
          <cell r="F4187" t="str">
            <v>单侧</v>
          </cell>
          <cell r="G4187" t="str">
            <v/>
          </cell>
          <cell r="H4187">
            <v>1700</v>
          </cell>
          <cell r="I4187">
            <v>1360</v>
          </cell>
          <cell r="J4187">
            <v>1190</v>
          </cell>
          <cell r="K4187" t="str">
            <v>甲类</v>
          </cell>
        </row>
        <row r="4188">
          <cell r="A4188" t="str">
            <v>HCS57304</v>
          </cell>
          <cell r="B4188" t="str">
            <v>尺神经松解术</v>
          </cell>
          <cell r="C4188" t="str">
            <v>消毒铺巾,内上髁切开,切开肘管,游离尺神经,松解内侧肌间隔等,确定松解范围足够。尺神经前移并固定,确定无卡压,冲洗伤口,缝合包扎。</v>
          </cell>
          <cell r="D4188" t="str">
            <v>引流装置</v>
          </cell>
          <cell r="E4188" t="str">
            <v>特殊缝线</v>
          </cell>
          <cell r="F4188" t="str">
            <v>单侧</v>
          </cell>
          <cell r="G4188" t="str">
            <v/>
          </cell>
          <cell r="H4188">
            <v>600</v>
          </cell>
          <cell r="I4188">
            <v>480</v>
          </cell>
          <cell r="J4188">
            <v>420</v>
          </cell>
          <cell r="K4188" t="str">
            <v>甲类</v>
          </cell>
        </row>
        <row r="4189">
          <cell r="A4189" t="str">
            <v>HCS57501</v>
          </cell>
          <cell r="B4189" t="str">
            <v>关节镜下尺神经松解术</v>
          </cell>
          <cell r="C418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v>
          </cell>
          <cell r="D4189" t="str">
            <v>引流装置,冲洗液</v>
          </cell>
          <cell r="E4189" t="str">
            <v>特殊缝线</v>
          </cell>
          <cell r="F4189" t="str">
            <v>单侧</v>
          </cell>
          <cell r="G4189" t="str">
            <v/>
          </cell>
          <cell r="H4189">
            <v>700</v>
          </cell>
          <cell r="I4189">
            <v>560</v>
          </cell>
          <cell r="J4189">
            <v>490</v>
          </cell>
          <cell r="K4189" t="str">
            <v>甲类</v>
          </cell>
        </row>
        <row r="4190">
          <cell r="A4190" t="str">
            <v>HCS57502</v>
          </cell>
          <cell r="B4190" t="str">
            <v>腔镜下臂丛神经松解术</v>
          </cell>
          <cell r="C4190" t="str">
            <v>消毒铺巾,气囊止血带止血,切开皮肤,插入窥镜,诊视并松解臂丛神经。</v>
          </cell>
          <cell r="D4190" t="str">
            <v>引流装置</v>
          </cell>
          <cell r="E4190" t="str">
            <v>腔镜材料</v>
          </cell>
          <cell r="F4190" t="str">
            <v>单侧</v>
          </cell>
          <cell r="G4190" t="str">
            <v/>
          </cell>
          <cell r="H4190">
            <v>1700</v>
          </cell>
          <cell r="I4190">
            <v>1360</v>
          </cell>
          <cell r="J4190">
            <v>1190</v>
          </cell>
          <cell r="K4190" t="str">
            <v>乙类</v>
          </cell>
        </row>
        <row r="4191">
          <cell r="A4191" t="str">
            <v>HCS72101</v>
          </cell>
          <cell r="B4191" t="str">
            <v>经皮穿刺选择性臂丛神经射频术</v>
          </cell>
          <cell r="C4191" t="str">
            <v>用于臂丛神经病理痛､癌性臂丛神经损伤性疼痛等治疗。监测生命体征,消毒铺巾,影像学引导下穿刺,经影像及神经诱发确认无误,实施射频热凝或脉冲射频调节治疗。不含监测､影像学引导､术中监护。</v>
          </cell>
          <cell r="D4191" t="str">
            <v/>
          </cell>
          <cell r="E4191" t="str">
            <v>射频穿刺针</v>
          </cell>
          <cell r="F4191" t="str">
            <v>次</v>
          </cell>
          <cell r="G4191" t="str">
            <v/>
          </cell>
          <cell r="H4191">
            <v>600</v>
          </cell>
          <cell r="I4191">
            <v>480</v>
          </cell>
          <cell r="J4191">
            <v>420</v>
          </cell>
          <cell r="K4191" t="str">
            <v>乙类</v>
          </cell>
        </row>
        <row r="4192">
          <cell r="A4192" t="str">
            <v>HCS72102</v>
          </cell>
          <cell r="B4192" t="str">
            <v>上肢周围神经干射频术</v>
          </cell>
          <cell r="C419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cell r="D4192" t="str">
            <v/>
          </cell>
          <cell r="E4192" t="str">
            <v>射频穿刺针</v>
          </cell>
          <cell r="F4192" t="str">
            <v>次</v>
          </cell>
          <cell r="G4192" t="str">
            <v/>
          </cell>
          <cell r="H4192">
            <v>600</v>
          </cell>
          <cell r="I4192">
            <v>480</v>
          </cell>
          <cell r="J4192">
            <v>420</v>
          </cell>
          <cell r="K4192" t="str">
            <v>乙类</v>
          </cell>
        </row>
        <row r="4193">
          <cell r="A4193" t="str">
            <v>HCS72103</v>
          </cell>
          <cell r="B4193" t="str">
            <v>经皮穿刺指/趾端神经瘤射频术</v>
          </cell>
          <cell r="C4193" t="str">
            <v>用于末稍神经瘤的治疗。监测生命体征,确定穿刺点,穿刺处消毒铺巾,穿刺到位后,行神经诱发定位,进行射频热凝。不含监测､影像学引导､术中监护。</v>
          </cell>
          <cell r="D4193" t="str">
            <v/>
          </cell>
          <cell r="E4193" t="str">
            <v>射频穿刺针</v>
          </cell>
          <cell r="F4193" t="str">
            <v>次</v>
          </cell>
          <cell r="G4193" t="str">
            <v/>
          </cell>
          <cell r="H4193">
            <v>500</v>
          </cell>
          <cell r="I4193">
            <v>400</v>
          </cell>
          <cell r="J4193">
            <v>350</v>
          </cell>
          <cell r="K4193" t="str">
            <v>乙类</v>
          </cell>
        </row>
        <row r="4194">
          <cell r="A4194" t="str">
            <v>HCS87301</v>
          </cell>
          <cell r="B4194" t="str">
            <v>臂丛神经缝合术</v>
          </cell>
          <cell r="C4194" t="str">
            <v>消毒铺巾,气囊止血带止血,切开皮肤,显露臂丛神经,或切断锁骨,缝合断裂神经。不含骨折复位内固定术､术中显微镜下操作。</v>
          </cell>
          <cell r="D4194" t="str">
            <v>引流装置</v>
          </cell>
          <cell r="E4194" t="str">
            <v>特殊缝线</v>
          </cell>
          <cell r="F4194" t="str">
            <v>单侧</v>
          </cell>
          <cell r="G4194" t="str">
            <v/>
          </cell>
          <cell r="H4194">
            <v>800</v>
          </cell>
          <cell r="I4194">
            <v>640</v>
          </cell>
          <cell r="J4194">
            <v>560</v>
          </cell>
          <cell r="K4194" t="str">
            <v>甲类</v>
          </cell>
        </row>
        <row r="4195">
          <cell r="A4195" t="str">
            <v>HCS88301</v>
          </cell>
          <cell r="B4195" t="str">
            <v>肘管切开尺神经前置术</v>
          </cell>
          <cell r="C4195" t="str">
            <v>消毒铺巾,气囊止血带止血,切开皮肤,切开肘管,将尺神经迁移,或神经松解,或肱骨内上髁切断固定。不含骨折复位内固定术。</v>
          </cell>
          <cell r="D4195" t="str">
            <v>引流装置</v>
          </cell>
          <cell r="E4195" t="str">
            <v>特殊缝线</v>
          </cell>
          <cell r="F4195" t="str">
            <v>单侧</v>
          </cell>
          <cell r="G4195" t="str">
            <v/>
          </cell>
          <cell r="H4195">
            <v>800</v>
          </cell>
          <cell r="I4195">
            <v>640</v>
          </cell>
          <cell r="J4195">
            <v>560</v>
          </cell>
          <cell r="K4195" t="str">
            <v>甲类</v>
          </cell>
        </row>
        <row r="4196">
          <cell r="A4196" t="str">
            <v>HCS89301</v>
          </cell>
          <cell r="B4196" t="str">
            <v>臂丛神经移位移植术</v>
          </cell>
          <cell r="C4196" t="str">
            <v>消毒铺巾,气囊止血带止血,切开皮肤,显露臂丛神经,神经移位和移植,缝合断裂神经,或切断锁骨。不含骨折复位内固定术､术中显微镜下操作。</v>
          </cell>
          <cell r="D4196" t="str">
            <v>引流装置</v>
          </cell>
          <cell r="E4196" t="str">
            <v>特殊缝线</v>
          </cell>
          <cell r="F4196" t="str">
            <v>次</v>
          </cell>
          <cell r="G4196" t="str">
            <v>以1根神经为基价,每增加1根加收不超过50%</v>
          </cell>
          <cell r="H4196">
            <v>1500</v>
          </cell>
          <cell r="I4196">
            <v>1200</v>
          </cell>
          <cell r="J4196">
            <v>1050</v>
          </cell>
          <cell r="K4196" t="str">
            <v>乙类</v>
          </cell>
        </row>
        <row r="4197">
          <cell r="A4197" t="str">
            <v>HCS89302</v>
          </cell>
          <cell r="B4197" t="str">
            <v>神经移植臂丛神经缝合术</v>
          </cell>
          <cell r="C4197" t="str">
            <v>消毒铺巾,气囊止血带止血,切开皮肤,显露臂丛神经,或切断锁骨,移植神经,缝合断裂神经。不含骨折复位内固定术､术中显微镜下操作。</v>
          </cell>
          <cell r="D4197" t="str">
            <v>引流装置</v>
          </cell>
          <cell r="E4197" t="str">
            <v>特殊缝线</v>
          </cell>
          <cell r="F4197" t="str">
            <v>次</v>
          </cell>
          <cell r="G4197" t="str">
            <v>以1根神经为基价,每增加1根加收不超过50%</v>
          </cell>
          <cell r="H4197">
            <v>1500</v>
          </cell>
          <cell r="I4197">
            <v>1200</v>
          </cell>
          <cell r="J4197">
            <v>1050</v>
          </cell>
          <cell r="K4197" t="str">
            <v>乙类</v>
          </cell>
        </row>
        <row r="4198">
          <cell r="A4198" t="str">
            <v>HCS89303</v>
          </cell>
          <cell r="B4198" t="str">
            <v>神经移位臂丛神经缝合术</v>
          </cell>
          <cell r="C4198" t="str">
            <v>指一个切口,一条神经移位。消毒铺巾,气囊止血带止血,切开皮肤,显露臂丛神经,神经移位,缝合断裂神经,或切断锁骨。不含骨折复位内固定术､术中显微镜下操作。</v>
          </cell>
          <cell r="D4198" t="str">
            <v>引流装置</v>
          </cell>
          <cell r="E4198" t="str">
            <v>特殊缝线</v>
          </cell>
          <cell r="F4198" t="str">
            <v>次</v>
          </cell>
          <cell r="G4198" t="str">
            <v>以1根神经为基价,每增加1根加收不超过50%</v>
          </cell>
          <cell r="H4198">
            <v>1500</v>
          </cell>
          <cell r="I4198">
            <v>1200</v>
          </cell>
          <cell r="J4198">
            <v>1050</v>
          </cell>
          <cell r="K4198" t="str">
            <v>乙类</v>
          </cell>
        </row>
        <row r="4199">
          <cell r="A4199" t="str">
            <v>HCT</v>
          </cell>
          <cell r="B4199" t="str">
            <v>胸神经</v>
          </cell>
          <cell r="C4199" t="str">
            <v/>
          </cell>
          <cell r="D4199" t="str">
            <v/>
          </cell>
          <cell r="E4199" t="str">
            <v/>
          </cell>
        </row>
        <row r="4199">
          <cell r="G4199" t="str">
            <v/>
          </cell>
          <cell r="H4199" t="str">
            <v/>
          </cell>
          <cell r="I4199" t="str">
            <v/>
          </cell>
          <cell r="J4199" t="str">
            <v/>
          </cell>
        </row>
        <row r="4200">
          <cell r="A4200" t="str">
            <v>HCT48101</v>
          </cell>
          <cell r="B4200" t="str">
            <v>肋间神经阻滞镇痛术</v>
          </cell>
          <cell r="C420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cell r="D4200" t="str">
            <v>穿刺针</v>
          </cell>
          <cell r="E4200" t="str">
            <v/>
          </cell>
          <cell r="F4200" t="str">
            <v>次</v>
          </cell>
          <cell r="G4200" t="str">
            <v/>
          </cell>
          <cell r="H4200">
            <v>230</v>
          </cell>
          <cell r="I4200">
            <v>185</v>
          </cell>
          <cell r="J4200">
            <v>160</v>
          </cell>
          <cell r="K4200" t="str">
            <v>乙类</v>
          </cell>
        </row>
        <row r="4201">
          <cell r="A4201" t="str">
            <v>HCT72101</v>
          </cell>
          <cell r="B4201" t="str">
            <v>经皮穿刺肋间神经化学毁损术</v>
          </cell>
          <cell r="C4201" t="str">
            <v>用于肋间神经痛､带状疱疹后神经痛､胸椎转移性癌痛等治疗。监测生命体征,确定穿刺点,穿刺处消毒铺巾,行神经刺激器神经诱发,局麻醉药阻滞定位后,注射酚制剂或无水乙醇。不含影像学引导。</v>
          </cell>
          <cell r="D4201" t="str">
            <v/>
          </cell>
          <cell r="E4201" t="str">
            <v>射频穿刺针</v>
          </cell>
          <cell r="F4201" t="str">
            <v>次</v>
          </cell>
          <cell r="G4201" t="str">
            <v>以1个靶点为基价,每增加1个加收不超过50%</v>
          </cell>
          <cell r="H4201">
            <v>300</v>
          </cell>
          <cell r="I4201">
            <v>240</v>
          </cell>
          <cell r="J4201">
            <v>210</v>
          </cell>
          <cell r="K4201" t="str">
            <v>乙类</v>
          </cell>
        </row>
        <row r="4202">
          <cell r="A4202" t="str">
            <v>HCT72102</v>
          </cell>
          <cell r="B4202" t="str">
            <v>经皮穿刺肋间神经射频治疗</v>
          </cell>
          <cell r="C4202" t="str">
            <v>用于肋间神经痛､带状疱疹后神经痛､胸椎转移性癌痛等治疗。监测生命体征,确定穿刺点,穿刺处消毒铺巾,行神经诱发定位,进行射频热凝。不含影像学引导。</v>
          </cell>
          <cell r="D4202" t="str">
            <v/>
          </cell>
          <cell r="E4202" t="str">
            <v>射频穿刺针</v>
          </cell>
          <cell r="F4202" t="str">
            <v>次</v>
          </cell>
          <cell r="G4202" t="str">
            <v>以1个靶点为基价,每增加1个加收不超过50%</v>
          </cell>
          <cell r="H4202">
            <v>400</v>
          </cell>
          <cell r="I4202">
            <v>320</v>
          </cell>
          <cell r="J4202">
            <v>280</v>
          </cell>
          <cell r="K4202" t="str">
            <v>乙类</v>
          </cell>
        </row>
        <row r="4203">
          <cell r="A4203" t="str">
            <v>HCT72103</v>
          </cell>
          <cell r="B4203" t="str">
            <v>胸神经后支射频术</v>
          </cell>
          <cell r="C420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cell r="D4203" t="str">
            <v/>
          </cell>
          <cell r="E4203" t="str">
            <v>射频穿刺针</v>
          </cell>
          <cell r="F4203" t="str">
            <v>次</v>
          </cell>
          <cell r="G4203" t="str">
            <v/>
          </cell>
          <cell r="H4203">
            <v>400</v>
          </cell>
          <cell r="I4203">
            <v>320</v>
          </cell>
          <cell r="J4203">
            <v>280</v>
          </cell>
          <cell r="K4203" t="str">
            <v>乙类</v>
          </cell>
        </row>
        <row r="4204">
          <cell r="A4204" t="str">
            <v>HCU</v>
          </cell>
          <cell r="B4204" t="str">
            <v>腰丛神经</v>
          </cell>
          <cell r="C4204" t="str">
            <v/>
          </cell>
          <cell r="D4204" t="str">
            <v/>
          </cell>
          <cell r="E4204" t="str">
            <v/>
          </cell>
        </row>
        <row r="4204">
          <cell r="G4204" t="str">
            <v/>
          </cell>
          <cell r="H4204" t="str">
            <v/>
          </cell>
          <cell r="I4204" t="str">
            <v/>
          </cell>
          <cell r="J4204" t="str">
            <v/>
          </cell>
        </row>
        <row r="4205">
          <cell r="A4205" t="str">
            <v>HCU48101</v>
          </cell>
          <cell r="B4205" t="str">
            <v>腰丛神经单次阻滞镇痛术</v>
          </cell>
          <cell r="C4205" t="str">
            <v>用于镇痛治疗,通过注射阻滞神经。消毒铺巾,穿刺注药进行单侧神经阻滞。连接麻醉机监测仪持续监测心电图(ECG),脉搏氧饱和度(SpO2)和无创动脉血压监测。不含特殊神经定位方法､麻醉监护下镇静。</v>
          </cell>
          <cell r="D4205" t="str">
            <v>穿刺针</v>
          </cell>
          <cell r="E4205" t="str">
            <v/>
          </cell>
          <cell r="F4205" t="str">
            <v>次</v>
          </cell>
          <cell r="G4205" t="str">
            <v/>
          </cell>
          <cell r="H4205">
            <v>230</v>
          </cell>
          <cell r="I4205">
            <v>185</v>
          </cell>
          <cell r="J4205">
            <v>160</v>
          </cell>
          <cell r="K4205" t="str">
            <v>乙类</v>
          </cell>
        </row>
        <row r="4206">
          <cell r="A4206" t="str">
            <v>HCU48102</v>
          </cell>
          <cell r="B4206" t="str">
            <v>腰丛神经连续阻滞镇痛术</v>
          </cell>
          <cell r="C4206" t="str">
            <v>用于镇痛治疗,通过置入导管持续阻滞神经。消毒铺巾,穿刺注药进行单侧神经阻滞。连接麻醉机监测仪持续监测心电图(ECG),脉搏氧饱和度(SpO2)和无创动脉血压监测。不含特殊神经定位方法､麻醉监护下镇静。</v>
          </cell>
          <cell r="D4206" t="str">
            <v>穿刺针</v>
          </cell>
          <cell r="E4206" t="str">
            <v/>
          </cell>
          <cell r="F4206" t="str">
            <v>次</v>
          </cell>
          <cell r="G4206" t="str">
            <v/>
          </cell>
          <cell r="H4206">
            <v>300</v>
          </cell>
          <cell r="I4206">
            <v>240</v>
          </cell>
          <cell r="J4206">
            <v>210</v>
          </cell>
          <cell r="K4206" t="str">
            <v>乙类</v>
          </cell>
        </row>
        <row r="4207">
          <cell r="A4207" t="str">
            <v>HCU48103</v>
          </cell>
          <cell r="B4207" t="str">
            <v>股外侧皮神经单次阻滞镇痛术</v>
          </cell>
          <cell r="C4207" t="str">
            <v>用于镇痛治疗,通过注射阻滞神经。消毒铺巾,穿刺注药进行单侧神经阻滞。连接麻醉机监测仪持续监测心电图(ECG),脉搏氧饱和度(SpO2)和无创动脉血压监测。不含特殊神经定位方法､麻醉监护下镇静。</v>
          </cell>
          <cell r="D4207" t="str">
            <v>穿刺针</v>
          </cell>
          <cell r="E4207" t="str">
            <v/>
          </cell>
          <cell r="F4207" t="str">
            <v>次</v>
          </cell>
          <cell r="G4207" t="str">
            <v/>
          </cell>
          <cell r="H4207">
            <v>230</v>
          </cell>
          <cell r="I4207">
            <v>185</v>
          </cell>
          <cell r="J4207">
            <v>160</v>
          </cell>
          <cell r="K4207" t="str">
            <v>乙类</v>
          </cell>
        </row>
        <row r="4208">
          <cell r="A4208" t="str">
            <v>HCU48104</v>
          </cell>
          <cell r="B4208" t="str">
            <v>股外侧皮神经连续阻滞镇痛术</v>
          </cell>
          <cell r="C4208" t="str">
            <v>用于镇痛治疗,通过置入导管持续阻滞神经。消毒铺巾,穿刺注药进行单侧神经阻滞。连接麻醉机监测仪持续监测心电图(ECG),脉搏氧饱和度(SpO2)和无创动脉血压监测。不含特殊神经定位方法､麻醉监护下镇静。</v>
          </cell>
          <cell r="D4208" t="str">
            <v>穿刺针</v>
          </cell>
          <cell r="E4208" t="str">
            <v/>
          </cell>
          <cell r="F4208" t="str">
            <v>次</v>
          </cell>
          <cell r="G4208" t="str">
            <v/>
          </cell>
          <cell r="H4208">
            <v>270</v>
          </cell>
          <cell r="I4208">
            <v>215</v>
          </cell>
          <cell r="J4208">
            <v>190</v>
          </cell>
          <cell r="K4208" t="str">
            <v>乙类</v>
          </cell>
        </row>
        <row r="4209">
          <cell r="A4209" t="str">
            <v>HCU48105</v>
          </cell>
          <cell r="B4209" t="str">
            <v>闭孔神经阻滞镇痛术</v>
          </cell>
          <cell r="C420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cell r="D4209" t="str">
            <v>穿刺针</v>
          </cell>
          <cell r="E4209" t="str">
            <v/>
          </cell>
          <cell r="F4209" t="str">
            <v>次</v>
          </cell>
          <cell r="G4209" t="str">
            <v/>
          </cell>
          <cell r="H4209">
            <v>230</v>
          </cell>
          <cell r="I4209">
            <v>185</v>
          </cell>
          <cell r="J4209">
            <v>160</v>
          </cell>
          <cell r="K4209" t="str">
            <v>乙类</v>
          </cell>
        </row>
        <row r="4210">
          <cell r="A4210" t="str">
            <v>HCU48106</v>
          </cell>
          <cell r="B4210" t="str">
            <v>股神经单次阻滞镇痛术</v>
          </cell>
          <cell r="C4210" t="str">
            <v>用于镇痛治疗,通过注射阻滞神经。消毒铺巾,穿刺注药进行单侧神经阻滞。连接麻醉机监测仪持续监测心电图(ECG),脉搏氧饱和度(SpO2)和无创动脉血压监测。不含特殊神经定位方法､麻醉监护下镇静。</v>
          </cell>
          <cell r="D4210" t="str">
            <v>穿刺针</v>
          </cell>
          <cell r="E4210" t="str">
            <v/>
          </cell>
          <cell r="F4210" t="str">
            <v>次</v>
          </cell>
          <cell r="G4210" t="str">
            <v/>
          </cell>
          <cell r="H4210">
            <v>230</v>
          </cell>
          <cell r="I4210">
            <v>185</v>
          </cell>
          <cell r="J4210">
            <v>160</v>
          </cell>
          <cell r="K4210" t="str">
            <v>乙类</v>
          </cell>
        </row>
        <row r="4211">
          <cell r="A4211" t="str">
            <v>HCU48107</v>
          </cell>
          <cell r="B4211" t="str">
            <v>股神经连续阻滞镇痛术</v>
          </cell>
          <cell r="C4211" t="str">
            <v>用于镇痛治疗,通过置入导管持续阻滞神经。消毒铺巾,穿刺注药进行单侧神经阻滞。连接麻醉机监测仪持续监测心电图(ECG),脉搏氧饱和度(SpO2)和无创动脉血压监测。不含特殊神经定位方法､麻醉监护下镇静。</v>
          </cell>
          <cell r="D4211" t="str">
            <v>穿刺针</v>
          </cell>
          <cell r="E4211" t="str">
            <v/>
          </cell>
          <cell r="F4211" t="str">
            <v>日</v>
          </cell>
          <cell r="G4211" t="str">
            <v/>
          </cell>
          <cell r="H4211">
            <v>270</v>
          </cell>
          <cell r="I4211">
            <v>215</v>
          </cell>
          <cell r="J4211">
            <v>190</v>
          </cell>
          <cell r="K4211" t="str">
            <v>乙类</v>
          </cell>
        </row>
        <row r="4212">
          <cell r="A4212" t="str">
            <v>HCU48108</v>
          </cell>
          <cell r="B4212" t="str">
            <v>腰骶神经丛阻滞镇痛术</v>
          </cell>
          <cell r="C4212" t="str">
            <v>消毒,局麻,穿刺,对相应腰骶丛神经注射药物。</v>
          </cell>
          <cell r="D4212" t="str">
            <v>穿刺针,注射器</v>
          </cell>
          <cell r="E4212" t="str">
            <v/>
          </cell>
          <cell r="F4212" t="str">
            <v>次</v>
          </cell>
          <cell r="G4212" t="str">
            <v/>
          </cell>
          <cell r="H4212">
            <v>230</v>
          </cell>
          <cell r="I4212">
            <v>185</v>
          </cell>
          <cell r="J4212">
            <v>160</v>
          </cell>
          <cell r="K4212" t="str">
            <v>乙类</v>
          </cell>
        </row>
        <row r="4213">
          <cell r="A4213" t="str">
            <v>HCU72101</v>
          </cell>
          <cell r="B4213" t="str">
            <v>经皮穿刺闭孔神经射频术</v>
          </cell>
          <cell r="C4213" t="str">
            <v>用于闭孔神经痛､癌性痛治疗。监测生命体征,影像学引导确定穿刺点,消毒铺巾。影像学引导下穿刺,经影像及神经诱发确认无误。实施射频热凝或脉冲射频调节治疗。不含影像学引导､术中监护､监测。</v>
          </cell>
          <cell r="D4213" t="str">
            <v/>
          </cell>
          <cell r="E4213" t="str">
            <v>射频穿刺针</v>
          </cell>
          <cell r="F4213" t="str">
            <v>次</v>
          </cell>
          <cell r="G4213" t="str">
            <v/>
          </cell>
          <cell r="H4213">
            <v>300</v>
          </cell>
          <cell r="I4213">
            <v>240</v>
          </cell>
          <cell r="J4213">
            <v>210</v>
          </cell>
          <cell r="K4213" t="str">
            <v>乙类</v>
          </cell>
        </row>
        <row r="4214">
          <cell r="A4214" t="str">
            <v>HCU72102</v>
          </cell>
          <cell r="B4214" t="str">
            <v>经皮穿刺股神经化学毁损术</v>
          </cell>
          <cell r="C4214" t="str">
            <v>用于癌性痛等治疗。监测生命体征,确定穿刺点,消毒铺巾。体表定位穿刺,到位后经神经刺激器诱发定位并局部麻醉药阻滞确认无误,注射酚制剂或无水乙醇。不含监测､影像学引导､术中监护。</v>
          </cell>
          <cell r="D4214" t="str">
            <v>穿刺针,注射器</v>
          </cell>
          <cell r="E4214" t="str">
            <v/>
          </cell>
          <cell r="F4214" t="str">
            <v>次</v>
          </cell>
          <cell r="G4214" t="str">
            <v/>
          </cell>
          <cell r="H4214">
            <v>400</v>
          </cell>
          <cell r="I4214">
            <v>320</v>
          </cell>
          <cell r="J4214">
            <v>280</v>
          </cell>
          <cell r="K4214" t="str">
            <v>乙类</v>
          </cell>
        </row>
        <row r="4215">
          <cell r="A4215" t="str">
            <v>HCU72103</v>
          </cell>
          <cell r="B4215" t="str">
            <v>经皮穿刺股神经射频术</v>
          </cell>
          <cell r="C4215" t="str">
            <v>用于癌性痛等治疗。监测生命体征,确定穿刺点,消毒铺巾。体表定位穿刺,经神经诱发确认无误。实施射频热凝治疗。不含影像学引导､术中监护､监测。</v>
          </cell>
          <cell r="D4215" t="str">
            <v/>
          </cell>
          <cell r="E4215" t="str">
            <v>射频穿刺针</v>
          </cell>
          <cell r="F4215" t="str">
            <v>次</v>
          </cell>
          <cell r="G4215" t="str">
            <v/>
          </cell>
          <cell r="H4215">
            <v>400</v>
          </cell>
          <cell r="I4215">
            <v>320</v>
          </cell>
          <cell r="J4215">
            <v>280</v>
          </cell>
          <cell r="K4215" t="str">
            <v>乙类</v>
          </cell>
        </row>
        <row r="4216">
          <cell r="A4216" t="str">
            <v>HCV</v>
          </cell>
          <cell r="B4216" t="str">
            <v>骶丛神经</v>
          </cell>
          <cell r="C4216" t="str">
            <v/>
          </cell>
          <cell r="D4216" t="str">
            <v/>
          </cell>
          <cell r="E4216" t="str">
            <v/>
          </cell>
        </row>
        <row r="4216">
          <cell r="G4216" t="str">
            <v/>
          </cell>
          <cell r="H4216" t="str">
            <v/>
          </cell>
          <cell r="I4216" t="str">
            <v/>
          </cell>
          <cell r="J4216" t="str">
            <v/>
          </cell>
        </row>
        <row r="4217">
          <cell r="A4217" t="str">
            <v>HCV48101</v>
          </cell>
          <cell r="B4217" t="str">
            <v>下肢周围神经干阻滞镇痛术</v>
          </cell>
          <cell r="C4217" t="str">
            <v>用于原发或继发支配区疼痛性疾病的治疗。含股神经阻滞术､腓神经阻滞术､足底神经阻滞术､胫神经阻滞术等。不含影像学引导。</v>
          </cell>
          <cell r="D4217" t="str">
            <v>穿刺针</v>
          </cell>
          <cell r="E4217" t="str">
            <v/>
          </cell>
          <cell r="F4217" t="str">
            <v>次</v>
          </cell>
          <cell r="G4217" t="str">
            <v>以1支神经干为基价,每增加1支加收不超过50%</v>
          </cell>
          <cell r="H4217">
            <v>230</v>
          </cell>
          <cell r="I4217">
            <v>185</v>
          </cell>
          <cell r="J4217">
            <v>160</v>
          </cell>
          <cell r="K4217" t="str">
            <v>乙类</v>
          </cell>
        </row>
        <row r="4218">
          <cell r="A4218" t="str">
            <v>HCV48102</v>
          </cell>
          <cell r="B4218" t="str">
            <v>腰大肌肌间沟神经阻滞镇痛术</v>
          </cell>
          <cell r="C421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cell r="D4218" t="str">
            <v>穿刺针</v>
          </cell>
          <cell r="E4218" t="str">
            <v/>
          </cell>
          <cell r="F4218" t="str">
            <v>次</v>
          </cell>
          <cell r="G4218" t="str">
            <v/>
          </cell>
          <cell r="H4218">
            <v>230</v>
          </cell>
          <cell r="I4218">
            <v>185</v>
          </cell>
          <cell r="J4218">
            <v>160</v>
          </cell>
          <cell r="K4218" t="str">
            <v>乙类</v>
          </cell>
        </row>
        <row r="4219">
          <cell r="A4219" t="str">
            <v>HCV48103</v>
          </cell>
          <cell r="B4219" t="str">
            <v>臀上皮神经阻滞镇痛术</v>
          </cell>
          <cell r="C421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cell r="D4219" t="str">
            <v>穿刺针</v>
          </cell>
          <cell r="E4219" t="str">
            <v/>
          </cell>
          <cell r="F4219" t="str">
            <v>次</v>
          </cell>
          <cell r="G4219" t="str">
            <v/>
          </cell>
          <cell r="H4219">
            <v>230</v>
          </cell>
          <cell r="I4219">
            <v>185</v>
          </cell>
          <cell r="J4219">
            <v>160</v>
          </cell>
          <cell r="K4219" t="str">
            <v>乙类</v>
          </cell>
        </row>
        <row r="4220">
          <cell r="A4220" t="str">
            <v>HCV48104</v>
          </cell>
          <cell r="B4220" t="str">
            <v>坐骨神经单次阻滞镇痛术</v>
          </cell>
          <cell r="C4220" t="str">
            <v>用于镇痛治疗,通过注射阻滞神经。消毒铺巾,经各种入路穿刺注药进行单侧神经阻滞。连接麻醉机监测仪持续监测心电图(ECG),脉搏氧饱和度(SpO2)和无创动脉血压监测。不含特殊神经定位方法､麻醉监护下镇静。</v>
          </cell>
          <cell r="D4220" t="str">
            <v>穿刺针</v>
          </cell>
          <cell r="E4220" t="str">
            <v/>
          </cell>
          <cell r="F4220" t="str">
            <v>次</v>
          </cell>
          <cell r="G4220" t="str">
            <v/>
          </cell>
          <cell r="H4220">
            <v>230</v>
          </cell>
          <cell r="I4220">
            <v>185</v>
          </cell>
          <cell r="J4220">
            <v>160</v>
          </cell>
          <cell r="K4220" t="str">
            <v>乙类</v>
          </cell>
        </row>
        <row r="4221">
          <cell r="A4221" t="str">
            <v>HCV48105</v>
          </cell>
          <cell r="B4221" t="str">
            <v>坐骨神经连续阻滞镇痛术</v>
          </cell>
          <cell r="C4221" t="str">
            <v>用于镇痛治疗,通过置入导管阻滞神经。消毒铺巾,经各种入路穿刺注药进行单侧神经阻滞。连接麻醉机监测仪持续监测心电图(ECG),脉搏氧饱和度(SpO2)和无创动脉血压监测。不含特殊神经定位方法､麻醉监护下镇静。</v>
          </cell>
          <cell r="D4221" t="str">
            <v>穿刺针</v>
          </cell>
          <cell r="E4221" t="str">
            <v>镇痛泵</v>
          </cell>
          <cell r="F4221" t="str">
            <v>次</v>
          </cell>
          <cell r="G4221" t="str">
            <v/>
          </cell>
          <cell r="H4221">
            <v>150</v>
          </cell>
          <cell r="I4221">
            <v>120</v>
          </cell>
          <cell r="J4221">
            <v>105</v>
          </cell>
          <cell r="K4221" t="str">
            <v>乙类</v>
          </cell>
        </row>
        <row r="4222">
          <cell r="A4222" t="str">
            <v>HCV48106</v>
          </cell>
          <cell r="B4222" t="str">
            <v>腘窝入路胫神经单次阻滞镇痛术</v>
          </cell>
          <cell r="C4222" t="str">
            <v>用于镇痛治疗,通过注射阻滞神经。消毒铺巾,穿刺注药进行单侧神经阻滞。连接麻醉机监测仪持续监测心电图(ECG),脉搏氧饱和度(SpO2)和无创动脉血压监测。不含特殊神经定位方法､麻醉监护下镇静。</v>
          </cell>
          <cell r="D4222" t="str">
            <v>穿刺针</v>
          </cell>
          <cell r="E4222" t="str">
            <v/>
          </cell>
          <cell r="F4222" t="str">
            <v>次</v>
          </cell>
          <cell r="G4222" t="str">
            <v/>
          </cell>
          <cell r="H4222">
            <v>230</v>
          </cell>
          <cell r="I4222">
            <v>185</v>
          </cell>
          <cell r="J4222">
            <v>160</v>
          </cell>
          <cell r="K4222" t="str">
            <v>乙类</v>
          </cell>
        </row>
        <row r="4223">
          <cell r="A4223" t="str">
            <v>HCV48107</v>
          </cell>
          <cell r="B4223" t="str">
            <v>腘窝入路胫神经连续阻滞镇痛术</v>
          </cell>
          <cell r="C4223" t="str">
            <v>用于镇痛治疗,通过置入导管持续阻滞神经。消毒铺巾,穿刺注药进行单侧神经阻滞。连接麻醉机监测仪持续监测心电图(ECG),脉搏氧饱和度(SpO2)和无创动脉血压监测。不含特殊神经定位方法､麻醉监护下镇静。</v>
          </cell>
          <cell r="D4223" t="str">
            <v>穿刺针</v>
          </cell>
          <cell r="E4223" t="str">
            <v>镇痛泵</v>
          </cell>
          <cell r="F4223" t="str">
            <v>日</v>
          </cell>
          <cell r="G4223" t="str">
            <v/>
          </cell>
          <cell r="H4223">
            <v>150</v>
          </cell>
          <cell r="I4223">
            <v>120</v>
          </cell>
          <cell r="J4223">
            <v>105</v>
          </cell>
          <cell r="K4223" t="str">
            <v>乙类</v>
          </cell>
        </row>
        <row r="4224">
          <cell r="A4224" t="str">
            <v>HCV48108</v>
          </cell>
          <cell r="B4224" t="str">
            <v>腓总神经阻滞镇痛术</v>
          </cell>
          <cell r="C4224" t="str">
            <v>消毒,局麻,在腓总神经部位穿刺,注射药物。</v>
          </cell>
          <cell r="D4224" t="str">
            <v>穿刺针</v>
          </cell>
          <cell r="E4224" t="str">
            <v/>
          </cell>
          <cell r="F4224" t="str">
            <v>次</v>
          </cell>
          <cell r="G4224" t="str">
            <v/>
          </cell>
          <cell r="H4224">
            <v>230</v>
          </cell>
          <cell r="I4224">
            <v>185</v>
          </cell>
          <cell r="J4224">
            <v>160</v>
          </cell>
          <cell r="K4224" t="str">
            <v>乙类</v>
          </cell>
        </row>
        <row r="4225">
          <cell r="A4225" t="str">
            <v>HCV57301</v>
          </cell>
          <cell r="B4225" t="str">
            <v>坐骨/股神经探查松解术</v>
          </cell>
          <cell r="C4225" t="str">
            <v>消毒铺巾,切开皮肤,显露并松解坐骨神经或股神经,或切断臀大肌及相邻肌肉。不含术中显微镜下操作。</v>
          </cell>
          <cell r="D4225" t="str">
            <v>引流装置</v>
          </cell>
          <cell r="E4225" t="str">
            <v>特殊缝线</v>
          </cell>
          <cell r="F4225" t="str">
            <v>单侧</v>
          </cell>
          <cell r="G4225" t="str">
            <v/>
          </cell>
          <cell r="H4225">
            <v>1300</v>
          </cell>
          <cell r="I4225">
            <v>1040</v>
          </cell>
          <cell r="J4225">
            <v>910</v>
          </cell>
          <cell r="K4225" t="str">
            <v>甲类</v>
          </cell>
        </row>
        <row r="4226">
          <cell r="A4226" t="str">
            <v>HCV57302</v>
          </cell>
          <cell r="B4226" t="str">
            <v>经盆腔坐骨/股神经探查松解术</v>
          </cell>
          <cell r="C4226" t="str">
            <v>消毒铺巾,切开皮肤,经盆腔内显露并松解坐骨神经或股神经。不含术中显微镜下操作。</v>
          </cell>
          <cell r="D4226" t="str">
            <v>引流装置</v>
          </cell>
          <cell r="E4226" t="str">
            <v>特殊缝线</v>
          </cell>
          <cell r="F4226" t="str">
            <v>单侧</v>
          </cell>
          <cell r="G4226" t="str">
            <v/>
          </cell>
          <cell r="H4226">
            <v>1300</v>
          </cell>
          <cell r="I4226">
            <v>1040</v>
          </cell>
          <cell r="J4226">
            <v>910</v>
          </cell>
          <cell r="K4226" t="str">
            <v>甲类</v>
          </cell>
        </row>
        <row r="4227">
          <cell r="A4227" t="str">
            <v>HCV57303</v>
          </cell>
          <cell r="B4227" t="str">
            <v>骶丛神经探查松解术</v>
          </cell>
          <cell r="C4227" t="str">
            <v>消毒铺巾,切开皮肤,显露并松解骶丛神经。不含术中显微镜下操作。</v>
          </cell>
          <cell r="D4227" t="str">
            <v>引流装置</v>
          </cell>
          <cell r="E4227" t="str">
            <v>特殊缝线</v>
          </cell>
          <cell r="F4227" t="str">
            <v>单侧</v>
          </cell>
          <cell r="G4227" t="str">
            <v/>
          </cell>
          <cell r="H4227">
            <v>1300</v>
          </cell>
          <cell r="I4227">
            <v>1040</v>
          </cell>
          <cell r="J4227">
            <v>910</v>
          </cell>
          <cell r="K4227" t="str">
            <v>甲类</v>
          </cell>
        </row>
        <row r="4228">
          <cell r="A4228" t="str">
            <v>HCV58301</v>
          </cell>
          <cell r="B4228" t="str">
            <v>胫后神经肌支部分切断术</v>
          </cell>
          <cell r="C4228" t="str">
            <v>腘窝横切口,切开皮肤,分离皮下组织,肌间探查胫后神经肌支约3-4支,行纵行劈开部分切断,止血后缝合皮下组织及切口。</v>
          </cell>
          <cell r="D4228" t="str">
            <v>穿刺针,引流装置</v>
          </cell>
          <cell r="E4228" t="str">
            <v>特殊缝线</v>
          </cell>
          <cell r="F4228" t="str">
            <v>单侧</v>
          </cell>
          <cell r="G4228" t="str">
            <v>双侧加收不超过80%</v>
          </cell>
          <cell r="H4228">
            <v>1300</v>
          </cell>
          <cell r="I4228">
            <v>1040</v>
          </cell>
          <cell r="J4228">
            <v>910</v>
          </cell>
          <cell r="K4228" t="str">
            <v>甲类</v>
          </cell>
        </row>
        <row r="4229">
          <cell r="A4229" t="str">
            <v>HCV72101</v>
          </cell>
          <cell r="B4229" t="str">
            <v>下肢周围神经干射频术</v>
          </cell>
          <cell r="C4229" t="str">
            <v>用于原发性或继发性神经支配区疼痛性疾病治疗。消毒铺巾,按规范穿刺,到位后行诱发电位监测确认无误,实施射频治疗。射频结束后,注射治疗药物。术中监测基本生命体征。术后留观。不含监测､臭氧治疗。</v>
          </cell>
          <cell r="D4229" t="str">
            <v>注射器</v>
          </cell>
          <cell r="E4229" t="str">
            <v>射频穿刺针</v>
          </cell>
          <cell r="F4229" t="str">
            <v>次</v>
          </cell>
          <cell r="G4229" t="str">
            <v/>
          </cell>
          <cell r="H4229">
            <v>400</v>
          </cell>
          <cell r="I4229">
            <v>320</v>
          </cell>
          <cell r="J4229">
            <v>280</v>
          </cell>
          <cell r="K4229" t="str">
            <v>乙类</v>
          </cell>
        </row>
        <row r="4230">
          <cell r="A4230" t="str">
            <v>HCV72102</v>
          </cell>
          <cell r="B4230" t="str">
            <v>经皮穿刺足底内侧神经射频术</v>
          </cell>
          <cell r="C4230" t="str">
            <v>用于足底内侧神经痛､跖筋膜炎等治疗。监测生命体征,确定穿刺点,穿刺处消毒铺巾,体表定位下穿刺､穿刺到位后,经神经诱发确认无误。实施射频热凝或脉冲射频调节治疗。不含影像学引导。</v>
          </cell>
          <cell r="D4230" t="str">
            <v/>
          </cell>
          <cell r="E4230" t="str">
            <v>射频穿刺针</v>
          </cell>
          <cell r="F4230" t="str">
            <v>次</v>
          </cell>
          <cell r="G4230" t="str">
            <v>以1个靶点为基价,每增加1个加收不超过50%</v>
          </cell>
          <cell r="H4230">
            <v>300</v>
          </cell>
          <cell r="I4230">
            <v>240</v>
          </cell>
          <cell r="J4230">
            <v>210</v>
          </cell>
          <cell r="K4230" t="str">
            <v>乙类</v>
          </cell>
        </row>
        <row r="4231">
          <cell r="A4231" t="str">
            <v>HCV87301</v>
          </cell>
          <cell r="B4231" t="str">
            <v>坐骨/股神经缝合术</v>
          </cell>
          <cell r="C4231" t="str">
            <v>消毒铺巾,切开皮肤,经盆腔内显露并缝合坐骨神经或股神经。不含术中显微镜下操作。</v>
          </cell>
          <cell r="D4231" t="str">
            <v>穿刺针,引流装置</v>
          </cell>
          <cell r="E4231" t="str">
            <v>特殊缝线</v>
          </cell>
          <cell r="F4231" t="str">
            <v>单侧</v>
          </cell>
          <cell r="G4231" t="str">
            <v/>
          </cell>
          <cell r="H4231">
            <v>1500</v>
          </cell>
          <cell r="I4231">
            <v>1200</v>
          </cell>
          <cell r="J4231">
            <v>1050</v>
          </cell>
          <cell r="K4231" t="str">
            <v>甲类</v>
          </cell>
        </row>
        <row r="4232">
          <cell r="A4232" t="str">
            <v>HCV89301</v>
          </cell>
          <cell r="B4232" t="str">
            <v>坐骨/股神经移植缝合术</v>
          </cell>
          <cell r="C4232" t="str">
            <v>消毒铺巾,切开皮肤,经盆腔内显露坐骨神经或股神经,移植神经缝合。不含术中显微镜下操作。</v>
          </cell>
          <cell r="D4232" t="str">
            <v>穿刺针,引流装置</v>
          </cell>
          <cell r="E4232" t="str">
            <v>特殊缝线</v>
          </cell>
          <cell r="F4232" t="str">
            <v>单侧</v>
          </cell>
          <cell r="G4232" t="str">
            <v/>
          </cell>
          <cell r="H4232">
            <v>1500</v>
          </cell>
          <cell r="I4232">
            <v>1200</v>
          </cell>
          <cell r="J4232">
            <v>1050</v>
          </cell>
          <cell r="K4232" t="str">
            <v>乙类</v>
          </cell>
        </row>
        <row r="4233">
          <cell r="A4233" t="str">
            <v>HCW</v>
          </cell>
          <cell r="B4233" t="str">
            <v>9.内脏神经</v>
          </cell>
          <cell r="C4233" t="str">
            <v/>
          </cell>
          <cell r="D4233" t="str">
            <v/>
          </cell>
          <cell r="E4233" t="str">
            <v/>
          </cell>
        </row>
        <row r="4233">
          <cell r="G4233" t="str">
            <v/>
          </cell>
          <cell r="H4233" t="str">
            <v/>
          </cell>
          <cell r="I4233" t="str">
            <v/>
          </cell>
          <cell r="J4233" t="str">
            <v/>
          </cell>
        </row>
        <row r="4234">
          <cell r="A4234" t="str">
            <v>HCW48101</v>
          </cell>
          <cell r="B4234" t="str">
            <v>交感神经阻滞镇痛术</v>
          </cell>
          <cell r="C4234" t="str">
            <v>在具有无菌､抢救设备的治疗室或CT室内,基本生命体征监测,局麻或全麻下,神经定位准确(C臂或CT下定位),消毒,局麻,穿刺注药,穿刺点敷料固定。不含C型臂､CT引导。</v>
          </cell>
          <cell r="D4234" t="str">
            <v>穿刺针,注射器</v>
          </cell>
          <cell r="E4234" t="str">
            <v/>
          </cell>
          <cell r="F4234" t="str">
            <v>次</v>
          </cell>
          <cell r="G4234" t="str">
            <v>以1根神经丛为基价,每增加1根加收不超过50%</v>
          </cell>
          <cell r="H4234">
            <v>230</v>
          </cell>
          <cell r="I4234">
            <v>185</v>
          </cell>
          <cell r="J4234">
            <v>160</v>
          </cell>
          <cell r="K4234" t="str">
            <v>乙类</v>
          </cell>
        </row>
        <row r="4235">
          <cell r="A4235" t="str">
            <v>HCW48102</v>
          </cell>
          <cell r="B4235" t="str">
            <v>星状神经节阻滞镇痛术</v>
          </cell>
          <cell r="C4235" t="str">
            <v>用于交感神经相关痛症的治疗。消毒铺巾,在血压､心电图､脉搏血氧饱和度监测下,穿刺注药进行单侧神经节阻滞。不含监测､影像学引导､术中监护。</v>
          </cell>
          <cell r="D4235" t="str">
            <v>穿刺针</v>
          </cell>
          <cell r="E4235" t="str">
            <v/>
          </cell>
          <cell r="F4235" t="str">
            <v>次</v>
          </cell>
          <cell r="G4235" t="str">
            <v/>
          </cell>
          <cell r="H4235">
            <v>230</v>
          </cell>
          <cell r="I4235">
            <v>185</v>
          </cell>
          <cell r="J4235">
            <v>160</v>
          </cell>
          <cell r="K4235" t="str">
            <v>乙类</v>
          </cell>
        </row>
        <row r="4236">
          <cell r="A4236" t="str">
            <v>HCW48103</v>
          </cell>
          <cell r="B4236" t="str">
            <v>经皮穿刺奇神经节注射术</v>
          </cell>
          <cell r="C423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cell r="D4236" t="str">
            <v>穿刺针</v>
          </cell>
          <cell r="E4236" t="str">
            <v/>
          </cell>
          <cell r="F4236" t="str">
            <v>次</v>
          </cell>
          <cell r="G4236" t="str">
            <v/>
          </cell>
          <cell r="H4236">
            <v>300</v>
          </cell>
          <cell r="I4236">
            <v>240</v>
          </cell>
          <cell r="J4236">
            <v>210</v>
          </cell>
          <cell r="K4236" t="str">
            <v>乙类</v>
          </cell>
        </row>
        <row r="4237">
          <cell r="A4237" t="str">
            <v>HCW48104</v>
          </cell>
          <cell r="B4237" t="str">
            <v>胸交感神经节阻滞镇痛术</v>
          </cell>
          <cell r="C4237" t="str">
            <v>用于神经性疼痛及癌痛的镇痛治疗。消毒铺巾,在血压､心电图､脉搏血氧饱和度监测下,需在影像显示器引导下定位穿刺注药进行单侧神经节阻滞。不含监测､特殊神经定位方法､影像学引导､术中监护。</v>
          </cell>
          <cell r="D4237" t="str">
            <v>穿刺针</v>
          </cell>
          <cell r="E4237" t="str">
            <v/>
          </cell>
          <cell r="F4237" t="str">
            <v>次</v>
          </cell>
          <cell r="G4237" t="str">
            <v/>
          </cell>
          <cell r="H4237">
            <v>300</v>
          </cell>
          <cell r="I4237">
            <v>240</v>
          </cell>
          <cell r="J4237">
            <v>210</v>
          </cell>
          <cell r="K4237" t="str">
            <v>乙类</v>
          </cell>
        </row>
        <row r="4238">
          <cell r="A4238" t="str">
            <v>HCW48105</v>
          </cell>
          <cell r="B4238" t="str">
            <v>腰交感神经节阻滞镇痛术</v>
          </cell>
          <cell r="C4238" t="str">
            <v>用于神经性疼痛及癌痛的镇痛治疗。消毒铺巾,在血压､心电图､脉搏血氧饱和度监测下,需在影像显示器引导下定位穿刺注药进行单侧神经节阻滞。不含监测､特殊神经定位方法､影像学引导､术中监护。</v>
          </cell>
          <cell r="D4238" t="str">
            <v>穿刺针</v>
          </cell>
          <cell r="E4238" t="str">
            <v/>
          </cell>
          <cell r="F4238" t="str">
            <v>次</v>
          </cell>
          <cell r="G4238" t="str">
            <v/>
          </cell>
          <cell r="H4238">
            <v>230</v>
          </cell>
          <cell r="I4238">
            <v>185</v>
          </cell>
          <cell r="J4238">
            <v>160</v>
          </cell>
          <cell r="K4238" t="str">
            <v>乙类</v>
          </cell>
        </row>
        <row r="4239">
          <cell r="A4239" t="str">
            <v>HCW48106</v>
          </cell>
          <cell r="B4239" t="str">
            <v>腹腔神经丛阻滞镇痛术</v>
          </cell>
          <cell r="C4239" t="str">
            <v>用于神经性疼痛及癌痛的镇痛治疗。消毒铺巾,在血压､心电图､脉搏血氧饱和度监测下,需在影像显示器引导下定位穿刺注药进行单侧神经节阻滞。不含监测､特殊神经定位方法､影像学引导､术中监护。</v>
          </cell>
          <cell r="D4239" t="str">
            <v>穿刺针</v>
          </cell>
          <cell r="E4239" t="str">
            <v/>
          </cell>
          <cell r="F4239" t="str">
            <v>次</v>
          </cell>
          <cell r="G4239" t="str">
            <v/>
          </cell>
          <cell r="H4239">
            <v>230</v>
          </cell>
          <cell r="I4239">
            <v>185</v>
          </cell>
          <cell r="J4239">
            <v>160</v>
          </cell>
          <cell r="K4239" t="str">
            <v>乙类</v>
          </cell>
        </row>
        <row r="4240">
          <cell r="A4240" t="str">
            <v>HCW58301</v>
          </cell>
          <cell r="B4240" t="str">
            <v>显微镜下胸腰交感神经节切断术</v>
          </cell>
          <cell r="C4240" t="str">
            <v>消毒铺巾,切皮,双极止血,气钻或电钻铣刀取下椎板,切开硬脊膜,显微镜下切除交感神经节,缝合硬脊膜,椎板复位,缝合,包扎。不含神经电生理监测。</v>
          </cell>
          <cell r="D4240" t="str">
            <v>骨蜡</v>
          </cell>
          <cell r="E4240" t="str">
            <v>特殊缝线,止血材料</v>
          </cell>
          <cell r="F4240" t="str">
            <v>次</v>
          </cell>
          <cell r="G4240" t="str">
            <v/>
          </cell>
          <cell r="H4240">
            <v>1300</v>
          </cell>
          <cell r="I4240">
            <v>1040</v>
          </cell>
          <cell r="J4240">
            <v>910</v>
          </cell>
          <cell r="K4240" t="str">
            <v>乙类</v>
          </cell>
        </row>
        <row r="4241">
          <cell r="A4241" t="str">
            <v>HCW72101</v>
          </cell>
          <cell r="B4241" t="str">
            <v>经皮穿刺奇神经节射频术</v>
          </cell>
          <cell r="C4241" t="str">
            <v>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v>
          </cell>
          <cell r="D4241" t="str">
            <v/>
          </cell>
          <cell r="E4241" t="str">
            <v>射频穿刺针</v>
          </cell>
          <cell r="F4241" t="str">
            <v>次</v>
          </cell>
          <cell r="G4241" t="str">
            <v>以1个靶点为基价,每增加1个加收不超过50%</v>
          </cell>
          <cell r="H4241">
            <v>400</v>
          </cell>
          <cell r="I4241">
            <v>320</v>
          </cell>
          <cell r="J4241">
            <v>280</v>
          </cell>
          <cell r="K4241" t="str">
            <v>乙类</v>
          </cell>
        </row>
        <row r="4242">
          <cell r="A4242" t="str">
            <v>HCW72102</v>
          </cell>
          <cell r="B4242" t="str">
            <v>交感神经射频毁损术</v>
          </cell>
          <cell r="C4242" t="str">
            <v>在具有无菌､抢救设备的治疗室或CT室内,基本生命体征监测,局麻或全麻下,神经定位准确(C臂或CT下定位),消毒,局麻,射频针穿刺,射频治疗,穿刺点敷料固定。不含C型臂､CT引导。</v>
          </cell>
          <cell r="D4242" t="str">
            <v>面罩,注射器</v>
          </cell>
          <cell r="E4242" t="str">
            <v>射频穿刺针</v>
          </cell>
          <cell r="F4242" t="str">
            <v>次</v>
          </cell>
          <cell r="G4242" t="str">
            <v>以1根神经丛为基价,每增加1根加收不超过50%</v>
          </cell>
          <cell r="H4242">
            <v>400</v>
          </cell>
          <cell r="I4242">
            <v>320</v>
          </cell>
          <cell r="J4242">
            <v>280</v>
          </cell>
          <cell r="K4242" t="str">
            <v>乙类</v>
          </cell>
        </row>
        <row r="4243">
          <cell r="A4243" t="str">
            <v>HCW72103</v>
          </cell>
          <cell r="B4243" t="str">
            <v>交感神经毁损术</v>
          </cell>
          <cell r="C4243" t="str">
            <v>在具有无菌､抢救设备的治疗室或CT室内,基本生命体征监测,局麻或全麻下,神经定位准确(C臂或CT下定位),消毒,试验量局麻药,穿刺注射毁损药物,穿刺点敷料固定。不含C型臂､CT引导。</v>
          </cell>
          <cell r="D4243" t="str">
            <v>面罩,注射器</v>
          </cell>
          <cell r="E4243" t="str">
            <v>射频穿刺针</v>
          </cell>
          <cell r="F4243" t="str">
            <v>次</v>
          </cell>
          <cell r="G4243" t="str">
            <v>以1根神经丛为基价,每增加1根加收不超过50%</v>
          </cell>
          <cell r="H4243">
            <v>400</v>
          </cell>
          <cell r="I4243">
            <v>320</v>
          </cell>
          <cell r="J4243">
            <v>280</v>
          </cell>
          <cell r="K4243" t="str">
            <v>乙类</v>
          </cell>
        </row>
        <row r="4244">
          <cell r="A4244" t="str">
            <v>HCW72104</v>
          </cell>
          <cell r="B4244" t="str">
            <v>经皮穿刺颈交感神经射频毁损术</v>
          </cell>
          <cell r="C424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cell r="D4244" t="str">
            <v>注射器</v>
          </cell>
          <cell r="E4244" t="str">
            <v>射频穿刺针</v>
          </cell>
          <cell r="F4244" t="str">
            <v>次</v>
          </cell>
          <cell r="G4244" t="str">
            <v>以1个靶点为基价,每增加1个加收不超过50%</v>
          </cell>
          <cell r="H4244">
            <v>400</v>
          </cell>
          <cell r="I4244">
            <v>320</v>
          </cell>
          <cell r="J4244">
            <v>280</v>
          </cell>
          <cell r="K4244" t="str">
            <v>乙类</v>
          </cell>
        </row>
        <row r="4245">
          <cell r="A4245" t="str">
            <v>HCW72105</v>
          </cell>
          <cell r="B4245" t="str">
            <v>经皮穿刺腰交感神经节(链)射频术</v>
          </cell>
          <cell r="C424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cell r="D4245" t="str">
            <v>注射器</v>
          </cell>
          <cell r="E4245" t="str">
            <v>射频穿刺针</v>
          </cell>
          <cell r="F4245" t="str">
            <v>次</v>
          </cell>
          <cell r="G4245" t="str">
            <v>以1个靶点为基价,每增加1个加收不超过50%</v>
          </cell>
          <cell r="H4245">
            <v>400</v>
          </cell>
          <cell r="I4245">
            <v>320</v>
          </cell>
          <cell r="J4245">
            <v>280</v>
          </cell>
          <cell r="K4245" t="str">
            <v>乙类</v>
          </cell>
        </row>
        <row r="4246">
          <cell r="A4246" t="str">
            <v>HCW72106</v>
          </cell>
          <cell r="B4246" t="str">
            <v>经皮腰交感神经节毁损术</v>
          </cell>
          <cell r="C4246" t="str">
            <v>局部消毒麻醉,影像学引导下以穿刺针穿刺至腰交感神经节位置,药物注射行神经毁损术。不含监护､影像学引导。</v>
          </cell>
          <cell r="D4246" t="str">
            <v>注射器</v>
          </cell>
          <cell r="E4246" t="str">
            <v>射频穿刺针</v>
          </cell>
          <cell r="F4246" t="str">
            <v>次</v>
          </cell>
          <cell r="G4246" t="str">
            <v/>
          </cell>
          <cell r="H4246">
            <v>400</v>
          </cell>
          <cell r="I4246">
            <v>320</v>
          </cell>
          <cell r="J4246">
            <v>280</v>
          </cell>
          <cell r="K4246" t="str">
            <v>乙类</v>
          </cell>
        </row>
        <row r="4247">
          <cell r="A4247" t="str">
            <v>HCW72107</v>
          </cell>
          <cell r="B4247" t="str">
            <v>经皮穿刺腰交感神经节/链化学毁损术</v>
          </cell>
          <cell r="C424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cell r="D4247" t="str">
            <v>注射器</v>
          </cell>
          <cell r="E4247" t="str">
            <v>射频穿刺针</v>
          </cell>
          <cell r="F4247" t="str">
            <v>次</v>
          </cell>
          <cell r="G4247" t="str">
            <v>以1个靶点为基价,每增加1个加收不超过50%</v>
          </cell>
          <cell r="H4247">
            <v>400</v>
          </cell>
          <cell r="I4247">
            <v>320</v>
          </cell>
          <cell r="J4247">
            <v>280</v>
          </cell>
          <cell r="K4247" t="str">
            <v>乙类</v>
          </cell>
        </row>
        <row r="4248">
          <cell r="A4248" t="str">
            <v>HCW72108</v>
          </cell>
          <cell r="B4248" t="str">
            <v>经皮穿刺腹腔神经丛化学毁损术</v>
          </cell>
          <cell r="C424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cell r="D4248" t="str">
            <v>注射器</v>
          </cell>
          <cell r="E4248" t="str">
            <v>射频穿刺针</v>
          </cell>
          <cell r="F4248" t="str">
            <v>次</v>
          </cell>
          <cell r="G4248" t="str">
            <v/>
          </cell>
          <cell r="H4248">
            <v>400</v>
          </cell>
          <cell r="I4248">
            <v>320</v>
          </cell>
          <cell r="J4248">
            <v>280</v>
          </cell>
          <cell r="K4248" t="str">
            <v>乙类</v>
          </cell>
        </row>
        <row r="4249">
          <cell r="A4249" t="str">
            <v>HCW73501</v>
          </cell>
          <cell r="B4249" t="str">
            <v>经胸腔镜交感神经链切除术</v>
          </cell>
          <cell r="C4249" t="str">
            <v>消毒铺巾,切皮,双极止血,气钻或电钻铣刀取下椎板,切开硬脊膜,插入胸腔镜,显微镜下切除交感神经节,缝合硬脊膜,椎板复位,缝合,包扎。不含神经电生理监测。</v>
          </cell>
          <cell r="D4249" t="str">
            <v>骨蜡</v>
          </cell>
          <cell r="E4249" t="str">
            <v>腔镜材料</v>
          </cell>
          <cell r="F4249" t="str">
            <v>次</v>
          </cell>
          <cell r="G4249" t="str">
            <v/>
          </cell>
          <cell r="H4249">
            <v>1400</v>
          </cell>
          <cell r="I4249">
            <v>1120</v>
          </cell>
          <cell r="J4249">
            <v>980</v>
          </cell>
          <cell r="K4249" t="str">
            <v>乙类</v>
          </cell>
        </row>
        <row r="4250">
          <cell r="A4250" t="str">
            <v>HCZ</v>
          </cell>
          <cell r="B4250" t="str">
            <v>10.其它</v>
          </cell>
          <cell r="C4250" t="str">
            <v/>
          </cell>
          <cell r="D4250" t="str">
            <v/>
          </cell>
          <cell r="E4250" t="str">
            <v/>
          </cell>
        </row>
        <row r="4250">
          <cell r="G4250" t="str">
            <v/>
          </cell>
          <cell r="H4250" t="str">
            <v/>
          </cell>
          <cell r="I4250" t="str">
            <v/>
          </cell>
          <cell r="J4250" t="str">
            <v/>
          </cell>
        </row>
        <row r="4251">
          <cell r="A4251" t="str">
            <v>HCZ43701</v>
          </cell>
          <cell r="B4251" t="str">
            <v>神经刺激器引导下神经定位</v>
          </cell>
          <cell r="C4251" t="str">
            <v>使用神经刺激器对各种神经阻滞进行准确定位。</v>
          </cell>
          <cell r="D4251" t="str">
            <v/>
          </cell>
          <cell r="E4251" t="str">
            <v/>
          </cell>
          <cell r="F4251" t="str">
            <v>半小时</v>
          </cell>
          <cell r="G4251" t="str">
            <v/>
          </cell>
          <cell r="H4251">
            <v>50</v>
          </cell>
          <cell r="I4251">
            <v>40</v>
          </cell>
          <cell r="J4251">
            <v>35</v>
          </cell>
          <cell r="K4251" t="str">
            <v>乙类</v>
          </cell>
        </row>
        <row r="4252">
          <cell r="A4252" t="str">
            <v>HCZ43702</v>
          </cell>
          <cell r="B4252" t="str">
            <v>神经外科手术导航引导</v>
          </cell>
          <cell r="C4252" t="str">
            <v>术前贴标识,做核磁共振定位,通过传输数据确定手术切口,术中实时导航,确定肿瘤位置。不含术前核磁共振影像或计算机断层扫描。</v>
          </cell>
          <cell r="D4252" t="str">
            <v/>
          </cell>
          <cell r="E4252" t="str">
            <v/>
          </cell>
          <cell r="F4252" t="str">
            <v>半小时</v>
          </cell>
          <cell r="G4252" t="str">
            <v>弥散张量成像和功能磁共振成像(fMR)加收不超过50%</v>
          </cell>
          <cell r="H4252">
            <v>60</v>
          </cell>
          <cell r="I4252">
            <v>48</v>
          </cell>
          <cell r="J4252">
            <v>42</v>
          </cell>
          <cell r="K4252" t="str">
            <v>乙类</v>
          </cell>
        </row>
        <row r="4253">
          <cell r="A4253" t="str">
            <v>HCZ62301</v>
          </cell>
          <cell r="B4253" t="str">
            <v>欧玛亚(Omaya)管置入术</v>
          </cell>
          <cell r="C4253" t="str">
            <v>消毒,切皮,双极止血,气钻或电钻钻孔,切开硬脑膜,放置欧玛亚(Omaya)管,止血,处理骨窗,缝合,包扎。</v>
          </cell>
          <cell r="D4253" t="str">
            <v>骨蜡,引流装置</v>
          </cell>
          <cell r="E4253" t="str">
            <v>欧玛亚管,特殊缝线</v>
          </cell>
          <cell r="F4253" t="str">
            <v>次</v>
          </cell>
          <cell r="G4253" t="str">
            <v/>
          </cell>
          <cell r="H4253">
            <v>1500</v>
          </cell>
          <cell r="I4253">
            <v>1200</v>
          </cell>
          <cell r="J4253">
            <v>1050</v>
          </cell>
          <cell r="K4253" t="str">
            <v>乙类</v>
          </cell>
        </row>
        <row r="4254">
          <cell r="A4254" t="str">
            <v>HCZ63301</v>
          </cell>
          <cell r="B4254" t="str">
            <v>分流管调整术</v>
          </cell>
          <cell r="C4254" t="str">
            <v>头部:消毒铺巾,切皮和皮下组织,双极止血,气钻或电钻颅骨钻孔,切开硬脑膜,探查分流管脑室端状况,重新调整分流管脑室端位置。腹部:消毒铺巾,切开腹壁至腹腔探查分流管腹腔端､重新调整后置入,缝合､包扎。</v>
          </cell>
          <cell r="D4254" t="str">
            <v>骨蜡</v>
          </cell>
          <cell r="E4254" t="str">
            <v>特殊缝线,止血材料</v>
          </cell>
          <cell r="F4254" t="str">
            <v>单侧</v>
          </cell>
          <cell r="G4254" t="str">
            <v/>
          </cell>
          <cell r="H4254">
            <v>1600</v>
          </cell>
          <cell r="I4254">
            <v>1280</v>
          </cell>
          <cell r="J4254">
            <v>1120</v>
          </cell>
          <cell r="K4254" t="str">
            <v>甲类</v>
          </cell>
        </row>
        <row r="4255">
          <cell r="A4255" t="str">
            <v>HCZ64301</v>
          </cell>
          <cell r="B4255" t="str">
            <v>分流管取出术</v>
          </cell>
          <cell r="C4255" t="str">
            <v>消毒铺巾,切皮,双极止血,取出分流管,缝合,包扎。</v>
          </cell>
          <cell r="D4255" t="str">
            <v/>
          </cell>
          <cell r="E4255" t="str">
            <v>特殊缝线</v>
          </cell>
          <cell r="F4255" t="str">
            <v>单侧</v>
          </cell>
          <cell r="G4255" t="str">
            <v/>
          </cell>
          <cell r="H4255">
            <v>1200</v>
          </cell>
          <cell r="I4255">
            <v>960</v>
          </cell>
          <cell r="J4255">
            <v>840</v>
          </cell>
          <cell r="K4255" t="str">
            <v>甲类</v>
          </cell>
        </row>
        <row r="4256">
          <cell r="A4256" t="str">
            <v>HCZ66301</v>
          </cell>
          <cell r="B4256" t="str">
            <v>分流管置换术</v>
          </cell>
          <cell r="C4256" t="str">
            <v>消毒铺巾,切皮,双极止血,取出分流管,并置入分流管,缝合,包扎。</v>
          </cell>
          <cell r="D4256" t="str">
            <v/>
          </cell>
          <cell r="E4256" t="str">
            <v>分流管,特殊缝线,止血材料</v>
          </cell>
          <cell r="F4256" t="str">
            <v>单侧</v>
          </cell>
          <cell r="G4256" t="str">
            <v/>
          </cell>
          <cell r="H4256">
            <v>1800</v>
          </cell>
          <cell r="I4256">
            <v>1440</v>
          </cell>
          <cell r="J4256">
            <v>1260</v>
          </cell>
          <cell r="K4256" t="str">
            <v>甲类</v>
          </cell>
        </row>
        <row r="4257">
          <cell r="A4257" t="str">
            <v>HCZ73301</v>
          </cell>
          <cell r="B4257" t="str">
            <v>显微镜下腰骶部潜毛窦切除术</v>
          </cell>
          <cell r="C4257" t="str">
            <v>消毒铺巾,切皮,双极止血,气钻或电钻铣刀取下椎板,切开硬脊膜,显微镜下切除潜毛窦,缝合硬脊膜,椎板复位,缝合,包扎。不含神经电生理监测。</v>
          </cell>
          <cell r="D4257" t="str">
            <v/>
          </cell>
          <cell r="E4257" t="str">
            <v>特殊缝线,止血材料</v>
          </cell>
          <cell r="F4257" t="str">
            <v>次</v>
          </cell>
          <cell r="G4257" t="str">
            <v/>
          </cell>
          <cell r="H4257">
            <v>2000</v>
          </cell>
          <cell r="I4257">
            <v>1600</v>
          </cell>
          <cell r="J4257">
            <v>1400</v>
          </cell>
          <cell r="K4257" t="str">
            <v>乙类</v>
          </cell>
        </row>
        <row r="4258">
          <cell r="A4258" t="str">
            <v>HD</v>
          </cell>
          <cell r="B4258" t="str">
            <v>(三)内分泌系统</v>
          </cell>
          <cell r="C4258" t="str">
            <v/>
          </cell>
          <cell r="D4258" t="str">
            <v/>
          </cell>
          <cell r="E4258" t="str">
            <v/>
          </cell>
        </row>
        <row r="4258">
          <cell r="G4258" t="str">
            <v/>
          </cell>
          <cell r="H4258" t="str">
            <v/>
          </cell>
          <cell r="I4258" t="str">
            <v/>
          </cell>
          <cell r="J4258" t="str">
            <v/>
          </cell>
        </row>
        <row r="4259">
          <cell r="A4259" t="str">
            <v>HDB</v>
          </cell>
          <cell r="B4259" t="str">
            <v>1.垂体</v>
          </cell>
          <cell r="C4259" t="str">
            <v/>
          </cell>
          <cell r="D4259" t="str">
            <v/>
          </cell>
          <cell r="E4259" t="str">
            <v/>
          </cell>
        </row>
        <row r="4259">
          <cell r="G4259" t="str">
            <v/>
          </cell>
          <cell r="H4259" t="str">
            <v/>
          </cell>
          <cell r="I4259" t="str">
            <v/>
          </cell>
          <cell r="J4259" t="str">
            <v/>
          </cell>
        </row>
        <row r="4260">
          <cell r="A4260" t="str">
            <v>HDB75301</v>
          </cell>
          <cell r="B4260" t="str">
            <v>经颅入路垂体瘤切除术</v>
          </cell>
          <cell r="C4260" t="str">
            <v>消毒铺巾,气钻磨除鞍底,切开,行垂体瘤切除,止血,鼻腔填塞油纱或高膨胀止血海绵。不含手术导航引导。</v>
          </cell>
          <cell r="D4260" t="str">
            <v>引流装置</v>
          </cell>
          <cell r="E4260" t="str">
            <v>粘合材料,人工硬脑膜,特殊缝线,止血材料</v>
          </cell>
          <cell r="F4260" t="str">
            <v>次</v>
          </cell>
          <cell r="G4260" t="str">
            <v/>
          </cell>
          <cell r="H4260">
            <v>2700</v>
          </cell>
          <cell r="I4260">
            <v>2160</v>
          </cell>
          <cell r="J4260">
            <v>1890</v>
          </cell>
          <cell r="K4260" t="str">
            <v>甲类</v>
          </cell>
        </row>
        <row r="4261">
          <cell r="A4261" t="str">
            <v>HDB75302</v>
          </cell>
          <cell r="B4261" t="str">
            <v>显微镜下经蝶入路垂体瘤切除术</v>
          </cell>
          <cell r="C4261" t="str">
            <v>消毒铺巾,上鼻镜,气钻磨除鞍底,切开,显微镜下行垂体瘤切除,止血,鼻腔填塞油纱或高膨胀止血海绵。不含神经导航。</v>
          </cell>
          <cell r="D4261" t="str">
            <v>骨蜡,引流装置</v>
          </cell>
          <cell r="E4261" t="str">
            <v>粘合材料,人工硬脑膜,止血材料</v>
          </cell>
          <cell r="F4261" t="str">
            <v>次</v>
          </cell>
          <cell r="G4261" t="str">
            <v/>
          </cell>
          <cell r="H4261">
            <v>2750</v>
          </cell>
          <cell r="I4261">
            <v>2200</v>
          </cell>
          <cell r="J4261">
            <v>1925</v>
          </cell>
          <cell r="K4261" t="str">
            <v>乙类</v>
          </cell>
        </row>
        <row r="4262">
          <cell r="A4262" t="str">
            <v>HDB75501</v>
          </cell>
          <cell r="B4262" t="str">
            <v>经颅内镜经蝶入路垂体瘤切除术</v>
          </cell>
          <cell r="C4262" t="str">
            <v>消毒铺巾,上鼻镜,气钻磨除鞍底,脑室镜下行垂体瘤切除,止血,鼻腔填塞油纱。不含导航。</v>
          </cell>
          <cell r="D4262" t="str">
            <v>引流装置</v>
          </cell>
          <cell r="E4262" t="str">
            <v>粘合材料,人工硬脑膜,特殊缝线,止血材料</v>
          </cell>
          <cell r="F4262" t="str">
            <v>次</v>
          </cell>
          <cell r="G4262" t="str">
            <v/>
          </cell>
          <cell r="H4262">
            <v>3000</v>
          </cell>
          <cell r="I4262">
            <v>2400</v>
          </cell>
          <cell r="J4262">
            <v>2100</v>
          </cell>
          <cell r="K4262" t="str">
            <v>乙类</v>
          </cell>
        </row>
        <row r="4263">
          <cell r="A4263" t="str">
            <v>HDB75601</v>
          </cell>
          <cell r="B4263" t="str">
            <v>经鼻内镜蝶窦径路垂体瘤切除术</v>
          </cell>
          <cell r="C426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cell r="D4263" t="str">
            <v>引流装置</v>
          </cell>
          <cell r="E4263" t="str">
            <v>扩张管</v>
          </cell>
          <cell r="F4263" t="str">
            <v>次</v>
          </cell>
          <cell r="G4263" t="str">
            <v/>
          </cell>
          <cell r="H4263">
            <v>2000</v>
          </cell>
          <cell r="I4263">
            <v>1600</v>
          </cell>
          <cell r="J4263">
            <v>1400</v>
          </cell>
          <cell r="K4263" t="str">
            <v>乙类</v>
          </cell>
        </row>
        <row r="4264">
          <cell r="A4264" t="str">
            <v>HDC</v>
          </cell>
          <cell r="B4264" t="str">
            <v>2.甲状腺</v>
          </cell>
          <cell r="C4264" t="str">
            <v/>
          </cell>
          <cell r="D4264" t="str">
            <v/>
          </cell>
          <cell r="E4264" t="str">
            <v/>
          </cell>
        </row>
        <row r="4264">
          <cell r="G4264" t="str">
            <v/>
          </cell>
          <cell r="H4264" t="str">
            <v/>
          </cell>
          <cell r="I4264" t="str">
            <v/>
          </cell>
          <cell r="J4264" t="str">
            <v/>
          </cell>
        </row>
        <row r="4265">
          <cell r="A4265" t="str">
            <v>HDC23701</v>
          </cell>
          <cell r="B4265" t="str">
            <v>甲状腺移植细胞培养</v>
          </cell>
          <cell r="C4265" t="str">
            <v>含甲状腺细胞培养制备(甲状腺组织消化､分离､提纯､二氧化碳细胞培养箱内孵育､细胞活性检测)。</v>
          </cell>
          <cell r="D4265" t="str">
            <v>小牛血清,细胞培养液,胶原酶,浓度梯度离心液,培养皿,移液管</v>
          </cell>
          <cell r="E4265" t="str">
            <v/>
          </cell>
          <cell r="F4265" t="str">
            <v>次</v>
          </cell>
          <cell r="G4265" t="str">
            <v/>
          </cell>
          <cell r="H4265">
            <v>2300</v>
          </cell>
          <cell r="I4265">
            <v>1840</v>
          </cell>
          <cell r="J4265">
            <v>1610</v>
          </cell>
          <cell r="K4265" t="str">
            <v>丙类</v>
          </cell>
        </row>
        <row r="4266">
          <cell r="A4266" t="str">
            <v>HDC45101</v>
          </cell>
          <cell r="B4266" t="str">
            <v>甲状腺囊肿穿刺引流术</v>
          </cell>
          <cell r="C4266" t="str">
            <v>用灰阶超声仪对甲状腺肿块进行术前观察,消毒铺巾,局麻,在B超监视下将穿刺针或穿刺枪经皮刺入甲状腺肿块内,抽吸活检､置管引流或注药。不含超声引导､病理学检查。</v>
          </cell>
          <cell r="D4266" t="str">
            <v>穿刺针,引流装置</v>
          </cell>
          <cell r="E4266" t="str">
            <v/>
          </cell>
          <cell r="F4266" t="str">
            <v>次</v>
          </cell>
          <cell r="G4266" t="str">
            <v/>
          </cell>
          <cell r="H4266">
            <v>300</v>
          </cell>
          <cell r="I4266">
            <v>240</v>
          </cell>
          <cell r="J4266">
            <v>210</v>
          </cell>
          <cell r="K4266" t="str">
            <v>甲类</v>
          </cell>
        </row>
        <row r="4267">
          <cell r="A4267" t="str">
            <v>HDC73301</v>
          </cell>
          <cell r="B4267" t="str">
            <v>甲状舌管囊肿切除术</v>
          </cell>
          <cell r="C4267" t="str">
            <v>定位,消毒铺巾,局麻,切开,探查,显露舌管囊肿至舌骨根部,切除部分舌骨,切除囊肿,结扎根部,置管引出固定,切口缝合。</v>
          </cell>
          <cell r="D4267" t="str">
            <v>引流装置,注射器</v>
          </cell>
          <cell r="E4267" t="str">
            <v>特殊缝线,止血材料</v>
          </cell>
          <cell r="F4267" t="str">
            <v>次</v>
          </cell>
          <cell r="G4267" t="str">
            <v/>
          </cell>
          <cell r="H4267">
            <v>1100</v>
          </cell>
          <cell r="I4267">
            <v>880</v>
          </cell>
          <cell r="J4267">
            <v>770</v>
          </cell>
          <cell r="K4267" t="str">
            <v>甲类</v>
          </cell>
        </row>
        <row r="4268">
          <cell r="A4268" t="str">
            <v>HDC73302</v>
          </cell>
          <cell r="B4268" t="str">
            <v>甲状舌管瘘切除术</v>
          </cell>
          <cell r="C4268" t="str">
            <v>定位,消毒铺巾,局麻,封闭瘘口,沿瘘管周围分离至舌骨根部,切除部分舌骨,切除瘘管,结扎根部,置管引出固定,切口缝合。</v>
          </cell>
          <cell r="D4268" t="str">
            <v>引流装置,注射器</v>
          </cell>
          <cell r="E4268" t="str">
            <v>特殊缝线</v>
          </cell>
          <cell r="F4268" t="str">
            <v>次</v>
          </cell>
          <cell r="G4268" t="str">
            <v/>
          </cell>
          <cell r="H4268">
            <v>1100</v>
          </cell>
          <cell r="I4268">
            <v>880</v>
          </cell>
          <cell r="J4268">
            <v>770</v>
          </cell>
          <cell r="K4268" t="str">
            <v>甲类</v>
          </cell>
        </row>
        <row r="4269">
          <cell r="A4269" t="str">
            <v>HDC73303</v>
          </cell>
          <cell r="B4269" t="str">
            <v>甲状腺腺瘤摘除术</v>
          </cell>
          <cell r="C4269" t="str">
            <v>颈部切口,逐层切开显露全叶甲状腺,探查,处理血管,切除甲状腺腺肿瘤(或囊肿),保护喉上､喉返神经,处理残端,止血,放置引流,缝合切口。</v>
          </cell>
          <cell r="D4269" t="str">
            <v>引流装置</v>
          </cell>
          <cell r="E4269" t="str">
            <v>特殊缝线,止血材料</v>
          </cell>
          <cell r="F4269" t="str">
            <v>单侧</v>
          </cell>
          <cell r="G4269" t="str">
            <v/>
          </cell>
          <cell r="H4269">
            <v>1300</v>
          </cell>
          <cell r="I4269">
            <v>1040</v>
          </cell>
          <cell r="J4269">
            <v>910</v>
          </cell>
          <cell r="K4269" t="str">
            <v>甲类</v>
          </cell>
        </row>
        <row r="4270">
          <cell r="A4270" t="str">
            <v>HDC73304</v>
          </cell>
          <cell r="B4270" t="str">
            <v>甲状腺部分切除术</v>
          </cell>
          <cell r="C4270" t="str">
            <v>颈部切口,逐层切开显露全叶甲状腺,探查,处理血管,行病变侧甲状腺部分切除,保护喉上､喉返神经,处理残端,止血,置管引出固定,缝合切口。</v>
          </cell>
          <cell r="D4270" t="str">
            <v>引流装置</v>
          </cell>
          <cell r="E4270" t="str">
            <v>特殊缝线,止血材料</v>
          </cell>
          <cell r="F4270" t="str">
            <v>单侧</v>
          </cell>
          <cell r="G4270" t="str">
            <v/>
          </cell>
          <cell r="H4270">
            <v>1470</v>
          </cell>
          <cell r="I4270">
            <v>1180</v>
          </cell>
          <cell r="J4270">
            <v>1030</v>
          </cell>
          <cell r="K4270" t="str">
            <v>甲类</v>
          </cell>
        </row>
        <row r="4271">
          <cell r="A4271" t="str">
            <v>HDC73305</v>
          </cell>
          <cell r="B4271" t="str">
            <v>胸骨后甲状腺肿切除术</v>
          </cell>
          <cell r="C4271" t="str">
            <v>经颈部横切口,必要时加胸骨正中切口。消毒铺巾,贴膜,探查,解剖切断甲状腺下血管,于包膜下摘除胸骨后甲状腺肿,术后置引流管(片)。</v>
          </cell>
          <cell r="D4271" t="str">
            <v>引流装置</v>
          </cell>
          <cell r="E4271" t="str">
            <v>钢丝,特殊缝线,止血材料</v>
          </cell>
          <cell r="F4271" t="str">
            <v>次</v>
          </cell>
          <cell r="G4271" t="str">
            <v/>
          </cell>
          <cell r="H4271">
            <v>2200</v>
          </cell>
          <cell r="I4271">
            <v>1760</v>
          </cell>
          <cell r="J4271">
            <v>1540</v>
          </cell>
          <cell r="K4271" t="str">
            <v>甲类</v>
          </cell>
        </row>
        <row r="4272">
          <cell r="A4272" t="str">
            <v>HDC73306</v>
          </cell>
          <cell r="B4272" t="str">
            <v>甲状腺次全切除术</v>
          </cell>
          <cell r="C4272" t="str">
            <v>颈部切口,逐层切开显露全叶甲状腺,探查,处理血管,保留病变侧甲状腺背外侧薄层组织,行病变侧甲状腺大部切除,保护喉上､喉返神经,处理残端,止血,置管引出固定,缝合切口。</v>
          </cell>
          <cell r="D4272" t="str">
            <v>引流装置</v>
          </cell>
          <cell r="E4272" t="str">
            <v>特殊缝线,止血材料</v>
          </cell>
          <cell r="F4272" t="str">
            <v>单侧</v>
          </cell>
          <cell r="G4272" t="str">
            <v/>
          </cell>
          <cell r="H4272">
            <v>3000</v>
          </cell>
          <cell r="I4272">
            <v>2550</v>
          </cell>
          <cell r="J4272">
            <v>2168</v>
          </cell>
          <cell r="K4272" t="str">
            <v>甲类</v>
          </cell>
        </row>
        <row r="4273">
          <cell r="A4273" t="str">
            <v>HDC75301</v>
          </cell>
          <cell r="B4273" t="str">
            <v>甲状腺全切术</v>
          </cell>
          <cell r="C4273" t="str">
            <v>颈部切口,逐层切开显露全叶甲状腺,探查,处理血管,行病变侧全叶甲状腺切除,保护喉上､喉返神经,止血,置管引出固定,缝合切口。</v>
          </cell>
          <cell r="D4273" t="str">
            <v>引流装置</v>
          </cell>
          <cell r="E4273" t="str">
            <v>特殊缝线,止血材料</v>
          </cell>
          <cell r="F4273" t="str">
            <v>单侧</v>
          </cell>
          <cell r="G4273" t="str">
            <v/>
          </cell>
          <cell r="H4273">
            <v>3500</v>
          </cell>
          <cell r="I4273">
            <v>2975</v>
          </cell>
          <cell r="J4273">
            <v>2529</v>
          </cell>
          <cell r="K4273" t="str">
            <v>甲类</v>
          </cell>
        </row>
        <row r="4274">
          <cell r="A4274" t="str">
            <v>HDC77301</v>
          </cell>
          <cell r="B4274" t="str">
            <v>甲状腺癌根治术</v>
          </cell>
          <cell r="C427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cell r="D4274" t="str">
            <v>引流装置</v>
          </cell>
          <cell r="E4274" t="str">
            <v>特殊缝线,止血材料</v>
          </cell>
          <cell r="F4274" t="str">
            <v>单侧</v>
          </cell>
          <cell r="G4274" t="str">
            <v/>
          </cell>
          <cell r="H4274">
            <v>2300</v>
          </cell>
          <cell r="I4274">
            <v>1840</v>
          </cell>
          <cell r="J4274">
            <v>1610</v>
          </cell>
          <cell r="K4274" t="str">
            <v>甲类</v>
          </cell>
        </row>
        <row r="4275">
          <cell r="A4275" t="str">
            <v>HDC77302</v>
          </cell>
          <cell r="B4275" t="str">
            <v>甲状腺癌扩大根治术</v>
          </cell>
          <cell r="C427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cell r="D4275" t="str">
            <v>引流装置</v>
          </cell>
          <cell r="E4275" t="str">
            <v>特殊缝线,止血材料</v>
          </cell>
          <cell r="F4275" t="str">
            <v>次</v>
          </cell>
          <cell r="G4275" t="str">
            <v/>
          </cell>
          <cell r="H4275">
            <v>2850</v>
          </cell>
          <cell r="I4275">
            <v>2280</v>
          </cell>
          <cell r="J4275">
            <v>1995</v>
          </cell>
          <cell r="K4275" t="str">
            <v>甲类</v>
          </cell>
        </row>
        <row r="4276">
          <cell r="A4276" t="str">
            <v>HDC77303</v>
          </cell>
          <cell r="B4276" t="str">
            <v>甲状腺癌根治+上纵隔淋巴清扫术</v>
          </cell>
          <cell r="C427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v>
          </cell>
          <cell r="D4276" t="str">
            <v>引流装置</v>
          </cell>
          <cell r="E4276" t="str">
            <v>特殊缝线,止血材料</v>
          </cell>
          <cell r="F4276" t="str">
            <v>次</v>
          </cell>
          <cell r="G4276" t="str">
            <v/>
          </cell>
          <cell r="H4276">
            <v>2600</v>
          </cell>
          <cell r="I4276">
            <v>2080</v>
          </cell>
          <cell r="J4276">
            <v>1820</v>
          </cell>
          <cell r="K4276" t="str">
            <v>甲类</v>
          </cell>
        </row>
        <row r="4277">
          <cell r="A4277" t="str">
            <v>HDC89301</v>
          </cell>
          <cell r="B4277" t="str">
            <v>胎儿甲状腺大网膜移植术</v>
          </cell>
          <cell r="C4277" t="str">
            <v>消毒铺巾,逐层进腹,探查,将胎儿甲状腺植入大网膜,包埋固定,创面止血,经腹壁另戳孔置管引出固定,清点器具,纱布无误,冲洗腹腔,逐层关腹。</v>
          </cell>
          <cell r="D4277" t="str">
            <v>引流装置</v>
          </cell>
          <cell r="E4277" t="str">
            <v>特殊缝线,止血材料</v>
          </cell>
          <cell r="F4277" t="str">
            <v>次</v>
          </cell>
          <cell r="G4277" t="str">
            <v/>
          </cell>
          <cell r="H4277">
            <v>2200</v>
          </cell>
          <cell r="I4277">
            <v>1760</v>
          </cell>
          <cell r="J4277">
            <v>1540</v>
          </cell>
          <cell r="K4277" t="str">
            <v>丙类</v>
          </cell>
        </row>
        <row r="4278">
          <cell r="A4278" t="str">
            <v>HDC89302</v>
          </cell>
          <cell r="B4278" t="str">
            <v>甲状腺细胞移植术</v>
          </cell>
          <cell r="C4278" t="str">
            <v>定位,消毒铺巾,局麻,将甲状腺细胞植入胸锁乳突肌或前壁肱桡肌,钛夹标志,创面止血,置管引出固定,缝合切口。</v>
          </cell>
          <cell r="D4278" t="str">
            <v>引流装置</v>
          </cell>
          <cell r="E4278" t="str">
            <v>特殊缝线,止血材料</v>
          </cell>
          <cell r="F4278" t="str">
            <v>次</v>
          </cell>
          <cell r="G4278" t="str">
            <v/>
          </cell>
          <cell r="H4278">
            <v>2200</v>
          </cell>
          <cell r="I4278">
            <v>1760</v>
          </cell>
          <cell r="J4278">
            <v>1540</v>
          </cell>
          <cell r="K4278" t="str">
            <v>丙类</v>
          </cell>
        </row>
        <row r="4279">
          <cell r="A4279" t="str">
            <v>HDD</v>
          </cell>
          <cell r="B4279" t="str">
            <v>3.甲状旁腺</v>
          </cell>
          <cell r="C4279" t="str">
            <v/>
          </cell>
          <cell r="D4279" t="str">
            <v/>
          </cell>
          <cell r="E4279" t="str">
            <v/>
          </cell>
        </row>
        <row r="4279">
          <cell r="G4279" t="str">
            <v/>
          </cell>
          <cell r="H4279" t="str">
            <v/>
          </cell>
          <cell r="I4279" t="str">
            <v/>
          </cell>
          <cell r="J4279" t="str">
            <v/>
          </cell>
        </row>
        <row r="4280">
          <cell r="A4280" t="str">
            <v>HDD23701</v>
          </cell>
          <cell r="B4280" t="str">
            <v>甲状旁腺移植细胞培养制备</v>
          </cell>
          <cell r="C4280" t="str">
            <v>含甲状腺细胞培养制备(甲状旁腺组织消化､分离､提纯､二氧化碳细胞培养箱内孵育､细胞活性检测)。</v>
          </cell>
          <cell r="D4280" t="str">
            <v>小牛血清,细胞培养液,胶原酶,浓度梯度离心液,培养皿,移液管</v>
          </cell>
          <cell r="E4280" t="str">
            <v/>
          </cell>
          <cell r="F4280" t="str">
            <v>次</v>
          </cell>
          <cell r="G4280" t="str">
            <v>此项为辅加操作项目</v>
          </cell>
          <cell r="H4280">
            <v>1300</v>
          </cell>
          <cell r="I4280">
            <v>1040</v>
          </cell>
          <cell r="J4280">
            <v>910</v>
          </cell>
          <cell r="K4280" t="str">
            <v>丙类</v>
          </cell>
        </row>
        <row r="4281">
          <cell r="A4281" t="str">
            <v>HDD73301</v>
          </cell>
          <cell r="B4281" t="str">
            <v>甲状旁腺腺瘤切除术</v>
          </cell>
          <cell r="C4281" t="str">
            <v>颈部切口,逐层切开,探查,显露甲状腺,甲状旁腺肿瘤,处理血管,切除腺瘤,保护喉上､喉返神经,处理残端,止血,放置引流,逐层缝合切口。</v>
          </cell>
          <cell r="D4281" t="str">
            <v>引流装置</v>
          </cell>
          <cell r="E4281" t="str">
            <v>特殊缝线,止血材料</v>
          </cell>
          <cell r="F4281" t="str">
            <v>单侧</v>
          </cell>
          <cell r="G4281" t="str">
            <v/>
          </cell>
          <cell r="H4281">
            <v>1370</v>
          </cell>
          <cell r="I4281">
            <v>1100</v>
          </cell>
          <cell r="J4281">
            <v>960</v>
          </cell>
          <cell r="K4281" t="str">
            <v>甲类</v>
          </cell>
        </row>
        <row r="4282">
          <cell r="A4282" t="str">
            <v>HDD73302</v>
          </cell>
          <cell r="B4282" t="str">
            <v>甲状旁腺大部切除术</v>
          </cell>
          <cell r="C4282" t="str">
            <v>颈部切口,逐层切开,探查,显露全部甲状旁腺(4-6个),处理血管,甲状旁腺大部切除,包埋残端,保护喉上､喉返神经,止血,放置引流,逐层缝合切口。</v>
          </cell>
          <cell r="D4282" t="str">
            <v>引流装置</v>
          </cell>
          <cell r="E4282" t="str">
            <v>特殊缝线,止血材料</v>
          </cell>
          <cell r="F4282" t="str">
            <v>次</v>
          </cell>
          <cell r="G4282" t="str">
            <v/>
          </cell>
          <cell r="H4282">
            <v>1420</v>
          </cell>
          <cell r="I4282">
            <v>1140</v>
          </cell>
          <cell r="J4282">
            <v>990</v>
          </cell>
          <cell r="K4282" t="str">
            <v>甲类</v>
          </cell>
        </row>
        <row r="4283">
          <cell r="A4283" t="str">
            <v>HDD77301</v>
          </cell>
          <cell r="B4283" t="str">
            <v>甲状旁腺癌根治术</v>
          </cell>
          <cell r="C4283" t="str">
            <v>颈部切口,逐层切开,显露甲状腺,探查,活检,处理血管,切除病变侧全叶甲状腺及旁腺肿瘤,保护喉上,喉返神经,清扫区域淋巴结,止血,置管引出固定,缝合切口。</v>
          </cell>
          <cell r="D4283" t="str">
            <v>引流装置</v>
          </cell>
          <cell r="E4283" t="str">
            <v>特殊缝线,止血材料</v>
          </cell>
          <cell r="F4283" t="str">
            <v>单侧</v>
          </cell>
          <cell r="G4283" t="str">
            <v/>
          </cell>
          <cell r="H4283">
            <v>2320</v>
          </cell>
          <cell r="I4283">
            <v>1860</v>
          </cell>
          <cell r="J4283">
            <v>1620</v>
          </cell>
          <cell r="K4283" t="str">
            <v>甲类</v>
          </cell>
        </row>
        <row r="4284">
          <cell r="A4284" t="str">
            <v>HDD89301</v>
          </cell>
          <cell r="B4284" t="str">
            <v>甲状旁腺移植术</v>
          </cell>
          <cell r="C4284" t="str">
            <v>定位,消毒铺巾,局麻,将自体新鲜甲状旁腺组织植入胸锁乳突肌或前壁肱桡肌,留置钛夹标志,创面止血,放置引流,缝合切口。</v>
          </cell>
          <cell r="D4284" t="str">
            <v>引流装置</v>
          </cell>
          <cell r="E4284" t="str">
            <v>特殊缝线,止血材料</v>
          </cell>
          <cell r="F4284" t="str">
            <v>单侧</v>
          </cell>
          <cell r="G4284" t="str">
            <v/>
          </cell>
          <cell r="H4284">
            <v>2420</v>
          </cell>
          <cell r="I4284">
            <v>1940</v>
          </cell>
          <cell r="J4284">
            <v>1695</v>
          </cell>
          <cell r="K4284" t="str">
            <v>丙类</v>
          </cell>
        </row>
        <row r="4285">
          <cell r="A4285" t="str">
            <v>HDD89302</v>
          </cell>
          <cell r="B4285" t="str">
            <v>甲状旁腺细胞移植术</v>
          </cell>
          <cell r="C4285" t="str">
            <v>定位,消毒铺巾,局麻,将甲状旁腺细胞植入胸锁乳突肌或前壁肱桡肌,钛夹标志,创面止血,放置引流,缝合切口。</v>
          </cell>
          <cell r="D4285" t="str">
            <v>引流装置</v>
          </cell>
          <cell r="E4285" t="str">
            <v>特殊缝线,止血材料</v>
          </cell>
          <cell r="F4285" t="str">
            <v>次</v>
          </cell>
          <cell r="G4285" t="str">
            <v/>
          </cell>
          <cell r="H4285">
            <v>2500</v>
          </cell>
          <cell r="I4285">
            <v>2000</v>
          </cell>
          <cell r="J4285">
            <v>1750</v>
          </cell>
          <cell r="K4285" t="str">
            <v>丙类</v>
          </cell>
        </row>
        <row r="4286">
          <cell r="A4286" t="str">
            <v>HDE</v>
          </cell>
          <cell r="B4286" t="str">
            <v>4.胰岛</v>
          </cell>
          <cell r="C4286" t="str">
            <v/>
          </cell>
          <cell r="D4286" t="str">
            <v/>
          </cell>
          <cell r="E4286" t="str">
            <v/>
          </cell>
        </row>
        <row r="4286">
          <cell r="G4286" t="str">
            <v/>
          </cell>
          <cell r="H4286" t="str">
            <v/>
          </cell>
          <cell r="I4286" t="str">
            <v/>
          </cell>
          <cell r="J4286" t="str">
            <v/>
          </cell>
        </row>
        <row r="4287">
          <cell r="A4287" t="str">
            <v>HDE48101</v>
          </cell>
          <cell r="B4287" t="str">
            <v>胰岛素皮下注射</v>
          </cell>
          <cell r="C428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287" t="str">
            <v>注射器</v>
          </cell>
          <cell r="E4287" t="str">
            <v>药管·取药接口，胰岛素注射针头,胰岛素专用注射器</v>
          </cell>
          <cell r="F4287" t="str">
            <v>次</v>
          </cell>
          <cell r="G4287" t="str">
            <v/>
          </cell>
          <cell r="H4287">
            <v>3</v>
          </cell>
          <cell r="I4287">
            <v>3</v>
          </cell>
          <cell r="J4287">
            <v>3</v>
          </cell>
          <cell r="K4287" t="str">
            <v>甲类</v>
          </cell>
        </row>
        <row r="4288">
          <cell r="A4288" t="str">
            <v>HDE48102</v>
          </cell>
          <cell r="B4288" t="str">
            <v>胰岛素泵持续皮下注射胰岛素</v>
          </cell>
          <cell r="C4288" t="str">
            <v>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cell r="D4288" t="str">
            <v>胰岛素泵管</v>
          </cell>
          <cell r="E4288" t="str">
            <v>一次性使用胰岛素泵注射组件（储药器）</v>
          </cell>
          <cell r="F4288" t="str">
            <v>小时</v>
          </cell>
          <cell r="G4288" t="str">
            <v/>
          </cell>
          <cell r="H4288">
            <v>3</v>
          </cell>
          <cell r="I4288">
            <v>3</v>
          </cell>
          <cell r="J4288">
            <v>3</v>
          </cell>
          <cell r="K4288" t="str">
            <v>甲类</v>
          </cell>
        </row>
        <row r="4289">
          <cell r="A4289" t="str">
            <v>HDE62301</v>
          </cell>
          <cell r="B4289" t="str">
            <v>胰岛素泵安装术</v>
          </cell>
          <cell r="C428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289" t="str">
            <v>胰岛素泵管</v>
          </cell>
          <cell r="E4289" t="str">
            <v/>
          </cell>
          <cell r="F4289" t="str">
            <v>次</v>
          </cell>
          <cell r="G4289" t="str">
            <v/>
          </cell>
          <cell r="H4289">
            <v>200</v>
          </cell>
          <cell r="I4289">
            <v>170</v>
          </cell>
          <cell r="J4289">
            <v>145</v>
          </cell>
          <cell r="K4289" t="str">
            <v>乙类</v>
          </cell>
        </row>
        <row r="4290">
          <cell r="A4290" t="str">
            <v>HDF</v>
          </cell>
          <cell r="B4290" t="str">
            <v>5.肾上腺</v>
          </cell>
          <cell r="C4290" t="str">
            <v/>
          </cell>
          <cell r="D4290" t="str">
            <v/>
          </cell>
          <cell r="E4290" t="str">
            <v/>
          </cell>
        </row>
        <row r="4290">
          <cell r="G4290" t="str">
            <v/>
          </cell>
          <cell r="H4290" t="str">
            <v/>
          </cell>
          <cell r="I4290" t="str">
            <v/>
          </cell>
          <cell r="J4290" t="str">
            <v/>
          </cell>
        </row>
        <row r="4291">
          <cell r="A4291" t="str">
            <v>HDF73301</v>
          </cell>
          <cell r="B4291" t="str">
            <v>肾上腺部分切除术</v>
          </cell>
          <cell r="C4291" t="str">
            <v>消毒,电刀逐层切开,暴露游离肾上腺,分离肾上腺动静脉,游离肾上腺下极或上极,切除部分肾上腺,结扎,止血,缝合。</v>
          </cell>
          <cell r="D4291" t="str">
            <v>引流装置</v>
          </cell>
          <cell r="E4291" t="str">
            <v>特殊缝线</v>
          </cell>
          <cell r="F4291" t="str">
            <v>次</v>
          </cell>
          <cell r="G4291" t="str">
            <v/>
          </cell>
          <cell r="H4291">
            <v>2000</v>
          </cell>
          <cell r="I4291">
            <v>1600</v>
          </cell>
          <cell r="J4291">
            <v>1400</v>
          </cell>
          <cell r="K4291" t="str">
            <v>甲类</v>
          </cell>
        </row>
        <row r="4292">
          <cell r="A4292" t="str">
            <v>HDF73302</v>
          </cell>
          <cell r="B4292" t="str">
            <v>肾上腺腺瘤切除术</v>
          </cell>
          <cell r="C4292" t="str">
            <v>消毒,电刀逐层切开,游离肾脏及肾上腺并向下牵拉,将胰腺(左)或肝脏(右)向上牵拉,剥离腺瘤,暴露结扎肾上腺静脉,切除腺瘤,缝合肾上腺,结扎,止血,缝合。</v>
          </cell>
          <cell r="D4292" t="str">
            <v>引流装置</v>
          </cell>
          <cell r="E4292" t="str">
            <v>特殊缝线</v>
          </cell>
          <cell r="F4292" t="str">
            <v>次</v>
          </cell>
          <cell r="G4292" t="str">
            <v/>
          </cell>
          <cell r="H4292">
            <v>1900</v>
          </cell>
          <cell r="I4292">
            <v>1520</v>
          </cell>
          <cell r="J4292">
            <v>1330</v>
          </cell>
          <cell r="K4292" t="str">
            <v>甲类</v>
          </cell>
        </row>
        <row r="4293">
          <cell r="A4293" t="str">
            <v>HDF73303</v>
          </cell>
          <cell r="B4293" t="str">
            <v>肾上腺嗜铬细胞瘤切除术</v>
          </cell>
          <cell r="C429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cell r="D4293" t="str">
            <v>引流装置</v>
          </cell>
          <cell r="E4293" t="str">
            <v>特殊缝线</v>
          </cell>
          <cell r="F4293" t="str">
            <v>次</v>
          </cell>
          <cell r="G4293" t="str">
            <v/>
          </cell>
          <cell r="H4293">
            <v>2840</v>
          </cell>
          <cell r="I4293">
            <v>2270</v>
          </cell>
          <cell r="J4293">
            <v>1990</v>
          </cell>
          <cell r="K4293" t="str">
            <v>甲类</v>
          </cell>
        </row>
        <row r="4294">
          <cell r="A4294" t="str">
            <v>HDF73304</v>
          </cell>
          <cell r="B4294" t="str">
            <v>异位嗜铬细胞瘤切除术</v>
          </cell>
          <cell r="C429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cell r="D4294" t="str">
            <v>引流装置</v>
          </cell>
          <cell r="E4294" t="str">
            <v>特殊缝线</v>
          </cell>
          <cell r="F4294" t="str">
            <v>次</v>
          </cell>
          <cell r="G4294" t="str">
            <v/>
          </cell>
          <cell r="H4294">
            <v>2840</v>
          </cell>
          <cell r="I4294">
            <v>2270</v>
          </cell>
          <cell r="J4294">
            <v>1990</v>
          </cell>
          <cell r="K4294" t="str">
            <v>甲类</v>
          </cell>
        </row>
        <row r="4295">
          <cell r="A4295" t="str">
            <v>HDF73501</v>
          </cell>
          <cell r="B4295" t="str">
            <v>经腹腔镜肾上腺部分切除术</v>
          </cell>
          <cell r="C429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cell r="D4295" t="str">
            <v>引流装置,冲洗液</v>
          </cell>
          <cell r="E4295" t="str">
            <v>腔镜材料</v>
          </cell>
          <cell r="F4295" t="str">
            <v>次</v>
          </cell>
          <cell r="G4295" t="str">
            <v/>
          </cell>
          <cell r="H4295">
            <v>2200</v>
          </cell>
          <cell r="I4295">
            <v>1760</v>
          </cell>
          <cell r="J4295">
            <v>1540</v>
          </cell>
          <cell r="K4295" t="str">
            <v>乙类</v>
          </cell>
        </row>
        <row r="4296">
          <cell r="A4296" t="str">
            <v>HDF73502</v>
          </cell>
          <cell r="B4296" t="str">
            <v>经腹腔镜肾上腺腺瘤切除术</v>
          </cell>
          <cell r="C429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cell r="D4296" t="str">
            <v>引流装置,冲洗液</v>
          </cell>
          <cell r="E4296" t="str">
            <v>腔镜材料</v>
          </cell>
          <cell r="F4296" t="str">
            <v>次</v>
          </cell>
          <cell r="G4296" t="str">
            <v/>
          </cell>
          <cell r="H4296">
            <v>2100</v>
          </cell>
          <cell r="I4296">
            <v>1680</v>
          </cell>
          <cell r="J4296">
            <v>1470</v>
          </cell>
          <cell r="K4296" t="str">
            <v>乙类</v>
          </cell>
        </row>
        <row r="4297">
          <cell r="A4297" t="str">
            <v>HDF73503</v>
          </cell>
          <cell r="B4297" t="str">
            <v>经腹腔镜肾上腺嗜铬细胞瘤切除术</v>
          </cell>
          <cell r="C429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cell r="D4297" t="str">
            <v>引流装置,冲洗液</v>
          </cell>
          <cell r="E4297" t="str">
            <v>腔镜材料</v>
          </cell>
          <cell r="F4297" t="str">
            <v>次</v>
          </cell>
          <cell r="G4297" t="str">
            <v/>
          </cell>
          <cell r="H4297">
            <v>3040</v>
          </cell>
          <cell r="I4297">
            <v>2430</v>
          </cell>
          <cell r="J4297">
            <v>2130</v>
          </cell>
          <cell r="K4297" t="str">
            <v>乙类</v>
          </cell>
        </row>
        <row r="4298">
          <cell r="A4298" t="str">
            <v>HDF73504</v>
          </cell>
          <cell r="B4298" t="str">
            <v>经腹腔镜异位嗜铬细胞瘤切除术</v>
          </cell>
          <cell r="C429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cell r="D4298" t="str">
            <v>引流装置,冲洗液</v>
          </cell>
          <cell r="E4298" t="str">
            <v>腔镜材料</v>
          </cell>
          <cell r="F4298" t="str">
            <v>次</v>
          </cell>
          <cell r="G4298" t="str">
            <v/>
          </cell>
          <cell r="H4298">
            <v>3040</v>
          </cell>
          <cell r="I4298">
            <v>2430</v>
          </cell>
          <cell r="J4298">
            <v>2130</v>
          </cell>
          <cell r="K4298" t="str">
            <v>乙类</v>
          </cell>
        </row>
        <row r="4299">
          <cell r="A4299" t="str">
            <v>HDF75301</v>
          </cell>
          <cell r="B4299" t="str">
            <v>肾上腺切除术</v>
          </cell>
          <cell r="C4299" t="str">
            <v>消毒,电刀逐层切开,游离肾上极,下拉,暴露游离肾上腺,以无损伤组织钳抓起肾上腺,向上牵拉并翻起,分离显露肾上腺中央静脉,结扎,丝线贯穿缝扎一次后切断肾上腺静脉,完整切除肾上腺,止血,复位内脏,分层缝合。</v>
          </cell>
          <cell r="D4299" t="str">
            <v>引流装置</v>
          </cell>
          <cell r="E4299" t="str">
            <v>特殊缝线,止血材料</v>
          </cell>
          <cell r="F4299" t="str">
            <v>次</v>
          </cell>
          <cell r="G4299" t="str">
            <v/>
          </cell>
          <cell r="H4299">
            <v>1700</v>
          </cell>
          <cell r="I4299">
            <v>1360</v>
          </cell>
          <cell r="J4299">
            <v>1190</v>
          </cell>
          <cell r="K4299" t="str">
            <v>甲类</v>
          </cell>
        </row>
        <row r="4300">
          <cell r="A4300" t="str">
            <v>HDF75501</v>
          </cell>
          <cell r="B4300" t="str">
            <v>经腹腔镜肾上腺切除术</v>
          </cell>
          <cell r="C430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cell r="D4300" t="str">
            <v>引流装置,冲洗液</v>
          </cell>
          <cell r="E4300" t="str">
            <v>腔镜材料</v>
          </cell>
          <cell r="F4300" t="str">
            <v>次</v>
          </cell>
          <cell r="G4300" t="str">
            <v/>
          </cell>
          <cell r="H4300">
            <v>1900</v>
          </cell>
          <cell r="I4300">
            <v>1520</v>
          </cell>
          <cell r="J4300">
            <v>1330</v>
          </cell>
          <cell r="K4300" t="str">
            <v>乙类</v>
          </cell>
        </row>
        <row r="4301">
          <cell r="A4301" t="str">
            <v>HDF89301</v>
          </cell>
          <cell r="B4301" t="str">
            <v>肾上腺组织自体移植术</v>
          </cell>
          <cell r="C4301" t="str">
            <v>在肾上腺全切后,部分组织若必要则进行自体移植,选择移植部位､将肾上腺组织移植于种植部位,观察血运变化。周围组织止血,缝合。</v>
          </cell>
          <cell r="D4301" t="str">
            <v>引流装置</v>
          </cell>
          <cell r="E4301" t="str">
            <v>特殊缝线,止血材料</v>
          </cell>
          <cell r="F4301" t="str">
            <v>次</v>
          </cell>
          <cell r="G4301" t="str">
            <v/>
          </cell>
          <cell r="H4301">
            <v>3800</v>
          </cell>
          <cell r="I4301">
            <v>3040</v>
          </cell>
          <cell r="J4301">
            <v>2660</v>
          </cell>
          <cell r="K4301" t="str">
            <v>乙类</v>
          </cell>
        </row>
        <row r="4302">
          <cell r="A4302" t="str">
            <v>HE</v>
          </cell>
          <cell r="B4302" t="str">
            <v>(四)眼部</v>
          </cell>
          <cell r="C4302" t="str">
            <v/>
          </cell>
          <cell r="D4302" t="str">
            <v/>
          </cell>
          <cell r="E4302" t="str">
            <v/>
          </cell>
        </row>
        <row r="4302">
          <cell r="G4302" t="str">
            <v/>
          </cell>
          <cell r="H4302" t="str">
            <v/>
          </cell>
          <cell r="I4302" t="str">
            <v/>
          </cell>
          <cell r="J4302" t="str">
            <v/>
          </cell>
        </row>
        <row r="4303">
          <cell r="A4303" t="str">
            <v>HEA</v>
          </cell>
          <cell r="B4303" t="str">
            <v>1.眼</v>
          </cell>
          <cell r="C4303" t="str">
            <v/>
          </cell>
          <cell r="D4303" t="str">
            <v/>
          </cell>
          <cell r="E4303" t="str">
            <v/>
          </cell>
        </row>
        <row r="4303">
          <cell r="G4303" t="str">
            <v/>
          </cell>
          <cell r="H4303" t="str">
            <v/>
          </cell>
          <cell r="I4303" t="str">
            <v/>
          </cell>
          <cell r="J4303" t="str">
            <v/>
          </cell>
        </row>
        <row r="4304">
          <cell r="A4304" t="str">
            <v>HEA25701</v>
          </cell>
          <cell r="B4304" t="str">
            <v>义眼安装</v>
          </cell>
          <cell r="C4304" t="str">
            <v>消毒铺巾,开睑,根据外观,选择适合的义眼片,放置义眼。</v>
          </cell>
          <cell r="D4304" t="str">
            <v/>
          </cell>
          <cell r="E4304" t="str">
            <v>义眼</v>
          </cell>
          <cell r="F4304" t="str">
            <v>单侧</v>
          </cell>
          <cell r="G4304" t="str">
            <v/>
          </cell>
          <cell r="H4304">
            <v>200</v>
          </cell>
          <cell r="I4304">
            <v>160</v>
          </cell>
          <cell r="J4304">
            <v>140</v>
          </cell>
          <cell r="K4304" t="str">
            <v>丙类</v>
          </cell>
        </row>
        <row r="4305">
          <cell r="A4305" t="str">
            <v>HEA25702</v>
          </cell>
          <cell r="B4305" t="str">
            <v>义眼台打孔+义眼安装术</v>
          </cell>
          <cell r="C4305" t="str">
            <v>消毒铺巾,开睑,置手术贴膜,在直视或手术显微镜下标记打孔部位,打孔,置钉,安装义眼,消毒纱布遮盖。</v>
          </cell>
          <cell r="D4305" t="str">
            <v/>
          </cell>
          <cell r="E4305" t="str">
            <v>内固定材料</v>
          </cell>
          <cell r="F4305" t="str">
            <v>单侧</v>
          </cell>
          <cell r="G4305" t="str">
            <v/>
          </cell>
          <cell r="H4305">
            <v>400</v>
          </cell>
          <cell r="I4305">
            <v>320</v>
          </cell>
          <cell r="J4305">
            <v>280</v>
          </cell>
          <cell r="K4305" t="str">
            <v>丙类</v>
          </cell>
        </row>
        <row r="4306">
          <cell r="A4306" t="str">
            <v>HEA25703</v>
          </cell>
          <cell r="B4306" t="str">
            <v>义眼治疗</v>
          </cell>
          <cell r="C4306" t="str">
            <v>制作义眼蜡型,试戴,瞳孔巩膜绘色,技工室制作,试戴,抛光,复诊调改。需5次治疗完成一个疗程。不含制取印模和模型。</v>
          </cell>
          <cell r="D4306" t="str">
            <v/>
          </cell>
          <cell r="E4306" t="str">
            <v/>
          </cell>
          <cell r="F4306" t="str">
            <v>单侧</v>
          </cell>
          <cell r="G4306" t="str">
            <v/>
          </cell>
          <cell r="H4306">
            <v>200</v>
          </cell>
          <cell r="I4306">
            <v>160</v>
          </cell>
          <cell r="J4306">
            <v>140</v>
          </cell>
          <cell r="K4306" t="str">
            <v>丙类</v>
          </cell>
        </row>
        <row r="4307">
          <cell r="A4307" t="str">
            <v>HEA45301</v>
          </cell>
          <cell r="B4307" t="str">
            <v>眼表浅脓肿切开引流术</v>
          </cell>
          <cell r="C4307" t="str">
            <v>眼部表面麻醉,切开表浅脓肿,拭去脓液,置引流条,消毒纱布盖眼。</v>
          </cell>
          <cell r="D4307" t="str">
            <v>引流装置</v>
          </cell>
          <cell r="E4307" t="str">
            <v/>
          </cell>
          <cell r="F4307" t="str">
            <v>单侧</v>
          </cell>
          <cell r="G4307" t="str">
            <v/>
          </cell>
          <cell r="H4307">
            <v>60</v>
          </cell>
          <cell r="I4307">
            <v>48</v>
          </cell>
          <cell r="J4307">
            <v>42</v>
          </cell>
          <cell r="K4307" t="str">
            <v>甲类</v>
          </cell>
        </row>
        <row r="4308">
          <cell r="A4308" t="str">
            <v>HEA45302</v>
          </cell>
          <cell r="B4308" t="str">
            <v>眼深部脓肿切开引流术</v>
          </cell>
          <cell r="C4308" t="str">
            <v>眼部表面麻醉,切开深部脓肿,排出和拭去脓液,置引流条,消毒纱布盖眼。</v>
          </cell>
          <cell r="D4308" t="str">
            <v>引流装置</v>
          </cell>
          <cell r="E4308" t="str">
            <v/>
          </cell>
          <cell r="F4308" t="str">
            <v>单侧</v>
          </cell>
          <cell r="G4308" t="str">
            <v/>
          </cell>
          <cell r="H4308">
            <v>80</v>
          </cell>
          <cell r="I4308">
            <v>65</v>
          </cell>
          <cell r="J4308">
            <v>55</v>
          </cell>
          <cell r="K4308" t="str">
            <v>甲类</v>
          </cell>
        </row>
        <row r="4309">
          <cell r="A4309" t="str">
            <v>HEA61301</v>
          </cell>
          <cell r="B4309" t="str">
            <v>眼缺损种植体置入术</v>
          </cell>
          <cell r="C4309" t="str">
            <v>分期手术,第一期埋置骨种植根(秆卡式或磁性)。第二期制作外部器官。不含特殊种植体和外部器官假体的制作。</v>
          </cell>
          <cell r="D4309" t="str">
            <v>引流装置</v>
          </cell>
          <cell r="E4309" t="str">
            <v>种植体,种植支抗钉,特殊缝线</v>
          </cell>
          <cell r="F4309" t="str">
            <v>单侧</v>
          </cell>
          <cell r="G4309" t="str">
            <v/>
          </cell>
          <cell r="H4309">
            <v>800</v>
          </cell>
          <cell r="I4309">
            <v>640</v>
          </cell>
          <cell r="J4309">
            <v>560</v>
          </cell>
          <cell r="K4309" t="str">
            <v>丙类</v>
          </cell>
        </row>
        <row r="4310">
          <cell r="A4310" t="str">
            <v>HEA61701</v>
          </cell>
          <cell r="B4310" t="str">
            <v>活动性义眼台置入术</v>
          </cell>
          <cell r="C4310" t="str">
            <v>消毒铺巾,开睑,置手术贴膜,在手术显微镜下剪开结膜,电凝或压迫止血,分离肌肉,阔筋膜､异体巩膜或其它生物材料包被义眼座,置入义眼台,分层缝合,填油纱条,加压包扎。不含阔筋膜取出。</v>
          </cell>
          <cell r="D4310" t="str">
            <v>引流装置</v>
          </cell>
          <cell r="E4310" t="str">
            <v>义眼台,义眼片,特殊缝线</v>
          </cell>
          <cell r="F4310" t="str">
            <v>单侧</v>
          </cell>
          <cell r="G4310" t="str">
            <v/>
          </cell>
          <cell r="H4310">
            <v>500</v>
          </cell>
          <cell r="I4310">
            <v>400</v>
          </cell>
          <cell r="J4310">
            <v>350</v>
          </cell>
          <cell r="K4310" t="str">
            <v>丙类</v>
          </cell>
        </row>
        <row r="4311">
          <cell r="A4311" t="str">
            <v>HEA62301</v>
          </cell>
          <cell r="B4311" t="str">
            <v>眼内肿物放射敷贴器置入术</v>
          </cell>
          <cell r="C431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cell r="D4311" t="str">
            <v>引流装置</v>
          </cell>
          <cell r="E4311" t="str">
            <v>特殊缝线</v>
          </cell>
          <cell r="F4311" t="str">
            <v>单侧</v>
          </cell>
          <cell r="G4311" t="str">
            <v/>
          </cell>
          <cell r="H4311">
            <v>600</v>
          </cell>
          <cell r="I4311">
            <v>480</v>
          </cell>
          <cell r="J4311">
            <v>420</v>
          </cell>
          <cell r="K4311" t="str">
            <v>乙类</v>
          </cell>
        </row>
        <row r="4312">
          <cell r="A4312" t="str">
            <v>HEA64301</v>
          </cell>
          <cell r="B4312" t="str">
            <v>眼内肿物放射敷贴器取出术</v>
          </cell>
          <cell r="C4312" t="str">
            <v>消毒铺巾,开睑,置手术贴膜,在手术显微镜下切开结膜,电凝或压迫止血,吊置眼外肌,必要时断离眼外肌,取出放射敷贴器,缝合伤口,消毒纱布遮盖。</v>
          </cell>
          <cell r="D4312" t="str">
            <v>引流装置</v>
          </cell>
          <cell r="E4312" t="str">
            <v>特殊缝线</v>
          </cell>
          <cell r="F4312" t="str">
            <v>单侧</v>
          </cell>
          <cell r="G4312" t="str">
            <v/>
          </cell>
          <cell r="H4312">
            <v>400</v>
          </cell>
          <cell r="I4312">
            <v>320</v>
          </cell>
          <cell r="J4312">
            <v>280</v>
          </cell>
          <cell r="K4312" t="str">
            <v>乙类</v>
          </cell>
        </row>
        <row r="4313">
          <cell r="A4313" t="str">
            <v>HEA64302</v>
          </cell>
          <cell r="B4313" t="str">
            <v>眼内置入物取出术</v>
          </cell>
          <cell r="C431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cell r="D4313" t="str">
            <v>引流装置</v>
          </cell>
          <cell r="E4313" t="str">
            <v>黏弹剂,特殊缝线</v>
          </cell>
          <cell r="F4313" t="str">
            <v>单侧</v>
          </cell>
          <cell r="G4313" t="str">
            <v/>
          </cell>
          <cell r="H4313">
            <v>700</v>
          </cell>
          <cell r="I4313">
            <v>560</v>
          </cell>
          <cell r="J4313">
            <v>490</v>
          </cell>
          <cell r="K4313" t="str">
            <v>甲类</v>
          </cell>
        </row>
        <row r="4314">
          <cell r="A4314" t="str">
            <v>HEA64701</v>
          </cell>
          <cell r="B4314" t="str">
            <v>义眼台取出术</v>
          </cell>
          <cell r="C4314" t="str">
            <v>消毒铺巾,开睑,置手术贴膜,在直视或手术显微镜下剪开结膜及筋膜,电凝或压迫止血,分离眼外肌,取出义眼台,分层缝合,消毒纱布遮盖。</v>
          </cell>
          <cell r="D4314" t="str">
            <v>引流装置</v>
          </cell>
          <cell r="E4314" t="str">
            <v>特殊缝线</v>
          </cell>
          <cell r="F4314" t="str">
            <v>单侧</v>
          </cell>
          <cell r="G4314" t="str">
            <v/>
          </cell>
          <cell r="H4314">
            <v>350</v>
          </cell>
          <cell r="I4314">
            <v>280</v>
          </cell>
          <cell r="J4314">
            <v>245</v>
          </cell>
          <cell r="K4314" t="str">
            <v>丙类</v>
          </cell>
        </row>
        <row r="4315">
          <cell r="A4315" t="str">
            <v>HEA72301</v>
          </cell>
          <cell r="B4315" t="str">
            <v>内眼孤立病灶冷凝术</v>
          </cell>
          <cell r="C4315" t="str">
            <v>消毒铺巾,开睑,置手术贴膜,在手术显微镜下切开结膜,电凝或压迫止血,吊置眼外肌,应用冷冻器和冷冻头(二氧化碳或氮气制冷),病灶定位及冷冻,缝合,消毒纱布遮盖。</v>
          </cell>
          <cell r="D4315" t="str">
            <v/>
          </cell>
          <cell r="E4315" t="str">
            <v>特殊缝线</v>
          </cell>
          <cell r="F4315" t="str">
            <v>单侧</v>
          </cell>
          <cell r="G4315" t="str">
            <v/>
          </cell>
          <cell r="H4315">
            <v>700</v>
          </cell>
          <cell r="I4315">
            <v>560</v>
          </cell>
          <cell r="J4315">
            <v>490</v>
          </cell>
          <cell r="K4315" t="str">
            <v>甲类</v>
          </cell>
        </row>
        <row r="4316">
          <cell r="A4316" t="str">
            <v>HEA72302</v>
          </cell>
          <cell r="B4316" t="str">
            <v>眼部冷冻治疗</v>
          </cell>
          <cell r="C4316" t="str">
            <v>麻醉拟冷冻的部位,开睑,冷冻病变部位(炎性肉芽肿等)。</v>
          </cell>
          <cell r="D4316" t="str">
            <v/>
          </cell>
          <cell r="E4316" t="str">
            <v/>
          </cell>
          <cell r="F4316" t="str">
            <v>单侧</v>
          </cell>
          <cell r="G4316" t="str">
            <v/>
          </cell>
          <cell r="H4316">
            <v>150</v>
          </cell>
          <cell r="I4316">
            <v>120</v>
          </cell>
          <cell r="J4316">
            <v>105</v>
          </cell>
          <cell r="K4316" t="str">
            <v>甲类</v>
          </cell>
        </row>
        <row r="4317">
          <cell r="A4317" t="str">
            <v>HEA73301</v>
          </cell>
          <cell r="B4317" t="str">
            <v>镱铝石榴石激光前节治疗</v>
          </cell>
          <cell r="C4317" t="str">
            <v>眼部表面麻醉。将患者头部置于镱铝石榴石(YAG)激光机头架上。激光治疗镜镜面涂耦合剂,安置于角膜表面。应用激光清除或切断渗出膜､机化膜､玻璃体或色素等。结束时取下激光治疗镜,眼部滴用抗菌药物滴眼液。</v>
          </cell>
          <cell r="D4317" t="str">
            <v/>
          </cell>
          <cell r="E4317" t="str">
            <v/>
          </cell>
          <cell r="F4317" t="str">
            <v>单侧</v>
          </cell>
          <cell r="G4317" t="str">
            <v/>
          </cell>
          <cell r="H4317">
            <v>100</v>
          </cell>
          <cell r="I4317">
            <v>80</v>
          </cell>
          <cell r="J4317">
            <v>70</v>
          </cell>
          <cell r="K4317" t="str">
            <v>乙类</v>
          </cell>
        </row>
        <row r="4318">
          <cell r="A4318" t="str">
            <v>HEA83301</v>
          </cell>
          <cell r="B4318" t="str">
            <v>小眼畸形矫正术</v>
          </cell>
          <cell r="C4318" t="str">
            <v>局麻或者全麻,设计手术切口,切开,于内眦处做局部皮瓣改形,开大内眦,沿眼轮匝肌深面潜行剥离,找到额肌在眶上止点,剥离额肌筋膜瓣,将额肌肌膜瓣缝合固定于睑板前筋膜,缝合,加压包扎。</v>
          </cell>
          <cell r="D4318" t="str">
            <v>引流装置,注射器</v>
          </cell>
          <cell r="E4318" t="str">
            <v>特殊缝线</v>
          </cell>
          <cell r="F4318" t="str">
            <v>单侧</v>
          </cell>
          <cell r="G4318" t="str">
            <v/>
          </cell>
          <cell r="H4318">
            <v>600</v>
          </cell>
          <cell r="I4318">
            <v>480</v>
          </cell>
          <cell r="J4318">
            <v>420</v>
          </cell>
          <cell r="K4318" t="str">
            <v>丙类</v>
          </cell>
        </row>
        <row r="4319">
          <cell r="A4319" t="str">
            <v>HEA89701</v>
          </cell>
          <cell r="B4319" t="str">
            <v>眼表重建术</v>
          </cell>
          <cell r="C4319" t="str">
            <v>消毒铺巾,开睑,置手术贴膜,在手术显微镜下剪开结膜,切除新生血管膜,电凝或压迫止血,移植组织,并行缝合或粘合,加压包扎。</v>
          </cell>
          <cell r="D4319" t="str">
            <v/>
          </cell>
          <cell r="E4319" t="str">
            <v>羊膜,特殊缝线</v>
          </cell>
          <cell r="F4319" t="str">
            <v>单侧</v>
          </cell>
          <cell r="G4319" t="str">
            <v/>
          </cell>
          <cell r="H4319">
            <v>1000</v>
          </cell>
          <cell r="I4319">
            <v>800</v>
          </cell>
          <cell r="J4319">
            <v>700</v>
          </cell>
          <cell r="K4319" t="str">
            <v>乙类</v>
          </cell>
        </row>
        <row r="4320">
          <cell r="A4320" t="str">
            <v>HEB-HEC</v>
          </cell>
          <cell r="B4320" t="str">
            <v>2.眼眶及内容物</v>
          </cell>
          <cell r="C4320" t="str">
            <v/>
          </cell>
          <cell r="D4320" t="str">
            <v/>
          </cell>
          <cell r="E4320" t="str">
            <v/>
          </cell>
        </row>
        <row r="4320">
          <cell r="G4320" t="str">
            <v/>
          </cell>
          <cell r="H4320" t="str">
            <v/>
          </cell>
          <cell r="I4320" t="str">
            <v/>
          </cell>
          <cell r="J4320" t="str">
            <v/>
          </cell>
        </row>
        <row r="4321">
          <cell r="A4321" t="str">
            <v>HEB</v>
          </cell>
          <cell r="B4321" t="str">
            <v>眼眶</v>
          </cell>
          <cell r="C4321" t="str">
            <v/>
          </cell>
          <cell r="D4321" t="str">
            <v/>
          </cell>
          <cell r="E4321" t="str">
            <v/>
          </cell>
        </row>
        <row r="4321">
          <cell r="G4321" t="str">
            <v/>
          </cell>
          <cell r="H4321" t="str">
            <v/>
          </cell>
          <cell r="I4321" t="str">
            <v/>
          </cell>
          <cell r="J4321" t="str">
            <v/>
          </cell>
        </row>
        <row r="4322">
          <cell r="A4322" t="str">
            <v>HEB25701</v>
          </cell>
          <cell r="B4322" t="str">
            <v>义眼眶治疗</v>
          </cell>
          <cell r="C4322" t="str">
            <v>含义鼻､义耳治疗。常规颜面缺损赝复体设计,雕刻修复体蜡型,试戴蜡型,技工翻制成硅橡胶修复体,内外着色。需5次治疗完成一个疗程。不含制取印模和模型､各类可摘局部义齿。</v>
          </cell>
          <cell r="D4322" t="str">
            <v/>
          </cell>
          <cell r="E4322" t="str">
            <v/>
          </cell>
          <cell r="F4322" t="str">
            <v>个</v>
          </cell>
          <cell r="G4322" t="str">
            <v/>
          </cell>
          <cell r="H4322">
            <v>200</v>
          </cell>
          <cell r="I4322">
            <v>160</v>
          </cell>
          <cell r="J4322">
            <v>140</v>
          </cell>
          <cell r="K4322" t="str">
            <v>丙类</v>
          </cell>
        </row>
        <row r="4323">
          <cell r="A4323" t="str">
            <v>HEB56301</v>
          </cell>
          <cell r="B4323" t="str">
            <v>眼眶减压术</v>
          </cell>
          <cell r="C4323" t="str">
            <v>消毒铺巾,直肌牵引,外眦韧带切开,电凝或压迫止血,分离皮肤及结膜组织,去骨,止血,缝合,加压包扎。</v>
          </cell>
          <cell r="D4323" t="str">
            <v>骨蜡,引流装置</v>
          </cell>
          <cell r="E4323" t="str">
            <v>特殊缝线</v>
          </cell>
          <cell r="F4323" t="str">
            <v>单侧</v>
          </cell>
          <cell r="G4323" t="str">
            <v/>
          </cell>
          <cell r="H4323">
            <v>650</v>
          </cell>
          <cell r="I4323">
            <v>520</v>
          </cell>
          <cell r="J4323">
            <v>450</v>
          </cell>
          <cell r="K4323" t="str">
            <v>甲类</v>
          </cell>
        </row>
        <row r="4324">
          <cell r="A4324" t="str">
            <v>HEB56601</v>
          </cell>
          <cell r="B4324" t="str">
            <v>经鼻内镜眶减压术</v>
          </cell>
          <cell r="C432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cell r="D4324" t="str">
            <v>引流装置</v>
          </cell>
          <cell r="E4324" t="str">
            <v/>
          </cell>
          <cell r="F4324" t="str">
            <v>次</v>
          </cell>
          <cell r="G4324" t="str">
            <v/>
          </cell>
          <cell r="H4324">
            <v>900</v>
          </cell>
          <cell r="I4324">
            <v>720</v>
          </cell>
          <cell r="J4324">
            <v>630</v>
          </cell>
          <cell r="K4324" t="str">
            <v>乙类</v>
          </cell>
        </row>
        <row r="4325">
          <cell r="A4325" t="str">
            <v>HEB70301</v>
          </cell>
          <cell r="B4325" t="str">
            <v>眶颧骨折复位内固定术</v>
          </cell>
          <cell r="C4325" t="str">
            <v>消毒铺巾,设计切口,切开,电凝或压迫止血,暴露骨折处,眶钛钉､钛板固定,缝合切口,加压包扎。</v>
          </cell>
          <cell r="D4325" t="str">
            <v>骨蜡</v>
          </cell>
          <cell r="E4325" t="str">
            <v>内固定材料,特殊缝线,双极电凝镊,止血材料</v>
          </cell>
          <cell r="F4325" t="str">
            <v>单侧</v>
          </cell>
          <cell r="G4325" t="str">
            <v/>
          </cell>
          <cell r="H4325">
            <v>750</v>
          </cell>
          <cell r="I4325">
            <v>600</v>
          </cell>
          <cell r="J4325">
            <v>525</v>
          </cell>
          <cell r="K4325" t="str">
            <v>甲类</v>
          </cell>
        </row>
        <row r="4326">
          <cell r="A4326" t="str">
            <v>HEB70302</v>
          </cell>
          <cell r="B4326" t="str">
            <v>眶周骨折修复术</v>
          </cell>
          <cell r="C432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cell r="D4326" t="str">
            <v>引流装置</v>
          </cell>
          <cell r="E4326" t="str">
            <v>内固定材料,钢丝,人工骨,特殊缝线,双极电凝镊,止血材料</v>
          </cell>
          <cell r="F4326" t="str">
            <v>次</v>
          </cell>
          <cell r="G4326" t="str">
            <v/>
          </cell>
          <cell r="H4326">
            <v>800</v>
          </cell>
          <cell r="I4326">
            <v>640</v>
          </cell>
          <cell r="J4326">
            <v>560</v>
          </cell>
          <cell r="K4326" t="str">
            <v>甲类</v>
          </cell>
        </row>
        <row r="4327">
          <cell r="A4327" t="str">
            <v>HEB73301</v>
          </cell>
          <cell r="B4327" t="str">
            <v>显微镜下经颅眶肿物切除术</v>
          </cell>
          <cell r="C432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cell r="D4327" t="str">
            <v>引流装置</v>
          </cell>
          <cell r="E4327" t="str">
            <v>内固定材料,人工硬脑膜,特殊缝线,止血材料</v>
          </cell>
          <cell r="F4327" t="str">
            <v>次</v>
          </cell>
          <cell r="G4327" t="str">
            <v/>
          </cell>
          <cell r="H4327">
            <v>2400</v>
          </cell>
          <cell r="I4327">
            <v>1920</v>
          </cell>
          <cell r="J4327">
            <v>1680</v>
          </cell>
          <cell r="K4327" t="str">
            <v>乙类</v>
          </cell>
        </row>
        <row r="4328">
          <cell r="A4328" t="str">
            <v>HEB82301</v>
          </cell>
          <cell r="B4328" t="str">
            <v>颅内外“O”形截骨眶距增宽矫正术</v>
          </cell>
          <cell r="C432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cell r="D4328" t="str">
            <v>引流装置</v>
          </cell>
          <cell r="E4328" t="str">
            <v>内固定材料,特殊缝线,止血材料</v>
          </cell>
          <cell r="F4328" t="str">
            <v>次</v>
          </cell>
          <cell r="G4328" t="str">
            <v/>
          </cell>
          <cell r="H4328">
            <v>1300</v>
          </cell>
          <cell r="I4328">
            <v>1040</v>
          </cell>
          <cell r="J4328">
            <v>910</v>
          </cell>
          <cell r="K4328" t="str">
            <v>丙类</v>
          </cell>
        </row>
        <row r="4329">
          <cell r="A4329" t="str">
            <v>HEB82302</v>
          </cell>
          <cell r="B4329" t="str">
            <v>颅外“U”形截骨眶距增宽矫正术</v>
          </cell>
          <cell r="C432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cell r="D4329" t="str">
            <v>引流装置</v>
          </cell>
          <cell r="E4329" t="str">
            <v>内固定材料,特殊缝线,止血材料</v>
          </cell>
          <cell r="F4329" t="str">
            <v>次</v>
          </cell>
          <cell r="G4329" t="str">
            <v/>
          </cell>
          <cell r="H4329">
            <v>1300</v>
          </cell>
          <cell r="I4329">
            <v>1040</v>
          </cell>
          <cell r="J4329">
            <v>910</v>
          </cell>
          <cell r="K4329" t="str">
            <v>丙类</v>
          </cell>
        </row>
        <row r="4330">
          <cell r="A4330" t="str">
            <v>HEB82303</v>
          </cell>
          <cell r="B4330" t="str">
            <v>颅外眶距增宽矫正术</v>
          </cell>
          <cell r="C433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cell r="D4330" t="str">
            <v>引流装置</v>
          </cell>
          <cell r="E4330" t="str">
            <v>内固定材料,特殊缝线,止血材料</v>
          </cell>
          <cell r="F4330" t="str">
            <v>次</v>
          </cell>
          <cell r="G4330" t="str">
            <v/>
          </cell>
          <cell r="H4330">
            <v>1300</v>
          </cell>
          <cell r="I4330">
            <v>1040</v>
          </cell>
          <cell r="J4330">
            <v>910</v>
          </cell>
          <cell r="K4330" t="str">
            <v>丙类</v>
          </cell>
        </row>
        <row r="4331">
          <cell r="A4331" t="str">
            <v>HEB82801</v>
          </cell>
          <cell r="B4331" t="str">
            <v>颅内外联合入路眶距增宽矫正术</v>
          </cell>
          <cell r="C433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cell r="D4331" t="str">
            <v>引流装置</v>
          </cell>
          <cell r="E4331" t="str">
            <v>内固定材料,特殊缝线,止血材料</v>
          </cell>
          <cell r="F4331" t="str">
            <v>次</v>
          </cell>
          <cell r="G4331" t="str">
            <v/>
          </cell>
          <cell r="H4331">
            <v>1000</v>
          </cell>
          <cell r="I4331">
            <v>800</v>
          </cell>
          <cell r="J4331">
            <v>700</v>
          </cell>
          <cell r="K4331" t="str">
            <v>丙类</v>
          </cell>
        </row>
        <row r="4332">
          <cell r="A4332" t="str">
            <v>HEB83301</v>
          </cell>
          <cell r="B4332" t="str">
            <v>眶隔脂肪整形术</v>
          </cell>
          <cell r="C4332" t="str">
            <v>麻醉,沿切口线切开,暴露眶上脂肪或者眶下脂肪,松解释放内中外眶隔脂肪,嘱患者睁眼闭眼,观察可去除或者保留的脂肪,去除或者固定保留上述脂肪,缝合切口。</v>
          </cell>
          <cell r="D4332" t="str">
            <v>引流装置</v>
          </cell>
          <cell r="E4332" t="str">
            <v>特殊缝线</v>
          </cell>
          <cell r="F4332" t="str">
            <v>单侧</v>
          </cell>
          <cell r="G4332" t="str">
            <v/>
          </cell>
          <cell r="H4332" t="str">
            <v>市场调节价</v>
          </cell>
          <cell r="I4332" t="str">
            <v>市场调节价</v>
          </cell>
          <cell r="J4332" t="str">
            <v>市场调节价</v>
          </cell>
          <cell r="K4332" t="str">
            <v>丙类</v>
          </cell>
        </row>
        <row r="4333">
          <cell r="A4333" t="str">
            <v>HEB83302</v>
          </cell>
          <cell r="B4333" t="str">
            <v>眶隔修补术</v>
          </cell>
          <cell r="C4333" t="str">
            <v>消毒铺巾,设计切口,切开,电凝或压迫止血,暴露眶隔,修复,缝合切口,加压包扎。</v>
          </cell>
          <cell r="D4333" t="str">
            <v>引流装置</v>
          </cell>
          <cell r="E4333" t="str">
            <v>特殊缝线</v>
          </cell>
          <cell r="F4333" t="str">
            <v>单侧</v>
          </cell>
          <cell r="G4333" t="str">
            <v/>
          </cell>
          <cell r="H4333">
            <v>500</v>
          </cell>
          <cell r="I4333">
            <v>400</v>
          </cell>
          <cell r="J4333">
            <v>350</v>
          </cell>
          <cell r="K4333" t="str">
            <v>乙类</v>
          </cell>
        </row>
        <row r="4334">
          <cell r="A4334" t="str">
            <v>HEB83303</v>
          </cell>
          <cell r="B4334" t="str">
            <v>眶骨缺损修复人工材料植入+眼球内陷矫正术</v>
          </cell>
          <cell r="C4334" t="str">
            <v>消毒铺巾,设计切口,切开,电凝或压迫止血,暴露眶骨缺损处,羟基磷灰石或高密度多孔聚乙烯等充填,固定,缝合切口,加压包扎。</v>
          </cell>
          <cell r="D4334" t="str">
            <v>引流装置</v>
          </cell>
          <cell r="E4334" t="str">
            <v>内固定材料,修补材料,特殊缝线</v>
          </cell>
          <cell r="F4334" t="str">
            <v>单侧</v>
          </cell>
          <cell r="G4334" t="str">
            <v/>
          </cell>
          <cell r="H4334">
            <v>1000</v>
          </cell>
          <cell r="I4334">
            <v>800</v>
          </cell>
          <cell r="J4334">
            <v>700</v>
          </cell>
          <cell r="K4334" t="str">
            <v>丙类</v>
          </cell>
        </row>
        <row r="4335">
          <cell r="A4335" t="str">
            <v>HEB83601</v>
          </cell>
          <cell r="B4335" t="str">
            <v>鼻内镜筛窦纸板径路眶内壁整复术</v>
          </cell>
          <cell r="C4335" t="str">
            <v>消毒铺巾,鼻内镜下,使用电动切割器,开放筛窦,暴露眶纸板,对骨折缺损纸板修复,鼻腔填塞。</v>
          </cell>
          <cell r="D4335" t="str">
            <v>引流装置</v>
          </cell>
          <cell r="E4335" t="str">
            <v>扩张管</v>
          </cell>
          <cell r="F4335" t="str">
            <v>单侧</v>
          </cell>
          <cell r="G4335" t="str">
            <v/>
          </cell>
          <cell r="H4335">
            <v>1200</v>
          </cell>
          <cell r="I4335">
            <v>960</v>
          </cell>
          <cell r="J4335">
            <v>840</v>
          </cell>
          <cell r="K4335" t="str">
            <v>乙类</v>
          </cell>
        </row>
        <row r="4336">
          <cell r="A4336" t="str">
            <v>HEB83602</v>
          </cell>
          <cell r="B4336" t="str">
            <v>经鼻内镜上颌窦径路眶底壁骨折整复术</v>
          </cell>
          <cell r="C4336" t="str">
            <v>消毒铺巾,鼻内镜下,使用电动切割器,开放上颌窦,暴露眶底壁,对骨折缺损修复,鼻腔及上颌窦填塞。</v>
          </cell>
          <cell r="D4336" t="str">
            <v>引流装置</v>
          </cell>
          <cell r="E4336" t="str">
            <v>扩张管</v>
          </cell>
          <cell r="F4336" t="str">
            <v>单侧</v>
          </cell>
          <cell r="G4336" t="str">
            <v/>
          </cell>
          <cell r="H4336">
            <v>1200</v>
          </cell>
          <cell r="I4336">
            <v>960</v>
          </cell>
          <cell r="J4336">
            <v>840</v>
          </cell>
          <cell r="K4336" t="str">
            <v>乙类</v>
          </cell>
        </row>
        <row r="4337">
          <cell r="A4337" t="str">
            <v>HEC</v>
          </cell>
          <cell r="B4337" t="str">
            <v>眶内容物</v>
          </cell>
          <cell r="C4337" t="str">
            <v/>
          </cell>
          <cell r="D4337" t="str">
            <v/>
          </cell>
          <cell r="E4337" t="str">
            <v/>
          </cell>
        </row>
        <row r="4337">
          <cell r="G4337" t="str">
            <v/>
          </cell>
          <cell r="H4337" t="str">
            <v/>
          </cell>
          <cell r="I4337" t="str">
            <v/>
          </cell>
          <cell r="J4337" t="str">
            <v/>
          </cell>
        </row>
        <row r="4338">
          <cell r="A4338" t="str">
            <v>HEC45101</v>
          </cell>
          <cell r="B4338" t="str">
            <v>眶内血肿穿刺引流术</v>
          </cell>
          <cell r="C4338" t="str">
            <v>消毒铺巾,开睑,置手术贴膜,在超声波引导下,穿刺血肿,消毒纱布遮盖。</v>
          </cell>
          <cell r="D4338" t="str">
            <v>引流装置,注射器</v>
          </cell>
          <cell r="E4338" t="str">
            <v/>
          </cell>
          <cell r="F4338" t="str">
            <v>单侧</v>
          </cell>
          <cell r="G4338" t="str">
            <v/>
          </cell>
          <cell r="H4338">
            <v>180</v>
          </cell>
          <cell r="I4338">
            <v>140</v>
          </cell>
          <cell r="J4338">
            <v>120</v>
          </cell>
          <cell r="K4338" t="str">
            <v>甲类</v>
          </cell>
        </row>
        <row r="4339">
          <cell r="A4339" t="str">
            <v>HEC65301</v>
          </cell>
          <cell r="B4339" t="str">
            <v>眶内异物取出术</v>
          </cell>
          <cell r="C4339" t="str">
            <v>消毒铺巾,开睑,置手术贴膜,定位异物,在手术显微镜下切开结膜,电凝或压迫止血,分离组织,取出异物,缝合。不含异物定位。</v>
          </cell>
          <cell r="D4339" t="str">
            <v>引流装置</v>
          </cell>
          <cell r="E4339" t="str">
            <v>特殊缝线</v>
          </cell>
          <cell r="F4339" t="str">
            <v>单侧</v>
          </cell>
          <cell r="G4339" t="str">
            <v/>
          </cell>
          <cell r="H4339">
            <v>800</v>
          </cell>
          <cell r="I4339">
            <v>640</v>
          </cell>
          <cell r="J4339">
            <v>560</v>
          </cell>
          <cell r="K4339" t="str">
            <v>甲类</v>
          </cell>
        </row>
        <row r="4340">
          <cell r="A4340" t="str">
            <v>HEC65601</v>
          </cell>
          <cell r="B4340" t="str">
            <v>经鼻内镜筛窦纸板径路眶内异物取出术</v>
          </cell>
          <cell r="C4340" t="str">
            <v>消毒铺巾,鼻内镜下,使用电动切割器,开放筛窦,暴露眶纸板,切开纸板,暴露眶内异物,取出,鼻腔填塞。</v>
          </cell>
          <cell r="D4340" t="str">
            <v>引流装置</v>
          </cell>
          <cell r="E4340" t="str">
            <v>扩张管,止血材料</v>
          </cell>
          <cell r="F4340" t="str">
            <v>单侧</v>
          </cell>
          <cell r="G4340" t="str">
            <v/>
          </cell>
          <cell r="H4340">
            <v>2000</v>
          </cell>
          <cell r="I4340">
            <v>1600</v>
          </cell>
          <cell r="J4340">
            <v>1400</v>
          </cell>
          <cell r="K4340" t="str">
            <v>乙类</v>
          </cell>
        </row>
        <row r="4341">
          <cell r="A4341" t="str">
            <v>HEC66301</v>
          </cell>
          <cell r="B4341" t="str">
            <v>眼窝填充术</v>
          </cell>
          <cell r="C4341" t="str">
            <v>消毒铺巾,摘除眼球,止血,羟基磷灰石眼台(阔筋膜或异体巩膜或其它生物材料包被)充填,缝合,加压包扎。不含阔筋膜取出。</v>
          </cell>
          <cell r="D4341" t="str">
            <v>引流装置</v>
          </cell>
          <cell r="E4341" t="str">
            <v>义眼片,修补材料,特殊缝线</v>
          </cell>
          <cell r="F4341" t="str">
            <v>单侧</v>
          </cell>
          <cell r="G4341" t="str">
            <v/>
          </cell>
          <cell r="H4341">
            <v>700</v>
          </cell>
          <cell r="I4341">
            <v>560</v>
          </cell>
          <cell r="J4341">
            <v>490</v>
          </cell>
          <cell r="K4341" t="str">
            <v>丙类</v>
          </cell>
        </row>
        <row r="4342">
          <cell r="A4342" t="str">
            <v>HEC73301</v>
          </cell>
          <cell r="B4342" t="str">
            <v>侧壁开眶眶内肿物摘除术</v>
          </cell>
          <cell r="C4342" t="str">
            <v>消毒铺巾,设计切口,切开皮肤,电凝或压迫止血,分离暴露眶外侧壁,锯开眶骨,暴露肿物并切除,分层缝合,加压包扎。</v>
          </cell>
          <cell r="D4342" t="str">
            <v>骨蜡,引流装置</v>
          </cell>
          <cell r="E4342" t="str">
            <v>特殊缝线</v>
          </cell>
          <cell r="F4342" t="str">
            <v>单侧</v>
          </cell>
          <cell r="G4342" t="str">
            <v/>
          </cell>
          <cell r="H4342">
            <v>1000</v>
          </cell>
          <cell r="I4342">
            <v>800</v>
          </cell>
          <cell r="J4342">
            <v>700</v>
          </cell>
          <cell r="K4342" t="str">
            <v>甲类</v>
          </cell>
        </row>
        <row r="4343">
          <cell r="A4343" t="str">
            <v>HEC73302</v>
          </cell>
          <cell r="B4343" t="str">
            <v>前路眶内肿物摘除术</v>
          </cell>
          <cell r="C4343" t="str">
            <v>消毒铺巾,设计切口,切开皮肤,电凝或压迫止血,分离暴露眶隔,切开眶隔,暴露肿物并切除,分层缝合,加压包扎。</v>
          </cell>
          <cell r="D4343" t="str">
            <v>引流装置</v>
          </cell>
          <cell r="E4343" t="str">
            <v>特殊缝线</v>
          </cell>
          <cell r="F4343" t="str">
            <v>单侧</v>
          </cell>
          <cell r="G4343" t="str">
            <v/>
          </cell>
          <cell r="H4343">
            <v>1000</v>
          </cell>
          <cell r="I4343">
            <v>800</v>
          </cell>
          <cell r="J4343">
            <v>700</v>
          </cell>
          <cell r="K4343" t="str">
            <v>甲类</v>
          </cell>
        </row>
        <row r="4344">
          <cell r="A4344" t="str">
            <v>HEC73601</v>
          </cell>
          <cell r="B4344" t="str">
            <v>经鼻内镜筛窦纸板径路眶内肿瘤切除术</v>
          </cell>
          <cell r="C4344" t="str">
            <v>消毒铺巾,鼻内镜下,使用电动切割器,开放筛窦,暴露眶纸板,切开纸板,暴露眶内肿瘤,切除,鼻腔填塞。</v>
          </cell>
          <cell r="D4344" t="str">
            <v>引流装置</v>
          </cell>
          <cell r="E4344" t="str">
            <v>扩张管,止血材料</v>
          </cell>
          <cell r="F4344" t="str">
            <v>单侧</v>
          </cell>
          <cell r="G4344" t="str">
            <v/>
          </cell>
          <cell r="H4344">
            <v>2200</v>
          </cell>
          <cell r="I4344">
            <v>1760</v>
          </cell>
          <cell r="J4344">
            <v>1540</v>
          </cell>
          <cell r="K4344" t="str">
            <v>乙类</v>
          </cell>
        </row>
        <row r="4345">
          <cell r="A4345" t="str">
            <v>HEC75301</v>
          </cell>
          <cell r="B4345" t="str">
            <v>眶内容摘除术</v>
          </cell>
          <cell r="C4345" t="str">
            <v>消毒铺巾,设计切口,切除全部眶内容,止血,碘纱条充填,加压包扎。</v>
          </cell>
          <cell r="D4345" t="str">
            <v>引流装置</v>
          </cell>
          <cell r="E4345" t="str">
            <v>特殊缝线</v>
          </cell>
          <cell r="F4345" t="str">
            <v>单侧</v>
          </cell>
          <cell r="G4345" t="str">
            <v/>
          </cell>
          <cell r="H4345">
            <v>900</v>
          </cell>
          <cell r="I4345">
            <v>720</v>
          </cell>
          <cell r="J4345">
            <v>630</v>
          </cell>
          <cell r="K4345" t="str">
            <v>甲类</v>
          </cell>
        </row>
        <row r="4346">
          <cell r="A4346" t="str">
            <v>HEC75302</v>
          </cell>
          <cell r="B4346" t="str">
            <v>上颌骨切除+眶内容摘除术</v>
          </cell>
          <cell r="C4346" t="str">
            <v>消毒铺巾,设计切口,骨锯切除上颌骨,切除全部眶内容,止血,碘纱条充填,加压包扎。</v>
          </cell>
          <cell r="D4346" t="str">
            <v>骨蜡,引流装置</v>
          </cell>
          <cell r="E4346" t="str">
            <v>特殊缝线</v>
          </cell>
          <cell r="F4346" t="str">
            <v>单侧</v>
          </cell>
          <cell r="G4346" t="str">
            <v/>
          </cell>
          <cell r="H4346">
            <v>1300</v>
          </cell>
          <cell r="I4346">
            <v>1040</v>
          </cell>
          <cell r="J4346">
            <v>910</v>
          </cell>
          <cell r="K4346" t="str">
            <v>甲类</v>
          </cell>
        </row>
        <row r="4347">
          <cell r="A4347" t="str">
            <v>HED</v>
          </cell>
          <cell r="B4347" t="str">
            <v>3.眼睑</v>
          </cell>
          <cell r="C4347" t="str">
            <v/>
          </cell>
          <cell r="D4347" t="str">
            <v/>
          </cell>
          <cell r="E4347" t="str">
            <v/>
          </cell>
        </row>
        <row r="4347">
          <cell r="G4347" t="str">
            <v/>
          </cell>
          <cell r="H4347" t="str">
            <v/>
          </cell>
          <cell r="I4347" t="str">
            <v/>
          </cell>
          <cell r="J4347" t="str">
            <v/>
          </cell>
        </row>
        <row r="4348">
          <cell r="A4348" t="str">
            <v>HED57301</v>
          </cell>
          <cell r="B4348" t="str">
            <v>睑缘粘连分离术</v>
          </cell>
          <cell r="C4348" t="str">
            <v>消毒铺巾,上下睑缘粘连处切开,电凝或压迫止血,缝合睑缘伤口。</v>
          </cell>
          <cell r="D4348" t="str">
            <v/>
          </cell>
          <cell r="E4348" t="str">
            <v>特殊缝线</v>
          </cell>
          <cell r="F4348" t="str">
            <v>单侧</v>
          </cell>
          <cell r="G4348" t="str">
            <v/>
          </cell>
          <cell r="H4348">
            <v>370</v>
          </cell>
          <cell r="I4348">
            <v>300</v>
          </cell>
          <cell r="J4348">
            <v>260</v>
          </cell>
          <cell r="K4348" t="str">
            <v>甲类</v>
          </cell>
        </row>
        <row r="4349">
          <cell r="A4349" t="str">
            <v>HED57302</v>
          </cell>
          <cell r="B4349" t="str">
            <v>睑球粘连分离术</v>
          </cell>
          <cell r="C4349" t="str">
            <v>消毒铺巾,开睑,在手术显微镜下,分离睑球粘连,电凝或压迫止血,异体组织或羊膜移植,缝合,涂抗菌药物眼药膏,消毒纱布遮盖。</v>
          </cell>
          <cell r="D4349" t="str">
            <v/>
          </cell>
          <cell r="E4349" t="str">
            <v>羊膜,特殊缝线</v>
          </cell>
          <cell r="F4349" t="str">
            <v>单侧</v>
          </cell>
          <cell r="G4349" t="str">
            <v/>
          </cell>
          <cell r="H4349">
            <v>670</v>
          </cell>
          <cell r="I4349">
            <v>540</v>
          </cell>
          <cell r="J4349">
            <v>470</v>
          </cell>
          <cell r="K4349" t="str">
            <v>甲类</v>
          </cell>
        </row>
        <row r="4350">
          <cell r="A4350" t="str">
            <v>HED61101</v>
          </cell>
          <cell r="B4350" t="str">
            <v>眼睑脂肪填充术</v>
          </cell>
          <cell r="C4350" t="str">
            <v>局麻设计,受区切口,注射纯化之颗粒脂肪,轻揉,供区加压包扎。</v>
          </cell>
          <cell r="D4350" t="str">
            <v/>
          </cell>
          <cell r="E4350" t="str">
            <v/>
          </cell>
          <cell r="F4350" t="str">
            <v>部位</v>
          </cell>
          <cell r="G4350" t="str">
            <v/>
          </cell>
          <cell r="H4350" t="str">
            <v>市场调节价</v>
          </cell>
          <cell r="I4350" t="str">
            <v>市场调节价</v>
          </cell>
          <cell r="J4350" t="str">
            <v>市场调节价</v>
          </cell>
          <cell r="K4350" t="str">
            <v>丙类</v>
          </cell>
        </row>
        <row r="4351">
          <cell r="A4351" t="str">
            <v>HED65701</v>
          </cell>
          <cell r="B4351" t="str">
            <v>倒睫拔除治疗</v>
          </cell>
          <cell r="C4351" t="str">
            <v>向患者说明治疗的注意事项。应用睫毛镊或平台镊夹取倒睫毛后将其拔除。</v>
          </cell>
          <cell r="D4351" t="str">
            <v/>
          </cell>
          <cell r="E4351" t="str">
            <v/>
          </cell>
          <cell r="F4351" t="str">
            <v>单侧</v>
          </cell>
          <cell r="G4351" t="str">
            <v/>
          </cell>
          <cell r="H4351">
            <v>10</v>
          </cell>
          <cell r="I4351">
            <v>8</v>
          </cell>
          <cell r="J4351">
            <v>7</v>
          </cell>
          <cell r="K4351" t="str">
            <v>丙类</v>
          </cell>
        </row>
        <row r="4352">
          <cell r="A4352" t="str">
            <v>HED65702</v>
          </cell>
          <cell r="B4352" t="str">
            <v>倒睫电解治疗</v>
          </cell>
          <cell r="C4352" t="str">
            <v>向患者说明治疗的注意事项。眼局部消毒,局部麻醉,放置电极片,应用睫毛电解仪电解毛囊处,镊子夹取倒睫后将其拔除。结束时眼局部涂用抗菌药物眼膏。</v>
          </cell>
          <cell r="D4352" t="str">
            <v>注射器,电极</v>
          </cell>
          <cell r="E4352" t="str">
            <v/>
          </cell>
          <cell r="F4352" t="str">
            <v>单侧</v>
          </cell>
          <cell r="G4352" t="str">
            <v/>
          </cell>
          <cell r="H4352">
            <v>15</v>
          </cell>
          <cell r="I4352">
            <v>12</v>
          </cell>
          <cell r="J4352">
            <v>10</v>
          </cell>
          <cell r="K4352" t="str">
            <v>丙类</v>
          </cell>
        </row>
        <row r="4353">
          <cell r="A4353" t="str">
            <v>HED70301</v>
          </cell>
          <cell r="B4353" t="str">
            <v>创伤性眦距过宽内眦韧带复位固定术</v>
          </cell>
          <cell r="C435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cell r="D4353" t="str">
            <v>引流装置</v>
          </cell>
          <cell r="E4353" t="str">
            <v>内固定材料,特殊缝线</v>
          </cell>
          <cell r="F4353" t="str">
            <v>单侧</v>
          </cell>
          <cell r="G4353" t="str">
            <v>双侧加收不超过60%</v>
          </cell>
          <cell r="H4353">
            <v>1000</v>
          </cell>
          <cell r="I4353">
            <v>800</v>
          </cell>
          <cell r="J4353">
            <v>700</v>
          </cell>
          <cell r="K4353" t="str">
            <v>甲类</v>
          </cell>
        </row>
        <row r="4354">
          <cell r="A4354" t="str">
            <v>HED73301</v>
          </cell>
          <cell r="B4354" t="str">
            <v>睑板腺囊肿切除术</v>
          </cell>
          <cell r="C4354" t="str">
            <v>消毒铺巾,睑板夹夹住囊肿,切开,刮除内容物,分离剪除部分囊壁,压迫止血,缝合,消毒纱布遮盖。</v>
          </cell>
          <cell r="D4354" t="str">
            <v/>
          </cell>
          <cell r="E4354" t="str">
            <v>特殊缝线</v>
          </cell>
          <cell r="F4354" t="str">
            <v>单侧</v>
          </cell>
          <cell r="G4354" t="str">
            <v/>
          </cell>
          <cell r="H4354">
            <v>100</v>
          </cell>
          <cell r="I4354">
            <v>80</v>
          </cell>
          <cell r="J4354">
            <v>70</v>
          </cell>
          <cell r="K4354" t="str">
            <v>甲类</v>
          </cell>
        </row>
        <row r="4355">
          <cell r="A4355" t="str">
            <v>HED73302</v>
          </cell>
          <cell r="B4355" t="str">
            <v>眼睑肿物切除术</v>
          </cell>
          <cell r="C4355" t="str">
            <v>局麻,根据肿物位置和大小,设计手术切口,去除肿物,包扎。</v>
          </cell>
          <cell r="D4355" t="str">
            <v>注射器</v>
          </cell>
          <cell r="E4355" t="str">
            <v>特殊缝线</v>
          </cell>
          <cell r="F4355" t="str">
            <v>单侧</v>
          </cell>
          <cell r="G4355" t="str">
            <v/>
          </cell>
          <cell r="H4355">
            <v>300</v>
          </cell>
          <cell r="I4355">
            <v>240</v>
          </cell>
          <cell r="J4355">
            <v>210</v>
          </cell>
          <cell r="K4355" t="str">
            <v>甲类</v>
          </cell>
        </row>
        <row r="4356">
          <cell r="A4356" t="str">
            <v>HED73303</v>
          </cell>
          <cell r="B4356" t="str">
            <v>眼睑肿物切除整形术</v>
          </cell>
          <cell r="C4356" t="str">
            <v>局麻,根据肿物位置和大小,设计手术切口,去除肿物,根据创面大小及缺损情况,使用游离皮片移植或局部皮瓣修复眼睑创面。不含游离皮片切取移植术､皮瓣形成术。</v>
          </cell>
          <cell r="D4356" t="str">
            <v>注射器</v>
          </cell>
          <cell r="E4356" t="str">
            <v>特殊缝线</v>
          </cell>
          <cell r="F4356" t="str">
            <v>单侧</v>
          </cell>
          <cell r="G4356" t="str">
            <v/>
          </cell>
          <cell r="H4356">
            <v>450</v>
          </cell>
          <cell r="I4356">
            <v>360</v>
          </cell>
          <cell r="J4356">
            <v>310</v>
          </cell>
          <cell r="K4356" t="str">
            <v>乙类</v>
          </cell>
        </row>
        <row r="4357">
          <cell r="A4357" t="str">
            <v>HED73304</v>
          </cell>
          <cell r="B4357" t="str">
            <v>眼睑分裂痣切除游离植皮术</v>
          </cell>
          <cell r="C4357" t="str">
            <v>局麻,设计手术切口,切除分裂痣,根据创面大小,在供皮区取中厚皮片,关闭供皮区创面,将皮片植于创面,打包,加压包扎。</v>
          </cell>
          <cell r="D4357" t="str">
            <v>注射器</v>
          </cell>
          <cell r="E4357" t="str">
            <v>特殊缝线</v>
          </cell>
          <cell r="F4357" t="str">
            <v>单侧</v>
          </cell>
          <cell r="G4357" t="str">
            <v/>
          </cell>
          <cell r="H4357">
            <v>500</v>
          </cell>
          <cell r="I4357">
            <v>400</v>
          </cell>
          <cell r="J4357">
            <v>350</v>
          </cell>
          <cell r="K4357" t="str">
            <v>丙类</v>
          </cell>
        </row>
        <row r="4358">
          <cell r="A4358" t="str">
            <v>HED73305</v>
          </cell>
          <cell r="B4358" t="str">
            <v>泪阜部肿瘤切除术</v>
          </cell>
          <cell r="C4358" t="str">
            <v>消毒铺巾,手术显微镜下切除肿物,电凝或压迫止血,缝合,送病理。不含病理学检查。</v>
          </cell>
          <cell r="D4358" t="str">
            <v/>
          </cell>
          <cell r="E4358" t="str">
            <v>特殊缝线,止血材料</v>
          </cell>
          <cell r="F4358" t="str">
            <v>单侧</v>
          </cell>
          <cell r="G4358" t="str">
            <v/>
          </cell>
          <cell r="H4358">
            <v>400</v>
          </cell>
          <cell r="I4358">
            <v>320</v>
          </cell>
          <cell r="J4358">
            <v>280</v>
          </cell>
          <cell r="K4358" t="str">
            <v>甲类</v>
          </cell>
        </row>
        <row r="4359">
          <cell r="A4359" t="str">
            <v>HED73701</v>
          </cell>
          <cell r="B4359" t="str">
            <v>双行睫矫正术</v>
          </cell>
          <cell r="C4359" t="str">
            <v>消毒铺巾,在手术显微镜下切开睑结膜面和灰线,电凝或压迫止血,切除双行睫,黏膜组织或异体组织修补,缝合,消毒纱布盖眼。</v>
          </cell>
          <cell r="D4359" t="str">
            <v/>
          </cell>
          <cell r="E4359" t="str">
            <v>特殊缝线</v>
          </cell>
          <cell r="F4359" t="str">
            <v>单侧</v>
          </cell>
          <cell r="G4359" t="str">
            <v/>
          </cell>
          <cell r="H4359">
            <v>350</v>
          </cell>
          <cell r="I4359">
            <v>280</v>
          </cell>
          <cell r="J4359">
            <v>245</v>
          </cell>
          <cell r="K4359" t="str">
            <v>丙类</v>
          </cell>
        </row>
        <row r="4360">
          <cell r="A4360" t="str">
            <v>HED83101</v>
          </cell>
          <cell r="B4360" t="str">
            <v>经皮下睑袋整形术</v>
          </cell>
          <cell r="C4360" t="str">
            <v>局麻,设计手术切口,沿下睑缘下2毫米,切开,暴露眶隔,去除眶下部分脂肪,钝性剥离到眶下缘,去除多余皮肤,并修整眼轮匝肌,将眼轮匝肌瓣悬吊固定于外眦骨膜上,缝合眶隔筋膜,缝合皮肤。</v>
          </cell>
          <cell r="D4360" t="str">
            <v>注射器</v>
          </cell>
          <cell r="E4360" t="str">
            <v>特殊缝线</v>
          </cell>
          <cell r="F4360" t="str">
            <v>单侧</v>
          </cell>
          <cell r="G4360" t="str">
            <v/>
          </cell>
          <cell r="H4360" t="str">
            <v>市场调节价</v>
          </cell>
          <cell r="I4360" t="str">
            <v>市场调节价</v>
          </cell>
          <cell r="J4360" t="str">
            <v>市场调节价</v>
          </cell>
          <cell r="K4360" t="str">
            <v>丙类</v>
          </cell>
        </row>
        <row r="4361">
          <cell r="A4361" t="str">
            <v>HED83301</v>
          </cell>
          <cell r="B4361" t="str">
            <v>眦部睑裂缝合术</v>
          </cell>
          <cell r="C4361" t="str">
            <v>消毒铺巾,根据手术切口的设计,消毒,设计切口,切开,电凝或压迫止血,缝合,加压包扎。</v>
          </cell>
          <cell r="D4361" t="str">
            <v/>
          </cell>
          <cell r="E4361" t="str">
            <v>特殊缝线</v>
          </cell>
          <cell r="F4361" t="str">
            <v>单侧</v>
          </cell>
          <cell r="G4361" t="str">
            <v/>
          </cell>
          <cell r="H4361">
            <v>260</v>
          </cell>
          <cell r="I4361">
            <v>205</v>
          </cell>
          <cell r="J4361">
            <v>180</v>
          </cell>
          <cell r="K4361" t="str">
            <v>甲类</v>
          </cell>
        </row>
        <row r="4362">
          <cell r="A4362" t="str">
            <v>HED83302</v>
          </cell>
          <cell r="B4362" t="str">
            <v>内眦韧带断裂修复术</v>
          </cell>
          <cell r="C4362" t="str">
            <v>向患者说明治疗注意事项。消毒手术区,手术显微镜下切开,电凝或压迫止血,暴露内眦韧带断端,缝合固定,缝合切口,加压包扎。</v>
          </cell>
          <cell r="D4362" t="str">
            <v>引流装置</v>
          </cell>
          <cell r="E4362" t="str">
            <v>特殊缝线</v>
          </cell>
          <cell r="F4362" t="str">
            <v>单侧</v>
          </cell>
          <cell r="G4362" t="str">
            <v/>
          </cell>
          <cell r="H4362">
            <v>400</v>
          </cell>
          <cell r="I4362">
            <v>320</v>
          </cell>
          <cell r="J4362">
            <v>280</v>
          </cell>
          <cell r="K4362" t="str">
            <v>甲类</v>
          </cell>
        </row>
        <row r="4363">
          <cell r="A4363" t="str">
            <v>HED83303</v>
          </cell>
          <cell r="B4363" t="str">
            <v>内眦赘皮矫治术</v>
          </cell>
          <cell r="C4363" t="str">
            <v>消毒铺巾,根据手术切口的设计,改形(墨氏法或Z字形)切开内眦,电凝或压迫止血,缝合。</v>
          </cell>
          <cell r="D4363" t="str">
            <v>引流装置</v>
          </cell>
          <cell r="E4363" t="str">
            <v>特殊缝线</v>
          </cell>
          <cell r="F4363" t="str">
            <v>单侧</v>
          </cell>
          <cell r="G4363" t="str">
            <v/>
          </cell>
          <cell r="H4363">
            <v>420</v>
          </cell>
          <cell r="I4363">
            <v>340</v>
          </cell>
          <cell r="J4363">
            <v>290</v>
          </cell>
          <cell r="K4363" t="str">
            <v>丙类</v>
          </cell>
        </row>
        <row r="4364">
          <cell r="A4364" t="str">
            <v>HED83304</v>
          </cell>
          <cell r="B4364" t="str">
            <v>内眦移位矫正局部整形术</v>
          </cell>
          <cell r="C4364" t="str">
            <v>麻醉,根据内眦移位程度,设计皮瓣,用丝线将内眦固定于鼻背筋膜上,关闭皮肤。</v>
          </cell>
          <cell r="D4364" t="str">
            <v>引流装置</v>
          </cell>
          <cell r="E4364" t="str">
            <v>特殊缝线</v>
          </cell>
          <cell r="F4364" t="str">
            <v>单侧</v>
          </cell>
        </row>
        <row r="4364">
          <cell r="H4364" t="str">
            <v>市场调节价</v>
          </cell>
          <cell r="I4364" t="str">
            <v>市场调节价</v>
          </cell>
          <cell r="J4364" t="str">
            <v>市场调节价</v>
          </cell>
          <cell r="K4364" t="str">
            <v>丙类</v>
          </cell>
        </row>
        <row r="4365">
          <cell r="A4365" t="str">
            <v>HED83305</v>
          </cell>
          <cell r="B4365" t="str">
            <v>内眦成形术</v>
          </cell>
          <cell r="C4365" t="str">
            <v>局麻,设计手术切口,切开,形成对偶瓣,止血,换位缝合。</v>
          </cell>
          <cell r="D4365" t="str">
            <v>引流装置,注射器</v>
          </cell>
          <cell r="E4365" t="str">
            <v>特殊缝线</v>
          </cell>
          <cell r="F4365" t="str">
            <v>单侧</v>
          </cell>
          <cell r="G4365" t="str">
            <v/>
          </cell>
          <cell r="H4365">
            <v>480</v>
          </cell>
          <cell r="I4365">
            <v>380</v>
          </cell>
          <cell r="J4365">
            <v>330</v>
          </cell>
          <cell r="K4365" t="str">
            <v>丙类</v>
          </cell>
        </row>
        <row r="4366">
          <cell r="A4366" t="str">
            <v>HED83306</v>
          </cell>
          <cell r="B4366" t="str">
            <v>外眦成形术</v>
          </cell>
          <cell r="C4366" t="str">
            <v>局麻,设计手术切口,切开,止血,缝合。</v>
          </cell>
          <cell r="D4366" t="str">
            <v>引流装置,注射器</v>
          </cell>
          <cell r="E4366" t="str">
            <v>特殊缝线</v>
          </cell>
          <cell r="F4366" t="str">
            <v>单侧</v>
          </cell>
          <cell r="G4366" t="str">
            <v/>
          </cell>
          <cell r="H4366">
            <v>480</v>
          </cell>
          <cell r="I4366">
            <v>380</v>
          </cell>
          <cell r="J4366">
            <v>330</v>
          </cell>
          <cell r="K4366" t="str">
            <v>丙类</v>
          </cell>
        </row>
        <row r="4367">
          <cell r="A4367" t="str">
            <v>HED83307</v>
          </cell>
          <cell r="B4367" t="str">
            <v>复杂眼睑裂伤缝合术</v>
          </cell>
          <cell r="C4367" t="str">
            <v>向患者说明治疗注意事项。消毒手术区,直视或手术显微镜下清创,电凝或压迫止血,眼睑､结膜､睑板及皮肤分层缝合,消毒纱布遮盖。</v>
          </cell>
          <cell r="D4367" t="str">
            <v>引流装置</v>
          </cell>
          <cell r="E4367" t="str">
            <v>特殊缝线</v>
          </cell>
          <cell r="F4367" t="str">
            <v>单侧</v>
          </cell>
          <cell r="G4367" t="str">
            <v/>
          </cell>
          <cell r="H4367">
            <v>400</v>
          </cell>
          <cell r="I4367">
            <v>320</v>
          </cell>
          <cell r="J4367">
            <v>280</v>
          </cell>
          <cell r="K4367" t="str">
            <v>甲类</v>
          </cell>
        </row>
        <row r="4368">
          <cell r="A4368" t="str">
            <v>HED83308</v>
          </cell>
          <cell r="B4368" t="str">
            <v>眼睑结膜裂伤缝合术</v>
          </cell>
          <cell r="C4368" t="str">
            <v>消毒铺巾,直视或手术显微镜下清创,缝合,消毒纱布遮盖。</v>
          </cell>
          <cell r="D4368" t="str">
            <v/>
          </cell>
          <cell r="E4368" t="str">
            <v>特殊缝线</v>
          </cell>
          <cell r="F4368" t="str">
            <v>单侧</v>
          </cell>
          <cell r="G4368" t="str">
            <v/>
          </cell>
          <cell r="H4368">
            <v>280</v>
          </cell>
          <cell r="I4368">
            <v>220</v>
          </cell>
          <cell r="J4368">
            <v>190</v>
          </cell>
          <cell r="K4368" t="str">
            <v>甲类</v>
          </cell>
        </row>
        <row r="4369">
          <cell r="A4369" t="str">
            <v>HED83309</v>
          </cell>
          <cell r="B4369" t="str">
            <v>睑缘粘连术</v>
          </cell>
          <cell r="C4369" t="str">
            <v>消毒铺巾,上下睑缘切开,电凝或压迫止血,缝合上､下睑缘。</v>
          </cell>
          <cell r="D4369" t="str">
            <v>引流装置</v>
          </cell>
          <cell r="E4369" t="str">
            <v>特殊缝线</v>
          </cell>
          <cell r="F4369" t="str">
            <v>单侧</v>
          </cell>
          <cell r="G4369" t="str">
            <v/>
          </cell>
          <cell r="H4369">
            <v>350</v>
          </cell>
          <cell r="I4369">
            <v>280</v>
          </cell>
          <cell r="J4369">
            <v>245</v>
          </cell>
          <cell r="K4369" t="str">
            <v>甲类</v>
          </cell>
        </row>
        <row r="4370">
          <cell r="A4370" t="str">
            <v>HED83310</v>
          </cell>
          <cell r="B4370" t="str">
            <v>结膜入路下睑袋整形术</v>
          </cell>
          <cell r="C4370" t="str">
            <v>局麻,于睑结膜处,切开,暴露眶隔,去除眶下部分脂肪,电凝或压迫止血,涂红霉素眼膏,加压包扎。</v>
          </cell>
          <cell r="D4370" t="str">
            <v/>
          </cell>
          <cell r="E4370" t="str">
            <v>特殊缝线</v>
          </cell>
          <cell r="F4370" t="str">
            <v>单侧</v>
          </cell>
          <cell r="G4370" t="str">
            <v/>
          </cell>
          <cell r="H4370" t="str">
            <v>市场调节价</v>
          </cell>
          <cell r="I4370" t="str">
            <v>市场调节价</v>
          </cell>
          <cell r="J4370" t="str">
            <v>市场调节价</v>
          </cell>
          <cell r="K4370" t="str">
            <v>丙类</v>
          </cell>
        </row>
        <row r="4371">
          <cell r="A4371" t="str">
            <v>HED83311</v>
          </cell>
          <cell r="B4371" t="str">
            <v>下睑袋切除术后修整术</v>
          </cell>
          <cell r="C4371" t="str">
            <v>局麻,设计手术切口,切开,止血,松解以前形成的瘢痕组织,游离眶下脂肪,缝合。</v>
          </cell>
          <cell r="D4371" t="str">
            <v>注射器</v>
          </cell>
          <cell r="E4371" t="str">
            <v>特殊缝线</v>
          </cell>
          <cell r="F4371" t="str">
            <v>单侧</v>
          </cell>
        </row>
        <row r="4371">
          <cell r="H4371" t="str">
            <v>市场调节价</v>
          </cell>
          <cell r="I4371" t="str">
            <v>市场调节价</v>
          </cell>
          <cell r="J4371" t="str">
            <v>市场调节价</v>
          </cell>
          <cell r="K4371" t="str">
            <v>丙类</v>
          </cell>
        </row>
        <row r="4372">
          <cell r="A4372" t="str">
            <v>HED83312</v>
          </cell>
          <cell r="B4372" t="str">
            <v>重睑成形术-切开法</v>
          </cell>
          <cell r="C4372" t="str">
            <v>局麻,设计重睑线,切开,去除部分组织以及眶上脂肪,止血,缝合。</v>
          </cell>
          <cell r="D4372" t="str">
            <v>注射器</v>
          </cell>
          <cell r="E4372" t="str">
            <v>特殊缝线</v>
          </cell>
          <cell r="F4372" t="str">
            <v>单侧</v>
          </cell>
          <cell r="G4372" t="str">
            <v/>
          </cell>
          <cell r="H4372" t="str">
            <v>市场调节价</v>
          </cell>
          <cell r="I4372" t="str">
            <v>市场调节价</v>
          </cell>
          <cell r="J4372" t="str">
            <v>市场调节价</v>
          </cell>
          <cell r="K4372" t="str">
            <v>丙类</v>
          </cell>
        </row>
        <row r="4373">
          <cell r="A4373" t="str">
            <v>HED83313</v>
          </cell>
          <cell r="B4373" t="str">
            <v>重睑成形术-埋线法</v>
          </cell>
          <cell r="C4373" t="str">
            <v>消毒铺巾,设计重睑线,缝合埋线,加压包扎。</v>
          </cell>
          <cell r="D4373" t="str">
            <v/>
          </cell>
          <cell r="E4373" t="str">
            <v>特殊缝线</v>
          </cell>
          <cell r="F4373" t="str">
            <v>单侧</v>
          </cell>
          <cell r="G4373" t="str">
            <v/>
          </cell>
          <cell r="H4373" t="str">
            <v>市场调节价</v>
          </cell>
          <cell r="I4373" t="str">
            <v>市场调节价</v>
          </cell>
          <cell r="J4373" t="str">
            <v>市场调节价</v>
          </cell>
          <cell r="K4373" t="str">
            <v>丙类</v>
          </cell>
        </row>
        <row r="4374">
          <cell r="A4374" t="str">
            <v>HED83314</v>
          </cell>
          <cell r="B4374" t="str">
            <v>重睑成形术-缝线法</v>
          </cell>
          <cell r="C4374" t="str">
            <v>设计定点,局麻,在皮下和睑板之间用特殊缝线行间断缝合,使眼睑皮肤发生粘连,形成重睑线。</v>
          </cell>
          <cell r="D4374" t="str">
            <v/>
          </cell>
          <cell r="E4374" t="str">
            <v>特殊缝线</v>
          </cell>
          <cell r="F4374" t="str">
            <v>单侧</v>
          </cell>
          <cell r="G4374" t="str">
            <v/>
          </cell>
          <cell r="H4374" t="str">
            <v>市场调节价</v>
          </cell>
          <cell r="I4374" t="str">
            <v>市场调节价</v>
          </cell>
          <cell r="J4374" t="str">
            <v>市场调节价</v>
          </cell>
          <cell r="K4374" t="str">
            <v>丙类</v>
          </cell>
        </row>
        <row r="4375">
          <cell r="A4375" t="str">
            <v>HED83315</v>
          </cell>
          <cell r="B4375" t="str">
            <v>重睑术后修整术</v>
          </cell>
          <cell r="C4375" t="str">
            <v>局麻,设计手术切口,切开,止血,去除以前形成的瘢痕组织,游离眶上脂肪,缝合。</v>
          </cell>
          <cell r="D4375" t="str">
            <v/>
          </cell>
          <cell r="E4375" t="str">
            <v>特殊缝线</v>
          </cell>
          <cell r="F4375" t="str">
            <v>单侧</v>
          </cell>
          <cell r="G4375" t="str">
            <v/>
          </cell>
          <cell r="H4375" t="str">
            <v>市场调节价</v>
          </cell>
          <cell r="I4375" t="str">
            <v>市场调节价</v>
          </cell>
          <cell r="J4375" t="str">
            <v>市场调节价</v>
          </cell>
          <cell r="K4375" t="str">
            <v>丙类</v>
          </cell>
        </row>
        <row r="4376">
          <cell r="A4376" t="str">
            <v>HED83316</v>
          </cell>
          <cell r="B4376" t="str">
            <v>重睑术后修整+上睑颗粒脂肪注射术</v>
          </cell>
          <cell r="C4376" t="str">
            <v>采用脂肪抽吸技术,抽取颗粒脂肪3毫升备用,局麻,设计手术切口,切开,止血,松解以前形成的瘢痕组织,游离眶上脂肪,缝合,注射自体颗粒脂肪,加压包扎。</v>
          </cell>
          <cell r="D4376" t="str">
            <v/>
          </cell>
          <cell r="E4376" t="str">
            <v>特殊缝线</v>
          </cell>
          <cell r="F4376" t="str">
            <v>单侧</v>
          </cell>
          <cell r="G4376" t="str">
            <v/>
          </cell>
          <cell r="H4376" t="str">
            <v>市场调节价</v>
          </cell>
          <cell r="I4376" t="str">
            <v>市场调节价</v>
          </cell>
          <cell r="J4376" t="str">
            <v>市场调节价</v>
          </cell>
          <cell r="K4376" t="str">
            <v>丙类</v>
          </cell>
        </row>
        <row r="4377">
          <cell r="A4377" t="str">
            <v>HED83317</v>
          </cell>
          <cell r="B4377" t="str">
            <v>睑退缩矫正术</v>
          </cell>
          <cell r="C437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cell r="D4377" t="str">
            <v/>
          </cell>
          <cell r="E4377" t="str">
            <v>特殊缝线</v>
          </cell>
          <cell r="F4377" t="str">
            <v>单侧</v>
          </cell>
          <cell r="G4377" t="str">
            <v/>
          </cell>
          <cell r="H4377" t="str">
            <v>市场调节价</v>
          </cell>
          <cell r="I4377" t="str">
            <v>市场调节价</v>
          </cell>
          <cell r="J4377" t="str">
            <v>市场调节价</v>
          </cell>
          <cell r="K4377" t="str">
            <v>丙类</v>
          </cell>
        </row>
        <row r="4378">
          <cell r="A4378" t="str">
            <v>HED83318</v>
          </cell>
          <cell r="B4378" t="str">
            <v>非瘢痕性睑内翻矫正术</v>
          </cell>
          <cell r="C4378" t="str">
            <v>消毒铺巾,根据手术切口的设计,切开,电凝或压迫止血,分离皮下组织及眼轮匝肌,剪除部分皮肤,消毒纱布遮盖。</v>
          </cell>
          <cell r="D4378" t="str">
            <v/>
          </cell>
          <cell r="E4378" t="str">
            <v>特殊缝线</v>
          </cell>
          <cell r="F4378" t="str">
            <v>单侧</v>
          </cell>
          <cell r="G4378" t="str">
            <v/>
          </cell>
          <cell r="H4378">
            <v>260</v>
          </cell>
          <cell r="I4378">
            <v>205</v>
          </cell>
          <cell r="J4378">
            <v>180</v>
          </cell>
          <cell r="K4378" t="str">
            <v>乙类</v>
          </cell>
        </row>
        <row r="4379">
          <cell r="A4379" t="str">
            <v>HED83319</v>
          </cell>
          <cell r="B4379" t="str">
            <v>非瘢痕性睑内翻缝线矫正术</v>
          </cell>
          <cell r="C4379" t="str">
            <v>消毒铺巾,设计缝线位置,从皮肤进针和从结膜出针,调整缝线张力至睑缘位置合适,结扎缝线,消毒纱布遮盖。</v>
          </cell>
          <cell r="D4379" t="str">
            <v/>
          </cell>
          <cell r="E4379" t="str">
            <v>特殊缝线</v>
          </cell>
          <cell r="F4379" t="str">
            <v>单侧</v>
          </cell>
          <cell r="G4379" t="str">
            <v/>
          </cell>
          <cell r="H4379">
            <v>200</v>
          </cell>
          <cell r="I4379">
            <v>160</v>
          </cell>
          <cell r="J4379">
            <v>140</v>
          </cell>
          <cell r="K4379" t="str">
            <v>乙类</v>
          </cell>
        </row>
        <row r="4380">
          <cell r="A4380" t="str">
            <v>HED83320</v>
          </cell>
          <cell r="B4380" t="str">
            <v>瘢痕性眼睑内翻中厚植皮矫正术</v>
          </cell>
          <cell r="C4380" t="str">
            <v>消毒铺巾,根据手术切口的设计,切开,电凝或压迫止血,分解挛缩瘢痕,取耳后全厚皮瓣,移植,加压包扎。</v>
          </cell>
          <cell r="D4380" t="str">
            <v/>
          </cell>
          <cell r="E4380" t="str">
            <v>特殊缝线</v>
          </cell>
          <cell r="F4380" t="str">
            <v>单侧</v>
          </cell>
          <cell r="G4380" t="str">
            <v/>
          </cell>
          <cell r="H4380">
            <v>450</v>
          </cell>
          <cell r="I4380">
            <v>360</v>
          </cell>
          <cell r="J4380">
            <v>310</v>
          </cell>
          <cell r="K4380" t="str">
            <v>乙类</v>
          </cell>
        </row>
        <row r="4381">
          <cell r="A4381" t="str">
            <v>HED83321</v>
          </cell>
          <cell r="B4381" t="str">
            <v>非瘢痕性睑外翻材料植入矫正术</v>
          </cell>
          <cell r="C4381" t="str">
            <v>消毒铺巾,根据手术切口的设计,切开,电凝或压迫止血,切除部分眼睑,植入材料,眦韧带缝合,缝合皮肤,加压包扎。</v>
          </cell>
          <cell r="D4381" t="str">
            <v/>
          </cell>
          <cell r="E4381" t="str">
            <v>修补材料,特殊缝线</v>
          </cell>
          <cell r="F4381" t="str">
            <v>单侧</v>
          </cell>
          <cell r="G4381" t="str">
            <v/>
          </cell>
          <cell r="H4381">
            <v>300</v>
          </cell>
          <cell r="I4381">
            <v>240</v>
          </cell>
          <cell r="J4381">
            <v>210</v>
          </cell>
          <cell r="K4381" t="str">
            <v>乙类</v>
          </cell>
        </row>
        <row r="4382">
          <cell r="A4382" t="str">
            <v>HED83322</v>
          </cell>
          <cell r="B4382" t="str">
            <v>瘢痕性眼睑外翻中厚皮瓣转移矫正术</v>
          </cell>
          <cell r="C4382" t="str">
            <v>消毒铺巾,根据手术切口的设计,切开,电凝或压迫止血,分解挛缩瘢痕,取耳后全厚皮瓣,移植,加压包扎。</v>
          </cell>
          <cell r="D4382" t="str">
            <v/>
          </cell>
          <cell r="E4382" t="str">
            <v>特殊缝线</v>
          </cell>
          <cell r="F4382" t="str">
            <v>单侧</v>
          </cell>
          <cell r="G4382" t="str">
            <v/>
          </cell>
          <cell r="H4382">
            <v>400</v>
          </cell>
          <cell r="I4382">
            <v>320</v>
          </cell>
          <cell r="J4382">
            <v>280</v>
          </cell>
          <cell r="K4382" t="str">
            <v>乙类</v>
          </cell>
        </row>
        <row r="4383">
          <cell r="A4383" t="str">
            <v>HED83323</v>
          </cell>
          <cell r="B4383" t="str">
            <v>瘢痕性睑外翻颞眼轮匝肌瓣瓣转移修复矫正术</v>
          </cell>
          <cell r="C4383" t="str">
            <v>消毒铺巾,根据手术切口的设计,切开,电凝或压迫止血,分解挛缩瘢痕,切取眼轮匝肌瓣转移修复,轻加压包扎。</v>
          </cell>
          <cell r="D4383" t="str">
            <v/>
          </cell>
          <cell r="E4383" t="str">
            <v>特殊缝线</v>
          </cell>
          <cell r="F4383" t="str">
            <v>单侧</v>
          </cell>
          <cell r="G4383" t="str">
            <v/>
          </cell>
          <cell r="H4383">
            <v>500</v>
          </cell>
          <cell r="I4383">
            <v>400</v>
          </cell>
          <cell r="J4383">
            <v>350</v>
          </cell>
          <cell r="K4383" t="str">
            <v>乙类</v>
          </cell>
        </row>
        <row r="4384">
          <cell r="A4384" t="str">
            <v>HED83324</v>
          </cell>
          <cell r="B4384" t="str">
            <v>颞浅动脉岛状瓣转移睑外翻矫正术</v>
          </cell>
          <cell r="C4384" t="str">
            <v>局麻,设计手术切口,切开,松解挛缩,使眼睑充分复位,确定皮肤组织缺损量,利用颞浅动脉额枝岛状瓣转移,矫正睑外翻,缝合切口。</v>
          </cell>
          <cell r="D4384" t="str">
            <v>引流装置,注射器</v>
          </cell>
          <cell r="E4384" t="str">
            <v>特殊缝线</v>
          </cell>
          <cell r="F4384" t="str">
            <v>单侧</v>
          </cell>
          <cell r="G4384" t="str">
            <v/>
          </cell>
          <cell r="H4384">
            <v>400</v>
          </cell>
          <cell r="I4384">
            <v>320</v>
          </cell>
          <cell r="J4384">
            <v>280</v>
          </cell>
          <cell r="K4384" t="str">
            <v>乙类</v>
          </cell>
        </row>
        <row r="4385">
          <cell r="A4385" t="str">
            <v>HED83325</v>
          </cell>
          <cell r="B4385" t="str">
            <v>瘢痕性睑外翻鼻唇沟皮瓣转移修复矫正术</v>
          </cell>
          <cell r="C4385" t="str">
            <v>消毒铺巾,根据手术切口的设计,切开,电凝或压迫止血,分解挛缩瘢痕,切取鼻唇沟皮瓣转移修复,轻加压包扎。</v>
          </cell>
          <cell r="D4385" t="str">
            <v>引流装置</v>
          </cell>
          <cell r="E4385" t="str">
            <v>特殊缝线</v>
          </cell>
          <cell r="F4385" t="str">
            <v>单侧</v>
          </cell>
          <cell r="G4385" t="str">
            <v/>
          </cell>
          <cell r="H4385">
            <v>500</v>
          </cell>
          <cell r="I4385">
            <v>400</v>
          </cell>
          <cell r="J4385">
            <v>350</v>
          </cell>
          <cell r="K4385" t="str">
            <v>乙类</v>
          </cell>
        </row>
        <row r="4386">
          <cell r="A4386" t="str">
            <v>HED83326</v>
          </cell>
          <cell r="B4386" t="str">
            <v>游离植皮睑外翻矫正术</v>
          </cell>
          <cell r="C4386" t="str">
            <v>局麻,设计手术切口,切开,松解创面,确定需要皮片大小,在供皮区取相应大小中厚皮片,关闭供皮区,将皮片植于创面,打包,加压包扎。</v>
          </cell>
          <cell r="D4386" t="str">
            <v>注射器</v>
          </cell>
          <cell r="E4386" t="str">
            <v>特殊缝线</v>
          </cell>
          <cell r="F4386" t="str">
            <v>单侧</v>
          </cell>
          <cell r="G4386" t="str">
            <v/>
          </cell>
          <cell r="H4386">
            <v>300</v>
          </cell>
          <cell r="I4386">
            <v>240</v>
          </cell>
          <cell r="J4386">
            <v>210</v>
          </cell>
          <cell r="K4386" t="str">
            <v>乙类</v>
          </cell>
        </row>
        <row r="4387">
          <cell r="A4387" t="str">
            <v>HED83327</v>
          </cell>
          <cell r="B4387" t="str">
            <v>睑凹陷畸形矫正术</v>
          </cell>
          <cell r="C4387" t="str">
            <v>消毒铺巾,根据手术切口的设计,切开皮肤,电凝或压迫止血,移植带脂肪皮瓣,注入脂肪粒,缝合。不含吸脂术。</v>
          </cell>
          <cell r="D4387" t="str">
            <v>注射器</v>
          </cell>
          <cell r="E4387" t="str">
            <v>特殊缝线</v>
          </cell>
          <cell r="F4387" t="str">
            <v>单侧</v>
          </cell>
          <cell r="G4387" t="str">
            <v/>
          </cell>
          <cell r="H4387">
            <v>700</v>
          </cell>
          <cell r="I4387">
            <v>560</v>
          </cell>
          <cell r="J4387">
            <v>490</v>
          </cell>
          <cell r="K4387" t="str">
            <v>丙类</v>
          </cell>
        </row>
        <row r="4388">
          <cell r="A4388" t="str">
            <v>HED83328</v>
          </cell>
          <cell r="B4388" t="str">
            <v>睑凹陷畸形假体置入矫正术</v>
          </cell>
          <cell r="C4388" t="str">
            <v>局麻,于下睑缘下2毫米切开,潜行剥离,置入雕刻好假体,用可吸收线固定假体,止血,缝合切口。</v>
          </cell>
          <cell r="D4388" t="str">
            <v>注射器</v>
          </cell>
          <cell r="E4388" t="str">
            <v>假体,特殊缝线</v>
          </cell>
          <cell r="F4388" t="str">
            <v>单侧</v>
          </cell>
          <cell r="G4388" t="str">
            <v/>
          </cell>
          <cell r="H4388">
            <v>700</v>
          </cell>
          <cell r="I4388">
            <v>560</v>
          </cell>
          <cell r="J4388">
            <v>490</v>
          </cell>
          <cell r="K4388" t="str">
            <v>丙类</v>
          </cell>
        </row>
        <row r="4389">
          <cell r="A4389" t="str">
            <v>HED83329</v>
          </cell>
          <cell r="B4389" t="str">
            <v>金属片置入眼睑闭合不全矫治术</v>
          </cell>
          <cell r="C4389" t="str">
            <v>常规消毒,铺无菌巾,设计颞部切口,皮下分离,将金属片制成所需形状通过上下眼睑皮下隧道转移至上下睑,在内眦韧带处,在一定张力下缝合固定,放置引流管一根。</v>
          </cell>
          <cell r="D4389" t="str">
            <v>引流装置</v>
          </cell>
          <cell r="E4389" t="str">
            <v>特殊缝线</v>
          </cell>
          <cell r="F4389" t="str">
            <v>单侧</v>
          </cell>
          <cell r="G4389" t="str">
            <v/>
          </cell>
          <cell r="H4389">
            <v>1000</v>
          </cell>
          <cell r="I4389">
            <v>800</v>
          </cell>
          <cell r="J4389">
            <v>700</v>
          </cell>
          <cell r="K4389" t="str">
            <v>乙类</v>
          </cell>
        </row>
        <row r="4390">
          <cell r="A4390" t="str">
            <v>HED83330</v>
          </cell>
          <cell r="B4390" t="str">
            <v>颞肌筋膜瓣转移眼睑闭合不全矫治术</v>
          </cell>
          <cell r="C4390" t="str">
            <v>常规消毒,铺无菌巾,设计颞部切口,皮下分离,电凝止血,将形成的内侧颞骨筋膜瓣通过上下眼睑皮下隧道转移至上下睑,在内眦韧带处,在一定张力下缝合固定,放置引流管一根。</v>
          </cell>
          <cell r="D4390" t="str">
            <v>引流装置</v>
          </cell>
          <cell r="E4390" t="str">
            <v>特殊缝线</v>
          </cell>
          <cell r="F4390" t="str">
            <v>单侧</v>
          </cell>
          <cell r="G4390" t="str">
            <v/>
          </cell>
          <cell r="H4390">
            <v>1000</v>
          </cell>
          <cell r="I4390">
            <v>800</v>
          </cell>
          <cell r="J4390">
            <v>700</v>
          </cell>
          <cell r="K4390" t="str">
            <v>乙类</v>
          </cell>
        </row>
        <row r="4391">
          <cell r="A4391" t="str">
            <v>HED89301</v>
          </cell>
          <cell r="B4391" t="str">
            <v>头皮游离移植睫毛再造术</v>
          </cell>
          <cell r="C4391" t="str">
            <v>局麻,设计手术切口,切开原睫毛处,止血,在头皮处切取头皮全层,移植于创面,关闭头皮供区。毛根制备。</v>
          </cell>
          <cell r="D4391" t="str">
            <v>注射器</v>
          </cell>
          <cell r="E4391" t="str">
            <v>特殊缝线</v>
          </cell>
          <cell r="F4391" t="str">
            <v>单侧</v>
          </cell>
          <cell r="G4391" t="str">
            <v/>
          </cell>
          <cell r="H4391" t="str">
            <v>市场调节价</v>
          </cell>
          <cell r="I4391" t="str">
            <v>市场调节价</v>
          </cell>
          <cell r="J4391" t="str">
            <v>市场调节价</v>
          </cell>
          <cell r="K4391" t="str">
            <v>丙类</v>
          </cell>
        </row>
        <row r="4392">
          <cell r="A4392" t="str">
            <v>HED89302</v>
          </cell>
          <cell r="B4392" t="str">
            <v>人工材料置入眼窝再造术</v>
          </cell>
          <cell r="C4392" t="str">
            <v>消毒铺巾,设计切口,切开,电凝或压迫止血,置假体,缝合切口,加压包扎。</v>
          </cell>
          <cell r="D4392" t="str">
            <v>引流装置</v>
          </cell>
          <cell r="E4392" t="str">
            <v>假体,特殊缝线</v>
          </cell>
          <cell r="F4392" t="str">
            <v>单侧</v>
          </cell>
          <cell r="G4392" t="str">
            <v/>
          </cell>
          <cell r="H4392">
            <v>700</v>
          </cell>
          <cell r="I4392">
            <v>560</v>
          </cell>
          <cell r="J4392">
            <v>490</v>
          </cell>
          <cell r="K4392" t="str">
            <v>丙类</v>
          </cell>
        </row>
        <row r="4393">
          <cell r="A4393" t="str">
            <v>HED89303</v>
          </cell>
          <cell r="B4393" t="str">
            <v>游离皮片移植眼窝再造术</v>
          </cell>
          <cell r="C4393" t="str">
            <v>局麻,设计手术切口,切开,止血,充分游离眼窝,在供皮取相应大小全厚皮片,植皮,缝合切口并关闭供皮区。</v>
          </cell>
          <cell r="D4393" t="str">
            <v>引流装置,注射器</v>
          </cell>
          <cell r="E4393" t="str">
            <v>特殊缝线</v>
          </cell>
          <cell r="F4393" t="str">
            <v>单侧</v>
          </cell>
          <cell r="G4393" t="str">
            <v/>
          </cell>
          <cell r="H4393">
            <v>500</v>
          </cell>
          <cell r="I4393">
            <v>400</v>
          </cell>
          <cell r="J4393">
            <v>350</v>
          </cell>
          <cell r="K4393" t="str">
            <v>丙类</v>
          </cell>
        </row>
        <row r="4394">
          <cell r="A4394" t="str">
            <v>HED89304</v>
          </cell>
          <cell r="B4394" t="str">
            <v>局部皮瓣转移眼窝再造术</v>
          </cell>
          <cell r="C4394" t="str">
            <v>局麻,设计手术切口,切开,止血,充分游离眼窝,制成眼轮匝肌瓣,将该瓣转移至眼窝,关闭供区,缝合切口。</v>
          </cell>
          <cell r="D4394" t="str">
            <v>引流装置,注射器</v>
          </cell>
          <cell r="E4394" t="str">
            <v>特殊缝线</v>
          </cell>
          <cell r="F4394" t="str">
            <v>单侧</v>
          </cell>
          <cell r="G4394" t="str">
            <v/>
          </cell>
          <cell r="H4394">
            <v>500</v>
          </cell>
          <cell r="I4394">
            <v>400</v>
          </cell>
          <cell r="J4394">
            <v>350</v>
          </cell>
          <cell r="K4394" t="str">
            <v>丙类</v>
          </cell>
        </row>
        <row r="4395">
          <cell r="A4395" t="str">
            <v>HED89305</v>
          </cell>
          <cell r="B4395" t="str">
            <v>岛状瓣转移眼窝再造术</v>
          </cell>
          <cell r="C4395" t="str">
            <v>局麻,设计手术切口,切开,止血,充分游离眼窝,制成颞浅动脉岛状瓣,将该瓣转移至眼窝,关闭供区,缝合切口。</v>
          </cell>
          <cell r="D4395" t="str">
            <v>引流装置,注射器</v>
          </cell>
          <cell r="E4395" t="str">
            <v>修补材料,特殊缝线</v>
          </cell>
          <cell r="F4395" t="str">
            <v>单侧</v>
          </cell>
          <cell r="G4395" t="str">
            <v/>
          </cell>
          <cell r="H4395">
            <v>500</v>
          </cell>
          <cell r="I4395">
            <v>400</v>
          </cell>
          <cell r="J4395">
            <v>350</v>
          </cell>
          <cell r="K4395" t="str">
            <v>丙类</v>
          </cell>
        </row>
        <row r="4396">
          <cell r="A4396" t="str">
            <v>HED89306</v>
          </cell>
          <cell r="B4396" t="str">
            <v>游离皮瓣移植眼窝再造术</v>
          </cell>
          <cell r="C4396" t="str">
            <v>局麻或者全麻,于眼窝距睑缘2-3毫米处平行切口,切除瘢痕组织与残余的结合膜,剖开穹隆组织,扩大囊腔,在睑板下向上剥离,直至眶上缘,止血,将取好的合适大小的皮瓣用5-0丝线缝合固定,打包堆,加压包扎。</v>
          </cell>
          <cell r="D4396" t="str">
            <v>引流装置,注射器</v>
          </cell>
          <cell r="E4396" t="str">
            <v>特殊缝线</v>
          </cell>
          <cell r="F4396" t="str">
            <v>单侧</v>
          </cell>
          <cell r="G4396" t="str">
            <v/>
          </cell>
          <cell r="H4396">
            <v>500</v>
          </cell>
          <cell r="I4396">
            <v>400</v>
          </cell>
          <cell r="J4396">
            <v>350</v>
          </cell>
          <cell r="K4396" t="str">
            <v>丙类</v>
          </cell>
        </row>
        <row r="4397">
          <cell r="A4397" t="str">
            <v>HEE</v>
          </cell>
          <cell r="B4397" t="str">
            <v>4.泪器</v>
          </cell>
          <cell r="C4397" t="str">
            <v/>
          </cell>
          <cell r="D4397" t="str">
            <v/>
          </cell>
          <cell r="E4397" t="str">
            <v/>
          </cell>
        </row>
        <row r="4397">
          <cell r="G4397" t="str">
            <v/>
          </cell>
          <cell r="H4397" t="str">
            <v/>
          </cell>
          <cell r="I4397" t="str">
            <v/>
          </cell>
          <cell r="J4397" t="str">
            <v/>
          </cell>
        </row>
        <row r="4398">
          <cell r="A4398" t="str">
            <v>HEE48401</v>
          </cell>
          <cell r="B4398" t="str">
            <v>泪道冲洗</v>
          </cell>
          <cell r="C4398" t="str">
            <v>表面麻醉下扩张泪小点及泪小管,应用带有泪道冲冼针头的注射器冲洗泪道,记录结果。</v>
          </cell>
          <cell r="D4398" t="str">
            <v>注射器</v>
          </cell>
          <cell r="E4398" t="str">
            <v/>
          </cell>
          <cell r="F4398" t="str">
            <v>单侧</v>
          </cell>
          <cell r="G4398" t="str">
            <v/>
          </cell>
          <cell r="H4398">
            <v>12</v>
          </cell>
          <cell r="I4398">
            <v>10</v>
          </cell>
          <cell r="J4398">
            <v>8</v>
          </cell>
          <cell r="K4398" t="str">
            <v>甲类</v>
          </cell>
        </row>
        <row r="4399">
          <cell r="A4399" t="str">
            <v>HEE59301</v>
          </cell>
          <cell r="B4399" t="str">
            <v>泪小管填塞术</v>
          </cell>
          <cell r="C4399" t="str">
            <v>消毒铺巾,在裂隙灯或用手术显微镜下自泪小点向泪小管置入填塞物。</v>
          </cell>
          <cell r="D4399" t="str">
            <v/>
          </cell>
          <cell r="E4399" t="str">
            <v>泪道栓子</v>
          </cell>
          <cell r="F4399" t="str">
            <v>单侧</v>
          </cell>
          <cell r="G4399" t="str">
            <v/>
          </cell>
          <cell r="H4399">
            <v>100</v>
          </cell>
          <cell r="I4399">
            <v>80</v>
          </cell>
          <cell r="J4399">
            <v>70</v>
          </cell>
          <cell r="K4399" t="str">
            <v>乙类</v>
          </cell>
        </row>
        <row r="4400">
          <cell r="A4400" t="str">
            <v>HEE59701</v>
          </cell>
          <cell r="B4400" t="str">
            <v>泪小点封闭术</v>
          </cell>
          <cell r="C4400" t="str">
            <v>消毒铺巾,在手术显微镜下电凝泪小点及泪小管。</v>
          </cell>
          <cell r="D4400" t="str">
            <v/>
          </cell>
          <cell r="E4400" t="str">
            <v/>
          </cell>
          <cell r="F4400" t="str">
            <v>单侧</v>
          </cell>
          <cell r="G4400" t="str">
            <v/>
          </cell>
          <cell r="H4400">
            <v>180</v>
          </cell>
          <cell r="I4400">
            <v>140</v>
          </cell>
          <cell r="J4400">
            <v>120</v>
          </cell>
          <cell r="K4400" t="str">
            <v>乙类</v>
          </cell>
        </row>
        <row r="4401">
          <cell r="A4401" t="str">
            <v>HEE64601</v>
          </cell>
          <cell r="B4401" t="str">
            <v>人工泪管取出术</v>
          </cell>
          <cell r="C4401" t="str">
            <v>消毒铺巾,进行表面麻醉,鼻内镜下拔取泪管,冲洗泪道。</v>
          </cell>
          <cell r="D4401" t="str">
            <v/>
          </cell>
          <cell r="E4401" t="str">
            <v/>
          </cell>
          <cell r="F4401" t="str">
            <v>单侧</v>
          </cell>
          <cell r="G4401" t="str">
            <v/>
          </cell>
          <cell r="H4401">
            <v>180</v>
          </cell>
          <cell r="I4401">
            <v>140</v>
          </cell>
          <cell r="J4401">
            <v>120</v>
          </cell>
          <cell r="K4401" t="str">
            <v>乙类</v>
          </cell>
        </row>
        <row r="4402">
          <cell r="A4402" t="str">
            <v>HEE73301</v>
          </cell>
          <cell r="B4402" t="str">
            <v>泪囊摘除术</v>
          </cell>
          <cell r="C4402" t="str">
            <v>消毒铺巾,进行表面麻醉,切开皮肤,分离皮下组织,电凝或压迫止血,暴露泪囊,切除,碘酊烧灼泪囊窝,冲洗,分层缝合。</v>
          </cell>
          <cell r="D4402" t="str">
            <v>引流装置</v>
          </cell>
          <cell r="E4402" t="str">
            <v>特殊缝线</v>
          </cell>
          <cell r="F4402" t="str">
            <v>单侧</v>
          </cell>
          <cell r="G4402" t="str">
            <v/>
          </cell>
          <cell r="H4402">
            <v>400</v>
          </cell>
          <cell r="I4402">
            <v>320</v>
          </cell>
          <cell r="J4402">
            <v>280</v>
          </cell>
          <cell r="K4402" t="str">
            <v>甲类</v>
          </cell>
        </row>
        <row r="4403">
          <cell r="A4403" t="str">
            <v>HEE73302</v>
          </cell>
          <cell r="B4403" t="str">
            <v>睑部泪腺切除术</v>
          </cell>
          <cell r="C4403" t="str">
            <v>消毒铺巾,切开结膜,电凝或压迫止血,分离暴露泪腺,切除部分泪腺,缝合。含泪腺部分切除､泪腺肿瘤摘除。</v>
          </cell>
          <cell r="D4403" t="str">
            <v>引流装置</v>
          </cell>
          <cell r="E4403" t="str">
            <v>特殊缝线</v>
          </cell>
          <cell r="F4403" t="str">
            <v>单侧</v>
          </cell>
          <cell r="G4403" t="str">
            <v/>
          </cell>
          <cell r="H4403">
            <v>400</v>
          </cell>
          <cell r="I4403">
            <v>320</v>
          </cell>
          <cell r="J4403">
            <v>280</v>
          </cell>
          <cell r="K4403" t="str">
            <v>甲类</v>
          </cell>
        </row>
        <row r="4404">
          <cell r="A4404" t="str">
            <v>HEE73303</v>
          </cell>
          <cell r="B4404" t="str">
            <v>泪囊瘘管切除术</v>
          </cell>
          <cell r="C4404" t="str">
            <v>消毒铺巾,切开皮肤,分离皮下组织,电凝或压迫止血,分离和切除瘘管,冲洗,分层缝合。</v>
          </cell>
          <cell r="D4404" t="str">
            <v>引流装置</v>
          </cell>
          <cell r="E4404" t="str">
            <v>特殊缝线</v>
          </cell>
          <cell r="F4404" t="str">
            <v>单侧</v>
          </cell>
          <cell r="G4404" t="str">
            <v/>
          </cell>
          <cell r="H4404">
            <v>500</v>
          </cell>
          <cell r="I4404">
            <v>400</v>
          </cell>
          <cell r="J4404">
            <v>350</v>
          </cell>
          <cell r="K4404" t="str">
            <v>甲类</v>
          </cell>
        </row>
        <row r="4405">
          <cell r="A4405" t="str">
            <v>HEE80401</v>
          </cell>
          <cell r="B4405" t="str">
            <v>泪小点扩张治疗</v>
          </cell>
          <cell r="C4405" t="str">
            <v>向患者说明治疗的注意事项。泪小点及其周边区域进行表面麻醉,以扩张器扩张泪小点。</v>
          </cell>
          <cell r="D4405" t="str">
            <v/>
          </cell>
          <cell r="E4405" t="str">
            <v/>
          </cell>
          <cell r="F4405" t="str">
            <v>单侧</v>
          </cell>
          <cell r="G4405" t="str">
            <v/>
          </cell>
          <cell r="H4405">
            <v>10</v>
          </cell>
          <cell r="I4405">
            <v>8</v>
          </cell>
          <cell r="J4405">
            <v>7</v>
          </cell>
          <cell r="K4405" t="str">
            <v>甲类</v>
          </cell>
        </row>
        <row r="4406">
          <cell r="A4406" t="str">
            <v>HEE83301</v>
          </cell>
          <cell r="B4406" t="str">
            <v>泪小点成形术</v>
          </cell>
          <cell r="C4406" t="str">
            <v>消毒铺巾,根据设计的切口,在手术显微镜下剪开泪小点,冲洗泪道。必要时在管道内置管。</v>
          </cell>
          <cell r="D4406" t="str">
            <v/>
          </cell>
          <cell r="E4406" t="str">
            <v>人工泪管,特殊缝线</v>
          </cell>
          <cell r="F4406" t="str">
            <v>单侧</v>
          </cell>
          <cell r="G4406" t="str">
            <v/>
          </cell>
          <cell r="H4406">
            <v>400</v>
          </cell>
          <cell r="I4406">
            <v>320</v>
          </cell>
          <cell r="J4406">
            <v>280</v>
          </cell>
          <cell r="K4406" t="str">
            <v>甲类</v>
          </cell>
        </row>
        <row r="4407">
          <cell r="A4407" t="str">
            <v>HEE83302</v>
          </cell>
          <cell r="B4407" t="str">
            <v>泪小点外翻矫正术</v>
          </cell>
          <cell r="C4407" t="str">
            <v>消毒铺巾,在手术显微镜下梭形切除泪小点旁结膜及睑板组织,电凝或压迫止血,缝合。</v>
          </cell>
          <cell r="D4407" t="str">
            <v/>
          </cell>
          <cell r="E4407" t="str">
            <v>特殊缝线</v>
          </cell>
          <cell r="F4407" t="str">
            <v>单侧</v>
          </cell>
          <cell r="G4407" t="str">
            <v/>
          </cell>
          <cell r="H4407">
            <v>400</v>
          </cell>
          <cell r="I4407">
            <v>320</v>
          </cell>
          <cell r="J4407">
            <v>280</v>
          </cell>
          <cell r="K4407" t="str">
            <v>乙类</v>
          </cell>
        </row>
        <row r="4408">
          <cell r="A4408" t="str">
            <v>HEE83303</v>
          </cell>
          <cell r="B4408" t="str">
            <v>泪道成形术</v>
          </cell>
          <cell r="C4408" t="str">
            <v>消毒铺巾,进行表面麻醉,扩张泪小点及泪小管,置管,固定管,冲洗泪道。</v>
          </cell>
          <cell r="D4408" t="str">
            <v/>
          </cell>
          <cell r="E4408" t="str">
            <v>人工泪管</v>
          </cell>
          <cell r="F4408" t="str">
            <v>单侧</v>
          </cell>
          <cell r="G4408" t="str">
            <v/>
          </cell>
          <cell r="H4408">
            <v>550</v>
          </cell>
          <cell r="I4408">
            <v>440</v>
          </cell>
          <cell r="J4408">
            <v>380</v>
          </cell>
          <cell r="K4408" t="str">
            <v>甲类</v>
          </cell>
        </row>
        <row r="4409">
          <cell r="A4409" t="str">
            <v>HEE83304</v>
          </cell>
          <cell r="B4409" t="str">
            <v>泪腺脱垂矫正术</v>
          </cell>
          <cell r="C4409" t="str">
            <v>消毒铺巾,在手术显微镜下切开皮肤,电凝或压迫止血,分离暴露眶隔,切开眶隔,缝合泪腺,缝合眶隔及皮肤。</v>
          </cell>
          <cell r="D4409" t="str">
            <v/>
          </cell>
          <cell r="E4409" t="str">
            <v>特殊缝线</v>
          </cell>
          <cell r="F4409" t="str">
            <v>单侧</v>
          </cell>
          <cell r="G4409" t="str">
            <v/>
          </cell>
          <cell r="H4409">
            <v>350</v>
          </cell>
          <cell r="I4409">
            <v>280</v>
          </cell>
          <cell r="J4409">
            <v>245</v>
          </cell>
          <cell r="K4409" t="str">
            <v>乙类</v>
          </cell>
        </row>
        <row r="4410">
          <cell r="A4410" t="str">
            <v>HEE86301</v>
          </cell>
          <cell r="B4410" t="str">
            <v>泪小管吻合术</v>
          </cell>
          <cell r="C4410" t="str">
            <v>消毒铺巾,在手术显微镜下,应用特殊器械寻找泪小管断端,植入人工泪管,缝合。</v>
          </cell>
          <cell r="D4410" t="str">
            <v/>
          </cell>
          <cell r="E4410" t="str">
            <v>人工泪管,特殊缝线</v>
          </cell>
          <cell r="F4410" t="str">
            <v>单侧</v>
          </cell>
          <cell r="G4410" t="str">
            <v/>
          </cell>
          <cell r="H4410">
            <v>800</v>
          </cell>
          <cell r="I4410">
            <v>640</v>
          </cell>
          <cell r="J4410">
            <v>560</v>
          </cell>
          <cell r="K4410" t="str">
            <v>甲类</v>
          </cell>
        </row>
        <row r="4411">
          <cell r="A4411" t="str">
            <v>HEE86302</v>
          </cell>
          <cell r="B4411" t="str">
            <v>泪囊结膜囊吻合术</v>
          </cell>
          <cell r="C4411" t="str">
            <v>消毒铺巾,切开皮肤,分离皮下组织,电凝或压迫止血,暴露泪囊,切开,内眦角结膜切开,结膜泪囊吻合,置管,冲洗泪道,缝合皮肤。</v>
          </cell>
          <cell r="D4411" t="str">
            <v/>
          </cell>
          <cell r="E4411" t="str">
            <v>人工泪管,特殊缝线</v>
          </cell>
          <cell r="F4411" t="str">
            <v>单侧</v>
          </cell>
          <cell r="G4411" t="str">
            <v/>
          </cell>
          <cell r="H4411">
            <v>800</v>
          </cell>
          <cell r="I4411">
            <v>640</v>
          </cell>
          <cell r="J4411">
            <v>560</v>
          </cell>
          <cell r="K4411" t="str">
            <v>甲类</v>
          </cell>
        </row>
        <row r="4412">
          <cell r="A4412" t="str">
            <v>HEE87301</v>
          </cell>
          <cell r="B4412" t="str">
            <v>鼻泪管再通术</v>
          </cell>
          <cell r="C4412" t="str">
            <v>消毒铺巾,进行表面麻醉,探通或用仪器(泪道高频电灼仪等)疏通,置管,冲洗泪道。</v>
          </cell>
          <cell r="D4412" t="str">
            <v/>
          </cell>
          <cell r="E4412" t="str">
            <v>人工泪管</v>
          </cell>
          <cell r="F4412" t="str">
            <v>单侧</v>
          </cell>
          <cell r="G4412" t="str">
            <v/>
          </cell>
          <cell r="H4412">
            <v>450</v>
          </cell>
          <cell r="I4412">
            <v>360</v>
          </cell>
          <cell r="J4412">
            <v>310</v>
          </cell>
          <cell r="K4412" t="str">
            <v>甲类</v>
          </cell>
        </row>
        <row r="4413">
          <cell r="A4413" t="str">
            <v>HEE87302</v>
          </cell>
          <cell r="B4413" t="str">
            <v>泪道探通术</v>
          </cell>
          <cell r="C4413" t="str">
            <v>泪小点及其周边区域进行表面麻醉,扩张器扩张泪小点,选择恰当型号的泪道探针探通泪道,在泪道内留置探针约10分钟,冲洗泪道。</v>
          </cell>
          <cell r="D4413" t="str">
            <v>注射器</v>
          </cell>
          <cell r="E4413" t="str">
            <v/>
          </cell>
          <cell r="F4413" t="str">
            <v>单侧</v>
          </cell>
          <cell r="G4413" t="str">
            <v/>
          </cell>
          <cell r="H4413">
            <v>35</v>
          </cell>
          <cell r="I4413">
            <v>28</v>
          </cell>
          <cell r="J4413">
            <v>25</v>
          </cell>
          <cell r="K4413" t="str">
            <v>甲类</v>
          </cell>
        </row>
        <row r="4414">
          <cell r="A4414" t="str">
            <v>HEE87303</v>
          </cell>
          <cell r="B4414" t="str">
            <v>激光泪道探通术</v>
          </cell>
          <cell r="C4414" t="str">
            <v>泪小点及其周边区域表面麻醉,扩张器扩张泪小点,调整激光器参数,以激光疏通泪道。冲洗泪道。</v>
          </cell>
          <cell r="D4414" t="str">
            <v>注射器</v>
          </cell>
          <cell r="E4414" t="str">
            <v/>
          </cell>
          <cell r="F4414" t="str">
            <v>单侧</v>
          </cell>
          <cell r="G4414" t="str">
            <v/>
          </cell>
          <cell r="H4414">
            <v>70</v>
          </cell>
          <cell r="I4414">
            <v>55</v>
          </cell>
          <cell r="J4414">
            <v>50</v>
          </cell>
          <cell r="K4414" t="str">
            <v>甲类</v>
          </cell>
        </row>
        <row r="4415">
          <cell r="A4415" t="str">
            <v>HEF-HEU</v>
          </cell>
          <cell r="B4415" t="str">
            <v>5.眼球</v>
          </cell>
          <cell r="C4415" t="str">
            <v/>
          </cell>
          <cell r="D4415" t="str">
            <v/>
          </cell>
          <cell r="E4415" t="str">
            <v/>
          </cell>
        </row>
        <row r="4415">
          <cell r="G4415" t="str">
            <v/>
          </cell>
          <cell r="H4415" t="str">
            <v/>
          </cell>
          <cell r="I4415" t="str">
            <v/>
          </cell>
          <cell r="J4415" t="str">
            <v/>
          </cell>
        </row>
        <row r="4416">
          <cell r="A4416" t="str">
            <v>HEF48101</v>
          </cell>
          <cell r="B4416" t="str">
            <v>球旁注射</v>
          </cell>
          <cell r="C4416" t="str">
            <v>向患者说明治疗的注意事项。眼部消毒,注射器的针头经皮肤刺入球旁部位,注射药物,局部压迫。</v>
          </cell>
          <cell r="D4416" t="str">
            <v>注射器</v>
          </cell>
          <cell r="E4416" t="str">
            <v/>
          </cell>
          <cell r="F4416" t="str">
            <v>单侧</v>
          </cell>
          <cell r="G4416" t="str">
            <v/>
          </cell>
          <cell r="H4416">
            <v>25</v>
          </cell>
          <cell r="I4416">
            <v>20</v>
          </cell>
          <cell r="J4416">
            <v>18</v>
          </cell>
          <cell r="K4416" t="str">
            <v>甲类</v>
          </cell>
        </row>
        <row r="4417">
          <cell r="A4417" t="str">
            <v>HEF48102</v>
          </cell>
          <cell r="B4417" t="str">
            <v>球后注射</v>
          </cell>
          <cell r="C4417" t="str">
            <v>向患者说明治疗的注意事项。眼部消毒,注射器针头经皮肤刺入眼球后部,注射药物,压迫眼球数分钟。</v>
          </cell>
          <cell r="D4417" t="str">
            <v>注射器</v>
          </cell>
          <cell r="E4417" t="str">
            <v/>
          </cell>
          <cell r="F4417" t="str">
            <v>单侧</v>
          </cell>
          <cell r="G4417" t="str">
            <v/>
          </cell>
          <cell r="H4417">
            <v>18</v>
          </cell>
          <cell r="I4417">
            <v>14</v>
          </cell>
          <cell r="J4417">
            <v>12</v>
          </cell>
          <cell r="K4417" t="str">
            <v>甲类</v>
          </cell>
        </row>
        <row r="4418">
          <cell r="A4418" t="str">
            <v>HEF48301</v>
          </cell>
          <cell r="B4418" t="str">
            <v>经筋膜囊球后注射</v>
          </cell>
          <cell r="C4418" t="str">
            <v>向患者说明治疗的注意事项。眼部消毒,开睑。手术显微镜下剪开球结膜,采用特殊针头伸入眼球后部近黄斑区附近,注射药物,涂抗菌药物眼膏,消毒纱布盖眼。</v>
          </cell>
          <cell r="D4418" t="str">
            <v>注射器</v>
          </cell>
          <cell r="E4418" t="str">
            <v/>
          </cell>
          <cell r="F4418" t="str">
            <v>单侧</v>
          </cell>
          <cell r="G4418" t="str">
            <v/>
          </cell>
          <cell r="H4418">
            <v>20</v>
          </cell>
          <cell r="I4418">
            <v>16</v>
          </cell>
          <cell r="J4418">
            <v>14</v>
          </cell>
          <cell r="K4418" t="str">
            <v>乙类</v>
          </cell>
        </row>
        <row r="4419">
          <cell r="A4419" t="str">
            <v>HEF64301</v>
          </cell>
          <cell r="B4419" t="str">
            <v>球内异物定位环置入取出术</v>
          </cell>
          <cell r="C4419" t="str">
            <v>向受检者说明检查注意事项。受检眼表面麻醉,缝合带缺口的金属环。送放射科拍X光片。X摄像定位。结束后拆除金属环,抗菌药物滴眼液滴眼,消毒纱布遮盖。人工分析和报告X光片结果。不含X线引导。</v>
          </cell>
          <cell r="D4419" t="str">
            <v/>
          </cell>
          <cell r="E4419" t="str">
            <v>特殊缝线</v>
          </cell>
          <cell r="F4419" t="str">
            <v>单侧</v>
          </cell>
          <cell r="G4419" t="str">
            <v/>
          </cell>
          <cell r="H4419">
            <v>60</v>
          </cell>
          <cell r="I4419">
            <v>48</v>
          </cell>
          <cell r="J4419">
            <v>42</v>
          </cell>
          <cell r="K4419" t="str">
            <v>甲类</v>
          </cell>
        </row>
        <row r="4420">
          <cell r="A4420" t="str">
            <v>HEF65301</v>
          </cell>
          <cell r="B4420" t="str">
            <v>球内磁性异物取出术</v>
          </cell>
          <cell r="C4420" t="str">
            <v>消毒铺巾,开睑,置手术贴膜,在手术显微镜下切开结膜,再次异物定位,切开巩膜,磁铁吸取异物,缝合巩膜,必要时行巩膜外加压,缝合结膜,消毒纱布遮盖。不含巩膜外加压。</v>
          </cell>
          <cell r="D4420" t="str">
            <v/>
          </cell>
          <cell r="E4420" t="str">
            <v>黏弹剂,特殊缝线</v>
          </cell>
          <cell r="F4420" t="str">
            <v>单侧</v>
          </cell>
          <cell r="G4420" t="str">
            <v/>
          </cell>
          <cell r="H4420">
            <v>900</v>
          </cell>
          <cell r="I4420">
            <v>720</v>
          </cell>
          <cell r="J4420">
            <v>630</v>
          </cell>
          <cell r="K4420" t="str">
            <v>乙类</v>
          </cell>
        </row>
        <row r="4421">
          <cell r="A4421" t="str">
            <v>HEF65302</v>
          </cell>
          <cell r="B4421" t="str">
            <v>球内非磁性异物取出术</v>
          </cell>
          <cell r="C442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cell r="D4421" t="str">
            <v/>
          </cell>
          <cell r="E4421" t="str">
            <v>特殊缝线,硅油,膨胀气体,重水</v>
          </cell>
          <cell r="F4421" t="str">
            <v>单侧</v>
          </cell>
          <cell r="G4421" t="str">
            <v/>
          </cell>
          <cell r="H4421">
            <v>1000</v>
          </cell>
          <cell r="I4421">
            <v>800</v>
          </cell>
          <cell r="J4421">
            <v>700</v>
          </cell>
          <cell r="K4421" t="str">
            <v>乙类</v>
          </cell>
        </row>
        <row r="4422">
          <cell r="A4422" t="str">
            <v>HEF65303</v>
          </cell>
          <cell r="B4422" t="str">
            <v>球壁异物取出术</v>
          </cell>
          <cell r="C4422" t="str">
            <v>消毒铺巾,开睑,置手术贴膜,定位异物,在手术显微镜下切开结膜,切开和分离巩膜,取出异物､缝合伤口,消毒纱布遮盖。不含异物定位。</v>
          </cell>
          <cell r="D4422" t="str">
            <v/>
          </cell>
          <cell r="E4422" t="str">
            <v>黏弹剂,特殊缝线</v>
          </cell>
          <cell r="F4422" t="str">
            <v>单侧</v>
          </cell>
          <cell r="G4422" t="str">
            <v/>
          </cell>
          <cell r="H4422">
            <v>600</v>
          </cell>
          <cell r="I4422">
            <v>480</v>
          </cell>
          <cell r="J4422">
            <v>420</v>
          </cell>
          <cell r="K4422" t="str">
            <v>乙类</v>
          </cell>
        </row>
        <row r="4423">
          <cell r="A4423" t="str">
            <v>HEF75301</v>
          </cell>
          <cell r="B4423" t="str">
            <v>眼球摘除术</v>
          </cell>
          <cell r="C4423" t="str">
            <v>消毒铺巾,开睑,置手术贴膜,在手术显微镜下切开结膜,电凝或压迫止血,分离和剪断眼外肌,剪断视神经,摘除眼球,缝合伤口,填油纱条,加压包扎。必要时送摘除的眼球病理学检查。不含病理学检查。</v>
          </cell>
          <cell r="D4423" t="str">
            <v>引流装置</v>
          </cell>
          <cell r="E4423" t="str">
            <v>特殊缝线</v>
          </cell>
          <cell r="F4423" t="str">
            <v>单侧</v>
          </cell>
          <cell r="G4423" t="str">
            <v/>
          </cell>
          <cell r="H4423">
            <v>700</v>
          </cell>
          <cell r="I4423">
            <v>560</v>
          </cell>
          <cell r="J4423">
            <v>490</v>
          </cell>
          <cell r="K4423" t="str">
            <v>甲类</v>
          </cell>
        </row>
        <row r="4424">
          <cell r="A4424" t="str">
            <v>HEF75302</v>
          </cell>
          <cell r="B4424" t="str">
            <v>眼球摘除+义眼台置入术</v>
          </cell>
          <cell r="C4424" t="str">
            <v>消毒铺巾,开睑,置手术贴膜,在手术显微镜下切开结膜,电凝或压迫止血,分离和剪断眼外肌,摘除眼球,置义眼台,分层缝合,填油纱条,加压包扎。</v>
          </cell>
          <cell r="D4424" t="str">
            <v>引流装置</v>
          </cell>
          <cell r="E4424" t="str">
            <v>义眼台,义眼片,特殊缝线</v>
          </cell>
          <cell r="F4424" t="str">
            <v>单侧</v>
          </cell>
          <cell r="G4424" t="str">
            <v/>
          </cell>
          <cell r="H4424">
            <v>900</v>
          </cell>
          <cell r="I4424">
            <v>720</v>
          </cell>
          <cell r="J4424">
            <v>630</v>
          </cell>
          <cell r="K4424" t="str">
            <v>丙类</v>
          </cell>
        </row>
        <row r="4425">
          <cell r="A4425" t="str">
            <v>HEF83301</v>
          </cell>
          <cell r="B4425" t="str">
            <v>眼球裂伤探查缝合术</v>
          </cell>
          <cell r="C4425" t="str">
            <v>消毒铺巾,开睑,置手术贴膜,在手术显微镜下探查结膜､角膜､巩膜伤口､清创､电凝或压迫止血､还纳或切除眼内组织､分层缝合,平衡盐溶液形成前房,消毒纱布遮盖。</v>
          </cell>
          <cell r="D4425" t="str">
            <v/>
          </cell>
          <cell r="E4425" t="str">
            <v>黏弹剂,特殊缝线</v>
          </cell>
          <cell r="F4425" t="str">
            <v>单侧</v>
          </cell>
          <cell r="G4425" t="str">
            <v/>
          </cell>
          <cell r="H4425">
            <v>930</v>
          </cell>
          <cell r="I4425">
            <v>740</v>
          </cell>
          <cell r="J4425">
            <v>650</v>
          </cell>
          <cell r="K4425" t="str">
            <v>甲类</v>
          </cell>
        </row>
        <row r="4426">
          <cell r="A4426" t="str">
            <v>HEF89301</v>
          </cell>
          <cell r="B4426" t="str">
            <v>自体骨移植眼球内陷矫正术</v>
          </cell>
          <cell r="C442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cell r="D4426" t="str">
            <v>引流装置</v>
          </cell>
          <cell r="E4426" t="str">
            <v>内固定材料,钢丝,人工骨,特殊缝线</v>
          </cell>
          <cell r="F4426" t="str">
            <v>单侧</v>
          </cell>
          <cell r="G4426" t="str">
            <v/>
          </cell>
          <cell r="H4426">
            <v>800</v>
          </cell>
          <cell r="I4426">
            <v>640</v>
          </cell>
          <cell r="J4426">
            <v>560</v>
          </cell>
          <cell r="K4426" t="str">
            <v>丙类</v>
          </cell>
        </row>
        <row r="4427">
          <cell r="A4427" t="str">
            <v>HEF89302</v>
          </cell>
          <cell r="B4427" t="str">
            <v>人工材料植入眼球内陷矫正术</v>
          </cell>
          <cell r="C442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cell r="D4427" t="str">
            <v>引流装置</v>
          </cell>
          <cell r="E4427" t="str">
            <v>内固定材料,特殊缝线</v>
          </cell>
          <cell r="F4427" t="str">
            <v>单侧</v>
          </cell>
          <cell r="G4427" t="str">
            <v/>
          </cell>
          <cell r="H4427">
            <v>800</v>
          </cell>
          <cell r="I4427">
            <v>640</v>
          </cell>
          <cell r="J4427">
            <v>560</v>
          </cell>
          <cell r="K4427" t="str">
            <v>丙类</v>
          </cell>
        </row>
        <row r="4428">
          <cell r="A4428" t="str">
            <v>HEG</v>
          </cell>
          <cell r="B4428" t="str">
            <v>结膜</v>
          </cell>
          <cell r="C4428" t="str">
            <v/>
          </cell>
          <cell r="D4428" t="str">
            <v/>
          </cell>
          <cell r="E4428" t="str">
            <v/>
          </cell>
        </row>
        <row r="4428">
          <cell r="G4428" t="str">
            <v/>
          </cell>
          <cell r="H4428" t="str">
            <v/>
          </cell>
          <cell r="I4428" t="str">
            <v/>
          </cell>
          <cell r="J4428" t="str">
            <v/>
          </cell>
        </row>
        <row r="4429">
          <cell r="A4429" t="str">
            <v>HEG48301</v>
          </cell>
          <cell r="B4429" t="str">
            <v>球结膜下注射</v>
          </cell>
          <cell r="C4429" t="str">
            <v>向患者说明治疗的注意事项。眼部表面麻醉,注射针刺入球结膜下,注射药物,抗菌药物滴眼液滴眼。</v>
          </cell>
          <cell r="D4429" t="str">
            <v>注射器</v>
          </cell>
          <cell r="E4429" t="str">
            <v/>
          </cell>
          <cell r="F4429" t="str">
            <v>单侧</v>
          </cell>
          <cell r="G4429" t="str">
            <v/>
          </cell>
          <cell r="H4429">
            <v>12</v>
          </cell>
          <cell r="I4429">
            <v>10</v>
          </cell>
          <cell r="J4429">
            <v>8</v>
          </cell>
          <cell r="K4429" t="str">
            <v>甲类</v>
          </cell>
        </row>
        <row r="4430">
          <cell r="A4430" t="str">
            <v>HEG48302</v>
          </cell>
          <cell r="B4430" t="str">
            <v>结膜囊冲洗</v>
          </cell>
          <cell r="C4430" t="str">
            <v>眼部表面麻醉,以生理冲洗液冲洗结膜囊。</v>
          </cell>
          <cell r="D4430" t="str">
            <v>注射器</v>
          </cell>
          <cell r="E4430" t="str">
            <v/>
          </cell>
          <cell r="F4430" t="str">
            <v>单侧</v>
          </cell>
          <cell r="G4430" t="str">
            <v/>
          </cell>
          <cell r="H4430">
            <v>12</v>
          </cell>
          <cell r="I4430">
            <v>10</v>
          </cell>
          <cell r="J4430">
            <v>8</v>
          </cell>
          <cell r="K4430" t="str">
            <v>甲类</v>
          </cell>
        </row>
        <row r="4431">
          <cell r="A4431" t="str">
            <v>HEG48303</v>
          </cell>
          <cell r="B4431" t="str">
            <v>化学伤结膜囊冲洗</v>
          </cell>
          <cell r="C4431" t="str">
            <v>向患者说明治疗的注意事项。眼部表面麻醉,以大量生理冲洗液较长时间冲洗结膜囊。</v>
          </cell>
          <cell r="D4431" t="str">
            <v>注射器</v>
          </cell>
          <cell r="E4431" t="str">
            <v/>
          </cell>
          <cell r="F4431" t="str">
            <v>单侧</v>
          </cell>
          <cell r="G4431" t="str">
            <v/>
          </cell>
          <cell r="H4431">
            <v>15</v>
          </cell>
          <cell r="I4431">
            <v>12</v>
          </cell>
          <cell r="J4431">
            <v>10</v>
          </cell>
          <cell r="K4431" t="str">
            <v>甲类</v>
          </cell>
        </row>
        <row r="4432">
          <cell r="A4432" t="str">
            <v>HEG48304</v>
          </cell>
          <cell r="B4432" t="str">
            <v>球结膜放射状切开冲洗术</v>
          </cell>
          <cell r="C4432" t="str">
            <v>消毒铺巾,开睑,在手术显微镜下放射状剪开结膜,冲洗结膜下组织,电凝或压迫止血,缝合,消毒纱布遮盖。</v>
          </cell>
          <cell r="D4432" t="str">
            <v>注射器</v>
          </cell>
          <cell r="E4432" t="str">
            <v>特殊缝线</v>
          </cell>
          <cell r="F4432" t="str">
            <v>单侧</v>
          </cell>
          <cell r="G4432" t="str">
            <v/>
          </cell>
          <cell r="H4432">
            <v>450</v>
          </cell>
          <cell r="I4432">
            <v>360</v>
          </cell>
          <cell r="J4432">
            <v>310</v>
          </cell>
          <cell r="K4432" t="str">
            <v>甲类</v>
          </cell>
        </row>
        <row r="4433">
          <cell r="A4433" t="str">
            <v>HEG65301</v>
          </cell>
          <cell r="B4433" t="str">
            <v>睑结膜伪膜去除冲洗</v>
          </cell>
          <cell r="C4433" t="str">
            <v>向患者说明治疗的注意事项。眼部表面麻醉,在裂隙灯下应用镊子或棉签去除伪膜,以生理冲洗液冲洗结膜囊。</v>
          </cell>
          <cell r="D4433" t="str">
            <v>注射器</v>
          </cell>
          <cell r="E4433" t="str">
            <v/>
          </cell>
          <cell r="F4433" t="str">
            <v>单侧</v>
          </cell>
          <cell r="G4433" t="str">
            <v/>
          </cell>
          <cell r="H4433">
            <v>15</v>
          </cell>
          <cell r="I4433">
            <v>12</v>
          </cell>
          <cell r="J4433">
            <v>10</v>
          </cell>
          <cell r="K4433" t="str">
            <v>甲类</v>
          </cell>
        </row>
        <row r="4434">
          <cell r="A4434" t="str">
            <v>HEG65302</v>
          </cell>
          <cell r="B4434" t="str">
            <v>结膜结石取出治疗</v>
          </cell>
          <cell r="C4434" t="str">
            <v>向患者说明治疗的注意事项。眼部表面麻醉,以注射针挑除或拨除结石,结膜囊内涂抗菌药物眼膏,消毒纱布盖眼。</v>
          </cell>
          <cell r="D4434" t="str">
            <v>注射器</v>
          </cell>
          <cell r="E4434" t="str">
            <v/>
          </cell>
          <cell r="F4434" t="str">
            <v>单侧</v>
          </cell>
          <cell r="G4434" t="str">
            <v/>
          </cell>
          <cell r="H4434">
            <v>25</v>
          </cell>
          <cell r="I4434">
            <v>20</v>
          </cell>
          <cell r="J4434">
            <v>18</v>
          </cell>
          <cell r="K4434" t="str">
            <v>甲类</v>
          </cell>
        </row>
        <row r="4435">
          <cell r="A4435" t="str">
            <v>HEG73301</v>
          </cell>
          <cell r="B4435" t="str">
            <v>结膜肿物切除术</v>
          </cell>
          <cell r="C4435" t="str">
            <v>消毒铺巾,开睑,在手术显微镜下剪除肿物,电凝或压迫止血,分层缝合球筋膜及结膜,涂抗菌药物眼膏,消毒纱布遮盖,切除物送病理学检查。不含病理学检查。</v>
          </cell>
          <cell r="D4435" t="str">
            <v/>
          </cell>
          <cell r="E4435" t="str">
            <v>特殊缝线</v>
          </cell>
          <cell r="F4435" t="str">
            <v>单侧</v>
          </cell>
          <cell r="G4435" t="str">
            <v/>
          </cell>
          <cell r="H4435">
            <v>450</v>
          </cell>
          <cell r="I4435">
            <v>360</v>
          </cell>
          <cell r="J4435">
            <v>310</v>
          </cell>
          <cell r="K4435" t="str">
            <v>甲类</v>
          </cell>
        </row>
        <row r="4436">
          <cell r="A4436" t="str">
            <v>HEG73302</v>
          </cell>
          <cell r="B4436" t="str">
            <v>结膜淋巴管切除术</v>
          </cell>
          <cell r="C4436" t="str">
            <v>消毒铺巾,开睑,在手术显微镜下剪开结膜,分离和剪除扩张的淋巴管组织,电凝或压迫止血,缝合,消毒纱布遮盖,切除物送病理学检查。不含病理学检查。</v>
          </cell>
          <cell r="D4436" t="str">
            <v/>
          </cell>
          <cell r="E4436" t="str">
            <v>特殊缝线</v>
          </cell>
          <cell r="F4436" t="str">
            <v>单侧</v>
          </cell>
          <cell r="G4436" t="str">
            <v/>
          </cell>
          <cell r="H4436">
            <v>480</v>
          </cell>
          <cell r="I4436">
            <v>380</v>
          </cell>
          <cell r="J4436">
            <v>330</v>
          </cell>
          <cell r="K4436" t="str">
            <v>甲类</v>
          </cell>
        </row>
        <row r="4437">
          <cell r="A4437" t="str">
            <v>HEG83301</v>
          </cell>
          <cell r="B4437" t="str">
            <v>下穹窿成形术</v>
          </cell>
          <cell r="C4437" t="str">
            <v>消毒铺巾,开睑,在手术显微镜下分离和剪除部分结膜,电凝或压迫止血,缝合。不含植皮。</v>
          </cell>
          <cell r="D4437" t="str">
            <v/>
          </cell>
          <cell r="E4437" t="str">
            <v>特殊缝线</v>
          </cell>
          <cell r="F4437" t="str">
            <v>单侧</v>
          </cell>
          <cell r="G4437" t="str">
            <v/>
          </cell>
          <cell r="H4437">
            <v>500</v>
          </cell>
          <cell r="I4437">
            <v>400</v>
          </cell>
          <cell r="J4437">
            <v>350</v>
          </cell>
          <cell r="K4437" t="str">
            <v>乙类</v>
          </cell>
        </row>
        <row r="4438">
          <cell r="A4438" t="str">
            <v>HEG83302</v>
          </cell>
          <cell r="B4438" t="str">
            <v>结膜囊成形术</v>
          </cell>
          <cell r="C4438" t="str">
            <v>消毒铺巾,开睑,在手术显微镜下剪开结膜,分离瘢痕组织,电凝或压迫止血,自体组织､羊膜､异体组织或生物材料移植,缝合,义眼模支撑,消毒纱布遮盖。</v>
          </cell>
          <cell r="D4438" t="str">
            <v/>
          </cell>
          <cell r="E4438" t="str">
            <v>义眼片,特殊缝线</v>
          </cell>
          <cell r="F4438" t="str">
            <v>单侧</v>
          </cell>
          <cell r="G4438" t="str">
            <v/>
          </cell>
          <cell r="H4438">
            <v>600</v>
          </cell>
          <cell r="I4438">
            <v>480</v>
          </cell>
          <cell r="J4438">
            <v>420</v>
          </cell>
          <cell r="K4438" t="str">
            <v>乙类</v>
          </cell>
        </row>
        <row r="4439">
          <cell r="A4439" t="str">
            <v>HEG89301</v>
          </cell>
          <cell r="B4439" t="str">
            <v>球结膜瓣覆盖术</v>
          </cell>
          <cell r="C4439" t="str">
            <v>消毒铺巾,开睑,在手术显微镜下清除病变组织,剪开和分离球结膜做球结膜瓣,电凝或压迫止血,覆盖于病变组织处,缝合,消毒纱布遮盖。</v>
          </cell>
          <cell r="D4439" t="str">
            <v/>
          </cell>
          <cell r="E4439" t="str">
            <v>特殊缝线</v>
          </cell>
          <cell r="F4439" t="str">
            <v>单侧</v>
          </cell>
          <cell r="G4439" t="str">
            <v/>
          </cell>
          <cell r="H4439">
            <v>540</v>
          </cell>
          <cell r="I4439">
            <v>430</v>
          </cell>
          <cell r="J4439">
            <v>380</v>
          </cell>
          <cell r="K4439" t="str">
            <v>甲类</v>
          </cell>
        </row>
        <row r="4440">
          <cell r="A4440" t="str">
            <v>HEG89302</v>
          </cell>
          <cell r="B4440" t="str">
            <v>结膜肿物切除联合组织移植术</v>
          </cell>
          <cell r="C4440" t="str">
            <v>消毒铺巾,开睑,在手术显微镜下剪除肿物,电凝或压迫止血,异体组织移植,分层缝合球筋膜及结膜,涂抗菌药物眼膏,消毒纱布遮盖,切除物送病理学检查。不含病理学检查。</v>
          </cell>
          <cell r="D4440" t="str">
            <v>引流装置</v>
          </cell>
          <cell r="E4440" t="str">
            <v>羊膜,特殊缝线</v>
          </cell>
          <cell r="F4440" t="str">
            <v>单侧</v>
          </cell>
          <cell r="G4440" t="str">
            <v/>
          </cell>
          <cell r="H4440">
            <v>400</v>
          </cell>
          <cell r="I4440">
            <v>320</v>
          </cell>
          <cell r="J4440">
            <v>280</v>
          </cell>
          <cell r="K4440" t="str">
            <v>乙类</v>
          </cell>
        </row>
        <row r="4441">
          <cell r="A4441" t="str">
            <v>HEH</v>
          </cell>
          <cell r="B4441" t="str">
            <v>角膜</v>
          </cell>
          <cell r="C4441" t="str">
            <v/>
          </cell>
          <cell r="D4441" t="str">
            <v/>
          </cell>
          <cell r="E4441" t="str">
            <v/>
          </cell>
        </row>
        <row r="4441">
          <cell r="G4441" t="str">
            <v/>
          </cell>
          <cell r="H4441" t="str">
            <v/>
          </cell>
          <cell r="I4441" t="str">
            <v/>
          </cell>
          <cell r="J4441" t="str">
            <v/>
          </cell>
        </row>
        <row r="4442">
          <cell r="A4442" t="str">
            <v>HEH24301</v>
          </cell>
          <cell r="B4442" t="str">
            <v>角膜植片制备</v>
          </cell>
          <cell r="C4442" t="str">
            <v>将角膜植片取出,平衡盐溶液浸洗,手术显微镜下修剪､环切或激光切削成需要的大小及形状备用。</v>
          </cell>
          <cell r="D4442" t="str">
            <v/>
          </cell>
          <cell r="E4442" t="str">
            <v/>
          </cell>
          <cell r="F4442" t="str">
            <v>次</v>
          </cell>
          <cell r="G4442" t="str">
            <v>此项为辅加操作项目</v>
          </cell>
          <cell r="H4442">
            <v>300</v>
          </cell>
          <cell r="I4442">
            <v>240</v>
          </cell>
          <cell r="J4442">
            <v>210</v>
          </cell>
          <cell r="K4442" t="str">
            <v>丙类</v>
          </cell>
        </row>
        <row r="4443">
          <cell r="A4443" t="str">
            <v>HEH50301</v>
          </cell>
          <cell r="B4443" t="str">
            <v>散光性角膜切开术(AK)</v>
          </cell>
          <cell r="C4443" t="str">
            <v>消毒铺巾,置手术贴膜,开睑,在手术显微镜下标记器标记切口,调整钻石刀并作角膜切口,冲洗,纱布消毒纱布遮盖。</v>
          </cell>
          <cell r="D4443" t="str">
            <v>注射器</v>
          </cell>
          <cell r="E4443" t="str">
            <v/>
          </cell>
          <cell r="F4443" t="str">
            <v>单侧</v>
          </cell>
          <cell r="G4443" t="str">
            <v/>
          </cell>
          <cell r="H4443">
            <v>700</v>
          </cell>
          <cell r="I4443">
            <v>560</v>
          </cell>
          <cell r="J4443">
            <v>490</v>
          </cell>
          <cell r="K4443" t="str">
            <v>丙类</v>
          </cell>
        </row>
        <row r="4444">
          <cell r="A4444" t="str">
            <v>HEH61301</v>
          </cell>
          <cell r="B4444" t="str">
            <v>表层角膜镜片镶嵌术</v>
          </cell>
          <cell r="C4444" t="str">
            <v>消毒铺巾,开睑。制作角膜植片。在手术显微镜下标记､钻切角膜,缝合植片,检查植片散光,调整缝线,消毒纱布遮盖。不含眼库保存､角膜镜片加工。</v>
          </cell>
          <cell r="D4444" t="str">
            <v>表层角膜镜片</v>
          </cell>
          <cell r="E4444" t="str">
            <v>特殊缝线</v>
          </cell>
          <cell r="F4444" t="str">
            <v>单侧</v>
          </cell>
          <cell r="G4444" t="str">
            <v/>
          </cell>
          <cell r="H4444">
            <v>900</v>
          </cell>
          <cell r="I4444">
            <v>720</v>
          </cell>
          <cell r="J4444">
            <v>630</v>
          </cell>
          <cell r="K4444" t="str">
            <v>丙类</v>
          </cell>
        </row>
        <row r="4445">
          <cell r="A4445" t="str">
            <v>HEH62301</v>
          </cell>
          <cell r="B4445" t="str">
            <v>角膜基质环置入术</v>
          </cell>
          <cell r="C4445" t="str">
            <v>消毒铺巾,开睑,在手术显微镜下定位瞳孔中心,作角膜切口,以角膜环形隧道刀制作隧道,置入角膜基质环,定位,消毒纱布遮盖。</v>
          </cell>
          <cell r="D4445" t="str">
            <v>角膜基质环</v>
          </cell>
          <cell r="E4445" t="str">
            <v>特殊缝线,隧道刀</v>
          </cell>
          <cell r="F4445" t="str">
            <v>单侧</v>
          </cell>
          <cell r="G4445" t="str">
            <v/>
          </cell>
          <cell r="H4445">
            <v>1000</v>
          </cell>
          <cell r="I4445">
            <v>800</v>
          </cell>
          <cell r="J4445">
            <v>700</v>
          </cell>
          <cell r="K4445" t="str">
            <v>乙类</v>
          </cell>
        </row>
        <row r="4446">
          <cell r="A4446" t="str">
            <v>HEH64301</v>
          </cell>
          <cell r="B4446" t="str">
            <v>显微镜下角膜拆线</v>
          </cell>
          <cell r="C4446" t="str">
            <v>消毒铺巾,开睑,在手术显微镜下拆除缝线,消毒纱布遮盖。</v>
          </cell>
          <cell r="D4446" t="str">
            <v/>
          </cell>
          <cell r="E4446" t="str">
            <v/>
          </cell>
          <cell r="F4446" t="str">
            <v>单侧</v>
          </cell>
          <cell r="G4446" t="str">
            <v/>
          </cell>
          <cell r="H4446">
            <v>100</v>
          </cell>
          <cell r="I4446">
            <v>80</v>
          </cell>
          <cell r="J4446">
            <v>70</v>
          </cell>
          <cell r="K4446" t="str">
            <v>甲类</v>
          </cell>
        </row>
        <row r="4447">
          <cell r="A4447" t="str">
            <v>HEH65301</v>
          </cell>
          <cell r="B4447" t="str">
            <v>浅层角膜异物剔除术</v>
          </cell>
          <cell r="C4447" t="str">
            <v>眼球表面麻醉,消毒,在裂隙灯或手术显微镜下剔除角膜异物。结膜囊内涂抗菌药物眼膏,消毒纱布盖眼。</v>
          </cell>
          <cell r="D4447" t="str">
            <v>注射器</v>
          </cell>
          <cell r="E4447" t="str">
            <v/>
          </cell>
          <cell r="F4447" t="str">
            <v>单侧</v>
          </cell>
          <cell r="G4447" t="str">
            <v/>
          </cell>
          <cell r="H4447">
            <v>35</v>
          </cell>
          <cell r="I4447">
            <v>30</v>
          </cell>
          <cell r="J4447">
            <v>25</v>
          </cell>
          <cell r="K4447" t="str">
            <v>甲类</v>
          </cell>
        </row>
        <row r="4448">
          <cell r="A4448" t="str">
            <v>HEH65302</v>
          </cell>
          <cell r="B4448" t="str">
            <v>深层角膜异物取出术</v>
          </cell>
          <cell r="C4448" t="str">
            <v>消毒铺巾,开睑,在手术显微镜下,切开角膜,取出异物,必要时缝合角膜,消毒纱布遮盖。必要时前房内注入黏弹剂后再行手术。</v>
          </cell>
          <cell r="D4448" t="str">
            <v/>
          </cell>
          <cell r="E4448" t="str">
            <v>黏弹剂,特殊缝线</v>
          </cell>
          <cell r="F4448" t="str">
            <v>单侧</v>
          </cell>
          <cell r="G4448" t="str">
            <v/>
          </cell>
          <cell r="H4448">
            <v>500</v>
          </cell>
          <cell r="I4448">
            <v>400</v>
          </cell>
          <cell r="J4448">
            <v>350</v>
          </cell>
          <cell r="K4448" t="str">
            <v>甲类</v>
          </cell>
        </row>
        <row r="4449">
          <cell r="A4449" t="str">
            <v>HEH72301</v>
          </cell>
          <cell r="B4449" t="str">
            <v>角膜溃疡灼烙术</v>
          </cell>
          <cell r="C4449" t="str">
            <v>眼球表面麻醉,消毒,开睑。在手术显微镜下应用刀片对溃疡面进行清创,并以烧灼剂来烧灼,生理冲洗液冲洗,结膜囊涂抗菌药物眼膏,消毒纱布盖眼。</v>
          </cell>
          <cell r="D4449" t="str">
            <v>注射器</v>
          </cell>
          <cell r="E4449" t="str">
            <v/>
          </cell>
          <cell r="F4449" t="str">
            <v>单侧</v>
          </cell>
          <cell r="G4449" t="str">
            <v/>
          </cell>
          <cell r="H4449">
            <v>50</v>
          </cell>
          <cell r="I4449">
            <v>40</v>
          </cell>
          <cell r="J4449">
            <v>35</v>
          </cell>
          <cell r="K4449" t="str">
            <v>甲类</v>
          </cell>
        </row>
        <row r="4450">
          <cell r="A4450" t="str">
            <v>HEH73301</v>
          </cell>
          <cell r="B4450" t="str">
            <v>飞秒激光角膜切削术</v>
          </cell>
          <cell r="C4450" t="str">
            <v>调试飞秒激光机,输入患者信息及角膜参数。眼部表面麻醉,置手术贴膜,开睑。在显微镜下进行操作。负压吸引,固定角膜接触镜,用应用飞秒激光切削。结束时放置一次性角膜接触镜及透明眼罩。</v>
          </cell>
          <cell r="D4450" t="str">
            <v>接触眼片,透明眼罩</v>
          </cell>
          <cell r="E4450" t="str">
            <v>飞秒激光刀</v>
          </cell>
          <cell r="F4450" t="str">
            <v>单侧</v>
          </cell>
          <cell r="G4450" t="str">
            <v/>
          </cell>
          <cell r="H4450" t="str">
            <v>市场调节价</v>
          </cell>
          <cell r="I4450" t="str">
            <v>市场调节价</v>
          </cell>
          <cell r="J4450" t="str">
            <v>市场调节价</v>
          </cell>
          <cell r="K4450" t="str">
            <v>丙类</v>
          </cell>
        </row>
        <row r="4451">
          <cell r="A4451" t="str">
            <v>HEH73302</v>
          </cell>
          <cell r="B4451" t="str">
            <v>翼状胬肉切除术</v>
          </cell>
          <cell r="C4451" t="str">
            <v>消毒铺巾,开睑,置手术贴膜,在直视下或手术显微镜下剪开结膜,分离和剪除胬肉组织,处理角巩膜伤口,将球结膜伤口缝合于巩膜浅层,消毒纱布遮盖。</v>
          </cell>
          <cell r="D4451" t="str">
            <v/>
          </cell>
          <cell r="E4451" t="str">
            <v>特殊缝线</v>
          </cell>
          <cell r="F4451" t="str">
            <v>单侧</v>
          </cell>
          <cell r="G4451" t="str">
            <v/>
          </cell>
          <cell r="H4451">
            <v>300</v>
          </cell>
          <cell r="I4451">
            <v>240</v>
          </cell>
          <cell r="J4451">
            <v>210</v>
          </cell>
          <cell r="K4451" t="str">
            <v>甲类</v>
          </cell>
        </row>
        <row r="4452">
          <cell r="A4452" t="str">
            <v>HEH83301</v>
          </cell>
          <cell r="B4452" t="str">
            <v>传导性角膜成形术(CK)</v>
          </cell>
          <cell r="C4452" t="str">
            <v>消毒铺巾,开睑,在手术显微镜下标记角膜,插入探针释放射频能,角膜曲率计测量或电脑验光,消毒纱布遮盖。</v>
          </cell>
          <cell r="D4452" t="str">
            <v/>
          </cell>
          <cell r="E4452" t="str">
            <v/>
          </cell>
          <cell r="F4452" t="str">
            <v>单侧</v>
          </cell>
          <cell r="G4452" t="str">
            <v/>
          </cell>
          <cell r="H4452">
            <v>1200</v>
          </cell>
          <cell r="I4452">
            <v>960</v>
          </cell>
          <cell r="J4452">
            <v>840</v>
          </cell>
          <cell r="K4452" t="str">
            <v>丙类</v>
          </cell>
        </row>
        <row r="4453">
          <cell r="A4453" t="str">
            <v>HEH89301</v>
          </cell>
          <cell r="B4453" t="str">
            <v>准分子激光屈光性角膜切削术(PRK)</v>
          </cell>
          <cell r="C4453" t="str">
            <v>调试准分子激光机,输入患者信息及角膜参数。眼部表面麻醉,置手术贴膜,开睑。在显微镜下定位瞳孔中心,去除角膜上皮,以准分子激光对角膜浅层组织实施屈光性切削。结束时放置一次性角膜接触镜及透明眼罩。</v>
          </cell>
          <cell r="D4453" t="str">
            <v>接触眼片,透明眼罩</v>
          </cell>
          <cell r="E4453" t="str">
            <v/>
          </cell>
          <cell r="F4453" t="str">
            <v>单侧</v>
          </cell>
          <cell r="G4453" t="str">
            <v/>
          </cell>
          <cell r="H4453" t="str">
            <v>市场调节价</v>
          </cell>
          <cell r="I4453" t="str">
            <v>市场调节价</v>
          </cell>
          <cell r="J4453" t="str">
            <v>市场调节价</v>
          </cell>
          <cell r="K4453" t="str">
            <v>丙类</v>
          </cell>
        </row>
        <row r="4454">
          <cell r="A4454" t="str">
            <v>HEH89302</v>
          </cell>
          <cell r="B4454" t="str">
            <v>准分子激光治疗性角膜切削术(PTK)</v>
          </cell>
          <cell r="C445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cell r="D4454" t="str">
            <v>接触眼片,透明眼罩</v>
          </cell>
          <cell r="E4454" t="str">
            <v/>
          </cell>
          <cell r="F4454" t="str">
            <v>单侧</v>
          </cell>
          <cell r="G4454" t="str">
            <v/>
          </cell>
          <cell r="H4454" t="str">
            <v>市场调节价</v>
          </cell>
          <cell r="I4454" t="str">
            <v>市场调节价</v>
          </cell>
          <cell r="J4454" t="str">
            <v>市场调节价</v>
          </cell>
          <cell r="K4454" t="str">
            <v>丙类</v>
          </cell>
        </row>
        <row r="4455">
          <cell r="A4455" t="str">
            <v>HEH89303</v>
          </cell>
          <cell r="B4455" t="str">
            <v>个体化准分子激光屈光性角膜切削术</v>
          </cell>
          <cell r="C4455" t="str">
            <v>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v>
          </cell>
          <cell r="D4455" t="str">
            <v>接触眼片,透明眼罩</v>
          </cell>
          <cell r="E4455" t="str">
            <v/>
          </cell>
          <cell r="F4455" t="str">
            <v>单侧</v>
          </cell>
          <cell r="G4455" t="str">
            <v/>
          </cell>
          <cell r="H4455" t="str">
            <v>市场调节价</v>
          </cell>
          <cell r="I4455" t="str">
            <v>市场调节价</v>
          </cell>
          <cell r="J4455" t="str">
            <v>市场调节价</v>
          </cell>
          <cell r="K4455" t="str">
            <v>丙类</v>
          </cell>
        </row>
        <row r="4456">
          <cell r="A4456" t="str">
            <v>HEH89304</v>
          </cell>
          <cell r="B4456" t="str">
            <v>个体化上皮角膜切割准分子激光矫正手术</v>
          </cell>
          <cell r="C445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cell r="D4456" t="str">
            <v>接触眼片,透明眼罩</v>
          </cell>
          <cell r="E4456" t="str">
            <v/>
          </cell>
          <cell r="F4456" t="str">
            <v>单侧</v>
          </cell>
          <cell r="G4456" t="str">
            <v/>
          </cell>
          <cell r="H4456" t="str">
            <v>市场调节价</v>
          </cell>
          <cell r="I4456" t="str">
            <v>市场调节价</v>
          </cell>
          <cell r="J4456" t="str">
            <v>市场调节价</v>
          </cell>
          <cell r="K4456" t="str">
            <v>丙类</v>
          </cell>
        </row>
        <row r="4457">
          <cell r="A4457" t="str">
            <v>HEH89305</v>
          </cell>
          <cell r="B4457" t="str">
            <v>准分子激光原位角膜磨镶术(LASIK)</v>
          </cell>
          <cell r="C445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cell r="D4457" t="str">
            <v>透明眼罩</v>
          </cell>
          <cell r="E4457" t="str">
            <v/>
          </cell>
          <cell r="F4457" t="str">
            <v>单侧</v>
          </cell>
          <cell r="G4457" t="str">
            <v/>
          </cell>
          <cell r="H4457" t="str">
            <v>市场调节价</v>
          </cell>
          <cell r="I4457" t="str">
            <v>市场调节价</v>
          </cell>
          <cell r="J4457" t="str">
            <v>市场调节价</v>
          </cell>
          <cell r="K4457" t="str">
            <v>丙类</v>
          </cell>
        </row>
        <row r="4458">
          <cell r="A4458" t="str">
            <v>HEH89306</v>
          </cell>
          <cell r="B4458" t="str">
            <v>个体化准分子激光原位角膜磨镶术</v>
          </cell>
          <cell r="C445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cell r="D4458" t="str">
            <v>透明眼罩</v>
          </cell>
          <cell r="E4458" t="str">
            <v/>
          </cell>
          <cell r="F4458" t="str">
            <v>单侧</v>
          </cell>
          <cell r="G4458" t="str">
            <v/>
          </cell>
          <cell r="H4458" t="str">
            <v>市场调节价</v>
          </cell>
          <cell r="I4458" t="str">
            <v>市场调节价</v>
          </cell>
          <cell r="J4458" t="str">
            <v>市场调节价</v>
          </cell>
          <cell r="K4458" t="str">
            <v>丙类</v>
          </cell>
        </row>
        <row r="4459">
          <cell r="A4459" t="str">
            <v>HEH89307</v>
          </cell>
          <cell r="B4459" t="str">
            <v>个体化准分子激光上皮瓣下角膜磨镶术</v>
          </cell>
          <cell r="C445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cell r="D4459" t="str">
            <v>接触眼片,透明眼罩</v>
          </cell>
          <cell r="E4459" t="str">
            <v/>
          </cell>
          <cell r="F4459" t="str">
            <v>单侧</v>
          </cell>
          <cell r="G4459" t="str">
            <v/>
          </cell>
          <cell r="H4459" t="str">
            <v>市场调节价</v>
          </cell>
          <cell r="I4459" t="str">
            <v>市场调节价</v>
          </cell>
          <cell r="J4459" t="str">
            <v>市场调节价</v>
          </cell>
          <cell r="K4459" t="str">
            <v>丙类</v>
          </cell>
        </row>
        <row r="4460">
          <cell r="A4460" t="str">
            <v>HEH89308</v>
          </cell>
          <cell r="B4460" t="str">
            <v>羊膜移植术</v>
          </cell>
          <cell r="C4460" t="str">
            <v>消毒铺巾,开睑,置手术贴膜,在手术显微镜下清除角膜､结膜病灶,置羊膜,并行缝合或生物胶粘合,角膜接触镜或加压包扎。</v>
          </cell>
          <cell r="D4460" t="str">
            <v>接触眼片</v>
          </cell>
          <cell r="E4460" t="str">
            <v>羊膜,特殊缝线</v>
          </cell>
          <cell r="F4460" t="str">
            <v>单侧</v>
          </cell>
          <cell r="G4460" t="str">
            <v/>
          </cell>
          <cell r="H4460">
            <v>700</v>
          </cell>
          <cell r="I4460">
            <v>560</v>
          </cell>
          <cell r="J4460">
            <v>490</v>
          </cell>
          <cell r="K4460" t="str">
            <v>乙类</v>
          </cell>
        </row>
        <row r="4461">
          <cell r="A4461" t="str">
            <v>HEH89309</v>
          </cell>
          <cell r="B4461" t="str">
            <v>翼状胬肉切除组织移植术</v>
          </cell>
          <cell r="C4461" t="str">
            <v>消毒铺巾,开睑,置手术贴膜,在手术显微镜下剪开结膜,分离和剪除胬肉组织,处理角巩膜伤口,移植组织,并行缝合或粘合,加压包扎。</v>
          </cell>
          <cell r="D4461" t="str">
            <v>引流装置</v>
          </cell>
          <cell r="E4461" t="str">
            <v>羊膜,特殊缝线</v>
          </cell>
          <cell r="F4461" t="str">
            <v>单侧</v>
          </cell>
          <cell r="G4461" t="str">
            <v/>
          </cell>
          <cell r="H4461">
            <v>1000</v>
          </cell>
          <cell r="I4461">
            <v>800</v>
          </cell>
          <cell r="J4461">
            <v>700</v>
          </cell>
          <cell r="K4461" t="str">
            <v>乙类</v>
          </cell>
        </row>
        <row r="4462">
          <cell r="A4462" t="str">
            <v>HEH89310</v>
          </cell>
          <cell r="B4462" t="str">
            <v>穿透性角膜移植术</v>
          </cell>
          <cell r="C4462" t="str">
            <v>消毒铺巾,开睑,在手术显微镜下缝巩膜环,电凝或压迫止血,钻､切､剪或激光切割病变处角膜,制备植片,行内皮活性检查,缝合植片,形成前房,检查植片散光程度,调整缝线,加压包扎。不含植片制备､组织保存。</v>
          </cell>
          <cell r="D4462" t="str">
            <v/>
          </cell>
          <cell r="E4462" t="str">
            <v>黏弹剂,特殊缝线</v>
          </cell>
          <cell r="F4462" t="str">
            <v>单侧</v>
          </cell>
          <cell r="G4462" t="str">
            <v/>
          </cell>
          <cell r="H4462">
            <v>1375</v>
          </cell>
          <cell r="I4462">
            <v>1100</v>
          </cell>
          <cell r="J4462">
            <v>960</v>
          </cell>
          <cell r="K4462" t="str">
            <v>乙类</v>
          </cell>
        </row>
        <row r="4463">
          <cell r="A4463" t="str">
            <v>HEH89311</v>
          </cell>
          <cell r="B4463" t="str">
            <v>角膜内皮移植术</v>
          </cell>
          <cell r="C4463" t="str">
            <v>消毒铺巾,开睑,置手术贴膜,在手术显微镜下做角巩膜缘切口进入前房,刮除受体后弹力层,制备供体内皮植片,植入前房,前房内注入气体,形成前房,植片复位,缝合,消毒纱布遮盖。不含植片制备､组织保存。</v>
          </cell>
          <cell r="D4463" t="str">
            <v/>
          </cell>
          <cell r="E4463" t="str">
            <v>黏弹剂,特殊缝线</v>
          </cell>
          <cell r="F4463" t="str">
            <v>单侧</v>
          </cell>
          <cell r="G4463" t="str">
            <v/>
          </cell>
          <cell r="H4463">
            <v>1375</v>
          </cell>
          <cell r="I4463">
            <v>1100</v>
          </cell>
          <cell r="J4463">
            <v>960</v>
          </cell>
          <cell r="K4463" t="str">
            <v>乙类</v>
          </cell>
        </row>
        <row r="4464">
          <cell r="A4464" t="str">
            <v>HEH89312</v>
          </cell>
          <cell r="B4464" t="str">
            <v>板层角膜移植术</v>
          </cell>
          <cell r="C4464" t="str">
            <v>消毒铺巾,置手术贴膜,开睑,在手术显微镜下止血､钻､切､剪病变角膜,制备植片,缝合植片,检查植片散光,调整缝线,加压包扎。不含植片制备､组织保存。</v>
          </cell>
          <cell r="D4464" t="str">
            <v/>
          </cell>
          <cell r="E4464" t="str">
            <v>特殊缝线</v>
          </cell>
          <cell r="F4464" t="str">
            <v>单侧</v>
          </cell>
          <cell r="G4464" t="str">
            <v/>
          </cell>
          <cell r="H4464">
            <v>1375</v>
          </cell>
          <cell r="I4464">
            <v>1100</v>
          </cell>
          <cell r="J4464">
            <v>960</v>
          </cell>
          <cell r="K4464" t="str">
            <v>乙类</v>
          </cell>
        </row>
        <row r="4465">
          <cell r="A4465" t="str">
            <v>HEH89313</v>
          </cell>
          <cell r="B4465" t="str">
            <v>深板层角膜移植术</v>
          </cell>
          <cell r="C4465" t="str">
            <v>消毒铺巾,开睑,置手术贴膜,在手术显微镜下止血,钻､剥除病变角膜,至角膜后弹力层,制备植片,缝合植片,检查植片散光,调整缝线,加压包扎。不含植片制备､组织保存。</v>
          </cell>
          <cell r="D4465" t="str">
            <v/>
          </cell>
          <cell r="E4465" t="str">
            <v>特殊缝线</v>
          </cell>
          <cell r="F4465" t="str">
            <v>单侧</v>
          </cell>
          <cell r="G4465" t="str">
            <v/>
          </cell>
          <cell r="H4465">
            <v>1375</v>
          </cell>
          <cell r="I4465">
            <v>1100</v>
          </cell>
          <cell r="J4465">
            <v>960</v>
          </cell>
          <cell r="K4465" t="str">
            <v>乙类</v>
          </cell>
        </row>
        <row r="4466">
          <cell r="A4466" t="str">
            <v>HEH99301</v>
          </cell>
          <cell r="B4466" t="str">
            <v>角膜白斑染色术</v>
          </cell>
          <cell r="C4466" t="str">
            <v>消毒铺巾,置手术贴膜,开睑,在手术显微镜下刮除角膜白斑处上皮,将病变角膜组织染色,消毒纱布遮盖。</v>
          </cell>
          <cell r="D4466" t="str">
            <v/>
          </cell>
          <cell r="E4466" t="str">
            <v/>
          </cell>
          <cell r="F4466" t="str">
            <v>单侧</v>
          </cell>
          <cell r="G4466" t="str">
            <v/>
          </cell>
          <cell r="H4466">
            <v>200</v>
          </cell>
          <cell r="I4466">
            <v>160</v>
          </cell>
          <cell r="J4466">
            <v>140</v>
          </cell>
          <cell r="K4466" t="str">
            <v>乙类</v>
          </cell>
        </row>
        <row r="4467">
          <cell r="A4467" t="str">
            <v>HEJ-HEK</v>
          </cell>
          <cell r="B4467" t="str">
            <v>前房</v>
          </cell>
          <cell r="C4467" t="str">
            <v/>
          </cell>
          <cell r="D4467" t="str">
            <v/>
          </cell>
          <cell r="E4467" t="str">
            <v/>
          </cell>
        </row>
        <row r="4467">
          <cell r="G4467" t="str">
            <v/>
          </cell>
          <cell r="H4467" t="str">
            <v/>
          </cell>
          <cell r="I4467" t="str">
            <v/>
          </cell>
          <cell r="J4467" t="str">
            <v/>
          </cell>
        </row>
        <row r="4468">
          <cell r="A4468" t="str">
            <v>HEJ48101</v>
          </cell>
          <cell r="B4468" t="str">
            <v>前房冲洗术</v>
          </cell>
          <cell r="C446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cell r="D4468" t="str">
            <v/>
          </cell>
          <cell r="E4468" t="str">
            <v>特殊缝线</v>
          </cell>
          <cell r="F4468" t="str">
            <v>单侧</v>
          </cell>
          <cell r="G4468" t="str">
            <v/>
          </cell>
          <cell r="H4468">
            <v>400</v>
          </cell>
          <cell r="I4468">
            <v>320</v>
          </cell>
          <cell r="J4468">
            <v>280</v>
          </cell>
          <cell r="K4468" t="str">
            <v>甲类</v>
          </cell>
        </row>
        <row r="4469">
          <cell r="A4469" t="str">
            <v>HEJ48102</v>
          </cell>
          <cell r="B4469" t="str">
            <v>前房穿刺冲洗术</v>
          </cell>
          <cell r="C4469" t="str">
            <v>眼球表面麻醉,冲洗结膜囊,消毒眼睑,在裂隙灯或手术显微镜下前房穿刺刀穿刺前房,结膜囊内涂抗菌药物眼药膏,消毒纱布盖眼。</v>
          </cell>
          <cell r="D4469" t="str">
            <v>注射器</v>
          </cell>
          <cell r="E4469" t="str">
            <v>穿刺刀</v>
          </cell>
          <cell r="F4469" t="str">
            <v>单侧</v>
          </cell>
          <cell r="G4469" t="str">
            <v/>
          </cell>
          <cell r="H4469">
            <v>300</v>
          </cell>
          <cell r="I4469">
            <v>240</v>
          </cell>
          <cell r="J4469">
            <v>210</v>
          </cell>
          <cell r="K4469" t="str">
            <v>甲类</v>
          </cell>
        </row>
        <row r="4470">
          <cell r="A4470" t="str">
            <v>HEJ48103</v>
          </cell>
          <cell r="B4470" t="str">
            <v>前房注气术</v>
          </cell>
          <cell r="C4470" t="str">
            <v>眼球表面麻醉,冲洗结膜囊,消毒眼睑,在裂隙灯或手术显微镜下前房穿刺刀穿刺前房,注入气体。结膜囊内涂抗菌药物眼膏､消毒纱布盖眼。</v>
          </cell>
          <cell r="D4470" t="str">
            <v>注射器</v>
          </cell>
          <cell r="E4470" t="str">
            <v>膨胀气体,穿刺刀</v>
          </cell>
          <cell r="F4470" t="str">
            <v>单侧</v>
          </cell>
          <cell r="G4470" t="str">
            <v/>
          </cell>
          <cell r="H4470">
            <v>300</v>
          </cell>
          <cell r="I4470">
            <v>240</v>
          </cell>
          <cell r="J4470">
            <v>210</v>
          </cell>
          <cell r="K4470" t="str">
            <v>乙类</v>
          </cell>
        </row>
        <row r="4471">
          <cell r="A4471" t="str">
            <v>HEJ50301</v>
          </cell>
          <cell r="B4471" t="str">
            <v>小梁切开术</v>
          </cell>
          <cell r="C447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cell r="D4471" t="str">
            <v/>
          </cell>
          <cell r="E4471" t="str">
            <v>黏弹剂,特殊缝线</v>
          </cell>
          <cell r="F4471" t="str">
            <v>单侧</v>
          </cell>
          <cell r="G4471" t="str">
            <v/>
          </cell>
          <cell r="H4471">
            <v>900</v>
          </cell>
          <cell r="I4471">
            <v>720</v>
          </cell>
          <cell r="J4471">
            <v>630</v>
          </cell>
          <cell r="K4471" t="str">
            <v>甲类</v>
          </cell>
        </row>
        <row r="4472">
          <cell r="A4472" t="str">
            <v>HEJ57301</v>
          </cell>
          <cell r="B4472" t="str">
            <v>前房角粘连分离术</v>
          </cell>
          <cell r="C4472" t="str">
            <v>消毒铺巾,开睑,置手术贴膜,在手术显微镜下进行操作,于粘连对侧的角膜缘内穿刺,前房注射黏弹剂,应用分离器进至粘连一侧前房角,分离粘连后退出,虹膜周边切除,涂抗菌药物等眼膏,消毒纱布遮盖。</v>
          </cell>
          <cell r="D4472" t="str">
            <v/>
          </cell>
          <cell r="E4472" t="str">
            <v>黏弹剂,特殊缝线</v>
          </cell>
          <cell r="F4472" t="str">
            <v>单侧</v>
          </cell>
          <cell r="G4472" t="str">
            <v/>
          </cell>
          <cell r="H4472">
            <v>600</v>
          </cell>
          <cell r="I4472">
            <v>480</v>
          </cell>
          <cell r="J4472">
            <v>420</v>
          </cell>
          <cell r="K4472" t="str">
            <v>甲类</v>
          </cell>
        </row>
        <row r="4473">
          <cell r="A4473" t="str">
            <v>HEJ73301</v>
          </cell>
          <cell r="B4473" t="str">
            <v>小梁切除术</v>
          </cell>
          <cell r="C447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cell r="D4473" t="str">
            <v>引流装置</v>
          </cell>
          <cell r="E4473" t="str">
            <v>黏弹剂,特殊缝线</v>
          </cell>
          <cell r="F4473" t="str">
            <v>单侧</v>
          </cell>
          <cell r="G4473" t="str">
            <v/>
          </cell>
          <cell r="H4473">
            <v>900</v>
          </cell>
          <cell r="I4473">
            <v>720</v>
          </cell>
          <cell r="J4473">
            <v>630</v>
          </cell>
          <cell r="K4473" t="str">
            <v>甲类</v>
          </cell>
        </row>
        <row r="4474">
          <cell r="A4474" t="str">
            <v>HEJ73302</v>
          </cell>
          <cell r="B4474" t="str">
            <v>非穿透小梁手术(NPTS)</v>
          </cell>
          <cell r="C447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cell r="D4474" t="str">
            <v/>
          </cell>
          <cell r="E4474" t="str">
            <v>黏弹剂,特殊缝线</v>
          </cell>
          <cell r="F4474" t="str">
            <v>单侧</v>
          </cell>
          <cell r="G4474" t="str">
            <v/>
          </cell>
          <cell r="H4474">
            <v>1000</v>
          </cell>
          <cell r="I4474">
            <v>800</v>
          </cell>
          <cell r="J4474">
            <v>700</v>
          </cell>
          <cell r="K4474" t="str">
            <v>甲类</v>
          </cell>
        </row>
        <row r="4475">
          <cell r="A4475" t="str">
            <v>HEJ83301</v>
          </cell>
          <cell r="B4475" t="str">
            <v>前房成形术</v>
          </cell>
          <cell r="C4475" t="str">
            <v>消毒铺巾,开睑,置手术贴膜,在手术显微镜下穿剌角膜缘,前房内注射消毒空气或黏弹剂,涂抗菌药物､糖皮质激素眼膏,消毒纱布遮盖。</v>
          </cell>
          <cell r="D4475" t="str">
            <v/>
          </cell>
          <cell r="E4475" t="str">
            <v>黏弹剂,特殊缝线</v>
          </cell>
          <cell r="F4475" t="str">
            <v>单侧</v>
          </cell>
          <cell r="G4475" t="str">
            <v/>
          </cell>
          <cell r="H4475">
            <v>700</v>
          </cell>
          <cell r="I4475">
            <v>560</v>
          </cell>
          <cell r="J4475">
            <v>490</v>
          </cell>
          <cell r="K4475" t="str">
            <v>乙类</v>
          </cell>
        </row>
        <row r="4476">
          <cell r="A4476" t="str">
            <v>HEJ83302</v>
          </cell>
          <cell r="B4476" t="str">
            <v>选择性激光小粱成形术(SLT)</v>
          </cell>
          <cell r="C447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cell r="D4476" t="str">
            <v/>
          </cell>
          <cell r="E4476" t="str">
            <v/>
          </cell>
          <cell r="F4476" t="str">
            <v>单侧</v>
          </cell>
          <cell r="G4476" t="str">
            <v/>
          </cell>
          <cell r="H4476">
            <v>1000</v>
          </cell>
          <cell r="I4476">
            <v>800</v>
          </cell>
          <cell r="J4476">
            <v>700</v>
          </cell>
          <cell r="K4476" t="str">
            <v>乙类</v>
          </cell>
        </row>
        <row r="4477">
          <cell r="A4477" t="str">
            <v>HEJ83303</v>
          </cell>
          <cell r="B4477" t="str">
            <v>青光眼滤过泡分离术</v>
          </cell>
          <cell r="C447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cell r="D4477" t="str">
            <v/>
          </cell>
          <cell r="E4477" t="str">
            <v>黏弹剂,特殊缝线</v>
          </cell>
          <cell r="F4477" t="str">
            <v>单侧</v>
          </cell>
          <cell r="G4477" t="str">
            <v/>
          </cell>
          <cell r="H4477">
            <v>600</v>
          </cell>
          <cell r="I4477">
            <v>480</v>
          </cell>
          <cell r="J4477">
            <v>420</v>
          </cell>
          <cell r="K4477" t="str">
            <v>乙类</v>
          </cell>
        </row>
        <row r="4478">
          <cell r="A4478" t="str">
            <v>HEJ83304</v>
          </cell>
          <cell r="B4478" t="str">
            <v>青光眼滤过泡修补术</v>
          </cell>
          <cell r="C447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cell r="D4478" t="str">
            <v/>
          </cell>
          <cell r="E4478" t="str">
            <v>修补材料,黏弹剂,特殊缝线</v>
          </cell>
          <cell r="F4478" t="str">
            <v>单侧</v>
          </cell>
          <cell r="G4478" t="str">
            <v/>
          </cell>
          <cell r="H4478">
            <v>600</v>
          </cell>
          <cell r="I4478">
            <v>480</v>
          </cell>
          <cell r="J4478">
            <v>420</v>
          </cell>
          <cell r="K4478" t="str">
            <v>乙类</v>
          </cell>
        </row>
        <row r="4479">
          <cell r="A4479" t="str">
            <v>HEJ83305</v>
          </cell>
          <cell r="B4479" t="str">
            <v>青光眼包裹性滤过泡修补术</v>
          </cell>
          <cell r="C4479" t="str">
            <v>消毒铺巾,开睑,置手术贴膜,在手术显微镜下做直肌牵引缝线､结膜切口,电凝或压迫止血,分离和暴露滤过泡,切除囊壁,结膜瓣缝合,涂抗菌药物和糖皮质激素眼膏,消毒纱布遮盖。</v>
          </cell>
          <cell r="D4479" t="str">
            <v/>
          </cell>
          <cell r="E4479" t="str">
            <v>修补材料,黏弹剂,特殊缝线</v>
          </cell>
          <cell r="F4479" t="str">
            <v>单侧</v>
          </cell>
          <cell r="G4479" t="str">
            <v/>
          </cell>
          <cell r="H4479">
            <v>680</v>
          </cell>
          <cell r="I4479">
            <v>540</v>
          </cell>
          <cell r="J4479">
            <v>470</v>
          </cell>
          <cell r="K4479" t="str">
            <v>乙类</v>
          </cell>
        </row>
        <row r="4480">
          <cell r="A4480" t="str">
            <v>HEJ83306</v>
          </cell>
          <cell r="B4480" t="str">
            <v>难治性青光眼滤过手术</v>
          </cell>
          <cell r="C4480" t="str">
            <v>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v>
          </cell>
          <cell r="D4480" t="str">
            <v/>
          </cell>
          <cell r="E4480" t="str">
            <v>黏弹剂,特殊缝线</v>
          </cell>
          <cell r="F4480" t="str">
            <v>单侧</v>
          </cell>
        </row>
        <row r="4480">
          <cell r="H4480">
            <v>800</v>
          </cell>
          <cell r="I4480">
            <v>640</v>
          </cell>
          <cell r="J4480">
            <v>560</v>
          </cell>
          <cell r="K4480" t="str">
            <v>乙类</v>
          </cell>
        </row>
        <row r="4481">
          <cell r="A4481" t="str">
            <v>HEK62301</v>
          </cell>
          <cell r="B4481" t="str">
            <v>房水引流物置入术</v>
          </cell>
          <cell r="C448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cell r="D4481" t="str">
            <v/>
          </cell>
          <cell r="E4481" t="str">
            <v>黏弹剂,特殊缝线,青光眼引流器</v>
          </cell>
          <cell r="F4481" t="str">
            <v>单侧</v>
          </cell>
          <cell r="G4481" t="str">
            <v/>
          </cell>
          <cell r="H4481">
            <v>1400</v>
          </cell>
          <cell r="I4481">
            <v>1120</v>
          </cell>
          <cell r="J4481">
            <v>980</v>
          </cell>
          <cell r="K4481" t="str">
            <v>乙类</v>
          </cell>
        </row>
        <row r="4482">
          <cell r="A4482" t="str">
            <v>HEL</v>
          </cell>
          <cell r="B4482" t="str">
            <v>虹膜</v>
          </cell>
          <cell r="C4482" t="str">
            <v/>
          </cell>
          <cell r="D4482" t="str">
            <v/>
          </cell>
          <cell r="E4482" t="str">
            <v/>
          </cell>
        </row>
        <row r="4482">
          <cell r="G4482" t="str">
            <v/>
          </cell>
          <cell r="H4482" t="str">
            <v/>
          </cell>
          <cell r="I4482" t="str">
            <v/>
          </cell>
          <cell r="J4482" t="str">
            <v/>
          </cell>
        </row>
        <row r="4483">
          <cell r="A4483" t="str">
            <v>HEL50301</v>
          </cell>
          <cell r="B4483" t="str">
            <v>镱铝石榴石(YAG)激光瞳孔括约肌切开术</v>
          </cell>
          <cell r="C448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cell r="D4483" t="str">
            <v/>
          </cell>
          <cell r="E4483" t="str">
            <v/>
          </cell>
          <cell r="F4483" t="str">
            <v>单侧</v>
          </cell>
          <cell r="G4483" t="str">
            <v/>
          </cell>
          <cell r="H4483">
            <v>500</v>
          </cell>
          <cell r="I4483">
            <v>400</v>
          </cell>
          <cell r="J4483">
            <v>350</v>
          </cell>
          <cell r="K4483" t="str">
            <v>乙类</v>
          </cell>
        </row>
        <row r="4484">
          <cell r="A4484" t="str">
            <v>HEL61301</v>
          </cell>
          <cell r="B4484" t="str">
            <v>人工虹膜隔植入术</v>
          </cell>
          <cell r="C4484" t="str">
            <v>消毒铺巾,开睑,置手术贴膜,在手术显微镜下剪开结膜,电凝或压迫止血,做巩膜瓣,穿刺前房,植入人工虹膜,缝线固定,缝合角膜切口,巩膜及结膜,结膜囊涂抗菌药物眼膏,消毒纱布遮盖。</v>
          </cell>
          <cell r="D4484" t="str">
            <v/>
          </cell>
          <cell r="E4484" t="str">
            <v>人工虹膜隔,黏弹剂,特殊缝线</v>
          </cell>
          <cell r="F4484" t="str">
            <v>单侧</v>
          </cell>
          <cell r="G4484" t="str">
            <v/>
          </cell>
          <cell r="H4484">
            <v>1000</v>
          </cell>
          <cell r="I4484">
            <v>800</v>
          </cell>
          <cell r="J4484">
            <v>700</v>
          </cell>
          <cell r="K4484" t="str">
            <v>乙类</v>
          </cell>
        </row>
        <row r="4485">
          <cell r="A4485" t="str">
            <v>HEL73301</v>
          </cell>
          <cell r="B4485" t="str">
            <v>节段性虹膜切除术</v>
          </cell>
          <cell r="C448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cell r="D4485" t="str">
            <v/>
          </cell>
          <cell r="E4485" t="str">
            <v>特殊缝线</v>
          </cell>
          <cell r="F4485" t="str">
            <v>单侧</v>
          </cell>
          <cell r="G4485" t="str">
            <v/>
          </cell>
          <cell r="H4485">
            <v>800</v>
          </cell>
          <cell r="I4485">
            <v>640</v>
          </cell>
          <cell r="J4485">
            <v>560</v>
          </cell>
          <cell r="K4485" t="str">
            <v>乙类</v>
          </cell>
        </row>
        <row r="4486">
          <cell r="A4486" t="str">
            <v>HEL73302</v>
          </cell>
          <cell r="B4486" t="str">
            <v>虹膜囊肿切除术</v>
          </cell>
          <cell r="C4486" t="str">
            <v>消毒铺巾,开睑,置手术贴膜,在手术显微镜下剪开结膜,电凝或压迫止血,板层切开巩膜,穿刺前房,剪除病变虹膜,缝合,平衡盐溶液形成前房,消毒纱布遮盖。切除物送病理学检查。不含病理学检查。</v>
          </cell>
          <cell r="D4486" t="str">
            <v/>
          </cell>
          <cell r="E4486" t="str">
            <v>黏弹剂,特殊缝线</v>
          </cell>
          <cell r="F4486" t="str">
            <v>单侧</v>
          </cell>
          <cell r="G4486" t="str">
            <v/>
          </cell>
          <cell r="H4486">
            <v>980</v>
          </cell>
          <cell r="I4486">
            <v>780</v>
          </cell>
          <cell r="J4486">
            <v>690</v>
          </cell>
          <cell r="K4486" t="str">
            <v>甲类</v>
          </cell>
        </row>
        <row r="4487">
          <cell r="A4487" t="str">
            <v>HEL73303</v>
          </cell>
          <cell r="B4487" t="str">
            <v>镱铝石榴石(YAG)激光周边虹膜切除术</v>
          </cell>
          <cell r="C448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cell r="D4487" t="str">
            <v/>
          </cell>
          <cell r="E4487" t="str">
            <v/>
          </cell>
          <cell r="F4487" t="str">
            <v>单侧</v>
          </cell>
          <cell r="G4487" t="str">
            <v/>
          </cell>
          <cell r="H4487">
            <v>600</v>
          </cell>
          <cell r="I4487">
            <v>480</v>
          </cell>
          <cell r="J4487">
            <v>420</v>
          </cell>
          <cell r="K4487" t="str">
            <v>乙类</v>
          </cell>
        </row>
        <row r="4488">
          <cell r="A4488" t="str">
            <v>HEL73304</v>
          </cell>
          <cell r="B4488" t="str">
            <v>镱铝石榴石(YAG)激光联合氩激光周边虹膜切除术</v>
          </cell>
          <cell r="C448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cell r="D4488" t="str">
            <v/>
          </cell>
          <cell r="E4488" t="str">
            <v/>
          </cell>
          <cell r="F4488" t="str">
            <v>单侧</v>
          </cell>
          <cell r="G4488" t="str">
            <v/>
          </cell>
          <cell r="H4488">
            <v>600</v>
          </cell>
          <cell r="I4488">
            <v>480</v>
          </cell>
          <cell r="J4488">
            <v>420</v>
          </cell>
          <cell r="K4488" t="str">
            <v>乙类</v>
          </cell>
        </row>
        <row r="4489">
          <cell r="A4489" t="str">
            <v>HEL73305</v>
          </cell>
          <cell r="B4489" t="str">
            <v>虹膜周边切除术</v>
          </cell>
          <cell r="C448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cell r="D4489" t="str">
            <v/>
          </cell>
          <cell r="E4489" t="str">
            <v>特殊缝线</v>
          </cell>
          <cell r="F4489" t="str">
            <v>单侧</v>
          </cell>
          <cell r="G4489" t="str">
            <v/>
          </cell>
          <cell r="H4489">
            <v>550</v>
          </cell>
          <cell r="I4489">
            <v>440</v>
          </cell>
          <cell r="J4489">
            <v>380</v>
          </cell>
          <cell r="K4489" t="str">
            <v>甲类</v>
          </cell>
        </row>
        <row r="4490">
          <cell r="A4490" t="str">
            <v>HEL80301</v>
          </cell>
          <cell r="B4490" t="str">
            <v>瞳孔开大术</v>
          </cell>
          <cell r="C4490" t="str">
            <v>消毒铺巾,开睑,置手术贴膜,在手术显微镜下剪开结膜,电凝或压迫止血,制备巩膜瓣,穿刺前房,注入黏弹剂,分离虹膜粘连,虹膜拉钩或虹膜扩张器开大瞳孔,缝合角巩膜切口及结膜,平衡盐溶液形成前房,消毒纱布遮盖。</v>
          </cell>
          <cell r="D4490" t="str">
            <v/>
          </cell>
          <cell r="E4490" t="str">
            <v>黏弹剂,特殊缝线</v>
          </cell>
          <cell r="F4490" t="str">
            <v>单侧</v>
          </cell>
          <cell r="G4490" t="str">
            <v/>
          </cell>
          <cell r="H4490">
            <v>800</v>
          </cell>
          <cell r="I4490">
            <v>640</v>
          </cell>
          <cell r="J4490">
            <v>560</v>
          </cell>
          <cell r="K4490" t="str">
            <v>乙类</v>
          </cell>
        </row>
        <row r="4491">
          <cell r="A4491" t="str">
            <v>HEL83301</v>
          </cell>
          <cell r="B4491" t="str">
            <v>氩激光瞳孔成形术</v>
          </cell>
          <cell r="C449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cell r="D4491" t="str">
            <v/>
          </cell>
          <cell r="E4491" t="str">
            <v/>
          </cell>
          <cell r="F4491" t="str">
            <v>单侧</v>
          </cell>
          <cell r="G4491" t="str">
            <v/>
          </cell>
          <cell r="H4491">
            <v>400</v>
          </cell>
          <cell r="I4491">
            <v>320</v>
          </cell>
          <cell r="J4491">
            <v>280</v>
          </cell>
          <cell r="K4491" t="str">
            <v>乙类</v>
          </cell>
        </row>
        <row r="4492">
          <cell r="A4492" t="str">
            <v>HEL83302</v>
          </cell>
          <cell r="B4492" t="str">
            <v>激光瞳孔成形术</v>
          </cell>
          <cell r="C4492" t="str">
            <v>治疗眼表面麻醉。将患者头部安置于激光机的头架上。调整激光机的参数。激光治疗镜镜面涂耦合剂,安置于角膜表面。应用激光切开虹膜或机化组织,形成瞳孔。治疗结束时取下激光治疗镜,眼部滴用抗菌药物滴眼液。</v>
          </cell>
          <cell r="D4492" t="str">
            <v/>
          </cell>
          <cell r="E4492" t="str">
            <v/>
          </cell>
          <cell r="F4492" t="str">
            <v>单侧</v>
          </cell>
          <cell r="G4492" t="str">
            <v/>
          </cell>
          <cell r="H4492">
            <v>400</v>
          </cell>
          <cell r="I4492">
            <v>320</v>
          </cell>
          <cell r="J4492">
            <v>280</v>
          </cell>
          <cell r="K4492" t="str">
            <v>乙类</v>
          </cell>
        </row>
        <row r="4493">
          <cell r="A4493" t="str">
            <v>HEL83303</v>
          </cell>
          <cell r="B4493" t="str">
            <v>瞳孔成形术</v>
          </cell>
          <cell r="C4493" t="str">
            <v>消毒铺巾,开睑,置手术贴膜,在手术显微镜下剪开结膜,电凝或压迫止血,制备巩膜瓣,穿刺前房,开大或缝合缩小瞳孔,缝合角巩膜切口及结膜,平衡盐溶液形成前房,消毒纱布遮盖。</v>
          </cell>
          <cell r="D4493" t="str">
            <v/>
          </cell>
          <cell r="E4493" t="str">
            <v>黏弹剂,特殊缝线</v>
          </cell>
          <cell r="F4493" t="str">
            <v>单侧</v>
          </cell>
          <cell r="G4493" t="str">
            <v/>
          </cell>
          <cell r="H4493">
            <v>800</v>
          </cell>
          <cell r="I4493">
            <v>640</v>
          </cell>
          <cell r="J4493">
            <v>560</v>
          </cell>
          <cell r="K4493" t="str">
            <v>乙类</v>
          </cell>
        </row>
        <row r="4494">
          <cell r="A4494" t="str">
            <v>HEL83304</v>
          </cell>
          <cell r="B4494" t="str">
            <v>激光周边虹膜成形术</v>
          </cell>
          <cell r="C449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cell r="D4494" t="str">
            <v/>
          </cell>
          <cell r="E4494" t="str">
            <v/>
          </cell>
          <cell r="F4494" t="str">
            <v>单侧</v>
          </cell>
          <cell r="G4494" t="str">
            <v/>
          </cell>
          <cell r="H4494">
            <v>600</v>
          </cell>
          <cell r="I4494">
            <v>480</v>
          </cell>
          <cell r="J4494">
            <v>420</v>
          </cell>
          <cell r="K4494" t="str">
            <v>乙类</v>
          </cell>
        </row>
        <row r="4495">
          <cell r="A4495" t="str">
            <v>HEL83305</v>
          </cell>
          <cell r="B4495" t="str">
            <v>虹膜根部离断修复术</v>
          </cell>
          <cell r="C4495" t="str">
            <v>消毒铺巾,开睑,置手术贴膜,在手术显微镜下剪开结膜,电凝或压迫止血,板层切开巩膜,穿刺前房,缝合虹膜,缝合巩膜及结膜,平衡盐溶液形成前房,消毒纱布遮盖。</v>
          </cell>
          <cell r="D4495" t="str">
            <v/>
          </cell>
          <cell r="E4495" t="str">
            <v>黏弹剂,特殊缝线</v>
          </cell>
          <cell r="F4495" t="str">
            <v>次</v>
          </cell>
          <cell r="G4495" t="str">
            <v/>
          </cell>
          <cell r="H4495">
            <v>900</v>
          </cell>
          <cell r="I4495">
            <v>720</v>
          </cell>
          <cell r="J4495">
            <v>630</v>
          </cell>
          <cell r="K4495" t="str">
            <v>乙类</v>
          </cell>
        </row>
        <row r="4496">
          <cell r="A4496" t="str">
            <v>HEM</v>
          </cell>
          <cell r="B4496" t="str">
            <v>睫状体</v>
          </cell>
          <cell r="C4496" t="str">
            <v/>
          </cell>
          <cell r="D4496" t="str">
            <v/>
          </cell>
          <cell r="E4496" t="str">
            <v/>
          </cell>
        </row>
        <row r="4496">
          <cell r="G4496" t="str">
            <v/>
          </cell>
          <cell r="H4496" t="str">
            <v/>
          </cell>
          <cell r="I4496" t="str">
            <v/>
          </cell>
          <cell r="J4496" t="str">
            <v/>
          </cell>
        </row>
        <row r="4497">
          <cell r="A4497" t="str">
            <v>HEM45301</v>
          </cell>
          <cell r="B4497" t="str">
            <v>睫状体脉络膜上腔放液术</v>
          </cell>
          <cell r="C4497" t="str">
            <v>消毒铺巾,开睑,置手术贴膜,在手术显微镜下做上或下直肌牵引缝线,切开结膜,电凝或压迫止血,角膜预穿刺,平坦部巩膜切口,分离睫状体,排放睫状体和脉络膜上腔液体,结膜瓣关闭,恢复前房,涂眼膏,消毒纱布遮盖。</v>
          </cell>
          <cell r="D4497" t="str">
            <v/>
          </cell>
          <cell r="E4497" t="str">
            <v>黏弹剂,特殊缝线</v>
          </cell>
          <cell r="F4497" t="str">
            <v>单侧</v>
          </cell>
          <cell r="G4497" t="str">
            <v/>
          </cell>
          <cell r="H4497">
            <v>500</v>
          </cell>
          <cell r="I4497">
            <v>400</v>
          </cell>
          <cell r="J4497">
            <v>350</v>
          </cell>
          <cell r="K4497" t="str">
            <v>乙类</v>
          </cell>
        </row>
        <row r="4498">
          <cell r="A4498" t="str">
            <v>HEM58301</v>
          </cell>
          <cell r="B4498" t="str">
            <v>睫状体剥离术</v>
          </cell>
          <cell r="C449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cell r="D4498" t="str">
            <v/>
          </cell>
          <cell r="E4498" t="str">
            <v>黏弹剂,特殊缝线</v>
          </cell>
          <cell r="F4498" t="str">
            <v>单侧</v>
          </cell>
          <cell r="G4498" t="str">
            <v/>
          </cell>
          <cell r="H4498">
            <v>800</v>
          </cell>
          <cell r="I4498">
            <v>640</v>
          </cell>
          <cell r="J4498">
            <v>560</v>
          </cell>
          <cell r="K4498" t="str">
            <v>乙类</v>
          </cell>
        </row>
        <row r="4499">
          <cell r="A4499" t="str">
            <v>HEM70301</v>
          </cell>
          <cell r="B4499" t="str">
            <v>睫状体断离复位术</v>
          </cell>
          <cell r="C4499" t="str">
            <v>消毒铺巾,开睑,置手术贴膜,在手术显微镜下剪开结膜,电凝或压迫止血,巩膜板层切开,间断巩膜全层切开,间断缝合睫状体,穿刺刀穿刺前房,分层缝合巩膜､结膜,结膜囊内涂抗菌药物眼膏,消毒纱布遮盖。</v>
          </cell>
          <cell r="D4499" t="str">
            <v/>
          </cell>
          <cell r="E4499" t="str">
            <v>黏弹剂,特殊缝线</v>
          </cell>
          <cell r="F4499" t="str">
            <v>单侧</v>
          </cell>
          <cell r="G4499" t="str">
            <v/>
          </cell>
          <cell r="H4499">
            <v>800</v>
          </cell>
          <cell r="I4499">
            <v>640</v>
          </cell>
          <cell r="J4499">
            <v>560</v>
          </cell>
          <cell r="K4499" t="str">
            <v>乙类</v>
          </cell>
        </row>
        <row r="4500">
          <cell r="A4500" t="str">
            <v>HEM72301</v>
          </cell>
          <cell r="B4500" t="str">
            <v>外路经巩膜激光睫状体光凝术</v>
          </cell>
          <cell r="C4500" t="str">
            <v>治疗眼球后麻醉。在显微镜下应用半导体激光(波长810纳米)进行治疗,调整激光机参数,根据患眼术前眼压,于角膜缘后经球结膜､巩膜域击射睫状体。治疗结束时眼部涂阿托品眼膏和糖皮质激素眼膏。</v>
          </cell>
          <cell r="D4500" t="str">
            <v/>
          </cell>
          <cell r="E4500" t="str">
            <v/>
          </cell>
          <cell r="F4500" t="str">
            <v>单侧</v>
          </cell>
          <cell r="G4500" t="str">
            <v/>
          </cell>
          <cell r="H4500">
            <v>800</v>
          </cell>
          <cell r="I4500">
            <v>640</v>
          </cell>
          <cell r="J4500">
            <v>560</v>
          </cell>
          <cell r="K4500" t="str">
            <v>乙类</v>
          </cell>
        </row>
        <row r="4501">
          <cell r="A4501" t="str">
            <v>HEM72302</v>
          </cell>
          <cell r="B4501" t="str">
            <v>睫状体冷冻术</v>
          </cell>
          <cell r="C4501" t="str">
            <v>消毒铺巾,开睑,置手术贴膜。冷冻器以二氧化碳或氮气制冷,选择冷冻器参数,直视或手术显微镜下应用冷冻器和冷冻头于角膜缘后进行逐点冷冻､解冻。术毕时涂抗菌药物､糖皮质激素和阿托品眼膏,消毒纱布遮盖。</v>
          </cell>
          <cell r="D4501" t="str">
            <v/>
          </cell>
          <cell r="E4501" t="str">
            <v/>
          </cell>
          <cell r="F4501" t="str">
            <v>单侧</v>
          </cell>
          <cell r="G4501" t="str">
            <v/>
          </cell>
          <cell r="H4501">
            <v>590</v>
          </cell>
          <cell r="I4501">
            <v>470</v>
          </cell>
          <cell r="J4501">
            <v>410</v>
          </cell>
          <cell r="K4501" t="str">
            <v>乙类</v>
          </cell>
        </row>
        <row r="4502">
          <cell r="A4502" t="str">
            <v>HEN</v>
          </cell>
          <cell r="B4502" t="str">
            <v>巩膜</v>
          </cell>
          <cell r="C4502" t="str">
            <v/>
          </cell>
          <cell r="D4502" t="str">
            <v/>
          </cell>
          <cell r="E4502" t="str">
            <v/>
          </cell>
        </row>
        <row r="4502">
          <cell r="G4502" t="str">
            <v/>
          </cell>
          <cell r="H4502" t="str">
            <v/>
          </cell>
          <cell r="I4502" t="str">
            <v/>
          </cell>
          <cell r="J4502" t="str">
            <v/>
          </cell>
        </row>
        <row r="4503">
          <cell r="A4503" t="str">
            <v>HEN55301</v>
          </cell>
          <cell r="B4503" t="str">
            <v>巩膜外加压术</v>
          </cell>
          <cell r="C4503" t="str">
            <v>消毒铺巾,开睑,置手术贴膜,在手术显微镜下切开结膜,电凝或压迫止血,吊置眼肌,必要时穿剌巩膜放液,定位视网膜裂孔,并封闭之,外加压物放置和固定,必要时眼内注气,前房穿刺,缝合,消毒纱布遮盖。</v>
          </cell>
          <cell r="D4503" t="str">
            <v/>
          </cell>
          <cell r="E4503" t="str">
            <v>特殊缝线</v>
          </cell>
          <cell r="F4503" t="str">
            <v>单侧</v>
          </cell>
          <cell r="G4503" t="str">
            <v/>
          </cell>
          <cell r="H4503">
            <v>1250</v>
          </cell>
          <cell r="I4503">
            <v>1000</v>
          </cell>
          <cell r="J4503">
            <v>875</v>
          </cell>
          <cell r="K4503" t="str">
            <v>甲类</v>
          </cell>
        </row>
        <row r="4504">
          <cell r="A4504" t="str">
            <v>HEN55302</v>
          </cell>
          <cell r="B4504" t="str">
            <v>巩膜内加压术</v>
          </cell>
          <cell r="C4504" t="str">
            <v>消毒铺巾,开睑,置手术贴膜,在手术显微镜下视网膜裂孔定位及封闭,巩膜穿刺,眼内加压物置入,前房穿刺,缝合,消毒纱布遮盖。</v>
          </cell>
          <cell r="D4504" t="str">
            <v/>
          </cell>
          <cell r="E4504" t="str">
            <v>特殊缝线</v>
          </cell>
          <cell r="F4504" t="str">
            <v>单侧</v>
          </cell>
          <cell r="G4504" t="str">
            <v/>
          </cell>
          <cell r="H4504">
            <v>1250</v>
          </cell>
          <cell r="I4504">
            <v>1000</v>
          </cell>
          <cell r="J4504">
            <v>875</v>
          </cell>
          <cell r="K4504" t="str">
            <v>甲类</v>
          </cell>
        </row>
        <row r="4505">
          <cell r="A4505" t="str">
            <v>HEN71301</v>
          </cell>
          <cell r="B4505" t="str">
            <v>巩膜后兜带术</v>
          </cell>
          <cell r="C4505" t="str">
            <v>消毒铺巾,开睑,置手术贴膜,在手术显微镜下切开结膜,电凝或压迫止血,吊置眼外肌,兜带材料放置和固定,缝合伤口,消毒纱布遮盖。</v>
          </cell>
          <cell r="D4505" t="str">
            <v/>
          </cell>
          <cell r="E4505" t="str">
            <v>修补材料,特殊缝线</v>
          </cell>
          <cell r="F4505" t="str">
            <v>单侧</v>
          </cell>
          <cell r="G4505" t="str">
            <v/>
          </cell>
          <cell r="H4505">
            <v>1000</v>
          </cell>
          <cell r="I4505">
            <v>800</v>
          </cell>
          <cell r="J4505">
            <v>700</v>
          </cell>
          <cell r="K4505" t="str">
            <v>乙类</v>
          </cell>
        </row>
        <row r="4506">
          <cell r="A4506" t="str">
            <v>HEN73301</v>
          </cell>
          <cell r="B4506" t="str">
            <v>钬激光巩膜切除术</v>
          </cell>
          <cell r="C450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cell r="D4506" t="str">
            <v/>
          </cell>
          <cell r="E4506" t="str">
            <v>黏弹剂,特殊缝线</v>
          </cell>
          <cell r="F4506" t="str">
            <v>单侧</v>
          </cell>
          <cell r="G4506" t="str">
            <v/>
          </cell>
          <cell r="H4506">
            <v>1200</v>
          </cell>
          <cell r="I4506">
            <v>960</v>
          </cell>
          <cell r="J4506">
            <v>840</v>
          </cell>
          <cell r="K4506" t="str">
            <v>乙类</v>
          </cell>
        </row>
        <row r="4507">
          <cell r="A4507" t="str">
            <v>HEN81301</v>
          </cell>
          <cell r="B4507" t="str">
            <v>巩膜缩短术</v>
          </cell>
          <cell r="C4507" t="str">
            <v>消毒铺巾,开睑,置手术贴膜,在手术显微镜下剪开结膜,电凝或压迫止血,直肌牵引,板层切开巩膜,切除部分巩膜,缝合,消毒纱布遮盖。</v>
          </cell>
          <cell r="D4507" t="str">
            <v/>
          </cell>
          <cell r="E4507" t="str">
            <v>特殊缝线</v>
          </cell>
          <cell r="F4507" t="str">
            <v>单侧</v>
          </cell>
          <cell r="G4507" t="str">
            <v/>
          </cell>
          <cell r="H4507">
            <v>700</v>
          </cell>
          <cell r="I4507">
            <v>560</v>
          </cell>
          <cell r="J4507">
            <v>490</v>
          </cell>
          <cell r="K4507" t="str">
            <v>乙类</v>
          </cell>
        </row>
        <row r="4508">
          <cell r="A4508" t="str">
            <v>HEN81302</v>
          </cell>
          <cell r="B4508" t="str">
            <v>巩膜环扎术</v>
          </cell>
          <cell r="C4508" t="str">
            <v>消毒铺巾,开睑,置手术贴膜,在手术显微镜下切开结膜,电凝或压迫止血,吊置眼肌,必要时和穿剌巩膜放液,视网膜裂孔定位及封闭,环扎带放置和固定,必要时眼内注气,前房穿刺,缝合,消毒纱布遮盖。</v>
          </cell>
          <cell r="D4508" t="str">
            <v/>
          </cell>
          <cell r="E4508" t="str">
            <v>特殊缝线</v>
          </cell>
          <cell r="F4508" t="str">
            <v>单侧</v>
          </cell>
          <cell r="G4508" t="str">
            <v/>
          </cell>
          <cell r="H4508">
            <v>1400</v>
          </cell>
          <cell r="I4508">
            <v>1120</v>
          </cell>
          <cell r="J4508">
            <v>980</v>
          </cell>
          <cell r="K4508" t="str">
            <v>乙类</v>
          </cell>
        </row>
        <row r="4509">
          <cell r="A4509" t="str">
            <v>HEP</v>
          </cell>
          <cell r="B4509" t="str">
            <v>晶状体</v>
          </cell>
          <cell r="C4509" t="str">
            <v/>
          </cell>
          <cell r="D4509" t="str">
            <v/>
          </cell>
          <cell r="E4509" t="str">
            <v/>
          </cell>
        </row>
        <row r="4509">
          <cell r="G4509" t="str">
            <v/>
          </cell>
          <cell r="H4509" t="str">
            <v/>
          </cell>
          <cell r="I4509" t="str">
            <v/>
          </cell>
          <cell r="J4509" t="str">
            <v/>
          </cell>
        </row>
        <row r="4510">
          <cell r="A4510" t="str">
            <v>HEP50301</v>
          </cell>
          <cell r="B4510" t="str">
            <v>镱铝石榴石激光晶状体后囊膜+玻璃体前界膜切开术</v>
          </cell>
          <cell r="C451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cell r="D4510" t="str">
            <v/>
          </cell>
          <cell r="E4510" t="str">
            <v/>
          </cell>
          <cell r="F4510" t="str">
            <v>单侧</v>
          </cell>
          <cell r="G4510" t="str">
            <v/>
          </cell>
          <cell r="H4510">
            <v>500</v>
          </cell>
          <cell r="I4510">
            <v>400</v>
          </cell>
          <cell r="J4510">
            <v>350</v>
          </cell>
          <cell r="K4510" t="str">
            <v>乙类</v>
          </cell>
        </row>
        <row r="4511">
          <cell r="A4511" t="str">
            <v>HEP61301</v>
          </cell>
          <cell r="B4511" t="str">
            <v>白内障囊外摘除+人工晶状体植入术</v>
          </cell>
          <cell r="C4511" t="str">
            <v>消毒铺巾,开睑,置手术贴膜,在手术显微镜下做结膜切口,前房穿刺,做角巩膜切口,撕晶状体前囊膜,娩核,注吸皮质,植入人工晶状体,注吸黏弹剂,形成前房,电凝或缝合切口,消毒纱布遮盖。</v>
          </cell>
          <cell r="D4511" t="str">
            <v>截囊针</v>
          </cell>
          <cell r="E4511" t="str">
            <v>人工晶状体,黏弹剂,特殊缝线</v>
          </cell>
          <cell r="F4511" t="str">
            <v>单侧</v>
          </cell>
          <cell r="G4511" t="str">
            <v/>
          </cell>
          <cell r="H4511">
            <v>1870</v>
          </cell>
          <cell r="I4511">
            <v>1496</v>
          </cell>
          <cell r="J4511">
            <v>1309</v>
          </cell>
          <cell r="K4511" t="str">
            <v>乙类</v>
          </cell>
        </row>
        <row r="4512">
          <cell r="A4512" t="str">
            <v>HEP61302</v>
          </cell>
          <cell r="B4512" t="str">
            <v>白内障超声乳化吸除+人工晶状体植入术</v>
          </cell>
          <cell r="C4512"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512" t="str">
            <v>积液盒</v>
          </cell>
          <cell r="E4512" t="str">
            <v>人工晶状体,黏弹剂,特殊缝线</v>
          </cell>
          <cell r="F4512" t="str">
            <v>单侧</v>
          </cell>
          <cell r="G4512" t="str">
            <v/>
          </cell>
          <cell r="H4512">
            <v>3000</v>
          </cell>
          <cell r="I4512">
            <v>2550</v>
          </cell>
          <cell r="J4512">
            <v>2168</v>
          </cell>
          <cell r="K4512" t="str">
            <v>乙类</v>
          </cell>
        </row>
        <row r="4513">
          <cell r="A4513" t="str">
            <v>HEP61303</v>
          </cell>
          <cell r="B4513" t="str">
            <v>小瞳孔白内障超声乳化吸除+人工晶状体植入术</v>
          </cell>
          <cell r="C451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cell r="D4513" t="str">
            <v>积液盒</v>
          </cell>
          <cell r="E4513" t="str">
            <v>人工晶状体,黏弹剂,特殊缝线</v>
          </cell>
          <cell r="F4513" t="str">
            <v>单侧</v>
          </cell>
          <cell r="G4513" t="str">
            <v/>
          </cell>
          <cell r="H4513">
            <v>2200</v>
          </cell>
          <cell r="I4513">
            <v>1760</v>
          </cell>
          <cell r="J4513">
            <v>1540</v>
          </cell>
          <cell r="K4513" t="str">
            <v>乙类</v>
          </cell>
        </row>
        <row r="4514">
          <cell r="A4514" t="str">
            <v>HEP61304</v>
          </cell>
          <cell r="B4514" t="str">
            <v>玻璃体切除术后白内障超声乳化吸除+人工晶状体植入术</v>
          </cell>
          <cell r="C451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cell r="D4514" t="str">
            <v>积液盒</v>
          </cell>
          <cell r="E4514" t="str">
            <v>人工晶状体,黏弹剂,特殊缝线</v>
          </cell>
          <cell r="F4514" t="str">
            <v>单侧</v>
          </cell>
          <cell r="G4514" t="str">
            <v/>
          </cell>
          <cell r="H4514">
            <v>2300</v>
          </cell>
          <cell r="I4514">
            <v>1840</v>
          </cell>
          <cell r="J4514">
            <v>1610</v>
          </cell>
          <cell r="K4514" t="str">
            <v>乙类</v>
          </cell>
        </row>
        <row r="4515">
          <cell r="A4515" t="str">
            <v>HEP61305</v>
          </cell>
          <cell r="B4515" t="str">
            <v>晶状体半脱位白内障超声乳化吸除+人工晶状体植入术</v>
          </cell>
          <cell r="C451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cell r="D4515" t="str">
            <v>积液盒</v>
          </cell>
          <cell r="E4515" t="str">
            <v>人工晶状体,黏弹剂,特殊缝线</v>
          </cell>
          <cell r="F4515" t="str">
            <v>单侧</v>
          </cell>
          <cell r="G4515" t="str">
            <v/>
          </cell>
          <cell r="H4515">
            <v>2300</v>
          </cell>
          <cell r="I4515">
            <v>1840</v>
          </cell>
          <cell r="J4515">
            <v>1610</v>
          </cell>
          <cell r="K4515" t="str">
            <v>乙类</v>
          </cell>
        </row>
        <row r="4516">
          <cell r="A4516" t="str">
            <v>HEP61306</v>
          </cell>
          <cell r="B4516" t="str">
            <v>晶状体囊袋张力环植入术</v>
          </cell>
          <cell r="C451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cell r="D4516" t="str">
            <v/>
          </cell>
          <cell r="E4516" t="str">
            <v>张力环,黏弹剂,特殊缝线</v>
          </cell>
          <cell r="F4516" t="str">
            <v>单侧</v>
          </cell>
          <cell r="G4516" t="str">
            <v/>
          </cell>
          <cell r="H4516">
            <v>1500</v>
          </cell>
          <cell r="I4516">
            <v>1200</v>
          </cell>
          <cell r="J4516">
            <v>1050</v>
          </cell>
          <cell r="K4516" t="str">
            <v>乙类</v>
          </cell>
        </row>
        <row r="4517">
          <cell r="A4517" t="str">
            <v>HEP61307</v>
          </cell>
          <cell r="B4517" t="str">
            <v>Ⅱ期后房型人工晶状体睫状沟缝入术</v>
          </cell>
          <cell r="C451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cell r="D4517" t="str">
            <v>积液盒</v>
          </cell>
          <cell r="E4517" t="str">
            <v>人工晶状体,黏弹剂,特殊缝线</v>
          </cell>
          <cell r="F4517" t="str">
            <v>单侧</v>
          </cell>
          <cell r="G4517" t="str">
            <v/>
          </cell>
          <cell r="H4517">
            <v>2100</v>
          </cell>
          <cell r="I4517">
            <v>1680</v>
          </cell>
          <cell r="J4517">
            <v>1470</v>
          </cell>
          <cell r="K4517" t="str">
            <v>乙类</v>
          </cell>
        </row>
        <row r="4518">
          <cell r="A4518" t="str">
            <v>HEP61308</v>
          </cell>
          <cell r="B4518" t="str">
            <v>铒激光白内障吸出+人工晶状体植入术</v>
          </cell>
          <cell r="C451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cell r="D4518" t="str">
            <v/>
          </cell>
          <cell r="E4518" t="str">
            <v>人工晶状体,黏弹剂,特殊缝线</v>
          </cell>
          <cell r="F4518" t="str">
            <v>单侧</v>
          </cell>
          <cell r="G4518" t="str">
            <v/>
          </cell>
          <cell r="H4518">
            <v>2100</v>
          </cell>
          <cell r="I4518">
            <v>1680</v>
          </cell>
          <cell r="J4518">
            <v>1470</v>
          </cell>
          <cell r="K4518" t="str">
            <v>乙类</v>
          </cell>
        </row>
        <row r="4519">
          <cell r="A4519" t="str">
            <v>HEP61309</v>
          </cell>
          <cell r="B4519" t="str">
            <v>有晶状体眼人工晶状体植入术</v>
          </cell>
          <cell r="C4519" t="str">
            <v>消毒铺巾,开睑,置手术贴膜,在手术显微镜下做结膜切口,电凝或压迫止血,前房穿刺,做角巩膜切口,巩膜瓣,植入人工晶状体,应用超声乳化仪的灌注头注吸黏弹剂,形成前房,电凝或缝合切口,消毒纱布遮盖。</v>
          </cell>
          <cell r="D4519" t="str">
            <v>积液盒</v>
          </cell>
          <cell r="E4519" t="str">
            <v>人工晶状体,黏弹剂,特殊缝线</v>
          </cell>
          <cell r="F4519" t="str">
            <v>单侧</v>
          </cell>
          <cell r="G4519" t="str">
            <v/>
          </cell>
          <cell r="H4519">
            <v>2100</v>
          </cell>
          <cell r="I4519">
            <v>1680</v>
          </cell>
          <cell r="J4519">
            <v>1470</v>
          </cell>
          <cell r="K4519" t="str">
            <v>乙类</v>
          </cell>
        </row>
        <row r="4520">
          <cell r="A4520" t="str">
            <v>HEP61310</v>
          </cell>
          <cell r="B4520" t="str">
            <v>Ⅱ期虹膜夹持型人工晶状体植入术</v>
          </cell>
          <cell r="C452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0" t="str">
            <v>积液盒</v>
          </cell>
          <cell r="E4520" t="str">
            <v>人工晶状体,黏弹剂,特殊缝线</v>
          </cell>
          <cell r="F4520" t="str">
            <v>单侧</v>
          </cell>
          <cell r="G4520" t="str">
            <v/>
          </cell>
          <cell r="H4520">
            <v>2300</v>
          </cell>
          <cell r="I4520">
            <v>1840</v>
          </cell>
          <cell r="J4520">
            <v>1610</v>
          </cell>
          <cell r="K4520" t="str">
            <v>乙类</v>
          </cell>
        </row>
        <row r="4521">
          <cell r="A4521" t="str">
            <v>HEP61311</v>
          </cell>
          <cell r="B4521" t="str">
            <v>Ⅱ期前房型人工晶状体植入术</v>
          </cell>
          <cell r="C452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1" t="str">
            <v>积液盒</v>
          </cell>
          <cell r="E4521" t="str">
            <v>人工晶状体,黏弹剂,特殊缝线</v>
          </cell>
          <cell r="F4521" t="str">
            <v>单侧</v>
          </cell>
          <cell r="G4521" t="str">
            <v/>
          </cell>
          <cell r="H4521">
            <v>2300</v>
          </cell>
          <cell r="I4521">
            <v>1840</v>
          </cell>
          <cell r="J4521">
            <v>1610</v>
          </cell>
          <cell r="K4521" t="str">
            <v>乙类</v>
          </cell>
        </row>
        <row r="4522">
          <cell r="A4522" t="str">
            <v>HEP61312</v>
          </cell>
          <cell r="B4522" t="str">
            <v>Ⅱ期后房型人工晶状体植入术</v>
          </cell>
          <cell r="C4522" t="str">
            <v>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cell r="D4522" t="str">
            <v>积液盒</v>
          </cell>
          <cell r="E4522" t="str">
            <v>人工晶状体,黏弹剂,特殊缝线</v>
          </cell>
          <cell r="F4522" t="str">
            <v>单侧</v>
          </cell>
          <cell r="G4522" t="str">
            <v/>
          </cell>
          <cell r="H4522">
            <v>2300</v>
          </cell>
          <cell r="I4522">
            <v>1840</v>
          </cell>
          <cell r="J4522">
            <v>1610</v>
          </cell>
          <cell r="K4522" t="str">
            <v>乙类</v>
          </cell>
        </row>
        <row r="4523">
          <cell r="A4523" t="str">
            <v>HEP63301</v>
          </cell>
          <cell r="B4523" t="str">
            <v>人工晶状体调位术</v>
          </cell>
          <cell r="C4523" t="str">
            <v>消毒铺巾,开睑,置手术贴膜,在手术显微镜下做结膜切口,电凝或压迫止血,前房穿刺,做角巩膜切口,调整人工晶状体位置,注吸黏弹剂,形成前房,电凝或缝合切口,消毒纱布遮盖。</v>
          </cell>
          <cell r="D4523" t="str">
            <v>积液盒</v>
          </cell>
          <cell r="E4523" t="str">
            <v>人工晶状体,黏弹剂,特殊缝线</v>
          </cell>
          <cell r="F4523" t="str">
            <v>单侧</v>
          </cell>
          <cell r="G4523" t="str">
            <v/>
          </cell>
          <cell r="H4523">
            <v>900</v>
          </cell>
          <cell r="I4523">
            <v>720</v>
          </cell>
          <cell r="J4523">
            <v>630</v>
          </cell>
          <cell r="K4523" t="str">
            <v>乙类</v>
          </cell>
        </row>
        <row r="4524">
          <cell r="A4524" t="str">
            <v>HEP65301</v>
          </cell>
          <cell r="B4524" t="str">
            <v>白内障截囊吸取术</v>
          </cell>
          <cell r="C4524" t="str">
            <v>消毒铺巾,开睑,置手术贴膜,在手术显微镜下做结膜切口,电凝或压迫止血,前房穿刺,巩膜切口,注入黏弹剂,截开晶状体囊膜,水化,以手法或超声乳化仪吸除晶状体,形成前房,电凝或缝合切口,消毒纱布遮盖。</v>
          </cell>
          <cell r="D4524" t="str">
            <v>截囊针,积液盒</v>
          </cell>
          <cell r="E4524" t="str">
            <v>黏弹剂,特殊缝线</v>
          </cell>
          <cell r="F4524" t="str">
            <v>单侧</v>
          </cell>
          <cell r="G4524" t="str">
            <v/>
          </cell>
          <cell r="H4524">
            <v>1000</v>
          </cell>
          <cell r="I4524">
            <v>800</v>
          </cell>
          <cell r="J4524">
            <v>700</v>
          </cell>
          <cell r="K4524" t="str">
            <v>乙类</v>
          </cell>
        </row>
        <row r="4525">
          <cell r="A4525" t="str">
            <v>HEP65302</v>
          </cell>
          <cell r="B4525" t="str">
            <v>白内障超声乳化摘除术</v>
          </cell>
          <cell r="C452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4525" t="str">
            <v>截囊针,积液盒</v>
          </cell>
          <cell r="E4525" t="str">
            <v>黏弹剂,特殊缝线</v>
          </cell>
          <cell r="F4525" t="str">
            <v>单侧</v>
          </cell>
          <cell r="G4525" t="str">
            <v/>
          </cell>
          <cell r="H4525">
            <v>2000</v>
          </cell>
          <cell r="I4525">
            <v>1600</v>
          </cell>
          <cell r="J4525">
            <v>1400</v>
          </cell>
          <cell r="K4525" t="str">
            <v>甲类</v>
          </cell>
        </row>
        <row r="4526">
          <cell r="A4526" t="str">
            <v>HEP65303</v>
          </cell>
          <cell r="B4526" t="str">
            <v>白内障囊内摘除术</v>
          </cell>
          <cell r="C4526" t="str">
            <v>消毒铺巾,开睑,置手术贴膜,在手术显微镜下做结膜切口,电凝或压迫止血,前房穿刺,做巩膜切口,以冷冻或其它方法取出晶状体,必要时做周边虹膜切除,缝合角巩膜伤口,形成前房,电凝或缝合切口,消毒纱布遮盖。</v>
          </cell>
          <cell r="D4526" t="str">
            <v>积液盒</v>
          </cell>
          <cell r="E4526" t="str">
            <v>黏弹剂,特殊缝线</v>
          </cell>
          <cell r="F4526" t="str">
            <v>单侧</v>
          </cell>
          <cell r="G4526" t="str">
            <v/>
          </cell>
          <cell r="H4526">
            <v>1000</v>
          </cell>
          <cell r="I4526">
            <v>800</v>
          </cell>
          <cell r="J4526">
            <v>700</v>
          </cell>
          <cell r="K4526" t="str">
            <v>甲类</v>
          </cell>
        </row>
        <row r="4527">
          <cell r="A4527" t="str">
            <v>HEP65304</v>
          </cell>
          <cell r="B4527" t="str">
            <v>白内障囊外摘除术</v>
          </cell>
          <cell r="C4527" t="str">
            <v>消毒铺巾,开睑,置手术贴膜,在手术显微镜下做结膜切口,前房穿刺,做角巩膜切口,撕囊,手法碎核､套核,注吸皮质,形成前房,电凝或缝合切口,消毒纱布遮盖。</v>
          </cell>
          <cell r="D4527" t="str">
            <v>积液盒</v>
          </cell>
          <cell r="E4527" t="str">
            <v>黏弹剂,特殊缝线</v>
          </cell>
          <cell r="F4527" t="str">
            <v>单侧</v>
          </cell>
          <cell r="G4527" t="str">
            <v/>
          </cell>
          <cell r="H4527">
            <v>1200</v>
          </cell>
          <cell r="I4527">
            <v>960</v>
          </cell>
          <cell r="J4527">
            <v>840</v>
          </cell>
          <cell r="K4527" t="str">
            <v>甲类</v>
          </cell>
        </row>
        <row r="4528">
          <cell r="A4528" t="str">
            <v>HEP66301</v>
          </cell>
          <cell r="B4528" t="str">
            <v>人工晶状体置换术</v>
          </cell>
          <cell r="C452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cell r="D4528" t="str">
            <v>积液盒</v>
          </cell>
          <cell r="E4528" t="str">
            <v>人工晶状体,黏弹剂,特殊缝线</v>
          </cell>
          <cell r="F4528" t="str">
            <v>单侧</v>
          </cell>
          <cell r="G4528" t="str">
            <v/>
          </cell>
          <cell r="H4528">
            <v>1700</v>
          </cell>
          <cell r="I4528">
            <v>1360</v>
          </cell>
          <cell r="J4528">
            <v>1190</v>
          </cell>
          <cell r="K4528" t="str">
            <v>乙类</v>
          </cell>
        </row>
        <row r="4529">
          <cell r="A4529" t="str">
            <v>HEP73301</v>
          </cell>
          <cell r="B4529" t="str">
            <v>白内障囊膜切除术</v>
          </cell>
          <cell r="C4529" t="str">
            <v>消毒铺巾,开睑,置手术贴膜,在手术显微镜下做结膜切口,前房穿刺,巩膜切口,前房内注入黏弹剂,应用玻璃体切除机的切除头去除中央部晶状体囊膜,做前部玻璃体切除,形成前房,电凝或缝合切口,消毒纱布遮盖。</v>
          </cell>
          <cell r="D4529" t="str">
            <v>积液盒</v>
          </cell>
          <cell r="E4529" t="str">
            <v>黏弹剂,特殊缝线</v>
          </cell>
          <cell r="F4529" t="str">
            <v>单侧</v>
          </cell>
          <cell r="G4529" t="str">
            <v/>
          </cell>
          <cell r="H4529">
            <v>2000</v>
          </cell>
          <cell r="I4529">
            <v>1600</v>
          </cell>
          <cell r="J4529">
            <v>1400</v>
          </cell>
          <cell r="K4529" t="str">
            <v>乙类</v>
          </cell>
        </row>
        <row r="4530">
          <cell r="A4530" t="str">
            <v>HEQ</v>
          </cell>
          <cell r="B4530" t="str">
            <v>玻璃体</v>
          </cell>
          <cell r="C4530" t="str">
            <v/>
          </cell>
          <cell r="D4530" t="str">
            <v/>
          </cell>
          <cell r="E4530" t="str">
            <v/>
          </cell>
        </row>
        <row r="4530">
          <cell r="G4530" t="str">
            <v/>
          </cell>
          <cell r="H4530" t="str">
            <v/>
          </cell>
          <cell r="I4530" t="str">
            <v/>
          </cell>
          <cell r="J4530" t="str">
            <v/>
          </cell>
        </row>
        <row r="4531">
          <cell r="A4531" t="str">
            <v>HEQ45101</v>
          </cell>
          <cell r="B4531" t="str">
            <v>玻璃体腔穿刺术</v>
          </cell>
          <cell r="C4531" t="str">
            <v>消毒铺巾,开睑,置手术贴膜,在手术显微镜下剪开结膜,电凝,角尺确定穿刺部位,行巩膜穿刺,抽吸眼内液或注药,缝合伤口,消毒纱布遮盖。含注气，注液。</v>
          </cell>
          <cell r="D4531" t="str">
            <v>注射器</v>
          </cell>
          <cell r="E4531" t="str">
            <v>特殊缝线</v>
          </cell>
          <cell r="F4531" t="str">
            <v>单侧</v>
          </cell>
          <cell r="G4531" t="str">
            <v/>
          </cell>
          <cell r="H4531">
            <v>600</v>
          </cell>
          <cell r="I4531">
            <v>480</v>
          </cell>
          <cell r="J4531">
            <v>420</v>
          </cell>
          <cell r="K4531" t="str">
            <v>甲类</v>
          </cell>
        </row>
        <row r="4532">
          <cell r="A4532" t="str">
            <v>HEQ65301</v>
          </cell>
          <cell r="B4532" t="str">
            <v>玻璃体腔内猪囊尾蚴切除取出术</v>
          </cell>
          <cell r="C453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cell r="D4532" t="str">
            <v/>
          </cell>
          <cell r="E4532" t="str">
            <v>特殊缝线,玻璃体切割头</v>
          </cell>
          <cell r="F4532" t="str">
            <v>单侧</v>
          </cell>
          <cell r="G4532" t="str">
            <v/>
          </cell>
          <cell r="H4532">
            <v>1200</v>
          </cell>
          <cell r="I4532">
            <v>960</v>
          </cell>
          <cell r="J4532">
            <v>840</v>
          </cell>
          <cell r="K4532" t="str">
            <v>甲类</v>
          </cell>
        </row>
        <row r="4533">
          <cell r="A4533" t="str">
            <v>HEQ75101</v>
          </cell>
          <cell r="B4533" t="str">
            <v>经结膜微创玻璃体切除术</v>
          </cell>
          <cell r="C453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cell r="D4533" t="str">
            <v/>
          </cell>
          <cell r="E4533" t="str">
            <v>特殊缝线,玻璃体切割头,硅油,膨胀气体,重水</v>
          </cell>
          <cell r="F4533" t="str">
            <v>单侧</v>
          </cell>
          <cell r="G4533" t="str">
            <v/>
          </cell>
          <cell r="H4533">
            <v>1200</v>
          </cell>
          <cell r="I4533">
            <v>960</v>
          </cell>
          <cell r="J4533">
            <v>840</v>
          </cell>
          <cell r="K4533" t="str">
            <v>乙类</v>
          </cell>
        </row>
        <row r="4534">
          <cell r="A4534" t="str">
            <v>HEQ75301</v>
          </cell>
          <cell r="B4534" t="str">
            <v>玻璃体切除术</v>
          </cell>
          <cell r="C453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cell r="D4534" t="str">
            <v/>
          </cell>
          <cell r="E4534" t="str">
            <v>特殊缝线,玻璃体切割头,硅油,膨胀气体,重水</v>
          </cell>
          <cell r="F4534" t="str">
            <v>单侧</v>
          </cell>
          <cell r="G4534" t="str">
            <v/>
          </cell>
          <cell r="H4534">
            <v>1200</v>
          </cell>
          <cell r="I4534">
            <v>960</v>
          </cell>
          <cell r="J4534">
            <v>840</v>
          </cell>
          <cell r="K4534" t="str">
            <v>乙类</v>
          </cell>
        </row>
        <row r="4535">
          <cell r="A4535" t="str">
            <v>HEQ76301</v>
          </cell>
          <cell r="B4535" t="str">
            <v>玻璃体切除+眼内填充术</v>
          </cell>
          <cell r="C453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cell r="D4535" t="str">
            <v/>
          </cell>
          <cell r="E4535" t="str">
            <v>特殊缝线,玻璃体切割头,硅油,膨胀气体,重水</v>
          </cell>
          <cell r="F4535" t="str">
            <v>单侧</v>
          </cell>
          <cell r="G4535" t="str">
            <v/>
          </cell>
          <cell r="H4535">
            <v>1400</v>
          </cell>
          <cell r="I4535">
            <v>1120</v>
          </cell>
          <cell r="J4535">
            <v>980</v>
          </cell>
          <cell r="K4535" t="str">
            <v>乙类</v>
          </cell>
        </row>
        <row r="4536">
          <cell r="A4536" t="str">
            <v>HET</v>
          </cell>
          <cell r="B4536" t="str">
            <v>视网膜</v>
          </cell>
          <cell r="C4536" t="str">
            <v/>
          </cell>
          <cell r="D4536" t="str">
            <v/>
          </cell>
          <cell r="E4536" t="str">
            <v/>
          </cell>
        </row>
        <row r="4536">
          <cell r="G4536" t="str">
            <v/>
          </cell>
          <cell r="H4536" t="str">
            <v/>
          </cell>
          <cell r="I4536" t="str">
            <v/>
          </cell>
          <cell r="J4536" t="str">
            <v/>
          </cell>
        </row>
        <row r="4537">
          <cell r="A4537" t="str">
            <v>HET48301</v>
          </cell>
          <cell r="B4537" t="str">
            <v>视网膜注气复位术</v>
          </cell>
          <cell r="C4537" t="str">
            <v>消毒铺巾,开睑,置手术贴膜,在手术显微镜下穿刺巩膜,眼内注入气体,前房穿刺,缝合,消毒纱布遮盖。</v>
          </cell>
          <cell r="D4537" t="str">
            <v/>
          </cell>
          <cell r="E4537" t="str">
            <v>特殊缝线,硅油,膨胀气体,重水</v>
          </cell>
          <cell r="F4537" t="str">
            <v>单侧</v>
          </cell>
          <cell r="G4537" t="str">
            <v/>
          </cell>
          <cell r="H4537">
            <v>700</v>
          </cell>
          <cell r="I4537">
            <v>560</v>
          </cell>
          <cell r="J4537">
            <v>490</v>
          </cell>
          <cell r="K4537" t="str">
            <v>甲类</v>
          </cell>
        </row>
        <row r="4538">
          <cell r="A4538" t="str">
            <v>HET59301</v>
          </cell>
          <cell r="B4538" t="str">
            <v>黄斑裂孔封闭术</v>
          </cell>
          <cell r="C453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cell r="D4538" t="str">
            <v/>
          </cell>
          <cell r="E4538" t="str">
            <v>特殊缝线,硅油,膨胀气体,重水</v>
          </cell>
          <cell r="F4538" t="str">
            <v>单侧</v>
          </cell>
          <cell r="G4538" t="str">
            <v/>
          </cell>
          <cell r="H4538">
            <v>1200</v>
          </cell>
          <cell r="I4538">
            <v>960</v>
          </cell>
          <cell r="J4538">
            <v>840</v>
          </cell>
          <cell r="K4538" t="str">
            <v>乙类</v>
          </cell>
        </row>
        <row r="4539">
          <cell r="A4539" t="str">
            <v>HET65301</v>
          </cell>
          <cell r="B4539" t="str">
            <v>黄斑前膜剥除术</v>
          </cell>
          <cell r="C453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cell r="D4539" t="str">
            <v>引流装置</v>
          </cell>
          <cell r="E4539" t="str">
            <v>特殊缝线,硅油,膨胀气体,重水</v>
          </cell>
          <cell r="F4539" t="str">
            <v>单侧</v>
          </cell>
          <cell r="G4539" t="str">
            <v/>
          </cell>
          <cell r="H4539">
            <v>1500</v>
          </cell>
          <cell r="I4539">
            <v>1200</v>
          </cell>
          <cell r="J4539">
            <v>1050</v>
          </cell>
          <cell r="K4539" t="str">
            <v>乙类</v>
          </cell>
        </row>
        <row r="4540">
          <cell r="A4540" t="str">
            <v>HET65302</v>
          </cell>
          <cell r="B4540" t="str">
            <v>黄斑下膜取出术</v>
          </cell>
          <cell r="C454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cell r="D4540" t="str">
            <v/>
          </cell>
          <cell r="E4540" t="str">
            <v>特殊缝线,硅油,膨胀气体,重水</v>
          </cell>
          <cell r="F4540" t="str">
            <v>单侧</v>
          </cell>
          <cell r="G4540" t="str">
            <v/>
          </cell>
          <cell r="H4540">
            <v>1500</v>
          </cell>
          <cell r="I4540">
            <v>1200</v>
          </cell>
          <cell r="J4540">
            <v>1050</v>
          </cell>
          <cell r="K4540" t="str">
            <v>乙类</v>
          </cell>
        </row>
        <row r="4541">
          <cell r="A4541" t="str">
            <v>HET70301</v>
          </cell>
          <cell r="B4541" t="str">
            <v>伴有增生膜的视网膜脱离复位术</v>
          </cell>
          <cell r="C454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cell r="D4541" t="str">
            <v/>
          </cell>
          <cell r="E4541" t="str">
            <v>特殊缝线,硅油,膨胀气体,重水</v>
          </cell>
          <cell r="F4541" t="str">
            <v>单侧</v>
          </cell>
          <cell r="G4541" t="str">
            <v/>
          </cell>
          <cell r="H4541">
            <v>1300</v>
          </cell>
          <cell r="I4541">
            <v>1040</v>
          </cell>
          <cell r="J4541">
            <v>910</v>
          </cell>
          <cell r="K4541" t="str">
            <v>乙类</v>
          </cell>
        </row>
        <row r="4542">
          <cell r="A4542" t="str">
            <v>HET70302</v>
          </cell>
          <cell r="B4542" t="str">
            <v>黄斑裂孔性视网膜脱离复位术</v>
          </cell>
          <cell r="C454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cell r="D4542" t="str">
            <v/>
          </cell>
          <cell r="E4542" t="str">
            <v>特殊缝线,硅油,膨胀气体,重水</v>
          </cell>
          <cell r="F4542" t="str">
            <v>单侧</v>
          </cell>
          <cell r="G4542" t="str">
            <v/>
          </cell>
          <cell r="H4542">
            <v>1400</v>
          </cell>
          <cell r="I4542">
            <v>1120</v>
          </cell>
          <cell r="J4542">
            <v>980</v>
          </cell>
          <cell r="K4542" t="str">
            <v>乙类</v>
          </cell>
        </row>
        <row r="4543">
          <cell r="A4543" t="str">
            <v>HET70303</v>
          </cell>
          <cell r="B4543" t="str">
            <v>巨大裂孔性视网膜脱离复位术</v>
          </cell>
          <cell r="C454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cell r="D4543" t="str">
            <v/>
          </cell>
          <cell r="E4543" t="str">
            <v>特殊缝线,硅油,膨胀气体,重水</v>
          </cell>
          <cell r="F4543" t="str">
            <v>单侧</v>
          </cell>
          <cell r="G4543" t="str">
            <v/>
          </cell>
          <cell r="H4543">
            <v>1400</v>
          </cell>
          <cell r="I4543">
            <v>1120</v>
          </cell>
          <cell r="J4543">
            <v>980</v>
          </cell>
          <cell r="K4543" t="str">
            <v>乙类</v>
          </cell>
        </row>
        <row r="4544">
          <cell r="A4544" t="str">
            <v>HET70304</v>
          </cell>
          <cell r="B4544" t="str">
            <v>伴有视网膜下膜的视网膜脱离复位术</v>
          </cell>
          <cell r="C454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cell r="D4544" t="str">
            <v/>
          </cell>
          <cell r="E4544" t="str">
            <v>特殊缝线,硅油,膨胀气体,重水</v>
          </cell>
          <cell r="F4544" t="str">
            <v>单侧</v>
          </cell>
          <cell r="G4544" t="str">
            <v/>
          </cell>
          <cell r="H4544">
            <v>1400</v>
          </cell>
          <cell r="I4544">
            <v>1120</v>
          </cell>
          <cell r="J4544">
            <v>980</v>
          </cell>
          <cell r="K4544" t="str">
            <v>乙类</v>
          </cell>
        </row>
        <row r="4545">
          <cell r="A4545" t="str">
            <v>HET70305</v>
          </cell>
          <cell r="B4545" t="str">
            <v>黄斑转位术</v>
          </cell>
          <cell r="C454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cell r="D4545" t="str">
            <v/>
          </cell>
          <cell r="E4545" t="str">
            <v>特殊缝线,硅油,膨胀气体,重水</v>
          </cell>
          <cell r="F4545" t="str">
            <v>单侧</v>
          </cell>
          <cell r="G4545" t="str">
            <v/>
          </cell>
          <cell r="H4545">
            <v>1300</v>
          </cell>
          <cell r="I4545">
            <v>1040</v>
          </cell>
          <cell r="J4545">
            <v>910</v>
          </cell>
          <cell r="K4545" t="str">
            <v>乙类</v>
          </cell>
        </row>
        <row r="4546">
          <cell r="A4546" t="str">
            <v>HET72301</v>
          </cell>
          <cell r="B4546" t="str">
            <v>局部视网膜激光光凝术</v>
          </cell>
          <cell r="C4546" t="str">
            <v>治疗眼散瞳､表面麻醉,置接触镜(镜面涂耦合剂)。调节氩激光或倍频激光等激光仪器参数,光凝视网膜局部病灶(小于1个象限)。治疗结束时取下接触镜,眼部滴用抗菌药物滴眼液。</v>
          </cell>
          <cell r="D4546" t="str">
            <v/>
          </cell>
          <cell r="E4546" t="str">
            <v/>
          </cell>
          <cell r="F4546" t="str">
            <v>次</v>
          </cell>
          <cell r="G4546" t="str">
            <v/>
          </cell>
          <cell r="H4546">
            <v>300</v>
          </cell>
          <cell r="I4546">
            <v>240</v>
          </cell>
          <cell r="J4546">
            <v>210</v>
          </cell>
          <cell r="K4546" t="str">
            <v>乙类</v>
          </cell>
        </row>
        <row r="4547">
          <cell r="A4547" t="str">
            <v>HET72302</v>
          </cell>
          <cell r="B4547" t="str">
            <v>次全视网膜激光光凝术</v>
          </cell>
          <cell r="C4547" t="str">
            <v>治疗眼散瞳､表面麻醉,置接触镜(镜面涂耦合剂)。调节氩激光或倍频激光等激光仪器参数,光凝视网膜病变部位(大于1个象限小于3个象限)。治疗结束时取下接触镜,眼部滴用抗菌药物滴眼液。</v>
          </cell>
          <cell r="D4547" t="str">
            <v/>
          </cell>
          <cell r="E4547" t="str">
            <v/>
          </cell>
          <cell r="F4547" t="str">
            <v>次</v>
          </cell>
          <cell r="G4547" t="str">
            <v/>
          </cell>
          <cell r="H4547">
            <v>300</v>
          </cell>
          <cell r="I4547">
            <v>240</v>
          </cell>
          <cell r="J4547">
            <v>210</v>
          </cell>
          <cell r="K4547" t="str">
            <v>乙类</v>
          </cell>
        </row>
        <row r="4548">
          <cell r="A4548" t="str">
            <v>HET72303</v>
          </cell>
          <cell r="B4548" t="str">
            <v>全视网膜激光光凝术</v>
          </cell>
          <cell r="C4548" t="str">
            <v>患者说明治疗的注意事项。治疗眼散瞳､表面麻醉,置接触镜(镜面涂耦合剂)。调节氩激光或倍频激光等激光仪器参数,光凝视网膜病变部位(大于3个象限)。治疗结束时取下接触镜,眼部滴用抗菌药物滴眼液。</v>
          </cell>
          <cell r="D4548" t="str">
            <v/>
          </cell>
          <cell r="E4548" t="str">
            <v/>
          </cell>
          <cell r="F4548" t="str">
            <v>次</v>
          </cell>
          <cell r="G4548" t="str">
            <v/>
          </cell>
          <cell r="H4548">
            <v>400</v>
          </cell>
          <cell r="I4548">
            <v>320</v>
          </cell>
          <cell r="J4548">
            <v>280</v>
          </cell>
          <cell r="K4548" t="str">
            <v>乙类</v>
          </cell>
        </row>
        <row r="4549">
          <cell r="A4549" t="str">
            <v>HET72304</v>
          </cell>
          <cell r="B4549" t="str">
            <v>黄斑部激光光凝术</v>
          </cell>
          <cell r="C4549" t="str">
            <v>治疗眼散瞳,表面麻醉。治疗接触镜镜面涂耦合剂后安置于角膜表面。应用激光治疗仪治疗,调整激光机参数,光凝黄斑病变部位。结束时取下接触镜,眼部滴用抗菌药物滴眼液。</v>
          </cell>
          <cell r="D4549" t="str">
            <v>注射器</v>
          </cell>
          <cell r="E4549" t="str">
            <v/>
          </cell>
          <cell r="F4549" t="str">
            <v>单侧</v>
          </cell>
          <cell r="G4549" t="str">
            <v/>
          </cell>
          <cell r="H4549">
            <v>320</v>
          </cell>
          <cell r="I4549">
            <v>260</v>
          </cell>
          <cell r="J4549">
            <v>220</v>
          </cell>
          <cell r="K4549" t="str">
            <v>乙类</v>
          </cell>
        </row>
        <row r="4550">
          <cell r="A4550" t="str">
            <v>HET72305</v>
          </cell>
          <cell r="B4550" t="str">
            <v>周边视网膜冷凝术</v>
          </cell>
          <cell r="C4550" t="str">
            <v>消毒铺巾,开睑,置手术贴膜,在手术显微镜下切开结膜,电凝或压迫止血,吊置眼外肌,应用冷冻器和冷冻头(二氧化碳或氮气制冷)周边视网膜冷凝,缝合伤口,消毒纱布遮盖。</v>
          </cell>
          <cell r="D4550" t="str">
            <v/>
          </cell>
          <cell r="E4550" t="str">
            <v>特殊缝线</v>
          </cell>
          <cell r="F4550" t="str">
            <v>单侧</v>
          </cell>
          <cell r="G4550" t="str">
            <v/>
          </cell>
          <cell r="H4550">
            <v>600</v>
          </cell>
          <cell r="I4550">
            <v>480</v>
          </cell>
          <cell r="J4550">
            <v>420</v>
          </cell>
          <cell r="K4550" t="str">
            <v>乙类</v>
          </cell>
        </row>
        <row r="4551">
          <cell r="A4551" t="str">
            <v>HET72306</v>
          </cell>
          <cell r="B4551" t="str">
            <v>间接眼底镜视网膜光凝术</v>
          </cell>
          <cell r="C4551" t="str">
            <v>治疗眼散瞳,表面麻醉或全身麻醉。置手术贴膜,开睑。调节激光机参数,应用间接眼底镜激光系统对病变部位光凝。治疗结束时取下开睑器,眼部滴用抗菌药物滴眼液。</v>
          </cell>
          <cell r="D4551" t="str">
            <v/>
          </cell>
          <cell r="E4551" t="str">
            <v/>
          </cell>
          <cell r="F4551" t="str">
            <v>次</v>
          </cell>
          <cell r="G4551" t="str">
            <v/>
          </cell>
          <cell r="H4551">
            <v>300</v>
          </cell>
          <cell r="I4551">
            <v>240</v>
          </cell>
          <cell r="J4551">
            <v>210</v>
          </cell>
          <cell r="K4551" t="str">
            <v>乙类</v>
          </cell>
        </row>
        <row r="4552">
          <cell r="A4552" t="str">
            <v>HEU</v>
          </cell>
          <cell r="B4552" t="str">
            <v>眼内容物</v>
          </cell>
          <cell r="C4552" t="str">
            <v/>
          </cell>
          <cell r="D4552" t="str">
            <v/>
          </cell>
          <cell r="E4552" t="str">
            <v/>
          </cell>
        </row>
        <row r="4552">
          <cell r="G4552" t="str">
            <v/>
          </cell>
          <cell r="H4552" t="str">
            <v/>
          </cell>
          <cell r="I4552" t="str">
            <v/>
          </cell>
          <cell r="J4552" t="str">
            <v/>
          </cell>
        </row>
        <row r="4553">
          <cell r="A4553" t="str">
            <v>HEU73301</v>
          </cell>
          <cell r="B4553" t="str">
            <v>眼内容摘除术</v>
          </cell>
          <cell r="C4553" t="str">
            <v>消毒铺巾,开睑,置手术贴膜,在直视或手术显微镜下切开结膜,电凝或压迫止血,剪开角巩膜,去除葡萄膜,断视神经,缝合伤口,置引流条,加压包扎。</v>
          </cell>
          <cell r="D4553" t="str">
            <v>引流装置</v>
          </cell>
          <cell r="E4553" t="str">
            <v>特殊缝线</v>
          </cell>
          <cell r="F4553" t="str">
            <v>单侧</v>
          </cell>
          <cell r="G4553" t="str">
            <v/>
          </cell>
          <cell r="H4553">
            <v>600</v>
          </cell>
          <cell r="I4553">
            <v>480</v>
          </cell>
          <cell r="J4553">
            <v>420</v>
          </cell>
          <cell r="K4553" t="str">
            <v>甲类</v>
          </cell>
        </row>
        <row r="4554">
          <cell r="A4554" t="str">
            <v>HEU73302</v>
          </cell>
          <cell r="B4554" t="str">
            <v>经巩膜葡萄膜肿物切除术</v>
          </cell>
          <cell r="C455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cell r="D4554" t="str">
            <v>引流装置</v>
          </cell>
          <cell r="E4554" t="str">
            <v>特殊缝线,膨胀气体</v>
          </cell>
          <cell r="F4554" t="str">
            <v>单侧</v>
          </cell>
          <cell r="G4554" t="str">
            <v/>
          </cell>
          <cell r="H4554">
            <v>1000</v>
          </cell>
          <cell r="I4554">
            <v>800</v>
          </cell>
          <cell r="J4554">
            <v>700</v>
          </cell>
          <cell r="K4554" t="str">
            <v>乙类</v>
          </cell>
        </row>
        <row r="4555">
          <cell r="A4555" t="str">
            <v>HEU73303</v>
          </cell>
          <cell r="B4555" t="str">
            <v>经内眼葡萄膜肿物切除术</v>
          </cell>
          <cell r="C455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cell r="D4555" t="str">
            <v>引流装置</v>
          </cell>
          <cell r="E4555" t="str">
            <v>特殊缝线,硅油,膨胀气体,重水</v>
          </cell>
          <cell r="F4555" t="str">
            <v>单侧</v>
          </cell>
          <cell r="G4555" t="str">
            <v/>
          </cell>
          <cell r="H4555">
            <v>1000</v>
          </cell>
          <cell r="I4555">
            <v>800</v>
          </cell>
          <cell r="J4555">
            <v>700</v>
          </cell>
          <cell r="K4555" t="str">
            <v>乙类</v>
          </cell>
        </row>
        <row r="4556">
          <cell r="A4556" t="str">
            <v>HEU75301</v>
          </cell>
          <cell r="B4556" t="str">
            <v>眼内容摘除+义眼台植入术</v>
          </cell>
          <cell r="C4556" t="str">
            <v>消毒铺巾,开睑,置手术贴膜,在手术显微镜下切开结膜,电凝或压迫止血,分离和剪断眼外肌,剜除眼球,置经阔筋膜､异体巩膜或其它生物材料包被的义眼台,缝合伤口,填油纱条,加压包扎。</v>
          </cell>
          <cell r="D4556" t="str">
            <v>引流装置</v>
          </cell>
          <cell r="E4556" t="str">
            <v>义眼台,义眼片,修补材料,特殊缝线</v>
          </cell>
          <cell r="F4556" t="str">
            <v>单侧</v>
          </cell>
          <cell r="G4556" t="str">
            <v/>
          </cell>
          <cell r="H4556">
            <v>970</v>
          </cell>
          <cell r="I4556">
            <v>780</v>
          </cell>
          <cell r="J4556">
            <v>680</v>
          </cell>
          <cell r="K4556" t="str">
            <v>丙类</v>
          </cell>
        </row>
        <row r="4557">
          <cell r="A4557" t="str">
            <v>HEV</v>
          </cell>
          <cell r="B4557" t="str">
            <v>6.眼外肌</v>
          </cell>
          <cell r="C4557" t="str">
            <v/>
          </cell>
          <cell r="D4557" t="str">
            <v/>
          </cell>
          <cell r="E4557" t="str">
            <v/>
          </cell>
        </row>
        <row r="4557">
          <cell r="G4557" t="str">
            <v/>
          </cell>
          <cell r="H4557" t="str">
            <v/>
          </cell>
          <cell r="I4557" t="str">
            <v/>
          </cell>
          <cell r="J4557" t="str">
            <v/>
          </cell>
        </row>
        <row r="4558">
          <cell r="A4558" t="str">
            <v>HEV48101</v>
          </cell>
          <cell r="B4558" t="str">
            <v>肉毒杆菌素眼部注射</v>
          </cell>
          <cell r="C4558" t="str">
            <v>用于眼睑痉挛和麻痹性斜视､上睑后退的治疗。局部消毒,注射肉毒杆菌素,应用肌电图仪监测相应部位肌电,调整注射部位及剂量,消毒纱布盖眼。</v>
          </cell>
          <cell r="D4558" t="str">
            <v>注射器</v>
          </cell>
          <cell r="E4558" t="str">
            <v/>
          </cell>
          <cell r="F4558" t="str">
            <v>部位</v>
          </cell>
          <cell r="G4558" t="str">
            <v/>
          </cell>
          <cell r="H4558">
            <v>40</v>
          </cell>
          <cell r="I4558">
            <v>32</v>
          </cell>
          <cell r="J4558">
            <v>28</v>
          </cell>
          <cell r="K4558" t="str">
            <v>丙类</v>
          </cell>
        </row>
        <row r="4559">
          <cell r="A4559" t="str">
            <v>HEV71301</v>
          </cell>
          <cell r="B4559" t="str">
            <v>直肌减弱联合眶壁固定术</v>
          </cell>
          <cell r="C4559" t="str">
            <v>消毒铺巾,开睑,置手术贴膜,在直视或手术显微镜下切开结膜,钩取直肌,分离,套环缝线,断肌腱,后徙,眶壁固定缝线,缝合伤口,消毒纱布遮盖。</v>
          </cell>
          <cell r="D4559" t="str">
            <v>引流装置</v>
          </cell>
          <cell r="E4559" t="str">
            <v>特殊缝线</v>
          </cell>
          <cell r="F4559" t="str">
            <v>每条肌肉</v>
          </cell>
          <cell r="G4559" t="str">
            <v/>
          </cell>
          <cell r="H4559">
            <v>500</v>
          </cell>
          <cell r="I4559">
            <v>400</v>
          </cell>
          <cell r="J4559">
            <v>350</v>
          </cell>
          <cell r="K4559" t="str">
            <v>丙类</v>
          </cell>
        </row>
        <row r="4560">
          <cell r="A4560" t="str">
            <v>HEV81301</v>
          </cell>
          <cell r="B4560" t="str">
            <v>双眼水平垂直直肌后徙缩短术</v>
          </cell>
          <cell r="C4560" t="str">
            <v>消毒铺巾,开睑,置手术贴膜,在直视或手术显微镜下切开结膜,钩取直肌,分离,套环缝线,断肌腱､缩短或折叠､巩膜固定缝线,缝合伤口中,消毒纱布遮盖。</v>
          </cell>
          <cell r="D4560" t="str">
            <v/>
          </cell>
          <cell r="E4560" t="str">
            <v>特殊缝线</v>
          </cell>
          <cell r="F4560" t="str">
            <v>每条肌肉</v>
          </cell>
          <cell r="G4560" t="str">
            <v/>
          </cell>
          <cell r="H4560">
            <v>700</v>
          </cell>
          <cell r="I4560">
            <v>560</v>
          </cell>
          <cell r="J4560">
            <v>490</v>
          </cell>
          <cell r="K4560" t="str">
            <v>丙类</v>
          </cell>
        </row>
        <row r="4561">
          <cell r="A4561" t="str">
            <v>HEV83301</v>
          </cell>
          <cell r="B4561" t="str">
            <v>额肌筋膜瓣悬吊上睑下垂矫正术</v>
          </cell>
          <cell r="C4561" t="str">
            <v>局麻或者全麻,设计重睑线,切开,沿眼轮匝肌深面潜行剥离,找到额肌在眶上止点,剥离额肌筋膜瓣,将额肌肌膜瓣缝合固定于睑板前筋膜,缝合切口,加压包扎额部剥离范围。</v>
          </cell>
          <cell r="D4561" t="str">
            <v>引流装置</v>
          </cell>
          <cell r="E4561" t="str">
            <v>特殊缝线</v>
          </cell>
          <cell r="F4561" t="str">
            <v>单侧</v>
          </cell>
          <cell r="G4561" t="str">
            <v/>
          </cell>
          <cell r="H4561">
            <v>500</v>
          </cell>
          <cell r="I4561">
            <v>400</v>
          </cell>
          <cell r="J4561">
            <v>350</v>
          </cell>
          <cell r="K4561" t="str">
            <v>丙类</v>
          </cell>
        </row>
        <row r="4562">
          <cell r="A4562" t="str">
            <v>HEV83302</v>
          </cell>
          <cell r="B4562" t="str">
            <v>颞筋膜悬吊上睑下垂矫正术</v>
          </cell>
          <cell r="C4562" t="str">
            <v>局麻或者全麻,设计重睑线,切开,沿眶上脂肪潜行剥离,找到额肌在眶上止点,将颞浅筋膜缝合于额肌,将另一端缝合固定于睑板前筋膜,缝合,加压包扎。</v>
          </cell>
          <cell r="D4562" t="str">
            <v>引流装置</v>
          </cell>
          <cell r="E4562" t="str">
            <v>特殊缝线</v>
          </cell>
          <cell r="F4562" t="str">
            <v>单侧</v>
          </cell>
          <cell r="G4562" t="str">
            <v/>
          </cell>
          <cell r="H4562">
            <v>500</v>
          </cell>
          <cell r="I4562">
            <v>400</v>
          </cell>
          <cell r="J4562">
            <v>350</v>
          </cell>
          <cell r="K4562" t="str">
            <v>丙类</v>
          </cell>
        </row>
        <row r="4563">
          <cell r="A4563" t="str">
            <v>HEV83303</v>
          </cell>
          <cell r="B4563" t="str">
            <v>上睑提肌缩短上睑下垂矫正术</v>
          </cell>
          <cell r="C4563" t="str">
            <v>消毒铺巾,根据手术切口的设计,切开,电凝或压迫止血,暴露提上睑肌,根据术前提上睑肌肌力情况,确定缩短长度,缝合切口,加压包扎。</v>
          </cell>
          <cell r="D4563" t="str">
            <v>悬吊材料</v>
          </cell>
          <cell r="E4563" t="str">
            <v>特殊缝线</v>
          </cell>
          <cell r="F4563" t="str">
            <v>单侧</v>
          </cell>
          <cell r="G4563" t="str">
            <v/>
          </cell>
          <cell r="H4563">
            <v>800</v>
          </cell>
          <cell r="I4563">
            <v>640</v>
          </cell>
          <cell r="J4563">
            <v>560</v>
          </cell>
          <cell r="K4563" t="str">
            <v>丙类</v>
          </cell>
        </row>
        <row r="4564">
          <cell r="A4564" t="str">
            <v>HEV83304</v>
          </cell>
          <cell r="B4564" t="str">
            <v>上睑下垂矫正联合眦整形术</v>
          </cell>
          <cell r="C4564" t="str">
            <v>消毒铺巾,根据手术切口的设计,改形切开内眦,缝合。切开暴露提上睑肌,电凝或压迫止血,缩短提上睑肌,或暴露额肌,将睑板悬吊于额肌瓣断端,缝合切口,加压包扎。不含肌瓣移植。</v>
          </cell>
          <cell r="D4564" t="str">
            <v>悬吊材料,引流装置</v>
          </cell>
          <cell r="E4564" t="str">
            <v>特殊缝线</v>
          </cell>
          <cell r="F4564" t="str">
            <v>单侧</v>
          </cell>
          <cell r="G4564" t="str">
            <v/>
          </cell>
          <cell r="H4564">
            <v>1000</v>
          </cell>
          <cell r="I4564">
            <v>800</v>
          </cell>
          <cell r="J4564">
            <v>700</v>
          </cell>
          <cell r="K4564" t="str">
            <v>丙类</v>
          </cell>
        </row>
        <row r="4565">
          <cell r="A4565" t="str">
            <v>HEV83305</v>
          </cell>
          <cell r="B4565" t="str">
            <v>水平直肌减弱术</v>
          </cell>
          <cell r="C4565" t="str">
            <v>消毒铺巾,开睑,置手术贴膜,在直视或手术显微镜下切开结膜,钩直肌,分离,套环缝线,断肌腱或边缘切开,巩膜固定缝线,检查眼位,调节缝线位置及松紧至眼位正,缝合伤口､消毒纱布遮盖。含水平直肌后徙､边缘切开､断腱。</v>
          </cell>
          <cell r="D4565" t="str">
            <v>引流装置</v>
          </cell>
          <cell r="E4565" t="str">
            <v>特殊缝线</v>
          </cell>
          <cell r="F4565" t="str">
            <v>每条肌肉</v>
          </cell>
          <cell r="G4565" t="str">
            <v/>
          </cell>
          <cell r="H4565">
            <v>680</v>
          </cell>
          <cell r="I4565">
            <v>540</v>
          </cell>
          <cell r="J4565">
            <v>470</v>
          </cell>
          <cell r="K4565" t="str">
            <v>丙类</v>
          </cell>
        </row>
        <row r="4566">
          <cell r="A4566" t="str">
            <v>HEV83306</v>
          </cell>
          <cell r="B4566" t="str">
            <v>水平直肌加强术</v>
          </cell>
          <cell r="C4566" t="str">
            <v>消毒铺巾,开睑,置手术贴膜,在直视或手术显微镜下切开结膜,钩直肌,分离,套环缝线,断肌腱､缩短或折叠､巩膜固定缝线､检查眼位,调节缝线位置及松紧至眼位正､缝合､消毒纱布遮盖。含水平直肌前徙､缩短､折叠术。</v>
          </cell>
          <cell r="D4566" t="str">
            <v>引流装置</v>
          </cell>
          <cell r="E4566" t="str">
            <v>特殊缝线</v>
          </cell>
          <cell r="F4566" t="str">
            <v>每条肌肉</v>
          </cell>
          <cell r="G4566" t="str">
            <v/>
          </cell>
          <cell r="H4566">
            <v>680</v>
          </cell>
          <cell r="I4566">
            <v>540</v>
          </cell>
          <cell r="J4566">
            <v>470</v>
          </cell>
          <cell r="K4566" t="str">
            <v>丙类</v>
          </cell>
        </row>
        <row r="4567">
          <cell r="A4567" t="str">
            <v>HEV83307</v>
          </cell>
          <cell r="B4567" t="str">
            <v>非水平肌减弱术</v>
          </cell>
          <cell r="C456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cell r="D4567" t="str">
            <v>引流装置</v>
          </cell>
          <cell r="E4567" t="str">
            <v>特殊缝线</v>
          </cell>
          <cell r="F4567" t="str">
            <v>每条肌肉</v>
          </cell>
          <cell r="G4567" t="str">
            <v/>
          </cell>
          <cell r="H4567">
            <v>680</v>
          </cell>
          <cell r="I4567">
            <v>540</v>
          </cell>
          <cell r="J4567">
            <v>470</v>
          </cell>
          <cell r="K4567" t="str">
            <v>丙类</v>
          </cell>
        </row>
        <row r="4568">
          <cell r="A4568" t="str">
            <v>HEV83308</v>
          </cell>
          <cell r="B4568" t="str">
            <v>非水平肌加强术</v>
          </cell>
          <cell r="C4568" t="str">
            <v>消毒铺巾,开睑,置手术贴膜,在直视或手术显微镜下切开结膜,钩斜肌,分离,套环缝线,断肌腱､缩短或折叠､巩膜缝线检查眼位,调节缝线位置及松紧至眼位正,缝合伤口,消毒纱布遮盖。含前徙､缩短､折叠术。</v>
          </cell>
          <cell r="D4568" t="str">
            <v>引流装置</v>
          </cell>
          <cell r="E4568" t="str">
            <v>特殊缝线</v>
          </cell>
          <cell r="F4568" t="str">
            <v>每条肌肉</v>
          </cell>
          <cell r="G4568" t="str">
            <v/>
          </cell>
          <cell r="H4568">
            <v>680</v>
          </cell>
          <cell r="I4568">
            <v>540</v>
          </cell>
          <cell r="J4568">
            <v>470</v>
          </cell>
          <cell r="K4568" t="str">
            <v>丙类</v>
          </cell>
        </row>
        <row r="4569">
          <cell r="A4569" t="str">
            <v>HEV83309</v>
          </cell>
          <cell r="B4569" t="str">
            <v>单眼两条直肌移位联结术</v>
          </cell>
          <cell r="C456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cell r="D4569" t="str">
            <v>引流装置</v>
          </cell>
          <cell r="E4569" t="str">
            <v>特殊缝线</v>
          </cell>
          <cell r="F4569" t="str">
            <v>次</v>
          </cell>
          <cell r="G4569" t="str">
            <v/>
          </cell>
          <cell r="H4569">
            <v>720</v>
          </cell>
          <cell r="I4569">
            <v>580</v>
          </cell>
          <cell r="J4569">
            <v>500</v>
          </cell>
          <cell r="K4569" t="str">
            <v>丙类</v>
          </cell>
        </row>
        <row r="4570">
          <cell r="A4570" t="str">
            <v>HEV83310</v>
          </cell>
          <cell r="B4570" t="str">
            <v>直肌调整缝线术</v>
          </cell>
          <cell r="C4570" t="str">
            <v>消毒铺巾,开睑,置手术贴膜,在直视或手术显微镜下切开结膜,钩取直肌,分离,套环缝线,断肌腱,后徙或缩短,制作调整缝线,固定缝线,缝合伤口,消毒纱布遮盖。</v>
          </cell>
          <cell r="D4570" t="str">
            <v>引流装置</v>
          </cell>
          <cell r="E4570" t="str">
            <v>特殊缝线</v>
          </cell>
          <cell r="F4570" t="str">
            <v>每条肌肉</v>
          </cell>
          <cell r="G4570" t="str">
            <v/>
          </cell>
          <cell r="H4570">
            <v>680</v>
          </cell>
          <cell r="I4570">
            <v>540</v>
          </cell>
          <cell r="J4570">
            <v>470</v>
          </cell>
          <cell r="K4570" t="str">
            <v>丙类</v>
          </cell>
        </row>
        <row r="4571">
          <cell r="A4571" t="str">
            <v>HEV83311</v>
          </cell>
          <cell r="B4571" t="str">
            <v>眼外肌探查+斜视矫正术</v>
          </cell>
          <cell r="C457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cell r="D4571" t="str">
            <v/>
          </cell>
          <cell r="E4571" t="str">
            <v>特殊缝线</v>
          </cell>
          <cell r="F4571" t="str">
            <v>每条肌肉</v>
          </cell>
          <cell r="G4571" t="str">
            <v/>
          </cell>
          <cell r="H4571">
            <v>800</v>
          </cell>
          <cell r="I4571">
            <v>640</v>
          </cell>
          <cell r="J4571">
            <v>560</v>
          </cell>
          <cell r="K4571" t="str">
            <v>丙类</v>
          </cell>
        </row>
        <row r="4572">
          <cell r="A4572" t="str">
            <v>HEV83312</v>
          </cell>
          <cell r="B4572" t="str">
            <v>眼轮匝肌整形术</v>
          </cell>
          <cell r="C4572" t="str">
            <v>局麻,眼下睑缘切口切开,潜行锐性剥离下睑区域,嘱患者用力睁眼,观察可去除眼轮匝肌,剪去该范围眼轮匝肌和皮肤,缝合切口。</v>
          </cell>
          <cell r="D4572" t="str">
            <v>引流装置</v>
          </cell>
          <cell r="E4572" t="str">
            <v>特殊缝线</v>
          </cell>
          <cell r="F4572" t="str">
            <v>单侧</v>
          </cell>
          <cell r="G4572" t="str">
            <v/>
          </cell>
          <cell r="H4572">
            <v>600</v>
          </cell>
          <cell r="I4572">
            <v>480</v>
          </cell>
          <cell r="J4572">
            <v>420</v>
          </cell>
          <cell r="K4572" t="str">
            <v>丙类</v>
          </cell>
        </row>
        <row r="4573">
          <cell r="A4573" t="str">
            <v>HEZ</v>
          </cell>
          <cell r="B4573" t="str">
            <v>7.其它</v>
          </cell>
          <cell r="C4573" t="str">
            <v/>
          </cell>
          <cell r="D4573" t="str">
            <v/>
          </cell>
          <cell r="E4573" t="str">
            <v/>
          </cell>
        </row>
        <row r="4573">
          <cell r="H4573" t="str">
            <v/>
          </cell>
          <cell r="I4573" t="str">
            <v/>
          </cell>
          <cell r="J4573" t="str">
            <v/>
          </cell>
        </row>
        <row r="4574">
          <cell r="A4574" t="str">
            <v>HEZ23301</v>
          </cell>
          <cell r="B4574" t="str">
            <v>眼移植用组织保存</v>
          </cell>
          <cell r="C4574" t="str">
            <v>含眼部移植用组织角膜､结膜､巩膜取材､裂隙灯显微镜检查､超净台内清洁消毒､眼库用内皮镜细胞活性检测､致病微生物检测､置于保存液､专用冰箱保存(眼库保存)。</v>
          </cell>
          <cell r="D4574" t="str">
            <v/>
          </cell>
          <cell r="E4574" t="str">
            <v/>
          </cell>
          <cell r="F4574" t="str">
            <v>次</v>
          </cell>
          <cell r="G4574" t="str">
            <v/>
          </cell>
          <cell r="H4574" t="str">
            <v/>
          </cell>
          <cell r="I4574" t="str">
            <v/>
          </cell>
          <cell r="J4574" t="str">
            <v/>
          </cell>
          <cell r="K4574" t="str">
            <v>丙类</v>
          </cell>
        </row>
        <row r="4575">
          <cell r="A4575" t="str">
            <v>HEZ64301</v>
          </cell>
          <cell r="B4575" t="str">
            <v>硅油取出术</v>
          </cell>
          <cell r="C457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cell r="D4575" t="str">
            <v/>
          </cell>
          <cell r="E4575" t="str">
            <v>特殊缝线,膨胀气体,重水</v>
          </cell>
          <cell r="F4575" t="str">
            <v>单侧</v>
          </cell>
          <cell r="G4575" t="str">
            <v/>
          </cell>
          <cell r="H4575">
            <v>700</v>
          </cell>
          <cell r="I4575">
            <v>560</v>
          </cell>
          <cell r="J4575">
            <v>490</v>
          </cell>
          <cell r="K4575" t="str">
            <v>乙类</v>
          </cell>
        </row>
        <row r="4576">
          <cell r="A4576" t="str">
            <v>HEZ72301</v>
          </cell>
          <cell r="B4576" t="str">
            <v>光动力疗法(PDT)</v>
          </cell>
          <cell r="C4576" t="str">
            <v>治疗眼散瞳。配置光敏剂。采用微泵静脉注入光敏剂。眼部表面麻醉､将接触镜镜面涂耦合剂后安置于角膜表面。应用用光动力激光治疗机进行治疗,以激光光凝病变部位。结束时取下治疗镜,眼部滴用抗菌药物滴眼液。</v>
          </cell>
          <cell r="D4576" t="str">
            <v>注射器</v>
          </cell>
          <cell r="E4576" t="str">
            <v/>
          </cell>
          <cell r="F4576" t="str">
            <v>单侧</v>
          </cell>
          <cell r="G4576" t="str">
            <v/>
          </cell>
          <cell r="H4576">
            <v>200</v>
          </cell>
          <cell r="I4576">
            <v>160</v>
          </cell>
          <cell r="J4576">
            <v>140</v>
          </cell>
          <cell r="K4576" t="str">
            <v>乙类</v>
          </cell>
        </row>
        <row r="4577">
          <cell r="A4577" t="str">
            <v>HF</v>
          </cell>
          <cell r="B4577" t="str">
            <v>(五)耳部</v>
          </cell>
          <cell r="C4577" t="str">
            <v/>
          </cell>
          <cell r="D4577" t="str">
            <v/>
          </cell>
          <cell r="E4577" t="str">
            <v/>
          </cell>
        </row>
        <row r="4577">
          <cell r="G4577" t="str">
            <v/>
          </cell>
          <cell r="H4577" t="str">
            <v/>
          </cell>
          <cell r="I4577" t="str">
            <v/>
          </cell>
          <cell r="J4577" t="str">
            <v/>
          </cell>
        </row>
        <row r="4578">
          <cell r="A4578" t="str">
            <v>HFA</v>
          </cell>
          <cell r="B4578" t="str">
            <v>1.耳</v>
          </cell>
          <cell r="C4578" t="str">
            <v/>
          </cell>
          <cell r="D4578" t="str">
            <v/>
          </cell>
          <cell r="E4578" t="str">
            <v/>
          </cell>
        </row>
        <row r="4578">
          <cell r="G4578" t="str">
            <v/>
          </cell>
          <cell r="H4578" t="str">
            <v/>
          </cell>
          <cell r="I4578" t="str">
            <v/>
          </cell>
          <cell r="J4578" t="str">
            <v/>
          </cell>
        </row>
        <row r="4579">
          <cell r="A4579" t="str">
            <v>HFA45301</v>
          </cell>
          <cell r="B4579" t="str">
            <v>耳前瘘管脓肿切开引流术</v>
          </cell>
          <cell r="C4579" t="str">
            <v>局部消毒麻醉,依感染腔最隆起处或最低处,平行皮纹切开,吸脓,双氧水浸泡(至少两次),抗菌素冲洗,引流。</v>
          </cell>
          <cell r="D4579" t="str">
            <v>引流装置,注射器</v>
          </cell>
          <cell r="E4579" t="str">
            <v/>
          </cell>
          <cell r="F4579" t="str">
            <v>单侧</v>
          </cell>
          <cell r="G4579" t="str">
            <v/>
          </cell>
          <cell r="H4579">
            <v>200</v>
          </cell>
          <cell r="I4579">
            <v>160</v>
          </cell>
          <cell r="J4579">
            <v>140</v>
          </cell>
          <cell r="K4579" t="str">
            <v>甲类</v>
          </cell>
        </row>
        <row r="4580">
          <cell r="A4580" t="str">
            <v>HFA45302</v>
          </cell>
          <cell r="B4580" t="str">
            <v>耳后骨膜下脓肿切开引流术</v>
          </cell>
          <cell r="C4580" t="str">
            <v>消毒铺巾,耳后局麻切开,暴露脓腔,冲洗液及抗生素冲洗,刮出肉芽组织及坏死组织,防止引流。包扎。</v>
          </cell>
          <cell r="D4580" t="str">
            <v>引流装置,注射器</v>
          </cell>
          <cell r="E4580" t="str">
            <v/>
          </cell>
          <cell r="F4580" t="str">
            <v>单侧</v>
          </cell>
          <cell r="G4580" t="str">
            <v/>
          </cell>
          <cell r="H4580">
            <v>200</v>
          </cell>
          <cell r="I4580">
            <v>160</v>
          </cell>
          <cell r="J4580">
            <v>140</v>
          </cell>
          <cell r="K4580" t="str">
            <v>甲类</v>
          </cell>
        </row>
        <row r="4581">
          <cell r="A4581" t="str">
            <v>HFA62301</v>
          </cell>
          <cell r="B4581" t="str">
            <v>耳后扩张器埋置术</v>
          </cell>
          <cell r="C4581" t="str">
            <v>消毒铺巾,设计切口,局部麻醉,切开剥离形成皮下腔隙,止血,置入扩张器,放置负压引流,分层缝合切口,加压包扎。</v>
          </cell>
          <cell r="D4581" t="str">
            <v>引流装置,注射器</v>
          </cell>
          <cell r="E4581" t="str">
            <v>皮肤扩张器,特殊缝线</v>
          </cell>
          <cell r="F4581" t="str">
            <v>单侧</v>
          </cell>
          <cell r="G4581" t="str">
            <v/>
          </cell>
          <cell r="H4581">
            <v>800</v>
          </cell>
          <cell r="I4581">
            <v>640</v>
          </cell>
          <cell r="J4581">
            <v>560</v>
          </cell>
          <cell r="K4581" t="str">
            <v>乙类</v>
          </cell>
        </row>
        <row r="4582">
          <cell r="A4582" t="str">
            <v>HFA73301</v>
          </cell>
          <cell r="B4582" t="str">
            <v>耳前瘘管切除术</v>
          </cell>
          <cell r="C4582" t="str">
            <v>局部消毒麻醉,沿瘘管外口注入美蓝示踪。(有因反复感染外漏口已瘢痕闭死)瘘管切除(连同与其粘连之表皮瘢痕),(如伤及耳廓软骨,用碘酒再消毒)缝合,加压包扎。不含病理学检查。</v>
          </cell>
          <cell r="D4582" t="str">
            <v>引流装置,注射器</v>
          </cell>
          <cell r="E4582" t="str">
            <v>特殊缝线</v>
          </cell>
          <cell r="F4582" t="str">
            <v>单侧</v>
          </cell>
          <cell r="G4582" t="str">
            <v/>
          </cell>
          <cell r="H4582">
            <v>300</v>
          </cell>
          <cell r="I4582">
            <v>240</v>
          </cell>
          <cell r="J4582">
            <v>210</v>
          </cell>
          <cell r="K4582" t="str">
            <v>甲类</v>
          </cell>
        </row>
        <row r="4583">
          <cell r="A4583" t="str">
            <v>HFA83301</v>
          </cell>
          <cell r="B4583" t="str">
            <v>耳后瘘孔修补术</v>
          </cell>
          <cell r="C4583" t="str">
            <v>局部消毒麻醉,探查耳后瘘孔,清理瘘孔周围坏死组织,缝合瘘管,包扎。</v>
          </cell>
          <cell r="D4583" t="str">
            <v>引流装置,注射器</v>
          </cell>
          <cell r="E4583" t="str">
            <v>特殊缝线</v>
          </cell>
          <cell r="F4583" t="str">
            <v>单侧</v>
          </cell>
          <cell r="G4583" t="str">
            <v/>
          </cell>
          <cell r="H4583">
            <v>420</v>
          </cell>
          <cell r="I4583">
            <v>340</v>
          </cell>
          <cell r="J4583">
            <v>290</v>
          </cell>
          <cell r="K4583" t="str">
            <v>甲类</v>
          </cell>
        </row>
        <row r="4584">
          <cell r="A4584" t="str">
            <v>HFB-HFC</v>
          </cell>
          <cell r="B4584" t="str">
            <v>2.外耳</v>
          </cell>
          <cell r="C4584" t="str">
            <v/>
          </cell>
          <cell r="D4584" t="str">
            <v/>
          </cell>
          <cell r="E4584" t="str">
            <v/>
          </cell>
        </row>
        <row r="4584">
          <cell r="G4584" t="str">
            <v/>
          </cell>
          <cell r="H4584" t="str">
            <v/>
          </cell>
          <cell r="I4584" t="str">
            <v/>
          </cell>
          <cell r="J4584" t="str">
            <v/>
          </cell>
        </row>
        <row r="4585">
          <cell r="A4585" t="str">
            <v>HFB45101</v>
          </cell>
          <cell r="B4585" t="str">
            <v>耳廓假性囊肿穿刺压迫治疗</v>
          </cell>
          <cell r="C4585" t="str">
            <v>耳廓消毒,于囊肿最隆起处或最低处穿刺,抽吸渗液,挤压,使之抽净后,用备好之压迫材料对原囊肿处压迫或加压包扎。</v>
          </cell>
          <cell r="D4585" t="str">
            <v>引流装置,注射器</v>
          </cell>
          <cell r="E4585" t="str">
            <v/>
          </cell>
          <cell r="F4585" t="str">
            <v>单侧</v>
          </cell>
          <cell r="G4585" t="str">
            <v/>
          </cell>
          <cell r="H4585">
            <v>40</v>
          </cell>
          <cell r="I4585">
            <v>32</v>
          </cell>
          <cell r="J4585">
            <v>28</v>
          </cell>
          <cell r="K4585" t="str">
            <v>甲类</v>
          </cell>
        </row>
        <row r="4586">
          <cell r="A4586" t="str">
            <v>HFB45301</v>
          </cell>
          <cell r="B4586" t="str">
            <v>耳廓假性囊肿切开术</v>
          </cell>
          <cell r="C4586" t="str">
            <v>耳廓消毒,局麻,于囊肿最隆起处或最低处切开,抽吸渗液,搔刮囊壁后,缝合切口,不缝者用备好之压迫材料对原囊肿处压迫或加压包扎。</v>
          </cell>
          <cell r="D4586" t="str">
            <v>引流装置</v>
          </cell>
          <cell r="E4586" t="str">
            <v>特殊缝线</v>
          </cell>
          <cell r="F4586" t="str">
            <v>单侧</v>
          </cell>
          <cell r="G4586" t="str">
            <v/>
          </cell>
          <cell r="H4586">
            <v>60</v>
          </cell>
          <cell r="I4586">
            <v>48</v>
          </cell>
          <cell r="J4586">
            <v>42</v>
          </cell>
          <cell r="K4586" t="str">
            <v>甲类</v>
          </cell>
        </row>
        <row r="4587">
          <cell r="A4587" t="str">
            <v>HFB48301</v>
          </cell>
          <cell r="B4587" t="str">
            <v>耳部瘢痕注射治疗</v>
          </cell>
          <cell r="C4587" t="str">
            <v>指对耳部瘢痕疙瘩。进行药物注射治疗。局部消毒铺巾,应用激素或其它药物在瘢痕周围注射。</v>
          </cell>
          <cell r="D4587" t="str">
            <v>注射器</v>
          </cell>
          <cell r="E4587" t="str">
            <v/>
          </cell>
          <cell r="F4587" t="str">
            <v>单侧</v>
          </cell>
          <cell r="G4587" t="str">
            <v/>
          </cell>
          <cell r="H4587">
            <v>30</v>
          </cell>
          <cell r="I4587">
            <v>25</v>
          </cell>
          <cell r="J4587">
            <v>20</v>
          </cell>
          <cell r="K4587" t="str">
            <v>丙类</v>
          </cell>
        </row>
        <row r="4588">
          <cell r="A4588" t="str">
            <v>HFB60301</v>
          </cell>
          <cell r="B4588" t="str">
            <v>耳廓软骨取骨术</v>
          </cell>
          <cell r="C4588" t="str">
            <v>手术设计,局部麻醉,切开耳部皮肤,切取耳廓软骨,电凝止血,缝合包扎。</v>
          </cell>
          <cell r="D4588" t="str">
            <v>注射器</v>
          </cell>
          <cell r="E4588" t="str">
            <v>特殊缝线</v>
          </cell>
          <cell r="F4588" t="str">
            <v>单侧</v>
          </cell>
          <cell r="G4588" t="str">
            <v/>
          </cell>
          <cell r="H4588">
            <v>580</v>
          </cell>
          <cell r="I4588">
            <v>460</v>
          </cell>
          <cell r="J4588">
            <v>400</v>
          </cell>
          <cell r="K4588" t="str">
            <v>甲类</v>
          </cell>
        </row>
        <row r="4589">
          <cell r="A4589" t="str">
            <v>HFB60302</v>
          </cell>
          <cell r="B4589" t="str">
            <v>耳廓复合组织采取术</v>
          </cell>
          <cell r="C4589" t="str">
            <v>手术设计,局部麻醉,切取耳廓复合组织(皮肤､皮下组织等),电凝止血,缝合切口,包扎。</v>
          </cell>
          <cell r="D4589" t="str">
            <v/>
          </cell>
          <cell r="E4589" t="str">
            <v>特殊缝线</v>
          </cell>
          <cell r="F4589" t="str">
            <v>次</v>
          </cell>
          <cell r="G4589" t="str">
            <v/>
          </cell>
          <cell r="H4589">
            <v>580</v>
          </cell>
          <cell r="I4589">
            <v>460</v>
          </cell>
          <cell r="J4589">
            <v>400</v>
          </cell>
          <cell r="K4589" t="str">
            <v>甲类</v>
          </cell>
        </row>
        <row r="4590">
          <cell r="A4590" t="str">
            <v>HFB61301</v>
          </cell>
          <cell r="B4590" t="str">
            <v>耳廓种植体植入术</v>
          </cell>
          <cell r="C4590" t="str">
            <v>消毒铺巾,手术设计,局部麻醉,处理残耳,掀起皮瓣,骨膜,埋植固定种植体(秆卡式或磁性),分层缝合。</v>
          </cell>
          <cell r="D4590" t="str">
            <v>引流装置</v>
          </cell>
          <cell r="E4590" t="str">
            <v>种植体,赝复体,耳模型,内固定材料,种植支抗钉,特殊缝线</v>
          </cell>
          <cell r="F4590" t="str">
            <v>单侧</v>
          </cell>
          <cell r="G4590" t="str">
            <v/>
          </cell>
          <cell r="H4590">
            <v>1000</v>
          </cell>
          <cell r="I4590">
            <v>800</v>
          </cell>
          <cell r="J4590">
            <v>700</v>
          </cell>
          <cell r="K4590" t="str">
            <v>丙类</v>
          </cell>
        </row>
        <row r="4591">
          <cell r="A4591" t="str">
            <v>HFB62301</v>
          </cell>
          <cell r="B4591" t="str">
            <v>再造耳软骨支架取出皮下埋置术</v>
          </cell>
          <cell r="C4591" t="str">
            <v>消毒铺巾,设计切口,局部麻醉,切开分离取出耳支架,埋植皮下,舒平耳后皮瓣,卷起头皮,分层缝合切口,包扎。</v>
          </cell>
          <cell r="D4591" t="str">
            <v>引流装置</v>
          </cell>
          <cell r="E4591" t="str">
            <v>特殊缝线</v>
          </cell>
          <cell r="F4591" t="str">
            <v>单侧</v>
          </cell>
          <cell r="G4591" t="str">
            <v/>
          </cell>
          <cell r="H4591">
            <v>1300</v>
          </cell>
          <cell r="I4591">
            <v>1040</v>
          </cell>
          <cell r="J4591">
            <v>910</v>
          </cell>
          <cell r="K4591" t="str">
            <v>丙类</v>
          </cell>
        </row>
        <row r="4592">
          <cell r="A4592" t="str">
            <v>HFB72301</v>
          </cell>
          <cell r="B4592" t="str">
            <v>耳廓假性囊肿激光治疗</v>
          </cell>
          <cell r="C4592" t="str">
            <v>耳廓消毒,局麻,于囊肿最隆起处或最低处用二氧化碳激光仪,使用二氧化碳激光切开,抽吸渗液,搔刮囊壁后,缝合切口,不缝者用备好之压迫材料对原囊肿处压迫或加压包扎。</v>
          </cell>
          <cell r="D4592" t="str">
            <v>注射器</v>
          </cell>
          <cell r="E4592" t="str">
            <v>特殊缝线</v>
          </cell>
          <cell r="F4592" t="str">
            <v>单侧</v>
          </cell>
          <cell r="G4592" t="str">
            <v/>
          </cell>
          <cell r="H4592">
            <v>70</v>
          </cell>
          <cell r="I4592">
            <v>55</v>
          </cell>
          <cell r="J4592">
            <v>50</v>
          </cell>
          <cell r="K4592" t="str">
            <v>甲类</v>
          </cell>
        </row>
        <row r="4593">
          <cell r="A4593" t="str">
            <v>HFB73301</v>
          </cell>
          <cell r="B4593" t="str">
            <v>耳廓软骨膜清创术</v>
          </cell>
          <cell r="C4593" t="str">
            <v>指炎性清创术(Ⅰ期)。麻醉消毒铺巾,耳廓周围及局部消毒麻醉,切开,排脓,做脓培养。搔刮,生理冲洗液及抗菌素冲洗,放置引流。不含脓培养及药敏。</v>
          </cell>
          <cell r="D4593" t="str">
            <v>引流装置,注射器</v>
          </cell>
          <cell r="E4593" t="str">
            <v>特殊缝线</v>
          </cell>
          <cell r="F4593" t="str">
            <v>单侧</v>
          </cell>
          <cell r="G4593" t="str">
            <v/>
          </cell>
          <cell r="H4593">
            <v>320</v>
          </cell>
          <cell r="I4593">
            <v>260</v>
          </cell>
          <cell r="J4593">
            <v>220</v>
          </cell>
          <cell r="K4593" t="str">
            <v>甲类</v>
          </cell>
        </row>
        <row r="4594">
          <cell r="A4594" t="str">
            <v>HFB73302</v>
          </cell>
          <cell r="B4594" t="str">
            <v>耳廓软骨膜清创缝合术</v>
          </cell>
          <cell r="C4594" t="str">
            <v>指炎性清创缝合术(Ⅱ期)。耳廓周围及局部消毒麻醉,切开,排脓,做脓培养。搔刮,用三种以上不同抗菌素冲洗。重新铺无菌单,更换无菌器械,缝合切口。加压包扎。不含脓培养及药敏。</v>
          </cell>
          <cell r="D4594" t="str">
            <v>引流装置</v>
          </cell>
          <cell r="E4594" t="str">
            <v>特殊缝线</v>
          </cell>
          <cell r="F4594" t="str">
            <v>单侧</v>
          </cell>
          <cell r="G4594" t="str">
            <v/>
          </cell>
          <cell r="H4594">
            <v>320</v>
          </cell>
          <cell r="I4594">
            <v>260</v>
          </cell>
          <cell r="J4594">
            <v>220</v>
          </cell>
          <cell r="K4594" t="str">
            <v>甲类</v>
          </cell>
        </row>
        <row r="4595">
          <cell r="A4595" t="str">
            <v>HFB73303</v>
          </cell>
          <cell r="B4595" t="str">
            <v>耳廓离断清创术</v>
          </cell>
          <cell r="C4595" t="str">
            <v>消毒铺巾,局部麻醉,清创,缝合,包扎固定。不含游离皮肤移植。</v>
          </cell>
          <cell r="D4595" t="str">
            <v>注射器</v>
          </cell>
          <cell r="E4595" t="str">
            <v>耳模型,特殊缝线</v>
          </cell>
          <cell r="F4595" t="str">
            <v>单侧</v>
          </cell>
          <cell r="G4595" t="str">
            <v/>
          </cell>
          <cell r="H4595">
            <v>530</v>
          </cell>
          <cell r="I4595">
            <v>420</v>
          </cell>
          <cell r="J4595">
            <v>370</v>
          </cell>
          <cell r="K4595" t="str">
            <v>丙类</v>
          </cell>
        </row>
        <row r="4596">
          <cell r="A4596" t="str">
            <v>HFB73304</v>
          </cell>
          <cell r="B4596" t="str">
            <v>耳廓良性肿物切除术</v>
          </cell>
          <cell r="C4596" t="str">
            <v>含耳廓痣､血管瘤､瘢痕､囊肿等切除。消毒铺巾,肿物皮下分离切除,缝合切口,如肿物因粘连等因素造成切除后局部缺皮,则需转移皮瓣缝合。不含皮瓣移植。</v>
          </cell>
          <cell r="D4596" t="str">
            <v/>
          </cell>
          <cell r="E4596" t="str">
            <v>特殊缝线</v>
          </cell>
          <cell r="F4596" t="str">
            <v>单侧</v>
          </cell>
          <cell r="G4596" t="str">
            <v/>
          </cell>
          <cell r="H4596">
            <v>510</v>
          </cell>
          <cell r="I4596">
            <v>410</v>
          </cell>
          <cell r="J4596">
            <v>360</v>
          </cell>
          <cell r="K4596" t="str">
            <v>甲类</v>
          </cell>
        </row>
        <row r="4597">
          <cell r="A4597" t="str">
            <v>HFB73305</v>
          </cell>
          <cell r="B4597" t="str">
            <v>耳廓良性肿瘤激光切除术</v>
          </cell>
          <cell r="C4597" t="str">
            <v>激光辅助耳廓良性肿瘤(含耳廓痣､血管瘤､瘢痕､囊肿等切除)切除可减少术中出血,保障肿物切除彻底。消毒铺巾,激光切除肿物,缝合切口(如肿物因粘连等因素造成切除后局部缺皮,则需转移皮瓣缝合)。</v>
          </cell>
          <cell r="D4597" t="str">
            <v/>
          </cell>
          <cell r="E4597" t="str">
            <v>特殊缝线</v>
          </cell>
          <cell r="F4597" t="str">
            <v>单侧</v>
          </cell>
          <cell r="G4597" t="str">
            <v/>
          </cell>
          <cell r="H4597">
            <v>510</v>
          </cell>
          <cell r="I4597">
            <v>410</v>
          </cell>
          <cell r="J4597">
            <v>360</v>
          </cell>
          <cell r="K4597" t="str">
            <v>甲类</v>
          </cell>
        </row>
        <row r="4598">
          <cell r="A4598" t="str">
            <v>HFB73306</v>
          </cell>
          <cell r="B4598" t="str">
            <v>耳廓恶性肿瘤切除术</v>
          </cell>
          <cell r="C4598" t="str">
            <v>局部消毒麻醉,耳廓恶性肿瘤切除,切缘送冰冻快速活检(保障足够安全界)。减张后(或加做减张切口后)端端缝合。包扎。不含病理学检查､耳廓成形。</v>
          </cell>
          <cell r="D4598" t="str">
            <v>引流装置,注射器</v>
          </cell>
          <cell r="E4598" t="str">
            <v>止血材料,特殊缝线</v>
          </cell>
          <cell r="F4598" t="str">
            <v>单侧</v>
          </cell>
          <cell r="G4598" t="str">
            <v/>
          </cell>
          <cell r="H4598">
            <v>650</v>
          </cell>
          <cell r="I4598">
            <v>520</v>
          </cell>
          <cell r="J4598">
            <v>450</v>
          </cell>
          <cell r="K4598" t="str">
            <v>甲类</v>
          </cell>
        </row>
        <row r="4599">
          <cell r="A4599" t="str">
            <v>HFB73307</v>
          </cell>
          <cell r="B4599" t="str">
            <v>耳廓恶性肿瘤激光切除术</v>
          </cell>
          <cell r="C4599" t="str">
            <v>局部消毒麻醉,用二氧化碳激光将耳廓恶性肿瘤切除,切缘送冰冻快速活检(保障足够安全界)。减张后(或加做减张切口后)端端缝合,包扎。不含病理学检查､耳廓成形。</v>
          </cell>
          <cell r="D4599" t="str">
            <v>注射器</v>
          </cell>
          <cell r="E4599" t="str">
            <v>特殊缝线</v>
          </cell>
          <cell r="F4599" t="str">
            <v>单侧</v>
          </cell>
          <cell r="G4599" t="str">
            <v/>
          </cell>
          <cell r="H4599">
            <v>650</v>
          </cell>
          <cell r="I4599">
            <v>520</v>
          </cell>
          <cell r="J4599">
            <v>450</v>
          </cell>
          <cell r="K4599" t="str">
            <v>甲类</v>
          </cell>
        </row>
        <row r="4600">
          <cell r="A4600" t="str">
            <v>HFB73308</v>
          </cell>
          <cell r="B4600" t="str">
            <v>附耳切除术</v>
          </cell>
          <cell r="C4600" t="str">
            <v>消毒铺巾,设计切口,局部麻醉,切开,分离软骨组织,切除多余皮肤及软骨组织,分层缝合切口,包扎。</v>
          </cell>
          <cell r="D4600" t="str">
            <v/>
          </cell>
          <cell r="E4600" t="str">
            <v>特殊缝线</v>
          </cell>
          <cell r="F4600" t="str">
            <v>单侧</v>
          </cell>
          <cell r="G4600" t="str">
            <v>双侧加收不超过50%</v>
          </cell>
          <cell r="H4600">
            <v>600</v>
          </cell>
          <cell r="I4600">
            <v>480</v>
          </cell>
          <cell r="J4600">
            <v>420</v>
          </cell>
          <cell r="K4600" t="str">
            <v>丙类</v>
          </cell>
        </row>
        <row r="4601">
          <cell r="A4601" t="str">
            <v>HFB73309</v>
          </cell>
          <cell r="B4601" t="str">
            <v>耳垂瘢痕疙瘩切除术</v>
          </cell>
          <cell r="C4601" t="str">
            <v>消毒铺巾,设计切口,局部麻醉,切除瘢痕疙瘩,止血,分层缝合切口。</v>
          </cell>
          <cell r="D4601" t="str">
            <v>注射器</v>
          </cell>
          <cell r="E4601" t="str">
            <v>特殊缝线</v>
          </cell>
          <cell r="F4601" t="str">
            <v>单侧</v>
          </cell>
          <cell r="G4601" t="str">
            <v/>
          </cell>
          <cell r="H4601">
            <v>600</v>
          </cell>
          <cell r="I4601">
            <v>480</v>
          </cell>
          <cell r="J4601">
            <v>420</v>
          </cell>
          <cell r="K4601" t="str">
            <v>丙类</v>
          </cell>
        </row>
        <row r="4602">
          <cell r="A4602" t="str">
            <v>HFB73310</v>
          </cell>
          <cell r="B4602" t="str">
            <v>耳垂转位术</v>
          </cell>
          <cell r="C4602" t="str">
            <v>消毒铺巾,设计切口,局部麻醉,切除残耳上2/3,去除不规则软骨团块,分层缝合切口,包扎。</v>
          </cell>
          <cell r="D4602" t="str">
            <v>注射器</v>
          </cell>
          <cell r="E4602" t="str">
            <v>特殊缝线</v>
          </cell>
          <cell r="F4602" t="str">
            <v>单侧</v>
          </cell>
          <cell r="G4602" t="str">
            <v/>
          </cell>
          <cell r="H4602">
            <v>800</v>
          </cell>
          <cell r="I4602">
            <v>640</v>
          </cell>
          <cell r="J4602">
            <v>560</v>
          </cell>
          <cell r="K4602" t="str">
            <v>丙类</v>
          </cell>
        </row>
        <row r="4603">
          <cell r="A4603" t="str">
            <v>HFB74301</v>
          </cell>
          <cell r="B4603" t="str">
            <v>耳廓缺损游离皮瓣移植修复术</v>
          </cell>
          <cell r="C4603" t="str">
            <v>局部消毒麻醉,耳廓恶性肿瘤切除,切缘送冰冻快速活检(保障足够安全界)。取游离皮瓣(全层或断层)修补缺损,缝合,包扎。不含病理学检查､皮瓣制备。</v>
          </cell>
          <cell r="D4603" t="str">
            <v>引流装置,注射器</v>
          </cell>
          <cell r="E4603" t="str">
            <v>特殊缝线</v>
          </cell>
          <cell r="F4603" t="str">
            <v>单侧</v>
          </cell>
          <cell r="G4603" t="str">
            <v/>
          </cell>
          <cell r="H4603">
            <v>600</v>
          </cell>
          <cell r="I4603">
            <v>480</v>
          </cell>
          <cell r="J4603">
            <v>420</v>
          </cell>
          <cell r="K4603" t="str">
            <v>乙类</v>
          </cell>
        </row>
        <row r="4604">
          <cell r="A4604" t="str">
            <v>HFB74302</v>
          </cell>
          <cell r="B4604" t="str">
            <v>耳廓缺损转移皮瓣修复术</v>
          </cell>
          <cell r="C4604" t="str">
            <v>局部消毒麻醉,耳廓恶性肿瘤切除,切缘送冰冻快速活检(保障足够安全界)。就近转移待蒂皮瓣修补缺损,缝合(含供皮区和授皮区),包扎。不含病理学检查､皮瓣制备。</v>
          </cell>
          <cell r="D4604" t="str">
            <v>引流装置,注射器</v>
          </cell>
          <cell r="E4604" t="str">
            <v>特殊缝线</v>
          </cell>
          <cell r="F4604" t="str">
            <v>单侧</v>
          </cell>
          <cell r="G4604" t="str">
            <v/>
          </cell>
          <cell r="H4604">
            <v>600</v>
          </cell>
          <cell r="I4604">
            <v>480</v>
          </cell>
          <cell r="J4604">
            <v>420</v>
          </cell>
          <cell r="K4604" t="str">
            <v>乙类</v>
          </cell>
        </row>
        <row r="4605">
          <cell r="A4605" t="str">
            <v>HFB87301</v>
          </cell>
          <cell r="B4605" t="str">
            <v>部分断耳再植术</v>
          </cell>
          <cell r="C4605" t="str">
            <v>消毒铺巾,术前设计,局部麻醉,消毒铺巾,清创,解剖分离需吻合血管,受区处理,电凝止血,显微镜下血管吻和合,缝合,包扎固定。</v>
          </cell>
          <cell r="D4605" t="str">
            <v>引流装置,注射器</v>
          </cell>
          <cell r="E4605" t="str">
            <v>钢丝,特殊缝线</v>
          </cell>
          <cell r="F4605" t="str">
            <v>单侧</v>
          </cell>
          <cell r="G4605" t="str">
            <v/>
          </cell>
          <cell r="H4605">
            <v>1240</v>
          </cell>
          <cell r="I4605">
            <v>990</v>
          </cell>
          <cell r="J4605">
            <v>870</v>
          </cell>
          <cell r="K4605" t="str">
            <v>丙类</v>
          </cell>
        </row>
        <row r="4606">
          <cell r="A4606" t="str">
            <v>HFB87302</v>
          </cell>
          <cell r="B4606" t="str">
            <v>完全断耳再植术</v>
          </cell>
          <cell r="C4606" t="str">
            <v>术前设计,局部麻醉,消毒铺巾,清创,解剖分离需吻合血管,受区处理,显微镜下血管吻和合,缝合,包扎固定。</v>
          </cell>
          <cell r="D4606" t="str">
            <v>引流装置,注射器</v>
          </cell>
          <cell r="E4606" t="str">
            <v>特殊缝线</v>
          </cell>
          <cell r="F4606" t="str">
            <v>单侧</v>
          </cell>
          <cell r="G4606" t="str">
            <v/>
          </cell>
          <cell r="H4606">
            <v>1580</v>
          </cell>
          <cell r="I4606">
            <v>1265</v>
          </cell>
          <cell r="J4606">
            <v>1100</v>
          </cell>
          <cell r="K4606" t="str">
            <v>丙类</v>
          </cell>
        </row>
        <row r="4607">
          <cell r="A4607" t="str">
            <v>HFB89301</v>
          </cell>
          <cell r="B4607" t="str">
            <v>耳廓畸形矫正术</v>
          </cell>
          <cell r="C4607" t="str">
            <v>消毒铺巾,设计耳廓皮瓣､软骨瓣,局部麻醉,切开形成局部皮瓣或复合组织瓣､转移后矫正耳廓畸形､分层缝合包扎固定。</v>
          </cell>
          <cell r="D4607" t="str">
            <v>引流装置,注射器</v>
          </cell>
          <cell r="E4607" t="str">
            <v>钢丝,耳模型,特殊缝线</v>
          </cell>
          <cell r="F4607" t="str">
            <v>单侧</v>
          </cell>
          <cell r="G4607" t="str">
            <v/>
          </cell>
          <cell r="H4607">
            <v>1000</v>
          </cell>
          <cell r="I4607">
            <v>800</v>
          </cell>
          <cell r="J4607">
            <v>700</v>
          </cell>
          <cell r="K4607" t="str">
            <v>丙类</v>
          </cell>
        </row>
        <row r="4608">
          <cell r="A4608" t="str">
            <v>HFB89302</v>
          </cell>
          <cell r="B4608" t="str">
            <v>再造耳廓修整+耳甲腔耳屏成形术</v>
          </cell>
          <cell r="C4608" t="str">
            <v>消毒铺巾,设计切口,局部麻醉,切开剥离切除残耳软骨,形成耳甲腔,局部皮瓣再造耳屏,调整再造耳位置,钢丝固定,止血,切取中厚皮片游离移植,加压包扎。不含游离皮肤移植术。</v>
          </cell>
          <cell r="D4608" t="str">
            <v>引流装置,注射器</v>
          </cell>
          <cell r="E4608" t="str">
            <v>钢丝,耳模型</v>
          </cell>
          <cell r="F4608" t="str">
            <v>单侧</v>
          </cell>
          <cell r="G4608" t="str">
            <v/>
          </cell>
          <cell r="H4608">
            <v>1600</v>
          </cell>
          <cell r="I4608">
            <v>1280</v>
          </cell>
          <cell r="J4608">
            <v>1120</v>
          </cell>
          <cell r="K4608" t="str">
            <v>丙类</v>
          </cell>
        </row>
        <row r="4609">
          <cell r="A4609" t="str">
            <v>HFB89303</v>
          </cell>
          <cell r="B4609" t="str">
            <v>环缩耳畸形矫正术</v>
          </cell>
          <cell r="C4609" t="str">
            <v>消毒铺巾,设计切口,局部麻醉,切开松解环缩耳廓组织,局部改形或从对侧耳廓切取耳廓复合组织,将耳廓复合组织游离移植患耳创区处,电凝止血,分层缝合,包扎固定。含耳轮局部改形。不含对侧耳廓复合组织移植。</v>
          </cell>
          <cell r="D4609" t="str">
            <v>引流装置,注射器</v>
          </cell>
          <cell r="E4609" t="str">
            <v>耳模型,钢丝,特殊缝线</v>
          </cell>
          <cell r="F4609" t="str">
            <v>单侧</v>
          </cell>
          <cell r="G4609" t="str">
            <v/>
          </cell>
          <cell r="H4609">
            <v>1000</v>
          </cell>
          <cell r="I4609">
            <v>800</v>
          </cell>
          <cell r="J4609">
            <v>700</v>
          </cell>
          <cell r="K4609" t="str">
            <v>丙类</v>
          </cell>
        </row>
        <row r="4610">
          <cell r="A4610" t="str">
            <v>HFB89304</v>
          </cell>
          <cell r="B4610" t="str">
            <v>隐耳畸形矫正术</v>
          </cell>
          <cell r="C4610" t="str">
            <v>消毒铺巾,设计局部皮瓣,局部麻醉,切开并松解挛缩组织成形耳颅角局部皮瓣转移,电凝止血,中厚植皮加压包扎,油纱丁固定。不含游离植皮术。</v>
          </cell>
          <cell r="D4610" t="str">
            <v>引流装置,注射器</v>
          </cell>
          <cell r="E4610" t="str">
            <v>耳模型,钢丝</v>
          </cell>
          <cell r="F4610" t="str">
            <v>单侧</v>
          </cell>
          <cell r="G4610" t="str">
            <v/>
          </cell>
          <cell r="H4610">
            <v>1000</v>
          </cell>
          <cell r="I4610">
            <v>800</v>
          </cell>
          <cell r="J4610">
            <v>700</v>
          </cell>
          <cell r="K4610" t="str">
            <v>丙类</v>
          </cell>
        </row>
        <row r="4611">
          <cell r="A4611" t="str">
            <v>HFB89305</v>
          </cell>
          <cell r="B4611" t="str">
            <v>招风耳畸形矫正术</v>
          </cell>
          <cell r="C4611" t="str">
            <v>消毒铺巾,设计切口,局部麻醉,切开皮肤暴露耳廓软骨,切开反折耳廓软骨瓣,塑造对耳轮结构,电凝止血,分层缝合切口,油纱丁固定,包扎。</v>
          </cell>
          <cell r="D4611" t="str">
            <v>注射器</v>
          </cell>
          <cell r="E4611" t="str">
            <v>耳模型,特殊缝线</v>
          </cell>
          <cell r="F4611" t="str">
            <v>单侧</v>
          </cell>
          <cell r="G4611" t="str">
            <v/>
          </cell>
          <cell r="H4611">
            <v>1000</v>
          </cell>
          <cell r="I4611">
            <v>800</v>
          </cell>
          <cell r="J4611">
            <v>700</v>
          </cell>
          <cell r="K4611" t="str">
            <v>丙类</v>
          </cell>
        </row>
        <row r="4612">
          <cell r="A4612" t="str">
            <v>HFB89306</v>
          </cell>
          <cell r="B4612" t="str">
            <v>菜花耳畸形矫正术</v>
          </cell>
          <cell r="C4612" t="str">
            <v>消毒铺巾,设计切口,局部麻醉,切开皮肤暴露耳廓软骨,切除挛缩瘢痕及变形的软骨组织,塑造耳廓软骨结构,修复创面,缝合切口,油纱丁固定,包扎。不含软骨移植､皮瓣､植皮修复。</v>
          </cell>
          <cell r="D4612" t="str">
            <v>引流装置,注射器</v>
          </cell>
          <cell r="E4612" t="str">
            <v>耳模型,钢丝,特殊缝线</v>
          </cell>
          <cell r="F4612" t="str">
            <v>单侧</v>
          </cell>
          <cell r="G4612" t="str">
            <v/>
          </cell>
          <cell r="H4612">
            <v>1200</v>
          </cell>
          <cell r="I4612">
            <v>960</v>
          </cell>
          <cell r="J4612">
            <v>840</v>
          </cell>
          <cell r="K4612" t="str">
            <v>丙类</v>
          </cell>
        </row>
        <row r="4613">
          <cell r="A4613" t="str">
            <v>HFB89307</v>
          </cell>
          <cell r="B4613" t="str">
            <v>杯状耳畸形矫正术</v>
          </cell>
          <cell r="C4613" t="str">
            <v>消毒铺巾,设计切口,局部麻醉,切开皮肤暴露耳廓软骨,切开反折耳廓软骨瓣,塑造耳轮,对耳轮结构,钢丝悬吊,分层缝合切口,油纱丁固定,包扎。不含对侧耳廓复合组织移植修复。</v>
          </cell>
          <cell r="D4613" t="str">
            <v>引流装置,注射器</v>
          </cell>
          <cell r="E4613" t="str">
            <v>耳模型,钢丝,特殊缝线</v>
          </cell>
          <cell r="F4613" t="str">
            <v>单侧</v>
          </cell>
          <cell r="G4613" t="str">
            <v/>
          </cell>
          <cell r="H4613">
            <v>1000</v>
          </cell>
          <cell r="I4613">
            <v>800</v>
          </cell>
          <cell r="J4613">
            <v>700</v>
          </cell>
          <cell r="K4613" t="str">
            <v>丙类</v>
          </cell>
        </row>
        <row r="4614">
          <cell r="A4614" t="str">
            <v>HFB89308</v>
          </cell>
          <cell r="B4614" t="str">
            <v>耳垂畸形矫正术</v>
          </cell>
          <cell r="C4614" t="str">
            <v>指应用耳后皮瓣､耳前皮瓣､乳突区皮瓣修复。消毒铺巾,设计局部皮瓣,局部麻醉,切开形成局部皮瓣,皮瓣转移后矫正耳畸形,分层缝合,包扎固定。不含需耳垂复合组织移植。</v>
          </cell>
          <cell r="D4614" t="str">
            <v>引流装置,注射器</v>
          </cell>
          <cell r="E4614" t="str">
            <v>耳模型,钢丝,特殊缝线</v>
          </cell>
          <cell r="F4614" t="str">
            <v>单侧</v>
          </cell>
          <cell r="G4614" t="str">
            <v/>
          </cell>
          <cell r="H4614">
            <v>1000</v>
          </cell>
          <cell r="I4614">
            <v>800</v>
          </cell>
          <cell r="J4614">
            <v>700</v>
          </cell>
          <cell r="K4614" t="str">
            <v>丙类</v>
          </cell>
        </row>
        <row r="4615">
          <cell r="A4615" t="str">
            <v>HFB89309</v>
          </cell>
          <cell r="B4615" t="str">
            <v>Ⅰ期耳廓再造术</v>
          </cell>
          <cell r="C4615" t="str">
            <v>消毒铺巾,设计皮下剥离范围,局部麻,形成皮下腔隙,残耳垂转位。肋软骨采取,耳廓支架雕刻,耳廓支架置入皮下固定,放置负压引流,电凝止血,分层缝合,包扎固定。不含肋软骨采取术。</v>
          </cell>
          <cell r="D4615" t="str">
            <v>引流装置,注射器</v>
          </cell>
          <cell r="E4615" t="str">
            <v>耳模型,人工耳支架,钢丝,特殊缝线</v>
          </cell>
          <cell r="F4615" t="str">
            <v>单侧</v>
          </cell>
          <cell r="G4615" t="str">
            <v/>
          </cell>
          <cell r="H4615">
            <v>1500</v>
          </cell>
          <cell r="I4615">
            <v>1200</v>
          </cell>
          <cell r="J4615">
            <v>1050</v>
          </cell>
          <cell r="K4615" t="str">
            <v>丙类</v>
          </cell>
        </row>
        <row r="4616">
          <cell r="A4616" t="str">
            <v>HFB89310</v>
          </cell>
          <cell r="B4616" t="str">
            <v>Ⅱ期耳廓再造术</v>
          </cell>
          <cell r="C4616" t="str">
            <v>消毒铺巾,设计切口,局部麻醉,切开掀起耳廓,游离软骨块或带蒂软骨瓣移植,局部筋膜瓣覆盖,中厚游离植皮包堆固定。不含肋软骨采取术。</v>
          </cell>
          <cell r="D4616" t="str">
            <v>引流装置,注射器</v>
          </cell>
          <cell r="E4616" t="str">
            <v>耳模型,钢丝</v>
          </cell>
          <cell r="F4616" t="str">
            <v>单侧</v>
          </cell>
          <cell r="G4616" t="str">
            <v/>
          </cell>
          <cell r="H4616">
            <v>1500</v>
          </cell>
          <cell r="I4616">
            <v>1200</v>
          </cell>
          <cell r="J4616">
            <v>1050</v>
          </cell>
          <cell r="K4616" t="str">
            <v>丙类</v>
          </cell>
        </row>
        <row r="4617">
          <cell r="A4617" t="str">
            <v>HFB89311</v>
          </cell>
          <cell r="B4617" t="str">
            <v>Ⅱ期全耳廓再造术</v>
          </cell>
          <cell r="C4617" t="str">
            <v>耳周围消毒铺巾,将一期植入之耳廓解剖复位,再造耳廓材料植入预先之皮囊,缺皮区用自体皮瓣修补。</v>
          </cell>
          <cell r="D4617" t="str">
            <v>引流装置</v>
          </cell>
          <cell r="E4617" t="str">
            <v>耳模型</v>
          </cell>
          <cell r="F4617" t="str">
            <v>单侧</v>
          </cell>
          <cell r="G4617" t="str">
            <v/>
          </cell>
          <cell r="H4617">
            <v>1500</v>
          </cell>
          <cell r="I4617">
            <v>1200</v>
          </cell>
          <cell r="J4617">
            <v>1050</v>
          </cell>
          <cell r="K4617" t="str">
            <v>丙类</v>
          </cell>
        </row>
        <row r="4618">
          <cell r="A4618" t="str">
            <v>HFB89312</v>
          </cell>
          <cell r="B4618" t="str">
            <v>一次成形耳廓再造术</v>
          </cell>
          <cell r="C4618" t="str">
            <v>消毒铺巾,手术设计,局部麻醉,形成皮瓣筋膜瓣,残耳垂转位。肋软骨采取,耳廓支架雕刻,耳廓支架固定,放置负压引流,皮瓣筋膜瓣包埋,中厚植皮,包扎固定。不含肋软骨采取､颞浅筋膜岛状瓣转移术。</v>
          </cell>
          <cell r="D4618" t="str">
            <v>引流装置,注射器</v>
          </cell>
          <cell r="E4618" t="str">
            <v>耳模型,钢丝,人工耳支架</v>
          </cell>
          <cell r="F4618" t="str">
            <v>单侧</v>
          </cell>
          <cell r="G4618" t="str">
            <v/>
          </cell>
          <cell r="H4618">
            <v>1200</v>
          </cell>
          <cell r="I4618">
            <v>960</v>
          </cell>
          <cell r="J4618">
            <v>840</v>
          </cell>
          <cell r="K4618" t="str">
            <v>丙类</v>
          </cell>
        </row>
        <row r="4619">
          <cell r="A4619" t="str">
            <v>HFB89313</v>
          </cell>
          <cell r="B4619" t="str">
            <v>扩张皮瓣耳廓再造术</v>
          </cell>
          <cell r="C4619" t="str">
            <v>消毒铺巾,设计,局部麻醉,扩张器取出,形成皮瓣筋膜瓣,残耳垂转位。肋软骨采取,耳廓支架雕刻,耳廓支架固定,放置负压引流,皮瓣筋膜瓣包埋,中厚植皮,包扎固定。不含肋软骨采取术。</v>
          </cell>
          <cell r="D4619" t="str">
            <v>引流装置,注射器</v>
          </cell>
          <cell r="E4619" t="str">
            <v>耳模型,钢丝,人工耳支架</v>
          </cell>
          <cell r="F4619" t="str">
            <v>单侧</v>
          </cell>
          <cell r="G4619" t="str">
            <v/>
          </cell>
          <cell r="H4619">
            <v>1200</v>
          </cell>
          <cell r="I4619">
            <v>960</v>
          </cell>
          <cell r="J4619">
            <v>840</v>
          </cell>
          <cell r="K4619" t="str">
            <v>丙类</v>
          </cell>
        </row>
        <row r="4620">
          <cell r="A4620" t="str">
            <v>HFC45301</v>
          </cell>
          <cell r="B4620" t="str">
            <v>外耳道脓肿切开引流术</v>
          </cell>
          <cell r="C4620" t="str">
            <v>局部消毒,用棉片保护鼓膜,沿耳道长轴用尖刀切开,吸脓,双氧水浸泡(至少两次),抗生素冲洗,引流。</v>
          </cell>
          <cell r="D4620" t="str">
            <v>引流装置</v>
          </cell>
          <cell r="E4620" t="str">
            <v/>
          </cell>
          <cell r="F4620" t="str">
            <v>单侧</v>
          </cell>
          <cell r="G4620" t="str">
            <v/>
          </cell>
          <cell r="H4620">
            <v>140</v>
          </cell>
          <cell r="I4620">
            <v>110</v>
          </cell>
          <cell r="J4620">
            <v>100</v>
          </cell>
          <cell r="K4620" t="str">
            <v>甲类</v>
          </cell>
        </row>
        <row r="4621">
          <cell r="A4621" t="str">
            <v>HFC48301</v>
          </cell>
          <cell r="B4621" t="str">
            <v>耳药物烧灼治疗</v>
          </cell>
          <cell r="C4621" t="str">
            <v>耳道清洁消毒后,用消毒棉签蘸药物,对耳道或鼓膜病变或穿孔行烧灼治疗。必要时显微镜下操作。</v>
          </cell>
          <cell r="D4621" t="str">
            <v/>
          </cell>
          <cell r="E4621" t="str">
            <v/>
          </cell>
          <cell r="F4621" t="str">
            <v>单侧</v>
          </cell>
          <cell r="G4621" t="str">
            <v/>
          </cell>
          <cell r="H4621">
            <v>15</v>
          </cell>
          <cell r="I4621">
            <v>12</v>
          </cell>
          <cell r="J4621">
            <v>10</v>
          </cell>
          <cell r="K4621" t="str">
            <v>甲类</v>
          </cell>
        </row>
        <row r="4622">
          <cell r="A4622" t="str">
            <v>HFC48601</v>
          </cell>
          <cell r="B4622" t="str">
            <v>经耳内镜药物烧灼治疗</v>
          </cell>
          <cell r="C4622" t="str">
            <v>耳道清洁消毒后,在耳内镜监视下,用消毒棉签蘸药物,对耳道或鼓膜病变或穿孔行烧灼治疗。</v>
          </cell>
          <cell r="D4622" t="str">
            <v/>
          </cell>
          <cell r="E4622" t="str">
            <v/>
          </cell>
          <cell r="F4622" t="str">
            <v>单侧</v>
          </cell>
          <cell r="G4622" t="str">
            <v/>
          </cell>
          <cell r="H4622">
            <v>30</v>
          </cell>
          <cell r="I4622">
            <v>25</v>
          </cell>
          <cell r="J4622">
            <v>20</v>
          </cell>
          <cell r="K4622" t="str">
            <v>甲类</v>
          </cell>
        </row>
        <row r="4623">
          <cell r="A4623" t="str">
            <v>HFC65301</v>
          </cell>
          <cell r="B4623" t="str">
            <v>耳道异物取出术</v>
          </cell>
          <cell r="C4623" t="str">
            <v>明视异物(不能配合的儿童全麻)位置,用耵聍钩或枪镊将异物取出。取出后耳道消毒,并检查鼓膜情况。</v>
          </cell>
          <cell r="D4623" t="str">
            <v/>
          </cell>
          <cell r="E4623" t="str">
            <v/>
          </cell>
          <cell r="F4623" t="str">
            <v>单侧</v>
          </cell>
          <cell r="G4623" t="str">
            <v/>
          </cell>
          <cell r="H4623">
            <v>50</v>
          </cell>
          <cell r="I4623">
            <v>40</v>
          </cell>
          <cell r="J4623">
            <v>35</v>
          </cell>
          <cell r="K4623" t="str">
            <v>甲类</v>
          </cell>
        </row>
        <row r="4624">
          <cell r="A4624" t="str">
            <v>HFC65302</v>
          </cell>
          <cell r="B4624" t="str">
            <v>耳道切开异物取出术</v>
          </cell>
          <cell r="C4624" t="str">
            <v>消毒铺巾,耳道切开后(成人局麻),(可配合的成人)明视异物(不能配合的儿童全麻)位置,用耵聍钩或枪镊将其取出。取出后耳道消毒,并检查鼓膜情况。切口缝合,填塞。必要时显微镜下操作。</v>
          </cell>
          <cell r="D4624" t="str">
            <v/>
          </cell>
          <cell r="E4624" t="str">
            <v>特殊缝线</v>
          </cell>
          <cell r="F4624" t="str">
            <v>单侧</v>
          </cell>
          <cell r="G4624" t="str">
            <v/>
          </cell>
          <cell r="H4624">
            <v>220</v>
          </cell>
          <cell r="I4624">
            <v>180</v>
          </cell>
          <cell r="J4624">
            <v>160</v>
          </cell>
          <cell r="K4624" t="str">
            <v>甲类</v>
          </cell>
        </row>
        <row r="4625">
          <cell r="A4625" t="str">
            <v>HFC65303</v>
          </cell>
          <cell r="B4625" t="str">
            <v>耳术腔痂皮取出术</v>
          </cell>
          <cell r="C4625" t="str">
            <v>对栓塞之硬性(或软化)之术腔痂皮用耵聍钩(或枪镊)取出,负压吸引取出。</v>
          </cell>
          <cell r="D4625" t="str">
            <v/>
          </cell>
          <cell r="E4625" t="str">
            <v/>
          </cell>
          <cell r="F4625" t="str">
            <v>单侧</v>
          </cell>
          <cell r="G4625" t="str">
            <v/>
          </cell>
          <cell r="H4625">
            <v>15</v>
          </cell>
          <cell r="I4625">
            <v>12</v>
          </cell>
          <cell r="J4625">
            <v>10</v>
          </cell>
          <cell r="K4625" t="str">
            <v>甲类</v>
          </cell>
        </row>
        <row r="4626">
          <cell r="A4626" t="str">
            <v>HFC65304</v>
          </cell>
          <cell r="B4626" t="str">
            <v>外耳道胆脂瘤取出术</v>
          </cell>
          <cell r="C4626" t="str">
            <v>对外耳道胆脂瘤使用耵聍钩,枪镊,吸引器取出。检查鼓膜情况,对耳道消毒。必要时切开、清理胆脂瘤。</v>
          </cell>
          <cell r="D4626" t="str">
            <v/>
          </cell>
          <cell r="E4626" t="str">
            <v/>
          </cell>
          <cell r="F4626" t="str">
            <v>单侧</v>
          </cell>
          <cell r="G4626" t="str">
            <v/>
          </cell>
          <cell r="H4626">
            <v>100</v>
          </cell>
          <cell r="I4626">
            <v>80</v>
          </cell>
          <cell r="J4626">
            <v>70</v>
          </cell>
          <cell r="K4626" t="str">
            <v>甲类</v>
          </cell>
        </row>
        <row r="4627">
          <cell r="A4627" t="str">
            <v>HFC65601</v>
          </cell>
          <cell r="B4627" t="str">
            <v>经耳内镜耳道异物取出术</v>
          </cell>
          <cell r="C4627" t="str">
            <v>在耳内镜导引及监视下,明视异物(不能配合的儿童全麻)位置,用耵聍钩或枪镊将其取出。取出后耳道消毒,并检查鼓膜情况。</v>
          </cell>
          <cell r="D4627" t="str">
            <v/>
          </cell>
          <cell r="E4627" t="str">
            <v/>
          </cell>
          <cell r="F4627" t="str">
            <v>单侧</v>
          </cell>
          <cell r="G4627" t="str">
            <v/>
          </cell>
          <cell r="H4627">
            <v>150</v>
          </cell>
          <cell r="I4627">
            <v>120</v>
          </cell>
          <cell r="J4627">
            <v>105</v>
          </cell>
          <cell r="K4627" t="str">
            <v>甲类</v>
          </cell>
        </row>
        <row r="4628">
          <cell r="A4628" t="str">
            <v>HFC65602</v>
          </cell>
          <cell r="B4628" t="str">
            <v>经耳内镜耳道切开异物取出术</v>
          </cell>
          <cell r="C4628" t="str">
            <v>消毒铺巾,成人局麻,不能配合的儿童全麻,耳道切开后,在耳内镜导引及监视下,明视异物位置,用耵聍钩或枪镊将其取出。取出后耳道消毒,并检查鼓膜情况。切口缝合,填塞。</v>
          </cell>
          <cell r="D4628" t="str">
            <v>注射器</v>
          </cell>
          <cell r="E4628" t="str">
            <v>特殊缝线</v>
          </cell>
          <cell r="F4628" t="str">
            <v>单侧</v>
          </cell>
          <cell r="G4628" t="str">
            <v/>
          </cell>
          <cell r="H4628">
            <v>230</v>
          </cell>
          <cell r="I4628">
            <v>185</v>
          </cell>
          <cell r="J4628">
            <v>160</v>
          </cell>
          <cell r="K4628" t="str">
            <v>甲类</v>
          </cell>
        </row>
        <row r="4629">
          <cell r="A4629" t="str">
            <v>HFC65603</v>
          </cell>
          <cell r="B4629" t="str">
            <v>经耳内镜耵聍取出术</v>
          </cell>
          <cell r="C4629" t="str">
            <v>在耳内镜辅助下对栓塞之硬性和/或软化之耵聍用耵聍钩和/或枪镊取出,和/或用负压吸引取出。检查鼓膜情况,对耳道消毒。</v>
          </cell>
          <cell r="D4629" t="str">
            <v/>
          </cell>
          <cell r="E4629" t="str">
            <v/>
          </cell>
          <cell r="F4629" t="str">
            <v>单侧</v>
          </cell>
          <cell r="G4629" t="str">
            <v/>
          </cell>
          <cell r="H4629">
            <v>30</v>
          </cell>
          <cell r="I4629">
            <v>25</v>
          </cell>
          <cell r="J4629">
            <v>20</v>
          </cell>
          <cell r="K4629" t="str">
            <v>甲类</v>
          </cell>
        </row>
        <row r="4630">
          <cell r="A4630" t="str">
            <v>HFC65604</v>
          </cell>
          <cell r="B4630" t="str">
            <v>经耳内镜耳术腔痂皮取出术</v>
          </cell>
          <cell r="C4630" t="str">
            <v>在耳内镜辅助下对栓塞之硬性和/或软化之术腔痂皮用耵聍钩和/或枪镊取出,和/或用负压吸引取出。检查鼓膜情况,对耳道消毒。</v>
          </cell>
          <cell r="D4630" t="str">
            <v/>
          </cell>
          <cell r="E4630" t="str">
            <v/>
          </cell>
          <cell r="F4630" t="str">
            <v>单侧</v>
          </cell>
          <cell r="G4630" t="str">
            <v/>
          </cell>
          <cell r="H4630">
            <v>20</v>
          </cell>
          <cell r="I4630">
            <v>16</v>
          </cell>
          <cell r="J4630">
            <v>14</v>
          </cell>
          <cell r="K4630" t="str">
            <v>甲类</v>
          </cell>
        </row>
        <row r="4631">
          <cell r="A4631" t="str">
            <v>HFC65605</v>
          </cell>
          <cell r="B4631" t="str">
            <v>经耳内镜耳道胆脂瘤取出术</v>
          </cell>
          <cell r="C4631" t="str">
            <v>在耳内镜辅助下对外耳道胆脂瘤用耵聍钩和/或枪镊取出,和/或用负压吸引取出。检查鼓膜情况,对耳道消毒。</v>
          </cell>
          <cell r="D4631" t="str">
            <v/>
          </cell>
          <cell r="E4631" t="str">
            <v/>
          </cell>
          <cell r="F4631" t="str">
            <v>单侧</v>
          </cell>
          <cell r="G4631" t="str">
            <v/>
          </cell>
          <cell r="H4631">
            <v>150</v>
          </cell>
          <cell r="I4631">
            <v>120</v>
          </cell>
          <cell r="J4631">
            <v>105</v>
          </cell>
          <cell r="K4631" t="str">
            <v>甲类</v>
          </cell>
        </row>
        <row r="4632">
          <cell r="A4632" t="str">
            <v>HFC73301</v>
          </cell>
          <cell r="B4632" t="str">
            <v>外耳道良性肿物切除术</v>
          </cell>
          <cell r="C4632" t="str">
            <v>耳道清洁消毒,用小型圈套器(或微型耳肉芽钳)将耳肿物摘除,(如为骨性则需用骨凿凿除)肿物基底用药物或电烧或激光烧灼(以求切除彻底并防止其复发)。术腔用抗菌素纱条填塞。必要时显微镜下操作。</v>
          </cell>
          <cell r="D4632" t="str">
            <v>引流装置</v>
          </cell>
          <cell r="E4632" t="str">
            <v>圈套器,特殊缝线</v>
          </cell>
          <cell r="F4632" t="str">
            <v>单侧</v>
          </cell>
          <cell r="G4632" t="str">
            <v/>
          </cell>
          <cell r="H4632">
            <v>400</v>
          </cell>
          <cell r="I4632">
            <v>320</v>
          </cell>
          <cell r="J4632">
            <v>280</v>
          </cell>
          <cell r="K4632" t="str">
            <v>甲类</v>
          </cell>
        </row>
        <row r="4633">
          <cell r="A4633" t="str">
            <v>HFC73302</v>
          </cell>
          <cell r="B4633" t="str">
            <v>外耳道恶性肿瘤切除术</v>
          </cell>
          <cell r="C4633" t="str">
            <v>全麻后,消毒铺巾。局限于软骨部之恶性肿瘤,外耳道全部切除,扩大耳甲腔切除,根据肿物范围扩大腮腺及下颌关节切除。缺损用皮瓣修补。</v>
          </cell>
          <cell r="D4633" t="str">
            <v>引流装置</v>
          </cell>
          <cell r="E4633" t="str">
            <v>修补材料,止血材料,特殊缝线</v>
          </cell>
          <cell r="F4633" t="str">
            <v>单侧</v>
          </cell>
          <cell r="G4633" t="str">
            <v/>
          </cell>
          <cell r="H4633">
            <v>800</v>
          </cell>
          <cell r="I4633">
            <v>640</v>
          </cell>
          <cell r="J4633">
            <v>560</v>
          </cell>
          <cell r="K4633" t="str">
            <v>甲类</v>
          </cell>
        </row>
        <row r="4634">
          <cell r="A4634" t="str">
            <v>HFC73401</v>
          </cell>
          <cell r="B4634" t="str">
            <v>耳息肉摘除术</v>
          </cell>
          <cell r="C463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cell r="D4634" t="str">
            <v>引流装置</v>
          </cell>
          <cell r="E4634" t="str">
            <v>圈套器</v>
          </cell>
          <cell r="F4634" t="str">
            <v>单侧</v>
          </cell>
          <cell r="G4634" t="str">
            <v/>
          </cell>
          <cell r="H4634">
            <v>110</v>
          </cell>
          <cell r="I4634">
            <v>88</v>
          </cell>
          <cell r="J4634">
            <v>77</v>
          </cell>
          <cell r="K4634" t="str">
            <v>甲类</v>
          </cell>
        </row>
        <row r="4635">
          <cell r="A4635" t="str">
            <v>HFC73601</v>
          </cell>
          <cell r="B4635" t="str">
            <v>经耳内镜外耳道良性肿物切除术</v>
          </cell>
          <cell r="C4635" t="str">
            <v>耳内镜下,耳道清洁消毒,用小型圈套器(或微型耳肉芽钳)将耳肿物摘除,(如为骨性则需用骨凿凿除)肿物基底用药物或电烧或激光烧灼(以求切除彻底并防止其复发)。术腔用抗菌素纱条填塞。</v>
          </cell>
          <cell r="D4635" t="str">
            <v>引流装置</v>
          </cell>
          <cell r="E4635" t="str">
            <v>圈套器</v>
          </cell>
          <cell r="F4635" t="str">
            <v>单侧</v>
          </cell>
          <cell r="G4635" t="str">
            <v/>
          </cell>
          <cell r="H4635">
            <v>600</v>
          </cell>
          <cell r="I4635">
            <v>480</v>
          </cell>
          <cell r="J4635">
            <v>420</v>
          </cell>
          <cell r="K4635" t="str">
            <v>乙类</v>
          </cell>
        </row>
        <row r="4636">
          <cell r="A4636" t="str">
            <v>HFC73602</v>
          </cell>
          <cell r="B4636" t="str">
            <v>经耳内镜耳息肉摘除术</v>
          </cell>
          <cell r="C4636" t="str">
            <v>消毒铺巾,在耳内镜导引及监视下,耳道清洁消毒(有脓液吸净),用小型圈套器(或微型耳肉芽钳)将耳息肉摘除,息肉基底用药物或电烧或激光烧灼(以求切除彻底并防止其复发)。术腔用抗菌素纱条填塞。不含病理学检查。</v>
          </cell>
          <cell r="D4636" t="str">
            <v>引流装置</v>
          </cell>
          <cell r="E4636" t="str">
            <v>圈套器</v>
          </cell>
          <cell r="F4636" t="str">
            <v>单侧</v>
          </cell>
          <cell r="G4636" t="str">
            <v/>
          </cell>
          <cell r="H4636">
            <v>180</v>
          </cell>
          <cell r="I4636">
            <v>140</v>
          </cell>
          <cell r="J4636">
            <v>120</v>
          </cell>
          <cell r="K4636" t="str">
            <v>乙类</v>
          </cell>
        </row>
        <row r="4637">
          <cell r="A4637" t="str">
            <v>HFC80301</v>
          </cell>
          <cell r="B4637" t="str">
            <v>耳道狭窄扩张术</v>
          </cell>
          <cell r="C4637" t="str">
            <v>局麻消毒铺巾,应用扩张器放置于狭窄耳道扩张,可应用刀放射切开进一步扩大耳道,再放置扩张管,包扎固定。</v>
          </cell>
          <cell r="D4637" t="str">
            <v/>
          </cell>
          <cell r="E4637" t="str">
            <v>扩张管</v>
          </cell>
          <cell r="F4637" t="str">
            <v>单侧</v>
          </cell>
          <cell r="G4637" t="str">
            <v/>
          </cell>
          <cell r="H4637">
            <v>100</v>
          </cell>
          <cell r="I4637">
            <v>80</v>
          </cell>
          <cell r="J4637">
            <v>70</v>
          </cell>
          <cell r="K4637" t="str">
            <v>乙类</v>
          </cell>
        </row>
        <row r="4638">
          <cell r="A4638" t="str">
            <v>HFC83301</v>
          </cell>
          <cell r="B4638" t="str">
            <v>外耳道成形术</v>
          </cell>
          <cell r="C4638" t="str">
            <v>消毒铺巾,耳道瘢痕切除,耳道扩宽(如骨部狭窄则需进一部磨宽),缺皮区植自体断层皮片。耳道抗菌素纱条压迫。</v>
          </cell>
          <cell r="D4638" t="str">
            <v>引流装置</v>
          </cell>
          <cell r="E4638" t="str">
            <v/>
          </cell>
          <cell r="F4638" t="str">
            <v>单侧</v>
          </cell>
          <cell r="G4638" t="str">
            <v/>
          </cell>
          <cell r="H4638">
            <v>1000</v>
          </cell>
          <cell r="I4638">
            <v>800</v>
          </cell>
          <cell r="J4638">
            <v>700</v>
          </cell>
          <cell r="K4638" t="str">
            <v>乙类</v>
          </cell>
        </row>
        <row r="4639">
          <cell r="A4639" t="str">
            <v>HFC83401</v>
          </cell>
          <cell r="B4639" t="str">
            <v>外耳道鼓室成形术</v>
          </cell>
          <cell r="C4639" t="str">
            <v>消毒铺巾,设计切口,局部麻醉,切开暴露乳突区骨质､钻开骨质并扩大形成耳道深达中耳腔,显微镜下调整听小骨,切取颞筋膜瓣转移,鼓膜再造,中厚植皮,成形外耳道,加压包扎固定,应用动力系统,手术显微镜。</v>
          </cell>
          <cell r="D4639" t="str">
            <v>引流装置,注射器</v>
          </cell>
          <cell r="E4639" t="str">
            <v>耳模型,听小骨假体,钢丝</v>
          </cell>
          <cell r="F4639" t="str">
            <v>单侧</v>
          </cell>
          <cell r="G4639" t="str">
            <v/>
          </cell>
          <cell r="H4639">
            <v>1000</v>
          </cell>
          <cell r="I4639">
            <v>800</v>
          </cell>
          <cell r="J4639">
            <v>700</v>
          </cell>
          <cell r="K4639" t="str">
            <v>乙类</v>
          </cell>
        </row>
        <row r="4640">
          <cell r="A4640" t="str">
            <v>HFE-HFJ</v>
          </cell>
          <cell r="B4640" t="str">
            <v>3.中耳</v>
          </cell>
          <cell r="C4640" t="str">
            <v/>
          </cell>
          <cell r="D4640" t="str">
            <v/>
          </cell>
          <cell r="E4640" t="str">
            <v/>
          </cell>
        </row>
        <row r="4640">
          <cell r="G4640" t="str">
            <v/>
          </cell>
          <cell r="H4640" t="str">
            <v/>
          </cell>
          <cell r="I4640" t="str">
            <v/>
          </cell>
          <cell r="J4640" t="str">
            <v/>
          </cell>
        </row>
        <row r="4641">
          <cell r="A4641" t="str">
            <v>HFE</v>
          </cell>
          <cell r="B4641" t="str">
            <v>鼓室</v>
          </cell>
          <cell r="C4641" t="str">
            <v/>
          </cell>
          <cell r="D4641" t="str">
            <v/>
          </cell>
          <cell r="E4641" t="str">
            <v/>
          </cell>
        </row>
        <row r="4641">
          <cell r="G4641" t="str">
            <v/>
          </cell>
          <cell r="H4641" t="str">
            <v/>
          </cell>
          <cell r="I4641" t="str">
            <v/>
          </cell>
          <cell r="J4641" t="str">
            <v/>
          </cell>
        </row>
        <row r="4642">
          <cell r="A4642" t="str">
            <v>HFE48301</v>
          </cell>
          <cell r="B4642" t="str">
            <v>鼓室注药治疗</v>
          </cell>
          <cell r="C4642" t="str">
            <v>耳道消毒,用特制鼓膜穿刺长针头对鼓室注药。</v>
          </cell>
          <cell r="D4642" t="str">
            <v>注射器</v>
          </cell>
          <cell r="E4642" t="str">
            <v/>
          </cell>
          <cell r="F4642" t="str">
            <v>单侧</v>
          </cell>
          <cell r="G4642" t="str">
            <v/>
          </cell>
          <cell r="H4642">
            <v>20</v>
          </cell>
          <cell r="I4642">
            <v>16</v>
          </cell>
          <cell r="J4642">
            <v>14</v>
          </cell>
          <cell r="K4642" t="str">
            <v>甲类</v>
          </cell>
        </row>
        <row r="4643">
          <cell r="A4643" t="str">
            <v>HFE48302</v>
          </cell>
          <cell r="B4643" t="str">
            <v>上鼓室冲洗术</v>
          </cell>
          <cell r="C4643" t="str">
            <v>用适宜体温之生理冲洗液及药物(抗菌素和/或激素),通过长针头对上鼓室冲洗。必要时显微镜下操作。</v>
          </cell>
          <cell r="D4643" t="str">
            <v>注射器</v>
          </cell>
          <cell r="E4643" t="str">
            <v/>
          </cell>
          <cell r="F4643" t="str">
            <v>单侧</v>
          </cell>
          <cell r="G4643" t="str">
            <v/>
          </cell>
          <cell r="H4643">
            <v>20</v>
          </cell>
          <cell r="I4643">
            <v>16</v>
          </cell>
          <cell r="J4643">
            <v>14</v>
          </cell>
          <cell r="K4643" t="str">
            <v>甲类</v>
          </cell>
        </row>
        <row r="4644">
          <cell r="A4644" t="str">
            <v>HFE48601</v>
          </cell>
          <cell r="B4644" t="str">
            <v>经耳内镜上鼓室冲洗术</v>
          </cell>
          <cell r="C4644" t="str">
            <v>在硬性耳内镜导引及监视下用适宜体温之生理冲洗液及药物(抗菌素和/或激素),通过长针头对上鼓室冲洗。</v>
          </cell>
          <cell r="D4644" t="str">
            <v>注射器</v>
          </cell>
          <cell r="E4644" t="str">
            <v/>
          </cell>
          <cell r="F4644" t="str">
            <v>单侧</v>
          </cell>
          <cell r="G4644" t="str">
            <v/>
          </cell>
          <cell r="H4644">
            <v>50</v>
          </cell>
          <cell r="I4644">
            <v>40</v>
          </cell>
          <cell r="J4644">
            <v>35</v>
          </cell>
          <cell r="K4644" t="str">
            <v>甲类</v>
          </cell>
        </row>
        <row r="4645">
          <cell r="A4645" t="str">
            <v>HFE48602</v>
          </cell>
          <cell r="B4645" t="str">
            <v>经耳纤维镜上鼓室冲洗术</v>
          </cell>
          <cell r="C4645" t="str">
            <v>在耳纤维内镜导引下用适宜体温之生理冲洗液及药物(抗菌素和/或激素),通过长针头对上鼓室冲洗。</v>
          </cell>
          <cell r="D4645" t="str">
            <v>注射器</v>
          </cell>
          <cell r="E4645" t="str">
            <v/>
          </cell>
          <cell r="F4645" t="str">
            <v>单侧</v>
          </cell>
          <cell r="G4645" t="str">
            <v/>
          </cell>
          <cell r="H4645">
            <v>50</v>
          </cell>
          <cell r="I4645">
            <v>40</v>
          </cell>
          <cell r="J4645">
            <v>35</v>
          </cell>
          <cell r="K4645" t="str">
            <v>甲类</v>
          </cell>
        </row>
        <row r="4646">
          <cell r="A4646" t="str">
            <v>HFE73301</v>
          </cell>
          <cell r="B4646" t="str">
            <v>鼓室球瘤切除术</v>
          </cell>
          <cell r="C4646" t="str">
            <v>麻醉,消毒铺巾。耳后切开,开放乳突,鼓室探查,明视肿瘤各壁,分离,切除肿瘤,止血,鼓膜复位(或修补),耳道抗菌素纱条填塞,包扎。</v>
          </cell>
          <cell r="D4646" t="str">
            <v>引流装置</v>
          </cell>
          <cell r="E4646" t="str">
            <v/>
          </cell>
          <cell r="F4646" t="str">
            <v>单侧</v>
          </cell>
          <cell r="G4646" t="str">
            <v/>
          </cell>
          <cell r="H4646">
            <v>1000</v>
          </cell>
          <cell r="I4646">
            <v>800</v>
          </cell>
          <cell r="J4646">
            <v>700</v>
          </cell>
          <cell r="K4646" t="str">
            <v>乙类</v>
          </cell>
        </row>
        <row r="4647">
          <cell r="A4647" t="str">
            <v>HFE73302</v>
          </cell>
          <cell r="B4647" t="str">
            <v>经颈侧进路颈静脉球瘤切除术</v>
          </cell>
          <cell r="C4647" t="str">
            <v>麻醉,消毒铺巾,颈侧切口,分离暴露颈鞘,预置颈内静脉,游离鼓室外之颈静脉瘤并切除,放置引流,缝合,包扎。</v>
          </cell>
          <cell r="D4647" t="str">
            <v>引流装置</v>
          </cell>
          <cell r="E4647" t="str">
            <v>特殊缝线</v>
          </cell>
          <cell r="F4647" t="str">
            <v>次</v>
          </cell>
          <cell r="G4647" t="str">
            <v/>
          </cell>
          <cell r="H4647">
            <v>1370</v>
          </cell>
          <cell r="I4647">
            <v>1100</v>
          </cell>
          <cell r="J4647">
            <v>960</v>
          </cell>
          <cell r="K4647" t="str">
            <v>甲类</v>
          </cell>
        </row>
        <row r="4648">
          <cell r="A4648" t="str">
            <v>HFE73801</v>
          </cell>
          <cell r="B4648" t="str">
            <v>联合径路颈静脉球瘤切除术</v>
          </cell>
          <cell r="C464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cell r="D4648" t="str">
            <v>引流装置</v>
          </cell>
          <cell r="E4648" t="str">
            <v>止血材料,特殊缝线</v>
          </cell>
          <cell r="F4648" t="str">
            <v>次</v>
          </cell>
          <cell r="G4648" t="str">
            <v/>
          </cell>
          <cell r="H4648">
            <v>1370</v>
          </cell>
          <cell r="I4648">
            <v>1100</v>
          </cell>
          <cell r="J4648">
            <v>960</v>
          </cell>
          <cell r="K4648" t="str">
            <v>甲类</v>
          </cell>
        </row>
        <row r="4649">
          <cell r="A4649" t="str">
            <v>HFE83301</v>
          </cell>
          <cell r="B4649" t="str">
            <v>Ⅰ型鼓室成形术</v>
          </cell>
          <cell r="C4649" t="str">
            <v>局麻或全麻,耳显微镜监视下:耳道消毒,耳内(或耳后)做切口,取修补材料(多为颞肌筋膜),分离耳道皮片及残存鼓膜上皮,抗菌素冲洗鼓室,激素浸泡,用备好之修补材料修补鼓膜穿孔,耳道填塞,切口缝合。不含面神经监测。</v>
          </cell>
          <cell r="D4649" t="str">
            <v>引流装置,注射器</v>
          </cell>
          <cell r="E4649" t="str">
            <v>修补材料,特殊缝线</v>
          </cell>
          <cell r="F4649" t="str">
            <v>单侧</v>
          </cell>
          <cell r="G4649" t="str">
            <v/>
          </cell>
          <cell r="H4649">
            <v>1500</v>
          </cell>
          <cell r="I4649">
            <v>1200</v>
          </cell>
          <cell r="J4649">
            <v>1050</v>
          </cell>
          <cell r="K4649" t="str">
            <v>乙类</v>
          </cell>
        </row>
        <row r="4650">
          <cell r="A4650" t="str">
            <v>HFE83302</v>
          </cell>
          <cell r="B4650" t="str">
            <v>Ⅱ型鼓室成形术</v>
          </cell>
          <cell r="C465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cell r="D4650" t="str">
            <v>引流装置,注射器</v>
          </cell>
          <cell r="E4650" t="str">
            <v>修补材料,特殊缝线</v>
          </cell>
          <cell r="F4650" t="str">
            <v>单侧</v>
          </cell>
          <cell r="G4650" t="str">
            <v/>
          </cell>
          <cell r="H4650">
            <v>1600</v>
          </cell>
          <cell r="I4650">
            <v>1280</v>
          </cell>
          <cell r="J4650">
            <v>1120</v>
          </cell>
          <cell r="K4650" t="str">
            <v>乙类</v>
          </cell>
        </row>
        <row r="4651">
          <cell r="A4651" t="str">
            <v>HFE83303</v>
          </cell>
          <cell r="B4651" t="str">
            <v>Ⅲ型鼓室成形术</v>
          </cell>
          <cell r="C465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cell r="D4651" t="str">
            <v>引流装置,注射器</v>
          </cell>
          <cell r="E4651" t="str">
            <v>修补材料,特殊缝线</v>
          </cell>
          <cell r="F4651" t="str">
            <v>单侧</v>
          </cell>
          <cell r="G4651" t="str">
            <v/>
          </cell>
          <cell r="H4651">
            <v>1700</v>
          </cell>
          <cell r="I4651">
            <v>1360</v>
          </cell>
          <cell r="J4651">
            <v>1190</v>
          </cell>
          <cell r="K4651" t="str">
            <v>乙类</v>
          </cell>
        </row>
        <row r="4652">
          <cell r="A4652" t="str">
            <v>HFE83304</v>
          </cell>
          <cell r="B4652" t="str">
            <v>Ⅳ型鼓室成形术</v>
          </cell>
          <cell r="C465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cell r="D4652" t="str">
            <v>引流装置,注射器</v>
          </cell>
          <cell r="E4652" t="str">
            <v>修补材料,特殊缝线</v>
          </cell>
          <cell r="F4652" t="str">
            <v>单侧</v>
          </cell>
          <cell r="G4652" t="str">
            <v/>
          </cell>
          <cell r="H4652">
            <v>1800</v>
          </cell>
          <cell r="I4652">
            <v>1440</v>
          </cell>
          <cell r="J4652">
            <v>1260</v>
          </cell>
          <cell r="K4652" t="str">
            <v>乙类</v>
          </cell>
        </row>
        <row r="4653">
          <cell r="A4653" t="str">
            <v>HFE83305</v>
          </cell>
          <cell r="B4653" t="str">
            <v>Ⅴ型鼓室成形术</v>
          </cell>
          <cell r="C465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cell r="D4653" t="str">
            <v>引流装置,注射器</v>
          </cell>
          <cell r="E4653" t="str">
            <v>修补材料,特殊缝线</v>
          </cell>
          <cell r="F4653" t="str">
            <v>单侧</v>
          </cell>
          <cell r="G4653" t="str">
            <v/>
          </cell>
          <cell r="H4653">
            <v>1900</v>
          </cell>
          <cell r="I4653">
            <v>1520</v>
          </cell>
          <cell r="J4653">
            <v>1330</v>
          </cell>
          <cell r="K4653" t="str">
            <v>乙类</v>
          </cell>
        </row>
        <row r="4654">
          <cell r="A4654" t="str">
            <v>HFE83601</v>
          </cell>
          <cell r="B4654" t="str">
            <v>经耳内镜Ⅰ型鼓室成形术</v>
          </cell>
          <cell r="C4654" t="str">
            <v>局麻或全麻,在耳内镜监视下:耳道消毒,耳内(或耳后)做切口,取修补材料(多为颞肌筋膜),分离耳道皮片及残存鼓膜上皮,抗菌素冲洗鼓室,激素浸泡,用备好之修补材料修补鼓膜穿孔,耳道填塞,切口缝合。不含面神经监测。</v>
          </cell>
          <cell r="D4654" t="str">
            <v>引流装置,注射器</v>
          </cell>
          <cell r="E4654" t="str">
            <v>修补材料,特殊缝线</v>
          </cell>
          <cell r="F4654" t="str">
            <v>单侧</v>
          </cell>
          <cell r="G4654" t="str">
            <v/>
          </cell>
          <cell r="H4654">
            <v>1600</v>
          </cell>
          <cell r="I4654">
            <v>1280</v>
          </cell>
          <cell r="J4654">
            <v>1120</v>
          </cell>
          <cell r="K4654" t="str">
            <v>乙类</v>
          </cell>
        </row>
        <row r="4655">
          <cell r="A4655" t="str">
            <v>HFF</v>
          </cell>
          <cell r="B4655" t="str">
            <v>鼓膜</v>
          </cell>
          <cell r="C4655" t="str">
            <v/>
          </cell>
          <cell r="D4655" t="str">
            <v/>
          </cell>
          <cell r="E4655" t="str">
            <v/>
          </cell>
        </row>
        <row r="4655">
          <cell r="G4655" t="str">
            <v/>
          </cell>
          <cell r="H4655" t="str">
            <v/>
          </cell>
          <cell r="I4655" t="str">
            <v/>
          </cell>
          <cell r="J4655" t="str">
            <v/>
          </cell>
        </row>
        <row r="4656">
          <cell r="A4656" t="str">
            <v>HFF45101</v>
          </cell>
          <cell r="B4656" t="str">
            <v>鼓膜穿刺引流术</v>
          </cell>
          <cell r="C4656" t="str">
            <v>外耳道消毒,鼓膜麻醉,用特制鼓膜穿刺长针头于鼓膜前下或后下象限进行穿刺,并抽吸鼓室渗液。必要时显微镜下操作。不含鼓室注药。</v>
          </cell>
          <cell r="D4656" t="str">
            <v>引流装置,注射器</v>
          </cell>
          <cell r="E4656" t="str">
            <v/>
          </cell>
          <cell r="F4656" t="str">
            <v>单侧</v>
          </cell>
          <cell r="G4656" t="str">
            <v/>
          </cell>
          <cell r="H4656">
            <v>75</v>
          </cell>
          <cell r="I4656">
            <v>60</v>
          </cell>
          <cell r="J4656">
            <v>53</v>
          </cell>
          <cell r="K4656" t="str">
            <v>甲类</v>
          </cell>
        </row>
        <row r="4657">
          <cell r="A4657" t="str">
            <v>HFF45601</v>
          </cell>
          <cell r="B4657" t="str">
            <v>经耳纤维内镜鼓膜穿刺引流术</v>
          </cell>
          <cell r="C4657" t="str">
            <v>外耳道消毒,鼓膜麻醉在耳纤维内镜导引及监视下用特制鼓膜穿刺长针头于鼓膜前下或后下象限进行穿刺,并抽吸鼓室渗液。可应用激素､糜蛋白酶的药物注射。</v>
          </cell>
          <cell r="D4657" t="str">
            <v>引流装置,注射器</v>
          </cell>
          <cell r="E4657" t="str">
            <v/>
          </cell>
          <cell r="F4657" t="str">
            <v>单侧</v>
          </cell>
          <cell r="G4657" t="str">
            <v/>
          </cell>
          <cell r="H4657">
            <v>100</v>
          </cell>
          <cell r="I4657">
            <v>80</v>
          </cell>
          <cell r="J4657">
            <v>70</v>
          </cell>
          <cell r="K4657" t="str">
            <v>甲类</v>
          </cell>
        </row>
        <row r="4658">
          <cell r="A4658" t="str">
            <v>HFF45602</v>
          </cell>
          <cell r="B4658" t="str">
            <v>经耳内镜鼓膜穿刺引流术</v>
          </cell>
          <cell r="C4658" t="str">
            <v>外耳道消毒,鼓膜麻醉在硬性耳内镜导引及监视下用特制鼓膜穿刺长针头于鼓膜前下或后下象限进行穿刺,并抽吸鼓室渗液。不含鼓室注药。</v>
          </cell>
          <cell r="D4658" t="str">
            <v>引流装置,注射器</v>
          </cell>
          <cell r="E4658" t="str">
            <v/>
          </cell>
          <cell r="F4658" t="str">
            <v>单侧</v>
          </cell>
          <cell r="G4658" t="str">
            <v/>
          </cell>
          <cell r="H4658">
            <v>100</v>
          </cell>
          <cell r="I4658">
            <v>80</v>
          </cell>
          <cell r="J4658">
            <v>70</v>
          </cell>
          <cell r="K4658" t="str">
            <v>甲类</v>
          </cell>
        </row>
        <row r="4659">
          <cell r="A4659" t="str">
            <v>HFF50301</v>
          </cell>
          <cell r="B4659" t="str">
            <v>鼓膜切开术</v>
          </cell>
          <cell r="C4659" t="str">
            <v>局麻或全麻,耳道消毒,鼓膜麻醉,切开,吸尽鼓室分泌物,激素浸泡。必要时显微镜下操作。</v>
          </cell>
          <cell r="D4659" t="str">
            <v/>
          </cell>
          <cell r="E4659" t="str">
            <v/>
          </cell>
          <cell r="F4659" t="str">
            <v>单侧</v>
          </cell>
          <cell r="G4659" t="str">
            <v/>
          </cell>
          <cell r="H4659">
            <v>350</v>
          </cell>
          <cell r="I4659">
            <v>280</v>
          </cell>
          <cell r="J4659">
            <v>245</v>
          </cell>
          <cell r="K4659" t="str">
            <v>甲类</v>
          </cell>
        </row>
        <row r="4660">
          <cell r="A4660" t="str">
            <v>HFF50601</v>
          </cell>
          <cell r="B4660" t="str">
            <v>经耳内镜鼓膜切开术</v>
          </cell>
          <cell r="C4660" t="str">
            <v>局麻或全麻,耳内镜监视下耳道消毒,鼓膜麻醉,切开,吸尽鼓室分泌物,激素浸泡。</v>
          </cell>
          <cell r="D4660" t="str">
            <v/>
          </cell>
          <cell r="E4660" t="str">
            <v/>
          </cell>
          <cell r="F4660" t="str">
            <v>单侧</v>
          </cell>
          <cell r="G4660" t="str">
            <v/>
          </cell>
          <cell r="H4660">
            <v>400</v>
          </cell>
          <cell r="I4660">
            <v>320</v>
          </cell>
          <cell r="J4660">
            <v>280</v>
          </cell>
          <cell r="K4660" t="str">
            <v>甲类</v>
          </cell>
        </row>
        <row r="4661">
          <cell r="A4661" t="str">
            <v>HFF62301</v>
          </cell>
          <cell r="B4661" t="str">
            <v>鼓膜置管术</v>
          </cell>
          <cell r="C4661" t="str">
            <v>局麻或全麻,耳道消毒,鼓膜麻醉,切开,吸尽鼓室分泌物,激素浸泡,置入通气管。必要时显微镜下操作。</v>
          </cell>
          <cell r="D4661" t="str">
            <v>通气管,引流装置</v>
          </cell>
          <cell r="E4661" t="str">
            <v/>
          </cell>
          <cell r="F4661" t="str">
            <v>单侧</v>
          </cell>
          <cell r="G4661" t="str">
            <v/>
          </cell>
          <cell r="H4661">
            <v>400</v>
          </cell>
          <cell r="I4661">
            <v>320</v>
          </cell>
          <cell r="J4661">
            <v>280</v>
          </cell>
          <cell r="K4661" t="str">
            <v>乙类</v>
          </cell>
        </row>
        <row r="4662">
          <cell r="A4662" t="str">
            <v>HFF62601</v>
          </cell>
          <cell r="B4662" t="str">
            <v>经耳内镜鼓膜置管术</v>
          </cell>
          <cell r="C4662" t="str">
            <v>局麻或全麻,耳内镜监视下,耳道消毒,鼓膜麻醉,切开,吸尽鼓室分泌物,激素浸泡,置入通气管。</v>
          </cell>
          <cell r="D4662" t="str">
            <v>通气管,引流装置</v>
          </cell>
          <cell r="E4662" t="str">
            <v/>
          </cell>
          <cell r="F4662" t="str">
            <v>单侧</v>
          </cell>
          <cell r="G4662" t="str">
            <v/>
          </cell>
          <cell r="H4662">
            <v>620</v>
          </cell>
          <cell r="I4662">
            <v>527</v>
          </cell>
          <cell r="J4662">
            <v>448</v>
          </cell>
          <cell r="K4662" t="str">
            <v>乙类</v>
          </cell>
        </row>
        <row r="4663">
          <cell r="A4663" t="str">
            <v>HFF83301</v>
          </cell>
          <cell r="B4663" t="str">
            <v>鼓膜贴补治疗</v>
          </cell>
          <cell r="C4663" t="str">
            <v>贴补材料制备并消毒,耳道清洁消毒后,对鼓膜穿孔进行贴补治疗。必要时显微镜下操作。</v>
          </cell>
          <cell r="D4663" t="str">
            <v/>
          </cell>
          <cell r="E4663" t="str">
            <v>修补材料</v>
          </cell>
          <cell r="F4663" t="str">
            <v>单侧</v>
          </cell>
          <cell r="G4663" t="str">
            <v/>
          </cell>
          <cell r="H4663">
            <v>35</v>
          </cell>
          <cell r="I4663">
            <v>28</v>
          </cell>
          <cell r="J4663">
            <v>25</v>
          </cell>
          <cell r="K4663" t="str">
            <v>甲类</v>
          </cell>
        </row>
        <row r="4664">
          <cell r="A4664" t="str">
            <v>HFF83302</v>
          </cell>
          <cell r="B4664" t="str">
            <v>显微镜下鼓膜修补术</v>
          </cell>
          <cell r="C4664" t="str">
            <v>局麻或全麻,耳显微镜监视下耳道消毒,鼓膜麻醉,用消毒好之移植材料修补鼓膜穿孔。不含移植材料切取。</v>
          </cell>
          <cell r="D4664" t="str">
            <v/>
          </cell>
          <cell r="E4664" t="str">
            <v>修补材料</v>
          </cell>
          <cell r="F4664" t="str">
            <v>单侧</v>
          </cell>
          <cell r="G4664" t="str">
            <v/>
          </cell>
          <cell r="H4664">
            <v>1000</v>
          </cell>
          <cell r="I4664">
            <v>800</v>
          </cell>
          <cell r="J4664">
            <v>700</v>
          </cell>
          <cell r="K4664" t="str">
            <v>乙类</v>
          </cell>
        </row>
        <row r="4665">
          <cell r="A4665" t="str">
            <v>HFF83601</v>
          </cell>
          <cell r="B4665" t="str">
            <v>经耳内镜鼓膜修补术</v>
          </cell>
          <cell r="C4665" t="str">
            <v>局麻或全麻,耳内镜监视下耳道消毒,用消毒好之移植材料修补鼓膜穿孔(主要为外贴法)。不含移植材料切取。</v>
          </cell>
          <cell r="D4665" t="str">
            <v/>
          </cell>
          <cell r="E4665" t="str">
            <v>修补材料</v>
          </cell>
          <cell r="F4665" t="str">
            <v>单侧</v>
          </cell>
          <cell r="G4665" t="str">
            <v/>
          </cell>
          <cell r="H4665">
            <v>1050</v>
          </cell>
          <cell r="I4665">
            <v>840</v>
          </cell>
          <cell r="J4665">
            <v>735</v>
          </cell>
          <cell r="K4665" t="str">
            <v>乙类</v>
          </cell>
        </row>
        <row r="4666">
          <cell r="A4666" t="str">
            <v>HFF83602</v>
          </cell>
          <cell r="B4666" t="str">
            <v>经耳内镜鼓膜贴补治疗</v>
          </cell>
          <cell r="C4666" t="str">
            <v>贴补材料制备并消毒,在耳内镜监视下,耳道清洁消毒,对鼓膜穿孔进行贴补治疗。</v>
          </cell>
          <cell r="D4666" t="str">
            <v/>
          </cell>
          <cell r="E4666" t="str">
            <v>修补材料</v>
          </cell>
          <cell r="F4666" t="str">
            <v>单侧</v>
          </cell>
          <cell r="G4666" t="str">
            <v/>
          </cell>
          <cell r="H4666">
            <v>50</v>
          </cell>
          <cell r="I4666">
            <v>40</v>
          </cell>
          <cell r="J4666">
            <v>35</v>
          </cell>
          <cell r="K4666" t="str">
            <v>甲类</v>
          </cell>
        </row>
        <row r="4667">
          <cell r="A4667" t="str">
            <v>HFG</v>
          </cell>
          <cell r="B4667" t="str">
            <v>听小骨</v>
          </cell>
          <cell r="C4667" t="str">
            <v/>
          </cell>
          <cell r="D4667" t="str">
            <v/>
          </cell>
          <cell r="E4667" t="str">
            <v/>
          </cell>
        </row>
        <row r="4667">
          <cell r="G4667" t="str">
            <v/>
          </cell>
          <cell r="H4667" t="str">
            <v/>
          </cell>
          <cell r="I4667" t="str">
            <v/>
          </cell>
          <cell r="J4667" t="str">
            <v/>
          </cell>
        </row>
        <row r="4668">
          <cell r="A4668" t="str">
            <v>HFG57301</v>
          </cell>
          <cell r="B4668" t="str">
            <v>听骨链松解术</v>
          </cell>
          <cell r="C4668" t="str">
            <v>局麻或全麻,耳道消毒,鼓膜掀开,暴露砧镫关节及镫骨,松解听骨周围之粘连,直至听骨链完整弹性活动。鼓膜复位,耳道填塞。不含面神经监测。</v>
          </cell>
          <cell r="D4668" t="str">
            <v>引流装置,注射器</v>
          </cell>
          <cell r="E4668" t="str">
            <v>听小骨假体</v>
          </cell>
          <cell r="F4668" t="str">
            <v>单侧</v>
          </cell>
          <cell r="G4668" t="str">
            <v/>
          </cell>
          <cell r="H4668">
            <v>1200</v>
          </cell>
          <cell r="I4668">
            <v>960</v>
          </cell>
          <cell r="J4668">
            <v>840</v>
          </cell>
          <cell r="K4668" t="str">
            <v>甲类</v>
          </cell>
        </row>
        <row r="4669">
          <cell r="A4669" t="str">
            <v>HFG57601</v>
          </cell>
          <cell r="B4669" t="str">
            <v>经耳内镜听骨链松解术</v>
          </cell>
          <cell r="C4669" t="str">
            <v>局麻或全麻,耳内镜监视下耳道消毒,麻醉,鼓膜掀开,暴露砧镫关节及镫骨,松解听骨周围之粘连,直至听骨链完整弹性活动。鼓膜复位,耳道填塞。不含面神经监测。</v>
          </cell>
          <cell r="D4669" t="str">
            <v>引流装置,注射器</v>
          </cell>
          <cell r="E4669" t="str">
            <v>听小骨假体</v>
          </cell>
          <cell r="F4669" t="str">
            <v>单侧</v>
          </cell>
          <cell r="G4669" t="str">
            <v/>
          </cell>
          <cell r="H4669">
            <v>1250</v>
          </cell>
          <cell r="I4669">
            <v>1000</v>
          </cell>
          <cell r="J4669">
            <v>875</v>
          </cell>
          <cell r="K4669" t="str">
            <v>甲类</v>
          </cell>
        </row>
        <row r="4670">
          <cell r="A4670" t="str">
            <v>HFG73301</v>
          </cell>
          <cell r="B4670" t="str">
            <v>镫骨底板部分切除术</v>
          </cell>
          <cell r="C467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cell r="D4670" t="str">
            <v>引流装置,注射器</v>
          </cell>
          <cell r="E4670" t="str">
            <v>听小骨假体</v>
          </cell>
          <cell r="F4670" t="str">
            <v>单侧</v>
          </cell>
          <cell r="G4670" t="str">
            <v/>
          </cell>
          <cell r="H4670">
            <v>1400</v>
          </cell>
          <cell r="I4670">
            <v>1120</v>
          </cell>
          <cell r="J4670">
            <v>980</v>
          </cell>
          <cell r="K4670" t="str">
            <v>乙类</v>
          </cell>
        </row>
        <row r="4671">
          <cell r="A4671" t="str">
            <v>HFG73302</v>
          </cell>
          <cell r="B4671" t="str">
            <v>镫骨底板全切除术</v>
          </cell>
          <cell r="C467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cell r="D4671" t="str">
            <v>引流装置,注射器</v>
          </cell>
          <cell r="E4671" t="str">
            <v>听小骨假体</v>
          </cell>
          <cell r="F4671" t="str">
            <v>单侧</v>
          </cell>
          <cell r="G4671" t="str">
            <v/>
          </cell>
          <cell r="H4671">
            <v>1500</v>
          </cell>
          <cell r="I4671">
            <v>1200</v>
          </cell>
          <cell r="J4671">
            <v>1050</v>
          </cell>
          <cell r="K4671" t="str">
            <v>乙类</v>
          </cell>
        </row>
        <row r="4672">
          <cell r="A4672" t="str">
            <v>HFG73303</v>
          </cell>
          <cell r="B4672" t="str">
            <v>激光镫骨底板开窗术</v>
          </cell>
          <cell r="C467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cell r="D4672" t="str">
            <v>引流装置,注射器</v>
          </cell>
          <cell r="E4672" t="str">
            <v>听小骨假体</v>
          </cell>
          <cell r="F4672" t="str">
            <v>单侧</v>
          </cell>
          <cell r="G4672" t="str">
            <v/>
          </cell>
          <cell r="H4672">
            <v>1500</v>
          </cell>
          <cell r="I4672">
            <v>1200</v>
          </cell>
          <cell r="J4672">
            <v>1050</v>
          </cell>
          <cell r="K4672" t="str">
            <v>乙类</v>
          </cell>
        </row>
        <row r="4673">
          <cell r="A4673" t="str">
            <v>HFG83301</v>
          </cell>
          <cell r="B4673" t="str">
            <v>镫骨撼动术</v>
          </cell>
          <cell r="C4673" t="str">
            <v>局麻或全麻,耳道消毒,鼓膜掀开,暴露砧镫关节及镫骨全貌,分离砧镫骨关节,撼动镫骨及底板,复位砧镫骨关节,填塞,鼓膜复位,耳道填塞。不含术中用药。</v>
          </cell>
          <cell r="D4673" t="str">
            <v>注射器</v>
          </cell>
          <cell r="E4673" t="str">
            <v/>
          </cell>
          <cell r="F4673" t="str">
            <v>单侧</v>
          </cell>
          <cell r="G4673" t="str">
            <v/>
          </cell>
          <cell r="H4673">
            <v>1500</v>
          </cell>
          <cell r="I4673">
            <v>1200</v>
          </cell>
          <cell r="J4673">
            <v>1050</v>
          </cell>
          <cell r="K4673" t="str">
            <v>乙类</v>
          </cell>
        </row>
        <row r="4674">
          <cell r="A4674" t="str">
            <v>HFG89301</v>
          </cell>
          <cell r="B4674" t="str">
            <v>部分人工听骨链成形听力重建术</v>
          </cell>
          <cell r="C467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cell r="D4674" t="str">
            <v>引流装置,注射器</v>
          </cell>
          <cell r="E4674" t="str">
            <v>听小骨假体,修补材料,特殊缝线</v>
          </cell>
          <cell r="F4674" t="str">
            <v>次</v>
          </cell>
          <cell r="G4674" t="str">
            <v/>
          </cell>
          <cell r="H4674">
            <v>1500</v>
          </cell>
          <cell r="I4674">
            <v>1200</v>
          </cell>
          <cell r="J4674">
            <v>1050</v>
          </cell>
          <cell r="K4674" t="str">
            <v>乙类</v>
          </cell>
        </row>
        <row r="4675">
          <cell r="A4675" t="str">
            <v>HFG89302</v>
          </cell>
          <cell r="B4675" t="str">
            <v>全人工听骨链成形听力重建术</v>
          </cell>
          <cell r="C467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cell r="D4675" t="str">
            <v>引流装置,注射器</v>
          </cell>
          <cell r="E4675" t="str">
            <v>听小骨假体,修补材料,特殊缝线</v>
          </cell>
          <cell r="F4675" t="str">
            <v>单侧</v>
          </cell>
          <cell r="G4675" t="str">
            <v/>
          </cell>
          <cell r="H4675">
            <v>1800</v>
          </cell>
          <cell r="I4675">
            <v>1440</v>
          </cell>
          <cell r="J4675">
            <v>1260</v>
          </cell>
          <cell r="K4675" t="str">
            <v>乙类</v>
          </cell>
        </row>
        <row r="4676">
          <cell r="A4676" t="str">
            <v>HFH</v>
          </cell>
          <cell r="B4676" t="str">
            <v>咽鼓管</v>
          </cell>
          <cell r="C4676" t="str">
            <v/>
          </cell>
          <cell r="D4676" t="str">
            <v/>
          </cell>
          <cell r="E4676" t="str">
            <v/>
          </cell>
        </row>
        <row r="4676">
          <cell r="G4676" t="str">
            <v/>
          </cell>
          <cell r="H4676" t="str">
            <v/>
          </cell>
          <cell r="I4676" t="str">
            <v/>
          </cell>
          <cell r="J4676" t="str">
            <v/>
          </cell>
        </row>
        <row r="4677">
          <cell r="A4677" t="str">
            <v>HFH48601</v>
          </cell>
          <cell r="B4677" t="str">
            <v>经耳内镜咽鼓管吹张治疗-导管法</v>
          </cell>
          <cell r="C4677" t="str">
            <v>在硬性耳内镜导引及监视下,鼻腔表麻,用导管自鼻腔放入鼻咽,对准咽鼓管,行正压治疗,同时检查鼓膜情况。</v>
          </cell>
          <cell r="D4677" t="str">
            <v/>
          </cell>
          <cell r="E4677" t="str">
            <v/>
          </cell>
          <cell r="F4677" t="str">
            <v>单侧</v>
          </cell>
          <cell r="G4677" t="str">
            <v/>
          </cell>
          <cell r="H4677">
            <v>55</v>
          </cell>
          <cell r="I4677">
            <v>45</v>
          </cell>
          <cell r="J4677">
            <v>40</v>
          </cell>
          <cell r="K4677" t="str">
            <v>甲类</v>
          </cell>
        </row>
        <row r="4678">
          <cell r="A4678" t="str">
            <v>HFH48602</v>
          </cell>
          <cell r="B4678" t="str">
            <v>经耳纤维内镜咽鼓管吹张治疗-导管法</v>
          </cell>
          <cell r="C4678" t="str">
            <v>在耳纤维内镜导引及监视下,用导管自鼻腔放入鼻咽部,对准咽鼓管,行正压治疗,同时检查鼓膜情况。</v>
          </cell>
          <cell r="D4678" t="str">
            <v/>
          </cell>
          <cell r="E4678" t="str">
            <v/>
          </cell>
          <cell r="F4678" t="str">
            <v>单侧</v>
          </cell>
          <cell r="G4678" t="str">
            <v/>
          </cell>
          <cell r="H4678">
            <v>80</v>
          </cell>
          <cell r="I4678">
            <v>65</v>
          </cell>
          <cell r="J4678">
            <v>55</v>
          </cell>
          <cell r="K4678" t="str">
            <v>甲类</v>
          </cell>
        </row>
        <row r="4679">
          <cell r="A4679" t="str">
            <v>HFH80301</v>
          </cell>
          <cell r="B4679" t="str">
            <v>显微镜下耳咽鼓管扩张术</v>
          </cell>
          <cell r="C4679" t="str">
            <v>显微镜监视下,耳道消毒麻醉,鼓膜掀起,探查咽鼓管鼓室口并置入扩张探条。</v>
          </cell>
          <cell r="D4679" t="str">
            <v/>
          </cell>
          <cell r="E4679" t="str">
            <v/>
          </cell>
          <cell r="F4679" t="str">
            <v>单侧</v>
          </cell>
          <cell r="G4679" t="str">
            <v/>
          </cell>
          <cell r="H4679">
            <v>200</v>
          </cell>
          <cell r="I4679">
            <v>160</v>
          </cell>
          <cell r="J4679">
            <v>140</v>
          </cell>
          <cell r="K4679" t="str">
            <v>乙类</v>
          </cell>
        </row>
        <row r="4680">
          <cell r="A4680" t="str">
            <v>HFH80601</v>
          </cell>
          <cell r="B4680" t="str">
            <v>经耳内镜咽鼓管扩张术</v>
          </cell>
          <cell r="C4680" t="str">
            <v>耳内镜下,耳道消毒麻醉,鼓膜掀起,探查咽鼓管鼓室口并置入扩张探条。</v>
          </cell>
          <cell r="D4680" t="str">
            <v/>
          </cell>
          <cell r="E4680" t="str">
            <v/>
          </cell>
          <cell r="F4680" t="str">
            <v>单侧</v>
          </cell>
          <cell r="G4680" t="str">
            <v/>
          </cell>
          <cell r="H4680">
            <v>300</v>
          </cell>
          <cell r="I4680">
            <v>240</v>
          </cell>
          <cell r="J4680">
            <v>210</v>
          </cell>
          <cell r="K4680" t="str">
            <v>乙类</v>
          </cell>
        </row>
        <row r="4681">
          <cell r="A4681" t="str">
            <v>HFH80602</v>
          </cell>
          <cell r="B4681" t="str">
            <v>经内镜鼻咽鼓管扩张术</v>
          </cell>
          <cell r="C4681" t="str">
            <v>鼻腔表面麻醉,内镜监视下自咽鼓管咽口置入咽鼓管探条并留置,自鼓膜监视置入深度。</v>
          </cell>
          <cell r="D4681" t="str">
            <v/>
          </cell>
          <cell r="E4681" t="str">
            <v/>
          </cell>
          <cell r="F4681" t="str">
            <v>单侧</v>
          </cell>
          <cell r="G4681" t="str">
            <v/>
          </cell>
          <cell r="H4681">
            <v>300</v>
          </cell>
          <cell r="I4681">
            <v>240</v>
          </cell>
          <cell r="J4681">
            <v>210</v>
          </cell>
          <cell r="K4681" t="str">
            <v>乙类</v>
          </cell>
        </row>
        <row r="4682">
          <cell r="A4682" t="str">
            <v>HFJ</v>
          </cell>
          <cell r="B4682" t="str">
            <v>乳突</v>
          </cell>
          <cell r="C4682" t="str">
            <v/>
          </cell>
          <cell r="D4682" t="str">
            <v/>
          </cell>
          <cell r="E4682" t="str">
            <v/>
          </cell>
        </row>
        <row r="4682">
          <cell r="G4682" t="str">
            <v/>
          </cell>
          <cell r="H4682" t="str">
            <v/>
          </cell>
          <cell r="I4682" t="str">
            <v/>
          </cell>
          <cell r="J4682" t="str">
            <v/>
          </cell>
        </row>
        <row r="4683">
          <cell r="A4683" t="str">
            <v>HFJ50301</v>
          </cell>
          <cell r="B4683" t="str">
            <v>单纯乳突凿开术</v>
          </cell>
          <cell r="C4683" t="str">
            <v>局麻或全麻,消毒铺巾,耳后切开,乳突凿开并充分骨骼化,彻底清除乳突病变,探查鼓室病变(尽量清除)抗菌素冲洗,术腔压碘仿纱条。必要时显微镜下操作。</v>
          </cell>
          <cell r="D4683" t="str">
            <v>引流装置,注射器</v>
          </cell>
          <cell r="E4683" t="str">
            <v/>
          </cell>
          <cell r="F4683" t="str">
            <v>单侧</v>
          </cell>
          <cell r="G4683" t="str">
            <v/>
          </cell>
          <cell r="H4683">
            <v>800</v>
          </cell>
          <cell r="I4683">
            <v>640</v>
          </cell>
          <cell r="J4683">
            <v>560</v>
          </cell>
          <cell r="K4683" t="str">
            <v>甲类</v>
          </cell>
        </row>
        <row r="4684">
          <cell r="A4684" t="str">
            <v>HFJ77301</v>
          </cell>
          <cell r="B4684" t="str">
            <v>完壁式乳突根治术</v>
          </cell>
          <cell r="C4684" t="str">
            <v>局麻或全麻,消毒铺巾,耳后切开,乳突骨骼化,保留外耳道后上壁。开放面神经隐窝,清除中耳病变,根据具体病变情况做相应鼓室成形。缝合切口,加压包扎。不含移植材料切取。</v>
          </cell>
          <cell r="D4684" t="str">
            <v>引流装置,注射器</v>
          </cell>
          <cell r="E4684" t="str">
            <v>听小骨假体,特殊缝线</v>
          </cell>
          <cell r="F4684" t="str">
            <v>单侧</v>
          </cell>
          <cell r="G4684" t="str">
            <v/>
          </cell>
          <cell r="H4684">
            <v>1000</v>
          </cell>
          <cell r="I4684">
            <v>800</v>
          </cell>
          <cell r="J4684">
            <v>700</v>
          </cell>
          <cell r="K4684" t="str">
            <v>甲类</v>
          </cell>
        </row>
        <row r="4685">
          <cell r="A4685" t="str">
            <v>HFJ77302</v>
          </cell>
          <cell r="B4685" t="str">
            <v>开放式乳突根治术</v>
          </cell>
          <cell r="C4685" t="str">
            <v>局麻或全麻,消毒铺巾,耳后(或耳内)切口,乳突骨骼化,凿除(磨除)外耳道后上壁。清除中耳病变,根据具体病变情况做相应鼓室成形。缝合切口,加压包扎。不含面神经监测､移植材料切取。</v>
          </cell>
          <cell r="D4685" t="str">
            <v>引流装置,注射器</v>
          </cell>
          <cell r="E4685" t="str">
            <v>听小骨假体,特殊缝线</v>
          </cell>
          <cell r="F4685" t="str">
            <v>单侧</v>
          </cell>
          <cell r="G4685" t="str">
            <v/>
          </cell>
          <cell r="H4685">
            <v>1100</v>
          </cell>
          <cell r="I4685">
            <v>880</v>
          </cell>
          <cell r="J4685">
            <v>770</v>
          </cell>
          <cell r="K4685" t="str">
            <v>甲类</v>
          </cell>
        </row>
        <row r="4686">
          <cell r="A4686" t="str">
            <v>HFJ77601</v>
          </cell>
          <cell r="B4686" t="str">
            <v>经耳内镜完壁式乳突根治术</v>
          </cell>
          <cell r="C4686" t="str">
            <v>局麻或全麻,消毒铺巾,耳后切开,乳突骨骼化,保留外耳道后上壁。开放面神经隐窝,在耳内镜下明视并清除中耳病变,根据具体病变情况做相应鼓室成形。缝合切口,加压包扎。不含移植材料切取。</v>
          </cell>
          <cell r="D4686" t="str">
            <v>引流装置,注射器</v>
          </cell>
          <cell r="E4686" t="str">
            <v>听小骨假体,特殊缝线</v>
          </cell>
          <cell r="F4686" t="str">
            <v>单侧</v>
          </cell>
          <cell r="G4686" t="str">
            <v/>
          </cell>
          <cell r="H4686">
            <v>1100</v>
          </cell>
          <cell r="I4686">
            <v>880</v>
          </cell>
          <cell r="J4686">
            <v>770</v>
          </cell>
          <cell r="K4686" t="str">
            <v>甲类</v>
          </cell>
        </row>
        <row r="4687">
          <cell r="A4687" t="str">
            <v>HFJ83301</v>
          </cell>
          <cell r="B4687" t="str">
            <v>经耳脑脊液耳漏修补术</v>
          </cell>
          <cell r="C4687" t="str">
            <v>全麻,消毒铺巾,耳后切开,乳突骨骼化,保留外耳道后上壁。开放面神经隐窝,详查乳突及中耳可疑之脑脊液漏病灶,用脂肪或颞肌瓣充填,加固。缝合切口,包扎。不含移植材料切取。</v>
          </cell>
          <cell r="D4687" t="str">
            <v>引流装置</v>
          </cell>
          <cell r="E4687" t="str">
            <v>特殊缝线</v>
          </cell>
          <cell r="F4687" t="str">
            <v>单侧</v>
          </cell>
          <cell r="G4687" t="str">
            <v/>
          </cell>
          <cell r="H4687">
            <v>1500</v>
          </cell>
          <cell r="I4687">
            <v>1200</v>
          </cell>
          <cell r="J4687">
            <v>1050</v>
          </cell>
          <cell r="K4687" t="str">
            <v>甲类</v>
          </cell>
        </row>
        <row r="4688">
          <cell r="A4688" t="str">
            <v>HFJ83601</v>
          </cell>
          <cell r="B4688" t="str">
            <v>经耳内镜脑脊液耳漏修补术</v>
          </cell>
          <cell r="C4688" t="str">
            <v>全麻,消毒铺巾,耳后切开,乳突骨骼化,保留外耳道后上壁。开放面神经隐窝,在耳内镜下详查乳突及中耳可疑之脑脊液漏病灶,用脂肪或颞肌瓣充填,加固。缝合切口,包扎。不含移植材料切取。</v>
          </cell>
          <cell r="D4688" t="str">
            <v>引流装置</v>
          </cell>
          <cell r="E4688" t="str">
            <v>特殊缝线</v>
          </cell>
          <cell r="F4688" t="str">
            <v>单侧</v>
          </cell>
          <cell r="G4688" t="str">
            <v/>
          </cell>
          <cell r="H4688">
            <v>1550</v>
          </cell>
          <cell r="I4688">
            <v>1240</v>
          </cell>
          <cell r="J4688">
            <v>1085</v>
          </cell>
          <cell r="K4688" t="str">
            <v>甲类</v>
          </cell>
        </row>
        <row r="4689">
          <cell r="A4689" t="str">
            <v>HFK-HFS</v>
          </cell>
          <cell r="B4689" t="str">
            <v>4.内耳</v>
          </cell>
          <cell r="C4689" t="str">
            <v/>
          </cell>
          <cell r="D4689" t="str">
            <v/>
          </cell>
          <cell r="E4689" t="str">
            <v/>
          </cell>
        </row>
        <row r="4689">
          <cell r="G4689" t="str">
            <v/>
          </cell>
          <cell r="H4689" t="str">
            <v/>
          </cell>
          <cell r="I4689" t="str">
            <v/>
          </cell>
          <cell r="J4689" t="str">
            <v/>
          </cell>
        </row>
        <row r="4690">
          <cell r="A4690" t="str">
            <v>HFK50301</v>
          </cell>
          <cell r="B4690" t="str">
            <v>内耳开窗术</v>
          </cell>
          <cell r="C4690" t="str">
            <v>全麻,消毒铺巾,耳后切开,分离外耳道皮片,掀起鼓膜进入鼓室,半规管开窗后脂肪填塞(或迷路切除或球囊破坏),鼓膜复位,耳道填压抗菌素纱条,缝合切口,包扎。不含移植材料切取。</v>
          </cell>
          <cell r="D4690" t="str">
            <v>引流装置</v>
          </cell>
          <cell r="E4690" t="str">
            <v>特殊缝线</v>
          </cell>
          <cell r="F4690" t="str">
            <v>单侧</v>
          </cell>
          <cell r="G4690" t="str">
            <v/>
          </cell>
          <cell r="H4690">
            <v>1200</v>
          </cell>
          <cell r="I4690">
            <v>960</v>
          </cell>
          <cell r="J4690">
            <v>840</v>
          </cell>
          <cell r="K4690" t="str">
            <v>甲类</v>
          </cell>
        </row>
        <row r="4691">
          <cell r="A4691" t="str">
            <v>HFP</v>
          </cell>
          <cell r="B4691" t="str">
            <v>耳蜗</v>
          </cell>
          <cell r="C4691" t="str">
            <v/>
          </cell>
          <cell r="D4691" t="str">
            <v/>
          </cell>
          <cell r="E4691" t="str">
            <v/>
          </cell>
        </row>
        <row r="4691">
          <cell r="G4691" t="str">
            <v/>
          </cell>
          <cell r="H4691" t="str">
            <v/>
          </cell>
          <cell r="I4691" t="str">
            <v/>
          </cell>
          <cell r="J4691" t="str">
            <v/>
          </cell>
        </row>
        <row r="4692">
          <cell r="A4692" t="str">
            <v>HFP61301</v>
          </cell>
          <cell r="B4692" t="str">
            <v>电子耳蜗置入术</v>
          </cell>
          <cell r="C4692" t="str">
            <v>全麻,消毒铺巾,耳后切开,乳突骨骼化,保留外耳道后上壁。开放面神经隐窝,自蜗窗导入电极用脂肪充填或生物胶加固。于颅骨上做一骨龛放置体外感应器,缝合切口,包扎。不含移植材料切取。</v>
          </cell>
          <cell r="D4692" t="str">
            <v>电极,引流装置</v>
          </cell>
          <cell r="E4692" t="str">
            <v>电子耳蜗,特殊缝线</v>
          </cell>
          <cell r="F4692" t="str">
            <v>单侧</v>
          </cell>
          <cell r="G4692" t="str">
            <v/>
          </cell>
          <cell r="H4692">
            <v>1300</v>
          </cell>
          <cell r="I4692">
            <v>1040</v>
          </cell>
          <cell r="J4692">
            <v>910</v>
          </cell>
          <cell r="K4692" t="str">
            <v>乙类</v>
          </cell>
        </row>
        <row r="4693">
          <cell r="A4693" t="str">
            <v>HFP61302</v>
          </cell>
          <cell r="B4693" t="str">
            <v>伴有内耳硬化的电子耳蜗置入术</v>
          </cell>
          <cell r="C4693" t="str">
            <v>全麻,消毒铺巾,耳后切开,乳突骨骼化,保留外耳道后上壁。开放面神经隐窝,自蜗窗导入电极用脂肪充填或生物胶加固。于颅骨上做一骨龛放置体外感应器,缝合切口,包扎。不含移植材料切取。</v>
          </cell>
          <cell r="D4693" t="str">
            <v>电极,引流装置</v>
          </cell>
          <cell r="E4693" t="str">
            <v>电子耳蜗,特殊缝线</v>
          </cell>
          <cell r="F4693" t="str">
            <v>单侧</v>
          </cell>
          <cell r="G4693" t="str">
            <v/>
          </cell>
          <cell r="H4693">
            <v>1300</v>
          </cell>
          <cell r="I4693">
            <v>1040</v>
          </cell>
          <cell r="J4693">
            <v>910</v>
          </cell>
          <cell r="K4693" t="str">
            <v>乙类</v>
          </cell>
        </row>
        <row r="4694">
          <cell r="A4694" t="str">
            <v>HFP61303</v>
          </cell>
          <cell r="B4694" t="str">
            <v>二次电子耳蜗同侧置入术</v>
          </cell>
          <cell r="C4694" t="str">
            <v>同侧电子耳蜗植入失败,同侧植入。全麻,消毒铺巾,耳后切开,乳突骨骼化,保留外耳道后上壁。开放面神经隐窝,自蜗窗导入电极用脂肪充填或生物胶加固。于颅骨上做一骨龛放置体外感应器,缝合切口,包扎。</v>
          </cell>
          <cell r="D4694" t="str">
            <v>电极,引流装置</v>
          </cell>
          <cell r="E4694" t="str">
            <v>电子耳蜗,特殊缝线</v>
          </cell>
          <cell r="F4694" t="str">
            <v>次</v>
          </cell>
          <cell r="G4694" t="str">
            <v/>
          </cell>
          <cell r="H4694">
            <v>1300</v>
          </cell>
          <cell r="I4694">
            <v>1040</v>
          </cell>
          <cell r="J4694">
            <v>910</v>
          </cell>
          <cell r="K4694" t="str">
            <v>乙类</v>
          </cell>
        </row>
        <row r="4695">
          <cell r="A4695" t="str">
            <v>HFP61304</v>
          </cell>
          <cell r="B4695" t="str">
            <v>二次电子耳蜗对侧置入术</v>
          </cell>
          <cell r="C4695" t="str">
            <v>电子耳蜗植入失败,进行对侧耳植入。全麻,消毒铺巾,耳后切开,乳突骨骼化,保留外耳道后上壁。开放面神经隐窝,自蜗窗导入电极用脂肪充填或生物胶加固。于颅骨上做一骨龛放置体外感应器,缝合切口,包扎。</v>
          </cell>
          <cell r="D4695" t="str">
            <v>电极,引流装置</v>
          </cell>
          <cell r="E4695" t="str">
            <v>电子耳蜗,特殊缝线</v>
          </cell>
          <cell r="F4695" t="str">
            <v>单侧</v>
          </cell>
          <cell r="G4695" t="str">
            <v/>
          </cell>
          <cell r="H4695">
            <v>1300</v>
          </cell>
          <cell r="I4695">
            <v>1040</v>
          </cell>
          <cell r="J4695">
            <v>910</v>
          </cell>
          <cell r="K4695" t="str">
            <v>乙类</v>
          </cell>
        </row>
        <row r="4696">
          <cell r="A4696" t="str">
            <v>HFS</v>
          </cell>
          <cell r="B4696" t="str">
            <v>内耳淋巴囊</v>
          </cell>
          <cell r="C4696" t="str">
            <v/>
          </cell>
          <cell r="D4696" t="str">
            <v/>
          </cell>
          <cell r="E4696" t="str">
            <v/>
          </cell>
        </row>
        <row r="4696">
          <cell r="G4696" t="str">
            <v/>
          </cell>
          <cell r="H4696" t="str">
            <v/>
          </cell>
          <cell r="I4696" t="str">
            <v/>
          </cell>
          <cell r="J4696" t="str">
            <v/>
          </cell>
        </row>
        <row r="4697">
          <cell r="A4697" t="str">
            <v>HFS56301</v>
          </cell>
          <cell r="B4697" t="str">
            <v>内耳淋巴囊减压术</v>
          </cell>
          <cell r="C4697" t="str">
            <v>全麻,消毒铺巾,耳后切开,乳突骨骼化,迷路后寻至内淋巴囊,造漏,脂肪填塞,缝合切口,包扎。不含面神经监测。</v>
          </cell>
          <cell r="D4697" t="str">
            <v>引流装置</v>
          </cell>
          <cell r="E4697" t="str">
            <v>特殊缝线</v>
          </cell>
          <cell r="F4697" t="str">
            <v>单侧</v>
          </cell>
          <cell r="G4697" t="str">
            <v/>
          </cell>
          <cell r="H4697">
            <v>1400</v>
          </cell>
          <cell r="I4697">
            <v>1120</v>
          </cell>
          <cell r="J4697">
            <v>980</v>
          </cell>
          <cell r="K4697" t="str">
            <v>甲类</v>
          </cell>
        </row>
        <row r="4698">
          <cell r="A4698" t="str">
            <v>HFT</v>
          </cell>
          <cell r="B4698" t="str">
            <v>5.耳部血管和神经</v>
          </cell>
          <cell r="C4698" t="str">
            <v/>
          </cell>
          <cell r="D4698" t="str">
            <v/>
          </cell>
          <cell r="E4698" t="str">
            <v/>
          </cell>
        </row>
        <row r="4698">
          <cell r="G4698" t="str">
            <v/>
          </cell>
          <cell r="H4698" t="str">
            <v/>
          </cell>
          <cell r="I4698" t="str">
            <v/>
          </cell>
          <cell r="J4698" t="str">
            <v/>
          </cell>
        </row>
        <row r="4699">
          <cell r="A4699" t="str">
            <v>HFT73301</v>
          </cell>
          <cell r="B4699" t="str">
            <v>耳颞部血管瘤切除术</v>
          </cell>
          <cell r="C4699" t="str">
            <v>术前设计,消毒铺巾,局部麻醉,切除病变,血管结扎,形成皮瓣,转移皮瓣,电凝止血,放置引流,缝合切口,包扎固定。</v>
          </cell>
          <cell r="D4699" t="str">
            <v>引流装置,注射器</v>
          </cell>
          <cell r="E4699" t="str">
            <v>耳模型,特殊缝线</v>
          </cell>
          <cell r="F4699" t="str">
            <v>单侧</v>
          </cell>
          <cell r="G4699" t="str">
            <v/>
          </cell>
          <cell r="H4699">
            <v>600</v>
          </cell>
          <cell r="I4699">
            <v>480</v>
          </cell>
          <cell r="J4699">
            <v>420</v>
          </cell>
          <cell r="K4699" t="str">
            <v>甲类</v>
          </cell>
        </row>
        <row r="4700">
          <cell r="A4700" t="str">
            <v>HG</v>
          </cell>
          <cell r="B4700" t="str">
            <v>(六)鼻咽喉</v>
          </cell>
          <cell r="C4700" t="str">
            <v/>
          </cell>
          <cell r="D4700" t="str">
            <v/>
          </cell>
          <cell r="E4700" t="str">
            <v/>
          </cell>
        </row>
        <row r="4700">
          <cell r="G4700" t="str">
            <v/>
          </cell>
          <cell r="H4700" t="str">
            <v/>
          </cell>
          <cell r="I4700" t="str">
            <v/>
          </cell>
          <cell r="J4700" t="str">
            <v/>
          </cell>
        </row>
        <row r="4701">
          <cell r="A4701" t="str">
            <v>HGA-</v>
          </cell>
          <cell r="B4701" t="str">
            <v>1.鼻</v>
          </cell>
          <cell r="C4701" t="str">
            <v/>
          </cell>
          <cell r="D4701" t="str">
            <v/>
          </cell>
          <cell r="E4701" t="str">
            <v/>
          </cell>
        </row>
        <row r="4701">
          <cell r="G4701" t="str">
            <v/>
          </cell>
          <cell r="H4701" t="str">
            <v/>
          </cell>
          <cell r="I4701" t="str">
            <v/>
          </cell>
          <cell r="J4701" t="str">
            <v/>
          </cell>
        </row>
        <row r="4702">
          <cell r="A4702" t="str">
            <v>HGA</v>
          </cell>
          <cell r="B4702" t="str">
            <v>鼻</v>
          </cell>
          <cell r="C4702" t="str">
            <v/>
          </cell>
          <cell r="D4702" t="str">
            <v/>
          </cell>
          <cell r="E4702" t="str">
            <v/>
          </cell>
        </row>
        <row r="4702">
          <cell r="G4702" t="str">
            <v/>
          </cell>
          <cell r="H4702" t="str">
            <v/>
          </cell>
          <cell r="I4702" t="str">
            <v/>
          </cell>
          <cell r="J4702" t="str">
            <v/>
          </cell>
        </row>
        <row r="4703">
          <cell r="A4703" t="str">
            <v>HGA64301</v>
          </cell>
          <cell r="B4703" t="str">
            <v>鼻部液体人工材料取出术</v>
          </cell>
          <cell r="C4703" t="str">
            <v>消毒铺巾,设计切口于原切口或对侧切口,局部麻醉,分离腔隙,将人工材料尽可能取出,充分冲洗腔隙,切口缝合,必要时放置引流管。</v>
          </cell>
          <cell r="D4703" t="str">
            <v>引流装置,注射器</v>
          </cell>
          <cell r="E4703" t="str">
            <v>特殊缝线</v>
          </cell>
          <cell r="F4703" t="str">
            <v>次</v>
          </cell>
          <cell r="G4703" t="str">
            <v/>
          </cell>
          <cell r="H4703">
            <v>230</v>
          </cell>
          <cell r="I4703">
            <v>185</v>
          </cell>
          <cell r="J4703">
            <v>160</v>
          </cell>
          <cell r="K4703" t="str">
            <v>甲类</v>
          </cell>
        </row>
        <row r="4704">
          <cell r="A4704" t="str">
            <v>HGA73301</v>
          </cell>
          <cell r="B4704" t="str">
            <v>鼻部肿物切除术</v>
          </cell>
          <cell r="C4704" t="str">
            <v>消毒铺巾,设计切口,局部麻醉,将肿物完整切除或扩大切除,双极电凝止血,送检病理,切口直接拉拢缝合或植皮或者皮瓣转移。不含植皮､皮瓣转移术。</v>
          </cell>
          <cell r="D4704" t="str">
            <v>引流装置,注射器</v>
          </cell>
          <cell r="E4704" t="str">
            <v>特殊缝线</v>
          </cell>
          <cell r="F4704" t="str">
            <v>次</v>
          </cell>
          <cell r="G4704" t="str">
            <v/>
          </cell>
          <cell r="H4704">
            <v>650</v>
          </cell>
          <cell r="I4704">
            <v>520</v>
          </cell>
          <cell r="J4704">
            <v>450</v>
          </cell>
          <cell r="K4704" t="str">
            <v>甲类</v>
          </cell>
        </row>
        <row r="4705">
          <cell r="A4705" t="str">
            <v>HGA83601</v>
          </cell>
          <cell r="B4705" t="str">
            <v>经鼻内镜脑脊液鼻漏修补术</v>
          </cell>
          <cell r="C470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cell r="D4705" t="str">
            <v>引流装置</v>
          </cell>
          <cell r="E4705" t="str">
            <v>修补材料</v>
          </cell>
          <cell r="F4705" t="str">
            <v>次</v>
          </cell>
          <cell r="G4705" t="str">
            <v/>
          </cell>
          <cell r="H4705">
            <v>1300</v>
          </cell>
          <cell r="I4705">
            <v>1040</v>
          </cell>
          <cell r="J4705">
            <v>910</v>
          </cell>
          <cell r="K4705" t="str">
            <v>甲类</v>
          </cell>
        </row>
        <row r="4706">
          <cell r="A4706" t="str">
            <v>HGB</v>
          </cell>
          <cell r="B4706" t="str">
            <v>外鼻</v>
          </cell>
          <cell r="C4706" t="str">
            <v/>
          </cell>
          <cell r="D4706" t="str">
            <v/>
          </cell>
          <cell r="E4706" t="str">
            <v/>
          </cell>
        </row>
        <row r="4706">
          <cell r="G4706" t="str">
            <v/>
          </cell>
          <cell r="H4706" t="str">
            <v/>
          </cell>
          <cell r="I4706" t="str">
            <v/>
          </cell>
          <cell r="J4706" t="str">
            <v/>
          </cell>
        </row>
        <row r="4707">
          <cell r="A4707" t="str">
            <v>HGB62301</v>
          </cell>
          <cell r="B4707" t="str">
            <v>鼻尖充填术</v>
          </cell>
          <cell r="C4707" t="str">
            <v>消毒铺巾,设计鼻孔缘鼻前庭切口,局部麻醉,分离腔隙,修整鼻尖部位皮下组织,双极电凝止血,取耳甲腔软骨或肋软骨或鼻中隔软骨或人工材料,修剪后置于鼻尖相应位置,缝合切口。不含软骨采取术。</v>
          </cell>
          <cell r="D4707" t="str">
            <v>引流装置,注射器</v>
          </cell>
          <cell r="E4707" t="str">
            <v>特殊缝线</v>
          </cell>
          <cell r="F4707" t="str">
            <v>次</v>
          </cell>
          <cell r="G4707" t="str">
            <v/>
          </cell>
          <cell r="H4707">
            <v>1000</v>
          </cell>
          <cell r="I4707">
            <v>800</v>
          </cell>
          <cell r="J4707">
            <v>700</v>
          </cell>
          <cell r="K4707" t="str">
            <v>丙类</v>
          </cell>
        </row>
        <row r="4708">
          <cell r="A4708" t="str">
            <v>HGB62302</v>
          </cell>
          <cell r="B4708" t="str">
            <v>假体置入隆鼻术</v>
          </cell>
          <cell r="C4708" t="str">
            <v>消毒铺巾,设计切口于鼻孔缘及前庭,局部麻醉,分离鼻背筋膜下腔隙,雕刻并置入假体,缝合切口。</v>
          </cell>
          <cell r="D4708" t="str">
            <v/>
          </cell>
          <cell r="E4708" t="str">
            <v>假体,特殊缝线</v>
          </cell>
          <cell r="F4708" t="str">
            <v>次</v>
          </cell>
          <cell r="G4708" t="str">
            <v/>
          </cell>
          <cell r="H4708" t="str">
            <v>市场调节价</v>
          </cell>
          <cell r="I4708" t="str">
            <v>市场调节价</v>
          </cell>
          <cell r="J4708" t="str">
            <v>市场调节价</v>
          </cell>
          <cell r="K4708" t="str">
            <v>丙类</v>
          </cell>
        </row>
        <row r="4709">
          <cell r="A4709" t="str">
            <v>HGB62303</v>
          </cell>
          <cell r="B4709" t="str">
            <v>鼻缺损种植体植入术</v>
          </cell>
          <cell r="C4709" t="str">
            <v>分期手术,第一期埋置骨种植根(秆卡式或磁性)。第二期制作外部器官。</v>
          </cell>
          <cell r="D4709" t="str">
            <v>引流装置</v>
          </cell>
          <cell r="E4709" t="str">
            <v>种植支抗钉,止血材料</v>
          </cell>
          <cell r="F4709" t="str">
            <v>次</v>
          </cell>
          <cell r="G4709" t="str">
            <v/>
          </cell>
          <cell r="H4709" t="str">
            <v>市场调节价</v>
          </cell>
          <cell r="I4709" t="str">
            <v>市场调节价</v>
          </cell>
          <cell r="J4709" t="str">
            <v>市场调节价</v>
          </cell>
          <cell r="K4709" t="str">
            <v>丙类</v>
          </cell>
        </row>
        <row r="4710">
          <cell r="A4710" t="str">
            <v>HGB64301</v>
          </cell>
          <cell r="B4710" t="str">
            <v>隆鼻术后假体取出术</v>
          </cell>
          <cell r="C4710" t="str">
            <v>消毒铺巾,设计切口于原切口或对侧切口,局部麻醉,取出原鼻假体,冲洗腔隙,切口缝合。</v>
          </cell>
          <cell r="D4710" t="str">
            <v>引流装置</v>
          </cell>
          <cell r="E4710" t="str">
            <v>特殊缝线</v>
          </cell>
          <cell r="F4710" t="str">
            <v>次</v>
          </cell>
          <cell r="G4710" t="str">
            <v/>
          </cell>
          <cell r="H4710" t="str">
            <v>市场调节价</v>
          </cell>
          <cell r="I4710" t="str">
            <v>市场调节价</v>
          </cell>
          <cell r="J4710" t="str">
            <v>市场调节价</v>
          </cell>
          <cell r="K4710" t="str">
            <v>丙类</v>
          </cell>
        </row>
        <row r="4711">
          <cell r="A4711" t="str">
            <v>HGB66301</v>
          </cell>
          <cell r="B4711" t="str">
            <v>隆鼻术后假体置换重新隆鼻术</v>
          </cell>
          <cell r="C4711" t="str">
            <v>消毒铺巾,设计切口于原切口或对侧切口,局部麻醉,取出原鼻假体,分离松解瘢痕挛缩,将新假体材料雕刻修整后置入。</v>
          </cell>
          <cell r="D4711" t="str">
            <v>引流装置</v>
          </cell>
          <cell r="E4711" t="str">
            <v>假体</v>
          </cell>
          <cell r="F4711" t="str">
            <v>次</v>
          </cell>
          <cell r="G4711" t="str">
            <v/>
          </cell>
          <cell r="H4711" t="str">
            <v>市场调节价</v>
          </cell>
          <cell r="I4711" t="str">
            <v>市场调节价</v>
          </cell>
          <cell r="J4711" t="str">
            <v>市场调节价</v>
          </cell>
          <cell r="K4711" t="str">
            <v>丙类</v>
          </cell>
        </row>
        <row r="4712">
          <cell r="A4712" t="str">
            <v>HGB70301</v>
          </cell>
          <cell r="B4712" t="str">
            <v>鼻骨骨折闭合复位术</v>
          </cell>
          <cell r="C471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cell r="D4712" t="str">
            <v>引流装置</v>
          </cell>
          <cell r="E4712" t="str">
            <v/>
          </cell>
          <cell r="F4712" t="str">
            <v>次</v>
          </cell>
          <cell r="G4712" t="str">
            <v/>
          </cell>
          <cell r="H4712">
            <v>230</v>
          </cell>
          <cell r="I4712">
            <v>185</v>
          </cell>
          <cell r="J4712">
            <v>160</v>
          </cell>
          <cell r="K4712" t="str">
            <v>甲类</v>
          </cell>
        </row>
        <row r="4713">
          <cell r="A4713" t="str">
            <v>HGB70302</v>
          </cell>
          <cell r="B4713" t="str">
            <v>鼻骨骨折切开复位术</v>
          </cell>
          <cell r="C471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713" t="str">
            <v>引流装置,注射器</v>
          </cell>
          <cell r="E4713" t="str">
            <v>特殊缝线</v>
          </cell>
          <cell r="F4713" t="str">
            <v>次</v>
          </cell>
          <cell r="G4713" t="str">
            <v/>
          </cell>
          <cell r="H4713">
            <v>400</v>
          </cell>
          <cell r="I4713">
            <v>320</v>
          </cell>
          <cell r="J4713">
            <v>280</v>
          </cell>
          <cell r="K4713" t="str">
            <v>甲类</v>
          </cell>
        </row>
        <row r="4714">
          <cell r="A4714" t="str">
            <v>HGB73301</v>
          </cell>
          <cell r="B4714" t="str">
            <v>酒渣鼻切割术</v>
          </cell>
          <cell r="C4714" t="str">
            <v>消毒,局部麻醉,用电刀或普通手术刀切割塑形,使用电凝器止血,创面处理包扎。</v>
          </cell>
          <cell r="D4714" t="str">
            <v>注射器</v>
          </cell>
          <cell r="E4714" t="str">
            <v/>
          </cell>
          <cell r="F4714" t="str">
            <v>次</v>
          </cell>
          <cell r="G4714" t="str">
            <v/>
          </cell>
          <cell r="H4714">
            <v>380</v>
          </cell>
          <cell r="I4714">
            <v>300</v>
          </cell>
          <cell r="J4714">
            <v>260</v>
          </cell>
          <cell r="K4714" t="str">
            <v>丙类</v>
          </cell>
        </row>
        <row r="4715">
          <cell r="A4715" t="str">
            <v>HGB73302</v>
          </cell>
          <cell r="B4715" t="str">
            <v>鼻翼肿瘤切除成形术</v>
          </cell>
          <cell r="C4715" t="str">
            <v>消毒铺巾,麻醉后,鼻翼肿瘤切除术,缺损处应用转移皮瓣,鼻翼成形术,术后包扎固定,肿物送病理。不含病理学检查。</v>
          </cell>
          <cell r="D4715" t="str">
            <v>引流装置</v>
          </cell>
          <cell r="E4715" t="str">
            <v>止血材料</v>
          </cell>
          <cell r="F4715" t="str">
            <v>次</v>
          </cell>
          <cell r="G4715" t="str">
            <v/>
          </cell>
          <cell r="H4715">
            <v>750</v>
          </cell>
          <cell r="I4715">
            <v>600</v>
          </cell>
          <cell r="J4715">
            <v>525</v>
          </cell>
          <cell r="K4715" t="str">
            <v>甲类</v>
          </cell>
        </row>
        <row r="4716">
          <cell r="A4716" t="str">
            <v>HGB81301</v>
          </cell>
          <cell r="B4716" t="str">
            <v>鼻背缩窄术</v>
          </cell>
          <cell r="C4716" t="str">
            <v>消毒铺巾,设计鼻孔内或外径路切口,局部麻醉,使用鼻科器械将宽大的鼻背截骨､缩窄,充分止血,切口缝合,鼻腔填塞,鼻外固定石膏或可塑性材料。</v>
          </cell>
          <cell r="D4716" t="str">
            <v>引流装置</v>
          </cell>
          <cell r="E4716" t="str">
            <v>特殊缝线</v>
          </cell>
          <cell r="F4716" t="str">
            <v>次</v>
          </cell>
          <cell r="G4716" t="str">
            <v/>
          </cell>
          <cell r="H4716" t="str">
            <v>市场调节价</v>
          </cell>
          <cell r="I4716" t="str">
            <v>市场调节价</v>
          </cell>
          <cell r="J4716" t="str">
            <v>市场调节价</v>
          </cell>
          <cell r="K4716" t="str">
            <v>丙类</v>
          </cell>
        </row>
        <row r="4717">
          <cell r="A4717" t="str">
            <v>HGB81302</v>
          </cell>
          <cell r="B4717" t="str">
            <v>再造鼻修薄术</v>
          </cell>
          <cell r="C4717" t="str">
            <v>消毒铺巾,设计切口,局部麻醉,修整再造鼻皮瓣,软组织修薄,双极电凝止血,留置引流,缝合切口。</v>
          </cell>
          <cell r="D4717" t="str">
            <v>引流装置</v>
          </cell>
          <cell r="E4717" t="str">
            <v>特殊缝线</v>
          </cell>
          <cell r="F4717" t="str">
            <v>次</v>
          </cell>
          <cell r="G4717" t="str">
            <v/>
          </cell>
          <cell r="H4717" t="str">
            <v>市场调节价</v>
          </cell>
          <cell r="I4717" t="str">
            <v>市场调节价</v>
          </cell>
          <cell r="J4717" t="str">
            <v>市场调节价</v>
          </cell>
          <cell r="K4717" t="str">
            <v>丙类</v>
          </cell>
        </row>
        <row r="4718">
          <cell r="A4718" t="str">
            <v>HGB82301</v>
          </cell>
          <cell r="B4718" t="str">
            <v>鼻小柱延长术</v>
          </cell>
          <cell r="C4718" t="str">
            <v>消毒铺巾,设计切口,局部麻醉,局部改形延长鼻小柱,上抬鼻尖,双极电凝止血,缝合切口。</v>
          </cell>
          <cell r="D4718" t="str">
            <v>引流装置</v>
          </cell>
          <cell r="E4718" t="str">
            <v>特殊缝线</v>
          </cell>
          <cell r="F4718" t="str">
            <v>次</v>
          </cell>
          <cell r="G4718" t="str">
            <v/>
          </cell>
          <cell r="H4718" t="str">
            <v>市场调节价</v>
          </cell>
          <cell r="I4718" t="str">
            <v>市场调节价</v>
          </cell>
          <cell r="J4718" t="str">
            <v>市场调节价</v>
          </cell>
          <cell r="K4718" t="str">
            <v>丙类</v>
          </cell>
        </row>
        <row r="4719">
          <cell r="A4719" t="str">
            <v>HGB83301</v>
          </cell>
          <cell r="B4719" t="str">
            <v>鼻槛成形术</v>
          </cell>
          <cell r="C4719" t="str">
            <v>消毒铺巾,设计切口,局部麻醉,局部改形､皮瓣转移以形成鼻槛,必要时置入假体或自体软骨,双极电凝止血,缝合切口。不含软骨采取术。</v>
          </cell>
          <cell r="D4719" t="str">
            <v>引流装置,注射器</v>
          </cell>
          <cell r="E4719" t="str">
            <v>假体,特殊缝线</v>
          </cell>
          <cell r="F4719" t="str">
            <v>单侧</v>
          </cell>
          <cell r="G4719" t="str">
            <v/>
          </cell>
          <cell r="H4719">
            <v>1100</v>
          </cell>
          <cell r="I4719">
            <v>880</v>
          </cell>
          <cell r="J4719">
            <v>770</v>
          </cell>
          <cell r="K4719" t="str">
            <v>丙类</v>
          </cell>
        </row>
        <row r="4720">
          <cell r="A4720" t="str">
            <v>HGB83302</v>
          </cell>
          <cell r="B4720" t="str">
            <v>鼻翼肥厚矫正术</v>
          </cell>
          <cell r="C4720" t="str">
            <v>消毒铺巾,设计鼻孔缘切口,局部麻醉,切除多余皮肤及皮下组织,双极电凝止血,分层缝合切口。</v>
          </cell>
          <cell r="D4720" t="str">
            <v/>
          </cell>
          <cell r="E4720" t="str">
            <v>特殊缝线</v>
          </cell>
          <cell r="F4720" t="str">
            <v>单侧</v>
          </cell>
          <cell r="G4720" t="str">
            <v/>
          </cell>
          <cell r="H4720" t="str">
            <v>市场调节价</v>
          </cell>
          <cell r="I4720" t="str">
            <v>市场调节价</v>
          </cell>
          <cell r="J4720" t="str">
            <v>市场调节价</v>
          </cell>
          <cell r="K4720" t="str">
            <v>丙类</v>
          </cell>
        </row>
        <row r="4721">
          <cell r="A4721" t="str">
            <v>HGB83303</v>
          </cell>
          <cell r="B4721" t="str">
            <v>鼻头肥大矫正术</v>
          </cell>
          <cell r="C4721" t="str">
            <v>消毒铺巾,设计鼻孔缘及鼻前庭切口,局部麻醉,分离皮下腔隙,去除多余皮下组织,游离鼻翼软骨并悬吊缝合,双极电凝止血,缝合切口。</v>
          </cell>
          <cell r="D4721" t="str">
            <v>注射器</v>
          </cell>
          <cell r="E4721" t="str">
            <v>特殊缝线</v>
          </cell>
          <cell r="F4721" t="str">
            <v>次</v>
          </cell>
          <cell r="G4721" t="str">
            <v/>
          </cell>
          <cell r="H4721" t="str">
            <v>市场调节价</v>
          </cell>
          <cell r="I4721" t="str">
            <v>市场调节价</v>
          </cell>
          <cell r="J4721" t="str">
            <v>市场调节价</v>
          </cell>
          <cell r="K4721" t="str">
            <v>丙类</v>
          </cell>
        </row>
        <row r="4722">
          <cell r="A4722" t="str">
            <v>HGB83304</v>
          </cell>
          <cell r="B4722" t="str">
            <v>鼻外伤清创缝合术</v>
          </cell>
          <cell r="C4722" t="str">
            <v>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cell r="D4722" t="str">
            <v>注射器</v>
          </cell>
          <cell r="E4722" t="str">
            <v>特殊缝线</v>
          </cell>
          <cell r="F4722" t="str">
            <v>次</v>
          </cell>
          <cell r="G4722" t="str">
            <v/>
          </cell>
          <cell r="H4722">
            <v>330</v>
          </cell>
          <cell r="I4722">
            <v>265</v>
          </cell>
          <cell r="J4722">
            <v>230</v>
          </cell>
          <cell r="K4722" t="str">
            <v>甲类</v>
          </cell>
        </row>
        <row r="4723">
          <cell r="A4723" t="str">
            <v>HGB83305</v>
          </cell>
          <cell r="B4723" t="str">
            <v>鼻翼沟成形术</v>
          </cell>
          <cell r="C4723" t="str">
            <v>消毒铺巾,设计鼻孔缘及鼻前庭切口,局部麻醉,分离腔隙,去除鼻翼沟多余皮下组织,双极电凝止血,皮下缝合固定,切口缝合。</v>
          </cell>
          <cell r="D4723" t="str">
            <v/>
          </cell>
          <cell r="E4723" t="str">
            <v>特殊缝线</v>
          </cell>
          <cell r="F4723" t="str">
            <v>单侧</v>
          </cell>
          <cell r="G4723" t="str">
            <v/>
          </cell>
          <cell r="H4723" t="str">
            <v>市场调节价</v>
          </cell>
          <cell r="I4723" t="str">
            <v>市场调节价</v>
          </cell>
          <cell r="J4723" t="str">
            <v>市场调节价</v>
          </cell>
          <cell r="K4723" t="str">
            <v>丙类</v>
          </cell>
        </row>
        <row r="4724">
          <cell r="A4724" t="str">
            <v>HGB83306</v>
          </cell>
          <cell r="B4724" t="str">
            <v>唇裂初期鼻畸形矫正术</v>
          </cell>
          <cell r="C4724" t="str">
            <v>指麻醉下测量,设计,阻滞麻醉,分离鼻翼软骨,鼻翼悬吊,伤口缝合。</v>
          </cell>
          <cell r="D4724" t="str">
            <v/>
          </cell>
          <cell r="E4724" t="str">
            <v>鼻撑,特殊缝线</v>
          </cell>
          <cell r="F4724" t="str">
            <v>单侧</v>
          </cell>
          <cell r="G4724" t="str">
            <v>双侧加收不超过60%</v>
          </cell>
          <cell r="H4724" t="str">
            <v>市场调节价</v>
          </cell>
          <cell r="I4724" t="str">
            <v>市场调节价</v>
          </cell>
          <cell r="J4724" t="str">
            <v>市场调节价</v>
          </cell>
          <cell r="K4724" t="str">
            <v>丙类</v>
          </cell>
        </row>
        <row r="4725">
          <cell r="A4725" t="str">
            <v>HGB83307</v>
          </cell>
          <cell r="B4725" t="str">
            <v>单侧唇裂术后继发鼻畸形矫正术</v>
          </cell>
          <cell r="C472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cell r="D4725" t="str">
            <v/>
          </cell>
          <cell r="E4725" t="str">
            <v>鼻撑,特殊缝线</v>
          </cell>
          <cell r="F4725" t="str">
            <v>单侧</v>
          </cell>
          <cell r="G4725" t="str">
            <v>双侧加收不超过60%</v>
          </cell>
          <cell r="H4725" t="str">
            <v>市场调节价</v>
          </cell>
          <cell r="I4725" t="str">
            <v>市场调节价</v>
          </cell>
          <cell r="J4725" t="str">
            <v>市场调节价</v>
          </cell>
          <cell r="K4725" t="str">
            <v>丙类</v>
          </cell>
        </row>
        <row r="4726">
          <cell r="A4726" t="str">
            <v>HGB83308</v>
          </cell>
          <cell r="B4726" t="str">
            <v>鼻翼塌陷矫正术</v>
          </cell>
          <cell r="C4726" t="str">
            <v>消毒铺巾,设计切口,局部麻醉,暴露缺损,游离鼻翼软骨,调整鼻翼形态,双极电凝止血,局部皮瓣转移,必要时植皮,缝合切口。不含植皮术。</v>
          </cell>
          <cell r="D4726" t="str">
            <v/>
          </cell>
          <cell r="E4726" t="str">
            <v>鼻撑,特殊缝线</v>
          </cell>
          <cell r="F4726" t="str">
            <v>单侧</v>
          </cell>
          <cell r="G4726" t="str">
            <v/>
          </cell>
          <cell r="H4726" t="str">
            <v>市场调节价</v>
          </cell>
          <cell r="I4726" t="str">
            <v>市场调节价</v>
          </cell>
          <cell r="J4726" t="str">
            <v>市场调节价</v>
          </cell>
          <cell r="K4726" t="str">
            <v>丙类</v>
          </cell>
        </row>
        <row r="4727">
          <cell r="A4727" t="str">
            <v>HGB83309</v>
          </cell>
          <cell r="B4727" t="str">
            <v>驼峰鼻畸形矫正术</v>
          </cell>
          <cell r="C472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cell r="D4727" t="str">
            <v>引流装置,注射器</v>
          </cell>
          <cell r="E4727" t="str">
            <v>特殊缝线</v>
          </cell>
          <cell r="F4727" t="str">
            <v>次</v>
          </cell>
          <cell r="G4727" t="str">
            <v/>
          </cell>
          <cell r="H4727" t="str">
            <v>市场调节价</v>
          </cell>
          <cell r="I4727" t="str">
            <v>市场调节价</v>
          </cell>
          <cell r="J4727" t="str">
            <v>市场调节价</v>
          </cell>
          <cell r="K4727" t="str">
            <v>丙类</v>
          </cell>
        </row>
        <row r="4728">
          <cell r="A4728" t="str">
            <v>HGB83310</v>
          </cell>
          <cell r="B4728" t="str">
            <v>鹰钩鼻畸形矫正术</v>
          </cell>
          <cell r="C472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cell r="D4728" t="str">
            <v>引流装置</v>
          </cell>
          <cell r="E4728" t="str">
            <v>特殊缝线</v>
          </cell>
          <cell r="F4728" t="str">
            <v>次</v>
          </cell>
          <cell r="G4728" t="str">
            <v/>
          </cell>
          <cell r="H4728" t="str">
            <v>市场调节价</v>
          </cell>
          <cell r="I4728" t="str">
            <v>市场调节价</v>
          </cell>
          <cell r="J4728" t="str">
            <v>市场调节价</v>
          </cell>
          <cell r="K4728" t="str">
            <v>丙类</v>
          </cell>
        </row>
        <row r="4729">
          <cell r="A4729" t="str">
            <v>HGB83311</v>
          </cell>
          <cell r="B4729" t="str">
            <v>歪鼻畸形矫正术</v>
          </cell>
          <cell r="C4729" t="str">
            <v>消毒铺巾,设计鼻孔内或外径路切口,局部麻醉,使用鼻科器械行截骨､复位,充分止血,切口缝合,鼻腔填塞,鼻外固定石膏或可塑性材料。不含鼻中隔偏曲矫正术。</v>
          </cell>
          <cell r="D4729" t="str">
            <v>引流装置</v>
          </cell>
          <cell r="E4729" t="str">
            <v>特殊缝线</v>
          </cell>
          <cell r="F4729" t="str">
            <v>次</v>
          </cell>
          <cell r="G4729" t="str">
            <v/>
          </cell>
          <cell r="H4729" t="str">
            <v>市场调节价</v>
          </cell>
          <cell r="I4729" t="str">
            <v>市场调节价</v>
          </cell>
          <cell r="J4729" t="str">
            <v>市场调节价</v>
          </cell>
          <cell r="K4729" t="str">
            <v>丙类</v>
          </cell>
        </row>
        <row r="4730">
          <cell r="A4730" t="str">
            <v>HGB83312</v>
          </cell>
          <cell r="B4730" t="str">
            <v>面裂鼻畸形矫正术</v>
          </cell>
          <cell r="C473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cell r="D4730" t="str">
            <v>引流装置,注射器</v>
          </cell>
          <cell r="E4730" t="str">
            <v>假体,特殊缝线</v>
          </cell>
          <cell r="F4730" t="str">
            <v>次</v>
          </cell>
          <cell r="G4730" t="str">
            <v/>
          </cell>
          <cell r="H4730">
            <v>1200</v>
          </cell>
          <cell r="I4730">
            <v>960</v>
          </cell>
          <cell r="J4730">
            <v>840</v>
          </cell>
          <cell r="K4730" t="str">
            <v>丙类</v>
          </cell>
        </row>
        <row r="4731">
          <cell r="A4731" t="str">
            <v>HGB83313</v>
          </cell>
          <cell r="B4731" t="str">
            <v>分叉鼻畸形矫正术</v>
          </cell>
          <cell r="C4731" t="str">
            <v>消毒铺巾,设计切口,局部麻醉,局部修整改形,通过皮瓣转移修复鼻畸形,双极电凝止血,留置引流,必要时行自体骨软骨移植或者假体置入术,缝合切口,鼻腔填塞。不含皮瓣转移术､骨软骨采取术。</v>
          </cell>
          <cell r="D4731" t="str">
            <v>引流装置,注射器</v>
          </cell>
          <cell r="E4731" t="str">
            <v>假体,特殊缝线</v>
          </cell>
          <cell r="F4731" t="str">
            <v>次</v>
          </cell>
          <cell r="G4731" t="str">
            <v/>
          </cell>
          <cell r="H4731">
            <v>1200</v>
          </cell>
          <cell r="I4731">
            <v>960</v>
          </cell>
          <cell r="J4731">
            <v>840</v>
          </cell>
          <cell r="K4731" t="str">
            <v>丙类</v>
          </cell>
        </row>
        <row r="4732">
          <cell r="A4732" t="str">
            <v>HGB89301</v>
          </cell>
          <cell r="B4732" t="str">
            <v>鼻外伤清创植皮术</v>
          </cell>
          <cell r="C4732" t="str">
            <v>消毒铺巾,局部麻醉,鼻部外伤创面的清创,异物取出,双极电凝止血,创面全厚植皮。不含取皮术。</v>
          </cell>
          <cell r="D4732" t="str">
            <v>注射器</v>
          </cell>
          <cell r="E4732" t="str">
            <v/>
          </cell>
          <cell r="F4732" t="str">
            <v>次</v>
          </cell>
          <cell r="G4732" t="str">
            <v/>
          </cell>
          <cell r="H4732">
            <v>310</v>
          </cell>
          <cell r="I4732">
            <v>250</v>
          </cell>
          <cell r="J4732">
            <v>210</v>
          </cell>
          <cell r="K4732" t="str">
            <v>甲类</v>
          </cell>
        </row>
        <row r="4733">
          <cell r="A4733" t="str">
            <v>HGB89302</v>
          </cell>
          <cell r="B4733" t="str">
            <v>自体肋软骨移植鞍鼻畸形矫正术</v>
          </cell>
          <cell r="C4733" t="str">
            <v>消毒铺巾,设计切口,局部麻醉,分离鼻背筋膜下腔隙,双极电凝止血,雕刻并植入自体软骨,局部改形,必要时行皮瓣转移,缝合切口。不含皮瓣转移术､骨及软骨采取术。</v>
          </cell>
          <cell r="D4733" t="str">
            <v>冲洗液,注射器</v>
          </cell>
          <cell r="E4733" t="str">
            <v>假体,特殊缝线</v>
          </cell>
          <cell r="F4733" t="str">
            <v>次</v>
          </cell>
          <cell r="G4733" t="str">
            <v/>
          </cell>
          <cell r="H4733">
            <v>1200</v>
          </cell>
          <cell r="I4733">
            <v>960</v>
          </cell>
          <cell r="J4733">
            <v>840</v>
          </cell>
          <cell r="K4733" t="str">
            <v>丙类</v>
          </cell>
        </row>
        <row r="4734">
          <cell r="A4734" t="str">
            <v>HGB89303</v>
          </cell>
          <cell r="B4734" t="str">
            <v>假体置入鞍鼻畸形矫正术</v>
          </cell>
          <cell r="C4734" t="str">
            <v>消毒铺巾,设计切口,局部麻醉,分离鼻大翼软骨内侧脚,鼻中隔软骨上缘背筋膜下腔隙,双极电凝止血,雕刻并置入假体,局部改形,必要时行皮瓣转移,缝合切口。不含皮瓣转移术。</v>
          </cell>
          <cell r="D4734" t="str">
            <v>注射器</v>
          </cell>
          <cell r="E4734" t="str">
            <v>假体,特殊缝线</v>
          </cell>
          <cell r="F4734" t="str">
            <v>次</v>
          </cell>
          <cell r="G4734" t="str">
            <v/>
          </cell>
          <cell r="H4734">
            <v>1200</v>
          </cell>
          <cell r="I4734">
            <v>960</v>
          </cell>
          <cell r="J4734">
            <v>840</v>
          </cell>
          <cell r="K4734" t="str">
            <v>丙类</v>
          </cell>
        </row>
        <row r="4735">
          <cell r="A4735" t="str">
            <v>HGB89304</v>
          </cell>
          <cell r="B4735" t="str">
            <v>自体骨移植鼻根塌陷矫正术</v>
          </cell>
          <cell r="C473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cell r="D4735" t="str">
            <v>引流装置</v>
          </cell>
          <cell r="E4735" t="str">
            <v>内固定材料,特殊缝线</v>
          </cell>
          <cell r="F4735" t="str">
            <v>次</v>
          </cell>
          <cell r="G4735" t="str">
            <v/>
          </cell>
          <cell r="H4735" t="str">
            <v>市场调节价</v>
          </cell>
          <cell r="I4735" t="str">
            <v>市场调节价</v>
          </cell>
          <cell r="J4735" t="str">
            <v>市场调节价</v>
          </cell>
          <cell r="K4735" t="str">
            <v>丙类</v>
          </cell>
        </row>
        <row r="4736">
          <cell r="A4736" t="str">
            <v>HGB89305</v>
          </cell>
          <cell r="B4736" t="str">
            <v>局部皮瓣转移鼻部分再造术</v>
          </cell>
          <cell r="C4736" t="str">
            <v>消毒铺巾,设计切口,局部麻醉,松解周围瘢痕组织,暴露创面,在临近组织形成局部皮瓣,双极电凝止血,修复鼻缺损,留置引流,切口缝合,皮瓣供区直接缝合或植皮。不含供区植皮。</v>
          </cell>
          <cell r="D4736" t="str">
            <v>引流装置,注射器</v>
          </cell>
          <cell r="E4736" t="str">
            <v>特殊缝线</v>
          </cell>
          <cell r="F4736" t="str">
            <v>次</v>
          </cell>
          <cell r="G4736" t="str">
            <v/>
          </cell>
          <cell r="H4736">
            <v>1700</v>
          </cell>
          <cell r="I4736">
            <v>1360</v>
          </cell>
          <cell r="J4736">
            <v>1190</v>
          </cell>
          <cell r="K4736" t="str">
            <v>丙类</v>
          </cell>
        </row>
        <row r="4737">
          <cell r="A4737" t="str">
            <v>HGB89306</v>
          </cell>
          <cell r="B4737" t="str">
            <v>鼻唇沟皮瓣转移鼻部分再造术</v>
          </cell>
          <cell r="C4737" t="str">
            <v>消毒铺巾,设计切口,局部麻醉,制备鼻唇沟皮瓣,转移至受区,必要时移植骨或软骨支架,供区双极电凝止血,留置引流,缝合。不含骨及软骨采取术。</v>
          </cell>
          <cell r="D4737" t="str">
            <v>引流装置,注射器</v>
          </cell>
          <cell r="E4737" t="str">
            <v>特殊缝线</v>
          </cell>
          <cell r="F4737" t="str">
            <v>单侧</v>
          </cell>
          <cell r="G4737" t="str">
            <v/>
          </cell>
          <cell r="H4737">
            <v>1000</v>
          </cell>
          <cell r="I4737">
            <v>800</v>
          </cell>
          <cell r="J4737">
            <v>700</v>
          </cell>
          <cell r="K4737" t="str">
            <v>丙类</v>
          </cell>
        </row>
        <row r="4738">
          <cell r="A4738" t="str">
            <v>HGB89307</v>
          </cell>
          <cell r="B4738" t="str">
            <v>血管蒂皮瓣转移鼻部分再造术</v>
          </cell>
          <cell r="C4738" t="str">
            <v>消毒铺巾,设计切口,局部麻醉,制备额部滑车上血管轴型皮瓣或耳廓复合组织瓣,将皮瓣翻转至受区修复鼻缺损,必要时植入软骨支架,供区双极电凝止血,留置引流,直接缝合或植皮。不含骨及软骨采取术､供区植皮术。</v>
          </cell>
          <cell r="D4738" t="str">
            <v>引流装置,注射器</v>
          </cell>
          <cell r="E4738" t="str">
            <v>特殊缝线</v>
          </cell>
          <cell r="F4738" t="str">
            <v>次</v>
          </cell>
          <cell r="G4738" t="str">
            <v/>
          </cell>
          <cell r="H4738">
            <v>1200</v>
          </cell>
          <cell r="I4738">
            <v>960</v>
          </cell>
          <cell r="J4738">
            <v>840</v>
          </cell>
          <cell r="K4738" t="str">
            <v>丙类</v>
          </cell>
        </row>
        <row r="4739">
          <cell r="A4739" t="str">
            <v>HGB89308</v>
          </cell>
          <cell r="B4739" t="str">
            <v>颊部皮瓣转移鼻部分再造术</v>
          </cell>
          <cell r="C4739" t="str">
            <v>消毒铺巾,设计切口,局部麻醉,设计,制备颊部皮瓣,转至受区修复鼻缺损,供区双极电凝止血,留置引流,直接缝合或植皮。不含骨及软骨采取术､供区植皮术。</v>
          </cell>
          <cell r="D4739" t="str">
            <v>引流装置,注射器</v>
          </cell>
          <cell r="E4739" t="str">
            <v>特殊缝线</v>
          </cell>
          <cell r="F4739" t="str">
            <v>次</v>
          </cell>
          <cell r="G4739" t="str">
            <v/>
          </cell>
          <cell r="H4739">
            <v>1200</v>
          </cell>
          <cell r="I4739">
            <v>960</v>
          </cell>
          <cell r="J4739">
            <v>840</v>
          </cell>
          <cell r="K4739" t="str">
            <v>丙类</v>
          </cell>
        </row>
        <row r="4740">
          <cell r="A4740" t="str">
            <v>HGB89309</v>
          </cell>
          <cell r="B4740" t="str">
            <v>耳廓复合组织带蒂转移鼻部分缺损修复术</v>
          </cell>
          <cell r="C4740" t="str">
            <v>消毒铺巾,设计切口,局部麻醉,制备耳廓复合组织及血管蒂,带蒂经皮下转移至鼻部缺损部位,双极电凝止血,留置引流,供区直接缝合或头皮皮瓣转移修复。不含头皮皮瓣转移修复,植皮。</v>
          </cell>
          <cell r="D4740" t="str">
            <v>引流装置,注射器</v>
          </cell>
          <cell r="E4740" t="str">
            <v>特殊缝线</v>
          </cell>
          <cell r="F4740" t="str">
            <v>单侧</v>
          </cell>
          <cell r="G4740" t="str">
            <v/>
          </cell>
          <cell r="H4740">
            <v>1200</v>
          </cell>
          <cell r="I4740">
            <v>960</v>
          </cell>
          <cell r="J4740">
            <v>840</v>
          </cell>
          <cell r="K4740" t="str">
            <v>丙类</v>
          </cell>
        </row>
        <row r="4741">
          <cell r="A4741" t="str">
            <v>HGB89310</v>
          </cell>
          <cell r="B4741" t="str">
            <v>耳廓复合组织游离移植鼻部分再造术</v>
          </cell>
          <cell r="C4741" t="str">
            <v>消毒铺巾,设计切口,局部麻醉,切取耳廓复合组织,双极电凝止血,移植于受区创面,打包加压包扎,供区直接缝合。</v>
          </cell>
          <cell r="D4741" t="str">
            <v>引流装置,注射器</v>
          </cell>
          <cell r="E4741" t="str">
            <v>特殊缝线</v>
          </cell>
          <cell r="F4741" t="str">
            <v>单侧</v>
          </cell>
          <cell r="G4741" t="str">
            <v/>
          </cell>
          <cell r="H4741">
            <v>1200</v>
          </cell>
          <cell r="I4741">
            <v>960</v>
          </cell>
          <cell r="J4741">
            <v>840</v>
          </cell>
          <cell r="K4741" t="str">
            <v>丙类</v>
          </cell>
        </row>
        <row r="4742">
          <cell r="A4742" t="str">
            <v>HGB89311</v>
          </cell>
          <cell r="B4742" t="str">
            <v>额部皮瓣全鼻再造术</v>
          </cell>
          <cell r="C474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cell r="D4742" t="str">
            <v>引流装置,注射器</v>
          </cell>
          <cell r="E4742" t="str">
            <v>特殊缝线</v>
          </cell>
          <cell r="F4742" t="str">
            <v>次</v>
          </cell>
          <cell r="G4742" t="str">
            <v/>
          </cell>
          <cell r="H4742">
            <v>1500</v>
          </cell>
          <cell r="I4742">
            <v>1200</v>
          </cell>
          <cell r="J4742">
            <v>1050</v>
          </cell>
          <cell r="K4742" t="str">
            <v>丙类</v>
          </cell>
        </row>
        <row r="4743">
          <cell r="A4743" t="str">
            <v>HGB89312</v>
          </cell>
          <cell r="B4743" t="str">
            <v>额部扩张后皮瓣全鼻再造术</v>
          </cell>
          <cell r="C474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cell r="D4743" t="str">
            <v>引流装置,注射器</v>
          </cell>
          <cell r="E4743" t="str">
            <v>特殊缝线</v>
          </cell>
          <cell r="F4743" t="str">
            <v>次</v>
          </cell>
          <cell r="G4743" t="str">
            <v/>
          </cell>
          <cell r="H4743">
            <v>2000</v>
          </cell>
          <cell r="I4743">
            <v>1600</v>
          </cell>
          <cell r="J4743">
            <v>1400</v>
          </cell>
          <cell r="K4743" t="str">
            <v>丙类</v>
          </cell>
        </row>
        <row r="4744">
          <cell r="A4744" t="str">
            <v>HGB89313</v>
          </cell>
          <cell r="B4744" t="str">
            <v>颊部皮瓣全鼻再造术</v>
          </cell>
          <cell r="C474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cell r="D4744" t="str">
            <v>引流装置,注射器</v>
          </cell>
          <cell r="E4744" t="str">
            <v>特殊缝线</v>
          </cell>
          <cell r="F4744" t="str">
            <v>次</v>
          </cell>
          <cell r="G4744" t="str">
            <v/>
          </cell>
          <cell r="H4744">
            <v>2000</v>
          </cell>
          <cell r="I4744">
            <v>1600</v>
          </cell>
          <cell r="J4744">
            <v>1400</v>
          </cell>
          <cell r="K4744" t="str">
            <v>丙类</v>
          </cell>
        </row>
        <row r="4745">
          <cell r="A4745" t="str">
            <v>HGB89314</v>
          </cell>
          <cell r="B4745" t="str">
            <v>上臂皮管全鼻再造术</v>
          </cell>
          <cell r="C474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cell r="D4745" t="str">
            <v>引流装置,注射器</v>
          </cell>
          <cell r="E4745" t="str">
            <v>特殊缝线</v>
          </cell>
          <cell r="F4745" t="str">
            <v>次</v>
          </cell>
          <cell r="G4745" t="str">
            <v/>
          </cell>
          <cell r="H4745">
            <v>2000</v>
          </cell>
          <cell r="I4745">
            <v>1600</v>
          </cell>
          <cell r="J4745">
            <v>1400</v>
          </cell>
          <cell r="K4745" t="str">
            <v>丙类</v>
          </cell>
        </row>
        <row r="4746">
          <cell r="A4746" t="str">
            <v>HGB89315</v>
          </cell>
          <cell r="B4746" t="str">
            <v>上臂扩张后皮瓣鼻再造术</v>
          </cell>
          <cell r="C474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cell r="D4746" t="str">
            <v>引流装置,注射器</v>
          </cell>
          <cell r="E4746" t="str">
            <v>特殊缝线</v>
          </cell>
          <cell r="F4746" t="str">
            <v>次</v>
          </cell>
          <cell r="G4746" t="str">
            <v/>
          </cell>
          <cell r="H4746">
            <v>2000</v>
          </cell>
          <cell r="I4746">
            <v>1600</v>
          </cell>
          <cell r="J4746">
            <v>1400</v>
          </cell>
          <cell r="K4746" t="str">
            <v>丙类</v>
          </cell>
        </row>
        <row r="4747">
          <cell r="A4747" t="str">
            <v>HGB89316</v>
          </cell>
          <cell r="B4747" t="str">
            <v>再造鼻预构术</v>
          </cell>
          <cell r="C474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cell r="D4747" t="str">
            <v>引流装置,注射器</v>
          </cell>
          <cell r="E4747" t="str">
            <v>特殊缝线</v>
          </cell>
          <cell r="F4747" t="str">
            <v>次</v>
          </cell>
          <cell r="G4747" t="str">
            <v/>
          </cell>
          <cell r="H4747">
            <v>1700</v>
          </cell>
          <cell r="I4747">
            <v>1360</v>
          </cell>
          <cell r="J4747">
            <v>1190</v>
          </cell>
          <cell r="K4747" t="str">
            <v>丙类</v>
          </cell>
        </row>
        <row r="4748">
          <cell r="A4748" t="str">
            <v>HGB89317</v>
          </cell>
          <cell r="B4748" t="str">
            <v>鼻侧壁移位伴骨质充填术</v>
          </cell>
          <cell r="C4748" t="str">
            <v>麻醉后,消毒铺巾,收缩鼻腔后,口腔洗必泰冲洗,与患侧唇龈沟切开,分离剥离子分离粘骨膜,暴露梨状孔缘,分离鼻腔外侧壁,选取已取材好的骨质或羟基磷灰石材料充填,鼻腔填压,切口缝合。患侧唇龈沟区敷料压迫。</v>
          </cell>
          <cell r="D4748" t="str">
            <v>引流装置,注射器</v>
          </cell>
          <cell r="E4748" t="str">
            <v>修补材料,特殊缝线</v>
          </cell>
          <cell r="F4748" t="str">
            <v>次</v>
          </cell>
          <cell r="G4748" t="str">
            <v/>
          </cell>
          <cell r="H4748">
            <v>1400</v>
          </cell>
          <cell r="I4748">
            <v>1120</v>
          </cell>
          <cell r="J4748">
            <v>980</v>
          </cell>
          <cell r="K4748" t="str">
            <v>丙类</v>
          </cell>
        </row>
        <row r="4749">
          <cell r="A4749" t="str">
            <v>HGB89318</v>
          </cell>
          <cell r="B4749" t="str">
            <v>再造鼻断蒂术</v>
          </cell>
          <cell r="C4749" t="str">
            <v>消毒铺巾,设计切口,局部麻醉,再造鼻断蒂,将鼻根部皮瓣修整后缝合,蒂部修整,放回原位,调整后缝合。双极电凝止血,留置引流,缝合切口。</v>
          </cell>
          <cell r="D4749" t="str">
            <v>引流装置,注射器</v>
          </cell>
          <cell r="E4749" t="str">
            <v>修补材料,特殊缝线</v>
          </cell>
          <cell r="F4749" t="str">
            <v>次</v>
          </cell>
          <cell r="G4749" t="str">
            <v/>
          </cell>
          <cell r="H4749">
            <v>1500</v>
          </cell>
          <cell r="I4749">
            <v>1200</v>
          </cell>
          <cell r="J4749">
            <v>1050</v>
          </cell>
          <cell r="K4749" t="str">
            <v>丙类</v>
          </cell>
        </row>
        <row r="4750">
          <cell r="A4750" t="str">
            <v>HGC-HGE</v>
          </cell>
          <cell r="B4750" t="str">
            <v>鼻腔</v>
          </cell>
          <cell r="C4750" t="str">
            <v/>
          </cell>
          <cell r="D4750" t="str">
            <v/>
          </cell>
          <cell r="E4750" t="str">
            <v/>
          </cell>
        </row>
        <row r="4750">
          <cell r="G4750" t="str">
            <v/>
          </cell>
          <cell r="H4750" t="str">
            <v/>
          </cell>
          <cell r="I4750" t="str">
            <v/>
          </cell>
          <cell r="J4750" t="str">
            <v/>
          </cell>
        </row>
        <row r="4751">
          <cell r="A4751" t="str">
            <v>HGC46601</v>
          </cell>
          <cell r="B4751" t="str">
            <v>经前鼻镜电凝止血术</v>
          </cell>
          <cell r="C4751" t="str">
            <v>鼻腔黏膜1%地卡因表面麻醉,1%麻黄素收缩,前鼻镜下寻找可疑出血点,使用电烧器应用电烧器探头于鼻腔黏膜出血处烧灼,可应用各种止血海绵或止血纱布､凡士林纱条填压。</v>
          </cell>
          <cell r="D4751" t="str">
            <v/>
          </cell>
          <cell r="E4751" t="str">
            <v/>
          </cell>
          <cell r="F4751" t="str">
            <v>次</v>
          </cell>
          <cell r="G4751" t="str">
            <v/>
          </cell>
          <cell r="H4751">
            <v>60</v>
          </cell>
          <cell r="I4751">
            <v>48</v>
          </cell>
          <cell r="J4751">
            <v>42</v>
          </cell>
          <cell r="K4751" t="str">
            <v>甲类</v>
          </cell>
        </row>
        <row r="4752">
          <cell r="A4752" t="str">
            <v>HGC46602</v>
          </cell>
          <cell r="B4752" t="str">
            <v>经前鼻镜药物烧灼止血术</v>
          </cell>
          <cell r="C4752" t="str">
            <v>鼻腔黏膜1%地卡因表面麻醉,1%麻黄素收缩,前鼻镜下寻找可疑出血点,使用30%三氯醋酸于鼻腔黏膜出血处烧灼,可应用各种止血海绵或止血纱布､凡士林纱条填压。</v>
          </cell>
          <cell r="D4752" t="str">
            <v/>
          </cell>
          <cell r="E4752" t="str">
            <v/>
          </cell>
          <cell r="F4752" t="str">
            <v>次</v>
          </cell>
          <cell r="G4752" t="str">
            <v/>
          </cell>
          <cell r="H4752">
            <v>60</v>
          </cell>
          <cell r="I4752">
            <v>48</v>
          </cell>
          <cell r="J4752">
            <v>42</v>
          </cell>
          <cell r="K4752" t="str">
            <v>甲类</v>
          </cell>
        </row>
        <row r="4753">
          <cell r="A4753" t="str">
            <v>HGC46603</v>
          </cell>
          <cell r="B4753" t="str">
            <v>经鼻内镜微波止血术</v>
          </cell>
          <cell r="C4753" t="str">
            <v>鼻腔黏膜1%地卡因表面麻醉,1%麻黄素收缩,鼻内镜下寻找可疑出血点,使用微波治疗仪应用微波探头于鼻腔黏膜出血处烧灼,可应用各种止血海绵或止血纱布､凡士林纱条填压。</v>
          </cell>
          <cell r="D4753" t="str">
            <v/>
          </cell>
          <cell r="E4753" t="str">
            <v/>
          </cell>
          <cell r="F4753" t="str">
            <v>次</v>
          </cell>
          <cell r="G4753" t="str">
            <v/>
          </cell>
          <cell r="H4753">
            <v>60</v>
          </cell>
          <cell r="I4753">
            <v>48</v>
          </cell>
          <cell r="J4753">
            <v>42</v>
          </cell>
          <cell r="K4753" t="str">
            <v>甲类</v>
          </cell>
        </row>
        <row r="4754">
          <cell r="A4754" t="str">
            <v>HGC46604</v>
          </cell>
          <cell r="B4754" t="str">
            <v>经鼻内镜电烧止血术</v>
          </cell>
          <cell r="C4754" t="str">
            <v>鼻腔黏膜1%地卡因表面麻醉,1%麻黄素收缩,鼻内镜下寻找可疑出血点,使用电烧器应用电烧器探头于鼻腔黏膜出血处烧灼,可应用各种止血海绵或止血纱布､凡士林纱条填压。</v>
          </cell>
          <cell r="D4754" t="str">
            <v/>
          </cell>
          <cell r="E4754" t="str">
            <v/>
          </cell>
          <cell r="F4754" t="str">
            <v>次</v>
          </cell>
          <cell r="G4754" t="str">
            <v/>
          </cell>
          <cell r="H4754">
            <v>60</v>
          </cell>
          <cell r="I4754">
            <v>48</v>
          </cell>
          <cell r="J4754">
            <v>42</v>
          </cell>
          <cell r="K4754" t="str">
            <v>甲类</v>
          </cell>
        </row>
        <row r="4755">
          <cell r="A4755" t="str">
            <v>HGC46605</v>
          </cell>
          <cell r="B4755" t="str">
            <v>经鼻内镜激光止血术</v>
          </cell>
          <cell r="C4755" t="str">
            <v>鼻腔黏膜1%地卡因表面麻醉,2%麻黄素收缩,鼻内镜下寻找可疑出血点,使用激光仪(如半导体激光､二氧化碳激光等)应用激光探头于鼻腔黏膜出血处烧灼,可应用各种止血海绵或止血纱布､凡士林纱条填压。</v>
          </cell>
          <cell r="D4755" t="str">
            <v/>
          </cell>
          <cell r="E4755" t="str">
            <v/>
          </cell>
          <cell r="F4755" t="str">
            <v>次</v>
          </cell>
          <cell r="G4755" t="str">
            <v/>
          </cell>
          <cell r="H4755">
            <v>60</v>
          </cell>
          <cell r="I4755">
            <v>48</v>
          </cell>
          <cell r="J4755">
            <v>42</v>
          </cell>
          <cell r="K4755" t="str">
            <v>甲类</v>
          </cell>
        </row>
        <row r="4756">
          <cell r="A4756" t="str">
            <v>HGC57601</v>
          </cell>
          <cell r="B4756" t="str">
            <v>鼻腔粘连松解术</v>
          </cell>
          <cell r="C4756" t="str">
            <v>鼻腔黏膜1%地卡因表面麻醉,1%麻黄素收缩,经前鼻镜应用黏膜刀切开鼻腔粘连带应用凡士林纱条压迫分离,或放置硅胶板､硅胶管､其它特殊的止血分离材料。</v>
          </cell>
          <cell r="D4756" t="str">
            <v/>
          </cell>
          <cell r="E4756" t="str">
            <v/>
          </cell>
          <cell r="F4756" t="str">
            <v>次</v>
          </cell>
          <cell r="G4756" t="str">
            <v/>
          </cell>
          <cell r="H4756">
            <v>80</v>
          </cell>
          <cell r="I4756">
            <v>65</v>
          </cell>
          <cell r="J4756">
            <v>55</v>
          </cell>
          <cell r="K4756" t="str">
            <v>甲类</v>
          </cell>
        </row>
        <row r="4757">
          <cell r="A4757" t="str">
            <v>HGC57602</v>
          </cell>
          <cell r="B4757" t="str">
            <v>经鼻内镜鼻腔粘连松解术</v>
          </cell>
          <cell r="C4757" t="str">
            <v>鼻腔黏膜1%地卡因表面麻醉,1%麻黄素收缩,经鼻内镜应用黏膜刀切开鼻腔粘连带应用凡士林纱条压迫分离,或放置硅胶板､硅胶管､其它特殊的止血分离材料。</v>
          </cell>
          <cell r="D4757" t="str">
            <v/>
          </cell>
          <cell r="E4757" t="str">
            <v/>
          </cell>
          <cell r="F4757" t="str">
            <v>次</v>
          </cell>
          <cell r="G4757" t="str">
            <v/>
          </cell>
          <cell r="H4757">
            <v>100</v>
          </cell>
          <cell r="I4757">
            <v>80</v>
          </cell>
          <cell r="J4757">
            <v>70</v>
          </cell>
          <cell r="K4757" t="str">
            <v>甲类</v>
          </cell>
        </row>
        <row r="4758">
          <cell r="A4758" t="str">
            <v>HGC62401</v>
          </cell>
          <cell r="B4758" t="str">
            <v>后鼻孔填塞术</v>
          </cell>
          <cell r="C4758" t="str">
            <v>鼻腔黏膜1%地卡因表面麻醉,1%麻黄素收缩,先将导尿管经出血侧鼻腔进入,自口腔引出,口腔侧系凡士林纱球,拉动鼻腔侧导尿管使纱球进入鼻咽部及后鼻孔,然后行前鼻孔填塞术。</v>
          </cell>
          <cell r="D4758" t="str">
            <v>引流装置</v>
          </cell>
          <cell r="E4758" t="str">
            <v/>
          </cell>
          <cell r="F4758" t="str">
            <v>次</v>
          </cell>
          <cell r="G4758" t="str">
            <v/>
          </cell>
          <cell r="H4758">
            <v>60</v>
          </cell>
          <cell r="I4758">
            <v>48</v>
          </cell>
          <cell r="J4758">
            <v>42</v>
          </cell>
          <cell r="K4758" t="str">
            <v>甲类</v>
          </cell>
        </row>
        <row r="4759">
          <cell r="A4759" t="str">
            <v>HGC62601</v>
          </cell>
          <cell r="B4759" t="str">
            <v>前鼻孔填塞术</v>
          </cell>
          <cell r="C4759" t="str">
            <v>鼻腔黏膜1%地卡因表面麻醉,1%麻黄素收缩,前鼻镜下用枪状镊夹取凡士林纱条或其它填塞物经前鼻孔填塞鼻腔。</v>
          </cell>
          <cell r="D4759" t="str">
            <v/>
          </cell>
          <cell r="E4759" t="str">
            <v/>
          </cell>
          <cell r="F4759" t="str">
            <v>次</v>
          </cell>
          <cell r="G4759" t="str">
            <v/>
          </cell>
          <cell r="H4759">
            <v>50</v>
          </cell>
          <cell r="I4759">
            <v>40</v>
          </cell>
          <cell r="J4759">
            <v>35</v>
          </cell>
          <cell r="K4759" t="str">
            <v>甲类</v>
          </cell>
        </row>
        <row r="4760">
          <cell r="A4760" t="str">
            <v>HGC64601</v>
          </cell>
          <cell r="B4760" t="str">
            <v>鼻腔填塞物取出术</v>
          </cell>
          <cell r="C476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cell r="D4760" t="str">
            <v/>
          </cell>
          <cell r="E4760" t="str">
            <v/>
          </cell>
          <cell r="F4760" t="str">
            <v>次</v>
          </cell>
          <cell r="G4760" t="str">
            <v/>
          </cell>
          <cell r="H4760">
            <v>40</v>
          </cell>
          <cell r="I4760">
            <v>32</v>
          </cell>
          <cell r="J4760">
            <v>28</v>
          </cell>
          <cell r="K4760" t="str">
            <v>甲类</v>
          </cell>
        </row>
        <row r="4761">
          <cell r="A4761" t="str">
            <v>HGC65401</v>
          </cell>
          <cell r="B4761" t="str">
            <v>鼻腔异物取出术</v>
          </cell>
          <cell r="C4761" t="str">
            <v>成人可黏膜表面麻醉,幼儿可由家长或护士固定患儿同步,难取异物可以全麻,前鼻镜下以鼻腔异物钩或其它器械行鼻腔异物取出术。</v>
          </cell>
          <cell r="D4761" t="str">
            <v/>
          </cell>
          <cell r="E4761" t="str">
            <v/>
          </cell>
          <cell r="F4761" t="str">
            <v>次</v>
          </cell>
          <cell r="G4761" t="str">
            <v/>
          </cell>
          <cell r="H4761">
            <v>80</v>
          </cell>
          <cell r="I4761">
            <v>65</v>
          </cell>
          <cell r="J4761">
            <v>55</v>
          </cell>
          <cell r="K4761" t="str">
            <v>甲类</v>
          </cell>
        </row>
        <row r="4762">
          <cell r="A4762" t="str">
            <v>HGC65601</v>
          </cell>
          <cell r="B4762" t="str">
            <v>经鼻内镜鼻腔异物取出术</v>
          </cell>
          <cell r="C4762" t="str">
            <v>成人可黏膜表面麻醉,幼儿可由家长或护士固定患儿同步,难取异物可以全麻,鼻内镜直视下以鼻腔异物钩或其它器械行鼻腔异物取出术。</v>
          </cell>
          <cell r="D4762" t="str">
            <v/>
          </cell>
          <cell r="E4762" t="str">
            <v/>
          </cell>
          <cell r="F4762" t="str">
            <v>单侧</v>
          </cell>
          <cell r="G4762" t="str">
            <v/>
          </cell>
          <cell r="H4762">
            <v>110</v>
          </cell>
          <cell r="I4762">
            <v>88</v>
          </cell>
          <cell r="J4762">
            <v>77</v>
          </cell>
          <cell r="K4762" t="str">
            <v>甲类</v>
          </cell>
        </row>
        <row r="4763">
          <cell r="A4763" t="str">
            <v>HGC65602</v>
          </cell>
          <cell r="B4763" t="str">
            <v>鼻内镜鼻腔清理术</v>
          </cell>
          <cell r="C476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cell r="D4763" t="str">
            <v>引流装置</v>
          </cell>
          <cell r="E4763" t="str">
            <v/>
          </cell>
          <cell r="F4763" t="str">
            <v>次</v>
          </cell>
          <cell r="G4763" t="str">
            <v/>
          </cell>
          <cell r="H4763">
            <v>80</v>
          </cell>
          <cell r="I4763">
            <v>65</v>
          </cell>
          <cell r="J4763">
            <v>55</v>
          </cell>
          <cell r="K4763" t="str">
            <v>甲类</v>
          </cell>
        </row>
        <row r="4764">
          <cell r="A4764" t="str">
            <v>HGC73301</v>
          </cell>
          <cell r="B4764" t="str">
            <v>鼻侧切开鼻腔鼻窦肿瘤切除术</v>
          </cell>
          <cell r="C4764" t="str">
            <v>消毒铺巾,麻醉后经鼻侧切开进路暴露上颌窦､筛窦､额窦行鼻腔鼻窦肿瘤切除术,术后术腔填塞,局部缝合,包扎固定。</v>
          </cell>
          <cell r="D4764" t="str">
            <v>引流装置</v>
          </cell>
          <cell r="E4764" t="str">
            <v>止血材料,特殊缝线,双极电凝镊</v>
          </cell>
          <cell r="F4764" t="str">
            <v>次</v>
          </cell>
          <cell r="G4764" t="str">
            <v/>
          </cell>
          <cell r="H4764">
            <v>1300</v>
          </cell>
          <cell r="I4764">
            <v>1040</v>
          </cell>
          <cell r="J4764">
            <v>910</v>
          </cell>
          <cell r="K4764" t="str">
            <v>甲类</v>
          </cell>
        </row>
        <row r="4765">
          <cell r="A4765" t="str">
            <v>HGC73302</v>
          </cell>
          <cell r="B4765" t="str">
            <v>鼻前庭囊肿切除术</v>
          </cell>
          <cell r="C4765" t="str">
            <v>消毒铺巾,局麻或全麻后,一侧唇龈沟进路,切开黏膜分离暴露鼻前庭,暴露囊肿分离并摘除,术腔止血,生理冲洗液冲洗,缝合切口,患侧上唇部位应用敷料加压,鼻腔黏膜若有破损,可填塞凡士林纱条或其它鼻腔填塞材料。</v>
          </cell>
          <cell r="D4765" t="str">
            <v>引流装置</v>
          </cell>
          <cell r="E4765" t="str">
            <v>特殊缝线,双极电凝镊</v>
          </cell>
          <cell r="F4765" t="str">
            <v>次</v>
          </cell>
          <cell r="G4765" t="str">
            <v/>
          </cell>
          <cell r="H4765">
            <v>650</v>
          </cell>
          <cell r="I4765">
            <v>520</v>
          </cell>
          <cell r="J4765">
            <v>450</v>
          </cell>
          <cell r="K4765" t="str">
            <v>甲类</v>
          </cell>
        </row>
        <row r="4766">
          <cell r="A4766" t="str">
            <v>HGC73401</v>
          </cell>
          <cell r="B4766" t="str">
            <v>鼻腔鼻窦肿瘤切除术</v>
          </cell>
          <cell r="C4766" t="str">
            <v>麻醉,消毒铺巾,收缩鼻腔后,经前鼻镜,应用圈套器､筛窦钳等将鼻腔鼻窦肿瘤切除术,术后术腔填塞。</v>
          </cell>
          <cell r="D4766" t="str">
            <v>引流装置</v>
          </cell>
          <cell r="E4766" t="str">
            <v>止血材料,圈套器,双极电凝镊</v>
          </cell>
          <cell r="F4766" t="str">
            <v>次</v>
          </cell>
          <cell r="G4766" t="str">
            <v/>
          </cell>
          <cell r="H4766">
            <v>1400</v>
          </cell>
          <cell r="I4766">
            <v>1120</v>
          </cell>
          <cell r="J4766">
            <v>980</v>
          </cell>
          <cell r="K4766" t="str">
            <v>甲类</v>
          </cell>
        </row>
        <row r="4767">
          <cell r="A4767" t="str">
            <v>HGC73402</v>
          </cell>
          <cell r="B4767" t="str">
            <v>鼻息肉切除术</v>
          </cell>
          <cell r="C4767" t="str">
            <v>消毒铺巾,局麻或全麻后,前鼻镜下,收缩鼻腔行应用圈套器或筛窦钳摘除鼻息肉切除术,术后术腔填塞凡士林纱条或其它填塞材料。</v>
          </cell>
          <cell r="D4767" t="str">
            <v>引流装置,注射器</v>
          </cell>
          <cell r="E4767" t="str">
            <v>双极电凝镊</v>
          </cell>
          <cell r="F4767" t="str">
            <v>次</v>
          </cell>
          <cell r="G4767" t="str">
            <v/>
          </cell>
          <cell r="H4767">
            <v>480</v>
          </cell>
          <cell r="I4767">
            <v>380</v>
          </cell>
          <cell r="J4767">
            <v>330</v>
          </cell>
          <cell r="K4767" t="str">
            <v>甲类</v>
          </cell>
        </row>
        <row r="4768">
          <cell r="A4768" t="str">
            <v>HGC73601</v>
          </cell>
          <cell r="B4768" t="str">
            <v>经鼻内镜鼻息肉切除术</v>
          </cell>
          <cell r="C4768" t="str">
            <v>消毒铺巾,局麻或全麻后,前鼻镜下,收缩鼻腔行应用圈套器或筛窦钳摘除鼻息肉切除术,也可应用电动切割器切除息肉,术后术腔填塞凡士林纱条或其它填塞材料。</v>
          </cell>
          <cell r="D4768" t="str">
            <v>注射器</v>
          </cell>
          <cell r="E4768" t="str">
            <v/>
          </cell>
          <cell r="F4768" t="str">
            <v>次</v>
          </cell>
          <cell r="G4768" t="str">
            <v/>
          </cell>
          <cell r="H4768">
            <v>530</v>
          </cell>
          <cell r="I4768">
            <v>420</v>
          </cell>
          <cell r="J4768">
            <v>370</v>
          </cell>
          <cell r="K4768" t="str">
            <v>甲类</v>
          </cell>
        </row>
        <row r="4769">
          <cell r="A4769" t="str">
            <v>HGC73602</v>
          </cell>
          <cell r="B4769" t="str">
            <v>经鼻内镜鼻腔肿瘤切除术</v>
          </cell>
          <cell r="C4769" t="str">
            <v>麻醉后,消毒铺巾,收缩鼻腔后,经内镜探查,暴露肿瘤,手术中应用鼻内镜手术钳,可以应用鼻窦电动切割器切除肿瘤,术后术腔填塞。</v>
          </cell>
          <cell r="D4769" t="str">
            <v>引流装置</v>
          </cell>
          <cell r="E4769" t="str">
            <v>止血材料</v>
          </cell>
          <cell r="F4769" t="str">
            <v>次</v>
          </cell>
          <cell r="G4769" t="str">
            <v/>
          </cell>
          <cell r="H4769">
            <v>1450</v>
          </cell>
          <cell r="I4769">
            <v>1160</v>
          </cell>
          <cell r="J4769">
            <v>1015</v>
          </cell>
          <cell r="K4769" t="str">
            <v>甲类</v>
          </cell>
        </row>
        <row r="4770">
          <cell r="A4770" t="str">
            <v>HGC73603</v>
          </cell>
          <cell r="B4770" t="str">
            <v>经鼻内镜鼻腔鼻窦肿瘤切除术</v>
          </cell>
          <cell r="C4770" t="str">
            <v>麻醉后,消毒铺巾,收缩鼻腔后,经内镜探查,开放肿瘤所在鼻窦,切除鼻腔鼻窦肿瘤,手术中应用鼻内镜手术钳,可以应用鼻窦电动切割器切除肿瘤,术后术腔填塞。</v>
          </cell>
          <cell r="D4770" t="str">
            <v>引流装置</v>
          </cell>
          <cell r="E4770" t="str">
            <v>止血材料</v>
          </cell>
          <cell r="F4770" t="str">
            <v>次</v>
          </cell>
          <cell r="G4770" t="str">
            <v/>
          </cell>
          <cell r="H4770">
            <v>1550</v>
          </cell>
          <cell r="I4770">
            <v>1240</v>
          </cell>
          <cell r="J4770">
            <v>1085</v>
          </cell>
          <cell r="K4770" t="str">
            <v>甲类</v>
          </cell>
        </row>
        <row r="4771">
          <cell r="A4771" t="str">
            <v>HGC73604</v>
          </cell>
          <cell r="B4771" t="str">
            <v>经鼻内镜鼻前庭囊肿开窗术</v>
          </cell>
          <cell r="C4771" t="str">
            <v>消毒铺巾,收缩鼻腔后,经内镜探查鼻腔,应用黏膜刀或电动切割器于黏膜膨隆处切开,清理分泌物,止血,选取适当填塞材料填塞患侧鼻腔。</v>
          </cell>
          <cell r="D4771" t="str">
            <v>引流装置</v>
          </cell>
          <cell r="E4771" t="str">
            <v/>
          </cell>
          <cell r="F4771" t="str">
            <v>次</v>
          </cell>
          <cell r="G4771" t="str">
            <v/>
          </cell>
          <cell r="H4771">
            <v>900</v>
          </cell>
          <cell r="I4771">
            <v>720</v>
          </cell>
          <cell r="J4771">
            <v>630</v>
          </cell>
          <cell r="K4771" t="str">
            <v>甲类</v>
          </cell>
        </row>
        <row r="4772">
          <cell r="A4772" t="str">
            <v>HGC80301</v>
          </cell>
          <cell r="B4772" t="str">
            <v>前鼻孔成形术</v>
          </cell>
          <cell r="C4772" t="str">
            <v>麻醉后消毒铺巾,松解瘢痕转移周边组织,可行皮瓣转移,缝合并放置扩张管。</v>
          </cell>
          <cell r="D4772" t="str">
            <v/>
          </cell>
          <cell r="E4772" t="str">
            <v>扩张管,特殊缝线</v>
          </cell>
          <cell r="F4772" t="str">
            <v>次</v>
          </cell>
          <cell r="G4772" t="str">
            <v/>
          </cell>
          <cell r="H4772">
            <v>590</v>
          </cell>
          <cell r="I4772">
            <v>470</v>
          </cell>
          <cell r="J4772">
            <v>410</v>
          </cell>
          <cell r="K4772" t="str">
            <v>丙类</v>
          </cell>
        </row>
        <row r="4773">
          <cell r="A4773" t="str">
            <v>HGC80302</v>
          </cell>
          <cell r="B4773" t="str">
            <v>鼻孔开大术</v>
          </cell>
          <cell r="C4773" t="str">
            <v>消毒铺巾,设计切口,局部麻醉,将狭窄鼻孔周围组织的瘢痕松解,应用临近皮瓣转移或改形,开大狭窄鼻孔,双极电凝止血,必要时植皮,缝合切口。不含植皮术。</v>
          </cell>
          <cell r="D4773" t="str">
            <v/>
          </cell>
          <cell r="E4773" t="str">
            <v>特殊缝线</v>
          </cell>
          <cell r="F4773" t="str">
            <v>单侧</v>
          </cell>
          <cell r="G4773" t="str">
            <v/>
          </cell>
          <cell r="H4773">
            <v>1100</v>
          </cell>
          <cell r="I4773">
            <v>880</v>
          </cell>
          <cell r="J4773">
            <v>770</v>
          </cell>
          <cell r="K4773" t="str">
            <v>丙类</v>
          </cell>
        </row>
        <row r="4774">
          <cell r="A4774" t="str">
            <v>HGC80303</v>
          </cell>
          <cell r="B4774" t="str">
            <v>鼻孔闭锁修复术</v>
          </cell>
          <cell r="C4774" t="str">
            <v>消毒铺巾,前鼻孔闭锁切开,松解周围组织的瘢痕,可磨除部分梨状孔缘的骨质扩大,应用临近皮瓣转移或改形,局部填塞扩张管,防止瘢痕粘连。必要时植皮。不含植皮术。</v>
          </cell>
          <cell r="D4774" t="str">
            <v>引流装置</v>
          </cell>
          <cell r="E4774" t="str">
            <v>扩张管</v>
          </cell>
          <cell r="F4774" t="str">
            <v>次</v>
          </cell>
          <cell r="G4774" t="str">
            <v/>
          </cell>
          <cell r="H4774">
            <v>1100</v>
          </cell>
          <cell r="I4774">
            <v>880</v>
          </cell>
          <cell r="J4774">
            <v>770</v>
          </cell>
          <cell r="K4774" t="str">
            <v>乙类</v>
          </cell>
        </row>
        <row r="4775">
          <cell r="A4775" t="str">
            <v>HGC80601</v>
          </cell>
          <cell r="B4775" t="str">
            <v>鼻内镜鼻腔扩容术</v>
          </cell>
          <cell r="C4775" t="str">
            <v>使用鼻内镜及监视系统､电动切割器,鼻中隔保留骨性支架的修正,下鼻甲骨折外移,中鼻甲骨折内移,勾突切除､前中筛窦开放,上颌窦口开放,鼻腔填塞。</v>
          </cell>
          <cell r="D4775" t="str">
            <v>引流装置</v>
          </cell>
          <cell r="E4775" t="str">
            <v/>
          </cell>
          <cell r="F4775" t="str">
            <v>次</v>
          </cell>
          <cell r="G4775" t="str">
            <v/>
          </cell>
          <cell r="H4775">
            <v>800</v>
          </cell>
          <cell r="I4775">
            <v>640</v>
          </cell>
          <cell r="J4775">
            <v>560</v>
          </cell>
          <cell r="K4775" t="str">
            <v>乙类</v>
          </cell>
        </row>
        <row r="4776">
          <cell r="A4776" t="str">
            <v>HGC81301</v>
          </cell>
          <cell r="B4776" t="str">
            <v>鼻孔缩小术</v>
          </cell>
          <cell r="C4776" t="str">
            <v>消毒铺巾,设计鼻基底前庭楔形切口,局部麻醉,切除多余皮肤及皮下组织,双极电凝止血,分层缝合切口。</v>
          </cell>
          <cell r="D4776" t="str">
            <v>引流装置,注射器</v>
          </cell>
          <cell r="E4776" t="str">
            <v>特殊缝线,双极电凝镊</v>
          </cell>
          <cell r="F4776" t="str">
            <v>单侧</v>
          </cell>
          <cell r="G4776" t="str">
            <v/>
          </cell>
          <cell r="H4776">
            <v>900</v>
          </cell>
          <cell r="I4776">
            <v>720</v>
          </cell>
          <cell r="J4776">
            <v>630</v>
          </cell>
          <cell r="K4776" t="str">
            <v>丙类</v>
          </cell>
        </row>
        <row r="4777">
          <cell r="A4777" t="str">
            <v>HGC81302</v>
          </cell>
          <cell r="B4777" t="str">
            <v>鼻腔缩窄术</v>
          </cell>
          <cell r="C4777" t="str">
            <v>消毒铺巾,收缩鼻腔后,经内镜下或鼻侧切开经梨状孔缘进入鼻腔,鼻内侧壁于下鼻甲或下鼻道前切开黏膜,骨质充填鼻腔缩窄术､其它组织(如羟基磷灰石等)充填术,术后术腔填塞。</v>
          </cell>
          <cell r="D4777" t="str">
            <v>引流装置</v>
          </cell>
          <cell r="E4777" t="str">
            <v>双极电凝镊</v>
          </cell>
          <cell r="F4777" t="str">
            <v>次</v>
          </cell>
          <cell r="G4777" t="str">
            <v/>
          </cell>
          <cell r="H4777">
            <v>750</v>
          </cell>
          <cell r="I4777">
            <v>600</v>
          </cell>
          <cell r="J4777">
            <v>525</v>
          </cell>
          <cell r="K4777" t="str">
            <v>乙类</v>
          </cell>
        </row>
        <row r="4778">
          <cell r="A4778" t="str">
            <v>HGC83601</v>
          </cell>
          <cell r="B4778" t="str">
            <v>经鼻内镜后鼻孔成形术</v>
          </cell>
          <cell r="C4778" t="str">
            <v>消毒铺巾,收缩鼻腔后,经内镜探查鼻腔,鼻窦后鼻孔闭锁或后鼻孔狭窄松解,黏膜行粘连可切开松解,防止扩张管,骨性狭窄,可使用电钻磨除,扩大后鼻孔,防止扩张管,术腔选取适当的填塞材料填压。</v>
          </cell>
          <cell r="D4778" t="str">
            <v>引流装置</v>
          </cell>
          <cell r="E4778" t="str">
            <v/>
          </cell>
          <cell r="F4778" t="str">
            <v>次</v>
          </cell>
          <cell r="G4778" t="str">
            <v/>
          </cell>
          <cell r="H4778">
            <v>1200</v>
          </cell>
          <cell r="I4778">
            <v>960</v>
          </cell>
          <cell r="J4778">
            <v>840</v>
          </cell>
          <cell r="K4778" t="str">
            <v>乙类</v>
          </cell>
        </row>
        <row r="4779">
          <cell r="A4779" t="str">
            <v>HGC86301</v>
          </cell>
          <cell r="B4779" t="str">
            <v>鼻腔泪囊吻合术</v>
          </cell>
          <cell r="C4779" t="str">
            <v>消毒铺巾,切开皮肤,分离皮下组织,暴露泪囊,造骨孔,泪囊鼻腔吻合,冲洗泪道,缝合皮肤。</v>
          </cell>
          <cell r="D4779" t="str">
            <v>引流装置</v>
          </cell>
          <cell r="E4779" t="str">
            <v>特殊缝线</v>
          </cell>
          <cell r="F4779" t="str">
            <v>单侧</v>
          </cell>
          <cell r="G4779" t="str">
            <v/>
          </cell>
          <cell r="H4779">
            <v>900</v>
          </cell>
          <cell r="I4779">
            <v>720</v>
          </cell>
          <cell r="J4779">
            <v>630</v>
          </cell>
          <cell r="K4779" t="str">
            <v>甲类</v>
          </cell>
        </row>
        <row r="4780">
          <cell r="A4780" t="str">
            <v>HGC86601</v>
          </cell>
          <cell r="B4780" t="str">
            <v>鼻内镜鼻腔泪囊吻合术</v>
          </cell>
          <cell r="C478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cell r="D4780" t="str">
            <v>引流装置</v>
          </cell>
          <cell r="E4780" t="str">
            <v>扩张管,特殊缝线</v>
          </cell>
          <cell r="F4780" t="str">
            <v>次</v>
          </cell>
          <cell r="G4780" t="str">
            <v/>
          </cell>
          <cell r="H4780">
            <v>1200</v>
          </cell>
          <cell r="I4780">
            <v>960</v>
          </cell>
          <cell r="J4780">
            <v>840</v>
          </cell>
          <cell r="K4780" t="str">
            <v>甲类</v>
          </cell>
        </row>
        <row r="4781">
          <cell r="A4781" t="str">
            <v>HGD45101</v>
          </cell>
          <cell r="B4781" t="str">
            <v>鼻中隔血肿穿刺引流术</v>
          </cell>
          <cell r="C4781" t="str">
            <v>前鼻镜下应用穿刺针穿刺鼻中隔血肿,抽出液体,可应用抗生素冲洗液冲洗,回抽,见中隔复位,双侧鼻腔填塞压迫。</v>
          </cell>
          <cell r="D4781" t="str">
            <v>引流装置,注射器,冲洗液</v>
          </cell>
          <cell r="E4781" t="str">
            <v/>
          </cell>
          <cell r="F4781" t="str">
            <v>次</v>
          </cell>
          <cell r="G4781" t="str">
            <v/>
          </cell>
          <cell r="H4781">
            <v>200</v>
          </cell>
          <cell r="I4781">
            <v>160</v>
          </cell>
          <cell r="J4781">
            <v>140</v>
          </cell>
          <cell r="K4781" t="str">
            <v>甲类</v>
          </cell>
        </row>
        <row r="4782">
          <cell r="A4782" t="str">
            <v>HGD45301</v>
          </cell>
          <cell r="B4782" t="str">
            <v>鼻中隔血肿切开引流术</v>
          </cell>
          <cell r="C4782" t="str">
            <v>消毒铺巾,局麻或全麻后,前鼻镜下,与鼻腔一侧鼻中隔血肿切开,清理凝血块､查找出血点､止血,应用生理冲洗液､抗生素冲洗液冲洗术腔,双侧鼻腔对称填塞压迫。</v>
          </cell>
          <cell r="D4782" t="str">
            <v>引流装置,注射器,冲洗液</v>
          </cell>
          <cell r="E4782" t="str">
            <v/>
          </cell>
          <cell r="F4782" t="str">
            <v>次</v>
          </cell>
          <cell r="G4782" t="str">
            <v/>
          </cell>
          <cell r="H4782">
            <v>230</v>
          </cell>
          <cell r="I4782">
            <v>185</v>
          </cell>
          <cell r="J4782">
            <v>160</v>
          </cell>
          <cell r="K4782" t="str">
            <v>甲类</v>
          </cell>
        </row>
        <row r="4783">
          <cell r="A4783" t="str">
            <v>HGD45302</v>
          </cell>
          <cell r="B4783" t="str">
            <v>鼻中隔脓肿切开引流术</v>
          </cell>
          <cell r="C4783" t="str">
            <v>消毒铺巾,局麻或全麻后,前鼻镜下,与鼻腔一侧鼻中隔脓肿切开,清理分泌物,可做培养,应用生理冲洗液､抗生素冲洗液冲洗术腔,双侧鼻腔对称填塞压迫。</v>
          </cell>
          <cell r="D4783" t="str">
            <v>引流装置,注射器,冲洗液</v>
          </cell>
          <cell r="E4783" t="str">
            <v/>
          </cell>
          <cell r="F4783" t="str">
            <v>次</v>
          </cell>
          <cell r="G4783" t="str">
            <v/>
          </cell>
          <cell r="H4783">
            <v>230</v>
          </cell>
          <cell r="I4783">
            <v>185</v>
          </cell>
          <cell r="J4783">
            <v>160</v>
          </cell>
          <cell r="K4783" t="str">
            <v>甲类</v>
          </cell>
        </row>
        <row r="4784">
          <cell r="A4784" t="str">
            <v>HGD45601</v>
          </cell>
          <cell r="B4784" t="str">
            <v>经鼻内镜鼻中隔血肿切开引流术</v>
          </cell>
          <cell r="C4784" t="str">
            <v>消毒铺巾,局麻或全麻后,鼻内镜下,与鼻腔一侧鼻中隔血肿切开,清理凝血块､查找出血点､止血,应用生理冲洗液､抗生素冲洗液冲洗术腔,双侧鼻腔对称填塞压迫。</v>
          </cell>
          <cell r="D4784" t="str">
            <v>引流装置,注射器,冲洗液</v>
          </cell>
          <cell r="E4784" t="str">
            <v/>
          </cell>
          <cell r="F4784" t="str">
            <v>次</v>
          </cell>
          <cell r="G4784" t="str">
            <v/>
          </cell>
          <cell r="H4784">
            <v>300</v>
          </cell>
          <cell r="I4784">
            <v>240</v>
          </cell>
          <cell r="J4784">
            <v>210</v>
          </cell>
          <cell r="K4784" t="str">
            <v>甲类</v>
          </cell>
        </row>
        <row r="4785">
          <cell r="A4785" t="str">
            <v>HGD45602</v>
          </cell>
          <cell r="B4785" t="str">
            <v>经鼻内镜鼻中隔脓肿切开引流术</v>
          </cell>
          <cell r="C4785" t="str">
            <v>消毒铺巾,局麻或全麻后,鼻内镜下,与鼻腔一侧鼻中隔脓肿切开,清理分泌物,可做培养,应用生理冲洗液,抗生素冲洗液冲洗术腔,双侧鼻腔对称填塞压迫。</v>
          </cell>
          <cell r="D4785" t="str">
            <v>引流装置,注射器</v>
          </cell>
          <cell r="E4785" t="str">
            <v/>
          </cell>
          <cell r="F4785" t="str">
            <v>次</v>
          </cell>
          <cell r="G4785" t="str">
            <v/>
          </cell>
          <cell r="H4785">
            <v>300</v>
          </cell>
          <cell r="I4785">
            <v>240</v>
          </cell>
          <cell r="J4785">
            <v>210</v>
          </cell>
          <cell r="K4785" t="str">
            <v>甲类</v>
          </cell>
        </row>
        <row r="4786">
          <cell r="A4786" t="str">
            <v>HGD46301</v>
          </cell>
          <cell r="B4786" t="str">
            <v>鼻中隔黏膜划痕术</v>
          </cell>
          <cell r="C4786" t="str">
            <v>消毒铺巾,麻醉后,前鼻镜下或鼻内镜下,鼻腔黏膜1%地卡因表面麻醉,1%麻黄素面片或纱条收缩,于鼻中隔前端出血处的黏膜应用小球刀划痕,患侧术腔填塞止血。</v>
          </cell>
          <cell r="D4786" t="str">
            <v/>
          </cell>
          <cell r="E4786" t="str">
            <v/>
          </cell>
          <cell r="F4786" t="str">
            <v>次</v>
          </cell>
          <cell r="G4786" t="str">
            <v/>
          </cell>
          <cell r="H4786">
            <v>240</v>
          </cell>
          <cell r="I4786">
            <v>190</v>
          </cell>
          <cell r="J4786">
            <v>170</v>
          </cell>
          <cell r="K4786" t="str">
            <v>甲类</v>
          </cell>
        </row>
        <row r="4787">
          <cell r="A4787" t="str">
            <v>HGD60301</v>
          </cell>
          <cell r="B4787" t="str">
            <v>鼻中隔软骨取骨术</v>
          </cell>
          <cell r="C4787" t="str">
            <v>前鼻镜下麻醉后,鼻腔一侧切开黏膜去分离暴露软骨,取出软骨,黏膜复位,双侧鼻腔填压适当填塞材料。软骨取出后进行修整以备其它手术用于修复缺损充填。</v>
          </cell>
          <cell r="D4787" t="str">
            <v/>
          </cell>
          <cell r="E4787" t="str">
            <v/>
          </cell>
          <cell r="F4787" t="str">
            <v>次</v>
          </cell>
          <cell r="G4787" t="str">
            <v/>
          </cell>
          <cell r="H4787">
            <v>500</v>
          </cell>
          <cell r="I4787">
            <v>400</v>
          </cell>
          <cell r="J4787">
            <v>350</v>
          </cell>
          <cell r="K4787" t="str">
            <v>甲类</v>
          </cell>
        </row>
        <row r="4788">
          <cell r="A4788" t="str">
            <v>HGD70601</v>
          </cell>
          <cell r="B4788" t="str">
            <v>经鼻内镜鼻中隔偏曲三线减张术</v>
          </cell>
          <cell r="C478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cell r="D4788" t="str">
            <v>引流装置,注射器</v>
          </cell>
          <cell r="E4788" t="str">
            <v/>
          </cell>
          <cell r="F4788" t="str">
            <v>次</v>
          </cell>
          <cell r="G4788" t="str">
            <v/>
          </cell>
          <cell r="H4788">
            <v>500</v>
          </cell>
          <cell r="I4788">
            <v>400</v>
          </cell>
          <cell r="J4788">
            <v>350</v>
          </cell>
          <cell r="K4788" t="str">
            <v>甲类</v>
          </cell>
        </row>
        <row r="4789">
          <cell r="A4789" t="str">
            <v>HGD83301</v>
          </cell>
          <cell r="B4789" t="str">
            <v>鼻中隔偏曲矫正术</v>
          </cell>
          <cell r="C4789" t="str">
            <v>消毒铺巾,前鼻镜下麻醉后,鼻腔一侧切开黏膜去分离暴露偏曲骨质或软骨,取出偏曲骨质和或软骨,黏膜复位,双侧鼻腔填压适当填塞材料。</v>
          </cell>
          <cell r="D4789" t="str">
            <v>注射器</v>
          </cell>
          <cell r="E4789" t="str">
            <v/>
          </cell>
          <cell r="F4789" t="str">
            <v>次</v>
          </cell>
          <cell r="G4789" t="str">
            <v/>
          </cell>
          <cell r="H4789">
            <v>400</v>
          </cell>
          <cell r="I4789">
            <v>320</v>
          </cell>
          <cell r="J4789">
            <v>280</v>
          </cell>
          <cell r="K4789" t="str">
            <v>甲类</v>
          </cell>
        </row>
        <row r="4790">
          <cell r="A4790" t="str">
            <v>HGD83302</v>
          </cell>
          <cell r="B4790" t="str">
            <v>鼻中隔穿孔修补术</v>
          </cell>
          <cell r="C4790" t="str">
            <v>消毒铺巾,局麻或全麻后,前鼻镜下,鼻中隔穿孔出黏膜分离应用,含局部黏膜转瓣术。移植骨片,或选取鼻腔其它部位(如下鼻甲､中鼻甲)的黏膜瓣,缝合术后填塞止血。</v>
          </cell>
          <cell r="D4790" t="str">
            <v>引流装置,注射器</v>
          </cell>
          <cell r="E4790" t="str">
            <v>特殊缝线</v>
          </cell>
          <cell r="F4790" t="str">
            <v>次</v>
          </cell>
          <cell r="G4790" t="str">
            <v/>
          </cell>
          <cell r="H4790">
            <v>850</v>
          </cell>
          <cell r="I4790">
            <v>680</v>
          </cell>
          <cell r="J4790">
            <v>595</v>
          </cell>
          <cell r="K4790" t="str">
            <v>甲类</v>
          </cell>
        </row>
        <row r="4791">
          <cell r="A4791" t="str">
            <v>HGD83601</v>
          </cell>
          <cell r="B4791" t="str">
            <v>经鼻内镜鼻中隔偏曲矫正术</v>
          </cell>
          <cell r="C4791" t="str">
            <v>消毒铺巾,局麻或全麻后,鼻内镜下,鼻腔一侧切开黏膜去分离暴露偏曲骨质或软骨,取出偏曲骨质和或软骨,黏膜复位,双侧鼻腔填压适当填塞材料。</v>
          </cell>
          <cell r="D4791" t="str">
            <v>引流装置,注射器</v>
          </cell>
          <cell r="E4791" t="str">
            <v/>
          </cell>
          <cell r="F4791" t="str">
            <v>次</v>
          </cell>
          <cell r="G4791" t="str">
            <v/>
          </cell>
          <cell r="H4791">
            <v>750</v>
          </cell>
          <cell r="I4791">
            <v>600</v>
          </cell>
          <cell r="J4791">
            <v>525</v>
          </cell>
          <cell r="K4791" t="str">
            <v>甲类</v>
          </cell>
        </row>
        <row r="4792">
          <cell r="A4792" t="str">
            <v>HGD83602</v>
          </cell>
          <cell r="B4792" t="str">
            <v>经鼻内镜鼻中隔穿孔黏膜瓣修补术</v>
          </cell>
          <cell r="C4792" t="str">
            <v>消毒铺巾,局麻或全麻后,鼻内镜下,鼻中隔穿孔处黏膜分离应用,使用局部黏膜､移植骨片支撑,修复缺损,缝合术后填塞止血。</v>
          </cell>
          <cell r="D4792" t="str">
            <v>引流装置,注射器</v>
          </cell>
          <cell r="E4792" t="str">
            <v>特殊缝线</v>
          </cell>
          <cell r="F4792" t="str">
            <v>次</v>
          </cell>
          <cell r="G4792" t="str">
            <v/>
          </cell>
          <cell r="H4792">
            <v>600</v>
          </cell>
          <cell r="I4792">
            <v>480</v>
          </cell>
          <cell r="J4792">
            <v>420</v>
          </cell>
          <cell r="K4792" t="str">
            <v>甲类</v>
          </cell>
        </row>
        <row r="4793">
          <cell r="A4793" t="str">
            <v>HGD83603</v>
          </cell>
          <cell r="B4793" t="str">
            <v>经鼻内镜鼻中隔穿孔黏膜转移瓣修补术</v>
          </cell>
          <cell r="C4793" t="str">
            <v>消毒铺巾,局麻或全麻后,鼻内镜下,鼻中隔穿孔处黏膜分离,使用局部黏膜转瓣术,移植骨片支撑,修复缺损,缝合术后填塞止血。</v>
          </cell>
          <cell r="D4793" t="str">
            <v>引流装置,注射器</v>
          </cell>
          <cell r="E4793" t="str">
            <v>特殊缝线</v>
          </cell>
          <cell r="F4793" t="str">
            <v>次</v>
          </cell>
          <cell r="G4793" t="str">
            <v/>
          </cell>
          <cell r="H4793">
            <v>600</v>
          </cell>
          <cell r="I4793">
            <v>480</v>
          </cell>
          <cell r="J4793">
            <v>420</v>
          </cell>
          <cell r="K4793" t="str">
            <v>甲类</v>
          </cell>
        </row>
        <row r="4794">
          <cell r="A4794" t="str">
            <v>HGD83604</v>
          </cell>
          <cell r="B4794" t="str">
            <v>经鼻内镜鼻中隔穿孔带蒂黏膜瓣修补术</v>
          </cell>
          <cell r="C4794" t="str">
            <v>消毒铺巾,局麻或全麻后,鼻内镜下,鼻中隔穿孔处黏膜分离,应用下鼻甲或中鼻甲的带蒂黏膜转瓣术,移植骨片支撑,修复缺损,缝合术后填塞止血。</v>
          </cell>
          <cell r="D4794" t="str">
            <v>引流装置,注射器</v>
          </cell>
          <cell r="E4794" t="str">
            <v>特殊缝线</v>
          </cell>
          <cell r="F4794" t="str">
            <v>次</v>
          </cell>
          <cell r="G4794" t="str">
            <v/>
          </cell>
          <cell r="H4794">
            <v>600</v>
          </cell>
          <cell r="I4794">
            <v>480</v>
          </cell>
          <cell r="J4794">
            <v>420</v>
          </cell>
          <cell r="K4794" t="str">
            <v>甲类</v>
          </cell>
        </row>
        <row r="4795">
          <cell r="A4795" t="str">
            <v>HGD83605</v>
          </cell>
          <cell r="B4795" t="str">
            <v>经鼻内镜鼻中隔穿孔带蒂肌瓣修补术</v>
          </cell>
          <cell r="C4795" t="str">
            <v>消毒铺巾,局麻或全麻后,鼻内镜下,鼻中隔穿孔出黏膜分离,应用带蒂的肌骨膜瓣,转移肌骨膜瓣､移植骨片支撑,缝合术后填塞止血。</v>
          </cell>
          <cell r="D4795" t="str">
            <v>引流装置,注射器</v>
          </cell>
          <cell r="E4795" t="str">
            <v>特殊缝线</v>
          </cell>
          <cell r="F4795" t="str">
            <v>次</v>
          </cell>
          <cell r="G4795" t="str">
            <v/>
          </cell>
          <cell r="H4795">
            <v>600</v>
          </cell>
          <cell r="I4795">
            <v>480</v>
          </cell>
          <cell r="J4795">
            <v>420</v>
          </cell>
          <cell r="K4795" t="str">
            <v>甲类</v>
          </cell>
        </row>
        <row r="4796">
          <cell r="A4796" t="str">
            <v>HGE72601</v>
          </cell>
          <cell r="B4796" t="str">
            <v>鼻甲微波烧灼术</v>
          </cell>
          <cell r="C4796" t="str">
            <v>鼻腔黏膜1%地卡因表面麻醉,1%麻黄素收缩,前鼻镜引导下以微波烧灼下鼻甲,若有出血,应用麻黄素面片压迫,或凡士林纱条压迫止血。</v>
          </cell>
          <cell r="D4796" t="str">
            <v/>
          </cell>
          <cell r="E4796" t="str">
            <v/>
          </cell>
          <cell r="F4796" t="str">
            <v>次</v>
          </cell>
          <cell r="G4796" t="str">
            <v/>
          </cell>
          <cell r="H4796">
            <v>50</v>
          </cell>
          <cell r="I4796">
            <v>40</v>
          </cell>
          <cell r="J4796">
            <v>35</v>
          </cell>
          <cell r="K4796" t="str">
            <v>乙类</v>
          </cell>
        </row>
        <row r="4797">
          <cell r="A4797" t="str">
            <v>HGE72602</v>
          </cell>
          <cell r="B4797" t="str">
            <v>经鼻内镜鼻甲低温等离子射频消融术</v>
          </cell>
          <cell r="C4797" t="str">
            <v>鼻腔黏膜1%地卡因表面麻醉,1%麻黄素收缩,鼻内镜引导下应用低温等离子射频消融仪,使用鼻甲射频刀头,鼻甲刀头插入下鼻甲,启动开关,使之缩小体积。</v>
          </cell>
          <cell r="D4797" t="str">
            <v/>
          </cell>
          <cell r="E4797" t="str">
            <v/>
          </cell>
          <cell r="F4797" t="str">
            <v>次</v>
          </cell>
          <cell r="G4797" t="str">
            <v/>
          </cell>
          <cell r="H4797">
            <v>300</v>
          </cell>
          <cell r="I4797">
            <v>240</v>
          </cell>
          <cell r="J4797">
            <v>210</v>
          </cell>
          <cell r="K4797" t="str">
            <v>乙类</v>
          </cell>
        </row>
        <row r="4798">
          <cell r="A4798" t="str">
            <v>HGE73601</v>
          </cell>
          <cell r="B4798" t="str">
            <v>中鼻甲部分切除术</v>
          </cell>
          <cell r="C4798" t="str">
            <v>鼻腔黏膜1%地卡因表面麻醉,1%麻黄素面片或纱条收缩,前鼻镜下,收缩鼻腔后,应用鼻甲剪､小圆刀切除病变或肥大的中鼻甲,扩大鼻腔同期的空间,应用凡士林纱条或其它填塞材料填塞手术侧鼻腔。</v>
          </cell>
          <cell r="D4798" t="str">
            <v>引流装置</v>
          </cell>
          <cell r="E4798" t="str">
            <v/>
          </cell>
          <cell r="F4798" t="str">
            <v>次</v>
          </cell>
          <cell r="G4798" t="str">
            <v/>
          </cell>
          <cell r="H4798">
            <v>150</v>
          </cell>
          <cell r="I4798">
            <v>120</v>
          </cell>
          <cell r="J4798">
            <v>105</v>
          </cell>
          <cell r="K4798" t="str">
            <v>甲类</v>
          </cell>
        </row>
        <row r="4799">
          <cell r="A4799" t="str">
            <v>HGE73602</v>
          </cell>
          <cell r="B4799" t="str">
            <v>经鼻内镜中鼻甲部分切除术</v>
          </cell>
          <cell r="C4799" t="str">
            <v>鼻腔黏膜1%地卡因表面麻醉,1%麻黄素面片或纱条收缩,鼻内镜下,收缩鼻腔后,应用鼻甲剪､小圆刀或电动切割器切除病变或肥大的中鼻甲,扩大鼻腔同期的空间,应用凡士林纱条或其它填塞材料填塞手术侧鼻腔。</v>
          </cell>
          <cell r="D4799" t="str">
            <v>引流装置</v>
          </cell>
          <cell r="E4799" t="str">
            <v/>
          </cell>
          <cell r="F4799" t="str">
            <v>次</v>
          </cell>
          <cell r="G4799" t="str">
            <v/>
          </cell>
          <cell r="H4799">
            <v>200</v>
          </cell>
          <cell r="I4799">
            <v>160</v>
          </cell>
          <cell r="J4799">
            <v>140</v>
          </cell>
          <cell r="K4799" t="str">
            <v>甲类</v>
          </cell>
        </row>
        <row r="4800">
          <cell r="A4800" t="str">
            <v>HGE73603</v>
          </cell>
          <cell r="B4800" t="str">
            <v>下鼻甲部分切除术</v>
          </cell>
          <cell r="C4800" t="str">
            <v>鼻腔黏膜1%地卡因表面麻醉,1%麻黄素收缩,前鼻镜下,收缩鼻腔后,应用下鼻甲剪剪去部分肥厚增生的下鼻甲黏膜,应用凡士林纱条或其它填塞材料填塞手术侧鼻腔。</v>
          </cell>
          <cell r="D4800" t="str">
            <v>引流装置</v>
          </cell>
          <cell r="E4800" t="str">
            <v/>
          </cell>
          <cell r="F4800" t="str">
            <v>次</v>
          </cell>
          <cell r="G4800" t="str">
            <v/>
          </cell>
          <cell r="H4800">
            <v>150</v>
          </cell>
          <cell r="I4800">
            <v>120</v>
          </cell>
          <cell r="J4800">
            <v>105</v>
          </cell>
          <cell r="K4800" t="str">
            <v>甲类</v>
          </cell>
        </row>
        <row r="4801">
          <cell r="A4801" t="str">
            <v>HGE73604</v>
          </cell>
          <cell r="B4801" t="str">
            <v>经鼻内镜下鼻甲部分切除术</v>
          </cell>
          <cell r="C4801" t="str">
            <v>鼻腔黏膜1%地卡因表面麻醉,1%麻黄素收缩,鼻内镜下,收缩鼻腔后,应用下鼻甲剪剪去部分肥厚增生的下鼻甲黏膜,应用凡士林纱条或其它填塞材料填塞手术侧鼻腔。</v>
          </cell>
          <cell r="D4801" t="str">
            <v>引流装置</v>
          </cell>
          <cell r="E4801" t="str">
            <v/>
          </cell>
          <cell r="F4801" t="str">
            <v>次</v>
          </cell>
          <cell r="G4801" t="str">
            <v/>
          </cell>
          <cell r="H4801">
            <v>200</v>
          </cell>
          <cell r="I4801">
            <v>160</v>
          </cell>
          <cell r="J4801">
            <v>140</v>
          </cell>
          <cell r="K4801" t="str">
            <v>甲类</v>
          </cell>
        </row>
        <row r="4802">
          <cell r="A4802" t="str">
            <v>HGE73605</v>
          </cell>
          <cell r="B4802" t="str">
            <v>经鼻内镜下鼻甲黏膜下切除术</v>
          </cell>
          <cell r="C480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cell r="D4802" t="str">
            <v>引流装置</v>
          </cell>
          <cell r="E4802" t="str">
            <v/>
          </cell>
          <cell r="F4802" t="str">
            <v>次</v>
          </cell>
          <cell r="G4802" t="str">
            <v/>
          </cell>
          <cell r="H4802">
            <v>200</v>
          </cell>
          <cell r="I4802">
            <v>160</v>
          </cell>
          <cell r="J4802">
            <v>140</v>
          </cell>
          <cell r="K4802" t="str">
            <v>甲类</v>
          </cell>
        </row>
        <row r="4803">
          <cell r="A4803" t="str">
            <v>HGE73606</v>
          </cell>
          <cell r="B4803" t="str">
            <v>鼻内镜下钩突切除术</v>
          </cell>
          <cell r="C4803" t="str">
            <v>麻醉､消毒铺巾,收缩鼻腔后,经内镜探查鼻腔,鼻窦,应用内镜手术钳､切除患侧勾突,术后术腔填塞。</v>
          </cell>
          <cell r="D4803" t="str">
            <v>引流装置</v>
          </cell>
          <cell r="E4803" t="str">
            <v/>
          </cell>
          <cell r="F4803" t="str">
            <v>单侧</v>
          </cell>
          <cell r="G4803" t="str">
            <v/>
          </cell>
          <cell r="H4803">
            <v>950</v>
          </cell>
          <cell r="I4803">
            <v>760</v>
          </cell>
          <cell r="J4803">
            <v>665</v>
          </cell>
          <cell r="K4803" t="str">
            <v>甲类</v>
          </cell>
        </row>
        <row r="4804">
          <cell r="A4804" t="str">
            <v>HGE83601</v>
          </cell>
          <cell r="B4804" t="str">
            <v>经鼻内镜中鼻甲骨折内移术</v>
          </cell>
          <cell r="C480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cell r="D4804" t="str">
            <v>引流装置</v>
          </cell>
          <cell r="E4804" t="str">
            <v/>
          </cell>
          <cell r="F4804" t="str">
            <v>次</v>
          </cell>
          <cell r="G4804" t="str">
            <v/>
          </cell>
          <cell r="H4804">
            <v>200</v>
          </cell>
          <cell r="I4804">
            <v>160</v>
          </cell>
          <cell r="J4804">
            <v>140</v>
          </cell>
          <cell r="K4804" t="str">
            <v>甲类</v>
          </cell>
        </row>
        <row r="4805">
          <cell r="A4805" t="str">
            <v>HGE83602</v>
          </cell>
          <cell r="B4805" t="str">
            <v>经鼻内镜下鼻甲骨折外移术</v>
          </cell>
          <cell r="C480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cell r="D4805" t="str">
            <v>引流装置</v>
          </cell>
          <cell r="E4805" t="str">
            <v/>
          </cell>
          <cell r="F4805" t="str">
            <v>次</v>
          </cell>
          <cell r="G4805" t="str">
            <v/>
          </cell>
          <cell r="H4805">
            <v>200</v>
          </cell>
          <cell r="I4805">
            <v>160</v>
          </cell>
          <cell r="J4805">
            <v>140</v>
          </cell>
          <cell r="K4805" t="str">
            <v>甲类</v>
          </cell>
        </row>
        <row r="4806">
          <cell r="A4806" t="str">
            <v>HGF</v>
          </cell>
          <cell r="B4806" t="str">
            <v>鼻旁窦</v>
          </cell>
          <cell r="C4806" t="str">
            <v/>
          </cell>
          <cell r="D4806" t="str">
            <v/>
          </cell>
          <cell r="E4806" t="str">
            <v/>
          </cell>
        </row>
        <row r="4806">
          <cell r="G4806" t="str">
            <v/>
          </cell>
          <cell r="H4806" t="str">
            <v/>
          </cell>
          <cell r="I4806" t="str">
            <v/>
          </cell>
          <cell r="J4806" t="str">
            <v/>
          </cell>
        </row>
        <row r="4807">
          <cell r="A4807" t="str">
            <v>HGF48101</v>
          </cell>
          <cell r="B4807" t="str">
            <v>上颌窦穿刺冲洗术</v>
          </cell>
          <cell r="C4807" t="str">
            <v>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v>
          </cell>
          <cell r="D4807" t="str">
            <v>注射器</v>
          </cell>
          <cell r="E4807" t="str">
            <v/>
          </cell>
          <cell r="F4807" t="str">
            <v>次</v>
          </cell>
          <cell r="G4807" t="str">
            <v/>
          </cell>
          <cell r="H4807">
            <v>30</v>
          </cell>
          <cell r="I4807">
            <v>25</v>
          </cell>
          <cell r="J4807">
            <v>20</v>
          </cell>
          <cell r="K4807" t="str">
            <v>甲类</v>
          </cell>
        </row>
        <row r="4808">
          <cell r="A4808" t="str">
            <v>HGF50301</v>
          </cell>
          <cell r="B4808" t="str">
            <v>鼻外额窦开放术</v>
          </cell>
          <cell r="C480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cell r="D4808" t="str">
            <v>引流装置</v>
          </cell>
          <cell r="E4808" t="str">
            <v>特殊缝线</v>
          </cell>
          <cell r="F4808" t="str">
            <v>单侧</v>
          </cell>
          <cell r="G4808" t="str">
            <v/>
          </cell>
          <cell r="H4808">
            <v>700</v>
          </cell>
          <cell r="I4808">
            <v>560</v>
          </cell>
          <cell r="J4808">
            <v>490</v>
          </cell>
          <cell r="K4808" t="str">
            <v>甲类</v>
          </cell>
        </row>
        <row r="4809">
          <cell r="A4809" t="str">
            <v>HGF50302</v>
          </cell>
          <cell r="B4809" t="str">
            <v>鼻外筛窦开放术</v>
          </cell>
          <cell r="C4809" t="str">
            <v>消毒铺巾,收缩鼻腔后,经鼻外患侧鼻侧切开进路,切开皮肤,暴露上颌骨鼻突,咬骨钳咬除骨质,进入鼻腔,开放筛窦,术后术腔填塞,局部缝合包扎固定。</v>
          </cell>
          <cell r="D4809" t="str">
            <v>引流装置</v>
          </cell>
          <cell r="E4809" t="str">
            <v>特殊缝线</v>
          </cell>
          <cell r="F4809" t="str">
            <v>单侧</v>
          </cell>
          <cell r="G4809" t="str">
            <v/>
          </cell>
          <cell r="H4809">
            <v>700</v>
          </cell>
          <cell r="I4809">
            <v>560</v>
          </cell>
          <cell r="J4809">
            <v>490</v>
          </cell>
          <cell r="K4809" t="str">
            <v>甲类</v>
          </cell>
        </row>
        <row r="4810">
          <cell r="A4810" t="str">
            <v>HGF50401</v>
          </cell>
          <cell r="B4810" t="str">
            <v>鼻内筛窦开放术</v>
          </cell>
          <cell r="C481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cell r="D4810" t="str">
            <v>引流装置</v>
          </cell>
          <cell r="E4810" t="str">
            <v/>
          </cell>
          <cell r="F4810" t="str">
            <v>单侧</v>
          </cell>
          <cell r="G4810" t="str">
            <v/>
          </cell>
          <cell r="H4810">
            <v>700</v>
          </cell>
          <cell r="I4810">
            <v>560</v>
          </cell>
          <cell r="J4810">
            <v>490</v>
          </cell>
          <cell r="K4810" t="str">
            <v>甲类</v>
          </cell>
        </row>
        <row r="4811">
          <cell r="A4811" t="str">
            <v>HGF50402</v>
          </cell>
          <cell r="B4811" t="str">
            <v>上颌窦鼻内开窗术</v>
          </cell>
          <cell r="C4811" t="str">
            <v>消毒铺巾,收缩鼻腔后,经前鼻镜引导,收缩鼻腔后于下鼻道应用上颌窦开窗器穿刺进入下鼻道,咬骨钳扩大下鼻道的骨窗,清理上颌窦内病变,术腔用凡士林纱条填压。也可以用其它填塞材料。</v>
          </cell>
          <cell r="D4811" t="str">
            <v>引流装置</v>
          </cell>
          <cell r="E4811" t="str">
            <v/>
          </cell>
          <cell r="F4811" t="str">
            <v>单侧</v>
          </cell>
          <cell r="G4811" t="str">
            <v/>
          </cell>
          <cell r="H4811">
            <v>400</v>
          </cell>
          <cell r="I4811">
            <v>320</v>
          </cell>
          <cell r="J4811">
            <v>280</v>
          </cell>
          <cell r="K4811" t="str">
            <v>甲类</v>
          </cell>
        </row>
        <row r="4812">
          <cell r="A4812" t="str">
            <v>HGF50601</v>
          </cell>
          <cell r="B4812" t="str">
            <v>经鼻内镜额窦开放术</v>
          </cell>
          <cell r="C4812" t="str">
            <v>消毒铺巾,收缩鼻腔后,经鼻内镜,开放欠前组筛窦,鼻丘气房,暴露额窦口,清除额窦口病变组织,术后术腔填塞。</v>
          </cell>
          <cell r="D4812" t="str">
            <v>引流装置</v>
          </cell>
          <cell r="E4812" t="str">
            <v/>
          </cell>
          <cell r="F4812" t="str">
            <v>单侧</v>
          </cell>
          <cell r="G4812" t="str">
            <v/>
          </cell>
          <cell r="H4812">
            <v>700</v>
          </cell>
          <cell r="I4812">
            <v>560</v>
          </cell>
          <cell r="J4812">
            <v>490</v>
          </cell>
          <cell r="K4812" t="str">
            <v>甲类</v>
          </cell>
        </row>
        <row r="4813">
          <cell r="A4813" t="str">
            <v>HGF50602</v>
          </cell>
          <cell r="B4813" t="str">
            <v>经鼻内镜部分筛窦开放术</v>
          </cell>
          <cell r="C4813" t="str">
            <v>麻醉､消毒铺巾,收缩鼻腔后,经鼻镜探查鼻腔,应用内镜手术器械､电动切割器开放筛窦,切除勾突,开放筛泡,根据病变情况开放中或后组筛窦,清除病变组织,术后术腔填塞。</v>
          </cell>
          <cell r="D4813" t="str">
            <v>引流装置</v>
          </cell>
          <cell r="E4813" t="str">
            <v/>
          </cell>
          <cell r="F4813" t="str">
            <v>单侧</v>
          </cell>
          <cell r="G4813" t="str">
            <v/>
          </cell>
          <cell r="H4813">
            <v>600</v>
          </cell>
          <cell r="I4813">
            <v>480</v>
          </cell>
          <cell r="J4813">
            <v>420</v>
          </cell>
          <cell r="K4813" t="str">
            <v>甲类</v>
          </cell>
        </row>
        <row r="4814">
          <cell r="A4814" t="str">
            <v>HGF50603</v>
          </cell>
          <cell r="B4814" t="str">
            <v>经鼻内镜全筛窦开放术</v>
          </cell>
          <cell r="C4814" t="str">
            <v>麻醉､消毒铺巾,收缩鼻腔后,经鼻镜探查鼻腔,应用内镜手术器械､电动切割器开放筛窦,切除勾突,开放筛泡,根据病变情况开放中､后组筛窦,清除病变组织,术后术腔填塞。</v>
          </cell>
          <cell r="D4814" t="str">
            <v>引流装置</v>
          </cell>
          <cell r="E4814" t="str">
            <v/>
          </cell>
          <cell r="F4814" t="str">
            <v>单侧</v>
          </cell>
          <cell r="G4814" t="str">
            <v/>
          </cell>
          <cell r="H4814">
            <v>700</v>
          </cell>
          <cell r="I4814">
            <v>560</v>
          </cell>
          <cell r="J4814">
            <v>490</v>
          </cell>
          <cell r="K4814" t="str">
            <v>甲类</v>
          </cell>
        </row>
        <row r="4815">
          <cell r="A4815" t="str">
            <v>HGF50604</v>
          </cell>
          <cell r="B4815" t="str">
            <v>经鼻内镜蝶窦开放术</v>
          </cell>
          <cell r="C481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cell r="D4815" t="str">
            <v>引流装置</v>
          </cell>
          <cell r="E4815" t="str">
            <v/>
          </cell>
          <cell r="F4815" t="str">
            <v>单侧</v>
          </cell>
          <cell r="G4815" t="str">
            <v/>
          </cell>
          <cell r="H4815">
            <v>1200</v>
          </cell>
          <cell r="I4815">
            <v>960</v>
          </cell>
          <cell r="J4815">
            <v>840</v>
          </cell>
          <cell r="K4815" t="str">
            <v>甲类</v>
          </cell>
        </row>
        <row r="4816">
          <cell r="A4816" t="str">
            <v>HGF50605</v>
          </cell>
          <cell r="B4816" t="str">
            <v>经鼻内镜全组鼻窦开放术</v>
          </cell>
          <cell r="C4816" t="str">
            <v>麻醉,消毒铺巾,收缩鼻腔后,经内镜探查鼻腔,鼻窦,应用内镜手术钳､鼻电动切割器开放筛窦､上颌窦､额窦､蝶窦,扩大各窦的自然开口,清除窦内的脓性分泌物及水肿的黏膜,术后术腔填塞。病变黏膜可送病理学检查。</v>
          </cell>
          <cell r="D4816" t="str">
            <v>引流装置</v>
          </cell>
          <cell r="E4816" t="str">
            <v/>
          </cell>
          <cell r="F4816" t="str">
            <v>单侧</v>
          </cell>
          <cell r="G4816" t="str">
            <v/>
          </cell>
          <cell r="H4816">
            <v>1400</v>
          </cell>
          <cell r="I4816">
            <v>1120</v>
          </cell>
          <cell r="J4816">
            <v>980</v>
          </cell>
          <cell r="K4816" t="str">
            <v>甲类</v>
          </cell>
        </row>
        <row r="4817">
          <cell r="A4817" t="str">
            <v>HGF59301</v>
          </cell>
          <cell r="B4817" t="str">
            <v>筛动脉结扎术</v>
          </cell>
          <cell r="C4817" t="str">
            <v>麻醉后,鼻内眦出切开皮肤分离,暴露内眦韧带后1.5毫米筛前孔,分离筛前动脉,丝线结扎,缝合伤口。包扎固定。</v>
          </cell>
          <cell r="D4817" t="str">
            <v/>
          </cell>
          <cell r="E4817" t="str">
            <v>特殊缝线</v>
          </cell>
          <cell r="F4817" t="str">
            <v>次</v>
          </cell>
          <cell r="G4817" t="str">
            <v/>
          </cell>
          <cell r="H4817">
            <v>600</v>
          </cell>
          <cell r="I4817">
            <v>480</v>
          </cell>
          <cell r="J4817">
            <v>420</v>
          </cell>
          <cell r="K4817" t="str">
            <v>甲类</v>
          </cell>
        </row>
        <row r="4818">
          <cell r="A4818" t="str">
            <v>HGF59601</v>
          </cell>
          <cell r="B4818" t="str">
            <v>经鼻内镜上颌窦动脉结扎术</v>
          </cell>
          <cell r="C4818" t="str">
            <v>麻醉,消毒铺巾,收缩鼻腔后,于中鼻道后方下鼻甲后上方,切开黏膜,打开上颌窦后内侧壁,暴露翼腭窝,分离神经血管暴露上颌动脉,结扎或电烧,鼻腔内填压适当填塞材料。</v>
          </cell>
          <cell r="D4818" t="str">
            <v/>
          </cell>
          <cell r="E4818" t="str">
            <v/>
          </cell>
          <cell r="F4818" t="str">
            <v>单侧</v>
          </cell>
          <cell r="G4818" t="str">
            <v/>
          </cell>
          <cell r="H4818">
            <v>900</v>
          </cell>
          <cell r="I4818">
            <v>720</v>
          </cell>
          <cell r="J4818">
            <v>630</v>
          </cell>
          <cell r="K4818" t="str">
            <v>甲类</v>
          </cell>
        </row>
        <row r="4819">
          <cell r="A4819" t="str">
            <v>HGF65301</v>
          </cell>
          <cell r="B4819" t="str">
            <v>鼻窦异物取出术</v>
          </cell>
          <cell r="C4819" t="str">
            <v>鼻外进路经患侧鼻侧切开,开放鼻窦,暴露异物,分离松解,异物取出术,术后术腔填塞。防止视神经,眶纸板损伤,若异物已经造成损伤可根据病损情况进行修补或减压。不含眶减压､视神经管减压。</v>
          </cell>
          <cell r="D4819" t="str">
            <v/>
          </cell>
          <cell r="E4819" t="str">
            <v/>
          </cell>
          <cell r="F4819" t="str">
            <v>次</v>
          </cell>
          <cell r="G4819" t="str">
            <v/>
          </cell>
          <cell r="H4819">
            <v>600</v>
          </cell>
          <cell r="I4819">
            <v>480</v>
          </cell>
          <cell r="J4819">
            <v>420</v>
          </cell>
          <cell r="K4819" t="str">
            <v>甲类</v>
          </cell>
        </row>
        <row r="4820">
          <cell r="A4820" t="str">
            <v>HGF65601</v>
          </cell>
          <cell r="B4820" t="str">
            <v>经鼻内镜鼻窦异物取出术</v>
          </cell>
          <cell r="C482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cell r="D4820" t="str">
            <v/>
          </cell>
          <cell r="E4820" t="str">
            <v/>
          </cell>
          <cell r="F4820" t="str">
            <v>次</v>
          </cell>
          <cell r="G4820" t="str">
            <v/>
          </cell>
          <cell r="H4820">
            <v>800</v>
          </cell>
          <cell r="I4820">
            <v>640</v>
          </cell>
          <cell r="J4820">
            <v>560</v>
          </cell>
          <cell r="K4820" t="str">
            <v>甲类</v>
          </cell>
        </row>
        <row r="4821">
          <cell r="A4821" t="str">
            <v>HGF73301</v>
          </cell>
          <cell r="B4821" t="str">
            <v>额窦病变切除术</v>
          </cell>
          <cell r="C4821" t="str">
            <v>麻醉､消毒铺巾,收缩鼻腔后,经鼻镜探查鼻腔,鼻窦,于眶纸板和中鼻甲之间开放额窦,应用额窦钳摘除额窦内病变组织,术后术腔填塞。</v>
          </cell>
          <cell r="D4821" t="str">
            <v>引流装置</v>
          </cell>
          <cell r="E4821" t="str">
            <v/>
          </cell>
          <cell r="F4821" t="str">
            <v>单侧</v>
          </cell>
          <cell r="G4821" t="str">
            <v/>
          </cell>
          <cell r="H4821">
            <v>700</v>
          </cell>
          <cell r="I4821">
            <v>560</v>
          </cell>
          <cell r="J4821">
            <v>490</v>
          </cell>
          <cell r="K4821" t="str">
            <v>甲类</v>
          </cell>
        </row>
        <row r="4822">
          <cell r="A4822" t="str">
            <v>HGF73302</v>
          </cell>
          <cell r="B4822" t="str">
            <v>显微镜下经前颅窝鼻窦肿物切除术</v>
          </cell>
          <cell r="C4822" t="str">
            <v>麻醉,额部皮瓣掀开,经前颅窝入路,气钻或电钻前额部开颅,双极止血,暴露前颅底,显微镜下清除位于前颅底及鼻窦的肿物,颅底缺损处修补,额部骨板复位,缝合包扎。不含神经外科手术导航引导､神经电生理监测。</v>
          </cell>
          <cell r="D4822" t="str">
            <v>骨蜡,引流装置</v>
          </cell>
          <cell r="E4822" t="str">
            <v>内固定材料,人工硬脑膜,特殊缝线,止血材料,双极电凝镊</v>
          </cell>
          <cell r="F4822" t="str">
            <v>次</v>
          </cell>
          <cell r="G4822" t="str">
            <v/>
          </cell>
          <cell r="H4822">
            <v>1800</v>
          </cell>
          <cell r="I4822">
            <v>1440</v>
          </cell>
          <cell r="J4822">
            <v>1260</v>
          </cell>
          <cell r="K4822" t="str">
            <v>乙类</v>
          </cell>
        </row>
        <row r="4823">
          <cell r="A4823" t="str">
            <v>HGF73601</v>
          </cell>
          <cell r="B4823" t="str">
            <v>经鼻内镜额窦底切除术</v>
          </cell>
          <cell r="C4823" t="str">
            <v>消毒铺巾,收缩鼻腔后,经鼻镜探查鼻腔､鼻窦,开放前组筛窦,于眶纸板内,开放,切除额窦口中隔部分骨质,额窦底切除,双侧额窦开放。术后术腔填塞,术中使用电动切割器及骨钻磨除骨质。含改良Lothrop手术。</v>
          </cell>
          <cell r="D4823" t="str">
            <v>引流装置</v>
          </cell>
          <cell r="E4823" t="str">
            <v/>
          </cell>
          <cell r="F4823" t="str">
            <v>单侧</v>
          </cell>
          <cell r="G4823" t="str">
            <v/>
          </cell>
          <cell r="H4823">
            <v>800</v>
          </cell>
          <cell r="I4823">
            <v>640</v>
          </cell>
          <cell r="J4823">
            <v>560</v>
          </cell>
          <cell r="K4823" t="str">
            <v>甲类</v>
          </cell>
        </row>
        <row r="4824">
          <cell r="A4824" t="str">
            <v>HGF73602</v>
          </cell>
          <cell r="B4824" t="str">
            <v>鼻内镜下蝶窦病变切除术</v>
          </cell>
          <cell r="C4824" t="str">
            <v>消毒铺巾,收缩鼻腔后,经鼻内镜探查鼻腔,应用内镜手术器械､鼻电动切割器开放筛窦暴露蝶窦前壁,寻找蝶窦自然开口,咬骨钳开放窦口,必要时应用骨钻扩大窦口,术后术腔填塞。</v>
          </cell>
          <cell r="D4824" t="str">
            <v>引流装置</v>
          </cell>
          <cell r="E4824" t="str">
            <v/>
          </cell>
          <cell r="F4824" t="str">
            <v>单侧</v>
          </cell>
          <cell r="G4824" t="str">
            <v/>
          </cell>
          <cell r="H4824">
            <v>1200</v>
          </cell>
          <cell r="I4824">
            <v>960</v>
          </cell>
          <cell r="J4824">
            <v>840</v>
          </cell>
          <cell r="K4824" t="str">
            <v>甲类</v>
          </cell>
        </row>
        <row r="4825">
          <cell r="A4825" t="str">
            <v>HGF73603</v>
          </cell>
          <cell r="B4825" t="str">
            <v>经鼻内镜上颌窦下鼻道开窗术</v>
          </cell>
          <cell r="C4825" t="str">
            <v>麻醉,消毒铺巾,收缩鼻腔后,经内镜探查鼻腔,鼻窦,于下鼻道切开黏膜去除骨质,行下鼻道开窗,术后术腔填塞。</v>
          </cell>
          <cell r="D4825" t="str">
            <v>引流装置</v>
          </cell>
          <cell r="E4825" t="str">
            <v/>
          </cell>
          <cell r="F4825" t="str">
            <v>单侧</v>
          </cell>
          <cell r="G4825" t="str">
            <v/>
          </cell>
          <cell r="H4825">
            <v>650</v>
          </cell>
          <cell r="I4825">
            <v>520</v>
          </cell>
          <cell r="J4825">
            <v>450</v>
          </cell>
          <cell r="K4825" t="str">
            <v>甲类</v>
          </cell>
        </row>
        <row r="4826">
          <cell r="A4826" t="str">
            <v>HGF73604</v>
          </cell>
          <cell r="B4826" t="str">
            <v>经鼻内镜上颌窦中鼻道开放术</v>
          </cell>
          <cell r="C4826" t="str">
            <v>消毒铺巾,收缩鼻腔后,经内镜探查鼻腔,鼻窦,切除钩突扩大上颌窦自然口,中鼻道开放,术后术腔填塞。</v>
          </cell>
          <cell r="D4826" t="str">
            <v>引流装置</v>
          </cell>
          <cell r="E4826" t="str">
            <v/>
          </cell>
          <cell r="F4826" t="str">
            <v>单侧</v>
          </cell>
          <cell r="G4826" t="str">
            <v/>
          </cell>
          <cell r="H4826">
            <v>650</v>
          </cell>
          <cell r="I4826">
            <v>520</v>
          </cell>
          <cell r="J4826">
            <v>450</v>
          </cell>
          <cell r="K4826" t="str">
            <v>甲类</v>
          </cell>
        </row>
        <row r="4827">
          <cell r="A4827" t="str">
            <v>HGF73605</v>
          </cell>
          <cell r="B4827" t="str">
            <v>经鼻内镜保留鼻腔外侧壁上颌窦病变切除术</v>
          </cell>
          <cell r="C482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cell r="D4827" t="str">
            <v>引流装置</v>
          </cell>
          <cell r="E4827" t="str">
            <v/>
          </cell>
          <cell r="F4827" t="str">
            <v>单侧</v>
          </cell>
          <cell r="G4827" t="str">
            <v/>
          </cell>
          <cell r="H4827">
            <v>1000</v>
          </cell>
          <cell r="I4827">
            <v>800</v>
          </cell>
          <cell r="J4827">
            <v>700</v>
          </cell>
          <cell r="K4827" t="str">
            <v>甲类</v>
          </cell>
        </row>
        <row r="4828">
          <cell r="A4828" t="str">
            <v>HGF73606</v>
          </cell>
          <cell r="B4828" t="str">
            <v>经鼻内镜鼻窦肿瘤切除术</v>
          </cell>
          <cell r="C4828" t="str">
            <v>麻醉后,消毒铺巾,收缩鼻腔后,经内镜探查,开放肿瘤所在鼻窦,切除鼻腔鼻窦肿瘤,手术中应用鼻内镜手术钳,可以应用鼻窦电动切割器切除肿瘤,术后术腔填塞。</v>
          </cell>
          <cell r="D4828" t="str">
            <v>引流装置</v>
          </cell>
          <cell r="E4828" t="str">
            <v>止血材料</v>
          </cell>
          <cell r="F4828" t="str">
            <v>次</v>
          </cell>
          <cell r="G4828" t="str">
            <v/>
          </cell>
          <cell r="H4828">
            <v>1400</v>
          </cell>
          <cell r="I4828">
            <v>1120</v>
          </cell>
          <cell r="J4828">
            <v>980</v>
          </cell>
          <cell r="K4828" t="str">
            <v>甲类</v>
          </cell>
        </row>
        <row r="4829">
          <cell r="A4829" t="str">
            <v>HGF77401</v>
          </cell>
          <cell r="B4829" t="str">
            <v>上颌窦根治术</v>
          </cell>
          <cell r="C482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cell r="D4829" t="str">
            <v>引流装置</v>
          </cell>
          <cell r="E4829" t="str">
            <v>特殊缝线,双极电凝镊</v>
          </cell>
          <cell r="F4829" t="str">
            <v>单侧</v>
          </cell>
          <cell r="G4829" t="str">
            <v/>
          </cell>
          <cell r="H4829">
            <v>700</v>
          </cell>
          <cell r="I4829">
            <v>560</v>
          </cell>
          <cell r="J4829">
            <v>490</v>
          </cell>
          <cell r="K4829" t="str">
            <v>甲类</v>
          </cell>
        </row>
        <row r="4830">
          <cell r="A4830" t="str">
            <v>HGF77601</v>
          </cell>
          <cell r="B4830" t="str">
            <v>经鼻内镜上颌窦根治术</v>
          </cell>
          <cell r="C4830" t="str">
            <v>消毒铺巾,收缩鼻腔后,经中鼻道切开勾突,开放上颌窦自然口,扩大窦口,经下鼻道应用电钻或骨凿打开上颌窦下鼻道窗口,切开黏膜,进入上颌窦,清除窦内病变及黏膜､鼻腔内填压适当填塞材料。</v>
          </cell>
          <cell r="D4830" t="str">
            <v>引流装置</v>
          </cell>
          <cell r="E4830" t="str">
            <v/>
          </cell>
          <cell r="F4830" t="str">
            <v>单侧</v>
          </cell>
          <cell r="G4830" t="str">
            <v/>
          </cell>
          <cell r="H4830">
            <v>800</v>
          </cell>
          <cell r="I4830">
            <v>640</v>
          </cell>
          <cell r="J4830">
            <v>560</v>
          </cell>
          <cell r="K4830" t="str">
            <v>甲类</v>
          </cell>
        </row>
        <row r="4831">
          <cell r="A4831" t="str">
            <v>HGF83301</v>
          </cell>
          <cell r="B4831" t="str">
            <v>上颌窦底提升术-开窗法</v>
          </cell>
          <cell r="C483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cell r="D4831" t="str">
            <v>引流装置</v>
          </cell>
          <cell r="E4831" t="str">
            <v>人工骨,屏障膜,特殊缝线,双极电凝镊</v>
          </cell>
          <cell r="F4831" t="str">
            <v>单侧</v>
          </cell>
          <cell r="G4831" t="str">
            <v>不得在口腔种植中收取</v>
          </cell>
          <cell r="H4831">
            <v>800</v>
          </cell>
          <cell r="I4831">
            <v>640</v>
          </cell>
          <cell r="J4831">
            <v>560</v>
          </cell>
          <cell r="K4831" t="str">
            <v>乙类</v>
          </cell>
        </row>
        <row r="4832">
          <cell r="A4832" t="str">
            <v>HGF83302</v>
          </cell>
          <cell r="B4832" t="str">
            <v>上颌窦底提升术-冲顶法</v>
          </cell>
          <cell r="C4832" t="str">
            <v>局部浸润或阻滞麻醉,利用专用､系列上颌窦底提升冲顶工具,从制备的种植窝向上完整抬高上颌窦底黏膜,同时植入骨充填材料。</v>
          </cell>
          <cell r="D4832" t="str">
            <v>注射器</v>
          </cell>
          <cell r="E4832" t="str">
            <v>人工骨</v>
          </cell>
          <cell r="F4832" t="str">
            <v>次</v>
          </cell>
          <cell r="G4832" t="str">
            <v>不得在口腔种植中收取</v>
          </cell>
          <cell r="H4832">
            <v>600</v>
          </cell>
          <cell r="I4832">
            <v>480</v>
          </cell>
          <cell r="J4832">
            <v>420</v>
          </cell>
          <cell r="K4832" t="str">
            <v>乙类</v>
          </cell>
        </row>
        <row r="4833">
          <cell r="A4833" t="str">
            <v>HGG</v>
          </cell>
          <cell r="B4833" t="str">
            <v>2.咽喉</v>
          </cell>
          <cell r="C4833" t="str">
            <v/>
          </cell>
          <cell r="D4833" t="str">
            <v/>
          </cell>
          <cell r="E4833" t="str">
            <v/>
          </cell>
        </row>
        <row r="4833">
          <cell r="G4833" t="str">
            <v/>
          </cell>
          <cell r="H4833" t="str">
            <v/>
          </cell>
          <cell r="I4833" t="str">
            <v/>
          </cell>
          <cell r="J4833" t="str">
            <v/>
          </cell>
        </row>
        <row r="4834">
          <cell r="A4834" t="str">
            <v>HGG76301</v>
          </cell>
          <cell r="B4834" t="str">
            <v>全喉全下咽全食管切除+全胃上提修复术</v>
          </cell>
          <cell r="C483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cell r="D4834" t="str">
            <v>引流装置,注射器,冲洗液</v>
          </cell>
          <cell r="E4834" t="str">
            <v>吻合器,气管切开套管,止血材料,特殊缝线</v>
          </cell>
          <cell r="F4834" t="str">
            <v>次</v>
          </cell>
          <cell r="G4834" t="str">
            <v/>
          </cell>
          <cell r="H4834">
            <v>3000</v>
          </cell>
          <cell r="I4834">
            <v>2400</v>
          </cell>
          <cell r="J4834">
            <v>2100</v>
          </cell>
          <cell r="K4834" t="str">
            <v>甲类</v>
          </cell>
        </row>
        <row r="4835">
          <cell r="A4835" t="str">
            <v>HGG89301</v>
          </cell>
          <cell r="B4835" t="str">
            <v>全喉全下咽切除皮瓣修复术</v>
          </cell>
          <cell r="C483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cell r="D4835" t="str">
            <v>引流装置,注射器,冲洗液</v>
          </cell>
          <cell r="E4835" t="str">
            <v>气管切开套管,特殊缝线</v>
          </cell>
          <cell r="F4835" t="str">
            <v>次</v>
          </cell>
          <cell r="G4835" t="str">
            <v/>
          </cell>
          <cell r="H4835">
            <v>2800</v>
          </cell>
          <cell r="I4835">
            <v>2240</v>
          </cell>
          <cell r="J4835">
            <v>1960</v>
          </cell>
          <cell r="K4835" t="str">
            <v>甲类</v>
          </cell>
        </row>
        <row r="4836">
          <cell r="A4836" t="str">
            <v>HGH-HGK</v>
          </cell>
          <cell r="B4836" t="str">
            <v>3.咽部</v>
          </cell>
          <cell r="C4836" t="str">
            <v/>
          </cell>
          <cell r="D4836" t="str">
            <v/>
          </cell>
          <cell r="E4836" t="str">
            <v/>
          </cell>
        </row>
        <row r="4836">
          <cell r="G4836" t="str">
            <v/>
          </cell>
          <cell r="H4836" t="str">
            <v/>
          </cell>
          <cell r="I4836" t="str">
            <v/>
          </cell>
          <cell r="J4836" t="str">
            <v/>
          </cell>
        </row>
        <row r="4837">
          <cell r="A4837" t="str">
            <v>HGH45301</v>
          </cell>
          <cell r="B4837" t="str">
            <v>颈外径路咽旁脓肿切开引流术</v>
          </cell>
          <cell r="C4837" t="str">
            <v>局麻下,以下颌角为中点,胸锁乳突肌前缘纵行切开,分离暴露脓腔,吸引脓液做培养,生理冲洗液冲洗,或抗生素冲洗液冲洗,放置引流条。不含脓培养､药敏。</v>
          </cell>
          <cell r="D4837" t="str">
            <v>引流装置,注射器,冲洗液</v>
          </cell>
          <cell r="E4837" t="str">
            <v/>
          </cell>
          <cell r="F4837" t="str">
            <v>次</v>
          </cell>
          <cell r="G4837" t="str">
            <v/>
          </cell>
          <cell r="H4837">
            <v>610</v>
          </cell>
          <cell r="I4837">
            <v>490</v>
          </cell>
          <cell r="J4837">
            <v>430</v>
          </cell>
          <cell r="K4837" t="str">
            <v>甲类</v>
          </cell>
        </row>
        <row r="4838">
          <cell r="A4838" t="str">
            <v>HGH45302</v>
          </cell>
          <cell r="B4838" t="str">
            <v>咽后壁脓肿切开引流术</v>
          </cell>
          <cell r="C4838" t="str">
            <v>1%地卡因咽部表面麻醉,或全麻插管,可用头灯或配光源的专用开口器直视口咽腔,垂头仰卧位,压舌板压迫暴露咽腔,应用尖刀切开脓腔,吸引脓液做培养,生理冲洗液冲洗,或抗生素冲洗液冲洗。不含脓培养､药敏。</v>
          </cell>
          <cell r="D4838" t="str">
            <v>引流装置,注射器,冲洗液</v>
          </cell>
          <cell r="E4838" t="str">
            <v/>
          </cell>
          <cell r="F4838" t="str">
            <v>次</v>
          </cell>
          <cell r="G4838" t="str">
            <v/>
          </cell>
          <cell r="H4838">
            <v>400</v>
          </cell>
          <cell r="I4838">
            <v>320</v>
          </cell>
          <cell r="J4838">
            <v>280</v>
          </cell>
          <cell r="K4838" t="str">
            <v>甲类</v>
          </cell>
        </row>
        <row r="4839">
          <cell r="A4839" t="str">
            <v>HGH45401</v>
          </cell>
          <cell r="B4839" t="str">
            <v>口咽径路咽旁脓肿切开引流术</v>
          </cell>
          <cell r="C4839" t="str">
            <v>咽部表面麻醉,局部麻醉,压舌板压迫暴露咽腔,切开脓腔,吸引脓液做培养,生理冲洗液冲洗,或抗生素冲洗液冲洗。不含脓培养､药敏。</v>
          </cell>
          <cell r="D4839" t="str">
            <v>引流装置,注射器,冲洗液</v>
          </cell>
          <cell r="E4839" t="str">
            <v/>
          </cell>
          <cell r="F4839" t="str">
            <v>次</v>
          </cell>
          <cell r="G4839" t="str">
            <v/>
          </cell>
          <cell r="H4839">
            <v>610</v>
          </cell>
          <cell r="I4839">
            <v>490</v>
          </cell>
          <cell r="J4839">
            <v>430</v>
          </cell>
          <cell r="K4839" t="str">
            <v>甲类</v>
          </cell>
        </row>
        <row r="4840">
          <cell r="A4840" t="str">
            <v>HGH48301</v>
          </cell>
          <cell r="B4840" t="str">
            <v>咽封闭术</v>
          </cell>
          <cell r="C484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cell r="D4840" t="str">
            <v>注射器</v>
          </cell>
          <cell r="E4840" t="str">
            <v/>
          </cell>
          <cell r="F4840" t="str">
            <v>次</v>
          </cell>
          <cell r="G4840" t="str">
            <v/>
          </cell>
          <cell r="H4840">
            <v>25</v>
          </cell>
          <cell r="I4840">
            <v>20</v>
          </cell>
          <cell r="J4840">
            <v>18</v>
          </cell>
          <cell r="K4840" t="str">
            <v>甲类</v>
          </cell>
        </row>
        <row r="4841">
          <cell r="A4841" t="str">
            <v>HGH57301</v>
          </cell>
          <cell r="B4841" t="str">
            <v>咽粘连松解术</v>
          </cell>
          <cell r="C4841" t="str">
            <v>消毒铺巾,开口器暴露咽腔,可用头灯或配光源的专用开口器直视口咽腔,粘连黏膜切开松解,扩大咽腔,缝合。</v>
          </cell>
          <cell r="D4841" t="str">
            <v/>
          </cell>
          <cell r="E4841" t="str">
            <v>特殊缝线</v>
          </cell>
          <cell r="F4841" t="str">
            <v>次</v>
          </cell>
          <cell r="G4841" t="str">
            <v/>
          </cell>
          <cell r="H4841">
            <v>800</v>
          </cell>
          <cell r="I4841">
            <v>640</v>
          </cell>
          <cell r="J4841">
            <v>560</v>
          </cell>
          <cell r="K4841" t="str">
            <v>甲类</v>
          </cell>
        </row>
        <row r="4842">
          <cell r="A4842" t="str">
            <v>HGH73301</v>
          </cell>
          <cell r="B4842" t="str">
            <v>咽部病损激光切除术</v>
          </cell>
          <cell r="C4842" t="str">
            <v>全麻或局麻下,可用头灯或配光源的专用开口器直视口咽腔,局麻应用压舌板暴露咽腔,应用激光器,选取合适功率,用激光切除咽腔病损并止血。不含激光使用。</v>
          </cell>
          <cell r="D4842" t="str">
            <v>引流装置</v>
          </cell>
          <cell r="E4842" t="str">
            <v/>
          </cell>
          <cell r="F4842" t="str">
            <v>次</v>
          </cell>
          <cell r="G4842" t="str">
            <v/>
          </cell>
          <cell r="H4842">
            <v>550</v>
          </cell>
          <cell r="I4842">
            <v>440</v>
          </cell>
          <cell r="J4842">
            <v>380</v>
          </cell>
          <cell r="K4842" t="str">
            <v>乙类</v>
          </cell>
        </row>
        <row r="4843">
          <cell r="A4843" t="str">
            <v>HGH73302</v>
          </cell>
          <cell r="B4843" t="str">
            <v>咽部囊肿切除术</v>
          </cell>
          <cell r="C4843" t="str">
            <v>局麻或全麻,压舌板后开口器暴露咽腔,可用头灯或配光源的专用开口器直视口咽腔,可用钳夹肿物,圈套器套除。电烧止血。</v>
          </cell>
          <cell r="D4843" t="str">
            <v>引流装置,注射器</v>
          </cell>
          <cell r="E4843" t="str">
            <v>圈套器</v>
          </cell>
          <cell r="F4843" t="str">
            <v>次</v>
          </cell>
          <cell r="G4843" t="str">
            <v/>
          </cell>
          <cell r="H4843">
            <v>630</v>
          </cell>
          <cell r="I4843">
            <v>500</v>
          </cell>
          <cell r="J4843">
            <v>440</v>
          </cell>
          <cell r="K4843" t="str">
            <v>甲类</v>
          </cell>
        </row>
        <row r="4844">
          <cell r="A4844" t="str">
            <v>HGH73303</v>
          </cell>
          <cell r="B4844" t="str">
            <v>咽部肿瘤切除术</v>
          </cell>
          <cell r="C4844" t="str">
            <v>局麻或全麻,压舌板后开口器暴露咽腔,可用头灯或配光源的专用开口器直视口咽腔,可用钳夹肿物,圈套器套除。电烧止血。</v>
          </cell>
          <cell r="D4844" t="str">
            <v>引流装置,注射器</v>
          </cell>
          <cell r="E4844" t="str">
            <v>止血材料,圈套器</v>
          </cell>
          <cell r="F4844" t="str">
            <v>次</v>
          </cell>
          <cell r="G4844" t="str">
            <v/>
          </cell>
          <cell r="H4844">
            <v>630</v>
          </cell>
          <cell r="I4844">
            <v>500</v>
          </cell>
          <cell r="J4844">
            <v>440</v>
          </cell>
          <cell r="K4844" t="str">
            <v>甲类</v>
          </cell>
        </row>
        <row r="4845">
          <cell r="A4845" t="str">
            <v>HGH73304</v>
          </cell>
          <cell r="B4845" t="str">
            <v>颈侧径路咽食管肿瘤切除术</v>
          </cell>
          <cell r="C4845" t="str">
            <v>全麻插管,颈侧切口,咽侧或食道侧壁进入咽腔或食道腔内,直视下切除肿瘤,原位缝合关闭,电烧止血,加压包扎,放置引流。</v>
          </cell>
          <cell r="D4845" t="str">
            <v>引流装置</v>
          </cell>
          <cell r="E4845" t="str">
            <v>吻合器,止血材料,特殊缝线,双极电凝镊</v>
          </cell>
          <cell r="F4845" t="str">
            <v>次</v>
          </cell>
          <cell r="G4845" t="str">
            <v/>
          </cell>
          <cell r="H4845">
            <v>1800</v>
          </cell>
          <cell r="I4845">
            <v>1440</v>
          </cell>
          <cell r="J4845">
            <v>1260</v>
          </cell>
          <cell r="K4845" t="str">
            <v>甲类</v>
          </cell>
        </row>
        <row r="4846">
          <cell r="A4846" t="str">
            <v>HGH73305</v>
          </cell>
          <cell r="B4846" t="str">
            <v>颈外径路咽旁间隙肿物摘除术</v>
          </cell>
          <cell r="C484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D4846" t="str">
            <v>引流装置</v>
          </cell>
          <cell r="E4846" t="str">
            <v>内固定材料,特殊缝线,双极电凝镊</v>
          </cell>
          <cell r="F4846" t="str">
            <v>次</v>
          </cell>
          <cell r="G4846" t="str">
            <v/>
          </cell>
          <cell r="H4846">
            <v>1800</v>
          </cell>
          <cell r="I4846">
            <v>1440</v>
          </cell>
          <cell r="J4846">
            <v>1260</v>
          </cell>
          <cell r="K4846" t="str">
            <v>甲类</v>
          </cell>
        </row>
        <row r="4847">
          <cell r="A4847" t="str">
            <v>HGH73306</v>
          </cell>
          <cell r="B4847" t="str">
            <v>颈侧径路下咽肿瘤切除术</v>
          </cell>
          <cell r="C484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cell r="D4847" t="str">
            <v>引流装置,冲洗液</v>
          </cell>
          <cell r="E4847" t="str">
            <v>止血材料,特殊缝线,双极电凝镊</v>
          </cell>
          <cell r="F4847" t="str">
            <v>次</v>
          </cell>
          <cell r="G4847" t="str">
            <v/>
          </cell>
          <cell r="H4847">
            <v>1800</v>
          </cell>
          <cell r="I4847">
            <v>1440</v>
          </cell>
          <cell r="J4847">
            <v>1260</v>
          </cell>
          <cell r="K4847" t="str">
            <v>甲类</v>
          </cell>
        </row>
        <row r="4848">
          <cell r="A4848" t="str">
            <v>HGH83301</v>
          </cell>
          <cell r="B4848" t="str">
            <v>咽瘘修复术</v>
          </cell>
          <cell r="C4848" t="str">
            <v>局麻或全麻,根据瘘口大小,设计所用修复组织类型,局部皮瓣或直接拉拢缝合,或带蒂游离组织瓣修复。不含皮瓣修复。</v>
          </cell>
          <cell r="D4848" t="str">
            <v>引流装置</v>
          </cell>
          <cell r="E4848" t="str">
            <v>特殊缝线,双极电凝镊</v>
          </cell>
          <cell r="F4848" t="str">
            <v>次</v>
          </cell>
          <cell r="G4848" t="str">
            <v/>
          </cell>
          <cell r="H4848">
            <v>800</v>
          </cell>
          <cell r="I4848">
            <v>640</v>
          </cell>
          <cell r="J4848">
            <v>560</v>
          </cell>
          <cell r="K4848" t="str">
            <v>甲类</v>
          </cell>
        </row>
        <row r="4849">
          <cell r="A4849" t="str">
            <v>HGH83302</v>
          </cell>
          <cell r="B4849" t="str">
            <v>咽后嵴成形术</v>
          </cell>
          <cell r="C4849" t="str">
            <v>消毒铺巾,设计切口,切开,植入充填材料或在咽后壁两侧各形成一个纵行咽瓣,各旋转90°,缝合形成咽后嵴。</v>
          </cell>
          <cell r="D4849" t="str">
            <v/>
          </cell>
          <cell r="E4849" t="str">
            <v>特殊缝线,双极电凝镊</v>
          </cell>
          <cell r="F4849" t="str">
            <v>次</v>
          </cell>
          <cell r="G4849" t="str">
            <v/>
          </cell>
          <cell r="H4849">
            <v>600</v>
          </cell>
          <cell r="I4849">
            <v>480</v>
          </cell>
          <cell r="J4849">
            <v>420</v>
          </cell>
          <cell r="K4849" t="str">
            <v>乙类</v>
          </cell>
        </row>
        <row r="4850">
          <cell r="A4850" t="str">
            <v>HGH83303</v>
          </cell>
          <cell r="B4850" t="str">
            <v>咽部撕裂修补术</v>
          </cell>
          <cell r="C4850" t="str">
            <v>消毒铺巾,开口器暴露咽腔,可用头灯或配光源的专用开口器直视口咽腔,生理冲洗液冲洗术腔,黏膜尽可能回复原有形态,电烧充分止血,黏膜撕裂缝合。</v>
          </cell>
          <cell r="D4850" t="str">
            <v>冲洗液</v>
          </cell>
          <cell r="E4850" t="str">
            <v>特殊缝线,双极电凝镊</v>
          </cell>
          <cell r="F4850" t="str">
            <v>次</v>
          </cell>
          <cell r="G4850" t="str">
            <v/>
          </cell>
          <cell r="H4850">
            <v>1100</v>
          </cell>
          <cell r="I4850">
            <v>880</v>
          </cell>
          <cell r="J4850">
            <v>770</v>
          </cell>
          <cell r="K4850" t="str">
            <v>甲类</v>
          </cell>
        </row>
        <row r="4851">
          <cell r="A4851" t="str">
            <v>HGH83304</v>
          </cell>
          <cell r="B4851" t="str">
            <v>咽后壁组织瓣成形术</v>
          </cell>
          <cell r="C4851" t="str">
            <v>消毒,设计,掀起咽后壁黏膜瓣,咽后壁创面拉拢缝合,剖开软腭后缘,将咽后壁瓣缝合于软腭鼻腔侧黏膜,缝合软腭肌层和口腔侧黏膜。不含腭部裂隙关闭。</v>
          </cell>
          <cell r="D4851" t="str">
            <v>引流装置</v>
          </cell>
          <cell r="E4851" t="str">
            <v>特殊缝线,双极电凝镊</v>
          </cell>
          <cell r="F4851" t="str">
            <v>次</v>
          </cell>
          <cell r="G4851" t="str">
            <v/>
          </cell>
          <cell r="H4851">
            <v>700</v>
          </cell>
          <cell r="I4851">
            <v>560</v>
          </cell>
          <cell r="J4851">
            <v>490</v>
          </cell>
          <cell r="K4851" t="str">
            <v>乙类</v>
          </cell>
        </row>
        <row r="4852">
          <cell r="A4852" t="str">
            <v>HGJ73301</v>
          </cell>
          <cell r="B4852" t="str">
            <v>颈侧径路鼻咽肿瘤切除术</v>
          </cell>
          <cell r="C4852" t="str">
            <v>消毒铺巾,取颈侧部切开皮肤､需要应用电锯下颌骨裂开暴露术野,暴露鼻咽部,分离并切除肿瘤,鼻咽部止血,腭部黏膜缝合。不含预防性气管切开。</v>
          </cell>
          <cell r="D4852" t="str">
            <v>引流装置</v>
          </cell>
          <cell r="E4852" t="str">
            <v>内固定材料,止血材料,特殊缝线,双极电凝镊</v>
          </cell>
          <cell r="F4852" t="str">
            <v>次</v>
          </cell>
          <cell r="G4852" t="str">
            <v/>
          </cell>
          <cell r="H4852">
            <v>1700</v>
          </cell>
          <cell r="I4852">
            <v>1360</v>
          </cell>
          <cell r="J4852">
            <v>1190</v>
          </cell>
          <cell r="K4852" t="str">
            <v>甲类</v>
          </cell>
        </row>
        <row r="4853">
          <cell r="A4853" t="str">
            <v>HGJ73302</v>
          </cell>
          <cell r="B4853" t="str">
            <v>硬腭径路鼻咽肿瘤切除术</v>
          </cell>
          <cell r="C4853" t="str">
            <v>消毒铺巾,取硬腭黏骨膜切口,去除部分腭骨水平板,暴露鼻咽部,切除肿瘤,鼻咽部止血,碘仿纱条鼻腔填塞,腭部黏膜缝合,有时需要鼻内镜辅助下操作。不含鼻内镜使用。</v>
          </cell>
          <cell r="D4853" t="str">
            <v>引流装置</v>
          </cell>
          <cell r="E4853" t="str">
            <v>内固定材料,止血材料,特殊缝线,双极电凝镊</v>
          </cell>
          <cell r="F4853" t="str">
            <v>次</v>
          </cell>
          <cell r="G4853" t="str">
            <v/>
          </cell>
          <cell r="H4853">
            <v>1700</v>
          </cell>
          <cell r="I4853">
            <v>1360</v>
          </cell>
          <cell r="J4853">
            <v>1190</v>
          </cell>
          <cell r="K4853" t="str">
            <v>甲类</v>
          </cell>
        </row>
        <row r="4854">
          <cell r="A4854" t="str">
            <v>HGJ73303</v>
          </cell>
          <cell r="B4854" t="str">
            <v>鼻侧径路鼻咽肿瘤切除术</v>
          </cell>
          <cell r="C4854" t="str">
            <v>消毒铺巾,鼻侧切开,分离暴露一侧上颌骨,使用电锯电钻行上颌骨掀翻暴露鼻咽部,切除肿瘤,术腔碘仿纱条填塞,上颌骨钛钉钛板固定,缝合关闭术腔。</v>
          </cell>
          <cell r="D4854" t="str">
            <v>鼻导管,引流装置</v>
          </cell>
          <cell r="E4854" t="str">
            <v>内固定材料,止血材料,特殊缝线,双极电凝镊</v>
          </cell>
          <cell r="F4854" t="str">
            <v>次</v>
          </cell>
          <cell r="G4854" t="str">
            <v/>
          </cell>
          <cell r="H4854">
            <v>1700</v>
          </cell>
          <cell r="I4854">
            <v>1360</v>
          </cell>
          <cell r="J4854">
            <v>1190</v>
          </cell>
          <cell r="K4854" t="str">
            <v>甲类</v>
          </cell>
        </row>
        <row r="4855">
          <cell r="A4855" t="str">
            <v>HGJ73601</v>
          </cell>
          <cell r="B4855" t="str">
            <v>鼻内镜鼻咽肿物切除术</v>
          </cell>
          <cell r="C4855" t="str">
            <v>消毒铺巾,鼻内镜下,经鼻咽肿物一侧进入,也可切除中鼻甲部分､下鼻甲后部,以便更充分暴露术腔,暴露鼻咽部肿物,可应用电动切割器切除肿物,碘仿纱条填压。</v>
          </cell>
          <cell r="D4855" t="str">
            <v>引流装置</v>
          </cell>
          <cell r="E4855" t="str">
            <v>扩张管</v>
          </cell>
          <cell r="F4855" t="str">
            <v>次</v>
          </cell>
          <cell r="G4855" t="str">
            <v/>
          </cell>
          <cell r="H4855">
            <v>1200</v>
          </cell>
          <cell r="I4855">
            <v>960</v>
          </cell>
          <cell r="J4855">
            <v>840</v>
          </cell>
          <cell r="K4855" t="str">
            <v>甲类</v>
          </cell>
        </row>
        <row r="4856">
          <cell r="A4856" t="str">
            <v>HGJ80401</v>
          </cell>
          <cell r="B4856" t="str">
            <v>鼻咽闭锁矫正术</v>
          </cell>
          <cell r="C485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D4856" t="str">
            <v>引流装置</v>
          </cell>
          <cell r="E4856" t="str">
            <v>扩张管,止血材料,特殊缝线</v>
          </cell>
          <cell r="F4856" t="str">
            <v>次</v>
          </cell>
          <cell r="G4856" t="str">
            <v/>
          </cell>
          <cell r="H4856">
            <v>700</v>
          </cell>
          <cell r="I4856">
            <v>560</v>
          </cell>
          <cell r="J4856">
            <v>490</v>
          </cell>
          <cell r="K4856" t="str">
            <v>甲类</v>
          </cell>
        </row>
        <row r="4857">
          <cell r="A4857" t="str">
            <v>HGJ80402</v>
          </cell>
          <cell r="B4857" t="str">
            <v>硬腭径路鼻咽狭窄闭锁切开成形术</v>
          </cell>
          <cell r="C485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cell r="D4857" t="str">
            <v>引流装置</v>
          </cell>
          <cell r="E4857" t="str">
            <v>扩张管,特殊缝线,双极电凝镊</v>
          </cell>
          <cell r="F4857" t="str">
            <v>次</v>
          </cell>
          <cell r="G4857" t="str">
            <v/>
          </cell>
          <cell r="H4857">
            <v>1600</v>
          </cell>
          <cell r="I4857">
            <v>1280</v>
          </cell>
          <cell r="J4857">
            <v>1120</v>
          </cell>
          <cell r="K4857" t="str">
            <v>甲类</v>
          </cell>
        </row>
        <row r="4858">
          <cell r="A4858" t="str">
            <v>HGK65301</v>
          </cell>
          <cell r="B4858" t="str">
            <v>口咽部异物取出术</v>
          </cell>
          <cell r="C4858" t="str">
            <v>1%地卡因咽部表面麻醉,用压舌板压舌,暴露口咽腔,检查扁桃体､咽侧壁舌体前部等处,发现异物,镊子或钳子夹取异物拔出。</v>
          </cell>
          <cell r="D4858" t="str">
            <v>注射器</v>
          </cell>
          <cell r="E4858" t="str">
            <v/>
          </cell>
          <cell r="F4858" t="str">
            <v>次</v>
          </cell>
          <cell r="G4858" t="str">
            <v/>
          </cell>
          <cell r="H4858">
            <v>55</v>
          </cell>
          <cell r="I4858">
            <v>45</v>
          </cell>
          <cell r="J4858">
            <v>40</v>
          </cell>
          <cell r="K4858" t="str">
            <v>甲类</v>
          </cell>
        </row>
        <row r="4859">
          <cell r="A4859" t="str">
            <v>HGK73301</v>
          </cell>
          <cell r="B4859" t="str">
            <v>下颌进路口咽肿瘤切除术</v>
          </cell>
          <cell r="C4859" t="str">
            <v>全麻消毒铺巾,下颌骨正中或旁正中或升支裂开,暴露咽旁,行肿瘤完整切除,下颌骨钛板､钛钉复位固定缝合包扎。</v>
          </cell>
          <cell r="D4859" t="str">
            <v>引流装置</v>
          </cell>
          <cell r="E4859" t="str">
            <v>内固定材料,止血材料,特殊缝线</v>
          </cell>
          <cell r="F4859" t="str">
            <v>次</v>
          </cell>
          <cell r="G4859" t="str">
            <v/>
          </cell>
          <cell r="H4859">
            <v>800</v>
          </cell>
          <cell r="I4859">
            <v>640</v>
          </cell>
          <cell r="J4859">
            <v>560</v>
          </cell>
          <cell r="K4859" t="str">
            <v>甲类</v>
          </cell>
        </row>
        <row r="4860">
          <cell r="A4860" t="str">
            <v>HGK73601</v>
          </cell>
          <cell r="B4860" t="str">
            <v>经鼻内镜翼腭窝病变切除术</v>
          </cell>
          <cell r="C4860" t="str">
            <v>消毒铺巾,收缩鼻腔后,经内镜探查鼻腔,应用骨钻,开放上颌窦后内侧壁,暴露翼腭窝,防止损伤上颌动脉,必要时结扎,翼管血管神经防止损伤,暴露病变肿物,分离并切除翼腭窝病变,修补手术缺损,术后术腔填塞。</v>
          </cell>
          <cell r="D4860" t="str">
            <v>引流装置</v>
          </cell>
          <cell r="E4860" t="str">
            <v/>
          </cell>
          <cell r="F4860" t="str">
            <v>单侧</v>
          </cell>
          <cell r="G4860" t="str">
            <v/>
          </cell>
          <cell r="H4860">
            <v>1400</v>
          </cell>
          <cell r="I4860">
            <v>1120</v>
          </cell>
          <cell r="J4860">
            <v>980</v>
          </cell>
          <cell r="K4860" t="str">
            <v>甲类</v>
          </cell>
        </row>
        <row r="4861">
          <cell r="A4861" t="str">
            <v>HGK73602</v>
          </cell>
          <cell r="B4861" t="str">
            <v>经鼻内镜上颌窦翼腭窝颞下窝病变切除术</v>
          </cell>
          <cell r="C486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cell r="D4861" t="str">
            <v>引流装置</v>
          </cell>
          <cell r="E4861" t="str">
            <v/>
          </cell>
          <cell r="F4861" t="str">
            <v>单侧</v>
          </cell>
          <cell r="G4861" t="str">
            <v/>
          </cell>
          <cell r="H4861">
            <v>1400</v>
          </cell>
          <cell r="I4861">
            <v>1120</v>
          </cell>
          <cell r="J4861">
            <v>980</v>
          </cell>
          <cell r="K4861" t="str">
            <v>甲类</v>
          </cell>
        </row>
        <row r="4862">
          <cell r="A4862" t="str">
            <v>HGM-HGR</v>
          </cell>
          <cell r="B4862" t="str">
            <v>4.喉部</v>
          </cell>
          <cell r="C4862" t="str">
            <v/>
          </cell>
          <cell r="D4862" t="str">
            <v/>
          </cell>
          <cell r="E4862" t="str">
            <v/>
          </cell>
        </row>
        <row r="4862">
          <cell r="G4862" t="str">
            <v/>
          </cell>
          <cell r="H4862" t="str">
            <v/>
          </cell>
          <cell r="I4862" t="str">
            <v/>
          </cell>
          <cell r="J4862" t="str">
            <v/>
          </cell>
        </row>
        <row r="4863">
          <cell r="A4863" t="str">
            <v>HGM48301</v>
          </cell>
          <cell r="B4863" t="str">
            <v>喉肌肉注射</v>
          </cell>
          <cell r="C4863" t="str">
            <v>注射器抽取适量药物,颈部皮肤消毒,通过颈部皮肤与相应喉肌的穿刺部位进针,注射药物。</v>
          </cell>
          <cell r="D4863" t="str">
            <v>注射器</v>
          </cell>
          <cell r="E4863" t="str">
            <v/>
          </cell>
          <cell r="F4863" t="str">
            <v>次</v>
          </cell>
          <cell r="G4863" t="str">
            <v/>
          </cell>
          <cell r="H4863">
            <v>40</v>
          </cell>
          <cell r="I4863">
            <v>32</v>
          </cell>
          <cell r="J4863">
            <v>28</v>
          </cell>
          <cell r="K4863" t="str">
            <v>甲类</v>
          </cell>
        </row>
        <row r="4864">
          <cell r="A4864" t="str">
            <v>HGM62301</v>
          </cell>
          <cell r="B4864" t="str">
            <v>喉全切除术后发音管安装术</v>
          </cell>
          <cell r="C4864" t="str">
            <v>全麻,硬质食道镜经口插入下咽食道,经气管后壁向食管腔穿刺,度量人工窦道长度,置入发音管,固定。</v>
          </cell>
          <cell r="D4864" t="str">
            <v>发音管</v>
          </cell>
          <cell r="E4864" t="str">
            <v>气管切开套管</v>
          </cell>
          <cell r="F4864" t="str">
            <v>次</v>
          </cell>
          <cell r="G4864" t="str">
            <v/>
          </cell>
          <cell r="H4864">
            <v>1500</v>
          </cell>
          <cell r="I4864">
            <v>1200</v>
          </cell>
          <cell r="J4864">
            <v>1050</v>
          </cell>
          <cell r="K4864" t="str">
            <v>丙类</v>
          </cell>
        </row>
        <row r="4865">
          <cell r="A4865" t="str">
            <v>HGM63301</v>
          </cell>
          <cell r="B4865" t="str">
            <v>喉T管置换术</v>
          </cell>
          <cell r="C4865" t="str">
            <v>全麻,消毒铺巾,支撑喉镜或内镜下观察"T"管位置,由颈部造瘘口处取出位置不合适的"T"管,重新放入长度适合的"T"管。不含监护。</v>
          </cell>
          <cell r="D4865" t="str">
            <v>引流装置</v>
          </cell>
          <cell r="E4865" t="str">
            <v/>
          </cell>
          <cell r="F4865" t="str">
            <v>次</v>
          </cell>
          <cell r="G4865" t="str">
            <v/>
          </cell>
          <cell r="H4865">
            <v>1170</v>
          </cell>
          <cell r="I4865">
            <v>940</v>
          </cell>
          <cell r="J4865">
            <v>820</v>
          </cell>
          <cell r="K4865" t="str">
            <v>乙类</v>
          </cell>
        </row>
        <row r="4866">
          <cell r="A4866" t="str">
            <v>HGM64301</v>
          </cell>
          <cell r="B4866" t="str">
            <v>喉T管取出术</v>
          </cell>
          <cell r="C4866" t="str">
            <v>全麻,消毒铺巾,支撑喉镜或内镜下暴露喉腔,经颈部气管造瘘口取出"T"管,观察狭窄段是否扩张成功,颈部造瘘口处放入不锈钢气管套管。不含监护。</v>
          </cell>
          <cell r="D4866" t="str">
            <v/>
          </cell>
          <cell r="E4866" t="str">
            <v>气管切开套管</v>
          </cell>
          <cell r="F4866" t="str">
            <v>次</v>
          </cell>
          <cell r="G4866" t="str">
            <v/>
          </cell>
          <cell r="H4866">
            <v>1000</v>
          </cell>
          <cell r="I4866">
            <v>800</v>
          </cell>
          <cell r="J4866">
            <v>700</v>
          </cell>
          <cell r="K4866" t="str">
            <v>乙类</v>
          </cell>
        </row>
        <row r="4867">
          <cell r="A4867" t="str">
            <v>HGM64601</v>
          </cell>
          <cell r="B4867" t="str">
            <v>经支撑喉镜喉模取出术</v>
          </cell>
          <cell r="C4867" t="str">
            <v>全麻,消毒铺巾,支撑喉镜暴露喉腔,显微镜或内镜下应用喉显微外科手术钳,取出固定的喉模。不含监护。</v>
          </cell>
          <cell r="D4867" t="str">
            <v/>
          </cell>
          <cell r="E4867" t="str">
            <v/>
          </cell>
          <cell r="F4867" t="str">
            <v>次</v>
          </cell>
          <cell r="G4867" t="str">
            <v/>
          </cell>
          <cell r="H4867">
            <v>1000</v>
          </cell>
          <cell r="I4867">
            <v>800</v>
          </cell>
          <cell r="J4867">
            <v>700</v>
          </cell>
          <cell r="K4867" t="str">
            <v>乙类</v>
          </cell>
        </row>
        <row r="4868">
          <cell r="A4868" t="str">
            <v>HGM65401</v>
          </cell>
          <cell r="B4868" t="str">
            <v>经间接喉镜喉部异物取出术</v>
          </cell>
          <cell r="C4868" t="str">
            <v>1%地卡因咽部､下咽及喉腔黏膜表面麻醉,在间接鼻咽镜下,检查舌根､扁桃体下级､会厌谷､喉腔､双侧的梨状窝等处,发现异物应用喉多功能钳夹异物取出,在间接喉镜下再次检查确认有无黏膜损伤。</v>
          </cell>
          <cell r="D4868" t="str">
            <v>注射器</v>
          </cell>
          <cell r="E4868" t="str">
            <v/>
          </cell>
          <cell r="F4868" t="str">
            <v>次</v>
          </cell>
          <cell r="G4868" t="str">
            <v/>
          </cell>
          <cell r="H4868">
            <v>340</v>
          </cell>
          <cell r="I4868">
            <v>270</v>
          </cell>
          <cell r="J4868">
            <v>230</v>
          </cell>
          <cell r="K4868" t="str">
            <v>乙类</v>
          </cell>
        </row>
        <row r="4869">
          <cell r="A4869" t="str">
            <v>HGM65601</v>
          </cell>
          <cell r="B4869" t="str">
            <v>经纤维喉镜咽喉异物取出术</v>
          </cell>
          <cell r="C4869" t="str">
            <v>1%地卡因鼻腔､鼻咽､口腔､下咽及喉部黏膜麻醉,经鼻置入纤维喉镜,暴露咽喉部,应用异物钳夹取出异物并取出。</v>
          </cell>
          <cell r="D4869" t="str">
            <v/>
          </cell>
          <cell r="E4869" t="str">
            <v/>
          </cell>
          <cell r="F4869" t="str">
            <v>次</v>
          </cell>
          <cell r="G4869" t="str">
            <v/>
          </cell>
          <cell r="H4869">
            <v>340</v>
          </cell>
          <cell r="I4869">
            <v>270</v>
          </cell>
          <cell r="J4869">
            <v>230</v>
          </cell>
          <cell r="K4869" t="str">
            <v>乙类</v>
          </cell>
        </row>
        <row r="4870">
          <cell r="A4870" t="str">
            <v>HGM65602</v>
          </cell>
          <cell r="B4870" t="str">
            <v>经直达喉镜咽喉异物取出术</v>
          </cell>
          <cell r="C4870" t="str">
            <v>咽喉腔1%地卡因表麻,经口置入直达喉镜,暴露咽喉部,使用异物钳夹取异物。</v>
          </cell>
          <cell r="D4870" t="str">
            <v/>
          </cell>
          <cell r="E4870" t="str">
            <v/>
          </cell>
          <cell r="F4870" t="str">
            <v>次</v>
          </cell>
          <cell r="G4870" t="str">
            <v/>
          </cell>
          <cell r="H4870">
            <v>340</v>
          </cell>
          <cell r="I4870">
            <v>270</v>
          </cell>
          <cell r="J4870">
            <v>230</v>
          </cell>
          <cell r="K4870" t="str">
            <v>乙类</v>
          </cell>
        </row>
        <row r="4871">
          <cell r="A4871" t="str">
            <v>HGM66301</v>
          </cell>
          <cell r="B4871" t="str">
            <v>喉支架置换术</v>
          </cell>
          <cell r="C4871" t="str">
            <v>全麻,消毒铺巾,支撑喉镜暴露声门,或内镜下喉支架取出术,重新放入新支架。不含监护。</v>
          </cell>
          <cell r="D4871" t="str">
            <v/>
          </cell>
          <cell r="E4871" t="str">
            <v>支架</v>
          </cell>
          <cell r="F4871" t="str">
            <v>次</v>
          </cell>
          <cell r="G4871" t="str">
            <v/>
          </cell>
          <cell r="H4871">
            <v>1000</v>
          </cell>
          <cell r="I4871">
            <v>800</v>
          </cell>
          <cell r="J4871">
            <v>700</v>
          </cell>
          <cell r="K4871" t="str">
            <v>乙类</v>
          </cell>
        </row>
        <row r="4872">
          <cell r="A4872" t="str">
            <v>HGM73301</v>
          </cell>
          <cell r="B4872" t="str">
            <v>梨状窝癌切除术</v>
          </cell>
          <cell r="C487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cell r="D4872" t="str">
            <v>引流装置,注射器</v>
          </cell>
          <cell r="E4872" t="str">
            <v>气管切开套管,止血材料,特殊缝线</v>
          </cell>
          <cell r="F4872" t="str">
            <v>次</v>
          </cell>
          <cell r="G4872" t="str">
            <v/>
          </cell>
          <cell r="H4872">
            <v>2100</v>
          </cell>
          <cell r="I4872">
            <v>1680</v>
          </cell>
          <cell r="J4872">
            <v>1470</v>
          </cell>
          <cell r="K4872" t="str">
            <v>甲类</v>
          </cell>
        </row>
        <row r="4873">
          <cell r="A4873" t="str">
            <v>HGM73302</v>
          </cell>
          <cell r="B4873" t="str">
            <v>喉裂开肿瘤切除术</v>
          </cell>
          <cell r="C487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cell r="D4873" t="str">
            <v>引流装置</v>
          </cell>
          <cell r="E4873" t="str">
            <v>止血材料</v>
          </cell>
          <cell r="F4873" t="str">
            <v>次</v>
          </cell>
          <cell r="G4873" t="str">
            <v/>
          </cell>
          <cell r="H4873">
            <v>1500</v>
          </cell>
          <cell r="I4873">
            <v>1200</v>
          </cell>
          <cell r="J4873">
            <v>1050</v>
          </cell>
          <cell r="K4873" t="str">
            <v>甲类</v>
          </cell>
        </row>
        <row r="4874">
          <cell r="A4874" t="str">
            <v>HGM73303</v>
          </cell>
          <cell r="B4874" t="str">
            <v>颈侧径路喉部肿瘤切除术</v>
          </cell>
          <cell r="C4874" t="str">
            <v>局麻气管切开,插管全麻,颈部横行切口,分离皮下组织､颈阔肌､带状肌,喉裂开暴露喉腔,可从一侧或喉喉部进入喉腔,暴露肿瘤并切除,修复缺损部位黏膜,逐层缝合,防止引流,加压包扎。</v>
          </cell>
          <cell r="D4874" t="str">
            <v>引流装置,注射器</v>
          </cell>
          <cell r="E4874" t="str">
            <v>止血材料,特殊缝线</v>
          </cell>
          <cell r="F4874" t="str">
            <v>次</v>
          </cell>
          <cell r="G4874" t="str">
            <v/>
          </cell>
          <cell r="H4874">
            <v>1200</v>
          </cell>
          <cell r="I4874">
            <v>960</v>
          </cell>
          <cell r="J4874">
            <v>840</v>
          </cell>
          <cell r="K4874" t="str">
            <v>甲类</v>
          </cell>
        </row>
        <row r="4875">
          <cell r="A4875" t="str">
            <v>HGM73304</v>
          </cell>
          <cell r="B4875" t="str">
            <v>环状软骨上部分喉切除术</v>
          </cell>
          <cell r="C487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5" t="str">
            <v>引流装置,注射器</v>
          </cell>
          <cell r="E4875" t="str">
            <v>气管切开套管,特殊缝线</v>
          </cell>
          <cell r="F4875" t="str">
            <v>次</v>
          </cell>
          <cell r="G4875" t="str">
            <v/>
          </cell>
          <cell r="H4875">
            <v>1800</v>
          </cell>
          <cell r="I4875">
            <v>1440</v>
          </cell>
          <cell r="J4875">
            <v>1260</v>
          </cell>
          <cell r="K4875" t="str">
            <v>甲类</v>
          </cell>
        </row>
        <row r="4876">
          <cell r="A4876" t="str">
            <v>HGM73305</v>
          </cell>
          <cell r="B4876" t="str">
            <v>喉良性肿瘤切除术</v>
          </cell>
          <cell r="C487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cell r="D4876" t="str">
            <v>引流装置</v>
          </cell>
          <cell r="E4876" t="str">
            <v>止血材料,特殊缝线</v>
          </cell>
          <cell r="F4876" t="str">
            <v>次</v>
          </cell>
          <cell r="G4876" t="str">
            <v/>
          </cell>
          <cell r="H4876">
            <v>1000</v>
          </cell>
          <cell r="I4876">
            <v>800</v>
          </cell>
          <cell r="J4876">
            <v>700</v>
          </cell>
          <cell r="K4876" t="str">
            <v>甲类</v>
          </cell>
        </row>
        <row r="4877">
          <cell r="A4877" t="str">
            <v>HGM73306</v>
          </cell>
          <cell r="B4877" t="str">
            <v>声门上水平喉切除术</v>
          </cell>
          <cell r="C487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cell r="D4877" t="str">
            <v>引流装置,注射器</v>
          </cell>
          <cell r="E4877" t="str">
            <v>气管切开套管,特殊缝线</v>
          </cell>
          <cell r="F4877" t="str">
            <v>次</v>
          </cell>
          <cell r="G4877" t="str">
            <v/>
          </cell>
          <cell r="H4877">
            <v>1600</v>
          </cell>
          <cell r="I4877">
            <v>1280</v>
          </cell>
          <cell r="J4877">
            <v>1120</v>
          </cell>
          <cell r="K4877" t="str">
            <v>甲类</v>
          </cell>
        </row>
        <row r="4878">
          <cell r="A4878" t="str">
            <v>HGM73307</v>
          </cell>
          <cell r="B4878" t="str">
            <v>喉次全切除术</v>
          </cell>
          <cell r="C487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8" t="str">
            <v>引流装置,注射器</v>
          </cell>
          <cell r="E4878" t="str">
            <v>气管切开套管,特殊缝线</v>
          </cell>
          <cell r="F4878" t="str">
            <v>次</v>
          </cell>
          <cell r="G4878" t="str">
            <v/>
          </cell>
          <cell r="H4878">
            <v>2200</v>
          </cell>
          <cell r="I4878">
            <v>1760</v>
          </cell>
          <cell r="J4878">
            <v>1540</v>
          </cell>
          <cell r="K4878" t="str">
            <v>甲类</v>
          </cell>
        </row>
        <row r="4879">
          <cell r="A4879" t="str">
            <v>HGM73308</v>
          </cell>
          <cell r="B4879" t="str">
            <v>喉气管裂开瘢痕切除喉模置入术</v>
          </cell>
          <cell r="C4879" t="str">
            <v>全麻,消毒铺巾,颈部入路,切开皮肤,分离皮下､颈前肌群,暴露狭窄段气管及喉腔,对狭窄段进行清理,置入喉模,逐层缝合包扎。</v>
          </cell>
          <cell r="D4879" t="str">
            <v/>
          </cell>
          <cell r="E4879" t="str">
            <v>喉模,特殊缝线</v>
          </cell>
          <cell r="F4879" t="str">
            <v>次</v>
          </cell>
          <cell r="G4879" t="str">
            <v/>
          </cell>
          <cell r="H4879">
            <v>1700</v>
          </cell>
          <cell r="I4879">
            <v>1360</v>
          </cell>
          <cell r="J4879">
            <v>1190</v>
          </cell>
          <cell r="K4879" t="str">
            <v>乙类</v>
          </cell>
        </row>
        <row r="4880">
          <cell r="A4880" t="str">
            <v>HGM73401</v>
          </cell>
          <cell r="B4880" t="str">
            <v>经支撑喉镜梨状窝肿物切除术</v>
          </cell>
          <cell r="C4880" t="str">
            <v>全麻,消毒铺巾,支撑喉镜暴露梨状窝,在内镜或显微镜引导下,使用各种类型激光或射频手术器械,切除梨状窝肿物,电烧止血,也可应用显微手术器械缝合创缘。送病理。不含病理学检查。</v>
          </cell>
          <cell r="D4880" t="str">
            <v>引流装置</v>
          </cell>
          <cell r="E4880" t="str">
            <v>特殊缝线</v>
          </cell>
          <cell r="F4880" t="str">
            <v>次</v>
          </cell>
          <cell r="G4880" t="str">
            <v/>
          </cell>
          <cell r="H4880">
            <v>1300</v>
          </cell>
          <cell r="I4880">
            <v>1040</v>
          </cell>
          <cell r="J4880">
            <v>910</v>
          </cell>
          <cell r="K4880" t="str">
            <v>乙类</v>
          </cell>
        </row>
        <row r="4881">
          <cell r="A4881" t="str">
            <v>HGM73601</v>
          </cell>
          <cell r="B4881" t="str">
            <v>经直达喉镜喉肿物摘除术</v>
          </cell>
          <cell r="C4881" t="str">
            <v>咽喉腔1%地卡因表麻,经口置入直达喉镜,暴露咽喉部,使用多功能钳夹喉部肿物并送病理。不含病理学检查。</v>
          </cell>
          <cell r="D4881" t="str">
            <v>引流装置</v>
          </cell>
          <cell r="E4881" t="str">
            <v/>
          </cell>
          <cell r="F4881" t="str">
            <v>次</v>
          </cell>
          <cell r="G4881" t="str">
            <v/>
          </cell>
          <cell r="H4881">
            <v>600</v>
          </cell>
          <cell r="I4881">
            <v>480</v>
          </cell>
          <cell r="J4881">
            <v>420</v>
          </cell>
          <cell r="K4881" t="str">
            <v>甲类</v>
          </cell>
        </row>
        <row r="4882">
          <cell r="A4882" t="str">
            <v>HGM73602</v>
          </cell>
          <cell r="B4882" t="str">
            <v>经纤维喉镜喉肿物摘除术</v>
          </cell>
          <cell r="C4882" t="str">
            <v>1%地卡因鼻腔､鼻咽､口腔､下咽及喉部黏膜麻醉,经鼻置入纤维喉镜,暴露咽喉部,应用异物钳夹取出肿物并送病理。不含病理学检查。</v>
          </cell>
          <cell r="D4882" t="str">
            <v>引流装置</v>
          </cell>
          <cell r="E4882" t="str">
            <v/>
          </cell>
          <cell r="F4882" t="str">
            <v>次</v>
          </cell>
          <cell r="G4882" t="str">
            <v/>
          </cell>
          <cell r="H4882">
            <v>600</v>
          </cell>
          <cell r="I4882">
            <v>480</v>
          </cell>
          <cell r="J4882">
            <v>420</v>
          </cell>
          <cell r="K4882" t="str">
            <v>乙类</v>
          </cell>
        </row>
        <row r="4883">
          <cell r="A4883" t="str">
            <v>HGM73603</v>
          </cell>
          <cell r="B4883" t="str">
            <v>经支撑喉镜室带肿物切除术</v>
          </cell>
          <cell r="C4883" t="str">
            <v>全麻,消毒铺巾,支撑喉镜暴露室带肿物,在显微镜或内镜引导,应用显微手术器械,激光切除室带病损。送病理。不含病理学检查。</v>
          </cell>
          <cell r="D4883" t="str">
            <v>引流装置</v>
          </cell>
          <cell r="E4883" t="str">
            <v/>
          </cell>
          <cell r="F4883" t="str">
            <v>次</v>
          </cell>
          <cell r="G4883" t="str">
            <v/>
          </cell>
          <cell r="H4883">
            <v>1000</v>
          </cell>
          <cell r="I4883">
            <v>800</v>
          </cell>
          <cell r="J4883">
            <v>700</v>
          </cell>
          <cell r="K4883" t="str">
            <v>乙类</v>
          </cell>
        </row>
        <row r="4884">
          <cell r="A4884" t="str">
            <v>HGM74301</v>
          </cell>
          <cell r="B4884" t="str">
            <v>垂直半喉切除+喉功能重建术</v>
          </cell>
          <cell r="C4884" t="str">
            <v>局麻气管切开,插管全麻,环甲膜入喉腔,纵行裂开甲状软骨板,直视下切除含一侧半喉,利用甲状软骨外骨膜､带状肌或舌骨瓣重建喉腔。缝合并放置引流,加压包扎。不含颈淋巴结清扫。</v>
          </cell>
          <cell r="D4884" t="str">
            <v>引流装置,注射器</v>
          </cell>
          <cell r="E4884" t="str">
            <v>特殊缝线</v>
          </cell>
          <cell r="F4884" t="str">
            <v>次</v>
          </cell>
          <cell r="G4884" t="str">
            <v/>
          </cell>
          <cell r="H4884">
            <v>2200</v>
          </cell>
          <cell r="I4884">
            <v>1760</v>
          </cell>
          <cell r="J4884">
            <v>1540</v>
          </cell>
          <cell r="K4884" t="str">
            <v>乙类</v>
          </cell>
        </row>
        <row r="4885">
          <cell r="A4885" t="str">
            <v>HGM74302</v>
          </cell>
          <cell r="B4885" t="str">
            <v>3/4喉切除+喉功能重建术</v>
          </cell>
          <cell r="C4885" t="str">
            <v>局麻气管切开,插管全麻。环甲膜或咽侧进入喉腔,直视下切除含一侧半喉连双侧声门上,健侧仅保留一声带及杓,利用带状肌或舌骨瓣重建喉腔。缝合并放置引流,加压包扎。不含颈淋巴结清扫。</v>
          </cell>
          <cell r="D4885" t="str">
            <v>引流装置,注射器</v>
          </cell>
          <cell r="E4885" t="str">
            <v>气管切开套管,特殊缝线</v>
          </cell>
          <cell r="F4885" t="str">
            <v>次</v>
          </cell>
          <cell r="G4885" t="str">
            <v/>
          </cell>
          <cell r="H4885">
            <v>2300</v>
          </cell>
          <cell r="I4885">
            <v>1840</v>
          </cell>
          <cell r="J4885">
            <v>1610</v>
          </cell>
          <cell r="K4885" t="str">
            <v>乙类</v>
          </cell>
        </row>
        <row r="4886">
          <cell r="A4886" t="str">
            <v>HGM75301</v>
          </cell>
          <cell r="B4886" t="str">
            <v>喉全切除术</v>
          </cell>
          <cell r="C488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cell r="D4886" t="str">
            <v>引流装置,注射器</v>
          </cell>
          <cell r="E4886" t="str">
            <v>气管切开套管,特殊缝线</v>
          </cell>
          <cell r="F4886" t="str">
            <v>次</v>
          </cell>
          <cell r="G4886" t="str">
            <v/>
          </cell>
          <cell r="H4886">
            <v>2100</v>
          </cell>
          <cell r="I4886">
            <v>1680</v>
          </cell>
          <cell r="J4886">
            <v>1470</v>
          </cell>
          <cell r="K4886" t="str">
            <v>甲类</v>
          </cell>
        </row>
        <row r="4887">
          <cell r="A4887" t="str">
            <v>HGM80301</v>
          </cell>
          <cell r="B4887" t="str">
            <v>喉瘢痕狭窄扩张术</v>
          </cell>
          <cell r="C4887" t="str">
            <v>全麻,消毒铺巾,支撑喉镜暴露喉腔,显微镜､内镜引导下,应用扩张探子进行喉狭窄扩张。据情况行气管切开。不含监护､气管切开。</v>
          </cell>
          <cell r="D4887" t="str">
            <v/>
          </cell>
          <cell r="E4887" t="str">
            <v/>
          </cell>
          <cell r="F4887" t="str">
            <v>次</v>
          </cell>
          <cell r="G4887" t="str">
            <v/>
          </cell>
          <cell r="H4887">
            <v>1150</v>
          </cell>
          <cell r="I4887">
            <v>920</v>
          </cell>
          <cell r="J4887">
            <v>805</v>
          </cell>
          <cell r="K4887" t="str">
            <v>乙类</v>
          </cell>
        </row>
        <row r="4888">
          <cell r="A4888" t="str">
            <v>HGM80302</v>
          </cell>
          <cell r="B4888" t="str">
            <v>喉狭窄成形T管置入术</v>
          </cell>
          <cell r="C4888" t="str">
            <v>全麻,消毒铺巾,颈部切口,喉或气管裂开,暴露狭窄部位,松解瘢痕,"T"管置入,调整位置,缝合切口,放置引流,加压包扎。不含监护。</v>
          </cell>
          <cell r="D4888" t="str">
            <v>T形管,引流装置</v>
          </cell>
          <cell r="E4888" t="str">
            <v>特殊缝线</v>
          </cell>
          <cell r="F4888" t="str">
            <v>次</v>
          </cell>
          <cell r="G4888" t="str">
            <v/>
          </cell>
          <cell r="H4888">
            <v>1200</v>
          </cell>
          <cell r="I4888">
            <v>960</v>
          </cell>
          <cell r="J4888">
            <v>840</v>
          </cell>
          <cell r="K4888" t="str">
            <v>乙类</v>
          </cell>
        </row>
        <row r="4889">
          <cell r="A4889" t="str">
            <v>HGM80303</v>
          </cell>
          <cell r="B4889" t="str">
            <v>喉支架置入术</v>
          </cell>
          <cell r="C4889" t="str">
            <v>全麻,消毒铺巾,支撑喉镜或喉裂开,暴露狭窄部位,切除瘢痕松解,放入成形支架。颈部裂开手术的缝合伤口,加压包扎。不含监护。</v>
          </cell>
          <cell r="D4889" t="str">
            <v/>
          </cell>
          <cell r="E4889" t="str">
            <v>支架,特殊缝线</v>
          </cell>
          <cell r="F4889" t="str">
            <v>次</v>
          </cell>
          <cell r="G4889" t="str">
            <v/>
          </cell>
          <cell r="H4889">
            <v>1000</v>
          </cell>
          <cell r="I4889">
            <v>800</v>
          </cell>
          <cell r="J4889">
            <v>700</v>
          </cell>
          <cell r="K4889" t="str">
            <v>乙类</v>
          </cell>
        </row>
        <row r="4890">
          <cell r="A4890" t="str">
            <v>HGM80304</v>
          </cell>
          <cell r="B4890" t="str">
            <v>喉气管狭窄支架置入术</v>
          </cell>
          <cell r="C4890" t="str">
            <v>全麻,消毒铺巾,颈部入路,切开皮肤,分离皮下颈前肌群,暴露狭窄段气管及喉腔,对狭窄段进行清理,置入支架,逐层缝合包扎。</v>
          </cell>
          <cell r="D4890" t="str">
            <v/>
          </cell>
          <cell r="E4890" t="str">
            <v>支架,特殊缝线</v>
          </cell>
          <cell r="F4890" t="str">
            <v>次</v>
          </cell>
          <cell r="G4890" t="str">
            <v/>
          </cell>
          <cell r="H4890">
            <v>1200</v>
          </cell>
          <cell r="I4890">
            <v>960</v>
          </cell>
          <cell r="J4890">
            <v>840</v>
          </cell>
          <cell r="K4890" t="str">
            <v>乙类</v>
          </cell>
        </row>
        <row r="4891">
          <cell r="A4891" t="str">
            <v>HGM80601</v>
          </cell>
          <cell r="B4891" t="str">
            <v>支撑喉镜下喉狭窄成形术+喉模置入术</v>
          </cell>
          <cell r="C4891" t="str">
            <v>全麻,消毒铺巾,支撑喉镜暴露喉腔,显微镜或内镜辅助下应用激光切除狭窄,扩大喉腔,经颈外与甲状软骨板上下缘穿刺带线针,刺入喉腔,固定喉模与狭窄部位,颈外缝线固定。不含监护。</v>
          </cell>
          <cell r="D4891" t="str">
            <v>引流装置</v>
          </cell>
          <cell r="E4891" t="str">
            <v>喉模</v>
          </cell>
          <cell r="F4891" t="str">
            <v>次</v>
          </cell>
          <cell r="G4891" t="str">
            <v/>
          </cell>
          <cell r="H4891">
            <v>1500</v>
          </cell>
          <cell r="I4891">
            <v>1200</v>
          </cell>
          <cell r="J4891">
            <v>1050</v>
          </cell>
          <cell r="K4891" t="str">
            <v>乙类</v>
          </cell>
        </row>
        <row r="4892">
          <cell r="A4892" t="str">
            <v>HGM83301</v>
          </cell>
          <cell r="B4892" t="str">
            <v>喉结整形术</v>
          </cell>
          <cell r="C4892" t="str">
            <v>常规消毒,铺无菌巾,于颈前切开,分离颈前肌群,显露喉结(甲状软骨),电凝止血,切除部分喉结,塑形,缝合切口。</v>
          </cell>
          <cell r="D4892" t="str">
            <v>引流装置</v>
          </cell>
          <cell r="E4892" t="str">
            <v>特殊缝线</v>
          </cell>
          <cell r="F4892" t="str">
            <v>次</v>
          </cell>
          <cell r="G4892" t="str">
            <v/>
          </cell>
          <cell r="H4892">
            <v>1800</v>
          </cell>
          <cell r="I4892">
            <v>1440</v>
          </cell>
          <cell r="J4892">
            <v>1260</v>
          </cell>
          <cell r="K4892" t="str">
            <v>丙类</v>
          </cell>
        </row>
        <row r="4893">
          <cell r="A4893" t="str">
            <v>HGM83302</v>
          </cell>
          <cell r="B4893" t="str">
            <v>喉气管外伤缝合成形术</v>
          </cell>
          <cell r="C4893" t="str">
            <v>局麻气管切开,经颈部作切口,分离皮瓣,分离双侧带状肌,暴露喉体,喉黏膜对位缝合,缝合带状肌肌筋膜,冲洗术腔,留置引流,缝合皮下组织,皮肤切口,颈部敷料加压包扎。</v>
          </cell>
          <cell r="D4893" t="str">
            <v>引流装置,注射器</v>
          </cell>
          <cell r="E4893" t="str">
            <v>特殊缝线</v>
          </cell>
          <cell r="F4893" t="str">
            <v>次</v>
          </cell>
          <cell r="G4893" t="str">
            <v/>
          </cell>
          <cell r="H4893">
            <v>1000</v>
          </cell>
          <cell r="I4893">
            <v>800</v>
          </cell>
          <cell r="J4893">
            <v>700</v>
          </cell>
          <cell r="K4893" t="str">
            <v>甲类</v>
          </cell>
        </row>
        <row r="4894">
          <cell r="A4894" t="str">
            <v>HGM89301</v>
          </cell>
          <cell r="B4894" t="str">
            <v>喉功能重建术</v>
          </cell>
          <cell r="C4894" t="str">
            <v>麻醉消毒铺巾,喉部缺损后利用带状肌喉功能重建术,会厌下拉喉功能重建术,舌骨瓣喉功能重建术,咽下缩肌喉功能重建术。</v>
          </cell>
          <cell r="D4894" t="str">
            <v>引流装置</v>
          </cell>
          <cell r="E4894" t="str">
            <v>气管切开套管</v>
          </cell>
          <cell r="F4894" t="str">
            <v>次</v>
          </cell>
          <cell r="G4894" t="str">
            <v/>
          </cell>
          <cell r="H4894">
            <v>2100</v>
          </cell>
          <cell r="I4894">
            <v>1680</v>
          </cell>
          <cell r="J4894">
            <v>1470</v>
          </cell>
          <cell r="K4894" t="str">
            <v>乙类</v>
          </cell>
        </row>
        <row r="4895">
          <cell r="A4895" t="str">
            <v>HGM89302</v>
          </cell>
          <cell r="B4895" t="str">
            <v>喉结再造声带调整术</v>
          </cell>
          <cell r="C4895" t="str">
            <v>常规消毒,铺无菌巾,局部麻醉,设计颈前切口,分离显露喉部甲状软骨和环状软骨,行甲状-环状软骨改形调整,调整声带张力和音色。缝合切口,电凝止血。不含甲状软骨前置入少量软骨或假体行喉结再造。</v>
          </cell>
          <cell r="D4895" t="str">
            <v/>
          </cell>
          <cell r="E4895" t="str">
            <v>特殊缝线</v>
          </cell>
          <cell r="F4895" t="str">
            <v>次</v>
          </cell>
          <cell r="G4895" t="str">
            <v/>
          </cell>
          <cell r="H4895">
            <v>1200</v>
          </cell>
          <cell r="I4895">
            <v>960</v>
          </cell>
          <cell r="J4895">
            <v>840</v>
          </cell>
          <cell r="K4895" t="str">
            <v>丙类</v>
          </cell>
        </row>
        <row r="4896">
          <cell r="A4896" t="str">
            <v>HGN45301</v>
          </cell>
          <cell r="B4896" t="str">
            <v>会厌脓肿切开引流术</v>
          </cell>
          <cell r="C4896" t="str">
            <v>咽腔1%地卡因表面麻醉,患者垂头仰卧位,喉直达镜下,应用镰状刀切开会厌脓肿,吸引器吸出脓液。</v>
          </cell>
          <cell r="D4896" t="str">
            <v>引流装置,注射器</v>
          </cell>
          <cell r="E4896" t="str">
            <v/>
          </cell>
          <cell r="F4896" t="str">
            <v>次</v>
          </cell>
          <cell r="G4896" t="str">
            <v/>
          </cell>
          <cell r="H4896">
            <v>320</v>
          </cell>
          <cell r="I4896">
            <v>260</v>
          </cell>
          <cell r="J4896">
            <v>220</v>
          </cell>
          <cell r="K4896" t="str">
            <v>甲类</v>
          </cell>
        </row>
        <row r="4897">
          <cell r="A4897" t="str">
            <v>HGN73301</v>
          </cell>
          <cell r="B4897" t="str">
            <v>颈外径路会厌肿物切除术</v>
          </cell>
          <cell r="C4897" t="str">
            <v>经口全麻插管或气管切开全麻,颈前上部沿皮纹横行切口,分离皮下组织颈阔肌,自甲舌膜进入咽腔,直视下行会厌肿瘤切除,缝合关闭咽腔,加压包扎。可下鼻饲管。肿物送病理。不含病理学检查。</v>
          </cell>
          <cell r="D4897" t="str">
            <v>胃管,引流装置</v>
          </cell>
          <cell r="E4897" t="str">
            <v>特殊缝线</v>
          </cell>
          <cell r="F4897" t="str">
            <v>次</v>
          </cell>
          <cell r="G4897" t="str">
            <v/>
          </cell>
          <cell r="H4897">
            <v>1000</v>
          </cell>
          <cell r="I4897">
            <v>800</v>
          </cell>
          <cell r="J4897">
            <v>700</v>
          </cell>
          <cell r="K4897" t="str">
            <v>甲类</v>
          </cell>
        </row>
        <row r="4898">
          <cell r="A4898" t="str">
            <v>HGN73401</v>
          </cell>
          <cell r="B4898" t="str">
            <v>经支撑喉镜会厌良性肿瘤切除术</v>
          </cell>
          <cell r="C4898" t="str">
            <v>全麻,消毒铺巾,支撑喉镜暴露会厌部位,可应用显微镜､内镜引导,应用激光､微波或射频切除肿瘤,电烧止血。肿物送病理。不含病理学检查。</v>
          </cell>
          <cell r="D4898" t="str">
            <v>引流装置</v>
          </cell>
          <cell r="E4898" t="str">
            <v/>
          </cell>
          <cell r="F4898" t="str">
            <v>次</v>
          </cell>
          <cell r="G4898" t="str">
            <v/>
          </cell>
          <cell r="H4898">
            <v>1000</v>
          </cell>
          <cell r="I4898">
            <v>800</v>
          </cell>
          <cell r="J4898">
            <v>700</v>
          </cell>
          <cell r="K4898" t="str">
            <v>甲类</v>
          </cell>
        </row>
        <row r="4899">
          <cell r="A4899" t="str">
            <v>HGN73601</v>
          </cell>
          <cell r="B4899" t="str">
            <v>颈部径路会厌良性肿瘤切除术</v>
          </cell>
          <cell r="C4899" t="str">
            <v>经口全麻插管或气管切开全麻,颈前上部沿皮纹横行切口,分离皮下组织颈阔肌,自甲舌膜进入咽腔,直视下行会厌肿瘤切除,缝合关闭咽腔,加压包扎。肿物送病理。不含病理学检查。</v>
          </cell>
          <cell r="D4899" t="str">
            <v>引流装置</v>
          </cell>
          <cell r="E4899" t="str">
            <v>特殊缝线</v>
          </cell>
          <cell r="F4899" t="str">
            <v>次</v>
          </cell>
          <cell r="G4899" t="str">
            <v/>
          </cell>
          <cell r="H4899">
            <v>1000</v>
          </cell>
          <cell r="I4899">
            <v>800</v>
          </cell>
          <cell r="J4899">
            <v>700</v>
          </cell>
          <cell r="K4899" t="str">
            <v>甲类</v>
          </cell>
        </row>
        <row r="4900">
          <cell r="A4900" t="str">
            <v>HGN73602</v>
          </cell>
          <cell r="B4900" t="str">
            <v>经间接喉镜会厌良性肿瘤切除术</v>
          </cell>
          <cell r="C4900" t="str">
            <v>鼻腔､鼻咽､口腔､下咽､喉部黏膜1%地卡因表面麻醉,在间接喉镜引导下,应用多功能钳摘除肿物。肿物送病理。不含病理学检查。</v>
          </cell>
          <cell r="D4900" t="str">
            <v>引流装置</v>
          </cell>
          <cell r="E4900" t="str">
            <v/>
          </cell>
          <cell r="F4900" t="str">
            <v>次</v>
          </cell>
          <cell r="G4900" t="str">
            <v/>
          </cell>
          <cell r="H4900">
            <v>800</v>
          </cell>
          <cell r="I4900">
            <v>640</v>
          </cell>
          <cell r="J4900">
            <v>560</v>
          </cell>
          <cell r="K4900" t="str">
            <v>甲类</v>
          </cell>
        </row>
        <row r="4901">
          <cell r="A4901" t="str">
            <v>HGN73603</v>
          </cell>
          <cell r="B4901" t="str">
            <v>经纤维喉镜会厌良性肿瘤切除术</v>
          </cell>
          <cell r="C4901" t="str">
            <v>鼻腔､咽腔､下咽及喉腔黏膜表面麻醉,在纤维喉镜引导下,应用多功能钳摘除肿物。肿物送病理。不含病理学检查。</v>
          </cell>
          <cell r="D4901" t="str">
            <v>引流装置</v>
          </cell>
          <cell r="E4901" t="str">
            <v/>
          </cell>
          <cell r="F4901" t="str">
            <v>次</v>
          </cell>
          <cell r="G4901" t="str">
            <v/>
          </cell>
          <cell r="H4901">
            <v>800</v>
          </cell>
          <cell r="I4901">
            <v>640</v>
          </cell>
          <cell r="J4901">
            <v>560</v>
          </cell>
          <cell r="K4901" t="str">
            <v>甲类</v>
          </cell>
        </row>
        <row r="4902">
          <cell r="A4902" t="str">
            <v>HGN73604</v>
          </cell>
          <cell r="B4902" t="str">
            <v>经支撑喉镜会厌病变切除术</v>
          </cell>
          <cell r="C4902" t="str">
            <v>全麻,消毒铺巾,支撑喉镜暴露会厌病损,在显微镜或内镜引导,应用显微手术器械,激光切除会厌病损。送病理。不含病理学检查。</v>
          </cell>
          <cell r="D4902" t="str">
            <v>引流装置</v>
          </cell>
          <cell r="E4902" t="str">
            <v/>
          </cell>
          <cell r="F4902" t="str">
            <v>次</v>
          </cell>
          <cell r="G4902" t="str">
            <v/>
          </cell>
          <cell r="H4902">
            <v>1100</v>
          </cell>
          <cell r="I4902">
            <v>880</v>
          </cell>
          <cell r="J4902">
            <v>770</v>
          </cell>
          <cell r="K4902" t="str">
            <v>乙类</v>
          </cell>
        </row>
        <row r="4903">
          <cell r="A4903" t="str">
            <v>HGP57601</v>
          </cell>
          <cell r="B4903" t="str">
            <v>经支撑喉镜声带粘连分离术</v>
          </cell>
          <cell r="C4903" t="str">
            <v>全麻,应用支撑喉镜暴露声带,在喉显微镜､内窥镜引导下,应用显微手术钳分离粘连,可以缝合黏膜创缘。必要时行气管切开。不含气管切开。</v>
          </cell>
          <cell r="D4903" t="str">
            <v/>
          </cell>
          <cell r="E4903" t="str">
            <v>特殊缝线</v>
          </cell>
          <cell r="F4903" t="str">
            <v>次</v>
          </cell>
          <cell r="G4903" t="str">
            <v/>
          </cell>
          <cell r="H4903">
            <v>1100</v>
          </cell>
          <cell r="I4903">
            <v>880</v>
          </cell>
          <cell r="J4903">
            <v>770</v>
          </cell>
          <cell r="K4903" t="str">
            <v>乙类</v>
          </cell>
        </row>
        <row r="4904">
          <cell r="A4904" t="str">
            <v>HGP73301</v>
          </cell>
          <cell r="B4904" t="str">
            <v>喉裂开声带切除术</v>
          </cell>
          <cell r="C490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cell r="D4904" t="str">
            <v>引流装置</v>
          </cell>
          <cell r="E4904" t="str">
            <v>特殊缝线</v>
          </cell>
          <cell r="F4904" t="str">
            <v>次</v>
          </cell>
          <cell r="G4904" t="str">
            <v/>
          </cell>
          <cell r="H4904">
            <v>1100</v>
          </cell>
          <cell r="I4904">
            <v>880</v>
          </cell>
          <cell r="J4904">
            <v>770</v>
          </cell>
          <cell r="K4904" t="str">
            <v>甲类</v>
          </cell>
        </row>
        <row r="4905">
          <cell r="A4905" t="str">
            <v>HGP73601</v>
          </cell>
          <cell r="B4905" t="str">
            <v>经支撑喉镜激光辅助声带肿物切除术</v>
          </cell>
          <cell r="C4905" t="str">
            <v>全麻,消毒铺巾,支撑喉镜暴露声带肿物,在显微镜或内镜引导,应用显微手术器械和激光切除声带病损,送病理。不含病理学检查。</v>
          </cell>
          <cell r="D4905" t="str">
            <v>引流装置</v>
          </cell>
          <cell r="E4905" t="str">
            <v/>
          </cell>
          <cell r="F4905" t="str">
            <v>次</v>
          </cell>
          <cell r="G4905" t="str">
            <v/>
          </cell>
          <cell r="H4905">
            <v>1100</v>
          </cell>
          <cell r="I4905">
            <v>880</v>
          </cell>
          <cell r="J4905">
            <v>770</v>
          </cell>
          <cell r="K4905" t="str">
            <v>乙类</v>
          </cell>
        </row>
        <row r="4906">
          <cell r="A4906" t="str">
            <v>HGP83301</v>
          </cell>
          <cell r="B4906" t="str">
            <v>颈外径路声带注射术</v>
          </cell>
          <cell r="C4906" t="str">
            <v>全麻,支撑喉镜下暴露声带(或局麻下,纤维喉镜下暴露声带),腹部切口取部分脂肪组织,止血缝合,脂肪组织经处理后放入脂肪高压注射器,经颈外一侧甲状软骨板刺入注射于声门旁间隙。</v>
          </cell>
          <cell r="D4906" t="str">
            <v>注射器</v>
          </cell>
          <cell r="E4906" t="str">
            <v>特殊缝线</v>
          </cell>
          <cell r="F4906" t="str">
            <v>次</v>
          </cell>
          <cell r="G4906" t="str">
            <v/>
          </cell>
          <cell r="H4906">
            <v>1500</v>
          </cell>
          <cell r="I4906">
            <v>1200</v>
          </cell>
          <cell r="J4906">
            <v>1050</v>
          </cell>
          <cell r="K4906" t="str">
            <v>乙类</v>
          </cell>
        </row>
        <row r="4907">
          <cell r="A4907" t="str">
            <v>HGP83302</v>
          </cell>
          <cell r="B4907" t="str">
            <v>声带外展术</v>
          </cell>
          <cell r="C4907" t="str">
            <v>局麻下,颈部入路,切开皮肤､皮下､颈前肌,暴露甲状软骨板,在甲状软骨板中部切开骨窗,可切除声带肌或缝合固定声带,缝合术腔,放置引流。</v>
          </cell>
          <cell r="D4907" t="str">
            <v>引流装置,注射器</v>
          </cell>
          <cell r="E4907" t="str">
            <v>特殊缝线</v>
          </cell>
          <cell r="F4907" t="str">
            <v>次</v>
          </cell>
          <cell r="G4907" t="str">
            <v/>
          </cell>
          <cell r="H4907">
            <v>1100</v>
          </cell>
          <cell r="I4907">
            <v>880</v>
          </cell>
          <cell r="J4907">
            <v>770</v>
          </cell>
          <cell r="K4907" t="str">
            <v>乙类</v>
          </cell>
        </row>
        <row r="4908">
          <cell r="A4908" t="str">
            <v>HGP83601</v>
          </cell>
          <cell r="B4908" t="str">
            <v>内镜下声带注射术</v>
          </cell>
          <cell r="C4908" t="str">
            <v>全麻,支撑喉镜下暴露声带,腹部切口取部分脂肪组织,止血缝合,脂肪组织经处理后放入脂肪高压注射器,内镜下注射于声门旁间隙。</v>
          </cell>
          <cell r="D4908" t="str">
            <v/>
          </cell>
          <cell r="E4908" t="str">
            <v>特殊缝线</v>
          </cell>
          <cell r="F4908" t="str">
            <v>次</v>
          </cell>
          <cell r="G4908" t="str">
            <v/>
          </cell>
          <cell r="H4908">
            <v>1200</v>
          </cell>
          <cell r="I4908">
            <v>960</v>
          </cell>
          <cell r="J4908">
            <v>840</v>
          </cell>
          <cell r="K4908" t="str">
            <v>乙类</v>
          </cell>
        </row>
        <row r="4909">
          <cell r="A4909" t="str">
            <v>HGQ73601</v>
          </cell>
          <cell r="B4909" t="str">
            <v>支撑喉镜下激光杓状软骨切除术</v>
          </cell>
          <cell r="C4909" t="str">
            <v>全麻,消毒铺巾,支撑喉镜暴露声门,在喉科专用显微镜下,应用激光(二氧化碳激光､钬激光､半导体激光等)切除杓状软骨,应用喉科特殊缝合器械可以缝合创面。必要时行气管切开。不含气管切开。</v>
          </cell>
          <cell r="D4909" t="str">
            <v>引流装置</v>
          </cell>
          <cell r="E4909" t="str">
            <v>特殊缝线</v>
          </cell>
          <cell r="F4909" t="str">
            <v>次</v>
          </cell>
          <cell r="G4909" t="str">
            <v/>
          </cell>
          <cell r="H4909">
            <v>1600</v>
          </cell>
          <cell r="I4909">
            <v>1280</v>
          </cell>
          <cell r="J4909">
            <v>1120</v>
          </cell>
          <cell r="K4909" t="str">
            <v>乙类</v>
          </cell>
        </row>
        <row r="4910">
          <cell r="A4910" t="str">
            <v>HGQ81301</v>
          </cell>
          <cell r="B4910" t="str">
            <v>环甲软骨接近术</v>
          </cell>
          <cell r="C4910" t="str">
            <v>局麻下,颈部入路,切开皮肤､皮下､颈前肌,暴露甲状软骨板,用四根不可吸收缝线将甲状软骨和环状软骨前部缝合固定,缝合术腔,放置引流。加压包扎。</v>
          </cell>
          <cell r="D4910" t="str">
            <v>引流装置,注射器</v>
          </cell>
          <cell r="E4910" t="str">
            <v>特殊缝线</v>
          </cell>
          <cell r="F4910" t="str">
            <v>次</v>
          </cell>
          <cell r="G4910" t="str">
            <v/>
          </cell>
          <cell r="H4910">
            <v>600</v>
          </cell>
          <cell r="I4910">
            <v>480</v>
          </cell>
          <cell r="J4910">
            <v>420</v>
          </cell>
          <cell r="K4910" t="str">
            <v>乙类</v>
          </cell>
        </row>
        <row r="4911">
          <cell r="A4911" t="str">
            <v>HGQ82301</v>
          </cell>
          <cell r="B4911" t="str">
            <v>甲状软骨成形声带拉长术</v>
          </cell>
          <cell r="C4911" t="str">
            <v>局麻下,颈部入路,切开皮肤､皮下､颈前肌,暴露甲状软骨板,切开甲状软骨,垫入植入物(硅胶或骨板)依据患者的发音调整大小,缝合术腔,放置引流。</v>
          </cell>
          <cell r="D4911" t="str">
            <v>引流装置,注射器</v>
          </cell>
          <cell r="E4911" t="str">
            <v>特殊缝线</v>
          </cell>
          <cell r="F4911" t="str">
            <v>次</v>
          </cell>
          <cell r="G4911" t="str">
            <v/>
          </cell>
          <cell r="H4911">
            <v>1100</v>
          </cell>
          <cell r="I4911">
            <v>880</v>
          </cell>
          <cell r="J4911">
            <v>770</v>
          </cell>
          <cell r="K4911" t="str">
            <v>丙类</v>
          </cell>
        </row>
        <row r="4912">
          <cell r="A4912" t="str">
            <v>HGQ83301</v>
          </cell>
          <cell r="B4912" t="str">
            <v>杓状软骨内收术</v>
          </cell>
          <cell r="C4912" t="str">
            <v>局麻下,颈部入路,切开皮肤､皮下､颈前肌,暴露甲状软骨板,缝合杓状软骨固定,缝合术腔,放置引流。</v>
          </cell>
          <cell r="D4912" t="str">
            <v>引流装置,注射器</v>
          </cell>
          <cell r="E4912" t="str">
            <v>特殊缝线</v>
          </cell>
          <cell r="F4912" t="str">
            <v>次</v>
          </cell>
          <cell r="G4912" t="str">
            <v/>
          </cell>
          <cell r="H4912">
            <v>1100</v>
          </cell>
          <cell r="I4912">
            <v>880</v>
          </cell>
          <cell r="J4912">
            <v>770</v>
          </cell>
          <cell r="K4912" t="str">
            <v>乙类</v>
          </cell>
        </row>
        <row r="4913">
          <cell r="A4913" t="str">
            <v>HGQ83302</v>
          </cell>
          <cell r="B4913" t="str">
            <v>颈侧径路杓状软骨切除声带外移术</v>
          </cell>
          <cell r="C4913" t="str">
            <v>全麻,消毒铺巾,颈侧切开,分离皮下､颈前肌群,暴露喉部一侧后部,切除杓状软骨,逐层缝合包扎。</v>
          </cell>
          <cell r="D4913" t="str">
            <v>引流装置</v>
          </cell>
          <cell r="E4913" t="str">
            <v>特殊缝线</v>
          </cell>
          <cell r="F4913" t="str">
            <v>次</v>
          </cell>
          <cell r="G4913" t="str">
            <v/>
          </cell>
          <cell r="H4913">
            <v>1500</v>
          </cell>
          <cell r="I4913">
            <v>1200</v>
          </cell>
          <cell r="J4913">
            <v>1050</v>
          </cell>
          <cell r="K4913" t="str">
            <v>乙类</v>
          </cell>
        </row>
        <row r="4914">
          <cell r="A4914" t="str">
            <v>HGQ83303</v>
          </cell>
          <cell r="B4914" t="str">
            <v>甲状软骨成形声带内移术</v>
          </cell>
          <cell r="C4914" t="str">
            <v>局麻下,颈部入路,切开皮肤､皮下､颈前肌,暴露甲状软骨板,于甲状软骨一侧开一骨窗,垫入植入物(硅胶或骨板)依据患者的发音调整大小,缝合固定,缝合术腔,放置引流。</v>
          </cell>
          <cell r="D4914" t="str">
            <v>引流装置,注射器</v>
          </cell>
          <cell r="E4914" t="str">
            <v>修补材料,特殊缝线</v>
          </cell>
          <cell r="F4914" t="str">
            <v>次</v>
          </cell>
          <cell r="G4914" t="str">
            <v/>
          </cell>
          <cell r="H4914">
            <v>1100</v>
          </cell>
          <cell r="I4914">
            <v>880</v>
          </cell>
          <cell r="J4914">
            <v>770</v>
          </cell>
          <cell r="K4914" t="str">
            <v>丙类</v>
          </cell>
        </row>
        <row r="4915">
          <cell r="A4915" t="str">
            <v>HGQ83304</v>
          </cell>
          <cell r="B4915" t="str">
            <v>甲状软骨成形声带外移术</v>
          </cell>
          <cell r="C4915" t="str">
            <v>局麻下,颈部入路,切开皮肤､皮下､颈前肌,暴露甲状软骨板,可正中切开甲状软骨或沿一侧前中1/3切开,垫入植入物(硅胶或骨板),依据患者的发音调整外移位置大小,应用金属钛板固定,缝合术腔,放置引流。</v>
          </cell>
          <cell r="D4915" t="str">
            <v>引流装置,注射器</v>
          </cell>
          <cell r="E4915" t="str">
            <v>修补材料,特殊缝线</v>
          </cell>
          <cell r="F4915" t="str">
            <v>次</v>
          </cell>
          <cell r="G4915" t="str">
            <v/>
          </cell>
          <cell r="H4915">
            <v>1100</v>
          </cell>
          <cell r="I4915">
            <v>880</v>
          </cell>
          <cell r="J4915">
            <v>770</v>
          </cell>
          <cell r="K4915" t="str">
            <v>丙类</v>
          </cell>
        </row>
        <row r="4916">
          <cell r="A4916" t="str">
            <v>HGR48101</v>
          </cell>
          <cell r="B4916" t="str">
            <v>环甲膜穿刺注药</v>
          </cell>
          <cell r="C4916" t="str">
            <v>颈外消毒,注射器抽取1%地卡因,触诊环甲膜进行穿刺回抽有气体,嘱患者屏气,推入适量药物。</v>
          </cell>
          <cell r="D4916" t="str">
            <v>注射器</v>
          </cell>
          <cell r="E4916" t="str">
            <v/>
          </cell>
          <cell r="F4916" t="str">
            <v>次</v>
          </cell>
          <cell r="G4916" t="str">
            <v/>
          </cell>
          <cell r="H4916">
            <v>100</v>
          </cell>
          <cell r="I4916">
            <v>80</v>
          </cell>
          <cell r="J4916">
            <v>70</v>
          </cell>
          <cell r="K4916" t="str">
            <v>甲类</v>
          </cell>
        </row>
        <row r="4917">
          <cell r="A4917" t="str">
            <v>HGR50301</v>
          </cell>
          <cell r="B4917" t="str">
            <v>环甲膜切开术</v>
          </cell>
          <cell r="C4917" t="str">
            <v>局麻,消毒铺巾,环甲膜水平切开皮肤,环甲膜,钝性分离撑开器暴露喉腔,置入气管套管或麻醉导管并固定。</v>
          </cell>
          <cell r="D4917" t="str">
            <v>注射器</v>
          </cell>
          <cell r="E4917" t="str">
            <v>气管切开套管</v>
          </cell>
          <cell r="F4917" t="str">
            <v>次</v>
          </cell>
          <cell r="G4917" t="str">
            <v/>
          </cell>
          <cell r="H4917">
            <v>370</v>
          </cell>
          <cell r="I4917">
            <v>300</v>
          </cell>
          <cell r="J4917">
            <v>260</v>
          </cell>
          <cell r="K4917" t="str">
            <v>甲类</v>
          </cell>
        </row>
        <row r="4918">
          <cell r="A4918" t="str">
            <v>HGR70401</v>
          </cell>
          <cell r="B4918" t="str">
            <v>经间接喉镜环杓关节拨动术</v>
          </cell>
          <cell r="C4918" t="str">
            <v>咽腔､下咽腔和喉腔黏膜表面麻醉,患者坐位,间接喉镜下,应用喉多功能钳,对环杓关节拨动,并观察患者发音的变化。</v>
          </cell>
          <cell r="D4918" t="str">
            <v/>
          </cell>
          <cell r="E4918" t="str">
            <v/>
          </cell>
          <cell r="F4918" t="str">
            <v>次</v>
          </cell>
          <cell r="G4918" t="str">
            <v/>
          </cell>
          <cell r="H4918">
            <v>500</v>
          </cell>
          <cell r="I4918">
            <v>400</v>
          </cell>
          <cell r="J4918">
            <v>350</v>
          </cell>
          <cell r="K4918" t="str">
            <v>甲类</v>
          </cell>
        </row>
        <row r="4919">
          <cell r="A4919" t="str">
            <v>HGR70601</v>
          </cell>
          <cell r="B4919" t="str">
            <v>经直达喉镜环杓关节拨动术</v>
          </cell>
          <cell r="C4919" t="str">
            <v>咽腔､下咽腔和喉腔黏膜表面麻醉,患者仰卧位,直达喉镜下,应用喉钳,对环杓关节拨动,并观察患者发音的变化。</v>
          </cell>
          <cell r="D4919" t="str">
            <v/>
          </cell>
          <cell r="E4919" t="str">
            <v/>
          </cell>
          <cell r="F4919" t="str">
            <v>次</v>
          </cell>
          <cell r="G4919" t="str">
            <v/>
          </cell>
          <cell r="H4919">
            <v>500</v>
          </cell>
          <cell r="I4919">
            <v>400</v>
          </cell>
          <cell r="J4919">
            <v>350</v>
          </cell>
          <cell r="K4919" t="str">
            <v>甲类</v>
          </cell>
        </row>
        <row r="4920">
          <cell r="A4920" t="str">
            <v>HGR70602</v>
          </cell>
          <cell r="B4920" t="str">
            <v>经支撑喉镜环杓关节复位术</v>
          </cell>
          <cell r="C4920" t="str">
            <v>全麻下,支撑喉镜下暴露喉腔,在显微镜､内镜下,应用手术钳对病变的环杓关节进行复位。</v>
          </cell>
          <cell r="D4920" t="str">
            <v/>
          </cell>
          <cell r="E4920" t="str">
            <v/>
          </cell>
          <cell r="F4920" t="str">
            <v>次</v>
          </cell>
          <cell r="G4920" t="str">
            <v/>
          </cell>
          <cell r="H4920">
            <v>700</v>
          </cell>
          <cell r="I4920">
            <v>560</v>
          </cell>
          <cell r="J4920">
            <v>490</v>
          </cell>
          <cell r="K4920" t="str">
            <v>甲类</v>
          </cell>
        </row>
        <row r="4921">
          <cell r="A4921" t="str">
            <v>HGS-HGT</v>
          </cell>
          <cell r="B4921" t="str">
            <v>5.扁桃体和腺样体</v>
          </cell>
          <cell r="C4921" t="str">
            <v/>
          </cell>
          <cell r="D4921" t="str">
            <v/>
          </cell>
          <cell r="E4921" t="str">
            <v/>
          </cell>
        </row>
        <row r="4921">
          <cell r="G4921" t="str">
            <v/>
          </cell>
          <cell r="H4921" t="str">
            <v/>
          </cell>
          <cell r="I4921" t="str">
            <v/>
          </cell>
          <cell r="J4921" t="str">
            <v/>
          </cell>
        </row>
        <row r="4922">
          <cell r="A4922" t="str">
            <v>HGS</v>
          </cell>
          <cell r="B4922" t="str">
            <v>扁桃体</v>
          </cell>
          <cell r="C4922" t="str">
            <v/>
          </cell>
          <cell r="D4922" t="str">
            <v/>
          </cell>
          <cell r="E4922" t="str">
            <v/>
          </cell>
        </row>
        <row r="4922">
          <cell r="G4922" t="str">
            <v/>
          </cell>
          <cell r="H4922" t="str">
            <v/>
          </cell>
          <cell r="I4922" t="str">
            <v/>
          </cell>
          <cell r="J4922" t="str">
            <v/>
          </cell>
        </row>
        <row r="4923">
          <cell r="A4923" t="str">
            <v>HGS45301</v>
          </cell>
          <cell r="B4923" t="str">
            <v>扁桃体周脓肿切开引流术</v>
          </cell>
          <cell r="C4923" t="str">
            <v>1%地卡因咽部表面麻醉,压舌板压迫暴露咽腔,在穿刺点处切开脓腔,吸出脓液,做培养,生理冲洗液冲洗或抗生素冲洗液冲洗。不含脓培养､药敏。</v>
          </cell>
          <cell r="D4923" t="str">
            <v>引流装置,注射器,冲洗液</v>
          </cell>
          <cell r="E4923" t="str">
            <v/>
          </cell>
          <cell r="F4923" t="str">
            <v>次</v>
          </cell>
          <cell r="G4923" t="str">
            <v/>
          </cell>
          <cell r="H4923">
            <v>120</v>
          </cell>
          <cell r="I4923">
            <v>95</v>
          </cell>
          <cell r="J4923">
            <v>85</v>
          </cell>
          <cell r="K4923" t="str">
            <v>甲类</v>
          </cell>
        </row>
        <row r="4924">
          <cell r="A4924" t="str">
            <v>HGS46301</v>
          </cell>
          <cell r="B4924" t="str">
            <v>扁桃体切除术后止血术</v>
          </cell>
          <cell r="C4924" t="str">
            <v>局麻､咽腔表面麻醉,全麻醉,全麻需要开口器暴露咽腔,可用头灯或配光源的专用开口器直视口咽腔,查找出血处,电烧､结扎缝合止血。</v>
          </cell>
          <cell r="D4924" t="str">
            <v>注射器</v>
          </cell>
          <cell r="E4924" t="str">
            <v>特殊缝线</v>
          </cell>
          <cell r="F4924" t="str">
            <v>次</v>
          </cell>
          <cell r="G4924" t="str">
            <v/>
          </cell>
          <cell r="H4924">
            <v>200</v>
          </cell>
          <cell r="I4924">
            <v>160</v>
          </cell>
          <cell r="J4924">
            <v>140</v>
          </cell>
          <cell r="K4924" t="str">
            <v>甲类</v>
          </cell>
        </row>
        <row r="4925">
          <cell r="A4925" t="str">
            <v>HGS72301</v>
          </cell>
          <cell r="B4925" t="str">
            <v>扁桃体激光毁损术</v>
          </cell>
          <cell r="C4925" t="str">
            <v>局麻､1%地卡因咽腔表面麻醉,全麻醉,全麻需要开口器暴露咽腔,可用头灯或配光源的专用开口器直视口咽腔,多种类型激光探头切除扁桃体,电烧､结扎缝合止血。</v>
          </cell>
          <cell r="D4925" t="str">
            <v>注射器</v>
          </cell>
          <cell r="E4925" t="str">
            <v>特殊缝线</v>
          </cell>
          <cell r="F4925" t="str">
            <v>次</v>
          </cell>
          <cell r="G4925" t="str">
            <v/>
          </cell>
          <cell r="H4925">
            <v>400</v>
          </cell>
          <cell r="I4925">
            <v>320</v>
          </cell>
          <cell r="J4925">
            <v>280</v>
          </cell>
          <cell r="K4925" t="str">
            <v>乙类</v>
          </cell>
        </row>
        <row r="4926">
          <cell r="A4926" t="str">
            <v>HGS72302</v>
          </cell>
          <cell r="B4926" t="str">
            <v>扁桃体射频消融术</v>
          </cell>
          <cell r="C4926" t="str">
            <v>开口器暴露咽腔,可用头灯或配光源的专用开口器直视口咽腔,钳夹扁桃体,应用射频消融仪器,使用扁桃体专用射频消融刀头延扁桃体被膜切除扁桃体,电烧或缝扎止血。</v>
          </cell>
          <cell r="D4926" t="str">
            <v/>
          </cell>
          <cell r="E4926" t="str">
            <v>特殊缝线</v>
          </cell>
          <cell r="F4926" t="str">
            <v>次</v>
          </cell>
          <cell r="G4926" t="str">
            <v/>
          </cell>
          <cell r="H4926">
            <v>400</v>
          </cell>
          <cell r="I4926">
            <v>320</v>
          </cell>
          <cell r="J4926">
            <v>280</v>
          </cell>
          <cell r="K4926" t="str">
            <v>乙类</v>
          </cell>
        </row>
        <row r="4927">
          <cell r="A4927" t="str">
            <v>HGS72303</v>
          </cell>
          <cell r="B4927" t="str">
            <v>舌扁桃体射频消融术</v>
          </cell>
          <cell r="C4927" t="str">
            <v>全麻下,开口器暴露咽腔,可用头灯或配光源的专用开口器直视口咽腔,应用低温等离子射频消融仪器,使用舌扁桃体专用刀头,插入舌扁桃体进行消融术。</v>
          </cell>
          <cell r="D4927" t="str">
            <v/>
          </cell>
          <cell r="E4927" t="str">
            <v/>
          </cell>
          <cell r="F4927" t="str">
            <v>次</v>
          </cell>
          <cell r="G4927" t="str">
            <v/>
          </cell>
          <cell r="H4927">
            <v>400</v>
          </cell>
          <cell r="I4927">
            <v>320</v>
          </cell>
          <cell r="J4927">
            <v>280</v>
          </cell>
          <cell r="K4927" t="str">
            <v>乙类</v>
          </cell>
        </row>
        <row r="4928">
          <cell r="A4928" t="str">
            <v>HGS73301</v>
          </cell>
          <cell r="B4928" t="str">
            <v>舌扁桃体切除术</v>
          </cell>
          <cell r="C4928" t="str">
            <v>全麻下,开口器暴露咽腔,可用头灯或配光源的专用开口器直视口咽腔,应用圈套器,电烧,电动吸切器切除舌扁桃体,电烧､缝合止血。</v>
          </cell>
          <cell r="D4928" t="str">
            <v>引流装置</v>
          </cell>
          <cell r="E4928" t="str">
            <v>圈套器,特殊缝线</v>
          </cell>
          <cell r="F4928" t="str">
            <v>次</v>
          </cell>
          <cell r="G4928" t="str">
            <v/>
          </cell>
          <cell r="H4928">
            <v>530</v>
          </cell>
          <cell r="I4928">
            <v>420</v>
          </cell>
          <cell r="J4928">
            <v>370</v>
          </cell>
          <cell r="K4928" t="str">
            <v>乙类</v>
          </cell>
        </row>
        <row r="4929">
          <cell r="A4929" t="str">
            <v>HGS73302</v>
          </cell>
          <cell r="B4929" t="str">
            <v>舌扁桃体激光切除术</v>
          </cell>
          <cell r="C4929" t="str">
            <v>全麻下,开口器暴露咽腔,可用头灯或配光源的专用开口器直视口咽腔,应用激光切除舌扁桃体,止血。</v>
          </cell>
          <cell r="D4929" t="str">
            <v>引流装置</v>
          </cell>
          <cell r="E4929" t="str">
            <v>特殊缝线</v>
          </cell>
          <cell r="F4929" t="str">
            <v>次</v>
          </cell>
          <cell r="G4929" t="str">
            <v/>
          </cell>
          <cell r="H4929">
            <v>400</v>
          </cell>
          <cell r="I4929">
            <v>320</v>
          </cell>
          <cell r="J4929">
            <v>280</v>
          </cell>
          <cell r="K4929" t="str">
            <v>乙类</v>
          </cell>
        </row>
        <row r="4930">
          <cell r="A4930" t="str">
            <v>HGS75301</v>
          </cell>
          <cell r="B4930" t="str">
            <v>扁桃体切除术</v>
          </cell>
          <cell r="C4930" t="str">
            <v>局麻､1%地卡因咽腔表面麻醉,全麻醉,全麻需要开口器暴露咽腔,可用头灯或配光源的专用开口器直视口咽腔,应用镰状刀､剥离子､手术钳等分离并切除扁桃体,棉球压迫止血,电烧､结扎缝合止血,可选用可吸收缝线。</v>
          </cell>
          <cell r="D4930" t="str">
            <v>引流装置,注射器</v>
          </cell>
          <cell r="E4930" t="str">
            <v>特殊缝线</v>
          </cell>
          <cell r="F4930" t="str">
            <v>次</v>
          </cell>
          <cell r="G4930" t="str">
            <v/>
          </cell>
          <cell r="H4930">
            <v>530</v>
          </cell>
          <cell r="I4930">
            <v>420</v>
          </cell>
          <cell r="J4930">
            <v>370</v>
          </cell>
          <cell r="K4930" t="str">
            <v>甲类</v>
          </cell>
        </row>
        <row r="4931">
          <cell r="A4931" t="str">
            <v>HGS75302</v>
          </cell>
          <cell r="B4931" t="str">
            <v>扁桃体残体切除术</v>
          </cell>
          <cell r="C4931" t="str">
            <v>局麻､1%地卡因咽腔表面麻醉,全麻醉,全麻需要开口器暴露咽腔,应用镰状刀､剥离子､手术钳等分离切除扁桃体残体,扁桃体窝创面电烧､结扎缝合止血。</v>
          </cell>
          <cell r="D4931" t="str">
            <v>引流装置,注射器</v>
          </cell>
          <cell r="E4931" t="str">
            <v>特殊缝线</v>
          </cell>
          <cell r="F4931" t="str">
            <v>次</v>
          </cell>
          <cell r="G4931" t="str">
            <v/>
          </cell>
          <cell r="H4931">
            <v>530</v>
          </cell>
          <cell r="I4931">
            <v>420</v>
          </cell>
          <cell r="J4931">
            <v>370</v>
          </cell>
          <cell r="K4931" t="str">
            <v>甲类</v>
          </cell>
        </row>
        <row r="4932">
          <cell r="A4932" t="str">
            <v>HGS75303</v>
          </cell>
          <cell r="B4932" t="str">
            <v>扁桃体挤切术</v>
          </cell>
          <cell r="C4932" t="str">
            <v>局麻､1%地卡因咽腔表面麻醉,助手固定患者头部,全麻醉,全麻需要开口器暴露咽腔,可用头灯或配光源的专用开口器直视口咽腔,应用扁桃体挤切刀切除扁桃体,电烧､结扎缝合止血。</v>
          </cell>
          <cell r="D4932" t="str">
            <v>引流装置,注射器</v>
          </cell>
          <cell r="E4932" t="str">
            <v>特殊缝线</v>
          </cell>
          <cell r="F4932" t="str">
            <v>次</v>
          </cell>
          <cell r="G4932" t="str">
            <v/>
          </cell>
          <cell r="H4932">
            <v>530</v>
          </cell>
          <cell r="I4932">
            <v>420</v>
          </cell>
          <cell r="J4932">
            <v>370</v>
          </cell>
          <cell r="K4932" t="str">
            <v>乙类</v>
          </cell>
        </row>
        <row r="4933">
          <cell r="A4933" t="str">
            <v>HGT</v>
          </cell>
          <cell r="B4933" t="str">
            <v>腺样体</v>
          </cell>
          <cell r="C4933" t="str">
            <v/>
          </cell>
          <cell r="D4933" t="str">
            <v/>
          </cell>
          <cell r="E4933" t="str">
            <v/>
          </cell>
        </row>
        <row r="4933">
          <cell r="G4933" t="str">
            <v/>
          </cell>
          <cell r="H4933" t="str">
            <v/>
          </cell>
          <cell r="I4933" t="str">
            <v/>
          </cell>
          <cell r="J4933" t="str">
            <v/>
          </cell>
        </row>
        <row r="4934">
          <cell r="A4934" t="str">
            <v>HGT46601</v>
          </cell>
          <cell r="B4934" t="str">
            <v>经鼻内镜腺样体切除术后止血术</v>
          </cell>
          <cell r="C4934" t="str">
            <v>全麻,开口器暴露咽腔,可用头灯或配光源的专用开口器直视口咽腔,应用0°内镜经鼻腔或70°内镜经口腔,使用导尿管经鼻腔口腔上拉软腭,暴露鼻咽腔,鼻内镜下棉球压迫或电烧止血。</v>
          </cell>
          <cell r="D4934" t="str">
            <v/>
          </cell>
          <cell r="E4934" t="str">
            <v/>
          </cell>
          <cell r="F4934" t="str">
            <v>次</v>
          </cell>
          <cell r="G4934" t="str">
            <v/>
          </cell>
          <cell r="H4934">
            <v>200</v>
          </cell>
          <cell r="I4934">
            <v>160</v>
          </cell>
          <cell r="J4934">
            <v>140</v>
          </cell>
          <cell r="K4934" t="str">
            <v>甲类</v>
          </cell>
        </row>
        <row r="4935">
          <cell r="A4935" t="str">
            <v>HGT72601</v>
          </cell>
          <cell r="B4935" t="str">
            <v>经鼻内镜腺样体射频消融术</v>
          </cell>
          <cell r="C493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cell r="D4935" t="str">
            <v/>
          </cell>
          <cell r="E4935" t="str">
            <v/>
          </cell>
          <cell r="F4935" t="str">
            <v>次</v>
          </cell>
          <cell r="G4935" t="str">
            <v/>
          </cell>
          <cell r="H4935">
            <v>400</v>
          </cell>
          <cell r="I4935">
            <v>320</v>
          </cell>
          <cell r="J4935">
            <v>280</v>
          </cell>
          <cell r="K4935" t="str">
            <v>乙类</v>
          </cell>
        </row>
        <row r="4936">
          <cell r="A4936" t="str">
            <v>HGT75301</v>
          </cell>
          <cell r="B4936" t="str">
            <v>腺样体刮除术</v>
          </cell>
          <cell r="C493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cell r="D4936" t="str">
            <v>引流装置,注射器</v>
          </cell>
          <cell r="E4936" t="str">
            <v/>
          </cell>
          <cell r="F4936" t="str">
            <v>次</v>
          </cell>
          <cell r="G4936" t="str">
            <v/>
          </cell>
          <cell r="H4936">
            <v>400</v>
          </cell>
          <cell r="I4936">
            <v>320</v>
          </cell>
          <cell r="J4936">
            <v>280</v>
          </cell>
          <cell r="K4936" t="str">
            <v>甲类</v>
          </cell>
        </row>
        <row r="4937">
          <cell r="A4937" t="str">
            <v>HGT75601</v>
          </cell>
          <cell r="B4937" t="str">
            <v>经鼻内镜腺样体切除术</v>
          </cell>
          <cell r="C4937" t="str">
            <v>全麻,开口器暴露咽腔,应用0°内镜经鼻腔或70°内镜经口腔,使用导尿管经鼻腔口腔上拉软腭,暴露鼻咽腔,使用腺样体刮匙刮除腺样体,棉球压迫或电烧止血。</v>
          </cell>
          <cell r="D4937" t="str">
            <v>引流装置</v>
          </cell>
          <cell r="E4937" t="str">
            <v/>
          </cell>
          <cell r="F4937" t="str">
            <v>次</v>
          </cell>
          <cell r="G4937" t="str">
            <v/>
          </cell>
          <cell r="H4937">
            <v>600</v>
          </cell>
          <cell r="I4937">
            <v>480</v>
          </cell>
          <cell r="J4937">
            <v>420</v>
          </cell>
          <cell r="K4937" t="str">
            <v>甲类</v>
          </cell>
        </row>
        <row r="4938">
          <cell r="A4938" t="str">
            <v>HGT75602</v>
          </cell>
          <cell r="B4938" t="str">
            <v>经鼻内镜腺样体电动切割器切除术</v>
          </cell>
          <cell r="C4938" t="str">
            <v>全麻,开口器暴露咽腔,可用头灯或配光源的专用开口器直视口咽腔,应用0°内镜经鼻腔或70°内镜经口腔,使用导尿管经鼻腔口腔上拉软腭,暴露鼻咽腔,应用鼻电动切割器切除腺样体,棉球压迫或电烧止血。</v>
          </cell>
          <cell r="D4938" t="str">
            <v>引流装置</v>
          </cell>
          <cell r="E4938" t="str">
            <v/>
          </cell>
          <cell r="F4938" t="str">
            <v>次</v>
          </cell>
          <cell r="G4938" t="str">
            <v/>
          </cell>
          <cell r="H4938">
            <v>400</v>
          </cell>
          <cell r="I4938">
            <v>320</v>
          </cell>
          <cell r="J4938">
            <v>280</v>
          </cell>
          <cell r="K4938" t="str">
            <v>乙类</v>
          </cell>
        </row>
        <row r="4939">
          <cell r="A4939" t="str">
            <v>HH</v>
          </cell>
          <cell r="B4939" t="str">
            <v>(七)口腔颌面</v>
          </cell>
          <cell r="C4939" t="str">
            <v/>
          </cell>
          <cell r="D4939" t="str">
            <v/>
          </cell>
          <cell r="E4939" t="str">
            <v/>
          </cell>
        </row>
        <row r="4939">
          <cell r="G4939" t="str">
            <v/>
          </cell>
          <cell r="H4939" t="str">
            <v/>
          </cell>
          <cell r="I4939" t="str">
            <v/>
          </cell>
          <cell r="J4939" t="str">
            <v/>
          </cell>
        </row>
        <row r="4940">
          <cell r="A4940" t="str">
            <v>HHA-HHL</v>
          </cell>
          <cell r="B4940" t="str">
            <v>1.面部</v>
          </cell>
          <cell r="C4940" t="str">
            <v/>
          </cell>
          <cell r="D4940" t="str">
            <v/>
          </cell>
          <cell r="E4940" t="str">
            <v/>
          </cell>
        </row>
        <row r="4940">
          <cell r="G4940" t="str">
            <v/>
          </cell>
          <cell r="H4940" t="str">
            <v/>
          </cell>
          <cell r="I4940" t="str">
            <v/>
          </cell>
          <cell r="J4940" t="str">
            <v/>
          </cell>
        </row>
        <row r="4941">
          <cell r="A4941" t="str">
            <v>HHA</v>
          </cell>
          <cell r="B4941" t="str">
            <v>面部</v>
          </cell>
          <cell r="C4941" t="str">
            <v/>
          </cell>
          <cell r="D4941" t="str">
            <v/>
          </cell>
          <cell r="E4941" t="str">
            <v/>
          </cell>
        </row>
        <row r="4941">
          <cell r="G4941" t="str">
            <v/>
          </cell>
          <cell r="H4941" t="str">
            <v/>
          </cell>
          <cell r="I4941" t="str">
            <v/>
          </cell>
          <cell r="J4941" t="str">
            <v/>
          </cell>
        </row>
        <row r="4942">
          <cell r="A4942" t="str">
            <v>HHA45301</v>
          </cell>
          <cell r="B4942" t="str">
            <v>颌面部脓肿切开引流术</v>
          </cell>
          <cell r="C4942" t="str">
            <v>局麻下行颌面部单间隙脓肿切开,探查脓腔,引流脓液,冲洗,放置引流条。必要时神经阻滞麻醉。</v>
          </cell>
          <cell r="D4942" t="str">
            <v>引流装置,注射器,冲洗液</v>
          </cell>
          <cell r="E4942" t="str">
            <v/>
          </cell>
          <cell r="F4942" t="str">
            <v>部位</v>
          </cell>
          <cell r="G4942" t="str">
            <v/>
          </cell>
          <cell r="H4942">
            <v>60</v>
          </cell>
          <cell r="I4942">
            <v>48</v>
          </cell>
          <cell r="J4942">
            <v>42</v>
          </cell>
          <cell r="K4942" t="str">
            <v>甲类</v>
          </cell>
        </row>
        <row r="4943">
          <cell r="A4943" t="str">
            <v>HHA45302</v>
          </cell>
          <cell r="B4943" t="str">
            <v>颌面部多间隙脓肿切开引流术</v>
          </cell>
          <cell r="C494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cell r="D4943" t="str">
            <v>引流装置,注射器,冲洗液</v>
          </cell>
          <cell r="E4943" t="str">
            <v/>
          </cell>
          <cell r="F4943" t="str">
            <v>部位</v>
          </cell>
          <cell r="G4943" t="str">
            <v/>
          </cell>
          <cell r="H4943">
            <v>200</v>
          </cell>
          <cell r="I4943">
            <v>160</v>
          </cell>
          <cell r="J4943">
            <v>140</v>
          </cell>
          <cell r="K4943" t="str">
            <v>甲类</v>
          </cell>
        </row>
        <row r="4944">
          <cell r="A4944" t="str">
            <v>HHA48101</v>
          </cell>
          <cell r="B4944" t="str">
            <v>经皮颌面痛点封闭术</v>
          </cell>
          <cell r="C4944" t="str">
            <v>含颞下颌关节､翼外肌等咀嚼肌以及颈部肌肉痛点的局部注射麻醉治疗。</v>
          </cell>
          <cell r="D4944" t="str">
            <v>注射器</v>
          </cell>
          <cell r="E4944" t="str">
            <v/>
          </cell>
          <cell r="F4944" t="str">
            <v>次</v>
          </cell>
          <cell r="G4944" t="str">
            <v/>
          </cell>
          <cell r="H4944">
            <v>30</v>
          </cell>
          <cell r="I4944">
            <v>25</v>
          </cell>
          <cell r="J4944">
            <v>20</v>
          </cell>
          <cell r="K4944" t="str">
            <v>甲类</v>
          </cell>
        </row>
        <row r="4945">
          <cell r="A4945" t="str">
            <v>HHA48301</v>
          </cell>
          <cell r="B4945" t="str">
            <v>颌面部血管畸形腔内注射术</v>
          </cell>
          <cell r="C4945" t="str">
            <v>含硬化剂注射,治疗药物配制。不含巨型血管畸形造影指导下硬化栓塞。</v>
          </cell>
          <cell r="D4945" t="str">
            <v>注射器</v>
          </cell>
          <cell r="E4945" t="str">
            <v/>
          </cell>
          <cell r="F4945" t="str">
            <v>部位</v>
          </cell>
          <cell r="G4945" t="str">
            <v/>
          </cell>
          <cell r="H4945">
            <v>40</v>
          </cell>
          <cell r="I4945">
            <v>32</v>
          </cell>
          <cell r="J4945">
            <v>28</v>
          </cell>
          <cell r="K4945" t="str">
            <v>甲类</v>
          </cell>
        </row>
        <row r="4946">
          <cell r="A4946" t="str">
            <v>HHA61301</v>
          </cell>
          <cell r="B4946" t="str">
            <v>颅面种植体植入术</v>
          </cell>
          <cell r="C4946" t="str">
            <v>局部浸润或阻滞麻醉,利用专用种植机和配套种植外科系列工具,鼻旁､耳周､眶周以及其它颅颌面骨内制备种植窝,植入颅面种植体。</v>
          </cell>
          <cell r="D4946" t="str">
            <v>注射器</v>
          </cell>
          <cell r="E4946" t="str">
            <v>种植体,内固定材料</v>
          </cell>
          <cell r="F4946" t="str">
            <v>种植体</v>
          </cell>
          <cell r="G4946" t="str">
            <v/>
          </cell>
          <cell r="H4946">
            <v>800</v>
          </cell>
          <cell r="I4946">
            <v>640</v>
          </cell>
          <cell r="J4946">
            <v>560</v>
          </cell>
          <cell r="K4946" t="str">
            <v>丙类</v>
          </cell>
        </row>
        <row r="4947">
          <cell r="A4947" t="str">
            <v>HHA65301</v>
          </cell>
          <cell r="B4947" t="str">
            <v>面颈部浅表异物探查取出术</v>
          </cell>
          <cell r="C4947" t="str">
            <v>位于皮下或浅筋膜为浅。含面部表浅部位异物(金属､非金属异物)的探查取出。</v>
          </cell>
          <cell r="D4947" t="str">
            <v>引流装置</v>
          </cell>
          <cell r="E4947" t="str">
            <v/>
          </cell>
          <cell r="F4947" t="str">
            <v>次</v>
          </cell>
          <cell r="G4947" t="str">
            <v/>
          </cell>
          <cell r="H4947">
            <v>740</v>
          </cell>
          <cell r="I4947">
            <v>590</v>
          </cell>
          <cell r="J4947">
            <v>510</v>
          </cell>
          <cell r="K4947" t="str">
            <v>甲类</v>
          </cell>
        </row>
        <row r="4948">
          <cell r="A4948" t="str">
            <v>HHA65302</v>
          </cell>
          <cell r="B4948" t="str">
            <v>面颈深部异物探查取出术</v>
          </cell>
          <cell r="C4948" t="str">
            <v>位于颈深筋膜深面或特殊结构如骨内､骨间隙､咽旁､颈鞘等深在位置。含面部深在异物如(翼腭窝､颞下及翼颌区)的探查,根据具体情况设计口内或者口外颌下切口,逐层进入,异物取出。不含截骨术､再固定术。</v>
          </cell>
          <cell r="D4948" t="str">
            <v>引流装置</v>
          </cell>
          <cell r="E4948" t="str">
            <v/>
          </cell>
          <cell r="F4948" t="str">
            <v>次</v>
          </cell>
          <cell r="G4948" t="str">
            <v/>
          </cell>
          <cell r="H4948">
            <v>1000</v>
          </cell>
          <cell r="I4948">
            <v>800</v>
          </cell>
          <cell r="J4948">
            <v>700</v>
          </cell>
          <cell r="K4948" t="str">
            <v>甲类</v>
          </cell>
        </row>
        <row r="4949">
          <cell r="A4949" t="str">
            <v>HHA70301</v>
          </cell>
          <cell r="B4949" t="str">
            <v>全面部骨折手术复位内固定术</v>
          </cell>
          <cell r="C494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cell r="D4949" t="str">
            <v>牙弓夹板,结扎丝,引流装置</v>
          </cell>
          <cell r="E4949" t="str">
            <v>内固定材料,止血材料,特殊缝线</v>
          </cell>
          <cell r="F4949" t="str">
            <v>次</v>
          </cell>
          <cell r="G4949" t="str">
            <v/>
          </cell>
          <cell r="H4949">
            <v>1500</v>
          </cell>
          <cell r="I4949">
            <v>1200</v>
          </cell>
          <cell r="J4949">
            <v>1050</v>
          </cell>
          <cell r="K4949" t="str">
            <v>甲类</v>
          </cell>
        </row>
        <row r="4950">
          <cell r="A4950" t="str">
            <v>HHA72301</v>
          </cell>
          <cell r="B4950" t="str">
            <v>口腔颌面部良性病变冷冻治疗</v>
          </cell>
          <cell r="C4950" t="str">
            <v>指对口腔及颌面部各类小肿物,使用液氮对血管瘤､淋巴管瘤及良性病变冻融治疗。</v>
          </cell>
          <cell r="D4950" t="str">
            <v/>
          </cell>
          <cell r="E4950" t="str">
            <v/>
          </cell>
          <cell r="F4950" t="str">
            <v>部位</v>
          </cell>
          <cell r="G4950" t="str">
            <v/>
          </cell>
          <cell r="H4950">
            <v>25</v>
          </cell>
          <cell r="I4950">
            <v>20</v>
          </cell>
          <cell r="J4950">
            <v>18</v>
          </cell>
          <cell r="K4950" t="str">
            <v>甲类</v>
          </cell>
        </row>
        <row r="4951">
          <cell r="A4951" t="str">
            <v>HHA72302</v>
          </cell>
          <cell r="B4951" t="str">
            <v>口腔颌面部恶性肿瘤冷冻治疗</v>
          </cell>
          <cell r="C4951" t="str">
            <v>指对口腔及颌面部恶性肿瘤,使用液氮冻融治疗。</v>
          </cell>
          <cell r="D4951" t="str">
            <v/>
          </cell>
          <cell r="E4951" t="str">
            <v/>
          </cell>
          <cell r="F4951" t="str">
            <v>部位</v>
          </cell>
          <cell r="G4951" t="str">
            <v/>
          </cell>
          <cell r="H4951">
            <v>35</v>
          </cell>
          <cell r="I4951">
            <v>28</v>
          </cell>
          <cell r="J4951">
            <v>25</v>
          </cell>
          <cell r="K4951" t="str">
            <v>甲类</v>
          </cell>
        </row>
        <row r="4952">
          <cell r="A4952" t="str">
            <v>HHA73301</v>
          </cell>
          <cell r="B4952" t="str">
            <v>口腔颌面部巨大静脉畸形切除术</v>
          </cell>
          <cell r="C4952" t="str">
            <v>指面颈部海绵状血管瘤大部切除面神经解剖,血管探查结扎及组织成形。不含微波热凝､射频止血。</v>
          </cell>
          <cell r="D4952" t="str">
            <v>引流装置</v>
          </cell>
          <cell r="E4952" t="str">
            <v>止血材料,特殊缝线</v>
          </cell>
          <cell r="F4952" t="str">
            <v>次</v>
          </cell>
          <cell r="G4952" t="str">
            <v/>
          </cell>
          <cell r="H4952">
            <v>1800</v>
          </cell>
          <cell r="I4952">
            <v>1440</v>
          </cell>
          <cell r="J4952">
            <v>1260</v>
          </cell>
          <cell r="K4952" t="str">
            <v>甲类</v>
          </cell>
        </row>
        <row r="4953">
          <cell r="A4953" t="str">
            <v>HHA73302</v>
          </cell>
          <cell r="B4953" t="str">
            <v>口腔颌面部巨大动静脉畸形切除术</v>
          </cell>
          <cell r="C4953" t="str">
            <v>含畸形病灶的显露,神经探查解剖。不含组织缺损修复大部切除及组织成形､微波热凝､射频止血。</v>
          </cell>
          <cell r="D4953" t="str">
            <v>引流装置</v>
          </cell>
          <cell r="E4953" t="str">
            <v>止血材料,特殊缝线</v>
          </cell>
          <cell r="F4953" t="str">
            <v>次</v>
          </cell>
          <cell r="G4953" t="str">
            <v/>
          </cell>
          <cell r="H4953">
            <v>2000</v>
          </cell>
          <cell r="I4953">
            <v>1600</v>
          </cell>
          <cell r="J4953">
            <v>1400</v>
          </cell>
          <cell r="K4953" t="str">
            <v>甲类</v>
          </cell>
        </row>
        <row r="4954">
          <cell r="A4954" t="str">
            <v>HHA73303</v>
          </cell>
          <cell r="B4954" t="str">
            <v>口腔颌面部巨大淋巴管畸形切除术</v>
          </cell>
          <cell r="C4954" t="str">
            <v>含面颈部巨大淋巴管瘤的切除,解剖神经组织成形。不含微波热凝､射频止血。</v>
          </cell>
          <cell r="D4954" t="str">
            <v>引流装置</v>
          </cell>
          <cell r="E4954" t="str">
            <v>止血材料,特殊缝线</v>
          </cell>
          <cell r="F4954" t="str">
            <v>次</v>
          </cell>
          <cell r="G4954" t="str">
            <v/>
          </cell>
          <cell r="H4954">
            <v>1800</v>
          </cell>
          <cell r="I4954">
            <v>1440</v>
          </cell>
          <cell r="J4954">
            <v>1260</v>
          </cell>
          <cell r="K4954" t="str">
            <v>甲类</v>
          </cell>
        </row>
        <row r="4955">
          <cell r="A4955" t="str">
            <v>HHA73304</v>
          </cell>
          <cell r="B4955" t="str">
            <v>颌面小肿物切除整形术</v>
          </cell>
          <cell r="C4955" t="str">
            <v>小是指10-20毫米范围的肿瘤､肿物等,需要做整形缝合,肿物位于皮下或皮肤内。设计切口,切除肿物后拉拢缝合伤口,颌面部痣､疣､癍､皮脂腺囊肿､血管瘤､脂肪瘤､纤维瘤等切除。不含解剖面神经。</v>
          </cell>
          <cell r="D4955" t="str">
            <v>引流装置</v>
          </cell>
          <cell r="E4955" t="str">
            <v>止血材料,特殊缝线</v>
          </cell>
          <cell r="F4955" t="str">
            <v>次</v>
          </cell>
          <cell r="G4955" t="str">
            <v/>
          </cell>
          <cell r="H4955">
            <v>450</v>
          </cell>
          <cell r="I4955">
            <v>360</v>
          </cell>
          <cell r="J4955">
            <v>310</v>
          </cell>
          <cell r="K4955" t="str">
            <v>甲类</v>
          </cell>
        </row>
        <row r="4956">
          <cell r="A4956" t="str">
            <v>HHA73305</v>
          </cell>
          <cell r="B4956" t="str">
            <v>颌面部神经纤维瘤切除成形术(小)</v>
          </cell>
          <cell r="C4956" t="str">
            <v>指直径小于等于5厘米的肿瘤切除及邻位瓣成形。指单纯手术切开,翻瓣,止血,切除肿瘤,然后拉拢缝合伤口。不含解剖面神经。</v>
          </cell>
          <cell r="D4956" t="str">
            <v>引流装置</v>
          </cell>
          <cell r="E4956" t="str">
            <v>止血材料,特殊缝线</v>
          </cell>
          <cell r="F4956" t="str">
            <v>次</v>
          </cell>
          <cell r="G4956" t="str">
            <v/>
          </cell>
          <cell r="H4956">
            <v>1200</v>
          </cell>
          <cell r="I4956">
            <v>960</v>
          </cell>
          <cell r="J4956">
            <v>840</v>
          </cell>
          <cell r="K4956" t="str">
            <v>甲类</v>
          </cell>
        </row>
        <row r="4957">
          <cell r="A4957" t="str">
            <v>HHA73306</v>
          </cell>
          <cell r="B4957" t="str">
            <v>颌面部神经纤维瘤切除成形术(中)</v>
          </cell>
          <cell r="C4957" t="str">
            <v>指直径小于等于10厘米的肿瘤切除。单纯手术切开皮肤,翻瓣,止血。切除肿瘤,重要部位需解剖面神经,设计局部皮瓣转移,关闭伤口。</v>
          </cell>
          <cell r="D4957" t="str">
            <v>引流装置</v>
          </cell>
          <cell r="E4957" t="str">
            <v>止血材料,特殊缝线</v>
          </cell>
          <cell r="F4957" t="str">
            <v>次</v>
          </cell>
          <cell r="G4957" t="str">
            <v/>
          </cell>
          <cell r="H4957">
            <v>1400</v>
          </cell>
          <cell r="I4957">
            <v>1120</v>
          </cell>
          <cell r="J4957">
            <v>980</v>
          </cell>
          <cell r="K4957" t="str">
            <v>甲类</v>
          </cell>
        </row>
        <row r="4958">
          <cell r="A4958" t="str">
            <v>HHA73307</v>
          </cell>
          <cell r="B4958" t="str">
            <v>半侧颜面巨大神经纤维瘤切除术(大)</v>
          </cell>
          <cell r="C4958" t="str">
            <v>指巨大瘤体大部切除,伤口处理。术前设计好肿瘤切除范围,并划切口线,皮肤切开､止血､解剖重要神经血管颈外动脉结扎､肿瘤部分切除,关闭伤口,止血。不含组织缺损修复术。</v>
          </cell>
          <cell r="D4958" t="str">
            <v>引流装置</v>
          </cell>
          <cell r="E4958" t="str">
            <v>止血材料,特殊缝线</v>
          </cell>
          <cell r="F4958" t="str">
            <v>次</v>
          </cell>
          <cell r="G4958" t="str">
            <v/>
          </cell>
          <cell r="H4958">
            <v>1600</v>
          </cell>
          <cell r="I4958">
            <v>1280</v>
          </cell>
          <cell r="J4958">
            <v>1120</v>
          </cell>
          <cell r="K4958" t="str">
            <v>甲类</v>
          </cell>
        </row>
        <row r="4959">
          <cell r="A4959" t="str">
            <v>HHA83301</v>
          </cell>
          <cell r="B4959" t="str">
            <v>面横裂修复术</v>
          </cell>
          <cell r="C4959" t="str">
            <v>指麻醉下测量､定点､设计,阻滞麻醉､分层切开,分离口轮匝肌,肌功能修整,按照设计作组织瓣的旋转移位,伤口减张分层缝合。</v>
          </cell>
          <cell r="D4959" t="str">
            <v>引流装置</v>
          </cell>
          <cell r="E4959" t="str">
            <v>止血材料,特殊缝线</v>
          </cell>
          <cell r="F4959" t="str">
            <v>单侧</v>
          </cell>
          <cell r="G4959" t="str">
            <v>双侧加收不超过60%</v>
          </cell>
          <cell r="H4959">
            <v>1370</v>
          </cell>
          <cell r="I4959">
            <v>1100</v>
          </cell>
          <cell r="J4959">
            <v>960</v>
          </cell>
          <cell r="K4959" t="str">
            <v>乙类</v>
          </cell>
        </row>
        <row r="4960">
          <cell r="A4960" t="str">
            <v>HHA83302</v>
          </cell>
          <cell r="B4960" t="str">
            <v>面斜裂修复术</v>
          </cell>
          <cell r="C4960" t="str">
            <v>指麻醉下测量,定点,设计,阻滞麻醉,分层切开,分离口轮匝肌,肌功能修整,按照设计作组织瓣的旋转移位,伤口减张分层缝合。</v>
          </cell>
          <cell r="D4960" t="str">
            <v/>
          </cell>
          <cell r="E4960" t="str">
            <v>止血材料,特殊缝线</v>
          </cell>
          <cell r="F4960" t="str">
            <v>单侧</v>
          </cell>
          <cell r="G4960" t="str">
            <v/>
          </cell>
          <cell r="H4960">
            <v>1370</v>
          </cell>
          <cell r="I4960">
            <v>1100</v>
          </cell>
          <cell r="J4960">
            <v>960</v>
          </cell>
          <cell r="K4960" t="str">
            <v>乙类</v>
          </cell>
        </row>
        <row r="4961">
          <cell r="A4961" t="str">
            <v>HHA83303</v>
          </cell>
          <cell r="B4961" t="str">
            <v>复杂面裂修复术</v>
          </cell>
          <cell r="C4961" t="str">
            <v>指麻醉下测量,定点,设计,阻滞麻醉,分层切开,分离表情肌,肌功能修整,按照设计作组织瓣的旋转移位,伤口减张分层缝合,常需多个局部皮瓣转移修复。</v>
          </cell>
          <cell r="D4961" t="str">
            <v>引流装置</v>
          </cell>
          <cell r="E4961" t="str">
            <v>止血材料,特殊缝线</v>
          </cell>
          <cell r="F4961" t="str">
            <v>单侧</v>
          </cell>
          <cell r="G4961" t="str">
            <v/>
          </cell>
          <cell r="H4961">
            <v>1000</v>
          </cell>
          <cell r="I4961">
            <v>800</v>
          </cell>
          <cell r="J4961">
            <v>700</v>
          </cell>
          <cell r="K4961" t="str">
            <v>乙类</v>
          </cell>
        </row>
        <row r="4962">
          <cell r="A4962" t="str">
            <v>HHA83304</v>
          </cell>
          <cell r="B4962" t="str">
            <v>口腔颌面部复合组织缺损游离骨肌皮瓣移植修复术</v>
          </cell>
          <cell r="C4962" t="str">
            <v>指颌面部软组织､骨组织复合缺损的修复。含受床准备,血管准备､血管吻合,肌皮骨瓣就位塑形与移植固定,颌间固定。手术需使用微动力系统。不含带血管游离肌皮骨瓣切取。</v>
          </cell>
          <cell r="D4962" t="str">
            <v>引流装置</v>
          </cell>
          <cell r="E4962" t="str">
            <v>内固定材料,止血材料</v>
          </cell>
          <cell r="F4962" t="str">
            <v>次</v>
          </cell>
          <cell r="G4962" t="str">
            <v/>
          </cell>
          <cell r="H4962">
            <v>1600</v>
          </cell>
          <cell r="I4962">
            <v>1280</v>
          </cell>
          <cell r="J4962">
            <v>1120</v>
          </cell>
          <cell r="K4962" t="str">
            <v>甲类</v>
          </cell>
        </row>
        <row r="4963">
          <cell r="A4963" t="str">
            <v>HHA83305</v>
          </cell>
          <cell r="B4963" t="str">
            <v>陈旧性面瘫血管化游离肌瓣矫正术</v>
          </cell>
          <cell r="C4963" t="str">
            <v>指在麻醉下设计,双侧翻瓣,解剖面神经,受区血管准备,肌瓣就位固定,显微镜吻合血管神经,面部成形。不含神经血管蒂游离肌瓣切取术。</v>
          </cell>
          <cell r="D4963" t="str">
            <v>引流装置</v>
          </cell>
          <cell r="E4963" t="str">
            <v>止血材料,特殊缝线</v>
          </cell>
          <cell r="F4963" t="str">
            <v>次</v>
          </cell>
          <cell r="G4963" t="str">
            <v/>
          </cell>
          <cell r="H4963">
            <v>1500</v>
          </cell>
          <cell r="I4963">
            <v>1200</v>
          </cell>
          <cell r="J4963">
            <v>1050</v>
          </cell>
          <cell r="K4963" t="str">
            <v>乙类</v>
          </cell>
        </row>
        <row r="4964">
          <cell r="A4964" t="str">
            <v>HHA83306</v>
          </cell>
          <cell r="B4964" t="str">
            <v>全面部陈旧性复杂骨折畸形整复术</v>
          </cell>
          <cell r="C496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cell r="D4964" t="str">
            <v>牙弓夹板,结扎丝,引流装置</v>
          </cell>
          <cell r="E4964" t="str">
            <v>内固定材料,止血材料,特殊缝线</v>
          </cell>
          <cell r="F4964" t="str">
            <v>次</v>
          </cell>
          <cell r="G4964" t="str">
            <v/>
          </cell>
          <cell r="H4964">
            <v>2400</v>
          </cell>
          <cell r="I4964">
            <v>1920</v>
          </cell>
          <cell r="J4964">
            <v>1680</v>
          </cell>
          <cell r="K4964" t="str">
            <v>丙类</v>
          </cell>
        </row>
        <row r="4965">
          <cell r="A4965" t="str">
            <v>HHA83307</v>
          </cell>
          <cell r="B4965" t="str">
            <v>颌下脂肪袋整形术</v>
          </cell>
          <cell r="C4965" t="str">
            <v>消毒铺巾,设计,局麻,注射肿胀液,在下颌角外下方或颏部进针,在颈阔肌浅层行扇形抽吸,保留3-5毫米皮下脂肪层,加压包扎。</v>
          </cell>
          <cell r="D4965" t="str">
            <v>引流装置,注射器</v>
          </cell>
          <cell r="E4965" t="str">
            <v>止血材料,特殊缝线</v>
          </cell>
          <cell r="F4965" t="str">
            <v>次</v>
          </cell>
          <cell r="G4965" t="str">
            <v/>
          </cell>
          <cell r="H4965">
            <v>1000</v>
          </cell>
          <cell r="I4965">
            <v>800</v>
          </cell>
          <cell r="J4965">
            <v>700</v>
          </cell>
          <cell r="K4965" t="str">
            <v>丙类</v>
          </cell>
        </row>
        <row r="4966">
          <cell r="A4966" t="str">
            <v>HHB</v>
          </cell>
          <cell r="B4966" t="str">
            <v>面部软组织</v>
          </cell>
          <cell r="C4966" t="str">
            <v/>
          </cell>
          <cell r="D4966" t="str">
            <v/>
          </cell>
          <cell r="E4966" t="str">
            <v/>
          </cell>
        </row>
        <row r="4966">
          <cell r="G4966" t="str">
            <v/>
          </cell>
          <cell r="H4966" t="str">
            <v/>
          </cell>
          <cell r="I4966" t="str">
            <v/>
          </cell>
          <cell r="J4966" t="str">
            <v/>
          </cell>
        </row>
        <row r="4967">
          <cell r="A4967" t="str">
            <v>HHB73301</v>
          </cell>
          <cell r="B4967" t="str">
            <v>口腔颌面软组织浅表创伤清创术</v>
          </cell>
          <cell r="C4967" t="str">
            <v>指涉及一个解剖区域的浅表软组织损伤,无骨折,神经及导管损伤。辅助局部麻醉下用过氧化氢液及生理冲洗液(必要时还需加用合适药物)反复冲洗伤口,清除异物,完善止血,缝合伤口。</v>
          </cell>
          <cell r="D4967" t="str">
            <v>引流装置</v>
          </cell>
          <cell r="E4967" t="str">
            <v>止血材料,特殊缝线</v>
          </cell>
          <cell r="F4967" t="str">
            <v>次</v>
          </cell>
          <cell r="G4967" t="str">
            <v/>
          </cell>
          <cell r="H4967">
            <v>400</v>
          </cell>
          <cell r="I4967">
            <v>320</v>
          </cell>
          <cell r="J4967">
            <v>280</v>
          </cell>
          <cell r="K4967" t="str">
            <v>甲类</v>
          </cell>
        </row>
        <row r="4968">
          <cell r="A4968" t="str">
            <v>HHB73302</v>
          </cell>
          <cell r="B4968" t="str">
            <v>颌面部软组织挫裂伤清创缝合术</v>
          </cell>
          <cell r="C4968" t="str">
            <v>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v>
          </cell>
          <cell r="D4968" t="str">
            <v>引流装置</v>
          </cell>
          <cell r="E4968" t="str">
            <v>止血材料,特殊缝线</v>
          </cell>
          <cell r="F4968" t="str">
            <v>次</v>
          </cell>
          <cell r="G4968" t="str">
            <v/>
          </cell>
          <cell r="H4968">
            <v>500</v>
          </cell>
          <cell r="I4968">
            <v>400</v>
          </cell>
          <cell r="J4968">
            <v>350</v>
          </cell>
          <cell r="K4968" t="str">
            <v>甲类</v>
          </cell>
        </row>
        <row r="4969">
          <cell r="A4969" t="str">
            <v>HHB73303</v>
          </cell>
          <cell r="B4969" t="str">
            <v>颌面部严重软组织挫裂伤清创缝合术</v>
          </cell>
          <cell r="C4969" t="str">
            <v>指涉及三个解剖区的软组织挫裂伤,与口内相通,未涉及眼､鼻,无组织缺损,可伴有骨折,导管断裂,面神经分支损伤。行软组织的清创缝合术。不含面神经损伤修复､腮腺导管修复､颌骨骨折处理。</v>
          </cell>
          <cell r="D4969" t="str">
            <v>引流装置</v>
          </cell>
          <cell r="E4969" t="str">
            <v>止血材料,特殊缝线</v>
          </cell>
          <cell r="F4969" t="str">
            <v>次</v>
          </cell>
          <cell r="G4969" t="str">
            <v/>
          </cell>
          <cell r="H4969">
            <v>600</v>
          </cell>
          <cell r="I4969">
            <v>480</v>
          </cell>
          <cell r="J4969">
            <v>420</v>
          </cell>
          <cell r="K4969" t="str">
            <v>甲类</v>
          </cell>
        </row>
        <row r="4970">
          <cell r="A4970" t="str">
            <v>HHB73304</v>
          </cell>
          <cell r="B4970" t="str">
            <v>颌面皮肤瘘管病灶切除术</v>
          </cell>
          <cell r="C4970" t="str">
            <v>麻醉,切开探查病灶,切除病灶及瘘管。</v>
          </cell>
          <cell r="D4970" t="str">
            <v>注射器,引流装置</v>
          </cell>
          <cell r="E4970" t="str">
            <v>止血材料,特殊缝线</v>
          </cell>
          <cell r="F4970" t="str">
            <v>次</v>
          </cell>
          <cell r="G4970" t="str">
            <v/>
          </cell>
          <cell r="H4970">
            <v>470</v>
          </cell>
          <cell r="I4970">
            <v>380</v>
          </cell>
          <cell r="J4970">
            <v>330</v>
          </cell>
          <cell r="K4970" t="str">
            <v>甲类</v>
          </cell>
        </row>
        <row r="4971">
          <cell r="A4971" t="str">
            <v>HHB83301</v>
          </cell>
          <cell r="B4971" t="str">
            <v>面部软组织不对称畸形局部组织瓣矫正术</v>
          </cell>
          <cell r="C4971" t="str">
            <v>指在麻醉下设计,局部组织瓣切取,换位,旋转,滑行,缝合矫正畸形。</v>
          </cell>
          <cell r="D4971" t="str">
            <v>引流装置</v>
          </cell>
          <cell r="E4971" t="str">
            <v>止血材料,特殊缝线</v>
          </cell>
          <cell r="F4971" t="str">
            <v>次</v>
          </cell>
          <cell r="G4971" t="str">
            <v/>
          </cell>
          <cell r="H4971">
            <v>1500</v>
          </cell>
          <cell r="I4971">
            <v>1200</v>
          </cell>
          <cell r="J4971">
            <v>1050</v>
          </cell>
          <cell r="K4971" t="str">
            <v>丙类</v>
          </cell>
        </row>
        <row r="4972">
          <cell r="A4972" t="str">
            <v>HHB83302</v>
          </cell>
          <cell r="B4972" t="str">
            <v>面部软组织不对称畸形游离组织矫正术</v>
          </cell>
          <cell r="C4972" t="str">
            <v>指在麻醉下设计,皮下分离,畸形区受床准备,游离脂肪或真皮充填,缝合,组织对称性成形。不含游离脂肪切取､游离真皮切取。</v>
          </cell>
          <cell r="D4972" t="str">
            <v>引流装置</v>
          </cell>
          <cell r="E4972" t="str">
            <v>止血材料,特殊缝线</v>
          </cell>
          <cell r="F4972" t="str">
            <v>次</v>
          </cell>
          <cell r="G4972" t="str">
            <v/>
          </cell>
          <cell r="H4972">
            <v>1500</v>
          </cell>
          <cell r="I4972">
            <v>1200</v>
          </cell>
          <cell r="J4972">
            <v>1050</v>
          </cell>
          <cell r="K4972" t="str">
            <v>丙类</v>
          </cell>
        </row>
        <row r="4973">
          <cell r="A4973" t="str">
            <v>HHB89301</v>
          </cell>
          <cell r="B4973" t="str">
            <v>颌面创伤性软组织缺损局部组织瓣修复术</v>
          </cell>
          <cell r="C4973" t="str">
            <v>软组织清创后,面部组织缺损用局部组织瓣转移､滑行､易位修复。不含面神经损伤修复､腮腺导管修复､颌骨骨折处理。</v>
          </cell>
          <cell r="D4973" t="str">
            <v>引流装置</v>
          </cell>
          <cell r="E4973" t="str">
            <v>止血材料,特殊缝线</v>
          </cell>
          <cell r="F4973" t="str">
            <v>次</v>
          </cell>
          <cell r="G4973" t="str">
            <v/>
          </cell>
          <cell r="H4973">
            <v>1500</v>
          </cell>
          <cell r="I4973">
            <v>1200</v>
          </cell>
          <cell r="J4973">
            <v>1050</v>
          </cell>
          <cell r="K4973" t="str">
            <v>甲类</v>
          </cell>
        </row>
        <row r="4974">
          <cell r="A4974" t="str">
            <v>HHB89302</v>
          </cell>
          <cell r="B4974" t="str">
            <v>口腔颌面部软组织缺损带蒂皮瓣修复术</v>
          </cell>
          <cell r="C4974" t="str">
            <v>含皮瓣转移､就位与修整,缺损区修复与成形。不含远位肌皮瓣修复术。</v>
          </cell>
          <cell r="D4974" t="str">
            <v>引流装置</v>
          </cell>
          <cell r="E4974" t="str">
            <v>止血材料,特殊缝线</v>
          </cell>
          <cell r="F4974" t="str">
            <v>次</v>
          </cell>
          <cell r="G4974" t="str">
            <v/>
          </cell>
          <cell r="H4974">
            <v>1500</v>
          </cell>
          <cell r="I4974">
            <v>1200</v>
          </cell>
          <cell r="J4974">
            <v>1050</v>
          </cell>
          <cell r="K4974" t="str">
            <v>甲类</v>
          </cell>
        </row>
        <row r="4975">
          <cell r="A4975" t="str">
            <v>HHB89303</v>
          </cell>
          <cell r="B4975" t="str">
            <v>颌面部软组织缺损远位肌皮瓣修复术</v>
          </cell>
          <cell r="C4975" t="str">
            <v>口内或内外入路。含非手术区远位肌皮瓣制备及转移,应用颈阔肌皮瓣,胸大肌皮瓣,胸锁乳突肌皮瓣等等带蒂皮瓣或肌皮瓣等。</v>
          </cell>
          <cell r="D4975" t="str">
            <v>引流装置</v>
          </cell>
          <cell r="E4975" t="str">
            <v>特殊缝线,止血材料</v>
          </cell>
          <cell r="F4975" t="str">
            <v>次</v>
          </cell>
          <cell r="G4975" t="str">
            <v/>
          </cell>
          <cell r="H4975">
            <v>1700</v>
          </cell>
          <cell r="I4975">
            <v>1360</v>
          </cell>
          <cell r="J4975">
            <v>1190</v>
          </cell>
          <cell r="K4975" t="str">
            <v>甲类</v>
          </cell>
        </row>
        <row r="4976">
          <cell r="A4976" t="str">
            <v>HHB89304</v>
          </cell>
          <cell r="B4976" t="str">
            <v>口腔颌面部软组织缺损游离皮瓣移植修复术</v>
          </cell>
          <cell r="C4976" t="str">
            <v>指舌､颊､腭､口底软组织缺损的修复。含受床准备,血管准备,血管化皮瓣的转移就位,皮瓣血管准备,吻合血管,缺损修复成形,洞穿缺损植皮。不含带血管游离皮瓣切取。</v>
          </cell>
          <cell r="D4976" t="str">
            <v>引流装置</v>
          </cell>
          <cell r="E4976" t="str">
            <v>止血材料,特殊缝线</v>
          </cell>
          <cell r="F4976" t="str">
            <v>次</v>
          </cell>
          <cell r="G4976" t="str">
            <v/>
          </cell>
          <cell r="H4976">
            <v>2000</v>
          </cell>
          <cell r="I4976">
            <v>1600</v>
          </cell>
          <cell r="J4976">
            <v>1400</v>
          </cell>
          <cell r="K4976" t="str">
            <v>甲类</v>
          </cell>
        </row>
        <row r="4977">
          <cell r="A4977" t="str">
            <v>HHC-HHG</v>
          </cell>
          <cell r="B4977" t="str">
            <v>颌面骨</v>
          </cell>
          <cell r="C4977" t="str">
            <v/>
          </cell>
          <cell r="D4977" t="str">
            <v/>
          </cell>
          <cell r="E4977" t="str">
            <v/>
          </cell>
        </row>
        <row r="4977">
          <cell r="G4977" t="str">
            <v/>
          </cell>
          <cell r="H4977" t="str">
            <v/>
          </cell>
          <cell r="I4977" t="str">
            <v/>
          </cell>
          <cell r="J4977" t="str">
            <v/>
          </cell>
        </row>
        <row r="4978">
          <cell r="A4978" t="str">
            <v>HHC64301</v>
          </cell>
          <cell r="B4978" t="str">
            <v>外置式牵张器支架拆除术</v>
          </cell>
          <cell r="C4978" t="str">
            <v>剪断牵引丝,旋出固定螺钉,拆除支架。</v>
          </cell>
          <cell r="D4978" t="str">
            <v/>
          </cell>
          <cell r="E4978" t="str">
            <v/>
          </cell>
          <cell r="F4978" t="str">
            <v>次</v>
          </cell>
          <cell r="G4978" t="str">
            <v/>
          </cell>
          <cell r="H4978">
            <v>180</v>
          </cell>
          <cell r="I4978">
            <v>140</v>
          </cell>
          <cell r="J4978">
            <v>120</v>
          </cell>
          <cell r="K4978" t="str">
            <v>丙类</v>
          </cell>
        </row>
        <row r="4979">
          <cell r="A4979" t="str">
            <v>HHC64302</v>
          </cell>
          <cell r="B4979" t="str">
            <v>内置式骨牵张器拆除术</v>
          </cell>
          <cell r="C4979" t="str">
            <v>切开局部软组织,显露牵张器,旋出固定螺钉,取出牵张器。处理术区缝合伤口。</v>
          </cell>
          <cell r="D4979" t="str">
            <v>引流装置</v>
          </cell>
          <cell r="E4979" t="str">
            <v>止血材料,特殊缝线</v>
          </cell>
          <cell r="F4979" t="str">
            <v>部位</v>
          </cell>
          <cell r="G4979" t="str">
            <v/>
          </cell>
          <cell r="H4979">
            <v>400</v>
          </cell>
          <cell r="I4979">
            <v>320</v>
          </cell>
          <cell r="J4979">
            <v>280</v>
          </cell>
          <cell r="K4979" t="str">
            <v>丙类</v>
          </cell>
        </row>
        <row r="4980">
          <cell r="A4980" t="str">
            <v>HHC70301</v>
          </cell>
          <cell r="B4980" t="str">
            <v>颧骨上颌骨骨折切开复位内固定术</v>
          </cell>
          <cell r="C498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cell r="D4980" t="str">
            <v>结扎丝,引流装置</v>
          </cell>
          <cell r="E4980" t="str">
            <v>内固定材料,止血材料,特殊缝线</v>
          </cell>
          <cell r="F4980" t="str">
            <v>单侧</v>
          </cell>
          <cell r="G4980" t="str">
            <v/>
          </cell>
          <cell r="H4980">
            <v>1600</v>
          </cell>
          <cell r="I4980">
            <v>1280</v>
          </cell>
          <cell r="J4980">
            <v>1120</v>
          </cell>
          <cell r="K4980" t="str">
            <v>甲类</v>
          </cell>
        </row>
        <row r="4981">
          <cell r="A4981" t="str">
            <v>HHC73301</v>
          </cell>
          <cell r="B4981" t="str">
            <v>颌骨骨纤维异常增殖症切除成形术</v>
          </cell>
          <cell r="C498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cell r="D4981" t="str">
            <v>引流装置</v>
          </cell>
          <cell r="E4981" t="str">
            <v>特殊缝线,止血材料</v>
          </cell>
          <cell r="F4981" t="str">
            <v>次</v>
          </cell>
          <cell r="G4981" t="str">
            <v/>
          </cell>
          <cell r="H4981">
            <v>1200</v>
          </cell>
          <cell r="I4981">
            <v>960</v>
          </cell>
          <cell r="J4981">
            <v>840</v>
          </cell>
          <cell r="K4981" t="str">
            <v>甲类</v>
          </cell>
        </row>
        <row r="4982">
          <cell r="A4982" t="str">
            <v>HHC73401</v>
          </cell>
          <cell r="B4982" t="str">
            <v>颌面骨骨纤维异常增殖症病变铲除术</v>
          </cell>
          <cell r="C498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cell r="D4982" t="str">
            <v>引流装置</v>
          </cell>
          <cell r="E4982" t="str">
            <v>止血材料,特殊缝线</v>
          </cell>
          <cell r="F4982" t="str">
            <v>次</v>
          </cell>
          <cell r="G4982" t="str">
            <v/>
          </cell>
          <cell r="H4982">
            <v>1000</v>
          </cell>
          <cell r="I4982">
            <v>800</v>
          </cell>
          <cell r="J4982">
            <v>700</v>
          </cell>
          <cell r="K4982" t="str">
            <v>甲类</v>
          </cell>
        </row>
        <row r="4983">
          <cell r="A4983" t="str">
            <v>HHC83301</v>
          </cell>
          <cell r="B4983" t="str">
            <v>犁骨瓣修复术</v>
          </cell>
          <cell r="C4983" t="str">
            <v>指在浸润麻醉下,切开犁骨黏膜,犁骨瓣成形,缝合于鼻侧黏膜,关闭硬腭前部裂隙。</v>
          </cell>
          <cell r="D4983" t="str">
            <v>引流装置</v>
          </cell>
          <cell r="E4983" t="str">
            <v>止血材料,特殊缝线</v>
          </cell>
          <cell r="F4983" t="str">
            <v>次</v>
          </cell>
          <cell r="G4983" t="str">
            <v/>
          </cell>
          <cell r="H4983">
            <v>900</v>
          </cell>
          <cell r="I4983">
            <v>720</v>
          </cell>
          <cell r="J4983">
            <v>630</v>
          </cell>
          <cell r="K4983" t="str">
            <v>乙类</v>
          </cell>
        </row>
        <row r="4984">
          <cell r="A4984" t="str">
            <v>HHC83302</v>
          </cell>
          <cell r="B4984" t="str">
            <v>联合入路额眶颧上颌截骨矫正术</v>
          </cell>
          <cell r="C498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cell r="D4984" t="str">
            <v>引流装置</v>
          </cell>
          <cell r="E4984" t="str">
            <v>内固定材料,人工骨,特殊缝线,止血材料</v>
          </cell>
          <cell r="F4984" t="str">
            <v>单侧</v>
          </cell>
          <cell r="G4984" t="str">
            <v/>
          </cell>
          <cell r="H4984">
            <v>1200</v>
          </cell>
          <cell r="I4984">
            <v>960</v>
          </cell>
          <cell r="J4984">
            <v>840</v>
          </cell>
          <cell r="K4984" t="str">
            <v>乙类</v>
          </cell>
        </row>
        <row r="4985">
          <cell r="A4985" t="str">
            <v>HHC83303</v>
          </cell>
          <cell r="B4985" t="str">
            <v>面颌骨缺损移植术</v>
          </cell>
          <cell r="C4985" t="str">
            <v>局部麻醉,准备植骨床,局部取自体骨,将植骨材料(自体骨和/或骨代用品)植于缺损区,表面覆盖生物隔膜,必要时用膜固定钉加以固定,软组织瓣减张处理,伤口严密缝合。</v>
          </cell>
          <cell r="D4985" t="str">
            <v>引流装置,注射器</v>
          </cell>
          <cell r="E4985" t="str">
            <v>屏障膜,内固定材料,特殊缝线,止血材料</v>
          </cell>
          <cell r="F4985" t="str">
            <v>次</v>
          </cell>
          <cell r="G4985" t="str">
            <v/>
          </cell>
          <cell r="H4985">
            <v>2000</v>
          </cell>
          <cell r="I4985">
            <v>1600</v>
          </cell>
          <cell r="J4985">
            <v>1400</v>
          </cell>
          <cell r="K4985" t="str">
            <v>乙类</v>
          </cell>
        </row>
        <row r="4986">
          <cell r="A4986" t="str">
            <v>HHD61301</v>
          </cell>
          <cell r="B4986" t="str">
            <v>颧骨种植体植入术</v>
          </cell>
          <cell r="C4986" t="str">
            <v>局部浸润或阻滞麻醉,使用专用种植机和配套种植外科系列工具,经牙槽突将种植体植入颧骨内。</v>
          </cell>
          <cell r="D4986" t="str">
            <v>注射器</v>
          </cell>
          <cell r="E4986" t="str">
            <v>种植体,覆盖螺丝，愈合基台,止血材料,特殊缝线</v>
          </cell>
          <cell r="F4986" t="str">
            <v>种植体</v>
          </cell>
        </row>
        <row r="4986">
          <cell r="H4986">
            <v>600</v>
          </cell>
          <cell r="I4986">
            <v>480</v>
          </cell>
          <cell r="J4986">
            <v>420</v>
          </cell>
          <cell r="K4986" t="str">
            <v>丙类</v>
          </cell>
        </row>
        <row r="4987">
          <cell r="A4987" t="str">
            <v>HHD61302</v>
          </cell>
          <cell r="B4987" t="str">
            <v>下睑入路人工材料植入颧骨充填术</v>
          </cell>
          <cell r="C498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cell r="D4987" t="str">
            <v>引流装置</v>
          </cell>
          <cell r="E4987" t="str">
            <v>特殊缝线,内固定材料,止血材料</v>
          </cell>
          <cell r="F4987" t="str">
            <v>单侧</v>
          </cell>
          <cell r="G4987" t="str">
            <v/>
          </cell>
          <cell r="H4987">
            <v>1100</v>
          </cell>
          <cell r="I4987">
            <v>880</v>
          </cell>
          <cell r="J4987">
            <v>770</v>
          </cell>
          <cell r="K4987" t="str">
            <v>丙类</v>
          </cell>
        </row>
        <row r="4988">
          <cell r="A4988" t="str">
            <v>HHD61303</v>
          </cell>
          <cell r="B4988" t="str">
            <v>颧骨过低衬垫成形术</v>
          </cell>
          <cell r="C498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cell r="D4988" t="str">
            <v>结扎丝,引流装置</v>
          </cell>
          <cell r="E4988" t="str">
            <v>内固定材料,止血材料,特殊缝线</v>
          </cell>
          <cell r="F4988" t="str">
            <v>单侧</v>
          </cell>
          <cell r="G4988" t="str">
            <v/>
          </cell>
          <cell r="H4988">
            <v>1600</v>
          </cell>
          <cell r="I4988">
            <v>1280</v>
          </cell>
          <cell r="J4988">
            <v>1120</v>
          </cell>
          <cell r="K4988" t="str">
            <v>丙类</v>
          </cell>
        </row>
        <row r="4989">
          <cell r="A4989" t="str">
            <v>HHD61304</v>
          </cell>
          <cell r="B4989" t="str">
            <v>口内入路人工材料植入颧骨充填术</v>
          </cell>
          <cell r="C4989" t="str">
            <v>消毒铺巾,设计口内切口,局部麻醉后,切开,骨膜下剥离显露颧骨,复位嵌入的软组织,人工骨修复塌陷处,钛钉钛板或钢丝内固定,缝合切口,留置引流。</v>
          </cell>
          <cell r="D4989" t="str">
            <v>引流装置,注射器</v>
          </cell>
          <cell r="E4989" t="str">
            <v>特殊缝线,内固定材料,止血材料</v>
          </cell>
          <cell r="F4989" t="str">
            <v>单侧</v>
          </cell>
          <cell r="G4989" t="str">
            <v/>
          </cell>
          <cell r="H4989">
            <v>1100</v>
          </cell>
          <cell r="I4989">
            <v>880</v>
          </cell>
          <cell r="J4989">
            <v>770</v>
          </cell>
          <cell r="K4989" t="str">
            <v>丙类</v>
          </cell>
        </row>
        <row r="4990">
          <cell r="A4990" t="str">
            <v>HHD70301</v>
          </cell>
          <cell r="B4990" t="str">
            <v>MarkowitzⅠ类鼻眶筛骨折复位内固定术</v>
          </cell>
          <cell r="C499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cell r="D4990" t="str">
            <v>结扎丝,引流装置,注射器</v>
          </cell>
          <cell r="E4990" t="str">
            <v>内固定材料,止血材料,特殊缝线</v>
          </cell>
          <cell r="F4990" t="str">
            <v>单侧</v>
          </cell>
          <cell r="G4990" t="str">
            <v>双侧加收不超过60%</v>
          </cell>
          <cell r="H4990">
            <v>1600</v>
          </cell>
          <cell r="I4990">
            <v>1280</v>
          </cell>
          <cell r="J4990">
            <v>1120</v>
          </cell>
          <cell r="K4990" t="str">
            <v>甲类</v>
          </cell>
        </row>
        <row r="4991">
          <cell r="A4991" t="str">
            <v>HHD70302</v>
          </cell>
          <cell r="B4991" t="str">
            <v>MarkowitzⅡ类鼻眶筛骨折复位内固定术</v>
          </cell>
          <cell r="C499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cell r="D4991" t="str">
            <v>结扎丝,引流装置,注射器</v>
          </cell>
          <cell r="E4991" t="str">
            <v>内固定材料,止血材料,特殊缝线</v>
          </cell>
          <cell r="F4991" t="str">
            <v>单侧</v>
          </cell>
          <cell r="G4991" t="str">
            <v>双侧加收不超过60%</v>
          </cell>
          <cell r="H4991">
            <v>1700</v>
          </cell>
          <cell r="I4991">
            <v>1360</v>
          </cell>
          <cell r="J4991">
            <v>1190</v>
          </cell>
          <cell r="K4991" t="str">
            <v>甲类</v>
          </cell>
        </row>
        <row r="4992">
          <cell r="A4992" t="str">
            <v>HHD70303</v>
          </cell>
          <cell r="B4992" t="str">
            <v>MarkowitzⅢ类鼻眶筛骨折复位内固定术</v>
          </cell>
          <cell r="C499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cell r="D4992" t="str">
            <v>结扎丝,引流装置,注射器</v>
          </cell>
          <cell r="E4992" t="str">
            <v>内固定材料,止血材料,特殊缝线</v>
          </cell>
          <cell r="F4992" t="str">
            <v>单侧</v>
          </cell>
          <cell r="G4992" t="str">
            <v>双侧加收不超过60%</v>
          </cell>
          <cell r="H4992">
            <v>1800</v>
          </cell>
          <cell r="I4992">
            <v>1440</v>
          </cell>
          <cell r="J4992">
            <v>1260</v>
          </cell>
          <cell r="K4992" t="str">
            <v>甲类</v>
          </cell>
        </row>
        <row r="4993">
          <cell r="A4993" t="str">
            <v>HHD70304</v>
          </cell>
          <cell r="B4993" t="str">
            <v>颞部入路颧弓骨折复位术</v>
          </cell>
          <cell r="C4993" t="str">
            <v>局麻下经颞部切口切开头皮翻瓣,在正确的层次将颧弓复位专用器械伸入达颧弓骨折区域深面,保护好面神经,按照复位方向用恰当的力量抬起塌陷颧弓,使骨折复位,恢复颧弓高度,检查颧弓高度恢复后缝合伤口。</v>
          </cell>
          <cell r="D4993" t="str">
            <v>结扎丝,引流装置,注射器</v>
          </cell>
          <cell r="E4993" t="str">
            <v>内固定材料,止血材料,特殊缝线</v>
          </cell>
          <cell r="F4993" t="str">
            <v>单侧</v>
          </cell>
          <cell r="G4993" t="str">
            <v/>
          </cell>
          <cell r="H4993">
            <v>1000</v>
          </cell>
          <cell r="I4993">
            <v>800</v>
          </cell>
          <cell r="J4993">
            <v>700</v>
          </cell>
          <cell r="K4993" t="str">
            <v>甲类</v>
          </cell>
        </row>
        <row r="4994">
          <cell r="A4994" t="str">
            <v>HHD70305</v>
          </cell>
          <cell r="B4994" t="str">
            <v>齿钩牵拉颧弓骨折复位术-口外法</v>
          </cell>
          <cell r="C4994" t="str">
            <v>局麻下避开面神经走行区域在颧弓骨折区域将颧弓复位专用齿钩刺入达颧弓深面,按照复位方向用恰当的力量拉起塌陷颧弓,使骨折准确复位,恢复颧弓高度,必要时缝合皮肤伤口。</v>
          </cell>
          <cell r="D4994" t="str">
            <v>结扎丝,引流装置,注射器</v>
          </cell>
          <cell r="E4994" t="str">
            <v>内固定材料,止血材料,特殊缝线</v>
          </cell>
          <cell r="F4994" t="str">
            <v>单侧</v>
          </cell>
          <cell r="G4994" t="str">
            <v/>
          </cell>
          <cell r="H4994">
            <v>1000</v>
          </cell>
          <cell r="I4994">
            <v>800</v>
          </cell>
          <cell r="J4994">
            <v>700</v>
          </cell>
          <cell r="K4994" t="str">
            <v>甲类</v>
          </cell>
        </row>
        <row r="4995">
          <cell r="A4995" t="str">
            <v>HHD70306</v>
          </cell>
          <cell r="B4995" t="str">
            <v>颧骨骨折复位内固定术</v>
          </cell>
          <cell r="C4995" t="str">
            <v>消毒铺巾,设计口内黏膜切口,局部麻醉后,切开,自骨膜下剥离显露颧骨颧弓,复位嵌入的软组织,将骨折复位,钛钉钛板内固定,缝合骨膜及切口,留置引流。</v>
          </cell>
          <cell r="D4995" t="str">
            <v>引流装置,注射器</v>
          </cell>
          <cell r="E4995" t="str">
            <v>特殊缝线,内固定材料,止血材料</v>
          </cell>
          <cell r="F4995" t="str">
            <v>单侧</v>
          </cell>
          <cell r="G4995" t="str">
            <v/>
          </cell>
          <cell r="H4995">
            <v>800</v>
          </cell>
          <cell r="I4995">
            <v>640</v>
          </cell>
          <cell r="J4995">
            <v>560</v>
          </cell>
          <cell r="K4995" t="str">
            <v>甲类</v>
          </cell>
        </row>
        <row r="4996">
          <cell r="A4996" t="str">
            <v>HHD70307</v>
          </cell>
          <cell r="B4996" t="str">
            <v>颧骨陈旧性骨折截骨复位固定术</v>
          </cell>
          <cell r="C499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cell r="D4996" t="str">
            <v>结扎丝,引流装置,注射器</v>
          </cell>
          <cell r="E4996" t="str">
            <v>内固定材料,止血材料,特殊缝线</v>
          </cell>
          <cell r="F4996" t="str">
            <v>单侧</v>
          </cell>
          <cell r="G4996" t="str">
            <v/>
          </cell>
          <cell r="H4996">
            <v>1800</v>
          </cell>
          <cell r="I4996">
            <v>1440</v>
          </cell>
          <cell r="J4996">
            <v>1260</v>
          </cell>
          <cell r="K4996" t="str">
            <v>乙类</v>
          </cell>
        </row>
        <row r="4997">
          <cell r="A4997" t="str">
            <v>HHD70308</v>
          </cell>
          <cell r="B4997" t="str">
            <v>颧骨颧弓骨折复位内固定术</v>
          </cell>
          <cell r="C499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cell r="D4997" t="str">
            <v>结扎丝,引流装置</v>
          </cell>
          <cell r="E4997" t="str">
            <v>内固定材料,止血材料,特殊缝线</v>
          </cell>
          <cell r="F4997" t="str">
            <v>单侧</v>
          </cell>
          <cell r="G4997" t="str">
            <v/>
          </cell>
          <cell r="H4997">
            <v>1800</v>
          </cell>
          <cell r="I4997">
            <v>1440</v>
          </cell>
          <cell r="J4997">
            <v>1260</v>
          </cell>
          <cell r="K4997" t="str">
            <v>甲类</v>
          </cell>
        </row>
        <row r="4998">
          <cell r="A4998" t="str">
            <v>HHD70309</v>
          </cell>
          <cell r="B4998" t="str">
            <v>颞部入路颧弓骨折复位内固定术</v>
          </cell>
          <cell r="C4998" t="str">
            <v>辅助局部浸润麻醉后,经颞部切口切开翻瓣,妥善处理颞部血管,保护好面神经,显露颧骨颧弓骨折区域,依次作骨折复位､内固定,软组织悬吊缝合,重建面部轮廓,处理术区,放置引流,缝合伤口。内固定需使用微动力系统。</v>
          </cell>
          <cell r="D4998" t="str">
            <v>结扎丝,引流装置,注射器</v>
          </cell>
          <cell r="E4998" t="str">
            <v>内固定材料,止血材料,特殊缝线</v>
          </cell>
          <cell r="F4998" t="str">
            <v>单侧</v>
          </cell>
          <cell r="G4998" t="str">
            <v/>
          </cell>
          <cell r="H4998">
            <v>1000</v>
          </cell>
          <cell r="I4998">
            <v>800</v>
          </cell>
          <cell r="J4998">
            <v>700</v>
          </cell>
          <cell r="K4998" t="str">
            <v>甲类</v>
          </cell>
        </row>
        <row r="4999">
          <cell r="A4999" t="str">
            <v>HHD70310</v>
          </cell>
          <cell r="B4999" t="str">
            <v>口内入路颧弓骨折复位术</v>
          </cell>
          <cell r="C499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cell r="D4999" t="str">
            <v>结扎丝,引流装置,注射器</v>
          </cell>
          <cell r="E4999" t="str">
            <v>内固定材料,止血材料,特殊缝线</v>
          </cell>
          <cell r="F4999" t="str">
            <v>单侧</v>
          </cell>
          <cell r="G4999" t="str">
            <v/>
          </cell>
          <cell r="H4999">
            <v>1100</v>
          </cell>
          <cell r="I4999">
            <v>880</v>
          </cell>
          <cell r="J4999">
            <v>770</v>
          </cell>
          <cell r="K4999" t="str">
            <v>甲类</v>
          </cell>
        </row>
        <row r="5000">
          <cell r="A5000" t="str">
            <v>HHD71301</v>
          </cell>
          <cell r="B5000" t="str">
            <v>颧骨颧弓截骨坚固内固定术</v>
          </cell>
          <cell r="C5000" t="str">
            <v>根据具体条件进行骨内固定,含钢丝结扎或小型或微型钛板坚固内固定。</v>
          </cell>
          <cell r="D5000" t="str">
            <v>结扎丝,引流装置</v>
          </cell>
          <cell r="E5000" t="str">
            <v>特殊缝线,内固定材料,止血材料</v>
          </cell>
          <cell r="F5000" t="str">
            <v>单侧</v>
          </cell>
          <cell r="G5000" t="str">
            <v/>
          </cell>
          <cell r="H5000">
            <v>1200</v>
          </cell>
          <cell r="I5000">
            <v>960</v>
          </cell>
          <cell r="J5000">
            <v>840</v>
          </cell>
          <cell r="K5000" t="str">
            <v>丙类</v>
          </cell>
        </row>
        <row r="5001">
          <cell r="A5001" t="str">
            <v>HHD81301</v>
          </cell>
          <cell r="B5001" t="str">
            <v>颧骨颧弓截骨缩小降低整复术</v>
          </cell>
          <cell r="C500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cell r="D5001" t="str">
            <v>引流装置</v>
          </cell>
          <cell r="E5001" t="str">
            <v>特殊缝线,内固定材料,止血材料</v>
          </cell>
          <cell r="F5001" t="str">
            <v>单侧</v>
          </cell>
          <cell r="G5001" t="str">
            <v/>
          </cell>
          <cell r="H5001">
            <v>1400</v>
          </cell>
          <cell r="I5001">
            <v>1120</v>
          </cell>
          <cell r="J5001">
            <v>980</v>
          </cell>
          <cell r="K5001" t="str">
            <v>丙类</v>
          </cell>
        </row>
        <row r="5002">
          <cell r="A5002" t="str">
            <v>HHD81302</v>
          </cell>
          <cell r="B5002" t="str">
            <v>颧骨磨削术</v>
          </cell>
          <cell r="C5002" t="str">
            <v>消毒铺巾,口内上颌黏膜设计切口,骨膜下剥离显露上颌骨前壁,颧骨和部分颧弓,保护眶下神经。用磨球将颧骨颧结节等高处磨除,彻底止血,观察左右是否对称,冲洗,放置引流,缝合,包扎。</v>
          </cell>
          <cell r="D5002" t="str">
            <v>引流装置</v>
          </cell>
          <cell r="E5002" t="str">
            <v>特殊缝线,内固定材料,止血材料</v>
          </cell>
          <cell r="F5002" t="str">
            <v>单侧</v>
          </cell>
          <cell r="G5002" t="str">
            <v/>
          </cell>
          <cell r="H5002" t="str">
            <v>市场调节价</v>
          </cell>
          <cell r="I5002" t="str">
            <v>市场调节价</v>
          </cell>
          <cell r="J5002" t="str">
            <v>市场调节价</v>
          </cell>
          <cell r="K5002" t="str">
            <v>丙类</v>
          </cell>
        </row>
        <row r="5003">
          <cell r="A5003" t="str">
            <v>HHD81303</v>
          </cell>
          <cell r="B5003" t="str">
            <v>颧骨凿低术</v>
          </cell>
          <cell r="C5003" t="str">
            <v>口内上颌黏膜设计切口,骨膜下剥离显露上颌骨前壁,颧骨和部分颧弓,保护眶下神经。用骨凿将颧骨结节等高处凿除,彻底止血,观察左右是否对称,冲洗,放置引流,缝合,包扎。</v>
          </cell>
          <cell r="D5003" t="str">
            <v>引流装置</v>
          </cell>
          <cell r="E5003" t="str">
            <v>特殊缝线,内固定材料,止血材料</v>
          </cell>
          <cell r="F5003" t="str">
            <v>单侧</v>
          </cell>
          <cell r="G5003" t="str">
            <v/>
          </cell>
          <cell r="H5003">
            <v>1200</v>
          </cell>
          <cell r="I5003">
            <v>960</v>
          </cell>
          <cell r="J5003">
            <v>840</v>
          </cell>
          <cell r="K5003" t="str">
            <v>丙类</v>
          </cell>
        </row>
        <row r="5004">
          <cell r="A5004" t="str">
            <v>HHD82301</v>
          </cell>
          <cell r="B5004" t="str">
            <v>颧骨截骨自体骨移植增宽术</v>
          </cell>
          <cell r="C500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cell r="D5004" t="str">
            <v>引流装置</v>
          </cell>
          <cell r="E5004" t="str">
            <v>特殊缝线,内固定材料,止血材料</v>
          </cell>
          <cell r="F5004" t="str">
            <v>单侧</v>
          </cell>
          <cell r="G5004" t="str">
            <v/>
          </cell>
          <cell r="H5004">
            <v>1200</v>
          </cell>
          <cell r="I5004">
            <v>960</v>
          </cell>
          <cell r="J5004">
            <v>840</v>
          </cell>
          <cell r="K5004" t="str">
            <v>丙类</v>
          </cell>
        </row>
        <row r="5005">
          <cell r="A5005" t="str">
            <v>HHD83301</v>
          </cell>
          <cell r="B5005" t="str">
            <v>颧骨颧弓过窄截骨成形术</v>
          </cell>
          <cell r="C500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cell r="D5005" t="str">
            <v>结扎丝,引流装置</v>
          </cell>
          <cell r="E5005" t="str">
            <v>内固定材料,止血材料,特殊缝线</v>
          </cell>
          <cell r="F5005" t="str">
            <v>单侧</v>
          </cell>
          <cell r="G5005" t="str">
            <v/>
          </cell>
          <cell r="H5005">
            <v>1500</v>
          </cell>
          <cell r="I5005">
            <v>1200</v>
          </cell>
          <cell r="J5005">
            <v>1050</v>
          </cell>
          <cell r="K5005" t="str">
            <v>丙类</v>
          </cell>
        </row>
        <row r="5006">
          <cell r="A5006" t="str">
            <v>HHD83302</v>
          </cell>
          <cell r="B5006" t="str">
            <v>颧骨陈旧性骨折植骨矫治术</v>
          </cell>
          <cell r="C5006" t="str">
            <v>用微动力系统将畸形的颧骨磨改修整,用植骨材料或生物材料矫正畸形。含自体植骨､固定。不含取骨术。</v>
          </cell>
          <cell r="D5006" t="str">
            <v>引流装置</v>
          </cell>
          <cell r="E5006" t="str">
            <v>内固定材料,止血材料,特殊缝线</v>
          </cell>
          <cell r="F5006" t="str">
            <v>单侧</v>
          </cell>
          <cell r="G5006" t="str">
            <v/>
          </cell>
          <cell r="H5006">
            <v>1200</v>
          </cell>
          <cell r="I5006">
            <v>960</v>
          </cell>
          <cell r="J5006">
            <v>840</v>
          </cell>
          <cell r="K5006" t="str">
            <v>乙类</v>
          </cell>
        </row>
        <row r="5007">
          <cell r="A5007" t="str">
            <v>HHE57301</v>
          </cell>
          <cell r="B5007" t="str">
            <v>口内外联合入路颌间挛缩松解术</v>
          </cell>
          <cell r="C5007" t="str">
            <v>指麻醉下颊部瘢痕切除,升支内外侧粘连松解,喙突截除,咀嚼肌松解,颌间支撑,创面植皮。不含取皮术。</v>
          </cell>
          <cell r="D5007" t="str">
            <v>结扎丝,引流装置</v>
          </cell>
          <cell r="E5007" t="str">
            <v>特殊缝线</v>
          </cell>
          <cell r="F5007" t="str">
            <v>单侧</v>
          </cell>
          <cell r="G5007" t="str">
            <v/>
          </cell>
          <cell r="H5007">
            <v>1500</v>
          </cell>
          <cell r="I5007">
            <v>1200</v>
          </cell>
          <cell r="J5007">
            <v>1050</v>
          </cell>
          <cell r="K5007" t="str">
            <v>甲类</v>
          </cell>
        </row>
        <row r="5008">
          <cell r="A5008" t="str">
            <v>HHE57302</v>
          </cell>
          <cell r="B5008" t="str">
            <v>口内入路颌间挛缩瘢痕切除松解术</v>
          </cell>
          <cell r="C5008" t="str">
            <v>指麻醉下颊部瘢痕切除,下颌升支内外侧瘢痕松解,颌间支撑,咀嚼肌松解,植皮。不含取皮术。</v>
          </cell>
          <cell r="D5008" t="str">
            <v>结扎丝,引流装置</v>
          </cell>
          <cell r="E5008" t="str">
            <v>止血材料,特殊缝线</v>
          </cell>
          <cell r="F5008" t="str">
            <v>单侧</v>
          </cell>
          <cell r="G5008" t="str">
            <v/>
          </cell>
          <cell r="H5008">
            <v>1500</v>
          </cell>
          <cell r="I5008">
            <v>1200</v>
          </cell>
          <cell r="J5008">
            <v>1050</v>
          </cell>
          <cell r="K5008" t="str">
            <v>甲类</v>
          </cell>
        </row>
        <row r="5009">
          <cell r="A5009" t="str">
            <v>HHE62301</v>
          </cell>
          <cell r="B5009" t="str">
            <v>牙槽嵴低平牵张成骨增高术</v>
          </cell>
          <cell r="C5009" t="str">
            <v>经口内或口外入路切开软组织显露牙槽嵴,水平截开拟牵张区域的骨质并作必要的修整,先进行牵张器塑形,然后安置并固定,处理术区缝合伤口。手术需使用微动力系统。</v>
          </cell>
          <cell r="D5009" t="str">
            <v>引流装置</v>
          </cell>
          <cell r="E5009" t="str">
            <v>牵张器,内固定材料,特殊缝线,止血材料</v>
          </cell>
          <cell r="F5009" t="str">
            <v>部位</v>
          </cell>
          <cell r="G5009" t="str">
            <v/>
          </cell>
          <cell r="H5009">
            <v>1700</v>
          </cell>
          <cell r="I5009">
            <v>1360</v>
          </cell>
          <cell r="J5009">
            <v>1190</v>
          </cell>
          <cell r="K5009" t="str">
            <v>丙类</v>
          </cell>
        </row>
        <row r="5010">
          <cell r="A5010" t="str">
            <v>HHE62302</v>
          </cell>
          <cell r="B5010" t="str">
            <v>牙槽嵴低平种植型牵张器增高术</v>
          </cell>
          <cell r="C5010" t="str">
            <v>经口内入路切开牙龈显露牙槽嵴,水平截开拟牵张区域的骨质并作必要的修整,安置种植牵张器,处理术区缝合伤口。</v>
          </cell>
          <cell r="D5010" t="str">
            <v>引流装置</v>
          </cell>
          <cell r="E5010" t="str">
            <v>牵张器,内固定材料,特殊缝线,止血材料</v>
          </cell>
          <cell r="F5010" t="str">
            <v>个</v>
          </cell>
          <cell r="G5010" t="str">
            <v/>
          </cell>
          <cell r="H5010">
            <v>1700</v>
          </cell>
          <cell r="I5010">
            <v>1360</v>
          </cell>
          <cell r="J5010">
            <v>1190</v>
          </cell>
          <cell r="K5010" t="str">
            <v>丙类</v>
          </cell>
        </row>
        <row r="5011">
          <cell r="A5011" t="str">
            <v>HHE62303</v>
          </cell>
          <cell r="B5011" t="str">
            <v>颌骨增高术</v>
          </cell>
          <cell r="C5011" t="str">
            <v>应用自体或生物材料进行牙槽骨或颌骨增高。</v>
          </cell>
          <cell r="D5011" t="str">
            <v>引流装置</v>
          </cell>
          <cell r="E5011" t="str">
            <v>止血材料，充填材料，特殊缝线</v>
          </cell>
          <cell r="F5011" t="str">
            <v>次</v>
          </cell>
          <cell r="G5011" t="str">
            <v/>
          </cell>
          <cell r="H5011">
            <v>420</v>
          </cell>
          <cell r="I5011">
            <v>340</v>
          </cell>
          <cell r="J5011">
            <v>290</v>
          </cell>
          <cell r="K5011" t="str">
            <v>丙类</v>
          </cell>
        </row>
        <row r="5012">
          <cell r="A5012" t="str">
            <v>HHE62304</v>
          </cell>
          <cell r="B5012" t="str">
            <v>牙槽嵴植骨增高术</v>
          </cell>
          <cell r="C5012" t="str">
            <v>麻醉,切开黏膜,翻瓣,使用微动力系统牙槽嵴修整,植骨,修正形态,植骨固定,伤口缝合。不含取骨术。</v>
          </cell>
          <cell r="D5012" t="str">
            <v>注射器,引流装置</v>
          </cell>
          <cell r="E5012" t="str">
            <v>内固定材料,特殊缝线</v>
          </cell>
          <cell r="F5012" t="str">
            <v>每牙</v>
          </cell>
          <cell r="G5012" t="str">
            <v>口外切口加收不超过50%</v>
          </cell>
          <cell r="H5012">
            <v>300</v>
          </cell>
          <cell r="I5012">
            <v>240</v>
          </cell>
          <cell r="J5012">
            <v>210</v>
          </cell>
          <cell r="K5012" t="str">
            <v>丙类</v>
          </cell>
        </row>
        <row r="5013">
          <cell r="A5013" t="str">
            <v>HHE64301</v>
          </cell>
          <cell r="B5013" t="str">
            <v>颌间固定物拆除术</v>
          </cell>
          <cell r="C5013" t="str">
            <v>拆除上､下颌牙弓夹板橡皮圈及结扎钢丝,取下牙弓夹板,清洗牙列。</v>
          </cell>
          <cell r="D5013" t="str">
            <v/>
          </cell>
          <cell r="E5013" t="str">
            <v/>
          </cell>
          <cell r="F5013" t="str">
            <v>次</v>
          </cell>
          <cell r="G5013" t="str">
            <v/>
          </cell>
          <cell r="H5013">
            <v>65</v>
          </cell>
          <cell r="I5013">
            <v>52</v>
          </cell>
          <cell r="J5013">
            <v>45</v>
          </cell>
          <cell r="K5013" t="str">
            <v>甲类</v>
          </cell>
        </row>
        <row r="5014">
          <cell r="A5014" t="str">
            <v>HHE64302</v>
          </cell>
          <cell r="B5014" t="str">
            <v>颌间牵引钉拆除术</v>
          </cell>
          <cell r="C5014" t="str">
            <v>用专用工具旋出上､下颌牵引钉,拆除颌间固定。</v>
          </cell>
          <cell r="D5014" t="str">
            <v/>
          </cell>
          <cell r="E5014" t="str">
            <v/>
          </cell>
          <cell r="F5014" t="str">
            <v>次</v>
          </cell>
          <cell r="G5014" t="str">
            <v/>
          </cell>
          <cell r="H5014">
            <v>65</v>
          </cell>
          <cell r="I5014">
            <v>52</v>
          </cell>
          <cell r="J5014">
            <v>45</v>
          </cell>
          <cell r="K5014" t="str">
            <v>甲类</v>
          </cell>
        </row>
        <row r="5015">
          <cell r="A5015" t="str">
            <v>HHE65301</v>
          </cell>
          <cell r="B5015" t="str">
            <v>颌骨牙源性病灶刮治术</v>
          </cell>
          <cell r="C5015" t="str">
            <v>麻醉,口外或口内切开显露,病灶探查,刮治,化学品烧灼,创面处理及缝合伤口。不含液氮冷冻治疗。</v>
          </cell>
          <cell r="D5015" t="str">
            <v>注射器,结扎丝,引流装置</v>
          </cell>
          <cell r="E5015" t="str">
            <v>特殊缝线</v>
          </cell>
          <cell r="F5015" t="str">
            <v>部位</v>
          </cell>
          <cell r="G5015" t="str">
            <v/>
          </cell>
          <cell r="H5015">
            <v>500</v>
          </cell>
          <cell r="I5015">
            <v>400</v>
          </cell>
          <cell r="J5015">
            <v>350</v>
          </cell>
          <cell r="K5015" t="str">
            <v>甲类</v>
          </cell>
        </row>
        <row r="5016">
          <cell r="A5016" t="str">
            <v>HHE65302</v>
          </cell>
          <cell r="B5016" t="str">
            <v>颌骨骨髓炎病灶刮治术</v>
          </cell>
          <cell r="C5016" t="str">
            <v>麻醉,瘘道肉芽组织彻底刮治及坏死骨质清除,创面抗生素冲洗,伤口关闭。不含截骨术。</v>
          </cell>
          <cell r="D5016" t="str">
            <v>注射器,结扎丝,引流装置</v>
          </cell>
          <cell r="E5016" t="str">
            <v>特殊缝线</v>
          </cell>
          <cell r="F5016" t="str">
            <v>部位</v>
          </cell>
          <cell r="G5016" t="str">
            <v/>
          </cell>
          <cell r="H5016">
            <v>500</v>
          </cell>
          <cell r="I5016">
            <v>400</v>
          </cell>
          <cell r="J5016">
            <v>350</v>
          </cell>
          <cell r="K5016" t="str">
            <v>甲类</v>
          </cell>
        </row>
        <row r="5017">
          <cell r="A5017" t="str">
            <v>HHE71301</v>
          </cell>
          <cell r="B5017" t="str">
            <v>颌骨骨折单颌牙弓夹板结扎固定术</v>
          </cell>
          <cell r="C5017" t="str">
            <v>骨折手法复位,安置结扎牙弓夹板。</v>
          </cell>
          <cell r="D5017" t="str">
            <v>牙弓夹板,结扎丝,引流装置</v>
          </cell>
          <cell r="E5017" t="str">
            <v/>
          </cell>
          <cell r="F5017" t="str">
            <v>次</v>
          </cell>
          <cell r="G5017" t="str">
            <v/>
          </cell>
          <cell r="H5017">
            <v>340</v>
          </cell>
          <cell r="I5017">
            <v>270</v>
          </cell>
          <cell r="J5017">
            <v>230</v>
          </cell>
          <cell r="K5017" t="str">
            <v>甲类</v>
          </cell>
        </row>
        <row r="5018">
          <cell r="A5018" t="str">
            <v>HHE71302</v>
          </cell>
          <cell r="B5018" t="str">
            <v>颌骨骨折颌间结扎固定术</v>
          </cell>
          <cell r="C5018" t="str">
            <v>骨折手法复位,上､下颌牙列安置并结扎牙弓夹板,橡皮圈颌间牵引固定,恢复咬合关系。</v>
          </cell>
          <cell r="D5018" t="str">
            <v>牙弓夹板,结扎丝</v>
          </cell>
          <cell r="E5018" t="str">
            <v/>
          </cell>
          <cell r="F5018" t="str">
            <v>次</v>
          </cell>
          <cell r="G5018" t="str">
            <v/>
          </cell>
          <cell r="H5018">
            <v>340</v>
          </cell>
          <cell r="I5018">
            <v>270</v>
          </cell>
          <cell r="J5018">
            <v>230</v>
          </cell>
          <cell r="K5018" t="str">
            <v>甲类</v>
          </cell>
        </row>
        <row r="5019">
          <cell r="A5019" t="str">
            <v>HHE71303</v>
          </cell>
          <cell r="B5019" t="str">
            <v>颌骨骨折牙间钢丝结扎固定术</v>
          </cell>
          <cell r="C5019" t="str">
            <v>骨折手法复位,牙间钢丝栓结,颌间固定。</v>
          </cell>
          <cell r="D5019" t="str">
            <v>结扎丝</v>
          </cell>
          <cell r="E5019" t="str">
            <v/>
          </cell>
          <cell r="F5019" t="str">
            <v>次</v>
          </cell>
          <cell r="G5019" t="str">
            <v/>
          </cell>
          <cell r="H5019">
            <v>340</v>
          </cell>
          <cell r="I5019">
            <v>270</v>
          </cell>
          <cell r="J5019">
            <v>230</v>
          </cell>
          <cell r="K5019" t="str">
            <v>甲类</v>
          </cell>
        </row>
        <row r="5020">
          <cell r="A5020" t="str">
            <v>HHE71304</v>
          </cell>
          <cell r="B5020" t="str">
            <v>颌骨骨折颌间牵引钉颌间固定术</v>
          </cell>
          <cell r="C5020" t="str">
            <v>骨折手法复位,微型骨钻打孔,拧入颌间牵引钉,弹性或钢丝颌间固定。需使用微动力系统。</v>
          </cell>
          <cell r="D5020" t="str">
            <v>结扎丝</v>
          </cell>
          <cell r="E5020" t="str">
            <v>内固定材料</v>
          </cell>
          <cell r="F5020" t="str">
            <v>次</v>
          </cell>
          <cell r="G5020" t="str">
            <v/>
          </cell>
          <cell r="H5020">
            <v>340</v>
          </cell>
          <cell r="I5020">
            <v>270</v>
          </cell>
          <cell r="J5020">
            <v>230</v>
          </cell>
          <cell r="K5020" t="str">
            <v>甲类</v>
          </cell>
        </row>
        <row r="5021">
          <cell r="A5021" t="str">
            <v>HHE71305</v>
          </cell>
          <cell r="B5021" t="str">
            <v>颌骨骨折外固定术</v>
          </cell>
          <cell r="C5021" t="str">
            <v>指颌骨骨折临时采用颌骨悬吊或支架固定的方法。</v>
          </cell>
          <cell r="D5021" t="str">
            <v>结扎丝,外固定材料</v>
          </cell>
          <cell r="E5021" t="str">
            <v/>
          </cell>
          <cell r="F5021" t="str">
            <v>单颌</v>
          </cell>
          <cell r="G5021" t="str">
            <v/>
          </cell>
          <cell r="H5021">
            <v>340</v>
          </cell>
          <cell r="I5021">
            <v>270</v>
          </cell>
          <cell r="J5021">
            <v>230</v>
          </cell>
          <cell r="K5021" t="str">
            <v>甲类</v>
          </cell>
        </row>
        <row r="5022">
          <cell r="A5022" t="str">
            <v>HHE71306</v>
          </cell>
          <cell r="B5022" t="str">
            <v>牙槽突骨折结扎固定术</v>
          </cell>
          <cell r="C5022" t="str">
            <v>局麻下牙槽突复位､固定､调合,钢丝结扎固定或牙弓夹板牵引复位固定。</v>
          </cell>
          <cell r="D5022" t="str">
            <v>注射器,牙弓夹板,结扎丝,引流装置</v>
          </cell>
          <cell r="E5022" t="str">
            <v/>
          </cell>
          <cell r="F5022" t="str">
            <v>每牙</v>
          </cell>
          <cell r="G5022" t="str">
            <v/>
          </cell>
          <cell r="H5022">
            <v>300</v>
          </cell>
          <cell r="I5022">
            <v>240</v>
          </cell>
          <cell r="J5022">
            <v>210</v>
          </cell>
          <cell r="K5022" t="str">
            <v>甲类</v>
          </cell>
        </row>
        <row r="5023">
          <cell r="A5023" t="str">
            <v>HHE73301</v>
          </cell>
          <cell r="B5023" t="str">
            <v>颌骨中心性血管畸形切除术</v>
          </cell>
          <cell r="C5023" t="str">
            <v>含病变的显露,然后截除病变骨,止血植皮,创面严密止血。不含骨缺损修复术､血管介入栓塞术。</v>
          </cell>
          <cell r="D5023" t="str">
            <v>结扎丝,引流装置</v>
          </cell>
          <cell r="E5023" t="str">
            <v>内固定材料,止血材料,特殊缝线</v>
          </cell>
          <cell r="F5023" t="str">
            <v>次</v>
          </cell>
          <cell r="G5023" t="str">
            <v/>
          </cell>
          <cell r="H5023">
            <v>1800</v>
          </cell>
          <cell r="I5023">
            <v>1440</v>
          </cell>
          <cell r="J5023">
            <v>1260</v>
          </cell>
          <cell r="K5023" t="str">
            <v>甲类</v>
          </cell>
        </row>
        <row r="5024">
          <cell r="A5024" t="str">
            <v>HHE73302</v>
          </cell>
          <cell r="B5024" t="str">
            <v>颌骨隆突切除术</v>
          </cell>
          <cell r="C5024" t="str">
            <v>消毒铺巾,设计口内黏膜切口,剥离显露,用凿子和磨球等将颌骨隆突等增生骨质去除成型。</v>
          </cell>
          <cell r="D5024" t="str">
            <v>引流装置</v>
          </cell>
          <cell r="E5024" t="str">
            <v>内固定材料,特殊缝线,止血材料</v>
          </cell>
          <cell r="F5024" t="str">
            <v>次</v>
          </cell>
          <cell r="G5024" t="str">
            <v/>
          </cell>
          <cell r="H5024">
            <v>420</v>
          </cell>
          <cell r="I5024">
            <v>340</v>
          </cell>
          <cell r="J5024">
            <v>290</v>
          </cell>
          <cell r="K5024" t="str">
            <v>丙类</v>
          </cell>
        </row>
        <row r="5025">
          <cell r="A5025" t="str">
            <v>HHE73303</v>
          </cell>
          <cell r="B5025" t="str">
            <v>牙槽骨烧伤清创术</v>
          </cell>
          <cell r="C5025" t="str">
            <v>牙髓治疗药物所致烧伤的处理,含去除坏死组织和死骨､上药。</v>
          </cell>
          <cell r="D5025" t="str">
            <v>引流装置</v>
          </cell>
          <cell r="E5025" t="str">
            <v>止血材料,特殊缝线</v>
          </cell>
          <cell r="F5025" t="str">
            <v>次</v>
          </cell>
          <cell r="G5025" t="str">
            <v/>
          </cell>
          <cell r="H5025">
            <v>50</v>
          </cell>
          <cell r="I5025">
            <v>40</v>
          </cell>
          <cell r="J5025">
            <v>35</v>
          </cell>
          <cell r="K5025" t="str">
            <v>甲类</v>
          </cell>
        </row>
        <row r="5026">
          <cell r="A5026" t="str">
            <v>HHE83301</v>
          </cell>
          <cell r="B5026" t="str">
            <v>引导骨再生术</v>
          </cell>
          <cell r="C502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cell r="D5026" t="str">
            <v>注射器</v>
          </cell>
          <cell r="E5026" t="str">
            <v>屏障膜,人工骨,内固定材料,特殊缝线,止血材料</v>
          </cell>
          <cell r="F5026" t="str">
            <v>次</v>
          </cell>
          <cell r="G5026" t="str">
            <v>不得在口腔种植中收取</v>
          </cell>
          <cell r="H5026">
            <v>1000</v>
          </cell>
          <cell r="I5026">
            <v>800</v>
          </cell>
          <cell r="J5026">
            <v>700</v>
          </cell>
          <cell r="K5026" t="str">
            <v>丙类</v>
          </cell>
        </row>
        <row r="5027">
          <cell r="A5027" t="str">
            <v>HHE83302</v>
          </cell>
          <cell r="B5027" t="str">
            <v>颌骨缺损修复术</v>
          </cell>
          <cell r="C5027" t="str">
            <v>经口内或口外入路。上､下颌骨因为肿瘤切除后缺损,术前计算机辅助设计成型修复重建钛网,将钛网植入缺损区固定,将松质骨充填入太网内,修复骨性上颌骨。不含松质骨取骨术､软组织重建､钛网制作。</v>
          </cell>
          <cell r="D5027" t="str">
            <v>结扎丝,引流装置</v>
          </cell>
          <cell r="E5027" t="str">
            <v>止血材料,内固定材料</v>
          </cell>
          <cell r="F5027" t="str">
            <v>次</v>
          </cell>
          <cell r="G5027" t="str">
            <v/>
          </cell>
          <cell r="H5027">
            <v>1500</v>
          </cell>
          <cell r="I5027">
            <v>1200</v>
          </cell>
          <cell r="J5027">
            <v>1050</v>
          </cell>
          <cell r="K5027" t="str">
            <v>乙类</v>
          </cell>
        </row>
        <row r="5028">
          <cell r="A5028" t="str">
            <v>HHE83303</v>
          </cell>
          <cell r="B5028" t="str">
            <v>牙槽突裂植骨成形术</v>
          </cell>
          <cell r="C5028" t="str">
            <v>指麻醉下牙槽突裂隙切开,翻瓣,缝合鼻腔侧黏膜,植骨床准备,髂部小切口切开至骨面,取骨器取松质骨,骨移植､裂隙关闭。</v>
          </cell>
          <cell r="D5028" t="str">
            <v>引流装置</v>
          </cell>
          <cell r="E5028" t="str">
            <v>内固定材料,特殊缝线</v>
          </cell>
          <cell r="F5028" t="str">
            <v>单侧</v>
          </cell>
          <cell r="G5028" t="str">
            <v/>
          </cell>
          <cell r="H5028">
            <v>1300</v>
          </cell>
          <cell r="I5028">
            <v>1040</v>
          </cell>
          <cell r="J5028">
            <v>910</v>
          </cell>
          <cell r="K5028" t="str">
            <v>乙类</v>
          </cell>
        </row>
        <row r="5029">
          <cell r="A5029" t="str">
            <v>HHE83304</v>
          </cell>
          <cell r="B5029" t="str">
            <v>牙槽骨修整术</v>
          </cell>
          <cell r="C5029" t="str">
            <v>麻醉,切开牙龈,翻瓣,显露去骨区,修整修平,伤口处理。</v>
          </cell>
          <cell r="D5029" t="str">
            <v>注射器,引流装置</v>
          </cell>
          <cell r="E5029" t="str">
            <v>特殊缝线,止血材料</v>
          </cell>
          <cell r="F5029" t="str">
            <v>每牙</v>
          </cell>
          <cell r="G5029" t="str">
            <v/>
          </cell>
          <cell r="H5029">
            <v>100</v>
          </cell>
          <cell r="I5029">
            <v>80</v>
          </cell>
          <cell r="J5029">
            <v>70</v>
          </cell>
          <cell r="K5029" t="str">
            <v>乙类</v>
          </cell>
        </row>
        <row r="5030">
          <cell r="A5030" t="str">
            <v>HHE83305</v>
          </cell>
          <cell r="B5030" t="str">
            <v>单侧齿槽嵴裂修复术</v>
          </cell>
          <cell r="C503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cell r="D5030" t="str">
            <v>引流装置</v>
          </cell>
          <cell r="E5030" t="str">
            <v>特殊缝线,止血材料</v>
          </cell>
          <cell r="F5030" t="str">
            <v>单侧</v>
          </cell>
          <cell r="G5030" t="str">
            <v/>
          </cell>
          <cell r="H5030">
            <v>1000</v>
          </cell>
          <cell r="I5030">
            <v>800</v>
          </cell>
          <cell r="J5030">
            <v>700</v>
          </cell>
          <cell r="K5030" t="str">
            <v>丙类</v>
          </cell>
        </row>
        <row r="5031">
          <cell r="A5031" t="str">
            <v>HHE83306</v>
          </cell>
          <cell r="B5031" t="str">
            <v>牙周骨成形术</v>
          </cell>
          <cell r="C503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cell r="D5031" t="str">
            <v>车针,引流装置</v>
          </cell>
          <cell r="E5031" t="str">
            <v/>
          </cell>
          <cell r="F5031" t="str">
            <v>每牙</v>
          </cell>
          <cell r="G5031" t="str">
            <v>此项为辅加操作项目</v>
          </cell>
          <cell r="H5031">
            <v>200</v>
          </cell>
          <cell r="I5031">
            <v>160</v>
          </cell>
          <cell r="J5031">
            <v>140</v>
          </cell>
          <cell r="K5031" t="str">
            <v>乙类</v>
          </cell>
        </row>
        <row r="5032">
          <cell r="A5032" t="str">
            <v>HHF62301</v>
          </cell>
          <cell r="B5032" t="str">
            <v>上颌骨内置式牵引器置入牵张成骨术</v>
          </cell>
          <cell r="C5032" t="str">
            <v>上颌骨截骨完成后,将内置牵张器塑形,植入,固定于上颌骨上。处理术区,缝合伤口。需使用微动力系统。不含上颌骨截骨术。</v>
          </cell>
          <cell r="D5032" t="str">
            <v>引流装置,骨蜡</v>
          </cell>
          <cell r="E5032" t="str">
            <v>内固定材料,牵张器,止血材料,特殊缝线</v>
          </cell>
          <cell r="F5032" t="str">
            <v>部位</v>
          </cell>
          <cell r="G5032" t="str">
            <v/>
          </cell>
          <cell r="H5032">
            <v>1700</v>
          </cell>
          <cell r="I5032">
            <v>1360</v>
          </cell>
          <cell r="J5032">
            <v>1190</v>
          </cell>
          <cell r="K5032" t="str">
            <v>丙类</v>
          </cell>
        </row>
        <row r="5033">
          <cell r="A5033" t="str">
            <v>HHF62302</v>
          </cell>
          <cell r="B5033" t="str">
            <v>上颌骨截骨外置式牵张器置入牵张成骨术</v>
          </cell>
          <cell r="C5033" t="str">
            <v>上颌骨截骨完成后将外牵张支架置入固定。处理术区,缝合伤口。需使用微动力系统。不含上颌骨截骨术。</v>
          </cell>
          <cell r="D5033" t="str">
            <v>引流装置,骨蜡</v>
          </cell>
          <cell r="E5033" t="str">
            <v>内固定材料,牵张器,止血材料,特殊缝线</v>
          </cell>
          <cell r="F5033" t="str">
            <v>部位</v>
          </cell>
          <cell r="G5033" t="str">
            <v/>
          </cell>
          <cell r="H5033">
            <v>1700</v>
          </cell>
          <cell r="I5033">
            <v>1360</v>
          </cell>
          <cell r="J5033">
            <v>1190</v>
          </cell>
          <cell r="K5033" t="str">
            <v>丙类</v>
          </cell>
        </row>
        <row r="5034">
          <cell r="A5034" t="str">
            <v>HHF65301</v>
          </cell>
          <cell r="B5034" t="str">
            <v>上颌窦开窗异物取出术</v>
          </cell>
          <cell r="C5034" t="str">
            <v>局麻下切开黏骨膜,翻瓣,上颌窦开窗,探查,异物(拔牙断根)取出,缝合伤口。不含口腔内窥镜使用。</v>
          </cell>
          <cell r="D5034" t="str">
            <v>注射器,引流装置</v>
          </cell>
          <cell r="E5034" t="str">
            <v>特殊缝线</v>
          </cell>
          <cell r="F5034" t="str">
            <v>次</v>
          </cell>
          <cell r="G5034" t="str">
            <v/>
          </cell>
          <cell r="H5034">
            <v>600</v>
          </cell>
          <cell r="I5034">
            <v>480</v>
          </cell>
          <cell r="J5034">
            <v>420</v>
          </cell>
          <cell r="K5034" t="str">
            <v>甲类</v>
          </cell>
        </row>
        <row r="5035">
          <cell r="A5035" t="str">
            <v>HHF70301</v>
          </cell>
          <cell r="B5035" t="str">
            <v>上颌骨骨折截骨复位内固定术</v>
          </cell>
          <cell r="C5035" t="str">
            <v>消毒铺巾,设计口内黏膜切口,显露上颌骨各个壁和上颌突等,将骨折部位暴露清楚,应用牙钻和锯将骨质截断,复位,应用小钛板进行坚固内固定。彻底止血,冲洗,缝合,包扎。</v>
          </cell>
          <cell r="D5035" t="str">
            <v>引流装置,冲洗</v>
          </cell>
          <cell r="E5035" t="str">
            <v>内固定材料,特殊缝线,止血材料</v>
          </cell>
          <cell r="F5035" t="str">
            <v>单侧</v>
          </cell>
          <cell r="G5035" t="str">
            <v/>
          </cell>
          <cell r="H5035">
            <v>1000</v>
          </cell>
          <cell r="I5035">
            <v>800</v>
          </cell>
          <cell r="J5035">
            <v>700</v>
          </cell>
          <cell r="K5035" t="str">
            <v>乙类</v>
          </cell>
        </row>
        <row r="5036">
          <cell r="A5036" t="str">
            <v>HHF70302</v>
          </cell>
          <cell r="B5036" t="str">
            <v>上颌骨雷弗特Ⅰ型骨折切开复位内固定术</v>
          </cell>
          <cell r="C5036" t="str">
            <v>经口内前庭沟入路,切开显露上颌骨前壁､颧牙槽嵴区域,行颌间结扎维持咬合关系,骨折复位作坚强内固定。需使用微动力系统。</v>
          </cell>
          <cell r="D5036" t="str">
            <v>牙弓夹板,结扎丝,引流装置</v>
          </cell>
          <cell r="E5036" t="str">
            <v>内固定材料,特殊缝线</v>
          </cell>
          <cell r="F5036" t="str">
            <v>单侧</v>
          </cell>
          <cell r="G5036" t="str">
            <v>上颌矢状骨折固定加收不超过20%</v>
          </cell>
          <cell r="H5036">
            <v>1100</v>
          </cell>
          <cell r="I5036">
            <v>880</v>
          </cell>
          <cell r="J5036">
            <v>770</v>
          </cell>
          <cell r="K5036" t="str">
            <v>甲类</v>
          </cell>
        </row>
        <row r="5037">
          <cell r="A5037" t="str">
            <v>HHF70303</v>
          </cell>
          <cell r="B5037" t="str">
            <v>上颌骨雷弗特Ⅱ型/Ⅲ型骨折切开复位内固定术</v>
          </cell>
          <cell r="C5037" t="str">
            <v>分别经冠状切口､鼻根皮肤切口､下睑缘切口及口内入路显露骨折,行颌间结扎维持咬合关系,骨折复位作坚强内固定。需使用微动力系统。</v>
          </cell>
          <cell r="D5037" t="str">
            <v>牙弓夹板,结扎丝,引流装置</v>
          </cell>
          <cell r="E5037" t="str">
            <v>内固定材料,特殊缝线</v>
          </cell>
          <cell r="F5037" t="str">
            <v>单侧</v>
          </cell>
          <cell r="G5037" t="str">
            <v>上颌矢状骨折固定加收不超过20%</v>
          </cell>
          <cell r="H5037">
            <v>1470</v>
          </cell>
          <cell r="I5037">
            <v>1180</v>
          </cell>
          <cell r="J5037">
            <v>1030</v>
          </cell>
          <cell r="K5037" t="str">
            <v>甲类</v>
          </cell>
        </row>
        <row r="5038">
          <cell r="A5038" t="str">
            <v>HHF73301</v>
          </cell>
          <cell r="B5038" t="str">
            <v>上颌骨部分切除术</v>
          </cell>
          <cell r="C503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cell r="D5038" t="str">
            <v>引流装置</v>
          </cell>
          <cell r="E5038" t="str">
            <v>止血材料,特殊缝线</v>
          </cell>
          <cell r="F5038" t="str">
            <v>次</v>
          </cell>
          <cell r="G5038" t="str">
            <v/>
          </cell>
          <cell r="H5038">
            <v>1100</v>
          </cell>
          <cell r="I5038">
            <v>880</v>
          </cell>
          <cell r="J5038">
            <v>770</v>
          </cell>
          <cell r="K5038" t="str">
            <v>甲类</v>
          </cell>
        </row>
        <row r="5039">
          <cell r="A5039" t="str">
            <v>HHF73302</v>
          </cell>
          <cell r="B5039" t="str">
            <v>上颌骨次全切除术</v>
          </cell>
          <cell r="C503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cell r="D5039" t="str">
            <v>引流装置</v>
          </cell>
          <cell r="E5039" t="str">
            <v>止血材料,特殊缝线</v>
          </cell>
          <cell r="F5039" t="str">
            <v>单侧</v>
          </cell>
          <cell r="G5039" t="str">
            <v/>
          </cell>
          <cell r="H5039">
            <v>1200</v>
          </cell>
          <cell r="I5039">
            <v>960</v>
          </cell>
          <cell r="J5039">
            <v>840</v>
          </cell>
          <cell r="K5039" t="str">
            <v>甲类</v>
          </cell>
        </row>
        <row r="5040">
          <cell r="A5040" t="str">
            <v>HHF73401</v>
          </cell>
          <cell r="B5040" t="str">
            <v>上颌骨囊肿摘除术</v>
          </cell>
          <cell r="C5040" t="str">
            <v>口内牙龈切开,或前庭沟切开,骨膜下翻瓣,咬骨钳或电钻磨头开窗,刮治囊腔,病源牙根尖截除,摘除囊肿,骨腔处理,缝合伤口。加压包扎。不含囊肿侵犯上颌窦而所做的上颌窦根治术､拔牙术。</v>
          </cell>
          <cell r="D5040" t="str">
            <v>引流装置</v>
          </cell>
          <cell r="E5040" t="str">
            <v>止血材料,特殊缝线</v>
          </cell>
          <cell r="F5040" t="str">
            <v>次</v>
          </cell>
          <cell r="G5040" t="str">
            <v/>
          </cell>
          <cell r="H5040">
            <v>850</v>
          </cell>
          <cell r="I5040">
            <v>680</v>
          </cell>
          <cell r="J5040">
            <v>595</v>
          </cell>
          <cell r="K5040" t="str">
            <v>甲类</v>
          </cell>
        </row>
        <row r="5041">
          <cell r="A5041" t="str">
            <v>HHF75301</v>
          </cell>
          <cell r="B5041" t="str">
            <v>上颌骨全切术</v>
          </cell>
          <cell r="C504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cell r="D5041" t="str">
            <v>引流装置</v>
          </cell>
          <cell r="E5041" t="str">
            <v>止血材料,特殊缝线</v>
          </cell>
          <cell r="F5041" t="str">
            <v>单侧</v>
          </cell>
          <cell r="G5041" t="str">
            <v/>
          </cell>
          <cell r="H5041">
            <v>1400</v>
          </cell>
          <cell r="I5041">
            <v>1120</v>
          </cell>
          <cell r="J5041">
            <v>980</v>
          </cell>
          <cell r="K5041" t="str">
            <v>甲类</v>
          </cell>
        </row>
        <row r="5042">
          <cell r="A5042" t="str">
            <v>HHF77301</v>
          </cell>
          <cell r="B5042" t="str">
            <v>上颌骨扩大切除术</v>
          </cell>
          <cell r="C504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cell r="D5042" t="str">
            <v>引流装置</v>
          </cell>
          <cell r="E5042" t="str">
            <v>止血材料,特殊缝线</v>
          </cell>
          <cell r="F5042" t="str">
            <v>单侧</v>
          </cell>
          <cell r="G5042" t="str">
            <v/>
          </cell>
          <cell r="H5042">
            <v>1600</v>
          </cell>
          <cell r="I5042">
            <v>1280</v>
          </cell>
          <cell r="J5042">
            <v>1120</v>
          </cell>
          <cell r="K5042" t="str">
            <v>甲类</v>
          </cell>
        </row>
        <row r="5043">
          <cell r="A5043" t="str">
            <v>HHF81301</v>
          </cell>
          <cell r="B5043" t="str">
            <v>上颌骨额突截骨整形术</v>
          </cell>
          <cell r="C5043" t="str">
            <v>术区消毒,局部麻醉,设计口内黏膜切口,梨状孔入路,上颌骨额突截骨,重新排列,缝合切口。</v>
          </cell>
          <cell r="D5043" t="str">
            <v>引流装置,外固定材料</v>
          </cell>
          <cell r="E5043" t="str">
            <v>特殊缝线,内固定材料,止血材料</v>
          </cell>
          <cell r="F5043" t="str">
            <v>单侧</v>
          </cell>
          <cell r="G5043" t="str">
            <v/>
          </cell>
          <cell r="H5043">
            <v>1000</v>
          </cell>
          <cell r="I5043">
            <v>800</v>
          </cell>
          <cell r="J5043">
            <v>700</v>
          </cell>
          <cell r="K5043" t="str">
            <v>丙类</v>
          </cell>
        </row>
        <row r="5044">
          <cell r="A5044" t="str">
            <v>HHF83301</v>
          </cell>
          <cell r="B5044" t="str">
            <v>口腔上颌窦瘘黏骨膜瓣转移修补术</v>
          </cell>
          <cell r="C5044" t="str">
            <v>指用黏骨膜瓣转移修复瘘口。局麻下创口创面的准备,黏骨膜瓣制备,转移至瘘口创面及缝合。不含口腔模型制备。</v>
          </cell>
          <cell r="D5044" t="str">
            <v>注射器,引流装置</v>
          </cell>
          <cell r="E5044" t="str">
            <v>止血材料,特殊缝线</v>
          </cell>
          <cell r="F5044" t="str">
            <v>单侧</v>
          </cell>
          <cell r="G5044" t="str">
            <v/>
          </cell>
          <cell r="H5044">
            <v>600</v>
          </cell>
          <cell r="I5044">
            <v>480</v>
          </cell>
          <cell r="J5044">
            <v>420</v>
          </cell>
          <cell r="K5044" t="str">
            <v>甲类</v>
          </cell>
        </row>
        <row r="5045">
          <cell r="A5045" t="str">
            <v>HHF83302</v>
          </cell>
          <cell r="B5045" t="str">
            <v>上颌结节成形术</v>
          </cell>
          <cell r="C5045" t="str">
            <v>麻醉,切开黏骨膜,翻瓣,骨凿去骨,修整骨形态。不含取皮术。</v>
          </cell>
          <cell r="D5045" t="str">
            <v>注射器,引流装置</v>
          </cell>
          <cell r="E5045" t="str">
            <v>止血材料,特殊缝线</v>
          </cell>
          <cell r="F5045" t="str">
            <v>次</v>
          </cell>
          <cell r="G5045" t="str">
            <v/>
          </cell>
          <cell r="H5045">
            <v>450</v>
          </cell>
          <cell r="I5045">
            <v>360</v>
          </cell>
          <cell r="J5045">
            <v>310</v>
          </cell>
          <cell r="K5045" t="str">
            <v>丙类</v>
          </cell>
        </row>
        <row r="5046">
          <cell r="A5046" t="str">
            <v>HHF83303</v>
          </cell>
          <cell r="B5046" t="str">
            <v>上颌骨缺损游离植骨修复术</v>
          </cell>
          <cell r="C504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cell r="D5046" t="str">
            <v>引流装置</v>
          </cell>
          <cell r="E5046" t="str">
            <v>止血材料,内固定材料</v>
          </cell>
          <cell r="F5046" t="str">
            <v>单侧</v>
          </cell>
          <cell r="G5046" t="str">
            <v/>
          </cell>
          <cell r="H5046">
            <v>1300</v>
          </cell>
          <cell r="I5046">
            <v>1040</v>
          </cell>
          <cell r="J5046">
            <v>910</v>
          </cell>
          <cell r="K5046" t="str">
            <v>乙类</v>
          </cell>
        </row>
        <row r="5047">
          <cell r="A5047" t="str">
            <v>HHF83304</v>
          </cell>
          <cell r="B5047" t="str">
            <v>上颌雷弗特Ⅰ型截骨术</v>
          </cell>
          <cell r="C504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cell r="D5047" t="str">
            <v>引流装置</v>
          </cell>
          <cell r="E5047" t="str">
            <v>止血材料,内固定材料,特殊缝线</v>
          </cell>
          <cell r="F5047" t="str">
            <v>单侧</v>
          </cell>
          <cell r="G5047" t="str">
            <v/>
          </cell>
          <cell r="H5047">
            <v>1200</v>
          </cell>
          <cell r="I5047">
            <v>960</v>
          </cell>
          <cell r="J5047">
            <v>840</v>
          </cell>
          <cell r="K5047" t="str">
            <v>丙类</v>
          </cell>
        </row>
        <row r="5048">
          <cell r="A5048" t="str">
            <v>HHF83305</v>
          </cell>
          <cell r="B5048" t="str">
            <v>上颌雷弗特Ⅰ型加分块截骨术</v>
          </cell>
          <cell r="C504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cell r="D5048" t="str">
            <v>引流装置</v>
          </cell>
          <cell r="E5048" t="str">
            <v>止血材料,内固定材料,牵张器,特殊缝线</v>
          </cell>
          <cell r="F5048" t="str">
            <v>单侧</v>
          </cell>
          <cell r="G5048" t="str">
            <v/>
          </cell>
          <cell r="H5048">
            <v>1200</v>
          </cell>
          <cell r="I5048">
            <v>960</v>
          </cell>
          <cell r="J5048">
            <v>840</v>
          </cell>
          <cell r="K5048" t="str">
            <v>丙类</v>
          </cell>
        </row>
        <row r="5049">
          <cell r="A5049" t="str">
            <v>HHF83306</v>
          </cell>
          <cell r="B5049" t="str">
            <v>口内外联合入路额眶上颌雷弗特Ⅱ型截骨术</v>
          </cell>
          <cell r="C504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cell r="D5049" t="str">
            <v>引流装置</v>
          </cell>
          <cell r="E5049" t="str">
            <v>止血材料,内固定材料,特殊缝线</v>
          </cell>
          <cell r="F5049" t="str">
            <v>单侧</v>
          </cell>
          <cell r="G5049" t="str">
            <v/>
          </cell>
          <cell r="H5049">
            <v>1300</v>
          </cell>
          <cell r="I5049">
            <v>1040</v>
          </cell>
          <cell r="J5049">
            <v>910</v>
          </cell>
          <cell r="K5049" t="str">
            <v>丙类</v>
          </cell>
        </row>
        <row r="5050">
          <cell r="A5050" t="str">
            <v>HHF83307</v>
          </cell>
          <cell r="B5050" t="str">
            <v>口内外联合入路额眶颧上颌雷弗特Ⅲ型截骨术</v>
          </cell>
          <cell r="C505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cell r="D5050" t="str">
            <v>引流装置</v>
          </cell>
          <cell r="E5050" t="str">
            <v>止血材料,内固定材料,特殊缝线</v>
          </cell>
          <cell r="F5050" t="str">
            <v>单侧</v>
          </cell>
          <cell r="G5050" t="str">
            <v/>
          </cell>
          <cell r="H5050">
            <v>1400</v>
          </cell>
          <cell r="I5050">
            <v>1120</v>
          </cell>
          <cell r="J5050">
            <v>980</v>
          </cell>
          <cell r="K5050" t="str">
            <v>丙类</v>
          </cell>
        </row>
        <row r="5051">
          <cell r="A5051" t="str">
            <v>HHF83308</v>
          </cell>
          <cell r="B5051" t="str">
            <v>上颌前牙骨段截骨后退术</v>
          </cell>
          <cell r="C505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cell r="D5051" t="str">
            <v>引流装置</v>
          </cell>
          <cell r="E5051" t="str">
            <v>止血材料,内固定材料,特殊缝线</v>
          </cell>
          <cell r="F5051" t="str">
            <v>单侧</v>
          </cell>
          <cell r="G5051" t="str">
            <v/>
          </cell>
          <cell r="H5051">
            <v>1200</v>
          </cell>
          <cell r="I5051">
            <v>960</v>
          </cell>
          <cell r="J5051">
            <v>840</v>
          </cell>
          <cell r="K5051" t="str">
            <v>丙类</v>
          </cell>
        </row>
        <row r="5052">
          <cell r="A5052" t="str">
            <v>HHF83309</v>
          </cell>
          <cell r="B5052" t="str">
            <v>上颌前部根尖下截骨前移术</v>
          </cell>
          <cell r="C505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cell r="D5052" t="str">
            <v>引流装置,冲洗液</v>
          </cell>
          <cell r="E5052" t="str">
            <v>内固定材料,特殊缝线,止血材料</v>
          </cell>
          <cell r="F5052" t="str">
            <v>单侧</v>
          </cell>
          <cell r="G5052" t="str">
            <v>分段截骨加收不超过50%</v>
          </cell>
          <cell r="H5052">
            <v>1000</v>
          </cell>
          <cell r="I5052">
            <v>800</v>
          </cell>
          <cell r="J5052">
            <v>700</v>
          </cell>
          <cell r="K5052" t="str">
            <v>丙类</v>
          </cell>
        </row>
        <row r="5053">
          <cell r="A5053" t="str">
            <v>HHF83310</v>
          </cell>
          <cell r="B5053" t="str">
            <v>上颌后部牙骨段截骨术</v>
          </cell>
          <cell r="C505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cell r="D5053" t="str">
            <v>引流装置</v>
          </cell>
          <cell r="E5053" t="str">
            <v>止血材料,内固定材料,特殊缝线</v>
          </cell>
          <cell r="F5053" t="str">
            <v>单侧</v>
          </cell>
          <cell r="G5053" t="str">
            <v/>
          </cell>
          <cell r="H5053">
            <v>1400</v>
          </cell>
          <cell r="I5053">
            <v>1120</v>
          </cell>
          <cell r="J5053">
            <v>980</v>
          </cell>
          <cell r="K5053" t="str">
            <v>丙类</v>
          </cell>
        </row>
        <row r="5054">
          <cell r="A5054" t="str">
            <v>HHF83311</v>
          </cell>
          <cell r="B5054" t="str">
            <v>上颌骨骨皮质截骨扩弓术</v>
          </cell>
          <cell r="C505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cell r="D5054" t="str">
            <v>引流装置</v>
          </cell>
          <cell r="E5054" t="str">
            <v>止血材料,内固定材料,扩弓器,特殊缝线</v>
          </cell>
          <cell r="F5054" t="str">
            <v>单侧</v>
          </cell>
          <cell r="G5054" t="str">
            <v/>
          </cell>
          <cell r="H5054">
            <v>1400</v>
          </cell>
          <cell r="I5054">
            <v>1120</v>
          </cell>
          <cell r="J5054">
            <v>980</v>
          </cell>
          <cell r="K5054" t="str">
            <v>丙类</v>
          </cell>
        </row>
        <row r="5055">
          <cell r="A5055" t="str">
            <v>HHF83312</v>
          </cell>
          <cell r="B5055" t="str">
            <v>上颌梨状孔周围截骨术</v>
          </cell>
          <cell r="C5055" t="str">
            <v>消毒铺巾,切口设计,切开,骨膜下剥离显露上颌骨､梨状孔､眶下神经､在梨状孔周围设计截骨线,应用动力系统钻或锯截开骨质,松动前移截骨段,钛钉钛板内固定,骨间隙植骨,止血,冲洗,引流,缝合切口。不含取骨术。</v>
          </cell>
          <cell r="D5055" t="str">
            <v>引流装置</v>
          </cell>
          <cell r="E5055" t="str">
            <v>特殊缝线,内固定材料,止血材料</v>
          </cell>
          <cell r="F5055" t="str">
            <v>单侧</v>
          </cell>
          <cell r="G5055" t="str">
            <v/>
          </cell>
          <cell r="H5055">
            <v>1200</v>
          </cell>
          <cell r="I5055">
            <v>960</v>
          </cell>
          <cell r="J5055">
            <v>840</v>
          </cell>
          <cell r="K5055" t="str">
            <v>乙类</v>
          </cell>
        </row>
        <row r="5056">
          <cell r="A5056" t="str">
            <v>HHF83313</v>
          </cell>
          <cell r="B5056" t="str">
            <v>上颌骨陈旧性骨折截骨整复术</v>
          </cell>
          <cell r="C505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cell r="D5056" t="str">
            <v>牙弓夹板,结扎丝,引流装置</v>
          </cell>
          <cell r="E5056" t="str">
            <v>止血材料,内固定材料,特殊缝线</v>
          </cell>
          <cell r="F5056" t="str">
            <v>单侧</v>
          </cell>
          <cell r="G5056" t="str">
            <v/>
          </cell>
          <cell r="H5056">
            <v>1900</v>
          </cell>
          <cell r="I5056">
            <v>1520</v>
          </cell>
          <cell r="J5056">
            <v>1330</v>
          </cell>
          <cell r="K5056" t="str">
            <v>乙类</v>
          </cell>
        </row>
        <row r="5057">
          <cell r="A5057" t="str">
            <v>HHF89301</v>
          </cell>
          <cell r="B5057" t="str">
            <v>上颌骨缺损带蒂骨移植术</v>
          </cell>
          <cell r="C5057" t="str">
            <v>含受床准备,带蒂骨瓣转移植入固定,颌间固定和邻位皮瓣修复缺损。手术需使用微动力系统。不含取瓣术､计算机辅助设计､颌骨模型制备､口外重建板预成型。</v>
          </cell>
          <cell r="D5057" t="str">
            <v>引流装置</v>
          </cell>
          <cell r="E5057" t="str">
            <v>止血材料,内固定材料,特殊缝线</v>
          </cell>
          <cell r="F5057" t="str">
            <v>单侧</v>
          </cell>
          <cell r="G5057" t="str">
            <v/>
          </cell>
          <cell r="H5057">
            <v>1900</v>
          </cell>
          <cell r="I5057">
            <v>1520</v>
          </cell>
          <cell r="J5057">
            <v>1330</v>
          </cell>
          <cell r="K5057" t="str">
            <v>乙类</v>
          </cell>
        </row>
        <row r="5058">
          <cell r="A5058" t="str">
            <v>HHF89302</v>
          </cell>
          <cell r="B5058" t="str">
            <v>上颌骨缺损吻合血管骨移植修复术</v>
          </cell>
          <cell r="C5058" t="str">
            <v>采用韦伯切口,含受床及血管准备,解剖出颞浅动静脉或者颌外动静脉为供区营养血管,供骨成形,骨瓣连接固定,显微镜下微血管吻合,受区伤口处理。手术需使用微动力系统。</v>
          </cell>
          <cell r="D5058" t="str">
            <v>引流装置</v>
          </cell>
          <cell r="E5058" t="str">
            <v>止血材料,内固定材料,特殊缝线</v>
          </cell>
          <cell r="F5058" t="str">
            <v>次</v>
          </cell>
          <cell r="G5058" t="str">
            <v/>
          </cell>
          <cell r="H5058">
            <v>2200</v>
          </cell>
          <cell r="I5058">
            <v>1760</v>
          </cell>
          <cell r="J5058">
            <v>1540</v>
          </cell>
          <cell r="K5058" t="str">
            <v>乙类</v>
          </cell>
        </row>
        <row r="5059">
          <cell r="A5059" t="str">
            <v>HHF89303</v>
          </cell>
          <cell r="B5059" t="str">
            <v>上颌骨缺损吻合血管复合瓣移植修复术</v>
          </cell>
          <cell r="C5059" t="str">
            <v>采用韦伯切口,含受床及血管准备,解剖出颞浅动静脉或者颌外动静脉为供区营养血管,供骨成形,骨瓣连接固定,皮瓣缺损修复,显微镜下微血管吻合,受区伤口处理。手术需使用微动力系统､复合组织瓣切取。</v>
          </cell>
          <cell r="D5059" t="str">
            <v>引流装置</v>
          </cell>
          <cell r="E5059" t="str">
            <v>止血材料,内固定材料,特殊缝线</v>
          </cell>
          <cell r="F5059" t="str">
            <v>次</v>
          </cell>
          <cell r="G5059" t="str">
            <v/>
          </cell>
          <cell r="H5059">
            <v>2400</v>
          </cell>
          <cell r="I5059">
            <v>1920</v>
          </cell>
          <cell r="J5059">
            <v>1680</v>
          </cell>
          <cell r="K5059" t="str">
            <v>乙类</v>
          </cell>
        </row>
        <row r="5060">
          <cell r="A5060" t="str">
            <v>HHF89304</v>
          </cell>
          <cell r="B5060" t="str">
            <v>上颌骨缺损网托加松质骨移植术</v>
          </cell>
          <cell r="C5060" t="str">
            <v>指部分上颌骨缺损的修复。含受床､钛网及松质骨植入,颌间固定。手术需使用微动力系统。不含取骨术､取皮术､计算机辅助设计､颌骨模型制备､口外重建板预成型。</v>
          </cell>
          <cell r="D5060" t="str">
            <v>引流装置</v>
          </cell>
          <cell r="E5060" t="str">
            <v>止血材料,内固定材料,特殊缝线</v>
          </cell>
          <cell r="F5060" t="str">
            <v>单侧</v>
          </cell>
          <cell r="G5060" t="str">
            <v/>
          </cell>
          <cell r="H5060">
            <v>2000</v>
          </cell>
          <cell r="I5060">
            <v>1600</v>
          </cell>
          <cell r="J5060">
            <v>1400</v>
          </cell>
          <cell r="K5060" t="str">
            <v>乙类</v>
          </cell>
        </row>
        <row r="5061">
          <cell r="A5061" t="str">
            <v>HHF89305</v>
          </cell>
          <cell r="B5061" t="str">
            <v>梨状孔周围植骨术</v>
          </cell>
          <cell r="C5061" t="str">
            <v>消毒铺巾,口内黏膜切口设计,切开,骨膜下剥离显露上颌骨､梨状孔､眶下神经,植入自体骨或人工骨矫正凹陷,观察两侧对称后,钛钉钛板内固定,缝合切口。不含自体骨切取。</v>
          </cell>
          <cell r="D5061" t="str">
            <v>引流装置</v>
          </cell>
          <cell r="E5061" t="str">
            <v>特殊缝线,内固定材料,止血材料</v>
          </cell>
          <cell r="F5061" t="str">
            <v>次</v>
          </cell>
          <cell r="G5061" t="str">
            <v/>
          </cell>
          <cell r="H5061">
            <v>1200</v>
          </cell>
          <cell r="I5061">
            <v>960</v>
          </cell>
          <cell r="J5061">
            <v>840</v>
          </cell>
          <cell r="K5061" t="str">
            <v>乙类</v>
          </cell>
        </row>
        <row r="5062">
          <cell r="A5062" t="str">
            <v>HHG58301</v>
          </cell>
          <cell r="B5062" t="str">
            <v>下颌升支异型截骨术</v>
          </cell>
          <cell r="C506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cell r="D5062" t="str">
            <v>引流装置</v>
          </cell>
          <cell r="E5062" t="str">
            <v>内固定材料,止血材料,特殊缝线</v>
          </cell>
          <cell r="F5062" t="str">
            <v>单侧</v>
          </cell>
          <cell r="G5062" t="str">
            <v/>
          </cell>
          <cell r="H5062">
            <v>2000</v>
          </cell>
          <cell r="I5062">
            <v>1600</v>
          </cell>
          <cell r="J5062">
            <v>1400</v>
          </cell>
          <cell r="K5062" t="str">
            <v>丙类</v>
          </cell>
        </row>
        <row r="5063">
          <cell r="A5063" t="str">
            <v>HHG60301</v>
          </cell>
          <cell r="B5063" t="str">
            <v>下颌骨外板切取术</v>
          </cell>
          <cell r="C506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cell r="D5063" t="str">
            <v>引流装置</v>
          </cell>
          <cell r="E5063" t="str">
            <v>内固定材料,止血材料,特殊缝线</v>
          </cell>
          <cell r="F5063" t="str">
            <v>次</v>
          </cell>
          <cell r="G5063" t="str">
            <v/>
          </cell>
          <cell r="H5063">
            <v>1100</v>
          </cell>
          <cell r="I5063">
            <v>880</v>
          </cell>
          <cell r="J5063">
            <v>770</v>
          </cell>
          <cell r="K5063" t="str">
            <v>丙类</v>
          </cell>
        </row>
        <row r="5064">
          <cell r="A5064" t="str">
            <v>HHG70301</v>
          </cell>
          <cell r="B5064" t="str">
            <v>下颌骨陈旧性骨折截骨再复位固定术</v>
          </cell>
          <cell r="C5064" t="str">
            <v>经口内或口外入路分层切开显露骨折错位愈合部位,用微型骨锯将其截开,修整截骨断面,行颌间固定恢复咬合关系后,将截骨区域重新坚强固定。手术需使用微动力系统。</v>
          </cell>
          <cell r="D5064" t="str">
            <v>牙弓夹板,引流装置</v>
          </cell>
          <cell r="E5064" t="str">
            <v>内固定材料,功能丝,止血材料,特殊缝线</v>
          </cell>
          <cell r="F5064" t="str">
            <v>单侧</v>
          </cell>
          <cell r="G5064" t="str">
            <v>每增加1个部位加收不超过60%</v>
          </cell>
          <cell r="H5064">
            <v>1400</v>
          </cell>
          <cell r="I5064">
            <v>1120</v>
          </cell>
          <cell r="J5064">
            <v>980</v>
          </cell>
          <cell r="K5064" t="str">
            <v>乙类</v>
          </cell>
        </row>
        <row r="5065">
          <cell r="A5065" t="str">
            <v>HHG70302</v>
          </cell>
          <cell r="B5065" t="str">
            <v>口内入路下颌骨骨折切开复位内固定术</v>
          </cell>
          <cell r="C5065" t="str">
            <v>经口内前庭沟入路切开局部软组织,显露骨折,清除骨痂,将骨折复位并行颌间牵引固定保持咬合关系,骨折行坚强内固定。手术需使用微动力系统。</v>
          </cell>
          <cell r="D5065" t="str">
            <v>牙弓夹板,引流装置</v>
          </cell>
          <cell r="E5065" t="str">
            <v>内固定材料,功能丝,止血材料,特殊缝线</v>
          </cell>
          <cell r="F5065" t="str">
            <v>单侧</v>
          </cell>
          <cell r="G5065" t="str">
            <v/>
          </cell>
          <cell r="H5065">
            <v>1500</v>
          </cell>
          <cell r="I5065">
            <v>1200</v>
          </cell>
          <cell r="J5065">
            <v>1050</v>
          </cell>
          <cell r="K5065" t="str">
            <v>甲类</v>
          </cell>
        </row>
        <row r="5066">
          <cell r="A5066" t="str">
            <v>HHG71301</v>
          </cell>
          <cell r="B5066" t="str">
            <v>口外入路下颌骨骨折内固定术</v>
          </cell>
          <cell r="C5066" t="str">
            <v>经口外入路分层切开显露骨折区域,清除骨痂,将骨折复位并行颌间牵引固定保持咬合关系,骨折行坚强内固定。手术需使用微动力系统。</v>
          </cell>
          <cell r="D5066" t="str">
            <v>牙弓夹板,引流装置</v>
          </cell>
          <cell r="E5066" t="str">
            <v>内固定材料,功能丝,止血材料,特殊缝线</v>
          </cell>
          <cell r="F5066" t="str">
            <v>单侧</v>
          </cell>
          <cell r="G5066" t="str">
            <v/>
          </cell>
          <cell r="H5066">
            <v>1100</v>
          </cell>
          <cell r="I5066">
            <v>880</v>
          </cell>
          <cell r="J5066">
            <v>770</v>
          </cell>
          <cell r="K5066" t="str">
            <v>甲类</v>
          </cell>
        </row>
        <row r="5067">
          <cell r="A5067" t="str">
            <v>HHG73301</v>
          </cell>
          <cell r="B5067" t="str">
            <v>口外入路下颌骨囊肿摘除术</v>
          </cell>
          <cell r="C506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cell r="D5067" t="str">
            <v>引流装置</v>
          </cell>
          <cell r="E5067" t="str">
            <v>止血材料,特殊缝线</v>
          </cell>
          <cell r="F5067" t="str">
            <v>次</v>
          </cell>
          <cell r="G5067" t="str">
            <v/>
          </cell>
          <cell r="H5067">
            <v>900</v>
          </cell>
          <cell r="I5067">
            <v>720</v>
          </cell>
          <cell r="J5067">
            <v>630</v>
          </cell>
          <cell r="K5067" t="str">
            <v>甲类</v>
          </cell>
        </row>
        <row r="5068">
          <cell r="A5068" t="str">
            <v>HHG73302</v>
          </cell>
          <cell r="B5068" t="str">
            <v>下颌骨边缘性骨髓炎刮治术</v>
          </cell>
          <cell r="C5068" t="str">
            <v>麻醉,切开黏骨膜,显露病变区,刮除病变组织,创面处理及缝合。不含液氮冷冻治疗。</v>
          </cell>
          <cell r="D5068" t="str">
            <v>注射器,引流装置</v>
          </cell>
          <cell r="E5068" t="str">
            <v>止血材料,特殊缝线</v>
          </cell>
          <cell r="F5068" t="str">
            <v>部位</v>
          </cell>
          <cell r="G5068" t="str">
            <v/>
          </cell>
          <cell r="H5068">
            <v>600</v>
          </cell>
          <cell r="I5068">
            <v>480</v>
          </cell>
          <cell r="J5068">
            <v>420</v>
          </cell>
          <cell r="K5068" t="str">
            <v>甲类</v>
          </cell>
        </row>
        <row r="5069">
          <cell r="A5069" t="str">
            <v>HHG73303</v>
          </cell>
          <cell r="B5069" t="str">
            <v>口外入路下颌骨部分切除术</v>
          </cell>
          <cell r="C506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cell r="D5069" t="str">
            <v>引流装置</v>
          </cell>
          <cell r="E5069" t="str">
            <v>止血材料,特殊缝线</v>
          </cell>
          <cell r="F5069" t="str">
            <v>次</v>
          </cell>
          <cell r="G5069" t="str">
            <v/>
          </cell>
          <cell r="H5069">
            <v>1100</v>
          </cell>
          <cell r="I5069">
            <v>880</v>
          </cell>
          <cell r="J5069">
            <v>770</v>
          </cell>
          <cell r="K5069" t="str">
            <v>甲类</v>
          </cell>
        </row>
        <row r="5070">
          <cell r="A5070" t="str">
            <v>HHG73304</v>
          </cell>
          <cell r="B5070" t="str">
            <v>半侧下颌骨切除术</v>
          </cell>
          <cell r="C507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cell r="D5070" t="str">
            <v>引流装置</v>
          </cell>
          <cell r="E5070" t="str">
            <v>止血材料,特殊缝线</v>
          </cell>
          <cell r="F5070" t="str">
            <v>次</v>
          </cell>
          <cell r="G5070" t="str">
            <v/>
          </cell>
          <cell r="H5070">
            <v>1200</v>
          </cell>
          <cell r="I5070">
            <v>960</v>
          </cell>
          <cell r="J5070">
            <v>840</v>
          </cell>
          <cell r="K5070" t="str">
            <v>甲类</v>
          </cell>
        </row>
        <row r="5071">
          <cell r="A5071" t="str">
            <v>HHG73305</v>
          </cell>
          <cell r="B5071" t="str">
            <v>下颌骨大部切除术</v>
          </cell>
          <cell r="C5071" t="str">
            <v>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cell r="D5071" t="str">
            <v>引流装置</v>
          </cell>
          <cell r="E5071" t="str">
            <v>止血材料,特殊缝线</v>
          </cell>
          <cell r="F5071" t="str">
            <v>次</v>
          </cell>
          <cell r="G5071" t="str">
            <v/>
          </cell>
          <cell r="H5071">
            <v>1500</v>
          </cell>
          <cell r="I5071">
            <v>1200</v>
          </cell>
          <cell r="J5071">
            <v>1050</v>
          </cell>
          <cell r="K5071" t="str">
            <v>甲类</v>
          </cell>
        </row>
        <row r="5072">
          <cell r="A5072" t="str">
            <v>HHG73306</v>
          </cell>
          <cell r="B5072" t="str">
            <v>下颌骨去皮质术解剖下牙槽神经血管束</v>
          </cell>
          <cell r="C507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cell r="D5072" t="str">
            <v>引流装置</v>
          </cell>
          <cell r="E5072" t="str">
            <v>特殊缝线,内固定材料,止血材料</v>
          </cell>
          <cell r="F5072" t="str">
            <v>次</v>
          </cell>
          <cell r="G5072" t="str">
            <v/>
          </cell>
          <cell r="H5072">
            <v>1000</v>
          </cell>
          <cell r="I5072">
            <v>800</v>
          </cell>
          <cell r="J5072">
            <v>700</v>
          </cell>
          <cell r="K5072" t="str">
            <v>甲类</v>
          </cell>
        </row>
        <row r="5073">
          <cell r="A5073" t="str">
            <v>HHG73307</v>
          </cell>
          <cell r="B5073" t="str">
            <v>下颌角弧形截骨去骨术</v>
          </cell>
          <cell r="C507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cell r="D5073" t="str">
            <v>引流装置,冲洗液</v>
          </cell>
          <cell r="E5073" t="str">
            <v>特殊缝线,止血材料</v>
          </cell>
          <cell r="F5073" t="str">
            <v>单侧</v>
          </cell>
          <cell r="G5073" t="str">
            <v/>
          </cell>
          <cell r="H5073">
            <v>1000</v>
          </cell>
          <cell r="I5073">
            <v>800</v>
          </cell>
          <cell r="J5073">
            <v>700</v>
          </cell>
          <cell r="K5073" t="str">
            <v>丙类</v>
          </cell>
        </row>
        <row r="5074">
          <cell r="A5074" t="str">
            <v>HHG73308</v>
          </cell>
          <cell r="B5074" t="str">
            <v>下颌下缘去骨成形术</v>
          </cell>
          <cell r="C507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cell r="D5074" t="str">
            <v>引流装置</v>
          </cell>
          <cell r="E5074" t="str">
            <v>特殊缝线,止血材料</v>
          </cell>
          <cell r="F5074" t="str">
            <v>单侧</v>
          </cell>
          <cell r="G5074" t="str">
            <v/>
          </cell>
          <cell r="H5074" t="str">
            <v>市场调节价</v>
          </cell>
          <cell r="I5074" t="str">
            <v>市场调节价</v>
          </cell>
          <cell r="J5074" t="str">
            <v>市场调节价</v>
          </cell>
          <cell r="K5074" t="str">
            <v>丙类</v>
          </cell>
        </row>
        <row r="5075">
          <cell r="A5075" t="str">
            <v>HHG73401</v>
          </cell>
          <cell r="B5075" t="str">
            <v>口内入路下颌骨囊肿摘除术</v>
          </cell>
          <cell r="C5075" t="str">
            <v>口内牙龈切开,或前庭沟切开,骨膜下翻瓣,咬骨钳或电钻磨头开窗,刮治囊腔,病源牙根尖截除,下牙槽神经血管束探查,摘除囊肿,骨腔处理,缝合伤口。加压包扎。不含拔牙术。</v>
          </cell>
          <cell r="D5075" t="str">
            <v>引流装置</v>
          </cell>
          <cell r="E5075" t="str">
            <v>止血材料,特殊缝线</v>
          </cell>
          <cell r="F5075" t="str">
            <v>次</v>
          </cell>
          <cell r="G5075" t="str">
            <v/>
          </cell>
          <cell r="H5075">
            <v>900</v>
          </cell>
          <cell r="I5075">
            <v>720</v>
          </cell>
          <cell r="J5075">
            <v>630</v>
          </cell>
          <cell r="K5075" t="str">
            <v>甲类</v>
          </cell>
        </row>
        <row r="5076">
          <cell r="A5076" t="str">
            <v>HHG73402</v>
          </cell>
          <cell r="B5076" t="str">
            <v>口内入路下颌骨部分切除术</v>
          </cell>
          <cell r="C5076" t="str">
            <v>根据要切除的下颌骨范围,切开下颌牙龈缘,骨膜下翻瓣,暴露手术区骨质,电锯截除下颌骨骨块,磨头修整骨创面,保持下颌骨下缘的连续性,关闭伤口。不含拔除相关牙齿､病理性骨折内固定术。</v>
          </cell>
          <cell r="D5076" t="str">
            <v>引流装置</v>
          </cell>
          <cell r="E5076" t="str">
            <v>止血材料,特殊缝线</v>
          </cell>
          <cell r="F5076" t="str">
            <v>次</v>
          </cell>
          <cell r="G5076" t="str">
            <v/>
          </cell>
          <cell r="H5076">
            <v>1100</v>
          </cell>
          <cell r="I5076">
            <v>880</v>
          </cell>
          <cell r="J5076">
            <v>770</v>
          </cell>
          <cell r="K5076" t="str">
            <v>甲类</v>
          </cell>
        </row>
        <row r="5077">
          <cell r="A5077" t="str">
            <v>HHG75301</v>
          </cell>
          <cell r="B5077" t="str">
            <v>全下颌骨切除术</v>
          </cell>
          <cell r="C507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v>
          </cell>
          <cell r="D5077" t="str">
            <v>牙弓夹板,结扎丝,引流装置</v>
          </cell>
          <cell r="E5077" t="str">
            <v>止血材料,特殊缝线</v>
          </cell>
          <cell r="F5077" t="str">
            <v>次</v>
          </cell>
          <cell r="G5077" t="str">
            <v/>
          </cell>
          <cell r="H5077">
            <v>1570</v>
          </cell>
          <cell r="I5077">
            <v>1255</v>
          </cell>
          <cell r="J5077">
            <v>1100</v>
          </cell>
          <cell r="K5077" t="str">
            <v>甲类</v>
          </cell>
        </row>
        <row r="5078">
          <cell r="A5078" t="str">
            <v>HHG81301</v>
          </cell>
          <cell r="B5078" t="str">
            <v>下颌骨骨质打磨术</v>
          </cell>
          <cell r="C5078" t="str">
            <v>使用口腔微动力系统对下颌骨骨质打磨。</v>
          </cell>
          <cell r="D5078" t="str">
            <v>引流装置</v>
          </cell>
          <cell r="E5078" t="str">
            <v>内固定材料,止血材料,特殊缝线</v>
          </cell>
          <cell r="F5078" t="str">
            <v>单侧</v>
          </cell>
          <cell r="G5078" t="str">
            <v/>
          </cell>
          <cell r="H5078">
            <v>1000</v>
          </cell>
          <cell r="I5078">
            <v>800</v>
          </cell>
          <cell r="J5078">
            <v>700</v>
          </cell>
          <cell r="K5078" t="str">
            <v>丙类</v>
          </cell>
        </row>
        <row r="5079">
          <cell r="A5079" t="str">
            <v>HHG81302</v>
          </cell>
          <cell r="B5079" t="str">
            <v>下颌角肥大二次修整术</v>
          </cell>
          <cell r="C507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cell r="D5079" t="str">
            <v>引流装置,冲洗液</v>
          </cell>
          <cell r="E5079" t="str">
            <v>特殊缝线,止血材料</v>
          </cell>
          <cell r="F5079" t="str">
            <v>单侧</v>
          </cell>
          <cell r="G5079" t="str">
            <v/>
          </cell>
          <cell r="H5079">
            <v>800</v>
          </cell>
          <cell r="I5079">
            <v>640</v>
          </cell>
          <cell r="J5079">
            <v>560</v>
          </cell>
          <cell r="K5079" t="str">
            <v>丙类</v>
          </cell>
        </row>
        <row r="5080">
          <cell r="A5080" t="str">
            <v>HHG81303</v>
          </cell>
          <cell r="B5080" t="str">
            <v>下颌角打磨术下颌角肥大打磨术</v>
          </cell>
          <cell r="C508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cell r="D5080" t="str">
            <v>引流装置,冲洗液</v>
          </cell>
          <cell r="E5080" t="str">
            <v>内固定材料,止血材料,特殊缝线</v>
          </cell>
          <cell r="F5080" t="str">
            <v>单侧</v>
          </cell>
          <cell r="G5080" t="str">
            <v/>
          </cell>
          <cell r="H5080">
            <v>1000</v>
          </cell>
          <cell r="I5080">
            <v>800</v>
          </cell>
          <cell r="J5080">
            <v>700</v>
          </cell>
          <cell r="K5080" t="str">
            <v>丙类</v>
          </cell>
        </row>
        <row r="5081">
          <cell r="A5081" t="str">
            <v>HHG83301</v>
          </cell>
          <cell r="B5081" t="str">
            <v>下颌骨缺损游离植骨修复术</v>
          </cell>
          <cell r="C5081" t="str">
            <v>经口内或口外切口。指下颌骨缺损以游离植骨的形式修复其连续性,含颌间固定,植骨床制备和植骨小于或等于3厘米。手术需使用微动力系统。不含计算机辅助设计､颌骨模型制备､口外重建板预成型。</v>
          </cell>
          <cell r="D5081" t="str">
            <v>牙弓夹板,结扎丝,引流装置</v>
          </cell>
          <cell r="E5081" t="str">
            <v>内固定材料,止血材料,特殊缝线</v>
          </cell>
          <cell r="F5081" t="str">
            <v>单侧</v>
          </cell>
          <cell r="G5081" t="str">
            <v>骨缺损大于3厘米,每增加1厘米加收不超过20%</v>
          </cell>
          <cell r="H5081">
            <v>1600</v>
          </cell>
          <cell r="I5081">
            <v>1280</v>
          </cell>
          <cell r="J5081">
            <v>1120</v>
          </cell>
          <cell r="K5081" t="str">
            <v>乙类</v>
          </cell>
        </row>
        <row r="5082">
          <cell r="A5082" t="str">
            <v>HHG83302</v>
          </cell>
          <cell r="B5082" t="str">
            <v>下颌骨缺损修复体植入修复术</v>
          </cell>
          <cell r="C5082" t="str">
            <v>经口内或口外切口。指用快速成型技术制作的个体化支架,重建骨连续性,含颌间固定,受床准备及支架固定。手术需使用微动力系统。不含计算机辅助设计､颌骨模型制备､口外重建板预成型。</v>
          </cell>
          <cell r="D5082" t="str">
            <v>牙弓夹板,引流装置</v>
          </cell>
          <cell r="E5082" t="str">
            <v>内固定材料,止血材料,特殊缝线</v>
          </cell>
          <cell r="F5082" t="str">
            <v>单侧</v>
          </cell>
          <cell r="G5082" t="str">
            <v/>
          </cell>
          <cell r="H5082">
            <v>1600</v>
          </cell>
          <cell r="I5082">
            <v>1280</v>
          </cell>
          <cell r="J5082">
            <v>1120</v>
          </cell>
          <cell r="K5082" t="str">
            <v>乙类</v>
          </cell>
        </row>
        <row r="5083">
          <cell r="A5083" t="str">
            <v>HHG83303</v>
          </cell>
          <cell r="B5083" t="str">
            <v>带血管游离骨复合组织瓣移植下颌骨缺损修复术</v>
          </cell>
          <cell r="C508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cell r="D5083" t="str">
            <v>引流装置,冲洗液</v>
          </cell>
          <cell r="E5083" t="str">
            <v>特殊缝线,内固定材料,止血材料</v>
          </cell>
          <cell r="F5083" t="str">
            <v>单侧</v>
          </cell>
          <cell r="G5083" t="str">
            <v>不得在口腔种植中收取</v>
          </cell>
          <cell r="H5083">
            <v>1300</v>
          </cell>
          <cell r="I5083">
            <v>1040</v>
          </cell>
          <cell r="J5083">
            <v>910</v>
          </cell>
          <cell r="K5083" t="str">
            <v>乙类</v>
          </cell>
        </row>
        <row r="5084">
          <cell r="A5084" t="str">
            <v>HHG83304</v>
          </cell>
          <cell r="B5084" t="str">
            <v>下颌骨陈旧性骨折截骨植骨整复术</v>
          </cell>
          <cell r="C508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cell r="D5084" t="str">
            <v>牙弓夹板,引流装置</v>
          </cell>
          <cell r="E5084" t="str">
            <v>内固定材料,功能丝,止血材料,特殊缝线</v>
          </cell>
          <cell r="F5084" t="str">
            <v>单侧</v>
          </cell>
          <cell r="G5084" t="str">
            <v>每增加1个部位加收不超过60%</v>
          </cell>
          <cell r="H5084">
            <v>1570</v>
          </cell>
          <cell r="I5084">
            <v>1255</v>
          </cell>
          <cell r="J5084">
            <v>1100</v>
          </cell>
          <cell r="K5084" t="str">
            <v>乙类</v>
          </cell>
        </row>
        <row r="5085">
          <cell r="A5085" t="str">
            <v>HHG83305</v>
          </cell>
          <cell r="B5085" t="str">
            <v>下颌骨缺损牵张成骨修复术</v>
          </cell>
          <cell r="C5085" t="str">
            <v>经口外切口进路,分层切开,显露下颌骨缺损区,颌间结扎固定维持缺损区域大小,必要时钛板固定。用微型锯或钻制备转移盘,牵张器塑形后安装并固定。术中需保护面神经。需使用微动力系统。</v>
          </cell>
          <cell r="D5085" t="str">
            <v>引流装置</v>
          </cell>
          <cell r="E5085" t="str">
            <v>牵张器,内固定材料,止血材料,特殊缝线</v>
          </cell>
          <cell r="F5085" t="str">
            <v>单侧</v>
          </cell>
          <cell r="G5085" t="str">
            <v>骨缺损大于3厘米,每增加1厘米加收不超过20%</v>
          </cell>
          <cell r="H5085">
            <v>1700</v>
          </cell>
          <cell r="I5085">
            <v>1360</v>
          </cell>
          <cell r="J5085">
            <v>1190</v>
          </cell>
          <cell r="K5085" t="str">
            <v>乙类</v>
          </cell>
        </row>
        <row r="5086">
          <cell r="A5086" t="str">
            <v>HHG83306</v>
          </cell>
          <cell r="B5086" t="str">
            <v>下颌骨畸形截骨外牵张器牵张成骨术</v>
          </cell>
          <cell r="C5086" t="str">
            <v>下颌骨截骨完成后将外牵张支架置入固定。处理术区,缝合伤口。需使用微动力系统。不含下颌骨截骨术。</v>
          </cell>
          <cell r="D5086" t="str">
            <v>引流装置</v>
          </cell>
          <cell r="E5086" t="str">
            <v>牵张器,内固定材料,止血材料,特殊缝线</v>
          </cell>
          <cell r="F5086" t="str">
            <v>单侧</v>
          </cell>
          <cell r="G5086" t="str">
            <v/>
          </cell>
          <cell r="H5086">
            <v>1700</v>
          </cell>
          <cell r="I5086">
            <v>1360</v>
          </cell>
          <cell r="J5086">
            <v>1190</v>
          </cell>
          <cell r="K5086" t="str">
            <v>丙类</v>
          </cell>
        </row>
        <row r="5087">
          <cell r="A5087" t="str">
            <v>HHG83307</v>
          </cell>
          <cell r="B5087" t="str">
            <v>下颌升支矢状劈开截骨术</v>
          </cell>
          <cell r="C508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cell r="D5087" t="str">
            <v>引流装置</v>
          </cell>
          <cell r="E5087" t="str">
            <v>特殊缝线,内固定材料,止血材料</v>
          </cell>
          <cell r="F5087" t="str">
            <v>单侧</v>
          </cell>
          <cell r="G5087" t="str">
            <v/>
          </cell>
          <cell r="H5087">
            <v>1300</v>
          </cell>
          <cell r="I5087">
            <v>1040</v>
          </cell>
          <cell r="J5087">
            <v>910</v>
          </cell>
          <cell r="K5087" t="str">
            <v>丙类</v>
          </cell>
        </row>
        <row r="5088">
          <cell r="A5088" t="str">
            <v>HHG83308</v>
          </cell>
          <cell r="B5088" t="str">
            <v>口外入路下颌升支垂直截骨术</v>
          </cell>
          <cell r="C5088" t="str">
            <v>控制性降压麻醉,切口,骨膜下剥离和暴露喙突根部,升支外侧面,截骨上至乙状切迹,下至角前切迹,后退远心骨段,固定,冲洗缝合伤口。</v>
          </cell>
          <cell r="D5088" t="str">
            <v>引流装置</v>
          </cell>
          <cell r="E5088" t="str">
            <v>特殊缝线,内固定材料,止血材料</v>
          </cell>
          <cell r="F5088" t="str">
            <v>单侧</v>
          </cell>
          <cell r="G5088" t="str">
            <v/>
          </cell>
          <cell r="H5088">
            <v>1300</v>
          </cell>
          <cell r="I5088">
            <v>1040</v>
          </cell>
          <cell r="J5088">
            <v>910</v>
          </cell>
          <cell r="K5088" t="str">
            <v>丙类</v>
          </cell>
        </row>
        <row r="5089">
          <cell r="A5089" t="str">
            <v>HHG83309</v>
          </cell>
          <cell r="B5089" t="str">
            <v>下颌体部截骨术</v>
          </cell>
          <cell r="C508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cell r="D5089" t="str">
            <v>引流装置</v>
          </cell>
          <cell r="E5089" t="str">
            <v>内固定材料,止血材料,特殊缝线</v>
          </cell>
          <cell r="F5089" t="str">
            <v>单侧</v>
          </cell>
          <cell r="G5089" t="str">
            <v/>
          </cell>
          <cell r="H5089">
            <v>1300</v>
          </cell>
          <cell r="I5089">
            <v>1040</v>
          </cell>
          <cell r="J5089">
            <v>910</v>
          </cell>
          <cell r="K5089" t="str">
            <v>丙类</v>
          </cell>
        </row>
        <row r="5090">
          <cell r="A5090" t="str">
            <v>HHG83310</v>
          </cell>
          <cell r="B5090" t="str">
            <v>下颌骨外板劈开植骨增宽术</v>
          </cell>
          <cell r="C509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cell r="D5090" t="str">
            <v>引流装置,冲洗液</v>
          </cell>
          <cell r="E5090" t="str">
            <v>特殊缝线,止血材料</v>
          </cell>
          <cell r="F5090" t="str">
            <v>单侧</v>
          </cell>
          <cell r="G5090" t="str">
            <v/>
          </cell>
          <cell r="H5090">
            <v>1300</v>
          </cell>
          <cell r="I5090">
            <v>1040</v>
          </cell>
          <cell r="J5090">
            <v>910</v>
          </cell>
          <cell r="K5090" t="str">
            <v>丙类</v>
          </cell>
        </row>
        <row r="5091">
          <cell r="A5091" t="str">
            <v>HHG83311</v>
          </cell>
          <cell r="B5091" t="str">
            <v>下颌骨体前部垂直截骨颌骨畸形矫正术</v>
          </cell>
          <cell r="C5091" t="str">
            <v>消毒铺巾,设计口内黏膜切口切开､剥离和显露截骨部位至下颌骨下缘,截骨上至齿槽嵴下至下颌骨下缘。去除多余骨块,就位植骨,固定和缝合。</v>
          </cell>
          <cell r="D5091" t="str">
            <v>引流装置</v>
          </cell>
          <cell r="E5091" t="str">
            <v>特殊缝线,内固定材料,止血材料</v>
          </cell>
          <cell r="F5091" t="str">
            <v>次</v>
          </cell>
          <cell r="G5091" t="str">
            <v/>
          </cell>
          <cell r="H5091">
            <v>1200</v>
          </cell>
          <cell r="I5091">
            <v>960</v>
          </cell>
          <cell r="J5091">
            <v>840</v>
          </cell>
          <cell r="K5091" t="str">
            <v>丙类</v>
          </cell>
        </row>
        <row r="5092">
          <cell r="A5092" t="str">
            <v>HHG83312</v>
          </cell>
          <cell r="B5092" t="str">
            <v>下颌前部根尖下截骨术</v>
          </cell>
          <cell r="C509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cell r="D5092" t="str">
            <v>引流装置</v>
          </cell>
          <cell r="E5092" t="str">
            <v>特殊缝线,内固定材料,止血材料</v>
          </cell>
          <cell r="F5092" t="str">
            <v>单侧</v>
          </cell>
          <cell r="G5092" t="str">
            <v>分段截骨加收不超过50%</v>
          </cell>
          <cell r="H5092">
            <v>1200</v>
          </cell>
          <cell r="I5092">
            <v>960</v>
          </cell>
          <cell r="J5092">
            <v>840</v>
          </cell>
          <cell r="K5092" t="str">
            <v>丙类</v>
          </cell>
        </row>
        <row r="5093">
          <cell r="A5093" t="str">
            <v>HHG83313</v>
          </cell>
          <cell r="B5093" t="str">
            <v>下颌骨体后部截骨术</v>
          </cell>
          <cell r="C5093" t="str">
            <v>消毒铺巾,设计口内黏膜切口切开､剥离和显露截骨部位至下颌骨下缘,截骨上至齿槽嵴下至下颌骨下缘。去除多余骨块,就位植骨,固定,和缝合。</v>
          </cell>
          <cell r="D5093" t="str">
            <v>引流装置</v>
          </cell>
          <cell r="E5093" t="str">
            <v>特殊缝线,内固定材料,止血材料</v>
          </cell>
          <cell r="F5093" t="str">
            <v>单侧</v>
          </cell>
          <cell r="G5093" t="str">
            <v/>
          </cell>
          <cell r="H5093">
            <v>1200</v>
          </cell>
          <cell r="I5093">
            <v>960</v>
          </cell>
          <cell r="J5093">
            <v>840</v>
          </cell>
          <cell r="K5093" t="str">
            <v>丙类</v>
          </cell>
        </row>
        <row r="5094">
          <cell r="A5094" t="str">
            <v>HHG83314</v>
          </cell>
          <cell r="B5094" t="str">
            <v>下颌骨体部阶梯状截骨术</v>
          </cell>
          <cell r="C509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cell r="D5094" t="str">
            <v>引流装置</v>
          </cell>
          <cell r="E5094" t="str">
            <v>特殊缝线,内固定材料,止血材料</v>
          </cell>
          <cell r="F5094" t="str">
            <v>单侧</v>
          </cell>
          <cell r="G5094" t="str">
            <v/>
          </cell>
          <cell r="H5094">
            <v>1200</v>
          </cell>
          <cell r="I5094">
            <v>960</v>
          </cell>
          <cell r="J5094">
            <v>840</v>
          </cell>
          <cell r="K5094" t="str">
            <v>丙类</v>
          </cell>
        </row>
        <row r="5095">
          <cell r="A5095" t="str">
            <v>HHG83315</v>
          </cell>
          <cell r="B5095" t="str">
            <v>下颌全牙列根尖下截骨术</v>
          </cell>
          <cell r="C509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cell r="D5095" t="str">
            <v>引流装置</v>
          </cell>
          <cell r="E5095" t="str">
            <v>内固定材料,特殊缝线,止血材料</v>
          </cell>
          <cell r="F5095" t="str">
            <v>单侧</v>
          </cell>
          <cell r="G5095" t="str">
            <v/>
          </cell>
          <cell r="H5095">
            <v>1200</v>
          </cell>
          <cell r="I5095">
            <v>960</v>
          </cell>
          <cell r="J5095">
            <v>840</v>
          </cell>
          <cell r="K5095" t="str">
            <v>丙类</v>
          </cell>
        </row>
        <row r="5096">
          <cell r="A5096" t="str">
            <v>HHG83316</v>
          </cell>
          <cell r="B5096" t="str">
            <v>下颌后部根尖下截骨术</v>
          </cell>
          <cell r="C509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cell r="D5096" t="str">
            <v>引流装置</v>
          </cell>
          <cell r="E5096" t="str">
            <v>内固定材料,止血材料,特殊缝线</v>
          </cell>
          <cell r="F5096" t="str">
            <v>单侧</v>
          </cell>
          <cell r="G5096" t="str">
            <v/>
          </cell>
          <cell r="H5096">
            <v>2000</v>
          </cell>
          <cell r="I5096">
            <v>1600</v>
          </cell>
          <cell r="J5096">
            <v>1400</v>
          </cell>
          <cell r="K5096" t="str">
            <v>丙类</v>
          </cell>
        </row>
        <row r="5097">
          <cell r="A5097" t="str">
            <v>HHG83317</v>
          </cell>
          <cell r="B5097" t="str">
            <v>下颌角嚼肌肥大畸形矫正术</v>
          </cell>
          <cell r="C509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cell r="D5097" t="str">
            <v>引流装置</v>
          </cell>
          <cell r="E5097" t="str">
            <v>止血材料,特殊缝线</v>
          </cell>
          <cell r="F5097" t="str">
            <v>单侧</v>
          </cell>
          <cell r="G5097" t="str">
            <v/>
          </cell>
          <cell r="H5097" t="str">
            <v>市场调节价</v>
          </cell>
          <cell r="I5097" t="str">
            <v>市场调节价</v>
          </cell>
          <cell r="J5097" t="str">
            <v>市场调节价</v>
          </cell>
          <cell r="K5097" t="str">
            <v>丙类</v>
          </cell>
        </row>
        <row r="5098">
          <cell r="A5098" t="str">
            <v>HHG83318</v>
          </cell>
          <cell r="B5098" t="str">
            <v>口内入路下颌骨不对称畸形材料衬垫矫正术</v>
          </cell>
          <cell r="C5098" t="str">
            <v>指在麻醉下设计,切开翻瓣,显露下颌骨颊侧,材料塑形,衬垫植入并固定。需使用微动力系统。</v>
          </cell>
          <cell r="D5098" t="str">
            <v>引流装置</v>
          </cell>
          <cell r="E5098" t="str">
            <v>内固定材料,止血材料,特殊缝线</v>
          </cell>
          <cell r="F5098" t="str">
            <v>单侧</v>
          </cell>
          <cell r="G5098" t="str">
            <v/>
          </cell>
          <cell r="H5098">
            <v>1800</v>
          </cell>
          <cell r="I5098">
            <v>1440</v>
          </cell>
          <cell r="J5098">
            <v>1260</v>
          </cell>
          <cell r="K5098" t="str">
            <v>丙类</v>
          </cell>
        </row>
        <row r="5099">
          <cell r="A5099" t="str">
            <v>HHG83319</v>
          </cell>
          <cell r="B5099" t="str">
            <v>口内入路下颌升支矢状劈开颌骨畸形矫正术</v>
          </cell>
          <cell r="C509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cell r="D5099" t="str">
            <v>引流装置</v>
          </cell>
          <cell r="E5099" t="str">
            <v>内固定材料,止血材料,特殊缝线</v>
          </cell>
          <cell r="F5099" t="str">
            <v>单侧</v>
          </cell>
          <cell r="G5099" t="str">
            <v/>
          </cell>
          <cell r="H5099">
            <v>2000</v>
          </cell>
          <cell r="I5099">
            <v>1600</v>
          </cell>
          <cell r="J5099">
            <v>1400</v>
          </cell>
          <cell r="K5099" t="str">
            <v>丙类</v>
          </cell>
        </row>
        <row r="5100">
          <cell r="A5100" t="str">
            <v>HHG83320</v>
          </cell>
          <cell r="B5100" t="str">
            <v>口内入路下颌升支垂直截骨术</v>
          </cell>
          <cell r="C510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cell r="D5100" t="str">
            <v>引流装置</v>
          </cell>
          <cell r="E5100" t="str">
            <v>内固定材料,止血材料,特殊缝线</v>
          </cell>
          <cell r="F5100" t="str">
            <v>单侧</v>
          </cell>
          <cell r="G5100" t="str">
            <v/>
          </cell>
          <cell r="H5100">
            <v>1300</v>
          </cell>
          <cell r="I5100">
            <v>1040</v>
          </cell>
          <cell r="J5100">
            <v>910</v>
          </cell>
          <cell r="K5100" t="str">
            <v>丙类</v>
          </cell>
        </row>
        <row r="5101">
          <cell r="A5101" t="str">
            <v>HHG89301</v>
          </cell>
          <cell r="B5101" t="str">
            <v>下颌骨缺损钛板重建术</v>
          </cell>
          <cell r="C5101" t="str">
            <v>指下颌骨缺损以重建钛板恢复其连续性。含颌间固定手术需使用微动力系统。</v>
          </cell>
          <cell r="D5101" t="str">
            <v>牙弓夹板,引流装置</v>
          </cell>
          <cell r="E5101" t="str">
            <v>内固定材料,止血材料,特殊缝线</v>
          </cell>
          <cell r="F5101" t="str">
            <v>单侧</v>
          </cell>
          <cell r="G5101" t="str">
            <v/>
          </cell>
          <cell r="H5101">
            <v>1300</v>
          </cell>
          <cell r="I5101">
            <v>1040</v>
          </cell>
          <cell r="J5101">
            <v>910</v>
          </cell>
          <cell r="K5101" t="str">
            <v>乙类</v>
          </cell>
        </row>
        <row r="5102">
          <cell r="A5102" t="str">
            <v>HHG89302</v>
          </cell>
          <cell r="B5102" t="str">
            <v>下颌骨缺损网托加松质骨移植术</v>
          </cell>
          <cell r="C5102" t="str">
            <v>指下颌骨缺损以钛网加松质骨修复其连续性,含颌间固定,植骨床制备和固定。手术需使用微动力系统。不含供骨区手术､计算机辅助设计､颌骨模型制备､口外重建板预成型。</v>
          </cell>
          <cell r="D5102" t="str">
            <v>牙弓夹板,引流装置</v>
          </cell>
          <cell r="E5102" t="str">
            <v>内固定材料,止血材料,特殊缝线</v>
          </cell>
          <cell r="F5102" t="str">
            <v>单侧</v>
          </cell>
          <cell r="G5102" t="str">
            <v>骨缺损大于3厘米,每增加1厘米加收不超过20%</v>
          </cell>
          <cell r="H5102">
            <v>1200</v>
          </cell>
          <cell r="I5102">
            <v>960</v>
          </cell>
          <cell r="J5102">
            <v>840</v>
          </cell>
          <cell r="K5102" t="str">
            <v>乙类</v>
          </cell>
        </row>
        <row r="5103">
          <cell r="A5103" t="str">
            <v>HHG89303</v>
          </cell>
          <cell r="B5103" t="str">
            <v>下颌骨缺损带蒂骨移植术</v>
          </cell>
          <cell r="C5103" t="str">
            <v>含颌间固定,邻近带蒂骨瓣修复。手术需使用微动力系统。不含计算机辅助设计､颌骨模型制备､口外重建板预成型。</v>
          </cell>
          <cell r="D5103" t="str">
            <v>牙弓夹板,引流装置</v>
          </cell>
          <cell r="E5103" t="str">
            <v>内固定材料,止血材料,特殊缝线</v>
          </cell>
          <cell r="F5103" t="str">
            <v>单侧</v>
          </cell>
          <cell r="G5103" t="str">
            <v/>
          </cell>
          <cell r="H5103">
            <v>1200</v>
          </cell>
          <cell r="I5103">
            <v>960</v>
          </cell>
          <cell r="J5103">
            <v>840</v>
          </cell>
          <cell r="K5103" t="str">
            <v>乙类</v>
          </cell>
        </row>
        <row r="5104">
          <cell r="A5104" t="str">
            <v>HHG89304</v>
          </cell>
          <cell r="B5104" t="str">
            <v>下颌骨缺损带血管蒂游离骨瓣移植术</v>
          </cell>
          <cell r="C5104" t="str">
            <v>指下颌骨缺损用带血管骨瓣移植修复缺损。含颌间固定,受床制备,骨床准备,血管准备及植骨固定,手术需使用微动力系统､计算机辅助设计､颌骨模型制备､口外重建板预成型。不含复合骨瓣切取。</v>
          </cell>
          <cell r="D5104" t="str">
            <v>牙弓夹板,引流装置</v>
          </cell>
          <cell r="E5104" t="str">
            <v>内固定材料,止血材料,特殊缝线</v>
          </cell>
          <cell r="F5104" t="str">
            <v>单侧</v>
          </cell>
          <cell r="G5104" t="str">
            <v/>
          </cell>
          <cell r="H5104">
            <v>1400</v>
          </cell>
          <cell r="I5104">
            <v>1120</v>
          </cell>
          <cell r="J5104">
            <v>980</v>
          </cell>
          <cell r="K5104" t="str">
            <v>乙类</v>
          </cell>
        </row>
        <row r="5105">
          <cell r="A5105" t="str">
            <v>HHH</v>
          </cell>
          <cell r="B5105" t="str">
            <v>颞部</v>
          </cell>
          <cell r="C5105" t="str">
            <v/>
          </cell>
          <cell r="D5105" t="str">
            <v/>
          </cell>
          <cell r="E5105" t="str">
            <v/>
          </cell>
        </row>
        <row r="5105">
          <cell r="G5105" t="str">
            <v/>
          </cell>
          <cell r="H5105" t="str">
            <v/>
          </cell>
          <cell r="I5105" t="str">
            <v/>
          </cell>
          <cell r="J5105" t="str">
            <v/>
          </cell>
        </row>
        <row r="5106">
          <cell r="A5106" t="str">
            <v>HHH45301</v>
          </cell>
          <cell r="B5106" t="str">
            <v>经迷路岩尖引流术</v>
          </cell>
          <cell r="C5106" t="str">
            <v>全麻,消毒铺巾,耳后切开,乳突骨骼化,迷路径路暴露岩尖,探查脓肿,并冲洗引流。缝合切口,包扎。</v>
          </cell>
          <cell r="D5106" t="str">
            <v>引流装置,冲洗液</v>
          </cell>
          <cell r="E5106" t="str">
            <v>特殊缝线</v>
          </cell>
          <cell r="F5106" t="str">
            <v>次</v>
          </cell>
          <cell r="G5106" t="str">
            <v/>
          </cell>
          <cell r="H5106">
            <v>1600</v>
          </cell>
          <cell r="I5106">
            <v>1280</v>
          </cell>
          <cell r="J5106">
            <v>1120</v>
          </cell>
          <cell r="K5106" t="str">
            <v>甲类</v>
          </cell>
        </row>
        <row r="5107">
          <cell r="A5107" t="str">
            <v>HHH45302</v>
          </cell>
          <cell r="B5107" t="str">
            <v>经中颅窝岩尖引流术</v>
          </cell>
          <cell r="C5107" t="str">
            <v>麻醉消毒铺巾,沿患侧耳部上方切开暴露露骨,电锯切开,经中颅窝暴露岩尖,探查脓肿,冲洗引流,缝合包扎。</v>
          </cell>
          <cell r="D5107" t="str">
            <v>引流装置,冲洗液</v>
          </cell>
          <cell r="E5107" t="str">
            <v>特殊缝线</v>
          </cell>
          <cell r="F5107" t="str">
            <v>次</v>
          </cell>
          <cell r="G5107" t="str">
            <v/>
          </cell>
          <cell r="H5107">
            <v>1600</v>
          </cell>
          <cell r="I5107">
            <v>1280</v>
          </cell>
          <cell r="J5107">
            <v>1120</v>
          </cell>
          <cell r="K5107" t="str">
            <v>甲类</v>
          </cell>
        </row>
        <row r="5108">
          <cell r="A5108" t="str">
            <v>HHH60301</v>
          </cell>
          <cell r="B5108" t="str">
            <v>颞肌筋膜瓣切取术</v>
          </cell>
          <cell r="C5108" t="str">
            <v>含供区设计,皮瓣翻起,隧道转移至受区,供区创面处理及关闭。</v>
          </cell>
          <cell r="D5108" t="str">
            <v>引流装置</v>
          </cell>
          <cell r="E5108" t="str">
            <v>特殊缝线</v>
          </cell>
          <cell r="F5108" t="str">
            <v>次</v>
          </cell>
          <cell r="G5108" t="str">
            <v/>
          </cell>
          <cell r="H5108">
            <v>1300</v>
          </cell>
          <cell r="I5108">
            <v>1040</v>
          </cell>
          <cell r="J5108">
            <v>910</v>
          </cell>
          <cell r="K5108" t="str">
            <v>甲类</v>
          </cell>
        </row>
        <row r="5109">
          <cell r="A5109" t="str">
            <v>HHH62301</v>
          </cell>
          <cell r="B5109" t="str">
            <v>自体脂肪注射颞部充填术</v>
          </cell>
          <cell r="C5109" t="str">
            <v>局部麻醉,设计,于身体的其它部位采用脂肪抽吸技术,获得自体颗粒脂肪,清洗纯化,用表皮生长因子清洗,注射移植到颞部,加压包扎。</v>
          </cell>
          <cell r="D5109" t="str">
            <v/>
          </cell>
          <cell r="E5109" t="str">
            <v/>
          </cell>
          <cell r="F5109" t="str">
            <v>单侧</v>
          </cell>
          <cell r="G5109" t="str">
            <v/>
          </cell>
          <cell r="H5109" t="str">
            <v>市场调节价</v>
          </cell>
          <cell r="I5109" t="str">
            <v>市场调节价</v>
          </cell>
          <cell r="J5109" t="str">
            <v>市场调节价</v>
          </cell>
          <cell r="K5109" t="str">
            <v>丙类</v>
          </cell>
        </row>
        <row r="5110">
          <cell r="A5110" t="str">
            <v>HHH64301</v>
          </cell>
          <cell r="B5110" t="str">
            <v>颞部假体取出术</v>
          </cell>
          <cell r="C5110" t="str">
            <v>局部麻醉,切开颞部至硅橡胶充填层次,游离､取出假体,彻底清洗,放置引流片,缝合,加压包扎。</v>
          </cell>
          <cell r="D5110" t="str">
            <v>引流装置</v>
          </cell>
          <cell r="E5110" t="str">
            <v>特殊缝线</v>
          </cell>
          <cell r="F5110" t="str">
            <v>单侧</v>
          </cell>
          <cell r="G5110" t="str">
            <v/>
          </cell>
          <cell r="H5110" t="str">
            <v>市场调节价</v>
          </cell>
          <cell r="I5110" t="str">
            <v>市场调节价</v>
          </cell>
          <cell r="J5110" t="str">
            <v>市场调节价</v>
          </cell>
          <cell r="K5110" t="str">
            <v>丙类</v>
          </cell>
        </row>
        <row r="5111">
          <cell r="A5111" t="str">
            <v>HHH64302</v>
          </cell>
          <cell r="B5111" t="str">
            <v>颞部注射性填充物取出术</v>
          </cell>
          <cell r="C5111" t="str">
            <v>局部麻醉,切开颞部至充填层次,反复清洗后刮勺刮除,彻底清洗,放置引流管,缝合,加压包扎。</v>
          </cell>
          <cell r="D5111" t="str">
            <v>引流装置</v>
          </cell>
          <cell r="E5111" t="str">
            <v>特殊缝线</v>
          </cell>
          <cell r="F5111" t="str">
            <v>单侧</v>
          </cell>
          <cell r="G5111" t="str">
            <v/>
          </cell>
          <cell r="H5111" t="str">
            <v>市场调节价</v>
          </cell>
          <cell r="I5111" t="str">
            <v>市场调节价</v>
          </cell>
          <cell r="J5111" t="str">
            <v>市场调节价</v>
          </cell>
          <cell r="K5111" t="str">
            <v>丙类</v>
          </cell>
        </row>
        <row r="5112">
          <cell r="A5112" t="str">
            <v>HHH73301</v>
          </cell>
          <cell r="B5112" t="str">
            <v>颞部肿物切除术</v>
          </cell>
          <cell r="C5112" t="str">
            <v>消毒铺巾,设计切口,含肿物切除及邻位瓣转移修复,植皮修复。止血,冲洗,缝合,包扎。不含远位瓣切取､取皮术。</v>
          </cell>
          <cell r="D5112" t="str">
            <v>引流装置,冲洗液</v>
          </cell>
          <cell r="E5112" t="str">
            <v>特殊缝线</v>
          </cell>
          <cell r="F5112" t="str">
            <v>次</v>
          </cell>
          <cell r="G5112" t="str">
            <v/>
          </cell>
          <cell r="H5112">
            <v>1200</v>
          </cell>
          <cell r="I5112">
            <v>960</v>
          </cell>
          <cell r="J5112">
            <v>840</v>
          </cell>
          <cell r="K5112" t="str">
            <v>甲类</v>
          </cell>
        </row>
        <row r="5113">
          <cell r="A5113" t="str">
            <v>HHH73302</v>
          </cell>
          <cell r="B5113" t="str">
            <v>颈部入路茎突过长切除术</v>
          </cell>
          <cell r="C5113" t="str">
            <v>指麻醉下切开,翻瓣,过长的茎突探查,切除,伤口关闭。</v>
          </cell>
          <cell r="D5113" t="str">
            <v>引流装置,冲洗液</v>
          </cell>
          <cell r="E5113" t="str">
            <v>特殊缝线</v>
          </cell>
          <cell r="F5113" t="str">
            <v>单侧</v>
          </cell>
          <cell r="G5113" t="str">
            <v>双侧加收不超过60%</v>
          </cell>
          <cell r="H5113">
            <v>1100</v>
          </cell>
          <cell r="I5113">
            <v>880</v>
          </cell>
          <cell r="J5113">
            <v>770</v>
          </cell>
          <cell r="K5113" t="str">
            <v>甲类</v>
          </cell>
        </row>
        <row r="5114">
          <cell r="A5114" t="str">
            <v>HHH73303</v>
          </cell>
          <cell r="B5114" t="str">
            <v>颞骨部分切除术</v>
          </cell>
          <cell r="C5114" t="str">
            <v>全麻,消毒铺巾,耳后切开,外耳道骨部切除,乳突切除,颞颌关节切除(腮腺切除)。肌皮瓣修复,缝合切口,包扎。不含颞颌关节切除､腮腺切除､面神经监测。</v>
          </cell>
          <cell r="D5114" t="str">
            <v>引流装置,冲洗液</v>
          </cell>
          <cell r="E5114" t="str">
            <v>止血材料,特殊缝线</v>
          </cell>
          <cell r="F5114" t="str">
            <v>单侧</v>
          </cell>
          <cell r="G5114" t="str">
            <v/>
          </cell>
          <cell r="H5114">
            <v>1750</v>
          </cell>
          <cell r="I5114">
            <v>1400</v>
          </cell>
          <cell r="J5114">
            <v>1225</v>
          </cell>
          <cell r="K5114" t="str">
            <v>甲类</v>
          </cell>
        </row>
        <row r="5115">
          <cell r="A5115" t="str">
            <v>HHH73304</v>
          </cell>
          <cell r="B5115" t="str">
            <v>颞骨次全切术</v>
          </cell>
          <cell r="C5115" t="str">
            <v>全麻,消毒铺巾,耳后切开,外耳道骨部切除,乳突切除,迷路切除。颞颌关节切除(腮腺切除)。肌皮瓣修复,缝合切口,包扎。不含面神经监测。</v>
          </cell>
          <cell r="D5115" t="str">
            <v>引流装置,冲洗液</v>
          </cell>
          <cell r="E5115" t="str">
            <v>止血材料,特殊缝线</v>
          </cell>
          <cell r="F5115" t="str">
            <v>单侧</v>
          </cell>
          <cell r="G5115" t="str">
            <v/>
          </cell>
          <cell r="H5115">
            <v>1800</v>
          </cell>
          <cell r="I5115">
            <v>1440</v>
          </cell>
          <cell r="J5115">
            <v>1260</v>
          </cell>
          <cell r="K5115" t="str">
            <v>甲类</v>
          </cell>
        </row>
        <row r="5116">
          <cell r="A5116" t="str">
            <v>HHH73305</v>
          </cell>
          <cell r="B5116" t="str">
            <v>经迷路岩部胆脂瘤切除术</v>
          </cell>
          <cell r="C5116" t="str">
            <v>全麻,消毒铺巾,耳后切开,乳突骨骼化,迷路切除,至岩尖,分离肿瘤,保护面神经,切除肿瘤,脂肪填塞,缝合切口,包扎。不含面神经监测。</v>
          </cell>
          <cell r="D5116" t="str">
            <v>引流装置,冲洗液</v>
          </cell>
          <cell r="E5116" t="str">
            <v>止血材料,特殊缝线</v>
          </cell>
          <cell r="F5116" t="str">
            <v>单侧</v>
          </cell>
          <cell r="G5116" t="str">
            <v/>
          </cell>
          <cell r="H5116">
            <v>1800</v>
          </cell>
          <cell r="I5116">
            <v>1440</v>
          </cell>
          <cell r="J5116">
            <v>1260</v>
          </cell>
          <cell r="K5116" t="str">
            <v>甲类</v>
          </cell>
        </row>
        <row r="5117">
          <cell r="A5117" t="str">
            <v>HHH73306</v>
          </cell>
          <cell r="B5117" t="str">
            <v>经中颅窝岩部胆脂瘤切除术</v>
          </cell>
          <cell r="C5117" t="str">
            <v>全麻,消毒铺巾,耳前切开,颅骨开窗,释放脑脊液,压缩颞叶,寻至岩尖,辨明肿瘤,保护面神经､半规管,切除肿瘤,脂肪填塞。缝合切口,包扎。不含面神经监测。</v>
          </cell>
          <cell r="D5117" t="str">
            <v>引流装置,冲洗液</v>
          </cell>
          <cell r="E5117" t="str">
            <v>止血材料,特殊缝线</v>
          </cell>
          <cell r="F5117" t="str">
            <v>单侧</v>
          </cell>
          <cell r="G5117" t="str">
            <v/>
          </cell>
          <cell r="H5117">
            <v>2000</v>
          </cell>
          <cell r="I5117">
            <v>1600</v>
          </cell>
          <cell r="J5117">
            <v>1400</v>
          </cell>
          <cell r="K5117" t="str">
            <v>甲类</v>
          </cell>
        </row>
        <row r="5118">
          <cell r="A5118" t="str">
            <v>HHH73401</v>
          </cell>
          <cell r="B5118" t="str">
            <v>口内入路茎突过长切除术</v>
          </cell>
          <cell r="C5118" t="str">
            <v>指麻醉下舌颌沟切开,确认过长茎突,切除并关闭伤口。</v>
          </cell>
          <cell r="D5118" t="str">
            <v>引流装置</v>
          </cell>
          <cell r="E5118" t="str">
            <v>止血材料,特殊缝线</v>
          </cell>
          <cell r="F5118" t="str">
            <v>单侧</v>
          </cell>
          <cell r="G5118" t="str">
            <v/>
          </cell>
          <cell r="H5118">
            <v>1100</v>
          </cell>
          <cell r="I5118">
            <v>880</v>
          </cell>
          <cell r="J5118">
            <v>770</v>
          </cell>
          <cell r="K5118" t="str">
            <v>甲类</v>
          </cell>
        </row>
        <row r="5119">
          <cell r="A5119" t="str">
            <v>HHH75301</v>
          </cell>
          <cell r="B5119" t="str">
            <v>颞骨全切术</v>
          </cell>
          <cell r="C5119" t="str">
            <v>全麻,消毒铺巾,耳后切开,外耳道骨部切除,乳突切除,迷路切除,岩尖切除,颞颌关节切除,(腮腺切除)。肌皮瓣修复,缝合切口,包扎。不含颞颌关节的切除､腮腺切除､面神经监测。</v>
          </cell>
          <cell r="D5119" t="str">
            <v>引流装置</v>
          </cell>
          <cell r="E5119" t="str">
            <v>止血材料,特殊缝线</v>
          </cell>
          <cell r="F5119" t="str">
            <v>单侧</v>
          </cell>
          <cell r="G5119" t="str">
            <v/>
          </cell>
          <cell r="H5119">
            <v>2000</v>
          </cell>
          <cell r="I5119">
            <v>1600</v>
          </cell>
          <cell r="J5119">
            <v>1400</v>
          </cell>
          <cell r="K5119" t="str">
            <v>甲类</v>
          </cell>
        </row>
        <row r="5120">
          <cell r="A5120" t="str">
            <v>HHH82301</v>
          </cell>
          <cell r="B5120" t="str">
            <v>假体置入颞部充填术</v>
          </cell>
          <cell r="C5120" t="str">
            <v>麻醉,设计,雕刻假体,亚甲蓝标记,剥离腔隙,止血,将设计好大小的假体材料放入,用特殊缝线固定假体,冲洗,逐层缝合切口,加压包扎。</v>
          </cell>
          <cell r="D5120" t="str">
            <v>引流装置,冲洗液</v>
          </cell>
          <cell r="E5120" t="str">
            <v>止血材料,特殊缝线,假体</v>
          </cell>
          <cell r="F5120" t="str">
            <v>单侧</v>
          </cell>
          <cell r="G5120" t="str">
            <v/>
          </cell>
          <cell r="H5120">
            <v>1100</v>
          </cell>
          <cell r="I5120">
            <v>880</v>
          </cell>
          <cell r="J5120">
            <v>770</v>
          </cell>
          <cell r="K5120" t="str">
            <v>丙类</v>
          </cell>
        </row>
        <row r="5121">
          <cell r="A5121" t="str">
            <v>HHJ</v>
          </cell>
          <cell r="B5121" t="str">
            <v>颞下颌关节</v>
          </cell>
          <cell r="C5121" t="str">
            <v/>
          </cell>
          <cell r="D5121" t="str">
            <v/>
          </cell>
          <cell r="E5121" t="str">
            <v/>
          </cell>
        </row>
        <row r="5121">
          <cell r="G5121" t="str">
            <v/>
          </cell>
          <cell r="H5121" t="str">
            <v/>
          </cell>
          <cell r="I5121" t="str">
            <v/>
          </cell>
          <cell r="J5121" t="str">
            <v/>
          </cell>
        </row>
        <row r="5122">
          <cell r="A5122" t="str">
            <v>HHJ66301</v>
          </cell>
          <cell r="B5122" t="str">
            <v>颞下颌关节置换术</v>
          </cell>
          <cell r="C512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cell r="D5122" t="str">
            <v>引流装置</v>
          </cell>
          <cell r="E5122" t="str">
            <v>人工关节,内固定材料,止血材料,特殊缝线</v>
          </cell>
          <cell r="F5122" t="str">
            <v>单侧</v>
          </cell>
          <cell r="G5122" t="str">
            <v/>
          </cell>
          <cell r="H5122">
            <v>1700</v>
          </cell>
          <cell r="I5122">
            <v>1360</v>
          </cell>
          <cell r="J5122">
            <v>1190</v>
          </cell>
          <cell r="K5122" t="str">
            <v>甲类</v>
          </cell>
        </row>
        <row r="5123">
          <cell r="A5123" t="str">
            <v>HHJ70301</v>
          </cell>
          <cell r="B5123" t="str">
            <v>髁突陈旧性骨折复位内固定术</v>
          </cell>
          <cell r="C5123" t="str">
            <v>经耳屏前或颌下入路分层切开显露髁突骨折区域,注意保护面神经。行颌间牵引维持咬合关系,在错位愈合部位截开髁状突或作升支垂直截骨,修整骨断面,将髁状突位置调整后再行坚强内固定。处理术区,缝合伤口。</v>
          </cell>
          <cell r="D5123" t="str">
            <v>牙弓夹板,引流装置</v>
          </cell>
          <cell r="E5123" t="str">
            <v>内固定材料,功能丝,特殊缝线,止血材料</v>
          </cell>
          <cell r="F5123" t="str">
            <v>单侧</v>
          </cell>
          <cell r="G5123" t="str">
            <v/>
          </cell>
          <cell r="H5123">
            <v>1600</v>
          </cell>
          <cell r="I5123">
            <v>1280</v>
          </cell>
          <cell r="J5123">
            <v>1120</v>
          </cell>
          <cell r="K5123" t="str">
            <v>乙类</v>
          </cell>
        </row>
        <row r="5124">
          <cell r="A5124" t="str">
            <v>HHJ70302</v>
          </cell>
          <cell r="B5124" t="str">
            <v>髁突骨折切开复位内固定术</v>
          </cell>
          <cell r="C5124" t="str">
            <v>经耳屏前入路分层切开显露髁突骨折区域,注意保护面神经。行颌间固定恢复咬合关系后将骨折复位,作钛板钉坚强内固定。需使用微动力系统。不含内镜辅助口内入路内固定。</v>
          </cell>
          <cell r="D5124" t="str">
            <v>牙弓夹板,引流装置</v>
          </cell>
          <cell r="E5124" t="str">
            <v>内固定材料,功能丝,止血材料,特殊缝线</v>
          </cell>
          <cell r="F5124" t="str">
            <v>单侧</v>
          </cell>
          <cell r="G5124" t="str">
            <v/>
          </cell>
          <cell r="H5124">
            <v>1250</v>
          </cell>
          <cell r="I5124">
            <v>1000</v>
          </cell>
          <cell r="J5124">
            <v>875</v>
          </cell>
          <cell r="K5124" t="str">
            <v>甲类</v>
          </cell>
        </row>
        <row r="5125">
          <cell r="A5125" t="str">
            <v>HHJ71301</v>
          </cell>
          <cell r="B5125" t="str">
            <v>颞下颌关节盘复位固定术</v>
          </cell>
          <cell r="C5125" t="str">
            <v>经颞部耳屏前切口入路,分层切开翻瓣,注意保护面神经和腮腺。到达关节区后打开关节囊,显露移位的关节盘,将其松解复位并缝合固定于周围组织。处理术区,缝合伤口。</v>
          </cell>
          <cell r="D5125" t="str">
            <v>引流装置</v>
          </cell>
          <cell r="E5125" t="str">
            <v>补片,止血材料,特殊缝线</v>
          </cell>
          <cell r="F5125" t="str">
            <v>单侧</v>
          </cell>
          <cell r="G5125" t="str">
            <v/>
          </cell>
          <cell r="H5125">
            <v>1600</v>
          </cell>
          <cell r="I5125">
            <v>1280</v>
          </cell>
          <cell r="J5125">
            <v>1120</v>
          </cell>
          <cell r="K5125" t="str">
            <v>甲类</v>
          </cell>
        </row>
        <row r="5126">
          <cell r="A5126" t="str">
            <v>HHJ71601</v>
          </cell>
          <cell r="B5126" t="str">
            <v>关节镜下颞下颌关节盘复位固定术</v>
          </cell>
          <cell r="C5126" t="str">
            <v>在麻醉下,关节镜置入探查关节盘位置,复位关节盘并固定。</v>
          </cell>
          <cell r="D5126" t="str">
            <v>引流装置</v>
          </cell>
          <cell r="E5126" t="str">
            <v>止血材料,特殊缝线</v>
          </cell>
          <cell r="F5126" t="str">
            <v>单侧</v>
          </cell>
          <cell r="G5126" t="str">
            <v/>
          </cell>
          <cell r="H5126">
            <v>1250</v>
          </cell>
          <cell r="I5126">
            <v>1000</v>
          </cell>
          <cell r="J5126">
            <v>875</v>
          </cell>
          <cell r="K5126" t="str">
            <v>乙类</v>
          </cell>
        </row>
        <row r="5127">
          <cell r="A5127" t="str">
            <v>HHJ73301</v>
          </cell>
          <cell r="B5127" t="str">
            <v>髁状突良性肿物切除术</v>
          </cell>
          <cell r="C5127" t="str">
            <v>指耳屏前和发际内切口,显露髁突肿物并切除,髁突及关节修整。不含各种材料的关节重建术､淋巴结清扫。</v>
          </cell>
          <cell r="D5127" t="str">
            <v>引流装置</v>
          </cell>
          <cell r="E5127" t="str">
            <v>止血材料,特殊缝线</v>
          </cell>
          <cell r="F5127" t="str">
            <v>次</v>
          </cell>
          <cell r="G5127" t="str">
            <v/>
          </cell>
          <cell r="H5127">
            <v>1370</v>
          </cell>
          <cell r="I5127">
            <v>1100</v>
          </cell>
          <cell r="J5127">
            <v>960</v>
          </cell>
          <cell r="K5127" t="str">
            <v>甲类</v>
          </cell>
        </row>
        <row r="5128">
          <cell r="A5128" t="str">
            <v>HHJ73302</v>
          </cell>
          <cell r="B5128" t="str">
            <v>髁状突高位切除术</v>
          </cell>
          <cell r="C5128" t="str">
            <v>含显露,髁状突高位切除,髁状突关节面磨改。手术需使用微动力系统。</v>
          </cell>
          <cell r="D5128" t="str">
            <v>引流装置</v>
          </cell>
          <cell r="E5128" t="str">
            <v>止血材料,特殊缝线</v>
          </cell>
          <cell r="F5128" t="str">
            <v>次</v>
          </cell>
          <cell r="G5128" t="str">
            <v/>
          </cell>
          <cell r="H5128">
            <v>1270</v>
          </cell>
          <cell r="I5128">
            <v>1015</v>
          </cell>
          <cell r="J5128">
            <v>890</v>
          </cell>
          <cell r="K5128" t="str">
            <v>甲类</v>
          </cell>
        </row>
        <row r="5129">
          <cell r="A5129" t="str">
            <v>HHJ73303</v>
          </cell>
          <cell r="B5129" t="str">
            <v>髁突陈旧性骨折髁状突摘除术</v>
          </cell>
          <cell r="C5129" t="str">
            <v>经耳屏前入路分层切开显露髁突骨折区域,注意保护面神经。行颌间牵引维持咬合关系,将异常的髁状突摘除,修整髁突头,处理术区,缝合伤口。需使用微动力系统。</v>
          </cell>
          <cell r="D5129" t="str">
            <v>牙弓夹板,引流装置</v>
          </cell>
          <cell r="E5129" t="str">
            <v>内固定材料,功能丝,止血材料,特殊缝线</v>
          </cell>
          <cell r="F5129" t="str">
            <v>单侧</v>
          </cell>
          <cell r="G5129" t="str">
            <v/>
          </cell>
          <cell r="H5129">
            <v>1600</v>
          </cell>
          <cell r="I5129">
            <v>1280</v>
          </cell>
          <cell r="J5129">
            <v>1120</v>
          </cell>
          <cell r="K5129" t="str">
            <v>乙类</v>
          </cell>
        </row>
        <row r="5130">
          <cell r="A5130" t="str">
            <v>HHJ73304</v>
          </cell>
          <cell r="B5130" t="str">
            <v>髁突粉碎性骨折骨折片摘除术</v>
          </cell>
          <cell r="C5130" t="str">
            <v>经耳屏前入路分层切开显露髁突骨折区域,注意保护面神经。行颌间牵引维持咬合关系,将无法固定的髁状突碎骨片摘除,修整髁突头,处理术区,缝合伤口。</v>
          </cell>
          <cell r="D5130" t="str">
            <v>牙弓夹板,引流装置</v>
          </cell>
          <cell r="E5130" t="str">
            <v>内固定材料,功能丝,止血材料,特殊缝线</v>
          </cell>
          <cell r="F5130" t="str">
            <v>单侧</v>
          </cell>
          <cell r="G5130" t="str">
            <v/>
          </cell>
          <cell r="H5130">
            <v>1600</v>
          </cell>
          <cell r="I5130">
            <v>1280</v>
          </cell>
          <cell r="J5130">
            <v>1120</v>
          </cell>
          <cell r="K5130" t="str">
            <v>甲类</v>
          </cell>
        </row>
        <row r="5131">
          <cell r="A5131" t="str">
            <v>HHJ73305</v>
          </cell>
          <cell r="B5131" t="str">
            <v>颞下颌关节盘摘除术</v>
          </cell>
          <cell r="C5131" t="str">
            <v>经颞部耳屏前切口入路,分层切开翻瓣,注意保护面神经和腮腺。到达关节区后打开关节囊,显露病变关节盘并摘除。处理术区,缝合伤口。</v>
          </cell>
          <cell r="D5131" t="str">
            <v>引流装置</v>
          </cell>
          <cell r="E5131" t="str">
            <v>补片,止血材料,特殊缝线</v>
          </cell>
          <cell r="F5131" t="str">
            <v>单侧</v>
          </cell>
          <cell r="G5131" t="str">
            <v/>
          </cell>
          <cell r="H5131">
            <v>1500</v>
          </cell>
          <cell r="I5131">
            <v>1200</v>
          </cell>
          <cell r="J5131">
            <v>1050</v>
          </cell>
          <cell r="K5131" t="str">
            <v>甲类</v>
          </cell>
        </row>
        <row r="5132">
          <cell r="A5132" t="str">
            <v>HHJ77301</v>
          </cell>
          <cell r="B5132" t="str">
            <v>髁状突恶性肿物扩大切除术</v>
          </cell>
          <cell r="C5132" t="str">
            <v>含髁突恶性肿物切除,部分升支切除,肿物周围组织(含淋巴结)扩大切除。手术需使用微动力系统。不含骨缺损修复术､淋巴清扫术。</v>
          </cell>
          <cell r="D5132" t="str">
            <v>引流装置</v>
          </cell>
          <cell r="E5132" t="str">
            <v>止血材料,特殊缝线</v>
          </cell>
          <cell r="F5132" t="str">
            <v>次</v>
          </cell>
          <cell r="G5132" t="str">
            <v/>
          </cell>
          <cell r="H5132">
            <v>1370</v>
          </cell>
          <cell r="I5132">
            <v>1100</v>
          </cell>
          <cell r="J5132">
            <v>960</v>
          </cell>
          <cell r="K5132" t="str">
            <v>甲类</v>
          </cell>
        </row>
        <row r="5133">
          <cell r="A5133" t="str">
            <v>HHJ83301</v>
          </cell>
          <cell r="B5133" t="str">
            <v>髁突骨球截除血管化骨移植重建术</v>
          </cell>
          <cell r="C513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cell r="D5133" t="str">
            <v>引流装置</v>
          </cell>
          <cell r="E5133" t="str">
            <v>内固定材料,止血材料,特殊缝线</v>
          </cell>
          <cell r="F5133" t="str">
            <v>单侧</v>
          </cell>
          <cell r="G5133" t="str">
            <v/>
          </cell>
          <cell r="H5133">
            <v>1700</v>
          </cell>
          <cell r="I5133">
            <v>1360</v>
          </cell>
          <cell r="J5133">
            <v>1190</v>
          </cell>
          <cell r="K5133" t="str">
            <v>乙类</v>
          </cell>
        </row>
        <row r="5134">
          <cell r="A5134" t="str">
            <v>HHJ83302</v>
          </cell>
          <cell r="B5134" t="str">
            <v>髁突陈旧骨折错位升支截骨矫正术</v>
          </cell>
          <cell r="C5134" t="str">
            <v>经口内下颌升支前缘和前庭沟入路作下颌升支矢状劈开,颌间固定恢复咬合关系后将截骨部位作坚强内固定。手术需使用微动力系统。</v>
          </cell>
          <cell r="D5134" t="str">
            <v>牙弓夹板,引流装置</v>
          </cell>
          <cell r="E5134" t="str">
            <v>内固定材料,功能丝,止血材料,特殊缝线</v>
          </cell>
          <cell r="F5134" t="str">
            <v>单侧</v>
          </cell>
          <cell r="G5134" t="str">
            <v/>
          </cell>
          <cell r="H5134">
            <v>1800</v>
          </cell>
          <cell r="I5134">
            <v>1440</v>
          </cell>
          <cell r="J5134">
            <v>1260</v>
          </cell>
          <cell r="K5134" t="str">
            <v>乙类</v>
          </cell>
        </row>
        <row r="5135">
          <cell r="A5135" t="str">
            <v>HHJ83303</v>
          </cell>
          <cell r="B5135" t="str">
            <v>颞下颌关节成形术</v>
          </cell>
          <cell r="C513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cell r="D5135" t="str">
            <v>引流装置</v>
          </cell>
          <cell r="E5135" t="str">
            <v>内固定材料,衬垫材料,止血材料,特殊缝线</v>
          </cell>
          <cell r="F5135" t="str">
            <v>单侧</v>
          </cell>
          <cell r="G5135" t="str">
            <v/>
          </cell>
          <cell r="H5135">
            <v>1700</v>
          </cell>
          <cell r="I5135">
            <v>1360</v>
          </cell>
          <cell r="J5135">
            <v>1190</v>
          </cell>
          <cell r="K5135" t="str">
            <v>乙类</v>
          </cell>
        </row>
        <row r="5136">
          <cell r="A5136" t="str">
            <v>HHJ89301</v>
          </cell>
          <cell r="B5136" t="str">
            <v>颞下颌关节成形加游离植骨重建术</v>
          </cell>
          <cell r="C513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cell r="D5136" t="str">
            <v>引流装置</v>
          </cell>
          <cell r="E5136" t="str">
            <v>内固定材料,止血材料,特殊缝线</v>
          </cell>
          <cell r="F5136" t="str">
            <v>单侧</v>
          </cell>
          <cell r="G5136" t="str">
            <v/>
          </cell>
          <cell r="H5136">
            <v>1700</v>
          </cell>
          <cell r="I5136">
            <v>1360</v>
          </cell>
          <cell r="J5136">
            <v>1190</v>
          </cell>
          <cell r="K5136" t="str">
            <v>乙类</v>
          </cell>
        </row>
        <row r="5137">
          <cell r="A5137" t="str">
            <v>HHJ99501</v>
          </cell>
          <cell r="B5137" t="str">
            <v>颞下颌关节镜手术治疗</v>
          </cell>
          <cell r="C513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cell r="D5137" t="str">
            <v>引流装置</v>
          </cell>
          <cell r="E5137" t="str">
            <v>止血材料,特殊缝线</v>
          </cell>
          <cell r="F5137" t="str">
            <v>单侧</v>
          </cell>
          <cell r="G5137" t="str">
            <v/>
          </cell>
          <cell r="H5137">
            <v>700</v>
          </cell>
          <cell r="I5137">
            <v>560</v>
          </cell>
          <cell r="J5137">
            <v>490</v>
          </cell>
          <cell r="K5137" t="str">
            <v>乙类</v>
          </cell>
        </row>
        <row r="5138">
          <cell r="A5138" t="str">
            <v>HHK</v>
          </cell>
          <cell r="B5138" t="str">
            <v>颏部</v>
          </cell>
          <cell r="C5138" t="str">
            <v/>
          </cell>
          <cell r="D5138" t="str">
            <v/>
          </cell>
          <cell r="E5138" t="str">
            <v/>
          </cell>
        </row>
        <row r="5138">
          <cell r="G5138" t="str">
            <v/>
          </cell>
          <cell r="H5138" t="str">
            <v/>
          </cell>
          <cell r="I5138" t="str">
            <v/>
          </cell>
          <cell r="J5138" t="str">
            <v/>
          </cell>
        </row>
        <row r="5139">
          <cell r="A5139" t="str">
            <v>HHK58301</v>
          </cell>
          <cell r="B5139" t="str">
            <v>颏部截骨前徙舌骨下肌群切断术</v>
          </cell>
          <cell r="C513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cell r="D5139" t="str">
            <v>引流装置</v>
          </cell>
          <cell r="E5139" t="str">
            <v>内固定材料,特殊缝线,止血材料</v>
          </cell>
          <cell r="F5139" t="str">
            <v>次</v>
          </cell>
          <cell r="G5139" t="str">
            <v/>
          </cell>
          <cell r="H5139">
            <v>1300</v>
          </cell>
          <cell r="I5139">
            <v>1040</v>
          </cell>
          <cell r="J5139">
            <v>910</v>
          </cell>
          <cell r="K5139" t="str">
            <v>丙类</v>
          </cell>
        </row>
        <row r="5140">
          <cell r="A5140" t="str">
            <v>HHK60301</v>
          </cell>
          <cell r="B5140" t="str">
            <v>颏部及下颌外斜嵴取骨术</v>
          </cell>
          <cell r="C5140" t="str">
            <v>局部麻醉,切开黏膜,显露取骨区,使用外科专用骨锯或骨钻,避开周围牙根以及下牙槽神经,切取下颌骨外侧骨板,明胶海绵骨床止血,缝合伤口。</v>
          </cell>
          <cell r="D5140" t="str">
            <v>引流装置</v>
          </cell>
          <cell r="E5140" t="str">
            <v>充填材料,特殊缝线</v>
          </cell>
          <cell r="F5140" t="str">
            <v>次</v>
          </cell>
          <cell r="G5140" t="str">
            <v/>
          </cell>
          <cell r="H5140">
            <v>1000</v>
          </cell>
          <cell r="I5140">
            <v>800</v>
          </cell>
          <cell r="J5140">
            <v>700</v>
          </cell>
          <cell r="K5140" t="str">
            <v>丙类</v>
          </cell>
        </row>
        <row r="5141">
          <cell r="A5141" t="str">
            <v>HHK62301</v>
          </cell>
          <cell r="B5141" t="str">
            <v>隆颏术</v>
          </cell>
          <cell r="C5141" t="str">
            <v>消毒铺巾,设计,局麻,下颌前庭沟切口,切开粘骨膜,剥离,显露下颌骨颏部,双极电凝止血,剥离骨膜下间隙,雕刻假体,放入腔隙,调整位置,固定,缝合切口。</v>
          </cell>
          <cell r="D5141" t="str">
            <v>引流装置</v>
          </cell>
          <cell r="E5141" t="str">
            <v>假体,特殊缝线,止血材料</v>
          </cell>
          <cell r="F5141" t="str">
            <v>次</v>
          </cell>
          <cell r="G5141" t="str">
            <v/>
          </cell>
          <cell r="H5141">
            <v>1200</v>
          </cell>
          <cell r="I5141">
            <v>960</v>
          </cell>
          <cell r="J5141">
            <v>840</v>
          </cell>
          <cell r="K5141" t="str">
            <v>丙类</v>
          </cell>
        </row>
        <row r="5142">
          <cell r="A5142" t="str">
            <v>HHK64301</v>
          </cell>
          <cell r="B5142" t="str">
            <v>颏部假体取出术</v>
          </cell>
          <cell r="C5142" t="str">
            <v>消毒铺巾,局麻,下唇前庭沟切口,切开黏膜直至骨膜,打开包膜,取出假体。冲洗缝合。</v>
          </cell>
          <cell r="D5142" t="str">
            <v>引流装置</v>
          </cell>
          <cell r="E5142" t="str">
            <v>特殊缝线,止血材料</v>
          </cell>
          <cell r="F5142" t="str">
            <v>次</v>
          </cell>
          <cell r="G5142" t="str">
            <v/>
          </cell>
          <cell r="H5142" t="str">
            <v>市场调节价</v>
          </cell>
          <cell r="I5142" t="str">
            <v>市场调节价</v>
          </cell>
          <cell r="J5142" t="str">
            <v>市场调节价</v>
          </cell>
          <cell r="K5142" t="str">
            <v>丙类</v>
          </cell>
        </row>
        <row r="5143">
          <cell r="A5143" t="str">
            <v>HHK66301</v>
          </cell>
          <cell r="B5143" t="str">
            <v>颏部假体置换术</v>
          </cell>
          <cell r="C5143" t="str">
            <v>消毒铺巾,设计,局麻,下颌前庭沟切口,切开粘骨膜,打开包膜,取出假体,修整或雕刻新的假体,剥离腔隙,止血,重新置入假体,固定,缝合切口。</v>
          </cell>
          <cell r="D5143" t="str">
            <v>引流装置</v>
          </cell>
          <cell r="E5143" t="str">
            <v>假体,特殊缝线,止血材料</v>
          </cell>
          <cell r="F5143" t="str">
            <v>次</v>
          </cell>
          <cell r="G5143" t="str">
            <v/>
          </cell>
          <cell r="H5143" t="str">
            <v>市场调节价</v>
          </cell>
          <cell r="I5143" t="str">
            <v>市场调节价</v>
          </cell>
          <cell r="J5143" t="str">
            <v>市场调节价</v>
          </cell>
          <cell r="K5143" t="str">
            <v>丙类</v>
          </cell>
        </row>
        <row r="5144">
          <cell r="A5144" t="str">
            <v>HHK81301</v>
          </cell>
          <cell r="B5144" t="str">
            <v>颏部骨质打磨术</v>
          </cell>
          <cell r="C5144" t="str">
            <v>指对颏部骨组织粗糙和畸形断面进行机械打磨。</v>
          </cell>
          <cell r="D5144" t="str">
            <v>引流装置</v>
          </cell>
          <cell r="E5144" t="str">
            <v>内固定材料,特殊缝线,止血材料</v>
          </cell>
          <cell r="F5144" t="str">
            <v>次</v>
          </cell>
          <cell r="G5144" t="str">
            <v/>
          </cell>
          <cell r="H5144" t="str">
            <v>市场调节价</v>
          </cell>
          <cell r="I5144" t="str">
            <v>市场调节价</v>
          </cell>
          <cell r="J5144" t="str">
            <v>市场调节价</v>
          </cell>
          <cell r="K5144" t="str">
            <v>丙类</v>
          </cell>
        </row>
        <row r="5145">
          <cell r="A5145" t="str">
            <v>HHK83301</v>
          </cell>
          <cell r="B5145" t="str">
            <v>水平截骨颏成形术</v>
          </cell>
          <cell r="C514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cell r="D5145" t="str">
            <v>引流装置</v>
          </cell>
          <cell r="E5145" t="str">
            <v>内固定材料,特殊缝线,止血材料</v>
          </cell>
          <cell r="F5145" t="str">
            <v>单颌</v>
          </cell>
          <cell r="G5145" t="str">
            <v/>
          </cell>
          <cell r="H5145" t="str">
            <v>市场调节价</v>
          </cell>
          <cell r="I5145" t="str">
            <v>市场调节价</v>
          </cell>
          <cell r="J5145" t="str">
            <v>市场调节价</v>
          </cell>
          <cell r="K5145" t="str">
            <v>丙类</v>
          </cell>
        </row>
        <row r="5146">
          <cell r="A5146" t="str">
            <v>HHK83302</v>
          </cell>
          <cell r="B5146" t="str">
            <v>水平截骨自体(人工)骨移植颏成形术</v>
          </cell>
          <cell r="C514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cell r="D5146" t="str">
            <v>引流装置</v>
          </cell>
          <cell r="E5146" t="str">
            <v>内固定材料,特殊缝线,止血材料</v>
          </cell>
          <cell r="F5146" t="str">
            <v>次</v>
          </cell>
          <cell r="G5146" t="str">
            <v/>
          </cell>
          <cell r="H5146">
            <v>1400</v>
          </cell>
          <cell r="I5146">
            <v>1120</v>
          </cell>
          <cell r="J5146">
            <v>980</v>
          </cell>
          <cell r="K5146" t="str">
            <v>丙类</v>
          </cell>
        </row>
        <row r="5147">
          <cell r="A5147" t="str">
            <v>HHK83303</v>
          </cell>
          <cell r="B5147" t="str">
            <v>颏水平截骨植骨成形术</v>
          </cell>
          <cell r="C514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cell r="D5147" t="str">
            <v>引流装置</v>
          </cell>
          <cell r="E5147" t="str">
            <v>内固定材料,特殊缝线,止血材料</v>
          </cell>
          <cell r="F5147" t="str">
            <v>单颌</v>
          </cell>
          <cell r="G5147" t="str">
            <v/>
          </cell>
          <cell r="H5147">
            <v>1400</v>
          </cell>
          <cell r="I5147">
            <v>1120</v>
          </cell>
          <cell r="J5147">
            <v>980</v>
          </cell>
          <cell r="K5147" t="str">
            <v>丙类</v>
          </cell>
        </row>
        <row r="5148">
          <cell r="A5148" t="str">
            <v>HHK83304</v>
          </cell>
          <cell r="B5148" t="str">
            <v>颏部衬垫术</v>
          </cell>
          <cell r="C5148" t="str">
            <v>经下颌前庭沟切口入路,骨膜下翻瓣分离显露颏部骨质,注意保护颏神经血管束。按术前设计将植入材料塑形､固定。进一步修整外形,处理术区,缝合伤口。手术需使用微动力系统。</v>
          </cell>
          <cell r="D5148" t="str">
            <v>引流装置</v>
          </cell>
          <cell r="E5148" t="str">
            <v>内固定材料,充填材料,特殊缝线,止血材料</v>
          </cell>
          <cell r="F5148" t="str">
            <v>单颌</v>
          </cell>
          <cell r="G5148" t="str">
            <v/>
          </cell>
          <cell r="H5148" t="str">
            <v>市场调节价</v>
          </cell>
          <cell r="I5148" t="str">
            <v>市场调节价</v>
          </cell>
          <cell r="J5148" t="str">
            <v>市场调节价</v>
          </cell>
          <cell r="K5148" t="str">
            <v>丙类</v>
          </cell>
        </row>
        <row r="5149">
          <cell r="A5149" t="str">
            <v>HHK83305</v>
          </cell>
          <cell r="B5149" t="str">
            <v>阶梯式颏成形术</v>
          </cell>
          <cell r="C514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cell r="D5149" t="str">
            <v>引流装置</v>
          </cell>
          <cell r="E5149" t="str">
            <v>内固定材料,特殊缝线,止血材料</v>
          </cell>
          <cell r="F5149" t="str">
            <v>次</v>
          </cell>
          <cell r="G5149" t="str">
            <v/>
          </cell>
          <cell r="H5149">
            <v>1300</v>
          </cell>
          <cell r="I5149">
            <v>1040</v>
          </cell>
          <cell r="J5149">
            <v>910</v>
          </cell>
          <cell r="K5149" t="str">
            <v>丙类</v>
          </cell>
        </row>
        <row r="5150">
          <cell r="A5150" t="str">
            <v>HHK83306</v>
          </cell>
          <cell r="B5150" t="str">
            <v>颏部截骨前徙舌骨悬吊术</v>
          </cell>
          <cell r="C515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cell r="D5150" t="str">
            <v>结扎丝,引流装置</v>
          </cell>
          <cell r="E5150" t="str">
            <v>内固定材料,特殊缝线</v>
          </cell>
          <cell r="F5150" t="str">
            <v>单颌</v>
          </cell>
          <cell r="G5150" t="str">
            <v/>
          </cell>
          <cell r="H5150">
            <v>1500</v>
          </cell>
          <cell r="I5150">
            <v>1200</v>
          </cell>
          <cell r="J5150">
            <v>1050</v>
          </cell>
          <cell r="K5150" t="str">
            <v>乙类</v>
          </cell>
        </row>
        <row r="5151">
          <cell r="A5151" t="str">
            <v>HHL</v>
          </cell>
          <cell r="B5151" t="str">
            <v>唾液腺</v>
          </cell>
          <cell r="C5151" t="str">
            <v/>
          </cell>
          <cell r="D5151" t="str">
            <v/>
          </cell>
          <cell r="E5151" t="str">
            <v/>
          </cell>
        </row>
        <row r="5151">
          <cell r="G5151" t="str">
            <v/>
          </cell>
          <cell r="H5151" t="str">
            <v/>
          </cell>
          <cell r="I5151" t="str">
            <v/>
          </cell>
          <cell r="J5151" t="str">
            <v/>
          </cell>
        </row>
        <row r="5152">
          <cell r="A5152" t="str">
            <v>HHL45101</v>
          </cell>
          <cell r="B5152" t="str">
            <v>涎腺肿块穿刺引流术</v>
          </cell>
          <cell r="C5152" t="str">
            <v>用灰阶超声仪对涎腺肿块进行术前观察,消毒铺巾,局麻,在B超监视下将穿刺针或穿刺枪经皮刺入涎腺肿块内,抽吸活检,置管引流或注药。图文报告。不含超声引导。</v>
          </cell>
          <cell r="D5152" t="str">
            <v>穿刺针,引流装置,注射器</v>
          </cell>
          <cell r="E5152" t="str">
            <v/>
          </cell>
          <cell r="F5152" t="str">
            <v>次</v>
          </cell>
          <cell r="G5152" t="str">
            <v/>
          </cell>
          <cell r="H5152">
            <v>170</v>
          </cell>
          <cell r="I5152">
            <v>140</v>
          </cell>
          <cell r="J5152">
            <v>120</v>
          </cell>
          <cell r="K5152" t="str">
            <v>甲类</v>
          </cell>
        </row>
        <row r="5153">
          <cell r="A5153" t="str">
            <v>HHL65301</v>
          </cell>
          <cell r="B5153" t="str">
            <v>腮腺导管结石取出术</v>
          </cell>
          <cell r="C5153" t="str">
            <v>指麻醉下口内或口外皮肤切开,探查导管,明确结石后导管结石取出,导管冲洗,缝合导管破损口及伤口。</v>
          </cell>
          <cell r="D5153" t="str">
            <v>引流装置,注射器</v>
          </cell>
          <cell r="E5153" t="str">
            <v>特殊缝线,止血材料</v>
          </cell>
          <cell r="F5153" t="str">
            <v>次</v>
          </cell>
          <cell r="G5153" t="str">
            <v/>
          </cell>
          <cell r="H5153">
            <v>420</v>
          </cell>
          <cell r="I5153">
            <v>340</v>
          </cell>
          <cell r="J5153">
            <v>290</v>
          </cell>
          <cell r="K5153" t="str">
            <v>甲类</v>
          </cell>
        </row>
        <row r="5154">
          <cell r="A5154" t="str">
            <v>HHL65302</v>
          </cell>
          <cell r="B5154" t="str">
            <v>颌下腺导管探查取石术</v>
          </cell>
          <cell r="C5154" t="str">
            <v>指腮腺､颌下腺出现相应的导管功能障碍,探查其病因。切开､寻找探查导管,摘除结石,缝合导管,关闭伤口。</v>
          </cell>
          <cell r="D5154" t="str">
            <v>引流装置</v>
          </cell>
          <cell r="E5154" t="str">
            <v>特殊缝线,止血材料</v>
          </cell>
          <cell r="F5154" t="str">
            <v>次</v>
          </cell>
          <cell r="G5154" t="str">
            <v/>
          </cell>
          <cell r="H5154">
            <v>650</v>
          </cell>
          <cell r="I5154">
            <v>520</v>
          </cell>
          <cell r="J5154">
            <v>450</v>
          </cell>
          <cell r="K5154" t="str">
            <v>甲类</v>
          </cell>
        </row>
        <row r="5155">
          <cell r="A5155" t="str">
            <v>HHL73301</v>
          </cell>
          <cell r="B5155" t="str">
            <v>涎腺瘘切除导管结扎术</v>
          </cell>
          <cell r="C5155" t="str">
            <v>含皮肤切开,翻瓣,解剖面神经,切除涎瘘,结扎导管,缝合皮肤,加压包扎伤口。</v>
          </cell>
          <cell r="D5155" t="str">
            <v>引流装置</v>
          </cell>
          <cell r="E5155" t="str">
            <v>特殊缝线,止血材料</v>
          </cell>
          <cell r="F5155" t="str">
            <v>次</v>
          </cell>
          <cell r="G5155" t="str">
            <v/>
          </cell>
          <cell r="H5155">
            <v>1000</v>
          </cell>
          <cell r="I5155">
            <v>800</v>
          </cell>
          <cell r="J5155">
            <v>700</v>
          </cell>
          <cell r="K5155" t="str">
            <v>甲类</v>
          </cell>
        </row>
        <row r="5156">
          <cell r="A5156" t="str">
            <v>HHL73302</v>
          </cell>
          <cell r="B5156" t="str">
            <v>腮腺浅叶肿物切除术</v>
          </cell>
          <cell r="C5156" t="str">
            <v>耳屏前绕耳垂至颌下S形切口,从腮腺咬肌筋膜表面翻瓣,暴露肿物,含腮腺浅叶肿物切除,腮腺浅叶切除､面神经解剖导管处理,缝合伤口,加压包扎。不含淋巴清扫术。</v>
          </cell>
          <cell r="D5156" t="str">
            <v>引流装置</v>
          </cell>
          <cell r="E5156" t="str">
            <v>特殊缝线,止血材料</v>
          </cell>
          <cell r="F5156" t="str">
            <v>次</v>
          </cell>
          <cell r="G5156" t="str">
            <v/>
          </cell>
          <cell r="H5156">
            <v>1400</v>
          </cell>
          <cell r="I5156">
            <v>1120</v>
          </cell>
          <cell r="J5156">
            <v>980</v>
          </cell>
          <cell r="K5156" t="str">
            <v>甲类</v>
          </cell>
        </row>
        <row r="5157">
          <cell r="A5157" t="str">
            <v>HHL73303</v>
          </cell>
          <cell r="B5157" t="str">
            <v>腮腺部分切除术</v>
          </cell>
          <cell r="C5157" t="str">
            <v>含翻瓣,解剖面神经,腮腺浅叶切除,不含淋巴结清扫。</v>
          </cell>
          <cell r="D5157" t="str">
            <v>引流装置</v>
          </cell>
          <cell r="E5157" t="str">
            <v>特殊缝线,止血材料</v>
          </cell>
          <cell r="F5157" t="str">
            <v>次</v>
          </cell>
          <cell r="G5157" t="str">
            <v/>
          </cell>
          <cell r="H5157">
            <v>1400</v>
          </cell>
          <cell r="I5157">
            <v>1120</v>
          </cell>
          <cell r="J5157">
            <v>980</v>
          </cell>
          <cell r="K5157" t="str">
            <v>甲类</v>
          </cell>
        </row>
        <row r="5158">
          <cell r="A5158" t="str">
            <v>HHL73304</v>
          </cell>
          <cell r="B5158" t="str">
            <v>腮腺咬肌区静脉畸形切除术</v>
          </cell>
          <cell r="C5158" t="str">
            <v>指切开皮肤,翻瓣,肿瘤显露,腮腺导管,面神经解剖,切除肿瘤。不含微波热凝､射频止血。</v>
          </cell>
          <cell r="D5158" t="str">
            <v>引流装置</v>
          </cell>
          <cell r="E5158" t="str">
            <v>特殊缝线,止血材料</v>
          </cell>
          <cell r="F5158" t="str">
            <v>次</v>
          </cell>
          <cell r="G5158" t="str">
            <v/>
          </cell>
          <cell r="H5158">
            <v>1700</v>
          </cell>
          <cell r="I5158">
            <v>1360</v>
          </cell>
          <cell r="J5158">
            <v>1190</v>
          </cell>
          <cell r="K5158" t="str">
            <v>甲类</v>
          </cell>
        </row>
        <row r="5159">
          <cell r="A5159" t="str">
            <v>HHL73305</v>
          </cell>
          <cell r="B5159" t="str">
            <v>颌下腺摘除术</v>
          </cell>
          <cell r="C5159" t="str">
            <v>含切开翻瓣,颌外动､静脉结扎､舌神经处理颌下腺摘除,导管结扎及神经处理。</v>
          </cell>
          <cell r="D5159" t="str">
            <v>引流装置</v>
          </cell>
          <cell r="E5159" t="str">
            <v>特殊缝线,止血材料</v>
          </cell>
          <cell r="F5159" t="str">
            <v>次</v>
          </cell>
          <cell r="G5159" t="str">
            <v/>
          </cell>
          <cell r="H5159">
            <v>820</v>
          </cell>
          <cell r="I5159">
            <v>660</v>
          </cell>
          <cell r="J5159">
            <v>570</v>
          </cell>
          <cell r="K5159" t="str">
            <v>甲类</v>
          </cell>
        </row>
        <row r="5160">
          <cell r="A5160" t="str">
            <v>HHL73306</v>
          </cell>
          <cell r="B5160" t="str">
            <v>舌下腺囊肿袋形术</v>
          </cell>
          <cell r="C5160" t="str">
            <v>在舌下腺囊中表面,切除圆形或卵圆形黏膜和囊壁,然后囊肿壁和口底黏膜拉拢缝合。</v>
          </cell>
          <cell r="D5160" t="str">
            <v>引流装置</v>
          </cell>
          <cell r="E5160" t="str">
            <v>特殊缝线,止血材料</v>
          </cell>
          <cell r="F5160" t="str">
            <v>次</v>
          </cell>
          <cell r="G5160" t="str">
            <v/>
          </cell>
          <cell r="H5160">
            <v>700</v>
          </cell>
          <cell r="I5160">
            <v>560</v>
          </cell>
          <cell r="J5160">
            <v>490</v>
          </cell>
          <cell r="K5160" t="str">
            <v>甲类</v>
          </cell>
        </row>
        <row r="5161">
          <cell r="A5161" t="str">
            <v>HHL73307</v>
          </cell>
          <cell r="B5161" t="str">
            <v>舌下腺摘除术</v>
          </cell>
          <cell r="C5161" t="str">
            <v>指口内舌颌沟切口,切开黏膜和黏膜下层,显露舌下腺,探查舌神经和颌下腺导管走行,并摘除舌下腺,处理创面,缝合伤口。</v>
          </cell>
          <cell r="D5161" t="str">
            <v>引流装置</v>
          </cell>
          <cell r="E5161" t="str">
            <v>特殊缝线,止血材料</v>
          </cell>
          <cell r="F5161" t="str">
            <v>次</v>
          </cell>
          <cell r="G5161" t="str">
            <v/>
          </cell>
          <cell r="H5161">
            <v>900</v>
          </cell>
          <cell r="I5161">
            <v>720</v>
          </cell>
          <cell r="J5161">
            <v>630</v>
          </cell>
          <cell r="K5161" t="str">
            <v>甲类</v>
          </cell>
        </row>
        <row r="5162">
          <cell r="A5162" t="str">
            <v>HHL73308</v>
          </cell>
          <cell r="B5162" t="str">
            <v>腮腺全切除术</v>
          </cell>
          <cell r="C5162" t="str">
            <v>含翻瓣,解剖面神经,腮腺深叶肿物切除,腮腺全切除,导管处理。不含淋巴结清扫。</v>
          </cell>
          <cell r="D5162" t="str">
            <v>引流装置</v>
          </cell>
          <cell r="E5162" t="str">
            <v>特殊缝线,止血材料</v>
          </cell>
          <cell r="F5162" t="str">
            <v>次</v>
          </cell>
          <cell r="G5162" t="str">
            <v/>
          </cell>
          <cell r="H5162">
            <v>1400</v>
          </cell>
          <cell r="I5162">
            <v>1120</v>
          </cell>
          <cell r="J5162">
            <v>980</v>
          </cell>
          <cell r="K5162" t="str">
            <v>甲类</v>
          </cell>
        </row>
        <row r="5163">
          <cell r="A5163" t="str">
            <v>HHL74301</v>
          </cell>
          <cell r="B5163" t="str">
            <v>涎腺瘘切除导管重建术</v>
          </cell>
          <cell r="C5163" t="str">
            <v>含皮肤切开,解剖面神经,切除涎瘘,导管断端确认,导管改道或导管缺损静脉血管移植吻合再造,关闭伤口。不含静脉血管切取术。</v>
          </cell>
          <cell r="D5163" t="str">
            <v>引流装置</v>
          </cell>
          <cell r="E5163" t="str">
            <v>特殊缝线,止血材料</v>
          </cell>
          <cell r="F5163" t="str">
            <v>次</v>
          </cell>
          <cell r="G5163" t="str">
            <v/>
          </cell>
          <cell r="H5163">
            <v>1100</v>
          </cell>
          <cell r="I5163">
            <v>880</v>
          </cell>
          <cell r="J5163">
            <v>770</v>
          </cell>
          <cell r="K5163" t="str">
            <v>甲类</v>
          </cell>
        </row>
        <row r="5164">
          <cell r="A5164" t="str">
            <v>HHL77301</v>
          </cell>
          <cell r="B5164" t="str">
            <v>腮腺恶性肿瘤扩大切除术</v>
          </cell>
          <cell r="C5164" t="str">
            <v>耳屏前绕耳垂至颌下S形切口,从腮腺咬肌筋膜表面翻瓣,暴露肿物,解剖面神经,腮腺恶性肿瘤,全腮腺组织切除,肿瘤邻近组织切除,导管处理及伤口处理。含颈淋巴清扫术。</v>
          </cell>
          <cell r="D5164" t="str">
            <v>引流装置</v>
          </cell>
          <cell r="E5164" t="str">
            <v>特殊缝线,止血材料</v>
          </cell>
          <cell r="F5164" t="str">
            <v>次</v>
          </cell>
          <cell r="G5164" t="str">
            <v/>
          </cell>
          <cell r="H5164">
            <v>1300</v>
          </cell>
          <cell r="I5164">
            <v>1040</v>
          </cell>
          <cell r="J5164">
            <v>910</v>
          </cell>
          <cell r="K5164" t="str">
            <v>甲类</v>
          </cell>
        </row>
        <row r="5165">
          <cell r="A5165" t="str">
            <v>HHL86301</v>
          </cell>
          <cell r="B5165" t="str">
            <v>腮腺导管断裂吻合术</v>
          </cell>
          <cell r="C5165" t="str">
            <v>解剖保护面神经,导管探查分离解剖,端端吻合。</v>
          </cell>
          <cell r="D5165" t="str">
            <v>引流装置</v>
          </cell>
          <cell r="E5165" t="str">
            <v>特殊缝线,止血材料</v>
          </cell>
          <cell r="F5165" t="str">
            <v>次</v>
          </cell>
          <cell r="G5165" t="str">
            <v/>
          </cell>
          <cell r="H5165">
            <v>1100</v>
          </cell>
          <cell r="I5165">
            <v>880</v>
          </cell>
          <cell r="J5165">
            <v>770</v>
          </cell>
          <cell r="K5165" t="str">
            <v>甲类</v>
          </cell>
        </row>
        <row r="5166">
          <cell r="A5166" t="str">
            <v>HHL89301</v>
          </cell>
          <cell r="B5166" t="str">
            <v>腮腺导管缺损静脉移植修复术</v>
          </cell>
          <cell r="C5166" t="str">
            <v>解剖保护面神经,导管探查分离解剖,静脉与导管端端吻合。不含血管切取术。</v>
          </cell>
          <cell r="D5166" t="str">
            <v>引流装置</v>
          </cell>
          <cell r="E5166" t="str">
            <v>特殊缝线,止血材料</v>
          </cell>
          <cell r="F5166" t="str">
            <v>次</v>
          </cell>
          <cell r="G5166" t="str">
            <v/>
          </cell>
          <cell r="H5166">
            <v>1100</v>
          </cell>
          <cell r="I5166">
            <v>880</v>
          </cell>
          <cell r="J5166">
            <v>770</v>
          </cell>
          <cell r="K5166" t="str">
            <v>乙类</v>
          </cell>
        </row>
        <row r="5167">
          <cell r="A5167" t="str">
            <v>HHL89302</v>
          </cell>
          <cell r="B5167" t="str">
            <v>颌下腺移植术</v>
          </cell>
          <cell r="C5167" t="str">
            <v>受区颞部切开皮肤和皮下,颞浅动静脉解剖,制备接受颌下腺体的受床,供体颌下腺切取移植及动静脉吻合血管吻合术及导管吻合术,导管口易位。</v>
          </cell>
          <cell r="D5167" t="str">
            <v>引流装置</v>
          </cell>
          <cell r="E5167" t="str">
            <v>特殊缝线,止血材料</v>
          </cell>
          <cell r="F5167" t="str">
            <v>次</v>
          </cell>
          <cell r="G5167" t="str">
            <v/>
          </cell>
          <cell r="H5167">
            <v>1800</v>
          </cell>
          <cell r="I5167">
            <v>1440</v>
          </cell>
          <cell r="J5167">
            <v>1260</v>
          </cell>
          <cell r="K5167" t="str">
            <v>丙类</v>
          </cell>
        </row>
        <row r="5168">
          <cell r="A5168" t="str">
            <v>HHM-HHW</v>
          </cell>
          <cell r="B5168" t="str">
            <v>2.口腔</v>
          </cell>
          <cell r="C5168" t="str">
            <v/>
          </cell>
          <cell r="D5168" t="str">
            <v/>
          </cell>
          <cell r="E5168" t="str">
            <v/>
          </cell>
        </row>
        <row r="5168">
          <cell r="G5168" t="str">
            <v/>
          </cell>
          <cell r="H5168" t="str">
            <v/>
          </cell>
          <cell r="I5168" t="str">
            <v/>
          </cell>
          <cell r="J5168" t="str">
            <v/>
          </cell>
        </row>
        <row r="5169">
          <cell r="A5169" t="str">
            <v>HHM</v>
          </cell>
          <cell r="B5169" t="str">
            <v>口腔</v>
          </cell>
          <cell r="C5169" t="str">
            <v/>
          </cell>
          <cell r="D5169" t="str">
            <v/>
          </cell>
          <cell r="E5169" t="str">
            <v/>
          </cell>
        </row>
        <row r="5169">
          <cell r="G5169" t="str">
            <v/>
          </cell>
          <cell r="H5169" t="str">
            <v/>
          </cell>
          <cell r="I5169" t="str">
            <v/>
          </cell>
          <cell r="J5169" t="str">
            <v/>
          </cell>
        </row>
        <row r="5170">
          <cell r="A5170" t="str">
            <v>HHM45301</v>
          </cell>
          <cell r="B5170" t="str">
            <v>口内脓肿切开引流术</v>
          </cell>
          <cell r="C5170" t="str">
            <v>口内入路,局麻下行切开脓肿,引流脓腔,冲洗,放置引流条。必要时神经阻滞麻醉。</v>
          </cell>
          <cell r="D5170" t="str">
            <v>引流装置,吸唾管,注射器,冲洗液</v>
          </cell>
          <cell r="E5170" t="str">
            <v/>
          </cell>
          <cell r="F5170" t="str">
            <v>部位</v>
          </cell>
          <cell r="G5170" t="str">
            <v/>
          </cell>
          <cell r="H5170">
            <v>50</v>
          </cell>
          <cell r="I5170">
            <v>40</v>
          </cell>
          <cell r="J5170">
            <v>35</v>
          </cell>
          <cell r="K5170" t="str">
            <v>甲类</v>
          </cell>
        </row>
        <row r="5171">
          <cell r="A5171" t="str">
            <v>HHM45302</v>
          </cell>
          <cell r="B5171" t="str">
            <v>口底颌下脓肿切开引流术</v>
          </cell>
          <cell r="C5171" t="str">
            <v>局麻下作自一侧下颌角下经颏下至对侧下颌角下的皮肤切口,分层切开,钝性广泛彻底分离口底各层组织,使感染各间隙彼此相通,探查脓腔,大量生理冲洗液､过氧化氢液冲洗､引流。必要时神经阻滞麻醉。</v>
          </cell>
          <cell r="D5171" t="str">
            <v>引流装置,注射器,冲洗液</v>
          </cell>
          <cell r="E5171" t="str">
            <v>特殊缝线,止血材料</v>
          </cell>
          <cell r="F5171" t="str">
            <v>部位</v>
          </cell>
          <cell r="G5171" t="str">
            <v/>
          </cell>
          <cell r="H5171">
            <v>300</v>
          </cell>
          <cell r="I5171">
            <v>240</v>
          </cell>
          <cell r="J5171">
            <v>210</v>
          </cell>
          <cell r="K5171" t="str">
            <v>甲类</v>
          </cell>
        </row>
        <row r="5172">
          <cell r="A5172" t="str">
            <v>HHM46301</v>
          </cell>
          <cell r="B5172" t="str">
            <v>口腔局部缝合止血</v>
          </cell>
          <cell r="C5172" t="str">
            <v>指拔牙后､口腔内小手术及非外伤性局部出血,创面血肿清理,缝合伤口,压迫止血，必要时上止血药。</v>
          </cell>
          <cell r="D5172" t="str">
            <v>吸唾管</v>
          </cell>
          <cell r="E5172" t="str">
            <v>特殊缝线,止血材料</v>
          </cell>
          <cell r="F5172" t="str">
            <v>每牙</v>
          </cell>
          <cell r="G5172" t="str">
            <v/>
          </cell>
          <cell r="H5172">
            <v>35</v>
          </cell>
          <cell r="I5172">
            <v>28</v>
          </cell>
          <cell r="J5172">
            <v>25</v>
          </cell>
          <cell r="K5172" t="str">
            <v>甲类</v>
          </cell>
        </row>
        <row r="5173">
          <cell r="A5173" t="str">
            <v>HHM48301</v>
          </cell>
          <cell r="B5173" t="str">
            <v>口腔黏膜病局部注射药物治疗</v>
          </cell>
          <cell r="C5173" t="str">
            <v>根据病损性质,选择药物种类,常规消毒,将其注射于口腔黏膜病病损局部的特定深度和范围内。</v>
          </cell>
          <cell r="D5173" t="str">
            <v>注射器</v>
          </cell>
          <cell r="E5173" t="str">
            <v/>
          </cell>
          <cell r="F5173" t="str">
            <v>部位</v>
          </cell>
          <cell r="G5173" t="str">
            <v/>
          </cell>
          <cell r="H5173">
            <v>15</v>
          </cell>
          <cell r="I5173">
            <v>12</v>
          </cell>
          <cell r="J5173">
            <v>10</v>
          </cell>
          <cell r="K5173" t="str">
            <v>甲类</v>
          </cell>
        </row>
        <row r="5174">
          <cell r="A5174" t="str">
            <v>HHM60301</v>
          </cell>
          <cell r="B5174" t="str">
            <v>口腔黏膜切取术</v>
          </cell>
          <cell r="C5174" t="str">
            <v>常规消毒面部,铺无菌巾,设计口腔内切口,注射局麻药,切开黏膜,黏膜下,切取黏膜。止血,缝合口内创缘。修剪口腔黏膜。</v>
          </cell>
          <cell r="D5174" t="str">
            <v>注射器</v>
          </cell>
          <cell r="E5174" t="str">
            <v>特殊缝线,止血材料</v>
          </cell>
          <cell r="F5174" t="str">
            <v>次</v>
          </cell>
          <cell r="G5174" t="str">
            <v/>
          </cell>
          <cell r="H5174">
            <v>80</v>
          </cell>
          <cell r="I5174">
            <v>65</v>
          </cell>
          <cell r="J5174">
            <v>55</v>
          </cell>
          <cell r="K5174" t="str">
            <v>甲类</v>
          </cell>
        </row>
        <row r="5175">
          <cell r="A5175" t="str">
            <v>HHM72101</v>
          </cell>
          <cell r="B5175" t="str">
            <v>睡眠呼吸暂停综合征射频消融术</v>
          </cell>
          <cell r="C5175" t="str">
            <v>指鼻甲､软腭､舌根肥大､鼻鼾症､阻塞性睡眠呼吸暂停综合征诊断的治疗。含上述范围内肥大软组织利用射频探针的插入,组织消融等过程。不含射频。</v>
          </cell>
          <cell r="D5175" t="str">
            <v/>
          </cell>
          <cell r="E5175" t="str">
            <v>特殊缝线,止血材料</v>
          </cell>
          <cell r="F5175" t="str">
            <v>次</v>
          </cell>
          <cell r="G5175" t="str">
            <v/>
          </cell>
          <cell r="H5175">
            <v>1000</v>
          </cell>
          <cell r="I5175">
            <v>800</v>
          </cell>
          <cell r="J5175">
            <v>700</v>
          </cell>
          <cell r="K5175" t="str">
            <v>乙类</v>
          </cell>
        </row>
        <row r="5176">
          <cell r="A5176" t="str">
            <v>HHM73301</v>
          </cell>
          <cell r="B5176" t="str">
            <v>口腔黏膜小肿物切除术</v>
          </cell>
          <cell r="C5176" t="str">
            <v>指5-10毫米范围的黏膜病变。切开肿物表面黏膜或切除肿物表面黏膜,完整摘除肿物后,间断缝合创面伤口。</v>
          </cell>
          <cell r="D5176" t="str">
            <v>引流装置</v>
          </cell>
          <cell r="E5176" t="str">
            <v>特殊缝线,止血材料</v>
          </cell>
          <cell r="F5176" t="str">
            <v>次</v>
          </cell>
          <cell r="G5176" t="str">
            <v/>
          </cell>
          <cell r="H5176">
            <v>200</v>
          </cell>
          <cell r="I5176">
            <v>160</v>
          </cell>
          <cell r="J5176">
            <v>140</v>
          </cell>
          <cell r="K5176" t="str">
            <v>甲类</v>
          </cell>
        </row>
        <row r="5177">
          <cell r="A5177" t="str">
            <v>HHM73302</v>
          </cell>
          <cell r="B5177" t="str">
            <v>口内黏膜下粘液囊肿切除术</v>
          </cell>
          <cell r="C5177" t="str">
            <v>颊部､舌腹､唇部粘液囊肿局部切除,缝合伤口。</v>
          </cell>
          <cell r="D5177" t="str">
            <v>引流装置</v>
          </cell>
          <cell r="E5177" t="str">
            <v>特殊缝线,止血材料</v>
          </cell>
          <cell r="F5177" t="str">
            <v>次</v>
          </cell>
          <cell r="G5177" t="str">
            <v/>
          </cell>
          <cell r="H5177">
            <v>200</v>
          </cell>
          <cell r="I5177">
            <v>160</v>
          </cell>
          <cell r="J5177">
            <v>140</v>
          </cell>
          <cell r="K5177" t="str">
            <v>甲类</v>
          </cell>
        </row>
        <row r="5178">
          <cell r="A5178" t="str">
            <v>HHM73303</v>
          </cell>
          <cell r="B5178" t="str">
            <v>口底粘液囊肿摘除术</v>
          </cell>
          <cell r="C5178" t="str">
            <v>麻醉下口底囊肿周围切开,剥离囊肿,完整摘除囊肿后缝合伤口。不含舌下腺摘除术。</v>
          </cell>
          <cell r="D5178" t="str">
            <v>引流装置</v>
          </cell>
          <cell r="E5178" t="str">
            <v>特殊缝线,止血材料</v>
          </cell>
          <cell r="F5178" t="str">
            <v>次</v>
          </cell>
          <cell r="G5178" t="str">
            <v/>
          </cell>
          <cell r="H5178">
            <v>530</v>
          </cell>
          <cell r="I5178">
            <v>420</v>
          </cell>
          <cell r="J5178">
            <v>370</v>
          </cell>
          <cell r="K5178" t="str">
            <v>甲类</v>
          </cell>
        </row>
        <row r="5179">
          <cell r="A5179" t="str">
            <v>HHM73304</v>
          </cell>
          <cell r="B5179" t="str">
            <v>口外入路口底皮样囊肿摘除术</v>
          </cell>
          <cell r="C5179" t="str">
            <v>经颏下或颌下切口,切开皮肤､皮下､口底肌肉,结扎相关血管,暴露囊肿并摘除。</v>
          </cell>
          <cell r="D5179" t="str">
            <v>引流装置</v>
          </cell>
          <cell r="E5179" t="str">
            <v>特殊缝线,止血材料</v>
          </cell>
          <cell r="F5179" t="str">
            <v>次</v>
          </cell>
          <cell r="G5179" t="str">
            <v/>
          </cell>
          <cell r="H5179">
            <v>850</v>
          </cell>
          <cell r="I5179">
            <v>680</v>
          </cell>
          <cell r="J5179">
            <v>595</v>
          </cell>
          <cell r="K5179" t="str">
            <v>甲类</v>
          </cell>
        </row>
        <row r="5180">
          <cell r="A5180" t="str">
            <v>HHM73305</v>
          </cell>
          <cell r="B5180" t="str">
            <v>口内外联合入路口底皮样囊肿摘除术</v>
          </cell>
          <cell r="C5180" t="str">
            <v>指口底巨大囊肿。口内切口和颏下､颌下切口联合暴露囊肿并摘除。</v>
          </cell>
          <cell r="D5180" t="str">
            <v>引流装置</v>
          </cell>
          <cell r="E5180" t="str">
            <v>特殊缝线,止血材料</v>
          </cell>
          <cell r="F5180" t="str">
            <v>次</v>
          </cell>
          <cell r="G5180" t="str">
            <v/>
          </cell>
          <cell r="H5180">
            <v>1000</v>
          </cell>
          <cell r="I5180">
            <v>800</v>
          </cell>
          <cell r="J5180">
            <v>700</v>
          </cell>
          <cell r="K5180" t="str">
            <v>甲类</v>
          </cell>
        </row>
        <row r="5181">
          <cell r="A5181" t="str">
            <v>HHM73306</v>
          </cell>
          <cell r="B5181" t="str">
            <v>口咽部肿物局部切除术</v>
          </cell>
          <cell r="C5181" t="str">
            <v>指舌腭弓､咽腭弓､翼颌韧带区恶性肿瘤。口内肿物表面切开或者肿物周围切开,邻近组织切除,打包缝合,邻近瓣转移修复缺损。不含远位瓣切取､淋巴清扫。</v>
          </cell>
          <cell r="D5181" t="str">
            <v>引流装置</v>
          </cell>
          <cell r="E5181" t="str">
            <v>特殊缝线,止血材料</v>
          </cell>
          <cell r="F5181" t="str">
            <v>次</v>
          </cell>
          <cell r="G5181" t="str">
            <v/>
          </cell>
          <cell r="H5181">
            <v>1200</v>
          </cell>
          <cell r="I5181">
            <v>960</v>
          </cell>
          <cell r="J5181">
            <v>840</v>
          </cell>
          <cell r="K5181" t="str">
            <v>甲类</v>
          </cell>
        </row>
        <row r="5182">
          <cell r="A5182" t="str">
            <v>HHM73307</v>
          </cell>
          <cell r="B5182" t="str">
            <v>口腔黏膜激光治疗</v>
          </cell>
          <cell r="C5182" t="str">
            <v>黏膜病损的激光理疗及切除。</v>
          </cell>
          <cell r="D5182" t="str">
            <v/>
          </cell>
          <cell r="E5182" t="str">
            <v>特殊缝线,止血材料</v>
          </cell>
          <cell r="F5182" t="str">
            <v>次</v>
          </cell>
          <cell r="G5182" t="str">
            <v/>
          </cell>
          <cell r="H5182">
            <v>40</v>
          </cell>
          <cell r="I5182">
            <v>32</v>
          </cell>
          <cell r="J5182">
            <v>28</v>
          </cell>
          <cell r="K5182" t="str">
            <v>甲类</v>
          </cell>
        </row>
        <row r="5183">
          <cell r="A5183" t="str">
            <v>HHM73401</v>
          </cell>
          <cell r="B5183" t="str">
            <v>口内入路口底皮样囊肿摘除术</v>
          </cell>
          <cell r="C5183" t="str">
            <v>口内从舌颌沟弧形切口或者舌腹正中纵形切口,入路切开口底黏膜,剥离口底及部分舌肌,暴露囊肿并且摘除,止血,处理创面,放入引流条,缝合伤口。</v>
          </cell>
          <cell r="D5183" t="str">
            <v>引流装置</v>
          </cell>
          <cell r="E5183" t="str">
            <v>特殊缝线,止血材料</v>
          </cell>
          <cell r="F5183" t="str">
            <v>次</v>
          </cell>
          <cell r="G5183" t="str">
            <v/>
          </cell>
          <cell r="H5183">
            <v>1000</v>
          </cell>
          <cell r="I5183">
            <v>800</v>
          </cell>
          <cell r="J5183">
            <v>700</v>
          </cell>
          <cell r="K5183" t="str">
            <v>甲类</v>
          </cell>
        </row>
        <row r="5184">
          <cell r="A5184" t="str">
            <v>HHM77301</v>
          </cell>
          <cell r="B5184" t="str">
            <v>口内外联合入路口咽部肿瘤扩大切除术</v>
          </cell>
          <cell r="C518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cell r="D5184" t="str">
            <v>引流装置</v>
          </cell>
          <cell r="E5184" t="str">
            <v>内固定材料,止血材料,特殊缝线</v>
          </cell>
          <cell r="F5184" t="str">
            <v>次</v>
          </cell>
          <cell r="G5184" t="str">
            <v/>
          </cell>
          <cell r="H5184">
            <v>1700</v>
          </cell>
          <cell r="I5184">
            <v>1360</v>
          </cell>
          <cell r="J5184">
            <v>1190</v>
          </cell>
          <cell r="K5184" t="str">
            <v>甲类</v>
          </cell>
        </row>
        <row r="5185">
          <cell r="A5185" t="str">
            <v>HHM77302</v>
          </cell>
          <cell r="B5185" t="str">
            <v>口底恶性肿瘤扩大切除术</v>
          </cell>
          <cell r="C5185" t="str">
            <v>口底舌颌沟恶性肿物周围扩大切开,切除口底恶性肿物及邻近组织扩大切除。含舌下腺切除。不含舌神经缺损修复､淋巴清扫术､取皮术。</v>
          </cell>
          <cell r="D5185" t="str">
            <v>引流装置</v>
          </cell>
          <cell r="E5185" t="str">
            <v>止血材料,特殊缝线</v>
          </cell>
          <cell r="F5185" t="str">
            <v>次</v>
          </cell>
          <cell r="G5185" t="str">
            <v/>
          </cell>
          <cell r="H5185">
            <v>1600</v>
          </cell>
          <cell r="I5185">
            <v>1280</v>
          </cell>
          <cell r="J5185">
            <v>1120</v>
          </cell>
          <cell r="K5185" t="str">
            <v>甲类</v>
          </cell>
        </row>
        <row r="5186">
          <cell r="A5186" t="str">
            <v>HHM83301</v>
          </cell>
          <cell r="B5186" t="str">
            <v>修复前软组织成形术</v>
          </cell>
          <cell r="C5186" t="str">
            <v>局麻下切开黏骨膜,翻瓣,软､硬组织松解,修整成型,植皮或黏骨膜瓣转移修复,缝合。不含取皮术､口腔模型及腭护板制备。</v>
          </cell>
          <cell r="D5186" t="str">
            <v>注射器,引流装置</v>
          </cell>
          <cell r="E5186" t="str">
            <v>特殊缝线,止血材料</v>
          </cell>
          <cell r="F5186" t="str">
            <v>次</v>
          </cell>
          <cell r="G5186" t="str">
            <v/>
          </cell>
          <cell r="H5186" t="str">
            <v>市场调节价</v>
          </cell>
          <cell r="I5186" t="str">
            <v>市场调节价</v>
          </cell>
          <cell r="J5186" t="str">
            <v>市场调节价</v>
          </cell>
          <cell r="K5186" t="str">
            <v>丙类</v>
          </cell>
        </row>
        <row r="5187">
          <cell r="A5187" t="str">
            <v>HHM83302</v>
          </cell>
          <cell r="B5187" t="str">
            <v>口鼻腔前庭瘘修补术</v>
          </cell>
          <cell r="C5187" t="str">
            <v>指麻醉下进行切口设计,浸润麻醉,瘘周围黏骨膜切开分离,转移､滑行粘骨膜瓣,关闭瘘口。</v>
          </cell>
          <cell r="D5187" t="str">
            <v>注射器,引流装置</v>
          </cell>
          <cell r="E5187" t="str">
            <v>腭护板,特殊缝线,止血材料</v>
          </cell>
          <cell r="F5187" t="str">
            <v>单侧</v>
          </cell>
          <cell r="G5187" t="str">
            <v>双侧加收不超过60%</v>
          </cell>
          <cell r="H5187">
            <v>800</v>
          </cell>
          <cell r="I5187">
            <v>640</v>
          </cell>
          <cell r="J5187">
            <v>560</v>
          </cell>
          <cell r="K5187" t="str">
            <v>甲类</v>
          </cell>
        </row>
        <row r="5188">
          <cell r="A5188" t="str">
            <v>HHM83303</v>
          </cell>
          <cell r="B5188" t="str">
            <v>前庭沟加深术</v>
          </cell>
          <cell r="C5188" t="str">
            <v>应用局部组织,黏膜和皮片进行前庭沟加深,固定,止血。</v>
          </cell>
          <cell r="D5188" t="str">
            <v>引流装置</v>
          </cell>
          <cell r="E5188" t="str">
            <v>特殊缝线,止血材料</v>
          </cell>
          <cell r="F5188" t="str">
            <v>次</v>
          </cell>
          <cell r="G5188" t="str">
            <v/>
          </cell>
          <cell r="H5188">
            <v>600</v>
          </cell>
          <cell r="I5188">
            <v>480</v>
          </cell>
          <cell r="J5188">
            <v>420</v>
          </cell>
          <cell r="K5188" t="str">
            <v>丙类</v>
          </cell>
        </row>
        <row r="5189">
          <cell r="A5189" t="str">
            <v>HHM89301</v>
          </cell>
          <cell r="B5189" t="str">
            <v>腭黏膜游离移植术</v>
          </cell>
          <cell r="C5189" t="str">
            <v>局部浸润或阻滞麻醉,从口内硬腭切取全层或黏膜下结缔组织,游离移植于牙槽突种植区,或需要行组织修复的牙槽突或牙根表面。</v>
          </cell>
          <cell r="D5189" t="str">
            <v>引流装置</v>
          </cell>
          <cell r="E5189" t="str">
            <v>特殊缝线,止血材料</v>
          </cell>
          <cell r="F5189" t="str">
            <v>次</v>
          </cell>
          <cell r="G5189" t="str">
            <v>不得在口腔种植中收取</v>
          </cell>
          <cell r="H5189">
            <v>800</v>
          </cell>
          <cell r="I5189">
            <v>640</v>
          </cell>
          <cell r="J5189">
            <v>560</v>
          </cell>
          <cell r="K5189" t="str">
            <v>乙类</v>
          </cell>
        </row>
        <row r="5190">
          <cell r="A5190" t="str">
            <v>HHM99401</v>
          </cell>
          <cell r="B5190" t="str">
            <v>干槽症创面处理</v>
          </cell>
          <cell r="C5190" t="str">
            <v>局部阻滞麻醉后清理拔牙创面,药物冲洗,常规骨创填塞。</v>
          </cell>
          <cell r="D5190" t="str">
            <v/>
          </cell>
          <cell r="E5190" t="str">
            <v>充填材料,特殊缝线,止血材料</v>
          </cell>
          <cell r="F5190" t="str">
            <v>每牙</v>
          </cell>
          <cell r="G5190" t="str">
            <v/>
          </cell>
          <cell r="H5190">
            <v>32</v>
          </cell>
          <cell r="I5190">
            <v>26</v>
          </cell>
          <cell r="J5190">
            <v>22</v>
          </cell>
          <cell r="K5190" t="str">
            <v>甲类</v>
          </cell>
        </row>
        <row r="5191">
          <cell r="A5191" t="str">
            <v>HHN</v>
          </cell>
          <cell r="B5191" t="str">
            <v>唇</v>
          </cell>
          <cell r="C5191" t="str">
            <v/>
          </cell>
          <cell r="D5191" t="str">
            <v/>
          </cell>
          <cell r="E5191" t="str">
            <v/>
          </cell>
        </row>
        <row r="5191">
          <cell r="G5191" t="str">
            <v/>
          </cell>
          <cell r="H5191" t="str">
            <v/>
          </cell>
          <cell r="I5191" t="str">
            <v/>
          </cell>
          <cell r="J5191" t="str">
            <v/>
          </cell>
        </row>
        <row r="5192">
          <cell r="A5192" t="str">
            <v>HHN24701</v>
          </cell>
          <cell r="B5192" t="str">
            <v>新生儿唇腭裂术前修复矫治器制备</v>
          </cell>
          <cell r="C5192" t="str">
            <v>单侧指单侧唇或腭裂。新生儿唇腭裂修复矫治器设计､技工室制作､试戴､复诊､添加鼻撑。需5次治疗完成一个疗程。不含制取印模､模型､各类可摘局部义齿。</v>
          </cell>
          <cell r="D5192" t="str">
            <v/>
          </cell>
          <cell r="E5192" t="str">
            <v/>
          </cell>
          <cell r="F5192" t="str">
            <v>单侧</v>
          </cell>
          <cell r="G5192" t="str">
            <v>此项为辅加操作项目</v>
          </cell>
          <cell r="H5192">
            <v>300</v>
          </cell>
          <cell r="I5192">
            <v>240</v>
          </cell>
          <cell r="J5192">
            <v>210</v>
          </cell>
          <cell r="K5192" t="str">
            <v>丙类</v>
          </cell>
        </row>
        <row r="5193">
          <cell r="A5193" t="str">
            <v>HHN59301</v>
          </cell>
          <cell r="B5193" t="str">
            <v>唇粘连术</v>
          </cell>
          <cell r="C5193" t="str">
            <v>指新生儿唇裂的裂隙关闭。含裂隙缘切开皮肤红唇交界区,成创面,缝合减张,需使用手术放大镜。</v>
          </cell>
          <cell r="D5193" t="str">
            <v>引流装置</v>
          </cell>
          <cell r="E5193" t="str">
            <v>止血材料,特殊缝线</v>
          </cell>
          <cell r="F5193" t="str">
            <v>单侧</v>
          </cell>
          <cell r="G5193" t="str">
            <v/>
          </cell>
          <cell r="H5193">
            <v>920</v>
          </cell>
          <cell r="I5193">
            <v>740</v>
          </cell>
          <cell r="J5193">
            <v>645</v>
          </cell>
          <cell r="K5193" t="str">
            <v>乙类</v>
          </cell>
        </row>
        <row r="5194">
          <cell r="A5194" t="str">
            <v>HHN62301</v>
          </cell>
          <cell r="B5194" t="str">
            <v>脂肪注射鼻唇沟填充术</v>
          </cell>
          <cell r="C5194" t="str">
            <v>设计,手术在局麻下进行,受区切口,注射纯化颗粒脂肪,轻揉,供区加压包扎。</v>
          </cell>
          <cell r="D5194" t="str">
            <v/>
          </cell>
          <cell r="E5194" t="str">
            <v/>
          </cell>
          <cell r="F5194" t="str">
            <v>单侧</v>
          </cell>
          <cell r="G5194" t="str">
            <v/>
          </cell>
          <cell r="H5194" t="str">
            <v>市场调节价</v>
          </cell>
          <cell r="I5194" t="str">
            <v>市场调节价</v>
          </cell>
          <cell r="J5194" t="str">
            <v>市场调节价</v>
          </cell>
          <cell r="K5194" t="str">
            <v>丙类</v>
          </cell>
        </row>
        <row r="5195">
          <cell r="A5195" t="str">
            <v>HHN73301</v>
          </cell>
          <cell r="B5195" t="str">
            <v>唇瘘切除术</v>
          </cell>
          <cell r="C5195" t="str">
            <v>消毒铺巾,切开,切除唇部瘘管,止血,缝合。</v>
          </cell>
          <cell r="D5195" t="str">
            <v>引流装置</v>
          </cell>
          <cell r="E5195" t="str">
            <v>特殊缝线,止血材料</v>
          </cell>
          <cell r="F5195" t="str">
            <v>次</v>
          </cell>
          <cell r="G5195" t="str">
            <v/>
          </cell>
          <cell r="H5195">
            <v>900</v>
          </cell>
          <cell r="I5195">
            <v>720</v>
          </cell>
          <cell r="J5195">
            <v>630</v>
          </cell>
          <cell r="K5195" t="str">
            <v>乙类</v>
          </cell>
        </row>
        <row r="5196">
          <cell r="A5196" t="str">
            <v>HHN73302</v>
          </cell>
          <cell r="B5196" t="str">
            <v>厚唇切除术</v>
          </cell>
          <cell r="C5196" t="str">
            <v>消毒铺巾,梭形切除唇部黏膜和部分口轮匝肌,止血,分层缝合。</v>
          </cell>
          <cell r="D5196" t="str">
            <v>引流装置</v>
          </cell>
          <cell r="E5196" t="str">
            <v>特殊缝线,止血材料</v>
          </cell>
          <cell r="F5196" t="str">
            <v>单侧</v>
          </cell>
          <cell r="G5196" t="str">
            <v/>
          </cell>
          <cell r="H5196" t="str">
            <v>市场调节价</v>
          </cell>
          <cell r="I5196" t="str">
            <v>市场调节价</v>
          </cell>
          <cell r="J5196" t="str">
            <v>市场调节价</v>
          </cell>
          <cell r="K5196" t="str">
            <v>丙类</v>
          </cell>
        </row>
        <row r="5197">
          <cell r="A5197" t="str">
            <v>HHN73303</v>
          </cell>
          <cell r="B5197" t="str">
            <v>唇部肿物局部切除术</v>
          </cell>
          <cell r="C5197" t="str">
            <v>局麻,局部肿物切除,缝合伤口。不含淋巴结清扫､局部修复。</v>
          </cell>
          <cell r="D5197" t="str">
            <v>引流装置</v>
          </cell>
          <cell r="E5197" t="str">
            <v>特殊缝线,止血材料</v>
          </cell>
          <cell r="F5197" t="str">
            <v>次</v>
          </cell>
          <cell r="G5197" t="str">
            <v/>
          </cell>
          <cell r="H5197">
            <v>900</v>
          </cell>
          <cell r="I5197">
            <v>720</v>
          </cell>
          <cell r="J5197">
            <v>630</v>
          </cell>
          <cell r="K5197" t="str">
            <v>甲类</v>
          </cell>
        </row>
        <row r="5198">
          <cell r="A5198" t="str">
            <v>HHN73304</v>
          </cell>
          <cell r="B5198" t="str">
            <v>唇部恶性肿物切除术</v>
          </cell>
          <cell r="C5198" t="str">
            <v>唇恶性肿物切除,淋巴清扫,拉拢缝合或局部皮瓣修复。不含远位瓣切取､缺损修复。</v>
          </cell>
          <cell r="D5198" t="str">
            <v>引流装置</v>
          </cell>
          <cell r="E5198" t="str">
            <v>特殊缝线,止血材料</v>
          </cell>
          <cell r="F5198" t="str">
            <v>次</v>
          </cell>
          <cell r="G5198" t="str">
            <v/>
          </cell>
          <cell r="H5198">
            <v>1100</v>
          </cell>
          <cell r="I5198">
            <v>880</v>
          </cell>
          <cell r="J5198">
            <v>770</v>
          </cell>
          <cell r="K5198" t="str">
            <v>甲类</v>
          </cell>
        </row>
        <row r="5199">
          <cell r="A5199" t="str">
            <v>HHN77301</v>
          </cell>
          <cell r="B5199" t="str">
            <v>唇部恶性肿物扩大切除术</v>
          </cell>
          <cell r="C5199" t="str">
            <v>唇恶性肿物扩大切除,淋巴清扫术,拉拢缝合或局部皮瓣修复。不含远位瓣切取､缺损修复。</v>
          </cell>
          <cell r="D5199" t="str">
            <v>引流装置</v>
          </cell>
          <cell r="E5199" t="str">
            <v>特殊缝线,止血材料</v>
          </cell>
          <cell r="F5199" t="str">
            <v>次</v>
          </cell>
          <cell r="G5199" t="str">
            <v/>
          </cell>
          <cell r="H5199">
            <v>1300</v>
          </cell>
          <cell r="I5199">
            <v>1040</v>
          </cell>
          <cell r="J5199">
            <v>910</v>
          </cell>
          <cell r="K5199" t="str">
            <v>甲类</v>
          </cell>
        </row>
        <row r="5200">
          <cell r="A5200" t="str">
            <v>HHN82301</v>
          </cell>
          <cell r="B5200" t="str">
            <v>口角开大术</v>
          </cell>
          <cell r="C5200" t="str">
            <v>消毒铺巾,确定新口角位置,将瘢痕组织切除,沿正常唇红缘和口内黏膜各做水平切口,形成上下唇红组织瓣,于新口角位置缝合。</v>
          </cell>
          <cell r="D5200" t="str">
            <v>引流装置</v>
          </cell>
          <cell r="E5200" t="str">
            <v>特殊缝线,止血材料</v>
          </cell>
          <cell r="F5200" t="str">
            <v>单侧</v>
          </cell>
          <cell r="G5200" t="str">
            <v/>
          </cell>
          <cell r="H5200">
            <v>800</v>
          </cell>
          <cell r="I5200">
            <v>640</v>
          </cell>
          <cell r="J5200">
            <v>560</v>
          </cell>
          <cell r="K5200" t="str">
            <v>丙类</v>
          </cell>
        </row>
        <row r="5201">
          <cell r="A5201" t="str">
            <v>HHN83301</v>
          </cell>
          <cell r="B5201" t="str">
            <v>唇系带成形术</v>
          </cell>
          <cell r="C5201" t="str">
            <v>牵开唇,在唇系带最薄弱处切开,应用Z成形术或V-Y成形术进行矫正,延长唇系带。修整缝合。</v>
          </cell>
          <cell r="D5201" t="str">
            <v>引流装置</v>
          </cell>
          <cell r="E5201" t="str">
            <v>特殊缝线,止血材料</v>
          </cell>
          <cell r="F5201" t="str">
            <v>次</v>
          </cell>
          <cell r="G5201" t="str">
            <v/>
          </cell>
          <cell r="H5201">
            <v>370</v>
          </cell>
          <cell r="I5201">
            <v>300</v>
          </cell>
          <cell r="J5201">
            <v>260</v>
          </cell>
          <cell r="K5201" t="str">
            <v>丙类</v>
          </cell>
        </row>
        <row r="5202">
          <cell r="A5202" t="str">
            <v>HHN83302</v>
          </cell>
          <cell r="B5202" t="str">
            <v>唇颊沟加深术</v>
          </cell>
          <cell r="C5202" t="str">
            <v>消毒､麻醉,拟整形区局部黏膜半层切开､向前庭沟底推移､固定。取皮(黏膜),植皮(黏膜)､皮(黏膜)片加压固定,供皮(黏膜)区创面处理。</v>
          </cell>
          <cell r="D5202" t="str">
            <v>注射器,引流装置</v>
          </cell>
          <cell r="E5202" t="str">
            <v>补片,特殊缝线,止血材料</v>
          </cell>
          <cell r="F5202" t="str">
            <v>次</v>
          </cell>
          <cell r="G5202" t="str">
            <v/>
          </cell>
          <cell r="H5202" t="str">
            <v>市场调节价</v>
          </cell>
          <cell r="I5202" t="str">
            <v>市场调节价</v>
          </cell>
          <cell r="J5202" t="str">
            <v>市场调节价</v>
          </cell>
          <cell r="K5202" t="str">
            <v>丙类</v>
          </cell>
        </row>
        <row r="5203">
          <cell r="A5203" t="str">
            <v>HHN83303</v>
          </cell>
          <cell r="B5203" t="str">
            <v>人中沟成形术</v>
          </cell>
          <cell r="C5203" t="str">
            <v>消毒铺巾,设计切口,局部麻醉,局部改形､皮瓣转移以形成人中沟,双极电凝止血,缝合切口。</v>
          </cell>
          <cell r="D5203" t="str">
            <v>引流装置</v>
          </cell>
          <cell r="E5203" t="str">
            <v>特殊缝线,止血材料</v>
          </cell>
          <cell r="F5203" t="str">
            <v>次</v>
          </cell>
          <cell r="G5203" t="str">
            <v/>
          </cell>
          <cell r="H5203" t="str">
            <v>市场调节价</v>
          </cell>
          <cell r="I5203" t="str">
            <v>市场调节价</v>
          </cell>
          <cell r="J5203" t="str">
            <v>市场调节价</v>
          </cell>
          <cell r="K5203" t="str">
            <v>丙类</v>
          </cell>
        </row>
        <row r="5204">
          <cell r="A5204" t="str">
            <v>HHN83304</v>
          </cell>
          <cell r="B5204" t="str">
            <v>唇珠成形术</v>
          </cell>
          <cell r="C5204" t="str">
            <v>消毒铺巾,设计切口,麻醉,重组口轮匝肌,转移红唇黏膜瓣,缝合。</v>
          </cell>
          <cell r="D5204" t="str">
            <v>引流装置</v>
          </cell>
          <cell r="E5204" t="str">
            <v>特殊缝线,止血材料</v>
          </cell>
          <cell r="F5204" t="str">
            <v>次</v>
          </cell>
          <cell r="G5204" t="str">
            <v/>
          </cell>
          <cell r="H5204" t="str">
            <v>市场调节价</v>
          </cell>
          <cell r="I5204" t="str">
            <v>市场调节价</v>
          </cell>
          <cell r="J5204" t="str">
            <v>市场调节价</v>
          </cell>
          <cell r="K5204" t="str">
            <v>丙类</v>
          </cell>
        </row>
        <row r="5205">
          <cell r="A5205" t="str">
            <v>HHN83305</v>
          </cell>
          <cell r="B5205" t="str">
            <v>大口畸形矫正术</v>
          </cell>
          <cell r="C5205" t="str">
            <v>消毒铺巾,确定新口角位置,设计红唇黏膜瓣,向内翻转做口内黏膜,缝合口轮匝肌,对偶缝合口角皮肤。</v>
          </cell>
          <cell r="D5205" t="str">
            <v>引流装置</v>
          </cell>
          <cell r="E5205" t="str">
            <v>特殊缝线,止血材料</v>
          </cell>
          <cell r="F5205" t="str">
            <v>次</v>
          </cell>
          <cell r="G5205" t="str">
            <v/>
          </cell>
          <cell r="H5205" t="str">
            <v>市场调节价</v>
          </cell>
          <cell r="I5205" t="str">
            <v>市场调节价</v>
          </cell>
          <cell r="J5205" t="str">
            <v>市场调节价</v>
          </cell>
          <cell r="K5205" t="str">
            <v>丙类</v>
          </cell>
        </row>
        <row r="5206">
          <cell r="A5206" t="str">
            <v>HHN83306</v>
          </cell>
          <cell r="B5206" t="str">
            <v>唇弓不齐矫正术</v>
          </cell>
          <cell r="C5206" t="str">
            <v>指阻滞麻醉下设计､手术切开,皮瓣移位,矫正唇弓不齐,缝合。</v>
          </cell>
          <cell r="D5206" t="str">
            <v>引流装置</v>
          </cell>
          <cell r="E5206" t="str">
            <v>特殊缝线,止血材料</v>
          </cell>
          <cell r="F5206" t="str">
            <v>次</v>
          </cell>
          <cell r="G5206" t="str">
            <v/>
          </cell>
          <cell r="H5206" t="str">
            <v>市场调节价</v>
          </cell>
          <cell r="I5206" t="str">
            <v>市场调节价</v>
          </cell>
          <cell r="J5206" t="str">
            <v>市场调节价</v>
          </cell>
          <cell r="K5206" t="str">
            <v>丙类</v>
          </cell>
        </row>
        <row r="5207">
          <cell r="A5207" t="str">
            <v>HHN83307</v>
          </cell>
          <cell r="B5207" t="str">
            <v>厚唇重唇矫正术</v>
          </cell>
          <cell r="C5207" t="str">
            <v>指阻滞麻醉下设计,手术切除部分唇红组织,修整,缝合成形。</v>
          </cell>
          <cell r="D5207" t="str">
            <v>引流装置</v>
          </cell>
          <cell r="E5207" t="str">
            <v>特殊缝线,止血材料</v>
          </cell>
          <cell r="F5207" t="str">
            <v>次</v>
          </cell>
          <cell r="G5207" t="str">
            <v/>
          </cell>
          <cell r="H5207" t="str">
            <v>市场调节价</v>
          </cell>
          <cell r="I5207" t="str">
            <v>市场调节价</v>
          </cell>
          <cell r="J5207" t="str">
            <v>市场调节价</v>
          </cell>
          <cell r="K5207" t="str">
            <v>丙类</v>
          </cell>
        </row>
        <row r="5208">
          <cell r="A5208" t="str">
            <v>HHN83308</v>
          </cell>
          <cell r="B5208" t="str">
            <v>薄唇矫正术</v>
          </cell>
          <cell r="C5208" t="str">
            <v>指阻滞麻醉下,设计,手术切开,制作移植床､植入增厚组织或抽取的脂肪。不含自体组织切取术､脂肪抽取。</v>
          </cell>
          <cell r="D5208" t="str">
            <v>引流装置</v>
          </cell>
          <cell r="E5208" t="str">
            <v>特殊缝线,止血材料</v>
          </cell>
          <cell r="F5208" t="str">
            <v>单侧</v>
          </cell>
          <cell r="G5208" t="str">
            <v/>
          </cell>
          <cell r="H5208" t="str">
            <v>市场调节价</v>
          </cell>
          <cell r="I5208" t="str">
            <v>市场调节价</v>
          </cell>
          <cell r="J5208" t="str">
            <v>市场调节价</v>
          </cell>
          <cell r="K5208" t="str">
            <v>丙类</v>
          </cell>
        </row>
        <row r="5209">
          <cell r="A5209" t="str">
            <v>HHN83309</v>
          </cell>
          <cell r="B5209" t="str">
            <v>唇瘢痕切除整形术</v>
          </cell>
          <cell r="C5209" t="str">
            <v>消毒铺巾,设计切口,切除唇部瘢痕,形成白唇皮瓣､红唇黏膜瓣,重组口轮匝肌,止血,调整唇部形态,缝合。</v>
          </cell>
          <cell r="D5209" t="str">
            <v>引流装置</v>
          </cell>
          <cell r="E5209" t="str">
            <v>特殊缝线,止血材料</v>
          </cell>
          <cell r="F5209" t="str">
            <v>单侧</v>
          </cell>
          <cell r="G5209" t="str">
            <v/>
          </cell>
          <cell r="H5209" t="str">
            <v>市场调节价</v>
          </cell>
          <cell r="I5209" t="str">
            <v>市场调节价</v>
          </cell>
          <cell r="J5209" t="str">
            <v>市场调节价</v>
          </cell>
          <cell r="K5209" t="str">
            <v>丙类</v>
          </cell>
        </row>
        <row r="5210">
          <cell r="A5210" t="str">
            <v>HHN83310</v>
          </cell>
          <cell r="B5210" t="str">
            <v>口哨唇矫正术</v>
          </cell>
          <cell r="C5210" t="str">
            <v>指阻滞麻醉下设计､手术切开,皮瓣移位,矫正口哨畸形,缝合。</v>
          </cell>
          <cell r="D5210" t="str">
            <v>引流装置</v>
          </cell>
          <cell r="E5210" t="str">
            <v>特殊缝线,止血材料</v>
          </cell>
          <cell r="F5210" t="str">
            <v>次</v>
          </cell>
          <cell r="G5210" t="str">
            <v/>
          </cell>
          <cell r="H5210" t="str">
            <v>市场调节价</v>
          </cell>
          <cell r="I5210" t="str">
            <v>市场调节价</v>
          </cell>
          <cell r="J5210" t="str">
            <v>市场调节价</v>
          </cell>
          <cell r="K5210" t="str">
            <v>丙类</v>
          </cell>
        </row>
        <row r="5211">
          <cell r="A5211" t="str">
            <v>HHN83311</v>
          </cell>
          <cell r="B5211" t="str">
            <v>单侧唇裂术后继发唇畸形矫正术</v>
          </cell>
          <cell r="C5211" t="str">
            <v>消毒铺巾,设计切口,切除瘢痕,切断口轮匝肌异位止点,使其解剖复位,调整白唇皮瓣､红唇黏膜瓣,止血,缝合。</v>
          </cell>
          <cell r="D5211" t="str">
            <v>引流装置</v>
          </cell>
          <cell r="E5211" t="str">
            <v>特殊缝线,止血材料</v>
          </cell>
          <cell r="F5211" t="str">
            <v>单侧</v>
          </cell>
          <cell r="G5211" t="str">
            <v/>
          </cell>
          <cell r="H5211" t="str">
            <v>市场调节价</v>
          </cell>
          <cell r="I5211" t="str">
            <v>市场调节价</v>
          </cell>
          <cell r="J5211" t="str">
            <v>市场调节价</v>
          </cell>
          <cell r="K5211" t="str">
            <v>丙类</v>
          </cell>
        </row>
        <row r="5212">
          <cell r="A5212" t="str">
            <v>HHN83312</v>
          </cell>
          <cell r="B5212" t="str">
            <v>双侧唇裂术后继发唇畸形矫正术</v>
          </cell>
          <cell r="C5212" t="str">
            <v>消毒铺巾,设计切口,形成叉状瓣延长鼻小柱,调整白唇瓣,红唇黏膜瓣,重组口轮匝肌,止血,缝合。</v>
          </cell>
          <cell r="D5212" t="str">
            <v>引流装置</v>
          </cell>
          <cell r="E5212" t="str">
            <v>特殊缝线,止血材料</v>
          </cell>
          <cell r="F5212" t="str">
            <v>次</v>
          </cell>
          <cell r="G5212" t="str">
            <v/>
          </cell>
          <cell r="H5212" t="str">
            <v>市场调节价</v>
          </cell>
          <cell r="I5212" t="str">
            <v>市场调节价</v>
          </cell>
          <cell r="J5212" t="str">
            <v>市场调节价</v>
          </cell>
          <cell r="K5212" t="str">
            <v>丙类</v>
          </cell>
        </row>
        <row r="5213">
          <cell r="A5213" t="str">
            <v>HHN83313</v>
          </cell>
          <cell r="B5213" t="str">
            <v>部分唇缺损局部组织瓣修复术</v>
          </cell>
          <cell r="C5213" t="str">
            <v>含易位､滑行､旋转组织瓣设计,唇缺损的关闭与修整,组织瓣转移后的成形。</v>
          </cell>
          <cell r="D5213" t="str">
            <v>引流装置</v>
          </cell>
          <cell r="E5213" t="str">
            <v>特殊缝线,止血材料</v>
          </cell>
          <cell r="F5213" t="str">
            <v>次</v>
          </cell>
          <cell r="G5213" t="str">
            <v/>
          </cell>
          <cell r="H5213">
            <v>1200</v>
          </cell>
          <cell r="I5213">
            <v>960</v>
          </cell>
          <cell r="J5213">
            <v>840</v>
          </cell>
          <cell r="K5213" t="str">
            <v>乙类</v>
          </cell>
        </row>
        <row r="5214">
          <cell r="A5214" t="str">
            <v>HHN83314</v>
          </cell>
          <cell r="B5214" t="str">
            <v>上唇缺损鼻唇沟瓣修复术</v>
          </cell>
          <cell r="C5214" t="str">
            <v>含两侧皮瓣的设计,切取,隧道的制备,转移修复。不含带蒂皮瓣Ⅱ期断蒂术。</v>
          </cell>
          <cell r="D5214" t="str">
            <v>引流装置</v>
          </cell>
          <cell r="E5214" t="str">
            <v>特殊缝线,止血材料</v>
          </cell>
          <cell r="F5214" t="str">
            <v>次</v>
          </cell>
          <cell r="G5214" t="str">
            <v/>
          </cell>
          <cell r="H5214">
            <v>1300</v>
          </cell>
          <cell r="I5214">
            <v>1040</v>
          </cell>
          <cell r="J5214">
            <v>910</v>
          </cell>
          <cell r="K5214" t="str">
            <v>乙类</v>
          </cell>
        </row>
        <row r="5215">
          <cell r="A5215" t="str">
            <v>HHN83315</v>
          </cell>
          <cell r="B5215" t="str">
            <v>唇缺损皮管修复术</v>
          </cell>
          <cell r="C5215" t="str">
            <v>消毒,设计切口,切开,切取下唇瓣,含皮管展开,唇缺损修复与成形。</v>
          </cell>
          <cell r="D5215" t="str">
            <v>引流装置</v>
          </cell>
          <cell r="E5215" t="str">
            <v>特殊缝线,止血材料</v>
          </cell>
          <cell r="F5215" t="str">
            <v>次</v>
          </cell>
          <cell r="G5215" t="str">
            <v/>
          </cell>
          <cell r="H5215">
            <v>1200</v>
          </cell>
          <cell r="I5215">
            <v>960</v>
          </cell>
          <cell r="J5215">
            <v>840</v>
          </cell>
          <cell r="K5215" t="str">
            <v>乙类</v>
          </cell>
        </row>
        <row r="5216">
          <cell r="A5216" t="str">
            <v>HHN83316</v>
          </cell>
          <cell r="B5216" t="str">
            <v>全唇缺损局部组织瓣修复术</v>
          </cell>
          <cell r="C5216" t="str">
            <v>含易位､滑行､旋转组织瓣设计,唇缺损的关闭与修整,组织瓣转移后成形。</v>
          </cell>
          <cell r="D5216" t="str">
            <v>引流装置</v>
          </cell>
          <cell r="E5216" t="str">
            <v>特殊缝线,止血材料</v>
          </cell>
          <cell r="F5216" t="str">
            <v>次</v>
          </cell>
          <cell r="G5216" t="str">
            <v/>
          </cell>
          <cell r="H5216">
            <v>1200</v>
          </cell>
          <cell r="I5216">
            <v>960</v>
          </cell>
          <cell r="J5216">
            <v>840</v>
          </cell>
          <cell r="K5216" t="str">
            <v>乙类</v>
          </cell>
        </row>
        <row r="5217">
          <cell r="A5217" t="str">
            <v>HHN83317</v>
          </cell>
          <cell r="B5217" t="str">
            <v>唇缺损交叉唇瓣修复术</v>
          </cell>
          <cell r="C5217" t="str">
            <v>含唇瓣(Abbes′瓣)的制备,转移,受区准备,唇外形成形消毒,设计切口,切开,切取下唇瓣,保护蒂部的唇动脉,转移唇瓣至上唇,修复缺损。</v>
          </cell>
          <cell r="D5217" t="str">
            <v>引流装置</v>
          </cell>
          <cell r="E5217" t="str">
            <v>特殊缝线,止血材料</v>
          </cell>
          <cell r="F5217" t="str">
            <v>次</v>
          </cell>
          <cell r="G5217" t="str">
            <v/>
          </cell>
          <cell r="H5217">
            <v>1200</v>
          </cell>
          <cell r="I5217">
            <v>960</v>
          </cell>
          <cell r="J5217">
            <v>840</v>
          </cell>
          <cell r="K5217" t="str">
            <v>乙类</v>
          </cell>
        </row>
        <row r="5218">
          <cell r="A5218" t="str">
            <v>HHN83318</v>
          </cell>
          <cell r="B5218" t="str">
            <v>唇正中裂修复术</v>
          </cell>
          <cell r="C5218" t="str">
            <v>指麻醉下测量,定点,设计,阻滞麻醉,手术切开,组织瓣转移,修复裂隙,唇红修整,伤口减张。</v>
          </cell>
          <cell r="D5218" t="str">
            <v>引流装置</v>
          </cell>
          <cell r="E5218" t="str">
            <v>唇弓,特殊缝线,止血材料</v>
          </cell>
          <cell r="F5218" t="str">
            <v>次</v>
          </cell>
          <cell r="G5218" t="str">
            <v/>
          </cell>
          <cell r="H5218">
            <v>1200</v>
          </cell>
          <cell r="I5218">
            <v>960</v>
          </cell>
          <cell r="J5218">
            <v>840</v>
          </cell>
          <cell r="K5218" t="str">
            <v>乙类</v>
          </cell>
        </row>
        <row r="5219">
          <cell r="A5219" t="str">
            <v>HHN83319</v>
          </cell>
          <cell r="B5219" t="str">
            <v>单侧唇皮下裂修复术</v>
          </cell>
          <cell r="C5219" t="str">
            <v>消毒铺巾,红白唇交界处切口,重组口轮匝肌,缝合。</v>
          </cell>
          <cell r="D5219" t="str">
            <v>引流装置</v>
          </cell>
          <cell r="E5219" t="str">
            <v>特殊缝线,止血材料</v>
          </cell>
          <cell r="F5219" t="str">
            <v>单侧</v>
          </cell>
          <cell r="G5219" t="str">
            <v/>
          </cell>
          <cell r="H5219">
            <v>1200</v>
          </cell>
          <cell r="I5219">
            <v>960</v>
          </cell>
          <cell r="J5219">
            <v>840</v>
          </cell>
          <cell r="K5219" t="str">
            <v>乙类</v>
          </cell>
        </row>
        <row r="5220">
          <cell r="A5220" t="str">
            <v>HHN83320</v>
          </cell>
          <cell r="B5220" t="str">
            <v>单侧Ⅰ度唇裂修复术</v>
          </cell>
          <cell r="C5220" t="str">
            <v>消毒铺巾,设计切口,将白唇的皮下裂和红唇的裂缘用曲线切除,然后将红唇做Z形缝合。</v>
          </cell>
          <cell r="D5220" t="str">
            <v>引流装置</v>
          </cell>
          <cell r="E5220" t="str">
            <v>特殊缝线,止血材料</v>
          </cell>
          <cell r="F5220" t="str">
            <v>单侧</v>
          </cell>
          <cell r="G5220" t="str">
            <v/>
          </cell>
          <cell r="H5220">
            <v>900</v>
          </cell>
          <cell r="I5220">
            <v>720</v>
          </cell>
          <cell r="J5220">
            <v>630</v>
          </cell>
          <cell r="K5220" t="str">
            <v>乙类</v>
          </cell>
        </row>
        <row r="5221">
          <cell r="A5221" t="str">
            <v>HHN83321</v>
          </cell>
          <cell r="B5221" t="str">
            <v>单侧Ⅱ度唇裂修复术</v>
          </cell>
          <cell r="C5221" t="str">
            <v>消毒铺巾,设计切口,切开,充分下降患侧唇峰,剪断口轮匝肌异位止点,重建口轮匝肌环。分层缝合。调整红唇形态,分层缝合。</v>
          </cell>
          <cell r="D5221" t="str">
            <v>引流装置</v>
          </cell>
          <cell r="E5221" t="str">
            <v>特殊缝线,止血材料</v>
          </cell>
          <cell r="F5221" t="str">
            <v>单侧</v>
          </cell>
          <cell r="G5221" t="str">
            <v/>
          </cell>
          <cell r="H5221">
            <v>1000</v>
          </cell>
          <cell r="I5221">
            <v>800</v>
          </cell>
          <cell r="J5221">
            <v>700</v>
          </cell>
          <cell r="K5221" t="str">
            <v>乙类</v>
          </cell>
        </row>
        <row r="5222">
          <cell r="A5222" t="str">
            <v>HHN83322</v>
          </cell>
          <cell r="B5222" t="str">
            <v>单侧Ⅱ度唇裂修复+鼻畸形修复术</v>
          </cell>
          <cell r="C522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cell r="D5222" t="str">
            <v>引流装置</v>
          </cell>
          <cell r="E5222" t="str">
            <v>特殊缝线,止血材料</v>
          </cell>
          <cell r="F5222" t="str">
            <v>单侧</v>
          </cell>
          <cell r="G5222" t="str">
            <v/>
          </cell>
          <cell r="H5222">
            <v>1100</v>
          </cell>
          <cell r="I5222">
            <v>880</v>
          </cell>
          <cell r="J5222">
            <v>770</v>
          </cell>
          <cell r="K5222" t="str">
            <v>乙类</v>
          </cell>
        </row>
        <row r="5223">
          <cell r="A5223" t="str">
            <v>HHN83323</v>
          </cell>
          <cell r="B5223" t="str">
            <v>双侧Ⅰ度唇裂修复术</v>
          </cell>
          <cell r="C5223" t="str">
            <v>消毒铺巾,设计切口,切开,将两侧皮下裂和红唇缘用曲线切除,分层缝合。</v>
          </cell>
          <cell r="D5223" t="str">
            <v>引流装置</v>
          </cell>
          <cell r="E5223" t="str">
            <v>特殊缝线,止血材料</v>
          </cell>
          <cell r="F5223" t="str">
            <v>次</v>
          </cell>
          <cell r="G5223" t="str">
            <v/>
          </cell>
          <cell r="H5223">
            <v>1100</v>
          </cell>
          <cell r="I5223">
            <v>880</v>
          </cell>
          <cell r="J5223">
            <v>770</v>
          </cell>
          <cell r="K5223" t="str">
            <v>乙类</v>
          </cell>
        </row>
        <row r="5224">
          <cell r="A5224" t="str">
            <v>HHN83324</v>
          </cell>
          <cell r="B5224" t="str">
            <v>双侧Ⅱ度唇裂修复+鼻畸形修复术</v>
          </cell>
          <cell r="C5224" t="str">
            <v>消毒铺巾,设计切口,切开,调整白唇瓣和红唇黏膜瓣的位置,调整口轮匝肌至正常解剖位置,分层缝合白唇,口轮匝肌和红唇黏膜。鼻翼缘切口,设计鼻翼软骨黏膜瓣,调整鼻部形态,缝合。</v>
          </cell>
          <cell r="D5224" t="str">
            <v>引流装置</v>
          </cell>
          <cell r="E5224" t="str">
            <v>特殊缝线,止血材料</v>
          </cell>
          <cell r="F5224" t="str">
            <v>次</v>
          </cell>
          <cell r="G5224" t="str">
            <v/>
          </cell>
          <cell r="H5224">
            <v>1200</v>
          </cell>
          <cell r="I5224">
            <v>960</v>
          </cell>
          <cell r="J5224">
            <v>840</v>
          </cell>
          <cell r="K5224" t="str">
            <v>乙类</v>
          </cell>
        </row>
        <row r="5225">
          <cell r="A5225" t="str">
            <v>HHN83325</v>
          </cell>
          <cell r="B5225" t="str">
            <v>双侧Ⅲ度唇裂修复+鼻畸形修复术</v>
          </cell>
          <cell r="C5225" t="str">
            <v>消毒铺巾,设计切口,切开,调整白唇瓣和红唇黏膜瓣的位置,调整口轮匝肌至正常解剖位置,分层缝合白唇,口轮匝肌和红唇黏膜。鼻翼缘切口,设计鼻翼软骨黏膜瓣,调整鼻部形态,缝合。</v>
          </cell>
          <cell r="D5225" t="str">
            <v>引流装置</v>
          </cell>
          <cell r="E5225" t="str">
            <v>特殊缝线,止血材料</v>
          </cell>
          <cell r="F5225" t="str">
            <v>次</v>
          </cell>
          <cell r="G5225" t="str">
            <v/>
          </cell>
          <cell r="H5225">
            <v>1300</v>
          </cell>
          <cell r="I5225">
            <v>1040</v>
          </cell>
          <cell r="J5225">
            <v>910</v>
          </cell>
          <cell r="K5225" t="str">
            <v>乙类</v>
          </cell>
        </row>
        <row r="5226">
          <cell r="A5226" t="str">
            <v>HHN83326</v>
          </cell>
          <cell r="B5226" t="str">
            <v>单侧Ⅲ度唇裂修复+鼻畸形修复术</v>
          </cell>
          <cell r="C5226" t="str">
            <v>消毒铺巾,设计切口,切开,充分下降患侧唇峰,剪断口轮匝肌异位止点,重建口轮匝肌环。分层缝合。调整红唇形态,分层缝合。切开患侧鼻翼缘,游离鼻翼软骨,调整至适当位置,缝合。</v>
          </cell>
          <cell r="D5226" t="str">
            <v>引流装置</v>
          </cell>
          <cell r="E5226" t="str">
            <v>特殊缝线,止血材料</v>
          </cell>
          <cell r="F5226" t="str">
            <v>单侧</v>
          </cell>
          <cell r="G5226" t="str">
            <v/>
          </cell>
          <cell r="H5226">
            <v>1200</v>
          </cell>
          <cell r="I5226">
            <v>960</v>
          </cell>
          <cell r="J5226">
            <v>840</v>
          </cell>
          <cell r="K5226" t="str">
            <v>乙类</v>
          </cell>
        </row>
        <row r="5227">
          <cell r="A5227" t="str">
            <v>HHN89301</v>
          </cell>
          <cell r="B5227" t="str">
            <v>交叉唇瓣(Abbes′瓣)断蒂术</v>
          </cell>
          <cell r="C5227" t="str">
            <v>消毒铺巾,切断唇瓣(Abbes′瓣)蒂部,修整红唇黏膜,缝合。</v>
          </cell>
          <cell r="D5227" t="str">
            <v>引流装置</v>
          </cell>
          <cell r="E5227" t="str">
            <v>特殊缝线,止血材料</v>
          </cell>
          <cell r="F5227" t="str">
            <v>次</v>
          </cell>
          <cell r="G5227" t="str">
            <v/>
          </cell>
          <cell r="H5227">
            <v>1000</v>
          </cell>
          <cell r="I5227">
            <v>800</v>
          </cell>
          <cell r="J5227">
            <v>700</v>
          </cell>
          <cell r="K5227" t="str">
            <v>乙类</v>
          </cell>
        </row>
        <row r="5228">
          <cell r="A5228" t="str">
            <v>HHN89302</v>
          </cell>
          <cell r="B5228" t="str">
            <v>唇部脂肪填充术</v>
          </cell>
          <cell r="C5228" t="str">
            <v>局麻设计,受区切口注射纯化之颗粒脂肪,轻揉,供区加压包扎。</v>
          </cell>
          <cell r="D5228" t="str">
            <v>引流装置</v>
          </cell>
          <cell r="E5228" t="str">
            <v>特殊缝线,止血材料</v>
          </cell>
          <cell r="F5228" t="str">
            <v>次</v>
          </cell>
          <cell r="G5228" t="str">
            <v/>
          </cell>
          <cell r="H5228" t="str">
            <v>市场调节价</v>
          </cell>
          <cell r="I5228" t="str">
            <v>市场调节价</v>
          </cell>
          <cell r="J5228" t="str">
            <v>市场调节价</v>
          </cell>
          <cell r="K5228" t="str">
            <v>丙类</v>
          </cell>
        </row>
        <row r="5229">
          <cell r="A5229" t="str">
            <v>HHN89303</v>
          </cell>
          <cell r="B5229" t="str">
            <v>唇外翻畸形矫正皮片移植术</v>
          </cell>
          <cell r="C5229" t="str">
            <v>消毒铺巾,切除唇部瘢痕,彻底松解挛缩,于供皮区切取皮片,移植于唇部创面,包堆包扎,修复缺损。</v>
          </cell>
          <cell r="D5229" t="str">
            <v>引流装置</v>
          </cell>
          <cell r="E5229" t="str">
            <v>特殊缝线,止血材料</v>
          </cell>
          <cell r="F5229" t="str">
            <v>次</v>
          </cell>
          <cell r="G5229" t="str">
            <v/>
          </cell>
          <cell r="H5229" t="str">
            <v>市场调节价</v>
          </cell>
          <cell r="I5229" t="str">
            <v>市场调节价</v>
          </cell>
          <cell r="J5229" t="str">
            <v>市场调节价</v>
          </cell>
          <cell r="K5229" t="str">
            <v>丙类</v>
          </cell>
        </row>
        <row r="5230">
          <cell r="A5230" t="str">
            <v>HHN89304</v>
          </cell>
          <cell r="B5230" t="str">
            <v>唇外翻畸形矫正局部皮瓣转移修复术</v>
          </cell>
          <cell r="C5230" t="str">
            <v>消毒铺巾,切除唇部瘢痕,彻底松解挛缩,于唇部创面附近切取局部皮瓣转移,修复唇部创面。</v>
          </cell>
          <cell r="D5230" t="str">
            <v>引流装置</v>
          </cell>
          <cell r="E5230" t="str">
            <v>特殊缝线,止血材料</v>
          </cell>
          <cell r="F5230" t="str">
            <v>次</v>
          </cell>
          <cell r="G5230" t="str">
            <v/>
          </cell>
          <cell r="H5230" t="str">
            <v>市场调节价</v>
          </cell>
          <cell r="I5230" t="str">
            <v>市场调节价</v>
          </cell>
          <cell r="J5230" t="str">
            <v>市场调节价</v>
          </cell>
          <cell r="K5230" t="str">
            <v>丙类</v>
          </cell>
        </row>
        <row r="5231">
          <cell r="A5231" t="str">
            <v>HHP</v>
          </cell>
          <cell r="B5231" t="str">
            <v>颊</v>
          </cell>
          <cell r="C5231" t="str">
            <v/>
          </cell>
          <cell r="D5231" t="str">
            <v/>
          </cell>
          <cell r="E5231" t="str">
            <v/>
          </cell>
        </row>
        <row r="5231">
          <cell r="G5231" t="str">
            <v/>
          </cell>
          <cell r="H5231" t="str">
            <v/>
          </cell>
          <cell r="I5231" t="str">
            <v/>
          </cell>
          <cell r="J5231" t="str">
            <v/>
          </cell>
        </row>
        <row r="5232">
          <cell r="A5232" t="str">
            <v>HHP73301</v>
          </cell>
          <cell r="B5232" t="str">
            <v>嚼肌部分切除术</v>
          </cell>
          <cell r="C5232" t="str">
            <v>消毒铺巾,麻醉,口内切开显露嚼肌,在嚼肌内侧面用组织剪或电刀将嚼肌深层均匀分离,根据术前设计去除部分嚼肌。不含下颌角的三角形去骨。</v>
          </cell>
          <cell r="D5232" t="str">
            <v>引流装置</v>
          </cell>
          <cell r="E5232" t="str">
            <v>特殊缝线,止血材料</v>
          </cell>
          <cell r="F5232" t="str">
            <v>次</v>
          </cell>
          <cell r="G5232" t="str">
            <v/>
          </cell>
          <cell r="H5232">
            <v>1300</v>
          </cell>
          <cell r="I5232">
            <v>1040</v>
          </cell>
          <cell r="J5232">
            <v>910</v>
          </cell>
          <cell r="K5232" t="str">
            <v>丙类</v>
          </cell>
        </row>
        <row r="5233">
          <cell r="A5233" t="str">
            <v>HHP73302</v>
          </cell>
          <cell r="B5233" t="str">
            <v>颊脂垫切除术</v>
          </cell>
          <cell r="C5233" t="str">
            <v>设计,口内颊部黏膜切口,切开,在颊肌下分离显露颊脂垫,取出部分颊脂垫体部,彻底止血。注意保护腮腺导管和面神经。缝合,包扎,加压包扎。</v>
          </cell>
          <cell r="D5233" t="str">
            <v>引流装置</v>
          </cell>
          <cell r="E5233" t="str">
            <v>特殊缝线,止血材料</v>
          </cell>
          <cell r="F5233" t="str">
            <v>单侧</v>
          </cell>
          <cell r="G5233" t="str">
            <v/>
          </cell>
          <cell r="H5233" t="str">
            <v>市场调节价</v>
          </cell>
          <cell r="I5233" t="str">
            <v>市场调节价</v>
          </cell>
          <cell r="J5233" t="str">
            <v>市场调节价</v>
          </cell>
          <cell r="K5233" t="str">
            <v>丙类</v>
          </cell>
        </row>
        <row r="5234">
          <cell r="A5234" t="str">
            <v>HHP73303</v>
          </cell>
          <cell r="B5234" t="str">
            <v>口外入路颊部肿物切除术</v>
          </cell>
          <cell r="C5234" t="str">
            <v>设计颊部切口,在颊部恶性肿物外扩大切除,拉拢缝合和邻位皮瓣的转移修复。不含远位瓣切取､面神经探查术､淋巴清扫术。</v>
          </cell>
          <cell r="D5234" t="str">
            <v>引流装置</v>
          </cell>
          <cell r="E5234" t="str">
            <v>特殊缝线,止血材料</v>
          </cell>
          <cell r="F5234" t="str">
            <v>次</v>
          </cell>
          <cell r="G5234" t="str">
            <v/>
          </cell>
          <cell r="H5234">
            <v>1300</v>
          </cell>
          <cell r="I5234">
            <v>1040</v>
          </cell>
          <cell r="J5234">
            <v>910</v>
          </cell>
          <cell r="K5234" t="str">
            <v>甲类</v>
          </cell>
        </row>
        <row r="5235">
          <cell r="A5235" t="str">
            <v>HHP77401</v>
          </cell>
          <cell r="B5235" t="str">
            <v>口内入路颊部恶性肿物扩大切除术</v>
          </cell>
          <cell r="C5235" t="str">
            <v>指小于2厘米颊部恶性肿物经口内扩大切除,淋巴结清扫,拉拢缝合和邻位皮瓣的转移修复,植皮修复。不含远位瓣切取､取皮术､面神经探查术。</v>
          </cell>
          <cell r="D5235" t="str">
            <v>引流装置</v>
          </cell>
          <cell r="E5235" t="str">
            <v>补片,止血材料,特殊缝线</v>
          </cell>
          <cell r="F5235" t="str">
            <v>次</v>
          </cell>
          <cell r="G5235" t="str">
            <v/>
          </cell>
          <cell r="H5235">
            <v>1400</v>
          </cell>
          <cell r="I5235">
            <v>1120</v>
          </cell>
          <cell r="J5235">
            <v>980</v>
          </cell>
          <cell r="K5235" t="str">
            <v>甲类</v>
          </cell>
        </row>
        <row r="5236">
          <cell r="A5236" t="str">
            <v>HHP83301</v>
          </cell>
          <cell r="B5236" t="str">
            <v>颊部洞穿性损伤修复术</v>
          </cell>
          <cell r="C5236" t="str">
            <v>消毒铺巾,处理缺损,形成创面,设计皮瓣,按设计切取皮瓣,游离转移至面部,必要时显微镜下吻合血管,分别缝合皮肤面和黏膜面缝合皮瓣,供区直接缝合。留置引流。不含自体皮片移植。</v>
          </cell>
          <cell r="D5236" t="str">
            <v>引流装置</v>
          </cell>
          <cell r="E5236" t="str">
            <v>特殊缝线,止血材料</v>
          </cell>
          <cell r="F5236" t="str">
            <v>次</v>
          </cell>
          <cell r="G5236" t="str">
            <v/>
          </cell>
          <cell r="H5236">
            <v>1300</v>
          </cell>
          <cell r="I5236">
            <v>1040</v>
          </cell>
          <cell r="J5236">
            <v>910</v>
          </cell>
          <cell r="K5236" t="str">
            <v>乙类</v>
          </cell>
        </row>
        <row r="5237">
          <cell r="A5237" t="str">
            <v>HHP83302</v>
          </cell>
          <cell r="B5237" t="str">
            <v>颊系带成形术</v>
          </cell>
          <cell r="C5237" t="str">
            <v>牵开颊部组织,在颊系带最薄弱处横行切开,纵行缝合,延长颊系带。修整缝合。</v>
          </cell>
          <cell r="D5237" t="str">
            <v>引流装置</v>
          </cell>
          <cell r="E5237" t="str">
            <v>特殊缝线,止血材料</v>
          </cell>
          <cell r="F5237" t="str">
            <v>单侧</v>
          </cell>
          <cell r="G5237" t="str">
            <v/>
          </cell>
          <cell r="H5237">
            <v>420</v>
          </cell>
          <cell r="I5237">
            <v>340</v>
          </cell>
          <cell r="J5237">
            <v>290</v>
          </cell>
          <cell r="K5237" t="str">
            <v>丙类</v>
          </cell>
        </row>
        <row r="5238">
          <cell r="A5238" t="str">
            <v>HHQ</v>
          </cell>
          <cell r="B5238" t="str">
            <v>舌</v>
          </cell>
          <cell r="C5238" t="str">
            <v/>
          </cell>
          <cell r="D5238" t="str">
            <v/>
          </cell>
          <cell r="E5238" t="str">
            <v/>
          </cell>
        </row>
        <row r="5238">
          <cell r="G5238" t="str">
            <v/>
          </cell>
          <cell r="H5238" t="str">
            <v/>
          </cell>
          <cell r="I5238" t="str">
            <v/>
          </cell>
          <cell r="J5238" t="str">
            <v/>
          </cell>
        </row>
        <row r="5239">
          <cell r="A5239" t="str">
            <v>HHQ73301</v>
          </cell>
          <cell r="B5239" t="str">
            <v>舌骨上进路舌根部肿瘤切除术</v>
          </cell>
          <cell r="C523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cell r="D5239" t="str">
            <v>引流装置</v>
          </cell>
          <cell r="E5239" t="str">
            <v>止血材料,特殊缝线</v>
          </cell>
          <cell r="F5239" t="str">
            <v>次</v>
          </cell>
          <cell r="G5239" t="str">
            <v/>
          </cell>
          <cell r="H5239">
            <v>1200</v>
          </cell>
          <cell r="I5239">
            <v>960</v>
          </cell>
          <cell r="J5239">
            <v>840</v>
          </cell>
          <cell r="K5239" t="str">
            <v>甲类</v>
          </cell>
        </row>
        <row r="5240">
          <cell r="A5240" t="str">
            <v>HHQ73302</v>
          </cell>
          <cell r="B5240" t="str">
            <v>正中进路舌根肿瘤切除术</v>
          </cell>
          <cell r="C5240" t="str">
            <v>剖开下唇正中,截开下颌骨颏部中线,牵开下颌骨颏部断端向两侧,剖开口底和舌正中,直接进入舌根部肿瘤,扩大切除肿瘤,止血,处理创面,间断缝合伤口。不含下颌骨骨截开处的骨断端内固定､舌修复术､淋巴结清扫。</v>
          </cell>
          <cell r="D5240" t="str">
            <v>引流装置</v>
          </cell>
          <cell r="E5240" t="str">
            <v>止血材料,特殊缝线</v>
          </cell>
          <cell r="F5240" t="str">
            <v>次</v>
          </cell>
          <cell r="G5240" t="str">
            <v/>
          </cell>
          <cell r="H5240">
            <v>1200</v>
          </cell>
          <cell r="I5240">
            <v>960</v>
          </cell>
          <cell r="J5240">
            <v>840</v>
          </cell>
          <cell r="K5240" t="str">
            <v>甲类</v>
          </cell>
        </row>
        <row r="5241">
          <cell r="A5241" t="str">
            <v>HHQ73401</v>
          </cell>
          <cell r="B5241" t="str">
            <v>舌肿物切除术</v>
          </cell>
          <cell r="C5241" t="str">
            <v>指舌尖､舌体､舌根的良性肿瘤,完整切除,创面拉拢缝合。</v>
          </cell>
          <cell r="D5241" t="str">
            <v>引流装置</v>
          </cell>
          <cell r="E5241" t="str">
            <v>止血材料,特殊缝线</v>
          </cell>
          <cell r="F5241" t="str">
            <v>次</v>
          </cell>
          <cell r="G5241" t="str">
            <v/>
          </cell>
          <cell r="H5241">
            <v>800</v>
          </cell>
          <cell r="I5241">
            <v>640</v>
          </cell>
          <cell r="J5241">
            <v>560</v>
          </cell>
          <cell r="K5241" t="str">
            <v>甲类</v>
          </cell>
        </row>
        <row r="5242">
          <cell r="A5242" t="str">
            <v>HHQ73402</v>
          </cell>
          <cell r="B5242" t="str">
            <v>半舌切除术</v>
          </cell>
          <cell r="C5242" t="str">
            <v>舌背､舌缘肿物外正常组织范围内切开,恶性肿物一般在肿物外1.5厘米左右切开,扩大切除,完整切除,止血,术中结扎舌动脉,然后将残留的舌体组织拉拢缝合,将舌背黏膜与舌腹黏膜对位间断缝合。不含舌缺损再造术。</v>
          </cell>
          <cell r="D5242" t="str">
            <v>引流装置</v>
          </cell>
          <cell r="E5242" t="str">
            <v>止血材料,特殊缝线</v>
          </cell>
          <cell r="F5242" t="str">
            <v>次</v>
          </cell>
          <cell r="G5242" t="str">
            <v/>
          </cell>
          <cell r="H5242">
            <v>1000</v>
          </cell>
          <cell r="I5242">
            <v>800</v>
          </cell>
          <cell r="J5242">
            <v>700</v>
          </cell>
          <cell r="K5242" t="str">
            <v>甲类</v>
          </cell>
        </row>
        <row r="5243">
          <cell r="A5243" t="str">
            <v>HHQ75401</v>
          </cell>
          <cell r="B5243" t="str">
            <v>全舌切除术</v>
          </cell>
          <cell r="C5243" t="str">
            <v>含切开,止血,结扎舌动静脉,恶性肿物全舌及周围组织的扩大切除。不含颈淋巴清扫术､舌缺损再造术。</v>
          </cell>
          <cell r="D5243" t="str">
            <v>引流装置</v>
          </cell>
          <cell r="E5243" t="str">
            <v>止血材料,特殊缝线</v>
          </cell>
          <cell r="F5243" t="str">
            <v>次</v>
          </cell>
          <cell r="G5243" t="str">
            <v/>
          </cell>
          <cell r="H5243">
            <v>1100</v>
          </cell>
          <cell r="I5243">
            <v>880</v>
          </cell>
          <cell r="J5243">
            <v>770</v>
          </cell>
          <cell r="K5243" t="str">
            <v>甲类</v>
          </cell>
        </row>
        <row r="5244">
          <cell r="A5244" t="str">
            <v>HHQ77401</v>
          </cell>
          <cell r="B5244" t="str">
            <v>舌恶性肿物扩大切除术</v>
          </cell>
          <cell r="C5244" t="str">
            <v>切开,止血,结扎舌动静脉,将舌部恶性肿物,包括周围组织扩大切除,缺损拉拢缝合。不含颈淋巴清扫术､舌缺损再造术。</v>
          </cell>
          <cell r="D5244" t="str">
            <v>引流装置</v>
          </cell>
          <cell r="E5244" t="str">
            <v>止血材料,特殊缝线</v>
          </cell>
          <cell r="F5244" t="str">
            <v>次</v>
          </cell>
          <cell r="G5244" t="str">
            <v/>
          </cell>
          <cell r="H5244">
            <v>1500</v>
          </cell>
          <cell r="I5244">
            <v>1200</v>
          </cell>
          <cell r="J5244">
            <v>1050</v>
          </cell>
          <cell r="K5244" t="str">
            <v>甲类</v>
          </cell>
        </row>
        <row r="5245">
          <cell r="A5245" t="str">
            <v>HHQ83401</v>
          </cell>
          <cell r="B5245" t="str">
            <v>舌系带成形术</v>
          </cell>
          <cell r="C5245" t="str">
            <v>舌腹舌系带最薄弱处切开,纵行缝合,或应用Z成形术或V-Y成形术进行矫正,延长舌系带。</v>
          </cell>
          <cell r="D5245" t="str">
            <v>引流装置</v>
          </cell>
          <cell r="E5245" t="str">
            <v>止血材料,特殊缝线</v>
          </cell>
          <cell r="F5245" t="str">
            <v>次</v>
          </cell>
          <cell r="G5245" t="str">
            <v/>
          </cell>
          <cell r="H5245">
            <v>370</v>
          </cell>
          <cell r="I5245">
            <v>300</v>
          </cell>
          <cell r="J5245">
            <v>260</v>
          </cell>
          <cell r="K5245" t="str">
            <v>乙类</v>
          </cell>
        </row>
        <row r="5246">
          <cell r="A5246" t="str">
            <v>HHQ83402</v>
          </cell>
          <cell r="B5246" t="str">
            <v>巨舌畸形矫正术</v>
          </cell>
          <cell r="C5246" t="str">
            <v>对淋巴管瘤､血管畸形及先天性巨舌畸形进行治疗。设计切除肥大舌体,止血,缝合。</v>
          </cell>
          <cell r="D5246" t="str">
            <v>引流装置</v>
          </cell>
          <cell r="E5246" t="str">
            <v>止血材料,特殊缝线</v>
          </cell>
          <cell r="F5246" t="str">
            <v>次</v>
          </cell>
          <cell r="G5246" t="str">
            <v/>
          </cell>
          <cell r="H5246">
            <v>900</v>
          </cell>
          <cell r="I5246">
            <v>720</v>
          </cell>
          <cell r="J5246">
            <v>630</v>
          </cell>
          <cell r="K5246" t="str">
            <v>乙类</v>
          </cell>
        </row>
        <row r="5247">
          <cell r="A5247" t="str">
            <v>HHQ83403</v>
          </cell>
          <cell r="B5247" t="str">
            <v>局部皮瓣舌整形术</v>
          </cell>
          <cell r="C5247" t="str">
            <v>指因为外伤和肿瘤切除后造成舌体缺损,采用舌自身组织局部瓣修复整形舌形态。</v>
          </cell>
          <cell r="D5247" t="str">
            <v>引流装置</v>
          </cell>
          <cell r="E5247" t="str">
            <v>止血材料,特殊缝线</v>
          </cell>
          <cell r="F5247" t="str">
            <v>次</v>
          </cell>
          <cell r="G5247" t="str">
            <v/>
          </cell>
          <cell r="H5247">
            <v>1270</v>
          </cell>
          <cell r="I5247">
            <v>1015</v>
          </cell>
          <cell r="J5247">
            <v>890</v>
          </cell>
          <cell r="K5247" t="str">
            <v>乙类</v>
          </cell>
        </row>
        <row r="5248">
          <cell r="A5248" t="str">
            <v>HHQ89401</v>
          </cell>
          <cell r="B5248" t="str">
            <v>带蒂复合组织瓣舌再造术</v>
          </cell>
          <cell r="C5248" t="str">
            <v>指舌恶性肿瘤切除后舌体部分缺损,接受远处自体游离瓣来修复重建舌体。含受床制备,带蒂皮瓣或带蒂肌皮瓣就位缝合,舌外形修整。不含肌皮瓣切取。</v>
          </cell>
          <cell r="D5248" t="str">
            <v>引流装置</v>
          </cell>
          <cell r="E5248" t="str">
            <v>止血材料,特殊缝线</v>
          </cell>
          <cell r="F5248" t="str">
            <v>次</v>
          </cell>
          <cell r="G5248" t="str">
            <v/>
          </cell>
          <cell r="H5248">
            <v>1270</v>
          </cell>
          <cell r="I5248">
            <v>1015</v>
          </cell>
          <cell r="J5248">
            <v>890</v>
          </cell>
          <cell r="K5248" t="str">
            <v>乙类</v>
          </cell>
        </row>
        <row r="5249">
          <cell r="A5249" t="str">
            <v>HHQ89402</v>
          </cell>
          <cell r="B5249" t="str">
            <v>血管化组织瓣舌再造术</v>
          </cell>
          <cell r="C5249" t="str">
            <v>舌部缺损区的受区及血管准备,血管化组织瓣就位,血管准备,纤维外科技术和显微外科器械吻合血管,舌成形,伤口处理。不含带血管蒂组织瓣切取。</v>
          </cell>
          <cell r="D5249" t="str">
            <v>引流装置</v>
          </cell>
          <cell r="E5249" t="str">
            <v>止血材料,特殊缝线</v>
          </cell>
          <cell r="F5249" t="str">
            <v>次</v>
          </cell>
          <cell r="G5249" t="str">
            <v/>
          </cell>
          <cell r="H5249">
            <v>1400</v>
          </cell>
          <cell r="I5249">
            <v>1120</v>
          </cell>
          <cell r="J5249">
            <v>980</v>
          </cell>
          <cell r="K5249" t="str">
            <v>乙类</v>
          </cell>
        </row>
        <row r="5250">
          <cell r="A5250" t="str">
            <v>HHR</v>
          </cell>
          <cell r="B5250" t="str">
            <v>腭</v>
          </cell>
          <cell r="C5250" t="str">
            <v/>
          </cell>
          <cell r="D5250" t="str">
            <v/>
          </cell>
          <cell r="E5250" t="str">
            <v/>
          </cell>
        </row>
        <row r="5250">
          <cell r="G5250" t="str">
            <v/>
          </cell>
          <cell r="H5250" t="str">
            <v/>
          </cell>
          <cell r="I5250" t="str">
            <v/>
          </cell>
          <cell r="J5250" t="str">
            <v/>
          </cell>
        </row>
        <row r="5251">
          <cell r="A5251" t="str">
            <v>HHR73301</v>
          </cell>
          <cell r="B5251" t="str">
            <v>腭部良性肿物切除术</v>
          </cell>
          <cell r="C5251" t="str">
            <v>指良性肿物局部切除,无洞穿缺损,缺损打包或植皮修复。不含取皮术､淋巴结清扫。</v>
          </cell>
          <cell r="D5251" t="str">
            <v>引流装置</v>
          </cell>
          <cell r="E5251" t="str">
            <v>人工皮,补片,止血材料,特殊缝线</v>
          </cell>
          <cell r="F5251" t="str">
            <v>次</v>
          </cell>
          <cell r="G5251" t="str">
            <v/>
          </cell>
          <cell r="H5251">
            <v>800</v>
          </cell>
          <cell r="I5251">
            <v>640</v>
          </cell>
          <cell r="J5251">
            <v>560</v>
          </cell>
          <cell r="K5251" t="str">
            <v>甲类</v>
          </cell>
        </row>
        <row r="5252">
          <cell r="A5252" t="str">
            <v>HHR77301</v>
          </cell>
          <cell r="B5252" t="str">
            <v>腭部恶性肿瘤扩大切除术</v>
          </cell>
          <cell r="C5252" t="str">
            <v>指腭部恶性肿物表面或周围设计切口,扩大切除邻近软组织(含淋巴结),部分硬腭的切除,处理创面。不含洞穿缺损邻近组织瓣的转移修复､远位瓣的切取。</v>
          </cell>
          <cell r="D5252" t="str">
            <v>引流装置</v>
          </cell>
          <cell r="E5252" t="str">
            <v>止血材料,特殊缝线</v>
          </cell>
          <cell r="F5252" t="str">
            <v>次</v>
          </cell>
          <cell r="G5252" t="str">
            <v/>
          </cell>
          <cell r="H5252">
            <v>1000</v>
          </cell>
          <cell r="I5252">
            <v>800</v>
          </cell>
          <cell r="J5252">
            <v>700</v>
          </cell>
          <cell r="K5252" t="str">
            <v>甲类</v>
          </cell>
        </row>
        <row r="5253">
          <cell r="A5253" t="str">
            <v>HHR81301</v>
          </cell>
          <cell r="B5253" t="str">
            <v>腭咽环扎腭裂修复术</v>
          </cell>
          <cell r="C5253" t="str">
            <v>指麻醉下先行黏膜下浸润麻醉,切开,腭咽腔环形缩窄,缝合。不含硬､软腭裂修复､硬腭前部牙槽裂关闭。</v>
          </cell>
          <cell r="D5253" t="str">
            <v>引流装置</v>
          </cell>
          <cell r="E5253" t="str">
            <v>止血材料,特殊缝线</v>
          </cell>
          <cell r="F5253" t="str">
            <v>次</v>
          </cell>
          <cell r="G5253" t="str">
            <v/>
          </cell>
          <cell r="H5253">
            <v>1300</v>
          </cell>
          <cell r="I5253">
            <v>1040</v>
          </cell>
          <cell r="J5253">
            <v>910</v>
          </cell>
          <cell r="K5253" t="str">
            <v>乙类</v>
          </cell>
        </row>
        <row r="5254">
          <cell r="A5254" t="str">
            <v>HHR81302</v>
          </cell>
          <cell r="B5254" t="str">
            <v>悬雍垂缩短术</v>
          </cell>
          <cell r="C5254" t="str">
            <v>消毒铺巾,设计切口,局部注射肿胀液,软硬腭交界处切除部分黏膜,暴露其下肌肉,缩短缝合。</v>
          </cell>
          <cell r="D5254" t="str">
            <v>引流装置</v>
          </cell>
          <cell r="E5254" t="str">
            <v>止血材料,特殊缝线</v>
          </cell>
          <cell r="F5254" t="str">
            <v>次</v>
          </cell>
          <cell r="G5254" t="str">
            <v/>
          </cell>
          <cell r="H5254">
            <v>800</v>
          </cell>
          <cell r="I5254">
            <v>640</v>
          </cell>
          <cell r="J5254">
            <v>560</v>
          </cell>
          <cell r="K5254" t="str">
            <v>乙类</v>
          </cell>
        </row>
        <row r="5255">
          <cell r="A5255" t="str">
            <v>HHR81303</v>
          </cell>
          <cell r="B5255" t="str">
            <v>腭帆缩短术</v>
          </cell>
          <cell r="C5255" t="str">
            <v>含设计,浸润麻醉,切开,分离,组织瓣转移成形,伤口缝合。</v>
          </cell>
          <cell r="D5255" t="str">
            <v>引流装置</v>
          </cell>
          <cell r="E5255" t="str">
            <v>止血材料,特殊缝线</v>
          </cell>
          <cell r="F5255" t="str">
            <v>次</v>
          </cell>
          <cell r="G5255" t="str">
            <v/>
          </cell>
          <cell r="H5255">
            <v>800</v>
          </cell>
          <cell r="I5255">
            <v>640</v>
          </cell>
          <cell r="J5255">
            <v>560</v>
          </cell>
          <cell r="K5255" t="str">
            <v>乙类</v>
          </cell>
        </row>
        <row r="5256">
          <cell r="A5256" t="str">
            <v>HHR81304</v>
          </cell>
          <cell r="B5256" t="str">
            <v>伸母短肌游离腭咽环扎成形术</v>
          </cell>
          <cell r="C5256" t="str">
            <v>消毒,采取去神经后的伸拇短肌,通过上颌结节后和咽后壁切口,将其引入咽上缩肌的后面和软腭肌肉的表面,对鼻咽腔进行环扎成形,矫正腭咽闭合不全。不含足伸拇短肌去神经术。</v>
          </cell>
          <cell r="D5256" t="str">
            <v>引流装置</v>
          </cell>
          <cell r="E5256" t="str">
            <v>止血材料,特殊缝线</v>
          </cell>
          <cell r="F5256" t="str">
            <v>次</v>
          </cell>
          <cell r="G5256" t="str">
            <v/>
          </cell>
          <cell r="H5256">
            <v>1000</v>
          </cell>
          <cell r="I5256">
            <v>800</v>
          </cell>
          <cell r="J5256">
            <v>700</v>
          </cell>
          <cell r="K5256" t="str">
            <v>乙类</v>
          </cell>
        </row>
        <row r="5257">
          <cell r="A5257" t="str">
            <v>HHR83301</v>
          </cell>
          <cell r="B5257" t="str">
            <v>咽腭弓成形术</v>
          </cell>
          <cell r="C5257" t="str">
            <v>消毒铺巾,开口器暴露咽腔,可用头灯或配光源的专用开口器直视口咽腔,沿悬雍垂两侧,切除部分软腭,缝合切口。</v>
          </cell>
          <cell r="D5257" t="str">
            <v>引流装置</v>
          </cell>
          <cell r="E5257" t="str">
            <v>止血材料,特殊缝线</v>
          </cell>
          <cell r="F5257" t="str">
            <v>次</v>
          </cell>
          <cell r="G5257" t="str">
            <v/>
          </cell>
          <cell r="H5257">
            <v>1100</v>
          </cell>
          <cell r="I5257">
            <v>880</v>
          </cell>
          <cell r="J5257">
            <v>770</v>
          </cell>
          <cell r="K5257" t="str">
            <v>乙类</v>
          </cell>
        </row>
        <row r="5258">
          <cell r="A5258" t="str">
            <v>HHR83302</v>
          </cell>
          <cell r="B5258" t="str">
            <v>腭咽成形术</v>
          </cell>
          <cell r="C5258" t="str">
            <v>消毒铺巾,开口器暴露咽腔,可用头灯或配光源的专用开口器直视口咽腔,切除双侧扁桃体,沿悬雍垂两侧切开､切除部分组织,电凝､缝合止血,缝合切口扩大鼻咽､口咽腔。</v>
          </cell>
          <cell r="D5258" t="str">
            <v>引流装置</v>
          </cell>
          <cell r="E5258" t="str">
            <v>止血材料,特殊缝线</v>
          </cell>
          <cell r="F5258" t="str">
            <v>次</v>
          </cell>
          <cell r="G5258" t="str">
            <v/>
          </cell>
          <cell r="H5258">
            <v>1100</v>
          </cell>
          <cell r="I5258">
            <v>880</v>
          </cell>
          <cell r="J5258">
            <v>770</v>
          </cell>
          <cell r="K5258" t="str">
            <v>乙类</v>
          </cell>
        </row>
        <row r="5259">
          <cell r="A5259" t="str">
            <v>HHR83303</v>
          </cell>
          <cell r="B5259" t="str">
            <v>咽后壁瓣腭咽成形术</v>
          </cell>
          <cell r="C5259" t="str">
            <v>指设计,浸润麻醉,咽后壁瓣掀起,咽喉壁创面关闭,与软腭鼻面伤口缝合,口腔面伤口缝合,悬雍垂成形。不含腭裂修复术。</v>
          </cell>
          <cell r="D5259" t="str">
            <v>引流装置</v>
          </cell>
          <cell r="E5259" t="str">
            <v>止血材料,特殊缝线</v>
          </cell>
          <cell r="F5259" t="str">
            <v>次</v>
          </cell>
          <cell r="G5259" t="str">
            <v/>
          </cell>
          <cell r="H5259">
            <v>1000</v>
          </cell>
          <cell r="I5259">
            <v>800</v>
          </cell>
          <cell r="J5259">
            <v>700</v>
          </cell>
          <cell r="K5259" t="str">
            <v>乙类</v>
          </cell>
        </row>
        <row r="5260">
          <cell r="A5260" t="str">
            <v>HHR83304</v>
          </cell>
          <cell r="B5260" t="str">
            <v>T形瓣上提腭咽成形术</v>
          </cell>
          <cell r="C5260" t="str">
            <v>消毒,设计,将咽后壁黏膜T形切开,形成蒂位于两侧的两个咽后壁瓣,并分别于软腭的两个鼻侧切缘缝合,形成两个通气管。</v>
          </cell>
          <cell r="D5260" t="str">
            <v>引流装置</v>
          </cell>
          <cell r="E5260" t="str">
            <v>止血材料,特殊缝线</v>
          </cell>
          <cell r="F5260" t="str">
            <v>次</v>
          </cell>
          <cell r="G5260" t="str">
            <v/>
          </cell>
          <cell r="H5260">
            <v>1000</v>
          </cell>
          <cell r="I5260">
            <v>800</v>
          </cell>
          <cell r="J5260">
            <v>700</v>
          </cell>
          <cell r="K5260" t="str">
            <v>乙类</v>
          </cell>
        </row>
        <row r="5261">
          <cell r="A5261" t="str">
            <v>HHR83305</v>
          </cell>
          <cell r="B5261" t="str">
            <v>颊肌黏膜瓣转移+腭咽成形术</v>
          </cell>
          <cell r="C5261" t="str">
            <v>全麻,消毒,剥离口腔侧及鼻腔侧黏膜,鼻腔侧黏膜做Z改形,口腔侧用颊肌黏膜瓣转移修复,延长软腭,矫正腭咽闭合不全。</v>
          </cell>
          <cell r="D5261" t="str">
            <v>引流装置</v>
          </cell>
          <cell r="E5261" t="str">
            <v>止血材料,特殊缝线</v>
          </cell>
          <cell r="F5261" t="str">
            <v>次</v>
          </cell>
          <cell r="G5261" t="str">
            <v/>
          </cell>
          <cell r="H5261">
            <v>1100</v>
          </cell>
          <cell r="I5261">
            <v>880</v>
          </cell>
          <cell r="J5261">
            <v>770</v>
          </cell>
          <cell r="K5261" t="str">
            <v>乙类</v>
          </cell>
        </row>
        <row r="5262">
          <cell r="A5262" t="str">
            <v>HHR83306</v>
          </cell>
          <cell r="B5262" t="str">
            <v>腭咽肌瓣成形术</v>
          </cell>
          <cell r="C5262" t="str">
            <v>于两侧腭咽弓各形成腭咽肌瓣,于咽后壁掀起一短黏膜瓣,将腭咽肌瓣转移至咽喉壁缺损处。不含腭部裂隙关闭。</v>
          </cell>
          <cell r="D5262" t="str">
            <v>引流装置</v>
          </cell>
          <cell r="E5262" t="str">
            <v>止血材料,特殊缝线</v>
          </cell>
          <cell r="F5262" t="str">
            <v>次</v>
          </cell>
          <cell r="G5262" t="str">
            <v/>
          </cell>
          <cell r="H5262">
            <v>1100</v>
          </cell>
          <cell r="I5262">
            <v>880</v>
          </cell>
          <cell r="J5262">
            <v>770</v>
          </cell>
          <cell r="K5262" t="str">
            <v>乙类</v>
          </cell>
        </row>
        <row r="5263">
          <cell r="A5263" t="str">
            <v>HHR83307</v>
          </cell>
          <cell r="B5263" t="str">
            <v>悬雍垂腭咽成形术</v>
          </cell>
          <cell r="C5263" t="str">
            <v>消毒铺巾,设计切口,局部注射肿胀液,分离剪除腭咽弓和腭舌弓间的黏膜和黏膜下组织,将腭咽弓和腭舌肌缝合。</v>
          </cell>
          <cell r="D5263" t="str">
            <v>引流装置</v>
          </cell>
          <cell r="E5263" t="str">
            <v>止血材料,特殊缝线</v>
          </cell>
          <cell r="F5263" t="str">
            <v>次</v>
          </cell>
          <cell r="G5263" t="str">
            <v/>
          </cell>
          <cell r="H5263">
            <v>1200</v>
          </cell>
          <cell r="I5263">
            <v>960</v>
          </cell>
          <cell r="J5263">
            <v>840</v>
          </cell>
          <cell r="K5263" t="str">
            <v>乙类</v>
          </cell>
        </row>
        <row r="5264">
          <cell r="A5264" t="str">
            <v>HHR83308</v>
          </cell>
          <cell r="B5264" t="str">
            <v>腭弓成形术</v>
          </cell>
          <cell r="C5264" t="str">
            <v>指设计､浸润麻醉､切开､分离､组织瓣转移成形,或将舌腭弓和咽腭弓做Z改形以延长之,伤口缝合。</v>
          </cell>
          <cell r="D5264" t="str">
            <v>引流装置</v>
          </cell>
          <cell r="E5264" t="str">
            <v>止血材料,特殊缝线</v>
          </cell>
          <cell r="F5264" t="str">
            <v>单侧</v>
          </cell>
          <cell r="G5264" t="str">
            <v/>
          </cell>
          <cell r="H5264">
            <v>1000</v>
          </cell>
          <cell r="I5264">
            <v>800</v>
          </cell>
          <cell r="J5264">
            <v>700</v>
          </cell>
          <cell r="K5264" t="str">
            <v>乙类</v>
          </cell>
        </row>
        <row r="5265">
          <cell r="A5265" t="str">
            <v>HHR83309</v>
          </cell>
          <cell r="B5265" t="str">
            <v>腭咽过度闭合矫正术</v>
          </cell>
          <cell r="C5265" t="str">
            <v>消毒,切除过长的软腭后缘,肥大的悬雍垂和松弛的咽侧壁黏膜,必要时切除肥大的扁桃体,将咽侧壁黏膜向前绷紧缝合。不含扁桃体切除术。</v>
          </cell>
          <cell r="D5265" t="str">
            <v>引流装置</v>
          </cell>
          <cell r="E5265" t="str">
            <v>止血材料,特殊缝线</v>
          </cell>
          <cell r="F5265" t="str">
            <v>次</v>
          </cell>
          <cell r="G5265" t="str">
            <v/>
          </cell>
          <cell r="H5265">
            <v>1100</v>
          </cell>
          <cell r="I5265">
            <v>880</v>
          </cell>
          <cell r="J5265">
            <v>770</v>
          </cell>
          <cell r="K5265" t="str">
            <v>乙类</v>
          </cell>
        </row>
        <row r="5266">
          <cell r="A5266" t="str">
            <v>HHR83310</v>
          </cell>
          <cell r="B5266" t="str">
            <v>Ⅰ度腭裂修复术</v>
          </cell>
          <cell r="C5266" t="str">
            <v>Ⅰ度腭裂指仅软腭裂开。麻醉下先行黏膜下浸润麻醉,裂隙缘切开,游离腭帆提肌,重建腭帆吊带,缝合鼻腔黏膜及口腔黏膜,悬雍垂成形。含悬雍垂裂､软腭裂､隐裂修复。</v>
          </cell>
          <cell r="D5266" t="str">
            <v>引流装置</v>
          </cell>
          <cell r="E5266" t="str">
            <v>止血材料,特殊缝线</v>
          </cell>
          <cell r="F5266" t="str">
            <v>次</v>
          </cell>
          <cell r="G5266" t="str">
            <v/>
          </cell>
          <cell r="H5266">
            <v>1000</v>
          </cell>
          <cell r="I5266">
            <v>800</v>
          </cell>
          <cell r="J5266">
            <v>700</v>
          </cell>
          <cell r="K5266" t="str">
            <v>乙类</v>
          </cell>
        </row>
        <row r="5267">
          <cell r="A5267" t="str">
            <v>HHR83311</v>
          </cell>
          <cell r="B5267" t="str">
            <v>Ⅱ度腭裂修复术</v>
          </cell>
          <cell r="C526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cell r="D5267" t="str">
            <v>引流装置</v>
          </cell>
          <cell r="E5267" t="str">
            <v>腭护板,特殊缝线,止血材料</v>
          </cell>
          <cell r="F5267" t="str">
            <v>次</v>
          </cell>
          <cell r="G5267" t="str">
            <v/>
          </cell>
          <cell r="H5267">
            <v>1200</v>
          </cell>
          <cell r="I5267">
            <v>960</v>
          </cell>
          <cell r="J5267">
            <v>840</v>
          </cell>
          <cell r="K5267" t="str">
            <v>乙类</v>
          </cell>
        </row>
        <row r="5268">
          <cell r="A5268" t="str">
            <v>HHR83312</v>
          </cell>
          <cell r="B5268" t="str">
            <v>Ⅲ度腭裂修复术</v>
          </cell>
          <cell r="C526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cell r="D5268" t="str">
            <v>引流装置</v>
          </cell>
          <cell r="E5268" t="str">
            <v>腭护板,特殊缝线,止血材料</v>
          </cell>
          <cell r="F5268" t="str">
            <v>次</v>
          </cell>
          <cell r="G5268" t="str">
            <v/>
          </cell>
          <cell r="H5268">
            <v>1400</v>
          </cell>
          <cell r="I5268">
            <v>1120</v>
          </cell>
          <cell r="J5268">
            <v>980</v>
          </cell>
          <cell r="K5268" t="str">
            <v>乙类</v>
          </cell>
        </row>
        <row r="5269">
          <cell r="A5269" t="str">
            <v>HHR83313</v>
          </cell>
          <cell r="B5269" t="str">
            <v>反向双"Z"腭裂修复术</v>
          </cell>
          <cell r="C526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cell r="D5269" t="str">
            <v>引流装置</v>
          </cell>
          <cell r="E5269" t="str">
            <v>止血材料,特殊缝线</v>
          </cell>
          <cell r="F5269" t="str">
            <v>次</v>
          </cell>
          <cell r="G5269" t="str">
            <v/>
          </cell>
          <cell r="H5269">
            <v>1200</v>
          </cell>
          <cell r="I5269">
            <v>960</v>
          </cell>
          <cell r="J5269">
            <v>840</v>
          </cell>
          <cell r="K5269" t="str">
            <v>乙类</v>
          </cell>
        </row>
        <row r="5270">
          <cell r="A5270" t="str">
            <v>HHR83314</v>
          </cell>
          <cell r="B5270" t="str">
            <v>单瓣后退腭裂修复术</v>
          </cell>
          <cell r="C5270" t="str">
            <v>消毒铺巾,设计切口,将舌形粘骨膜瓣由前向后剥离,剪断腭腱膜及鼻侧黏膜,缝合鼻侧黏膜,肌层和口腔侧黏膜。</v>
          </cell>
          <cell r="D5270" t="str">
            <v>引流装置</v>
          </cell>
          <cell r="E5270" t="str">
            <v>止血材料,特殊缝线</v>
          </cell>
          <cell r="F5270" t="str">
            <v>次</v>
          </cell>
          <cell r="G5270" t="str">
            <v/>
          </cell>
          <cell r="H5270">
            <v>1400</v>
          </cell>
          <cell r="I5270">
            <v>1120</v>
          </cell>
          <cell r="J5270">
            <v>980</v>
          </cell>
          <cell r="K5270" t="str">
            <v>乙类</v>
          </cell>
        </row>
        <row r="5271">
          <cell r="A5271" t="str">
            <v>HHR83315</v>
          </cell>
          <cell r="B5271" t="str">
            <v>颊肌黏膜瓣转移腭裂修复术</v>
          </cell>
          <cell r="C5271" t="str">
            <v>消毒铺巾,设计切口,切开,按两瓣后推术形成腭部两大黏膜瓣,将颊肌黏膜瓣缝合于遗留创面。</v>
          </cell>
          <cell r="D5271" t="str">
            <v>引流装置</v>
          </cell>
          <cell r="E5271" t="str">
            <v>止血材料,特殊缝线</v>
          </cell>
          <cell r="F5271" t="str">
            <v>次</v>
          </cell>
          <cell r="G5271" t="str">
            <v/>
          </cell>
          <cell r="H5271">
            <v>1200</v>
          </cell>
          <cell r="I5271">
            <v>960</v>
          </cell>
          <cell r="J5271">
            <v>840</v>
          </cell>
          <cell r="K5271" t="str">
            <v>乙类</v>
          </cell>
        </row>
        <row r="5272">
          <cell r="A5272" t="str">
            <v>HHR83316</v>
          </cell>
          <cell r="B5272" t="str">
            <v>萨氏微创腭裂修复术</v>
          </cell>
          <cell r="C5272" t="str">
            <v>消毒铺巾,设计切口,自裂隙缘切口,切开解剖腭帆提肌,腭帆提肌吊带,缝合。</v>
          </cell>
          <cell r="D5272" t="str">
            <v>引流装置</v>
          </cell>
          <cell r="E5272" t="str">
            <v>止血材料,特殊缝线</v>
          </cell>
          <cell r="F5272" t="str">
            <v>次</v>
          </cell>
          <cell r="G5272" t="str">
            <v/>
          </cell>
          <cell r="H5272">
            <v>1200</v>
          </cell>
          <cell r="I5272">
            <v>960</v>
          </cell>
          <cell r="J5272">
            <v>840</v>
          </cell>
          <cell r="K5272" t="str">
            <v>乙类</v>
          </cell>
        </row>
        <row r="5273">
          <cell r="A5273" t="str">
            <v>HHR83317</v>
          </cell>
          <cell r="B5273" t="str">
            <v>腭瘘修复术</v>
          </cell>
          <cell r="C5273" t="str">
            <v>指应用兰氏法､舌瓣和局部粘骨膜瓣等修复腭瘘。消毒铺巾,于腭瘘边缘分别剥离,剥离两侧松弛切口,止血,分别缝合鼻腔侧黏膜和口腔侧黏膜。</v>
          </cell>
          <cell r="D5273" t="str">
            <v>引流装置</v>
          </cell>
          <cell r="E5273" t="str">
            <v>止血材料,特殊缝线</v>
          </cell>
          <cell r="F5273" t="str">
            <v>次</v>
          </cell>
          <cell r="G5273" t="str">
            <v/>
          </cell>
          <cell r="H5273">
            <v>1100</v>
          </cell>
          <cell r="I5273">
            <v>880</v>
          </cell>
          <cell r="J5273">
            <v>770</v>
          </cell>
          <cell r="K5273" t="str">
            <v>乙类</v>
          </cell>
        </row>
        <row r="5274">
          <cell r="A5274" t="str">
            <v>HHR83318</v>
          </cell>
          <cell r="B5274" t="str">
            <v>颊肌黏膜瓣转移腭瘘修复术</v>
          </cell>
          <cell r="C5274" t="str">
            <v>全麻,消毒,于口腔内切取颊肌黏膜瓣,转移至腭瘘处修补。</v>
          </cell>
          <cell r="D5274" t="str">
            <v>引流装置</v>
          </cell>
          <cell r="E5274" t="str">
            <v>止血材料,特殊缝线</v>
          </cell>
          <cell r="F5274" t="str">
            <v>次</v>
          </cell>
          <cell r="G5274" t="str">
            <v/>
          </cell>
          <cell r="H5274">
            <v>1200</v>
          </cell>
          <cell r="I5274">
            <v>960</v>
          </cell>
          <cell r="J5274">
            <v>840</v>
          </cell>
          <cell r="K5274" t="str">
            <v>乙类</v>
          </cell>
        </row>
        <row r="5275">
          <cell r="A5275" t="str">
            <v>HHR88401</v>
          </cell>
          <cell r="B5275" t="str">
            <v>软腭前移术</v>
          </cell>
          <cell r="C527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cell r="D5275" t="str">
            <v>引流装置</v>
          </cell>
          <cell r="E5275" t="str">
            <v>止血材料,特殊缝线</v>
          </cell>
          <cell r="F5275" t="str">
            <v>次</v>
          </cell>
          <cell r="G5275" t="str">
            <v/>
          </cell>
          <cell r="H5275">
            <v>800</v>
          </cell>
          <cell r="I5275">
            <v>640</v>
          </cell>
          <cell r="J5275">
            <v>560</v>
          </cell>
          <cell r="K5275" t="str">
            <v>乙类</v>
          </cell>
        </row>
        <row r="5276">
          <cell r="A5276" t="str">
            <v>HHS-HHV</v>
          </cell>
          <cell r="B5276" t="str">
            <v>牙</v>
          </cell>
          <cell r="C5276" t="str">
            <v/>
          </cell>
          <cell r="D5276" t="str">
            <v/>
          </cell>
          <cell r="E5276" t="str">
            <v/>
          </cell>
        </row>
        <row r="5276">
          <cell r="G5276" t="str">
            <v/>
          </cell>
          <cell r="H5276" t="str">
            <v/>
          </cell>
          <cell r="I5276" t="str">
            <v/>
          </cell>
          <cell r="J5276" t="str">
            <v/>
          </cell>
        </row>
        <row r="5277">
          <cell r="A5277" t="str">
            <v>HHS50301</v>
          </cell>
          <cell r="B5277" t="str">
            <v>软组织内阻生恒牙开窗助萌术</v>
          </cell>
          <cell r="C5277" t="str">
            <v>麻醉下,切开牙龈,止血,显露牙冠,安放托槽及橡皮牵引圈,缝合伤口。</v>
          </cell>
          <cell r="D5277" t="str">
            <v>橡皮圈,注射器</v>
          </cell>
          <cell r="E5277" t="str">
            <v>托槽,特殊缝线</v>
          </cell>
          <cell r="F5277" t="str">
            <v>每牙</v>
          </cell>
          <cell r="G5277" t="str">
            <v/>
          </cell>
          <cell r="H5277">
            <v>50</v>
          </cell>
          <cell r="I5277">
            <v>40</v>
          </cell>
          <cell r="J5277">
            <v>35</v>
          </cell>
          <cell r="K5277" t="str">
            <v>甲类</v>
          </cell>
        </row>
        <row r="5278">
          <cell r="A5278" t="str">
            <v>HHS64301</v>
          </cell>
          <cell r="B5278" t="str">
            <v>牙弓夹板拆除术</v>
          </cell>
          <cell r="C5278" t="str">
            <v>去除结扎丝,取下牙弓夹板,清洗牙列。</v>
          </cell>
          <cell r="D5278" t="str">
            <v>引流装置</v>
          </cell>
          <cell r="E5278" t="str">
            <v/>
          </cell>
          <cell r="F5278" t="str">
            <v>单颌</v>
          </cell>
          <cell r="G5278" t="str">
            <v/>
          </cell>
          <cell r="H5278">
            <v>35</v>
          </cell>
          <cell r="I5278">
            <v>28</v>
          </cell>
          <cell r="J5278">
            <v>25</v>
          </cell>
          <cell r="K5278" t="str">
            <v>甲类</v>
          </cell>
        </row>
        <row r="5279">
          <cell r="A5279" t="str">
            <v>HHS65301</v>
          </cell>
          <cell r="B5279" t="str">
            <v>乳牙拔除术</v>
          </cell>
          <cell r="C5279" t="str">
            <v>局麻下对乳牙前后牙残冠､残根､不松动乳牙的拔除,伤口处理。</v>
          </cell>
          <cell r="D5279" t="str">
            <v>注射器,一次性口腔治疗盘</v>
          </cell>
          <cell r="E5279" t="str">
            <v/>
          </cell>
          <cell r="F5279" t="str">
            <v>每牙</v>
          </cell>
          <cell r="G5279" t="str">
            <v/>
          </cell>
          <cell r="H5279">
            <v>20</v>
          </cell>
          <cell r="I5279">
            <v>16</v>
          </cell>
          <cell r="J5279">
            <v>14</v>
          </cell>
          <cell r="K5279" t="str">
            <v>甲类</v>
          </cell>
        </row>
        <row r="5280">
          <cell r="A5280" t="str">
            <v>HHS65302</v>
          </cell>
          <cell r="B5280" t="str">
            <v>恒前牙拔除术</v>
          </cell>
          <cell r="C5280" t="str">
            <v>麻醉下对该区段已萌出的牙及多生牙拔除,伤口处理。</v>
          </cell>
          <cell r="D5280" t="str">
            <v>注射器</v>
          </cell>
          <cell r="E5280" t="str">
            <v/>
          </cell>
          <cell r="F5280" t="str">
            <v>每牙</v>
          </cell>
          <cell r="G5280" t="str">
            <v/>
          </cell>
          <cell r="H5280">
            <v>25</v>
          </cell>
          <cell r="I5280">
            <v>20</v>
          </cell>
          <cell r="J5280">
            <v>18</v>
          </cell>
          <cell r="K5280" t="str">
            <v>甲类</v>
          </cell>
        </row>
        <row r="5281">
          <cell r="A5281" t="str">
            <v>HHS65303</v>
          </cell>
          <cell r="B5281" t="str">
            <v>恒前磨牙拔除术</v>
          </cell>
          <cell r="C5281" t="str">
            <v>麻醉下对该区段已萌出的牙及多生牙拔除,伤口处理。</v>
          </cell>
          <cell r="D5281" t="str">
            <v>注射器</v>
          </cell>
          <cell r="E5281" t="str">
            <v/>
          </cell>
          <cell r="F5281" t="str">
            <v>每牙</v>
          </cell>
          <cell r="G5281" t="str">
            <v/>
          </cell>
          <cell r="H5281">
            <v>25</v>
          </cell>
          <cell r="I5281">
            <v>20</v>
          </cell>
          <cell r="J5281">
            <v>18</v>
          </cell>
          <cell r="K5281" t="str">
            <v>甲类</v>
          </cell>
        </row>
        <row r="5282">
          <cell r="A5282" t="str">
            <v>HHS65304</v>
          </cell>
          <cell r="B5282" t="str">
            <v>恒磨牙拔除术</v>
          </cell>
          <cell r="C5282" t="str">
            <v>麻醉下对该区段已萌出的牙及多生牙拔除,伤口处理。</v>
          </cell>
          <cell r="D5282" t="str">
            <v>注射器</v>
          </cell>
          <cell r="E5282" t="str">
            <v/>
          </cell>
          <cell r="F5282" t="str">
            <v>每牙</v>
          </cell>
          <cell r="G5282" t="str">
            <v/>
          </cell>
          <cell r="H5282">
            <v>30</v>
          </cell>
          <cell r="I5282">
            <v>25</v>
          </cell>
          <cell r="J5282">
            <v>20</v>
          </cell>
          <cell r="K5282" t="str">
            <v>甲类</v>
          </cell>
        </row>
        <row r="5283">
          <cell r="A5283" t="str">
            <v>HHS65305</v>
          </cell>
          <cell r="B5283" t="str">
            <v>半牙拔除术</v>
          </cell>
          <cell r="C5283" t="str">
            <v>指因修复需要而拔除一个牙根的牙齿。麻醉,使用外科专用切割钻切割牙齿,分根,拔除牙根,止血,伤口处理。</v>
          </cell>
          <cell r="D5283" t="str">
            <v>注射器,一次性口腔治疗盘</v>
          </cell>
          <cell r="E5283" t="str">
            <v>特殊缝线</v>
          </cell>
          <cell r="F5283" t="str">
            <v>每牙</v>
          </cell>
          <cell r="G5283" t="str">
            <v/>
          </cell>
          <cell r="H5283">
            <v>50</v>
          </cell>
          <cell r="I5283">
            <v>40</v>
          </cell>
          <cell r="J5283">
            <v>35</v>
          </cell>
          <cell r="K5283" t="str">
            <v>甲类</v>
          </cell>
        </row>
        <row r="5284">
          <cell r="A5284" t="str">
            <v>HHS65306</v>
          </cell>
          <cell r="B5284" t="str">
            <v>骨融合牙拔除术</v>
          </cell>
          <cell r="C5284" t="str">
            <v>指因解剖变异､死髓牙牙槽骨致密性改变导致牙骨融合､与上颌窦关系密切､增龄性变化所致的复杂牙拔除。麻醉下,使用外科专用切割钻去骨,分根,拔除,止血。</v>
          </cell>
          <cell r="D5284" t="str">
            <v>车针</v>
          </cell>
          <cell r="E5284" t="str">
            <v>特殊缝线</v>
          </cell>
          <cell r="F5284" t="str">
            <v>每牙</v>
          </cell>
          <cell r="G5284" t="str">
            <v/>
          </cell>
          <cell r="H5284">
            <v>75</v>
          </cell>
          <cell r="I5284">
            <v>60</v>
          </cell>
          <cell r="J5284">
            <v>53</v>
          </cell>
          <cell r="K5284" t="str">
            <v>甲类</v>
          </cell>
        </row>
        <row r="5285">
          <cell r="A5285" t="str">
            <v>HHS65307</v>
          </cell>
          <cell r="B5285" t="str">
            <v>微创复杂牙拔除术</v>
          </cell>
          <cell r="C5285" t="str">
            <v>指用微创器械和技术拔除各种复杂牙。麻醉,使用外科专用切割钻切割､拔除,止血,伤口处理。</v>
          </cell>
          <cell r="D5285" t="str">
            <v>注射器,车针,一次性口腔治疗盘</v>
          </cell>
          <cell r="E5285" t="str">
            <v>特殊缝线</v>
          </cell>
          <cell r="F5285" t="str">
            <v>每牙</v>
          </cell>
          <cell r="G5285" t="str">
            <v/>
          </cell>
          <cell r="H5285">
            <v>90</v>
          </cell>
          <cell r="I5285">
            <v>70</v>
          </cell>
          <cell r="J5285">
            <v>60</v>
          </cell>
          <cell r="K5285" t="str">
            <v>甲类</v>
          </cell>
        </row>
        <row r="5286">
          <cell r="A5286" t="str">
            <v>HHS65308</v>
          </cell>
          <cell r="B5286" t="str">
            <v>弓外牙拔除术</v>
          </cell>
          <cell r="C5286" t="str">
            <v>指位于正常牙弓之外､低位､倾斜､扭转的恒牙的拔除。核对牙位,麻醉,使用外科专用切割钻切割､拔除,止血,伤口处理。</v>
          </cell>
          <cell r="D5286" t="str">
            <v>注射器,车针,一次性口腔治疗盘</v>
          </cell>
          <cell r="E5286" t="str">
            <v>特殊缝线</v>
          </cell>
          <cell r="F5286" t="str">
            <v>每牙</v>
          </cell>
          <cell r="G5286" t="str">
            <v/>
          </cell>
          <cell r="H5286">
            <v>90</v>
          </cell>
          <cell r="I5286">
            <v>70</v>
          </cell>
          <cell r="J5286">
            <v>60</v>
          </cell>
          <cell r="K5286" t="str">
            <v>甲类</v>
          </cell>
        </row>
        <row r="5287">
          <cell r="A5287" t="str">
            <v>HHS65309</v>
          </cell>
          <cell r="B5287" t="str">
            <v>萌出阻生牙拔除术</v>
          </cell>
          <cell r="C5287" t="str">
            <v>指已萌出黏膜的近中､远中､颊舌向阻生牙。麻醉,解除阻力,分根,拔除,止血及伤口处理。</v>
          </cell>
          <cell r="D5287" t="str">
            <v>注射器,一次性口腔治疗盘</v>
          </cell>
          <cell r="E5287" t="str">
            <v>特殊缝线</v>
          </cell>
          <cell r="F5287" t="str">
            <v>每牙</v>
          </cell>
          <cell r="G5287" t="str">
            <v/>
          </cell>
          <cell r="H5287">
            <v>100</v>
          </cell>
          <cell r="I5287">
            <v>80</v>
          </cell>
          <cell r="J5287">
            <v>70</v>
          </cell>
          <cell r="K5287" t="str">
            <v>甲类</v>
          </cell>
        </row>
        <row r="5288">
          <cell r="A5288" t="str">
            <v>HHS65310</v>
          </cell>
          <cell r="B5288" t="str">
            <v>未完全萌出阻生牙拔除术</v>
          </cell>
          <cell r="C5288" t="str">
            <v>指被牙龈覆盖的各类垂直阻生牙齿的拔除。麻醉,使用外科专用切割钻切开黏骨膜,翻瓣,去骨解除阻力,牙齿拔除,止血,伤口处理及缝合。</v>
          </cell>
          <cell r="D5288" t="str">
            <v>注射器,车针,一次性口腔治疗盘</v>
          </cell>
          <cell r="E5288" t="str">
            <v>特殊缝线</v>
          </cell>
          <cell r="F5288" t="str">
            <v>每牙</v>
          </cell>
          <cell r="G5288" t="str">
            <v/>
          </cell>
          <cell r="H5288">
            <v>100</v>
          </cell>
          <cell r="I5288">
            <v>80</v>
          </cell>
          <cell r="J5288">
            <v>70</v>
          </cell>
          <cell r="K5288" t="str">
            <v>甲类</v>
          </cell>
        </row>
        <row r="5289">
          <cell r="A5289" t="str">
            <v>HHS65311</v>
          </cell>
          <cell r="B5289" t="str">
            <v>骨性埋藏阻生牙拔除术</v>
          </cell>
          <cell r="C5289" t="str">
            <v>指完全埋藏颌骨内的各类阻生牙及多生牙的拔除。麻醉下切开牙龈,翻开黏骨膜瓣,使用专用切割钻去除埋藏牙表面的骨质,解除阻力,去冠分根,拔除阻生牙,清理牙槽窝,止血,伤口缝合。不含拔牙窝内植骨术。</v>
          </cell>
          <cell r="D5289" t="str">
            <v>注射器,车针</v>
          </cell>
          <cell r="E5289" t="str">
            <v>特殊缝线</v>
          </cell>
          <cell r="F5289" t="str">
            <v>每牙</v>
          </cell>
          <cell r="G5289" t="str">
            <v/>
          </cell>
          <cell r="H5289">
            <v>200</v>
          </cell>
          <cell r="I5289">
            <v>160</v>
          </cell>
          <cell r="J5289">
            <v>140</v>
          </cell>
          <cell r="K5289" t="str">
            <v>甲类</v>
          </cell>
        </row>
        <row r="5290">
          <cell r="A5290" t="str">
            <v>HHS71301</v>
          </cell>
          <cell r="B5290" t="str">
            <v>牙外伤结扎固定术</v>
          </cell>
          <cell r="C5290" t="str">
            <v>麻醉下牙槽骨及牙齿复位､常规牙弓夹板结扎固定及调合,伤口处理及缝合。含牙根折､挫伤､松动及嵌入牙的复位固定,常规固定2-4周。</v>
          </cell>
          <cell r="D5290" t="str">
            <v>结扎丝,牙弓夹板,酸蚀剂,注射器</v>
          </cell>
          <cell r="E5290" t="str">
            <v>托槽,粘接剂,特殊缝线</v>
          </cell>
          <cell r="F5290" t="str">
            <v>每牙</v>
          </cell>
          <cell r="G5290" t="str">
            <v/>
          </cell>
          <cell r="H5290">
            <v>50</v>
          </cell>
          <cell r="I5290">
            <v>40</v>
          </cell>
          <cell r="J5290">
            <v>35</v>
          </cell>
          <cell r="K5290" t="str">
            <v>甲类</v>
          </cell>
        </row>
        <row r="5291">
          <cell r="A5291" t="str">
            <v>HHS71302</v>
          </cell>
          <cell r="B5291" t="str">
            <v>后牙纵折固定术</v>
          </cell>
          <cell r="C5291" t="str">
            <v>设计,局麻下复位,牙体预备,结扎外固定,调合。</v>
          </cell>
          <cell r="D5291" t="str">
            <v>注射器,车针,结扎丝,砂石,吸唾管</v>
          </cell>
          <cell r="E5291" t="str">
            <v/>
          </cell>
          <cell r="F5291" t="str">
            <v>每牙</v>
          </cell>
          <cell r="G5291" t="str">
            <v/>
          </cell>
          <cell r="H5291">
            <v>80</v>
          </cell>
          <cell r="I5291">
            <v>65</v>
          </cell>
          <cell r="J5291">
            <v>55</v>
          </cell>
          <cell r="K5291" t="str">
            <v>甲类</v>
          </cell>
        </row>
        <row r="5292">
          <cell r="A5292" t="str">
            <v>HHS71303</v>
          </cell>
          <cell r="B5292" t="str">
            <v>恒牙外伤固定术</v>
          </cell>
          <cell r="C5292" t="str">
            <v>指恒牙外伤松动固定与脱落后再植入牙的固定。麻醉下,外伤牙齿复位,普通钢丝固定,调合处理。</v>
          </cell>
          <cell r="D5292" t="str">
            <v>带环,弓丝,颊面管,注射器</v>
          </cell>
          <cell r="E5292" t="str">
            <v>托槽,粘接剂</v>
          </cell>
          <cell r="F5292" t="str">
            <v>每牙</v>
          </cell>
          <cell r="G5292" t="str">
            <v/>
          </cell>
          <cell r="H5292">
            <v>90</v>
          </cell>
          <cell r="I5292">
            <v>70</v>
          </cell>
          <cell r="J5292">
            <v>60</v>
          </cell>
          <cell r="K5292" t="str">
            <v>甲类</v>
          </cell>
        </row>
        <row r="5293">
          <cell r="A5293" t="str">
            <v>HHS73301</v>
          </cell>
          <cell r="B5293" t="str">
            <v>骨阻生恒牙开窗助萌术</v>
          </cell>
          <cell r="C5293" t="str">
            <v>麻醉下切开分离,翻瓣,去骨,暴露埋藏于颌骨内牙齿,安装托槽及橡皮牵引圈牵引,缝合伤口。</v>
          </cell>
          <cell r="D5293" t="str">
            <v>橡皮圈,注射器</v>
          </cell>
          <cell r="E5293" t="str">
            <v>托槽,特殊缝线</v>
          </cell>
          <cell r="F5293" t="str">
            <v>每牙</v>
          </cell>
          <cell r="G5293" t="str">
            <v/>
          </cell>
          <cell r="H5293">
            <v>70</v>
          </cell>
          <cell r="I5293">
            <v>55</v>
          </cell>
          <cell r="J5293">
            <v>50</v>
          </cell>
          <cell r="K5293" t="str">
            <v>甲类</v>
          </cell>
        </row>
        <row r="5294">
          <cell r="A5294" t="str">
            <v>HHS73302</v>
          </cell>
          <cell r="B5294" t="str">
            <v>劈裂牙治疗</v>
          </cell>
          <cell r="C5294" t="str">
            <v>设计,麻醉下去除残片,结扎固定。</v>
          </cell>
          <cell r="D5294" t="str">
            <v>注射器,结扎丝</v>
          </cell>
          <cell r="E5294" t="str">
            <v>特殊缝线</v>
          </cell>
          <cell r="F5294" t="str">
            <v>每牙</v>
          </cell>
          <cell r="G5294" t="str">
            <v/>
          </cell>
          <cell r="H5294">
            <v>37</v>
          </cell>
          <cell r="I5294">
            <v>29</v>
          </cell>
          <cell r="J5294">
            <v>26</v>
          </cell>
          <cell r="K5294" t="str">
            <v>甲类</v>
          </cell>
        </row>
        <row r="5295">
          <cell r="A5295" t="str">
            <v>HHS73303</v>
          </cell>
          <cell r="B5295" t="str">
            <v>半牙切除术</v>
          </cell>
          <cell r="C5295" t="str">
            <v>消毒,麻醉,设计切口,切开牙龈,翻起龈瓣,暴露根分叉,分离病变侧牙冠及牙根､去骨､拔除牙齿的病变部分并保留相对健康的部分冠根,修整外形,设计缝合方式､缝合。</v>
          </cell>
          <cell r="D5295" t="str">
            <v>注射器</v>
          </cell>
          <cell r="E5295" t="str">
            <v>牙周塞治剂,特殊缝线</v>
          </cell>
          <cell r="F5295" t="str">
            <v>每牙</v>
          </cell>
          <cell r="G5295" t="str">
            <v/>
          </cell>
          <cell r="H5295">
            <v>110</v>
          </cell>
          <cell r="I5295">
            <v>88</v>
          </cell>
          <cell r="J5295">
            <v>77</v>
          </cell>
          <cell r="K5295" t="str">
            <v>甲类</v>
          </cell>
        </row>
        <row r="5296">
          <cell r="A5296" t="str">
            <v>HHS88301</v>
          </cell>
          <cell r="B5296" t="str">
            <v>下牙槽神经解剖移位术</v>
          </cell>
          <cell r="C5296" t="str">
            <v>局部浸润或阻滞麻醉,切开黏膜,翻瓣显露下颌管颊侧骨壁,使用专用切割钻及配套系列工作头,下颌管颊侧骨壁开窗,显露下牙槽神经,利用特殊剥离器将神经牵向颊侧。</v>
          </cell>
          <cell r="D5296" t="str">
            <v/>
          </cell>
          <cell r="E5296" t="str">
            <v>人工骨,屏障膜,特殊缝线</v>
          </cell>
          <cell r="F5296" t="str">
            <v>单侧</v>
          </cell>
          <cell r="G5296" t="str">
            <v/>
          </cell>
          <cell r="H5296">
            <v>900</v>
          </cell>
          <cell r="I5296">
            <v>720</v>
          </cell>
          <cell r="J5296">
            <v>630</v>
          </cell>
          <cell r="K5296" t="str">
            <v>乙类</v>
          </cell>
        </row>
        <row r="5297">
          <cell r="A5297" t="str">
            <v>HHS89301</v>
          </cell>
          <cell r="B5297" t="str">
            <v>牙再植术</v>
          </cell>
          <cell r="C5297" t="str">
            <v>指脱落于体外一定时间的牙齿重新植入与固定。麻醉,牙槽嵴复位及牙槽窝处理,牙齿无菌处理,植入,牙弓夹板结扎固定或树脂粘接固定,调合防止咬合创伤,伤口处理及缝合。</v>
          </cell>
          <cell r="D5297" t="str">
            <v>注射器,牙弓夹板</v>
          </cell>
          <cell r="E5297" t="str">
            <v>特殊缝线</v>
          </cell>
          <cell r="F5297" t="str">
            <v>每牙</v>
          </cell>
          <cell r="G5297" t="str">
            <v/>
          </cell>
          <cell r="H5297" t="str">
            <v>市场调节价</v>
          </cell>
          <cell r="I5297" t="str">
            <v>市场调节价</v>
          </cell>
          <cell r="J5297" t="str">
            <v>市场调节价</v>
          </cell>
          <cell r="K5297" t="str">
            <v>丙类</v>
          </cell>
        </row>
        <row r="5298">
          <cell r="A5298" t="str">
            <v>HHS89302</v>
          </cell>
          <cell r="B5298" t="str">
            <v>牙移植术</v>
          </cell>
          <cell r="C5298" t="str">
            <v>指自体牙移植和异体牙移植,麻醉,准备受植区牙槽窝,植入供体牙,牙塑形及消毒,植入牙的牙弓夹板固定,调合防止合创伤,伤口处理。不含异位牙拔除。</v>
          </cell>
          <cell r="D5298" t="str">
            <v>注射器,牙弓夹板</v>
          </cell>
          <cell r="E5298" t="str">
            <v>特殊缝线</v>
          </cell>
          <cell r="F5298" t="str">
            <v>每牙</v>
          </cell>
          <cell r="G5298" t="str">
            <v/>
          </cell>
          <cell r="H5298" t="str">
            <v>市场调节价</v>
          </cell>
          <cell r="I5298" t="str">
            <v>市场调节价</v>
          </cell>
          <cell r="J5298" t="str">
            <v>市场调节价</v>
          </cell>
          <cell r="K5298" t="str">
            <v>丙类</v>
          </cell>
        </row>
        <row r="5299">
          <cell r="A5299" t="str">
            <v>HHS89303</v>
          </cell>
          <cell r="B5299" t="str">
            <v>缺牙区游离骨移植术</v>
          </cell>
          <cell r="C529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cell r="D5299" t="str">
            <v>注射器</v>
          </cell>
          <cell r="E5299" t="str">
            <v>人工骨,屏障膜,内固定材料,特殊缝线</v>
          </cell>
          <cell r="F5299" t="str">
            <v>每牙</v>
          </cell>
          <cell r="G5299" t="str">
            <v>不得在口腔种植中收取</v>
          </cell>
          <cell r="H5299">
            <v>1265</v>
          </cell>
          <cell r="I5299">
            <v>1015</v>
          </cell>
          <cell r="J5299">
            <v>885</v>
          </cell>
          <cell r="K5299" t="str">
            <v>丙类</v>
          </cell>
        </row>
        <row r="5300">
          <cell r="A5300" t="str">
            <v>HHT82301</v>
          </cell>
          <cell r="B5300" t="str">
            <v>牙冠延长术</v>
          </cell>
          <cell r="C5300" t="str">
            <v>设计导板,取膜。根据导板行牙龈翻瓣,牙槽骨切除及成形,牙龈成形,缝合伤口。</v>
          </cell>
          <cell r="D5300" t="str">
            <v>注射器,车针,吸唾管,石膏材料</v>
          </cell>
          <cell r="E5300" t="str">
            <v>印模材料,牙周塞治剂,特殊缝线</v>
          </cell>
          <cell r="F5300" t="str">
            <v>每牙</v>
          </cell>
          <cell r="G5300" t="str">
            <v/>
          </cell>
          <cell r="H5300" t="str">
            <v>市场调节价</v>
          </cell>
          <cell r="I5300" t="str">
            <v>市场调节价</v>
          </cell>
          <cell r="J5300" t="str">
            <v>市场调节价</v>
          </cell>
          <cell r="K5300" t="str">
            <v>丙类</v>
          </cell>
        </row>
        <row r="5301">
          <cell r="A5301" t="str">
            <v>HHV62301</v>
          </cell>
          <cell r="B5301" t="str">
            <v>根尖倒充填术</v>
          </cell>
          <cell r="C5301" t="str">
            <v>以微动力系统行根尖倒预备,充填,刻形,磨光。</v>
          </cell>
          <cell r="D5301" t="str">
            <v>注射器,车针,吸唾管</v>
          </cell>
          <cell r="E5301" t="str">
            <v>充填材料,特殊缝线</v>
          </cell>
          <cell r="F5301" t="str">
            <v>根管</v>
          </cell>
          <cell r="G5301" t="str">
            <v/>
          </cell>
          <cell r="H5301">
            <v>190</v>
          </cell>
          <cell r="I5301">
            <v>150</v>
          </cell>
          <cell r="J5301">
            <v>130</v>
          </cell>
          <cell r="K5301" t="str">
            <v>甲类</v>
          </cell>
        </row>
        <row r="5302">
          <cell r="A5302" t="str">
            <v>HHV62302</v>
          </cell>
          <cell r="B5302" t="str">
            <v>超声根尖倒充填术</v>
          </cell>
          <cell r="C5302" t="str">
            <v>用专用的超声仪器和工作尖进行根尖倒预备,充填,刻形,磨光。</v>
          </cell>
          <cell r="D5302" t="str">
            <v>注射器,车针,染色剂,吸唾管</v>
          </cell>
          <cell r="E5302" t="str">
            <v>充填材料,牙周塞治剂,特殊缝线</v>
          </cell>
          <cell r="F5302" t="str">
            <v>根管</v>
          </cell>
          <cell r="G5302" t="str">
            <v/>
          </cell>
          <cell r="H5302">
            <v>220</v>
          </cell>
          <cell r="I5302">
            <v>180</v>
          </cell>
          <cell r="J5302">
            <v>160</v>
          </cell>
          <cell r="K5302" t="str">
            <v>甲类</v>
          </cell>
        </row>
        <row r="5303">
          <cell r="A5303" t="str">
            <v>HHV73301</v>
          </cell>
          <cell r="B5303" t="str">
            <v>截根术</v>
          </cell>
          <cell r="C530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cell r="D5303" t="str">
            <v>注射器,车针,吸唾管</v>
          </cell>
          <cell r="E5303" t="str">
            <v>屏障膜,牙周塞治剂,特殊缝线</v>
          </cell>
          <cell r="F5303" t="str">
            <v>每牙</v>
          </cell>
          <cell r="G5303" t="str">
            <v/>
          </cell>
          <cell r="H5303">
            <v>200</v>
          </cell>
          <cell r="I5303">
            <v>160</v>
          </cell>
          <cell r="J5303">
            <v>140</v>
          </cell>
          <cell r="K5303" t="str">
            <v>甲类</v>
          </cell>
        </row>
        <row r="5304">
          <cell r="A5304" t="str">
            <v>HHV73302</v>
          </cell>
          <cell r="B5304" t="str">
            <v>根尖囊肿摘除术</v>
          </cell>
          <cell r="C5304" t="str">
            <v>局麻下切开黏骨膜,翻瓣,显露囊肿并摘除,病灶刮治,必要时化学药品烧灼囊腔壁,冲洗,止血,缝合。局部加压包扎。不含根管治疗及植骨。</v>
          </cell>
          <cell r="D5304" t="str">
            <v>注射器,车针,染色剂,吸唾管</v>
          </cell>
          <cell r="E5304" t="str">
            <v>屏障膜,特殊缝线</v>
          </cell>
          <cell r="F5304" t="str">
            <v>次</v>
          </cell>
          <cell r="G5304" t="str">
            <v/>
          </cell>
          <cell r="H5304">
            <v>300</v>
          </cell>
          <cell r="I5304">
            <v>240</v>
          </cell>
          <cell r="J5304">
            <v>210</v>
          </cell>
          <cell r="K5304" t="str">
            <v>甲类</v>
          </cell>
        </row>
        <row r="5305">
          <cell r="A5305" t="str">
            <v>HHV73303</v>
          </cell>
          <cell r="B5305" t="str">
            <v>根尖切除术</v>
          </cell>
          <cell r="C5305" t="str">
            <v>消毒,麻醉,根据牙位局部情况,设计切口,翻瓣,暴露根尖区病变,根尖区搔刮,以微动力系统行根尖切除,根管倒充填,冲洗,缝合。</v>
          </cell>
          <cell r="D5305" t="str">
            <v>注射器,车针,吸唾管</v>
          </cell>
          <cell r="E5305" t="str">
            <v>特殊缝线</v>
          </cell>
          <cell r="F5305" t="str">
            <v>每牙</v>
          </cell>
          <cell r="G5305" t="str">
            <v/>
          </cell>
          <cell r="H5305">
            <v>200</v>
          </cell>
          <cell r="I5305">
            <v>160</v>
          </cell>
          <cell r="J5305">
            <v>140</v>
          </cell>
          <cell r="K5305" t="str">
            <v>甲类</v>
          </cell>
        </row>
        <row r="5306">
          <cell r="A5306" t="str">
            <v>HHV73304</v>
          </cell>
          <cell r="B5306" t="str">
            <v>根尖搔刮术</v>
          </cell>
          <cell r="C5306" t="str">
            <v>消毒,麻醉,根据牙位局部情况,设计切口,翻瓣,暴露根尖区病变,根尖区搔刮,冲洗,缝合。</v>
          </cell>
          <cell r="D5306" t="str">
            <v>注射器,车针,染色剂,吸唾管</v>
          </cell>
          <cell r="E5306" t="str">
            <v>特殊缝线</v>
          </cell>
          <cell r="F5306" t="str">
            <v>根管</v>
          </cell>
          <cell r="G5306" t="str">
            <v/>
          </cell>
          <cell r="H5306">
            <v>100</v>
          </cell>
          <cell r="I5306">
            <v>80</v>
          </cell>
          <cell r="J5306">
            <v>70</v>
          </cell>
          <cell r="K5306" t="str">
            <v>甲类</v>
          </cell>
        </row>
        <row r="5307">
          <cell r="A5307" t="str">
            <v>HHV83301</v>
          </cell>
          <cell r="B5307" t="str">
            <v>根面平整术</v>
          </cell>
          <cell r="C5307" t="str">
            <v>消毒,局麻下用专用手工龈下刮治器去除残留的龈下菌斑､细小牙石､表层病变牙骨质及牙周袋内壁肉芽组织,平整根面,牙周袋冲洗､上药。</v>
          </cell>
          <cell r="D5307" t="str">
            <v>吸唾管,注射器</v>
          </cell>
          <cell r="E5307" t="str">
            <v>牙周塞治剂</v>
          </cell>
          <cell r="F5307" t="str">
            <v>每牙</v>
          </cell>
          <cell r="G5307" t="str">
            <v/>
          </cell>
          <cell r="H5307">
            <v>37</v>
          </cell>
          <cell r="I5307">
            <v>29</v>
          </cell>
          <cell r="J5307">
            <v>26</v>
          </cell>
          <cell r="K5307" t="str">
            <v>甲类</v>
          </cell>
        </row>
        <row r="5308">
          <cell r="A5308" t="str">
            <v>HHV83302</v>
          </cell>
          <cell r="B5308" t="str">
            <v>显微镜下根管外科手术</v>
          </cell>
          <cell r="C5308" t="str">
            <v>显微镜下,采用专用的显微根管外科器械进行根管外修复及根尖手术。</v>
          </cell>
          <cell r="D5308" t="str">
            <v>车针,吸唾管</v>
          </cell>
          <cell r="E5308" t="str">
            <v/>
          </cell>
          <cell r="F5308" t="str">
            <v>根管</v>
          </cell>
          <cell r="G5308" t="str">
            <v/>
          </cell>
          <cell r="H5308">
            <v>200</v>
          </cell>
          <cell r="I5308">
            <v>160</v>
          </cell>
          <cell r="J5308">
            <v>140</v>
          </cell>
          <cell r="K5308" t="str">
            <v>乙类</v>
          </cell>
        </row>
        <row r="5309">
          <cell r="A5309" t="str">
            <v>HHV83303</v>
          </cell>
          <cell r="B5309" t="str">
            <v>分根术</v>
          </cell>
          <cell r="C5309" t="str">
            <v>消毒､麻醉,设计切口､切开牙龈,翻起龈瓣,暴露根分叉,截开牙冠､牙外形及断面修整成形,设计缝合方式､缝合。不含牙周塞治､翻瓣术､骨成形术。</v>
          </cell>
          <cell r="D5309" t="str">
            <v>注射器,车针,吸唾管</v>
          </cell>
          <cell r="E5309" t="str">
            <v>牙周塞治剂,特殊缝线</v>
          </cell>
          <cell r="F5309" t="str">
            <v>每牙</v>
          </cell>
          <cell r="G5309" t="str">
            <v/>
          </cell>
          <cell r="H5309">
            <v>90</v>
          </cell>
          <cell r="I5309">
            <v>70</v>
          </cell>
          <cell r="J5309">
            <v>60</v>
          </cell>
          <cell r="K5309" t="str">
            <v>甲类</v>
          </cell>
        </row>
        <row r="5310">
          <cell r="A5310" t="str">
            <v>HHV83304</v>
          </cell>
          <cell r="B5310" t="str">
            <v>根尖诱导成形术</v>
          </cell>
          <cell r="C5310" t="str">
            <v>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v>
          </cell>
          <cell r="D5310" t="str">
            <v>注射器,车针,纸尖,吸唾管</v>
          </cell>
          <cell r="E5310" t="str">
            <v/>
          </cell>
          <cell r="F5310" t="str">
            <v>根管</v>
          </cell>
          <cell r="G5310" t="str">
            <v/>
          </cell>
          <cell r="H5310">
            <v>85</v>
          </cell>
          <cell r="I5310">
            <v>68</v>
          </cell>
          <cell r="J5310">
            <v>60</v>
          </cell>
          <cell r="K5310" t="str">
            <v>乙类</v>
          </cell>
        </row>
        <row r="5311">
          <cell r="A5311" t="str">
            <v>HHW</v>
          </cell>
          <cell r="B5311" t="str">
            <v>牙周</v>
          </cell>
          <cell r="C5311" t="str">
            <v/>
          </cell>
          <cell r="D5311" t="str">
            <v/>
          </cell>
          <cell r="E5311" t="str">
            <v/>
          </cell>
        </row>
        <row r="5311">
          <cell r="G5311" t="str">
            <v/>
          </cell>
          <cell r="H5311" t="str">
            <v/>
          </cell>
          <cell r="I5311" t="str">
            <v/>
          </cell>
          <cell r="J5311" t="str">
            <v/>
          </cell>
        </row>
        <row r="5312">
          <cell r="A5312" t="str">
            <v>HHW58301</v>
          </cell>
          <cell r="B5312" t="str">
            <v>牙周纤维环状切断术</v>
          </cell>
          <cell r="C5312" t="str">
            <v>麻醉,正畸牙齿的牙周纤维环状切断。不含牙周塞治。</v>
          </cell>
          <cell r="D5312" t="str">
            <v>注射器</v>
          </cell>
          <cell r="E5312" t="str">
            <v/>
          </cell>
          <cell r="F5312" t="str">
            <v>每牙</v>
          </cell>
          <cell r="G5312" t="str">
            <v/>
          </cell>
          <cell r="H5312">
            <v>125</v>
          </cell>
          <cell r="I5312">
            <v>100</v>
          </cell>
          <cell r="J5312">
            <v>88</v>
          </cell>
          <cell r="K5312" t="str">
            <v>甲类</v>
          </cell>
        </row>
        <row r="5313">
          <cell r="A5313" t="str">
            <v>HHW61301</v>
          </cell>
          <cell r="B5313" t="str">
            <v>牙周植骨术</v>
          </cell>
          <cell r="C5313" t="str">
            <v>在牙周翻瓣术的基础上,植入各种成骨材料,设计缝合方式,缝合,上牙周塞治剂。不含取自体骨。</v>
          </cell>
          <cell r="D5313" t="str">
            <v>注射器</v>
          </cell>
          <cell r="E5313" t="str">
            <v>牙周塞治剂,人工骨,特殊缝线</v>
          </cell>
          <cell r="F5313" t="str">
            <v>每牙</v>
          </cell>
          <cell r="G5313" t="str">
            <v>此项为辅加操作项目</v>
          </cell>
          <cell r="H5313" t="str">
            <v>市场调节价</v>
          </cell>
          <cell r="I5313" t="str">
            <v>市场调节价</v>
          </cell>
          <cell r="J5313" t="str">
            <v>市场调节价</v>
          </cell>
          <cell r="K5313" t="str">
            <v>乙类</v>
          </cell>
        </row>
        <row r="5314">
          <cell r="A5314" t="str">
            <v>HHW72301</v>
          </cell>
          <cell r="B5314" t="str">
            <v>牙周激光治疗</v>
          </cell>
          <cell r="C5314" t="str">
            <v>牙龈及牙周袋的激光手术切除,根面激光平整。不含激光脱敏治疗。</v>
          </cell>
          <cell r="D5314" t="str">
            <v>吸唾管</v>
          </cell>
          <cell r="E5314" t="str">
            <v>牙周塞治剂</v>
          </cell>
          <cell r="F5314" t="str">
            <v>每牙</v>
          </cell>
          <cell r="G5314" t="str">
            <v/>
          </cell>
          <cell r="H5314">
            <v>40</v>
          </cell>
          <cell r="I5314">
            <v>32</v>
          </cell>
          <cell r="J5314">
            <v>28</v>
          </cell>
          <cell r="K5314" t="str">
            <v>乙类</v>
          </cell>
        </row>
        <row r="5315">
          <cell r="A5315" t="str">
            <v>HHW73301</v>
          </cell>
          <cell r="B5315" t="str">
            <v>拔牙创面搔刮术</v>
          </cell>
          <cell r="C5315" t="str">
            <v>局麻下对拔牙创面愈合不良的创面,重新搔刮处理及缝合。</v>
          </cell>
          <cell r="D5315" t="str">
            <v>注射器</v>
          </cell>
          <cell r="E5315" t="str">
            <v>充填材料,特殊缝线</v>
          </cell>
          <cell r="F5315" t="str">
            <v>每牙</v>
          </cell>
          <cell r="G5315" t="str">
            <v/>
          </cell>
          <cell r="H5315">
            <v>20</v>
          </cell>
          <cell r="I5315">
            <v>16</v>
          </cell>
          <cell r="J5315">
            <v>14</v>
          </cell>
          <cell r="K5315" t="str">
            <v>甲类</v>
          </cell>
        </row>
        <row r="5316">
          <cell r="A5316" t="str">
            <v>HHW73302</v>
          </cell>
          <cell r="B5316" t="str">
            <v>急性坏死性龈炎局部清创</v>
          </cell>
          <cell r="C5316" t="str">
            <v>局部清创,去除龈缘坏死组织,暴露创面。双氧水､生理冲洗液反复冲洗。去除局部大块牙石等刺激物。止血､上药。</v>
          </cell>
          <cell r="D5316" t="str">
            <v>注射器,冲洗液</v>
          </cell>
          <cell r="E5316" t="str">
            <v/>
          </cell>
          <cell r="F5316" t="str">
            <v>每牙</v>
          </cell>
          <cell r="G5316" t="str">
            <v/>
          </cell>
          <cell r="H5316">
            <v>32</v>
          </cell>
          <cell r="I5316">
            <v>26</v>
          </cell>
          <cell r="J5316">
            <v>22</v>
          </cell>
          <cell r="K5316" t="str">
            <v>甲类</v>
          </cell>
        </row>
        <row r="5317">
          <cell r="A5317" t="str">
            <v>HHW73303</v>
          </cell>
          <cell r="B5317" t="str">
            <v>牙龈切除术</v>
          </cell>
          <cell r="C5317" t="str">
            <v>消毒,麻醉,设计牙龈切口,牙龈切除,牙龈成形,冲洗,止血,必要时给予上牙周塞治剂。</v>
          </cell>
          <cell r="D5317" t="str">
            <v>注射器,冲洗液</v>
          </cell>
          <cell r="E5317" t="str">
            <v>牙周塞治剂</v>
          </cell>
          <cell r="F5317" t="str">
            <v>每牙</v>
          </cell>
          <cell r="G5317" t="str">
            <v/>
          </cell>
          <cell r="H5317">
            <v>105</v>
          </cell>
          <cell r="I5317">
            <v>85</v>
          </cell>
          <cell r="J5317">
            <v>75</v>
          </cell>
          <cell r="K5317" t="str">
            <v>甲类</v>
          </cell>
        </row>
        <row r="5318">
          <cell r="A5318" t="str">
            <v>HHW73304</v>
          </cell>
          <cell r="B5318" t="str">
            <v>龈瘤切除术</v>
          </cell>
          <cell r="C5318" t="str">
            <v>牙龈局部增生性肿物切除､必要时给予牙周塞治。不含牙龈翻瓣术､骨修整。</v>
          </cell>
          <cell r="D5318" t="str">
            <v>注射器</v>
          </cell>
          <cell r="E5318" t="str">
            <v>牙周塞治剂</v>
          </cell>
          <cell r="F5318" t="str">
            <v>次</v>
          </cell>
          <cell r="G5318" t="str">
            <v/>
          </cell>
          <cell r="H5318">
            <v>200</v>
          </cell>
          <cell r="I5318">
            <v>160</v>
          </cell>
          <cell r="J5318">
            <v>140</v>
          </cell>
          <cell r="K5318" t="str">
            <v>甲类</v>
          </cell>
        </row>
        <row r="5319">
          <cell r="A5319" t="str">
            <v>HHW73305</v>
          </cell>
          <cell r="B5319" t="str">
            <v>牙周翻瓣术</v>
          </cell>
          <cell r="C531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cell r="D5319" t="str">
            <v>注射器,吸唾管</v>
          </cell>
          <cell r="E5319" t="str">
            <v>牙周塞治剂,特殊缝线</v>
          </cell>
          <cell r="F5319" t="str">
            <v>每牙</v>
          </cell>
          <cell r="G5319" t="str">
            <v/>
          </cell>
          <cell r="H5319">
            <v>150</v>
          </cell>
          <cell r="I5319">
            <v>120</v>
          </cell>
          <cell r="J5319">
            <v>105</v>
          </cell>
          <cell r="K5319" t="str">
            <v>甲类</v>
          </cell>
        </row>
        <row r="5320">
          <cell r="A5320" t="str">
            <v>HHW83301</v>
          </cell>
          <cell r="B5320" t="str">
            <v>阻生智齿龈瓣修整术</v>
          </cell>
          <cell r="C5320" t="str">
            <v>局麻下切除阻生牙周围龈瓣及龈袋,牙龈修整,缝合伤口。</v>
          </cell>
          <cell r="D5320" t="str">
            <v>注射器</v>
          </cell>
          <cell r="E5320" t="str">
            <v>特殊缝线</v>
          </cell>
          <cell r="F5320" t="str">
            <v>每牙</v>
          </cell>
          <cell r="G5320" t="str">
            <v/>
          </cell>
          <cell r="H5320">
            <v>110</v>
          </cell>
          <cell r="I5320">
            <v>88</v>
          </cell>
          <cell r="J5320">
            <v>77</v>
          </cell>
          <cell r="K5320" t="str">
            <v>乙类</v>
          </cell>
        </row>
        <row r="5321">
          <cell r="A5321" t="str">
            <v>HHW83302</v>
          </cell>
          <cell r="B5321" t="str">
            <v>牙龈成形术</v>
          </cell>
          <cell r="C5321" t="str">
            <v>消毒铺巾,设计切口,切开,将游离黏膜,牙龈创面制备､游离牙龈植入,植皮或人工皮成形。</v>
          </cell>
          <cell r="D5321" t="str">
            <v>引流装置</v>
          </cell>
          <cell r="E5321" t="str">
            <v>人工皮,特殊缝线</v>
          </cell>
          <cell r="F5321" t="str">
            <v>每牙</v>
          </cell>
          <cell r="G5321" t="str">
            <v/>
          </cell>
          <cell r="H5321">
            <v>715</v>
          </cell>
          <cell r="I5321">
            <v>570</v>
          </cell>
          <cell r="J5321">
            <v>500</v>
          </cell>
          <cell r="K5321" t="str">
            <v>乙类</v>
          </cell>
        </row>
        <row r="5322">
          <cell r="A5322" t="str">
            <v>HHW89301</v>
          </cell>
          <cell r="B5322" t="str">
            <v>游离龈组织移植术</v>
          </cell>
          <cell r="C532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cell r="D5322" t="str">
            <v>注射器,引流装置</v>
          </cell>
          <cell r="E5322" t="str">
            <v>牙周塞治剂,特殊缝线</v>
          </cell>
          <cell r="F5322" t="str">
            <v>每牙</v>
          </cell>
          <cell r="G5322" t="str">
            <v>不得在口腔种植中收取</v>
          </cell>
          <cell r="H5322">
            <v>200</v>
          </cell>
          <cell r="I5322">
            <v>160</v>
          </cell>
          <cell r="J5322">
            <v>140</v>
          </cell>
          <cell r="K5322" t="str">
            <v>乙类</v>
          </cell>
        </row>
        <row r="5323">
          <cell r="A5323" t="str">
            <v>HHW89302</v>
          </cell>
          <cell r="B5323" t="str">
            <v>牙周组织瓣转移术</v>
          </cell>
          <cell r="C532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cell r="D5323" t="str">
            <v>注射器,引流装置</v>
          </cell>
          <cell r="E5323" t="str">
            <v>牙周塞治剂,特殊缝线</v>
          </cell>
          <cell r="F5323" t="str">
            <v>每牙</v>
          </cell>
          <cell r="G5323" t="str">
            <v>不得在口腔种植中收取</v>
          </cell>
          <cell r="H5323">
            <v>410</v>
          </cell>
          <cell r="I5323">
            <v>330</v>
          </cell>
          <cell r="J5323">
            <v>290</v>
          </cell>
          <cell r="K5323" t="str">
            <v>乙类</v>
          </cell>
        </row>
        <row r="5324">
          <cell r="A5324" t="str">
            <v>HHW89303</v>
          </cell>
          <cell r="B5324" t="str">
            <v>引导性牙周组织再生术</v>
          </cell>
          <cell r="C5324" t="str">
            <v>在牙周翻瓣术的基础上,生物膜放入及固定､龈瓣的冠向复位及固定,设计缝合方式､缝合,上牙周塞治剂。不含翻瓣术､骨成形术､牙周植骨术､自体骨取骨术。</v>
          </cell>
          <cell r="D5324" t="str">
            <v>注射器</v>
          </cell>
          <cell r="E5324" t="str">
            <v>牙周塞治剂,屏障膜,特殊缝线</v>
          </cell>
          <cell r="F5324" t="str">
            <v>每牙</v>
          </cell>
          <cell r="G5324" t="str">
            <v>此项为辅加操作项目</v>
          </cell>
          <cell r="H5324" t="str">
            <v>市场调节价</v>
          </cell>
          <cell r="I5324" t="str">
            <v>市场调节价</v>
          </cell>
          <cell r="J5324" t="str">
            <v>市场调节价</v>
          </cell>
          <cell r="K5324" t="str">
            <v>乙类</v>
          </cell>
        </row>
        <row r="5325">
          <cell r="A5325" t="str">
            <v>HHX-HHZ</v>
          </cell>
          <cell r="B5325" t="str">
            <v>3.其它</v>
          </cell>
          <cell r="C5325" t="str">
            <v/>
          </cell>
          <cell r="D5325" t="str">
            <v/>
          </cell>
          <cell r="E5325" t="str">
            <v/>
          </cell>
        </row>
        <row r="5325">
          <cell r="G5325" t="str">
            <v/>
          </cell>
          <cell r="H5325" t="str">
            <v/>
          </cell>
          <cell r="I5325" t="str">
            <v/>
          </cell>
          <cell r="J5325" t="str">
            <v/>
          </cell>
        </row>
        <row r="5326">
          <cell r="A5326" t="str">
            <v>HHX</v>
          </cell>
          <cell r="B5326" t="str">
            <v>种植体</v>
          </cell>
          <cell r="C5326" t="str">
            <v/>
          </cell>
          <cell r="D5326" t="str">
            <v/>
          </cell>
          <cell r="E5326" t="str">
            <v/>
          </cell>
        </row>
        <row r="5326">
          <cell r="G5326" t="str">
            <v/>
          </cell>
          <cell r="H5326" t="str">
            <v/>
          </cell>
          <cell r="I5326" t="str">
            <v/>
          </cell>
          <cell r="J5326" t="str">
            <v/>
          </cell>
        </row>
        <row r="5327">
          <cell r="A5327" t="str">
            <v>HHX24702</v>
          </cell>
          <cell r="B5327" t="str">
            <v>种植外科导板制备</v>
          </cell>
          <cell r="C5327" t="str">
            <v>在研究模型上排牙,根据设计方案用压模或热凝的方法制备种植体植入导板。</v>
          </cell>
          <cell r="D5327" t="str">
            <v/>
          </cell>
          <cell r="E5327" t="str">
            <v>压膜,成品牙</v>
          </cell>
          <cell r="F5327" t="str">
            <v>个</v>
          </cell>
          <cell r="G5327" t="str">
            <v>此项为辅加操作项目</v>
          </cell>
          <cell r="H5327" t="str">
            <v>市场调节价</v>
          </cell>
          <cell r="I5327" t="str">
            <v>市场调节价</v>
          </cell>
          <cell r="J5327" t="str">
            <v>市场调节价</v>
          </cell>
          <cell r="K5327" t="str">
            <v>丙类</v>
          </cell>
        </row>
        <row r="5328">
          <cell r="A5328" t="str">
            <v>HHX65301</v>
          </cell>
          <cell r="B5328" t="str">
            <v>种植体周围洁治术</v>
          </cell>
          <cell r="C5328" t="str">
            <v>使用种植体专用洁治器,洁牙机配合彻底清除种植修复体以及基台周围的软垢､结石等,上药。</v>
          </cell>
          <cell r="D5328" t="str">
            <v>吸唾管</v>
          </cell>
          <cell r="E5328" t="str">
            <v/>
          </cell>
          <cell r="F5328" t="str">
            <v>种植体</v>
          </cell>
          <cell r="G5328" t="str">
            <v/>
          </cell>
          <cell r="H5328">
            <v>6</v>
          </cell>
          <cell r="I5328">
            <v>5</v>
          </cell>
          <cell r="J5328">
            <v>4</v>
          </cell>
          <cell r="K5328" t="str">
            <v>丙类</v>
          </cell>
        </row>
        <row r="5329">
          <cell r="A5329" t="str">
            <v>HHX73301</v>
          </cell>
          <cell r="B5329" t="str">
            <v>种植体周围翻瓣刮治术</v>
          </cell>
          <cell r="C5329" t="str">
            <v>局部浸润或阻滞麻醉,种植体周围软组织翻瓣,显露炎症累及的种植体表面,彻底清除周围炎症组织,冲洗,缝合。</v>
          </cell>
          <cell r="D5329" t="str">
            <v>注射器</v>
          </cell>
          <cell r="E5329" t="str">
            <v>特殊缝线</v>
          </cell>
          <cell r="F5329" t="str">
            <v>种植体</v>
          </cell>
          <cell r="G5329" t="str">
            <v/>
          </cell>
          <cell r="H5329" t="str">
            <v>市场调节价</v>
          </cell>
          <cell r="I5329" t="str">
            <v>市场调节价</v>
          </cell>
          <cell r="J5329" t="str">
            <v>市场调节价</v>
          </cell>
          <cell r="K5329" t="str">
            <v>丙类</v>
          </cell>
        </row>
        <row r="5330">
          <cell r="A5330" t="str">
            <v>HHY</v>
          </cell>
          <cell r="B5330" t="str">
            <v>颈部</v>
          </cell>
          <cell r="C5330" t="str">
            <v/>
          </cell>
          <cell r="D5330" t="str">
            <v/>
          </cell>
          <cell r="E5330" t="str">
            <v/>
          </cell>
        </row>
        <row r="5330">
          <cell r="G5330" t="str">
            <v/>
          </cell>
          <cell r="H5330" t="str">
            <v/>
          </cell>
          <cell r="I5330" t="str">
            <v/>
          </cell>
          <cell r="J5330" t="str">
            <v/>
          </cell>
        </row>
        <row r="5331">
          <cell r="A5331" t="str">
            <v>HHY73301</v>
          </cell>
          <cell r="B5331" t="str">
            <v>颈部囊状水瘤切除术</v>
          </cell>
          <cell r="C5331" t="str">
            <v>消毒铺巾,沿颈侧皮纹切开,分离掀起皮瓣,暴露肿物区,沿包膜暴露分离肿瘤,保护好周围结构,完整切除逐层缝合,放置引流,加压包扎,根据病情可气管切开。不含气管切开､病理学检查。</v>
          </cell>
          <cell r="D5331" t="str">
            <v>引流装置</v>
          </cell>
          <cell r="E5331" t="str">
            <v>气管切开套管,特殊缝线,止血材料</v>
          </cell>
          <cell r="F5331" t="str">
            <v>次</v>
          </cell>
          <cell r="G5331" t="str">
            <v/>
          </cell>
          <cell r="H5331">
            <v>1000</v>
          </cell>
          <cell r="I5331">
            <v>800</v>
          </cell>
          <cell r="J5331">
            <v>700</v>
          </cell>
          <cell r="K5331" t="str">
            <v>甲类</v>
          </cell>
        </row>
        <row r="5332">
          <cell r="A5332" t="str">
            <v>HHZ</v>
          </cell>
          <cell r="B5332" t="str">
            <v>其它</v>
          </cell>
          <cell r="C5332" t="str">
            <v/>
          </cell>
          <cell r="D5332" t="str">
            <v/>
          </cell>
          <cell r="E5332" t="str">
            <v/>
          </cell>
        </row>
        <row r="5332">
          <cell r="G5332" t="str">
            <v/>
          </cell>
          <cell r="H5332" t="str">
            <v/>
          </cell>
          <cell r="I5332" t="str">
            <v/>
          </cell>
          <cell r="J5332" t="str">
            <v/>
          </cell>
        </row>
        <row r="5333">
          <cell r="A5333" t="str">
            <v>HHZ24701</v>
          </cell>
          <cell r="B5333" t="str">
            <v>口腔常规模型制备</v>
          </cell>
          <cell r="C5333"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cell r="D5333" t="str">
            <v>石膏,人造石,托盘</v>
          </cell>
          <cell r="E5333" t="str">
            <v>印模材料</v>
          </cell>
          <cell r="F5333" t="str">
            <v>单颌</v>
          </cell>
          <cell r="G5333" t="str">
            <v>此项为辅加操作项目</v>
          </cell>
          <cell r="H5333">
            <v>55</v>
          </cell>
          <cell r="I5333">
            <v>45</v>
          </cell>
          <cell r="J5333">
            <v>40</v>
          </cell>
          <cell r="K5333" t="str">
            <v>丙类</v>
          </cell>
        </row>
        <row r="5334">
          <cell r="A5334" t="str">
            <v>HHZ24702</v>
          </cell>
          <cell r="B5334" t="str">
            <v>口腔功能模型制备</v>
          </cell>
          <cell r="C5334"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cell r="D5334" t="str">
            <v>石膏,人造石,托盘</v>
          </cell>
          <cell r="E5334" t="str">
            <v>印模材料</v>
          </cell>
          <cell r="F5334" t="str">
            <v>单颌</v>
          </cell>
          <cell r="G5334" t="str">
            <v>此项为辅加操作项目</v>
          </cell>
          <cell r="H5334">
            <v>65</v>
          </cell>
          <cell r="I5334">
            <v>52</v>
          </cell>
          <cell r="J5334">
            <v>45</v>
          </cell>
          <cell r="K5334" t="str">
            <v>丙类</v>
          </cell>
        </row>
        <row r="5335">
          <cell r="A5335" t="str">
            <v>HHZ24703</v>
          </cell>
          <cell r="B5335" t="str">
            <v>带环制备</v>
          </cell>
          <cell r="C5335" t="str">
            <v>指形态异常牙齿带环制作。含带环制作,托槽､颊面管､舌侧鞘等附件的焊接等操作。不含带环粘接。</v>
          </cell>
          <cell r="D5335" t="str">
            <v>颊面管,舌侧鞘</v>
          </cell>
          <cell r="E5335" t="str">
            <v>托槽</v>
          </cell>
          <cell r="F5335" t="str">
            <v>个</v>
          </cell>
          <cell r="G5335" t="str">
            <v>此项为辅加操作项目</v>
          </cell>
          <cell r="H5335">
            <v>30</v>
          </cell>
          <cell r="I5335">
            <v>25</v>
          </cell>
          <cell r="J5335">
            <v>20</v>
          </cell>
          <cell r="K5335" t="str">
            <v>丙类</v>
          </cell>
        </row>
        <row r="5336">
          <cell r="A5336" t="str">
            <v>HHZ24704</v>
          </cell>
          <cell r="B5336" t="str">
            <v>唇弓制备</v>
          </cell>
          <cell r="C5336" t="str">
            <v>指唇弓､舌弓､腭杠的弯制､焊接及口内安装,含唇弓弯制,焊接及口内安装。</v>
          </cell>
          <cell r="D5336" t="str">
            <v/>
          </cell>
          <cell r="E5336" t="str">
            <v>唇弓,功能丝,扩弓器</v>
          </cell>
          <cell r="F5336" t="str">
            <v>个</v>
          </cell>
          <cell r="G5336" t="str">
            <v>此项为辅加操作项目</v>
          </cell>
          <cell r="H5336">
            <v>55</v>
          </cell>
          <cell r="I5336">
            <v>45</v>
          </cell>
          <cell r="J5336">
            <v>40</v>
          </cell>
          <cell r="K5336" t="str">
            <v>丙类</v>
          </cell>
        </row>
        <row r="5337">
          <cell r="A5337" t="str">
            <v>HHZ24705</v>
          </cell>
          <cell r="B5337" t="str">
            <v>复杂唇弓器制备</v>
          </cell>
          <cell r="C5337" t="str">
            <v>指多曲唇弓､四圈式扩弓器的弯制､焊接及口内安装。</v>
          </cell>
          <cell r="D5337" t="str">
            <v>带环</v>
          </cell>
          <cell r="E5337" t="str">
            <v>唇弓,功能丝,扩弓器</v>
          </cell>
          <cell r="F5337" t="str">
            <v>个</v>
          </cell>
          <cell r="G5337" t="str">
            <v>此项为辅加操作项目</v>
          </cell>
          <cell r="H5337">
            <v>75</v>
          </cell>
          <cell r="I5337">
            <v>60</v>
          </cell>
          <cell r="J5337">
            <v>53</v>
          </cell>
          <cell r="K5337" t="str">
            <v>丙类</v>
          </cell>
        </row>
        <row r="5338">
          <cell r="A5338" t="str">
            <v>HHZ24706</v>
          </cell>
          <cell r="B5338" t="str">
            <v>合导板制备</v>
          </cell>
          <cell r="C5338" t="str">
            <v>指平导板､斜导板､咬合垫的制备。含面弓转移合关系,模型上合架,普通塑料平导板,斜导板,咬合垫的设计,制作,打磨,抛光及口内试戴与修整。不含印模与石膏模型制备。</v>
          </cell>
          <cell r="D5338" t="str">
            <v/>
          </cell>
          <cell r="E5338" t="str">
            <v>合导板,附着体</v>
          </cell>
          <cell r="F5338" t="str">
            <v>个</v>
          </cell>
          <cell r="G5338" t="str">
            <v>此项为辅加操作项目</v>
          </cell>
          <cell r="H5338">
            <v>100</v>
          </cell>
          <cell r="I5338">
            <v>80</v>
          </cell>
          <cell r="J5338">
            <v>70</v>
          </cell>
          <cell r="K5338" t="str">
            <v>丙类</v>
          </cell>
        </row>
        <row r="5339">
          <cell r="A5339" t="str">
            <v>HHZ24707</v>
          </cell>
          <cell r="B5339" t="str">
            <v>正颌外科咬合导板制备</v>
          </cell>
          <cell r="C5339" t="str">
            <v>指正颌外科手术后维持咬合关系的定位与固定合板制作。含面弓转移合关系,模型上合架,咬合板设计,制作,试戴及修整。不含印模与石膏模型制备､计算机辅助制作。</v>
          </cell>
          <cell r="D5339" t="str">
            <v/>
          </cell>
          <cell r="E5339" t="str">
            <v>附着体</v>
          </cell>
          <cell r="F5339" t="str">
            <v>个</v>
          </cell>
          <cell r="G5339" t="str">
            <v>此项为辅加操作项目</v>
          </cell>
          <cell r="H5339">
            <v>100</v>
          </cell>
          <cell r="I5339">
            <v>80</v>
          </cell>
          <cell r="J5339">
            <v>70</v>
          </cell>
          <cell r="K5339" t="str">
            <v>丙类</v>
          </cell>
        </row>
        <row r="5340">
          <cell r="A5340" t="str">
            <v>HHZ24708</v>
          </cell>
          <cell r="B5340" t="str">
            <v>颌面头骨模型制作</v>
          </cell>
          <cell r="C5340" t="str">
            <v>指数字化影像数据输入软件,计算机图像重建,数据输出,快速成型机加工制作头骨模型。图文报告。</v>
          </cell>
          <cell r="D5340" t="str">
            <v/>
          </cell>
          <cell r="E5340" t="str">
            <v/>
          </cell>
          <cell r="F5340" t="str">
            <v>次</v>
          </cell>
          <cell r="G5340" t="str">
            <v>此项为辅加操作项目</v>
          </cell>
          <cell r="H5340">
            <v>280</v>
          </cell>
          <cell r="I5340">
            <v>220</v>
          </cell>
          <cell r="J5340">
            <v>190</v>
          </cell>
          <cell r="K5340" t="str">
            <v>丙类</v>
          </cell>
        </row>
        <row r="5341">
          <cell r="A5341" t="str">
            <v>HHZ24709</v>
          </cell>
          <cell r="B5341" t="str">
            <v>牙槽突模型测绘</v>
          </cell>
          <cell r="C5341"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cell r="D5341" t="str">
            <v>石膏</v>
          </cell>
          <cell r="E5341" t="str">
            <v>压膜,导板</v>
          </cell>
          <cell r="F5341" t="str">
            <v>部位</v>
          </cell>
          <cell r="G5341" t="str">
            <v/>
          </cell>
          <cell r="H5341">
            <v>120</v>
          </cell>
          <cell r="I5341">
            <v>95</v>
          </cell>
          <cell r="J5341">
            <v>85</v>
          </cell>
          <cell r="K5341" t="str">
            <v>丙类</v>
          </cell>
        </row>
        <row r="5342">
          <cell r="A5342" t="str">
            <v>HHZ24710</v>
          </cell>
          <cell r="B5342" t="str">
            <v>颌骨缺损咬合导板制作</v>
          </cell>
          <cell r="C5342" t="str">
            <v>指下颌骨肿瘤切除术后为防止咬合偏斜或治疗制作的咬合导板。经过牙齿预备,取模,模型在研究模型上设计,制作及修整､试戴。</v>
          </cell>
          <cell r="D5342" t="str">
            <v>石膏模型材料,卡环</v>
          </cell>
          <cell r="E5342" t="str">
            <v>合导板</v>
          </cell>
          <cell r="F5342" t="str">
            <v>个</v>
          </cell>
          <cell r="G5342" t="str">
            <v>此项为辅加操作项目</v>
          </cell>
          <cell r="H5342">
            <v>100</v>
          </cell>
          <cell r="I5342">
            <v>80</v>
          </cell>
          <cell r="J5342">
            <v>70</v>
          </cell>
          <cell r="K5342" t="str">
            <v>丙类</v>
          </cell>
        </row>
        <row r="5343">
          <cell r="A5343" t="str">
            <v>HHZ24711</v>
          </cell>
          <cell r="B5343" t="str">
            <v>面部模型制备</v>
          </cell>
          <cell r="C5343"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cell r="D5343" t="str">
            <v>石膏,人造石</v>
          </cell>
          <cell r="E5343" t="str">
            <v>印模材料</v>
          </cell>
          <cell r="F5343" t="str">
            <v>个</v>
          </cell>
          <cell r="G5343" t="str">
            <v>此项为辅加操作项目</v>
          </cell>
          <cell r="H5343">
            <v>80</v>
          </cell>
          <cell r="I5343">
            <v>65</v>
          </cell>
          <cell r="J5343">
            <v>55</v>
          </cell>
          <cell r="K5343" t="str">
            <v>丙类</v>
          </cell>
        </row>
        <row r="5344">
          <cell r="A5344" t="str">
            <v>HHZ24712</v>
          </cell>
          <cell r="B5344" t="str">
            <v>正畸记存模型制备</v>
          </cell>
          <cell r="C5344" t="str">
            <v>指用于观察记录牙齿与咬合关系的口腔牙合模型制备。含印模制取､石膏模型灌制与模型修整､使用普通藻酸盐印模材､普通超硬石膏灌制模型。</v>
          </cell>
          <cell r="D5344" t="str">
            <v>石膏模型材料</v>
          </cell>
          <cell r="E5344" t="str">
            <v/>
          </cell>
          <cell r="F5344" t="str">
            <v>单颌</v>
          </cell>
          <cell r="G5344" t="str">
            <v>此项为辅加操作项目</v>
          </cell>
          <cell r="H5344">
            <v>50</v>
          </cell>
          <cell r="I5344">
            <v>40</v>
          </cell>
          <cell r="J5344">
            <v>35</v>
          </cell>
          <cell r="K5344" t="str">
            <v>丙类</v>
          </cell>
        </row>
        <row r="5345">
          <cell r="A5345" t="str">
            <v>HHZ41701</v>
          </cell>
          <cell r="B5345" t="str">
            <v>正颌外科手术设计</v>
          </cell>
          <cell r="C5345" t="str">
            <v>指人工对X线头影测量,定点连线,数据分析,剪纸外科分析,作出诊断,模拟手术与方案设计。</v>
          </cell>
          <cell r="D5345" t="str">
            <v/>
          </cell>
          <cell r="E5345" t="str">
            <v/>
          </cell>
          <cell r="F5345" t="str">
            <v>次</v>
          </cell>
          <cell r="G5345" t="str">
            <v/>
          </cell>
          <cell r="H5345">
            <v>200</v>
          </cell>
          <cell r="I5345">
            <v>160</v>
          </cell>
          <cell r="J5345">
            <v>140</v>
          </cell>
          <cell r="K5345" t="str">
            <v>丙类</v>
          </cell>
        </row>
        <row r="5346">
          <cell r="A5346" t="str">
            <v>HHZ41702</v>
          </cell>
          <cell r="B5346" t="str">
            <v>正颌外科手术数字化设计与预测</v>
          </cell>
          <cell r="C5346" t="str">
            <v>指X线影像输入,定点测量,软件数据分析,作出诊断,数据输出,模拟手术效果,提供方案设计。图文报告。</v>
          </cell>
          <cell r="D5346" t="str">
            <v/>
          </cell>
          <cell r="E5346" t="str">
            <v/>
          </cell>
          <cell r="F5346" t="str">
            <v>次</v>
          </cell>
          <cell r="G5346" t="str">
            <v/>
          </cell>
          <cell r="H5346">
            <v>200</v>
          </cell>
          <cell r="I5346">
            <v>160</v>
          </cell>
          <cell r="J5346">
            <v>140</v>
          </cell>
          <cell r="K5346" t="str">
            <v>丙类</v>
          </cell>
        </row>
        <row r="5347">
          <cell r="A5347" t="str">
            <v>HHZ41703</v>
          </cell>
          <cell r="B5347" t="str">
            <v>颌面缺损重建手术设计</v>
          </cell>
          <cell r="C5347" t="str">
            <v>指数字化影像数据输入软件,计算机图像重建缺损与畸形,提供模拟手术,数据分析,提供手术方案。图文报告。</v>
          </cell>
          <cell r="D5347" t="str">
            <v/>
          </cell>
          <cell r="E5347" t="str">
            <v/>
          </cell>
          <cell r="F5347" t="str">
            <v>次</v>
          </cell>
          <cell r="G5347" t="str">
            <v/>
          </cell>
          <cell r="H5347">
            <v>280</v>
          </cell>
          <cell r="I5347">
            <v>220</v>
          </cell>
          <cell r="J5347">
            <v>190</v>
          </cell>
          <cell r="K5347" t="str">
            <v>丙类</v>
          </cell>
        </row>
        <row r="5348">
          <cell r="A5348" t="str">
            <v>HHZ41704</v>
          </cell>
          <cell r="B5348" t="str">
            <v>模型外科设计</v>
          </cell>
          <cell r="C5348" t="str">
            <v>指为正颌手术需要的模型外科设计。含面弓转移､模型上合架､模型画线､测量､切割､模拟手术拼对等操作。不含印模与石膏模型制备。</v>
          </cell>
          <cell r="D5348" t="str">
            <v>颌架,模型蜡</v>
          </cell>
          <cell r="E5348" t="str">
            <v/>
          </cell>
          <cell r="F5348" t="str">
            <v>次</v>
          </cell>
          <cell r="G5348" t="str">
            <v/>
          </cell>
          <cell r="H5348">
            <v>200</v>
          </cell>
          <cell r="I5348">
            <v>160</v>
          </cell>
          <cell r="J5348">
            <v>140</v>
          </cell>
          <cell r="K5348" t="str">
            <v>丙类</v>
          </cell>
        </row>
        <row r="5349">
          <cell r="A5349" t="str">
            <v>HHZ60701</v>
          </cell>
          <cell r="B5349" t="str">
            <v>钛重建板弯制复制口内咬合关系</v>
          </cell>
          <cell r="C5349" t="str">
            <v>指下颌骨手术截骨前,人工弯制钛重建板,使它和下颌骨表面紧密贴附,维持口内咬合关系,以便骨修复时利用重建板恢复咬合关系。</v>
          </cell>
          <cell r="D5349" t="str">
            <v>牙弓夹板</v>
          </cell>
          <cell r="E5349" t="str">
            <v>内固定材料,特殊缝线</v>
          </cell>
          <cell r="F5349" t="str">
            <v>次</v>
          </cell>
          <cell r="G5349" t="str">
            <v/>
          </cell>
          <cell r="H5349">
            <v>1600</v>
          </cell>
          <cell r="I5349">
            <v>1280</v>
          </cell>
          <cell r="J5349">
            <v>1120</v>
          </cell>
          <cell r="K5349" t="str">
            <v>丙类</v>
          </cell>
        </row>
        <row r="5350">
          <cell r="A5350" t="str">
            <v>HHZ73301</v>
          </cell>
          <cell r="B5350" t="str">
            <v>鳃裂瘘管切除术</v>
          </cell>
          <cell r="C5350" t="str">
            <v>局部消毒麻醉,沿瘘管外口注入美蓝示踪。瘘管切除,(仔细辨认可能与之伴行或其周围之面神经主干或分支,必要时做面神经监测)缝合,包扎。不含面神经监测。</v>
          </cell>
          <cell r="D5350" t="str">
            <v>引流装置</v>
          </cell>
          <cell r="E5350" t="str">
            <v>特殊缝线,止血材料</v>
          </cell>
          <cell r="F5350" t="str">
            <v>单侧</v>
          </cell>
          <cell r="G5350" t="str">
            <v/>
          </cell>
          <cell r="H5350">
            <v>1100</v>
          </cell>
          <cell r="I5350">
            <v>880</v>
          </cell>
          <cell r="J5350">
            <v>770</v>
          </cell>
          <cell r="K5350" t="str">
            <v>乙类</v>
          </cell>
        </row>
        <row r="5351">
          <cell r="A5351" t="str">
            <v>HHZ73302</v>
          </cell>
          <cell r="B5351" t="str">
            <v>复发性鳃裂瘘管切除术</v>
          </cell>
          <cell r="C5351" t="str">
            <v>局部消毒麻醉,沿瘘管外口注入美蓝示踪。瘘管(连同与其粘连之表皮瘢痕)切除,(仔细辨认可能与之伴行或其周围之面神经主干或分支,必要时做面神经监测)缝合,包扎。不含面神经监测。</v>
          </cell>
          <cell r="D5351" t="str">
            <v>引流装置</v>
          </cell>
          <cell r="E5351" t="str">
            <v>特殊缝线,止血材料</v>
          </cell>
          <cell r="F5351" t="str">
            <v>单侧</v>
          </cell>
          <cell r="G5351" t="str">
            <v/>
          </cell>
          <cell r="H5351">
            <v>1100</v>
          </cell>
          <cell r="I5351">
            <v>880</v>
          </cell>
          <cell r="J5351">
            <v>770</v>
          </cell>
          <cell r="K5351" t="str">
            <v>乙类</v>
          </cell>
        </row>
        <row r="5352">
          <cell r="A5352" t="str">
            <v>HHZ73303</v>
          </cell>
          <cell r="B5352" t="str">
            <v>鳃裂囊肿瘘切除术</v>
          </cell>
          <cell r="C5352" t="str">
            <v>含翻瓣,追踪囊肿蒂部所在,解除粘连,囊肿及鳃裂瘘切除。颈动脉探查保护,解剖保护面神经。</v>
          </cell>
          <cell r="D5352" t="str">
            <v>引流装置</v>
          </cell>
          <cell r="E5352" t="str">
            <v>特殊缝线,止血材料</v>
          </cell>
          <cell r="F5352" t="str">
            <v>次</v>
          </cell>
          <cell r="G5352" t="str">
            <v/>
          </cell>
          <cell r="H5352">
            <v>1000</v>
          </cell>
          <cell r="I5352">
            <v>800</v>
          </cell>
          <cell r="J5352">
            <v>700</v>
          </cell>
          <cell r="K5352" t="str">
            <v>乙类</v>
          </cell>
        </row>
        <row r="5353">
          <cell r="A5353" t="str">
            <v>HHZ73304</v>
          </cell>
          <cell r="B5353" t="str">
            <v>第一鳃裂囊肿摘除术</v>
          </cell>
          <cell r="C5353" t="str">
            <v>耳后或者颌后切口,逐层进入,探查鳃裂囊肿的位置,解剖面神经总干或者各个分支,保护好面神经后,探查鳃裂囊肿和外耳道及面神经总干的关系,然后完整摘除囊肿,处理创面,缝合伤口。</v>
          </cell>
          <cell r="D5353" t="str">
            <v>引流装置</v>
          </cell>
          <cell r="E5353" t="str">
            <v>特殊缝线,止血材料</v>
          </cell>
          <cell r="F5353" t="str">
            <v>次</v>
          </cell>
          <cell r="G5353" t="str">
            <v/>
          </cell>
          <cell r="H5353">
            <v>1100</v>
          </cell>
          <cell r="I5353">
            <v>880</v>
          </cell>
          <cell r="J5353">
            <v>770</v>
          </cell>
          <cell r="K5353" t="str">
            <v>乙类</v>
          </cell>
        </row>
        <row r="5354">
          <cell r="A5354" t="str">
            <v>HHZ73305</v>
          </cell>
          <cell r="B5354" t="str">
            <v>第二鳃裂囊肿摘除术</v>
          </cell>
          <cell r="C5354"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cell r="D5354" t="str">
            <v>引流装置</v>
          </cell>
          <cell r="E5354" t="str">
            <v>特殊缝线,止血材料</v>
          </cell>
          <cell r="F5354" t="str">
            <v>次</v>
          </cell>
          <cell r="G5354" t="str">
            <v/>
          </cell>
          <cell r="H5354">
            <v>1100</v>
          </cell>
          <cell r="I5354">
            <v>880</v>
          </cell>
          <cell r="J5354">
            <v>770</v>
          </cell>
          <cell r="K5354" t="str">
            <v>乙类</v>
          </cell>
        </row>
        <row r="5355">
          <cell r="A5355" t="str">
            <v>HHZ73306</v>
          </cell>
          <cell r="B5355" t="str">
            <v>第三､四鳃裂囊肿摘除术</v>
          </cell>
          <cell r="C5355"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cell r="D5355" t="str">
            <v>引流装置</v>
          </cell>
          <cell r="E5355" t="str">
            <v>特殊缝线,止血材料</v>
          </cell>
          <cell r="F5355" t="str">
            <v>次</v>
          </cell>
          <cell r="G5355" t="str">
            <v/>
          </cell>
          <cell r="H5355">
            <v>1100</v>
          </cell>
          <cell r="I5355">
            <v>880</v>
          </cell>
          <cell r="J5355">
            <v>770</v>
          </cell>
          <cell r="K5355" t="str">
            <v>乙类</v>
          </cell>
        </row>
        <row r="5356">
          <cell r="A5356" t="str">
            <v>HHZ73307</v>
          </cell>
          <cell r="B5356" t="str">
            <v>鳃裂囊肿切除术</v>
          </cell>
          <cell r="C5356" t="str">
            <v>消毒铺巾,经颈侧切开,逐层切开,应用电烧止血。分离暴露鳃裂囊肿,注意保护血管和相关的神经。切除囊肿,止血缝合,放置引流,切口加压包扎。肿物送病理。不含病理学检查。</v>
          </cell>
          <cell r="D5356" t="str">
            <v>引流装置</v>
          </cell>
          <cell r="E5356" t="str">
            <v>特殊缝线,止血材料</v>
          </cell>
          <cell r="F5356" t="str">
            <v>次</v>
          </cell>
          <cell r="G5356" t="str">
            <v/>
          </cell>
          <cell r="H5356">
            <v>900</v>
          </cell>
          <cell r="I5356">
            <v>720</v>
          </cell>
          <cell r="J5356">
            <v>630</v>
          </cell>
          <cell r="K5356" t="str">
            <v>乙类</v>
          </cell>
        </row>
        <row r="5357">
          <cell r="A5357" t="str">
            <v>HJ</v>
          </cell>
          <cell r="B5357" t="str">
            <v>(八)呼吸系统</v>
          </cell>
          <cell r="C5357" t="str">
            <v/>
          </cell>
          <cell r="D5357" t="str">
            <v/>
          </cell>
          <cell r="E5357" t="str">
            <v/>
          </cell>
        </row>
        <row r="5357">
          <cell r="G5357" t="str">
            <v/>
          </cell>
          <cell r="H5357" t="str">
            <v/>
          </cell>
          <cell r="I5357" t="str">
            <v/>
          </cell>
          <cell r="J5357" t="str">
            <v/>
          </cell>
        </row>
        <row r="5358">
          <cell r="A5358" t="str">
            <v>HJA</v>
          </cell>
          <cell r="B5358" t="str">
            <v>1.呼吸系统</v>
          </cell>
          <cell r="C5358" t="str">
            <v/>
          </cell>
          <cell r="D5358" t="str">
            <v/>
          </cell>
          <cell r="E5358" t="str">
            <v/>
          </cell>
        </row>
        <row r="5358">
          <cell r="G5358" t="str">
            <v/>
          </cell>
          <cell r="H5358" t="str">
            <v/>
          </cell>
          <cell r="I5358" t="str">
            <v/>
          </cell>
          <cell r="J5358" t="str">
            <v/>
          </cell>
        </row>
        <row r="5359">
          <cell r="A5359" t="str">
            <v>HJB-HJD</v>
          </cell>
          <cell r="B5359" t="str">
            <v>2.气道</v>
          </cell>
          <cell r="C5359" t="str">
            <v/>
          </cell>
          <cell r="D5359" t="str">
            <v/>
          </cell>
          <cell r="E5359" t="str">
            <v/>
          </cell>
        </row>
        <row r="5359">
          <cell r="G5359" t="str">
            <v/>
          </cell>
          <cell r="H5359" t="str">
            <v/>
          </cell>
          <cell r="I5359" t="str">
            <v/>
          </cell>
          <cell r="J5359" t="str">
            <v/>
          </cell>
        </row>
        <row r="5360">
          <cell r="A5360" t="str">
            <v>HJB73301</v>
          </cell>
          <cell r="B5360" t="str">
            <v>气管支气管隆凸切除成形术</v>
          </cell>
          <cell r="C5360"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cell r="D5360" t="str">
            <v>引流装置</v>
          </cell>
          <cell r="E5360" t="str">
            <v>内固定材料,特殊缝线</v>
          </cell>
          <cell r="F5360" t="str">
            <v>次</v>
          </cell>
          <cell r="G5360" t="str">
            <v/>
          </cell>
          <cell r="H5360">
            <v>2700</v>
          </cell>
          <cell r="I5360">
            <v>2160</v>
          </cell>
          <cell r="J5360">
            <v>1890</v>
          </cell>
          <cell r="K5360" t="str">
            <v>甲类</v>
          </cell>
        </row>
        <row r="5361">
          <cell r="A5361" t="str">
            <v>HJB83301</v>
          </cell>
          <cell r="B5361" t="str">
            <v>气管支气管损伤开胸修补术</v>
          </cell>
          <cell r="C5361" t="str">
            <v>胸后外侧或前外侧切口,消毒铺巾,贴膜,电刀开胸。探查损伤部位,游离胸内适当长度的气管､支气管,直接修补或采用其它组织材料(如胸膜等)修补损伤,恢复气道的连续性和完整性。止血并放置胸腔引流管,关胸。</v>
          </cell>
          <cell r="D5361" t="str">
            <v>引流装置</v>
          </cell>
          <cell r="E5361" t="str">
            <v>特殊缝线</v>
          </cell>
          <cell r="F5361" t="str">
            <v>次</v>
          </cell>
          <cell r="G5361" t="str">
            <v/>
          </cell>
          <cell r="H5361">
            <v>1700</v>
          </cell>
          <cell r="I5361">
            <v>1360</v>
          </cell>
          <cell r="J5361">
            <v>1190</v>
          </cell>
          <cell r="K5361" t="str">
            <v>甲类</v>
          </cell>
        </row>
        <row r="5362">
          <cell r="A5362" t="str">
            <v>HJC</v>
          </cell>
          <cell r="B5362" t="str">
            <v>气管</v>
          </cell>
          <cell r="C5362" t="str">
            <v/>
          </cell>
          <cell r="D5362" t="str">
            <v/>
          </cell>
          <cell r="E5362" t="str">
            <v/>
          </cell>
        </row>
        <row r="5362">
          <cell r="G5362" t="str">
            <v/>
          </cell>
          <cell r="H5362" t="str">
            <v/>
          </cell>
          <cell r="I5362" t="str">
            <v/>
          </cell>
          <cell r="J5362" t="str">
            <v/>
          </cell>
        </row>
        <row r="5363">
          <cell r="A5363" t="str">
            <v>HJC50301</v>
          </cell>
          <cell r="B5363" t="str">
            <v>气管切开术</v>
          </cell>
          <cell r="C5363" t="str">
            <v>消毒铺巾,局麻,切皮,分离皮下组织及带状肌,暴露气管前壁,横形或纵形切开气管前壁,置入气管套管或麻醉导管,缝合部分切口。</v>
          </cell>
          <cell r="D5363" t="str">
            <v>注射器</v>
          </cell>
          <cell r="E5363" t="str">
            <v>气管切开套管,特殊缝线</v>
          </cell>
          <cell r="F5363" t="str">
            <v>次</v>
          </cell>
          <cell r="G5363" t="str">
            <v/>
          </cell>
          <cell r="H5363">
            <v>500</v>
          </cell>
          <cell r="I5363">
            <v>400</v>
          </cell>
          <cell r="J5363">
            <v>350</v>
          </cell>
          <cell r="K5363" t="str">
            <v>甲类</v>
          </cell>
        </row>
        <row r="5364">
          <cell r="A5364" t="str">
            <v>HJC50302</v>
          </cell>
          <cell r="B5364" t="str">
            <v>经烧伤创面气管切开术</v>
          </cell>
          <cell r="C5364" t="str">
            <v>术区皮肤消毒,逐层切开,暴露并切开气管,止血,放置,固定气管套管,局部包扎。</v>
          </cell>
          <cell r="D5364" t="str">
            <v/>
          </cell>
          <cell r="E5364" t="str">
            <v>功能性敷料,气管切开套管</v>
          </cell>
          <cell r="F5364" t="str">
            <v>次</v>
          </cell>
          <cell r="G5364" t="str">
            <v/>
          </cell>
          <cell r="H5364">
            <v>400</v>
          </cell>
          <cell r="I5364">
            <v>320</v>
          </cell>
          <cell r="J5364">
            <v>280</v>
          </cell>
          <cell r="K5364" t="str">
            <v>甲类</v>
          </cell>
        </row>
        <row r="5365">
          <cell r="A5365" t="str">
            <v>HJC65301</v>
          </cell>
          <cell r="B5365" t="str">
            <v>开胸气管异物取出术</v>
          </cell>
          <cell r="C5365" t="str">
            <v>侧卧位,备皮铺巾,侧肋间后外侧切口,暴露胸腔。找出不张肺叶。游离肺门,游离迷走神经及主支气管。触及异物后切开气管,取出异物,吸净气管内脓性分泌物,缝合气管。放置胸引管。</v>
          </cell>
          <cell r="D5365" t="str">
            <v>引流装置</v>
          </cell>
          <cell r="E5365" t="str">
            <v>特殊缝线</v>
          </cell>
          <cell r="F5365" t="str">
            <v>单侧</v>
          </cell>
          <cell r="G5365" t="str">
            <v/>
          </cell>
          <cell r="H5365">
            <v>1300</v>
          </cell>
          <cell r="I5365">
            <v>1040</v>
          </cell>
          <cell r="J5365">
            <v>910</v>
          </cell>
          <cell r="K5365" t="str">
            <v>甲类</v>
          </cell>
        </row>
        <row r="5366">
          <cell r="A5366" t="str">
            <v>HJC65601</v>
          </cell>
          <cell r="B5366" t="str">
            <v>硬质气管镜下气管异物取出术</v>
          </cell>
          <cell r="C5366"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cell r="D5366" t="str">
            <v/>
          </cell>
          <cell r="E5366" t="str">
            <v/>
          </cell>
          <cell r="F5366" t="str">
            <v>次</v>
          </cell>
          <cell r="G5366" t="str">
            <v/>
          </cell>
          <cell r="H5366">
            <v>550</v>
          </cell>
          <cell r="I5366">
            <v>440</v>
          </cell>
          <cell r="J5366">
            <v>385</v>
          </cell>
          <cell r="K5366" t="str">
            <v>甲类</v>
          </cell>
        </row>
        <row r="5367">
          <cell r="A5367" t="str">
            <v>HJC72601</v>
          </cell>
          <cell r="B5367" t="str">
            <v>经硬质气管镜微波治疗</v>
          </cell>
          <cell r="C5367" t="str">
            <v>在监护和全身麻醉下,硬质气管镜插管,接高频通气呼吸机,通过硬质气管镜通路联合软镜观察气道,对气道病变或新生物进行微波切除治疗。术中出血给予局部止血治疗。含硬质气管镜检查术。不含监护。</v>
          </cell>
          <cell r="D5367" t="str">
            <v/>
          </cell>
          <cell r="E5367" t="str">
            <v/>
          </cell>
          <cell r="F5367" t="str">
            <v>次</v>
          </cell>
          <cell r="G5367" t="str">
            <v>联合软镜加收不超过60%</v>
          </cell>
          <cell r="H5367">
            <v>350</v>
          </cell>
          <cell r="I5367">
            <v>280</v>
          </cell>
          <cell r="J5367">
            <v>235</v>
          </cell>
          <cell r="K5367" t="str">
            <v>甲类</v>
          </cell>
        </row>
        <row r="5368">
          <cell r="A5368" t="str">
            <v>HJC72602</v>
          </cell>
          <cell r="B5368" t="str">
            <v>经硬质气管镜激光治疗</v>
          </cell>
          <cell r="C5368" t="str">
            <v>在监护和全身麻醉下,硬质气管镜插管,接高频通气呼吸机,通过硬质气管镜通路联合软镜观察气道,对气道病变或新生物进行激光切除治疗。术中出血给予局部止血治疗。含硬质气管镜检查术。不含监护。</v>
          </cell>
          <cell r="D5368" t="str">
            <v/>
          </cell>
          <cell r="E5368" t="str">
            <v/>
          </cell>
          <cell r="F5368" t="str">
            <v>次</v>
          </cell>
          <cell r="G5368" t="str">
            <v>联合软镜加收不超过60%</v>
          </cell>
          <cell r="H5368">
            <v>350</v>
          </cell>
          <cell r="I5368">
            <v>280</v>
          </cell>
          <cell r="J5368">
            <v>235</v>
          </cell>
          <cell r="K5368" t="str">
            <v>乙类</v>
          </cell>
        </row>
        <row r="5369">
          <cell r="A5369" t="str">
            <v>HJC72603</v>
          </cell>
          <cell r="B5369" t="str">
            <v>经硬质气管镜高频电治疗</v>
          </cell>
          <cell r="C5369" t="str">
            <v>在监护和全身麻醉下,硬质气管镜插管,接高频通气呼吸机,通过硬质气管镜通路联合软镜观察气道,对气道病变或新生物进行高频电切除治疗。术中出血给予局部止血治疗。含硬质气管镜检查术。不含监护。</v>
          </cell>
          <cell r="D5369" t="str">
            <v/>
          </cell>
          <cell r="E5369" t="str">
            <v/>
          </cell>
          <cell r="F5369" t="str">
            <v>次</v>
          </cell>
          <cell r="G5369" t="str">
            <v>联合软镜加收不超过60%</v>
          </cell>
          <cell r="H5369">
            <v>380</v>
          </cell>
          <cell r="I5369">
            <v>300</v>
          </cell>
          <cell r="J5369">
            <v>260</v>
          </cell>
          <cell r="K5369" t="str">
            <v>乙类</v>
          </cell>
        </row>
        <row r="5370">
          <cell r="A5370" t="str">
            <v>HJC72604</v>
          </cell>
          <cell r="B5370" t="str">
            <v>经硬质气管镜氩离子凝固治疗</v>
          </cell>
          <cell r="C5370" t="str">
            <v>在监护和全身麻醉下,硬质气管镜插管,接高频通气呼吸机,通过硬质气管镜通路联合软镜观察气道,对气道病变或新生物进行氩离子凝固切除治疗。术中出血给予局部止血治疗。含硬质气管镜检查术。不含监护。</v>
          </cell>
          <cell r="D5370" t="str">
            <v/>
          </cell>
          <cell r="E5370" t="str">
            <v/>
          </cell>
          <cell r="F5370" t="str">
            <v>次</v>
          </cell>
          <cell r="G5370" t="str">
            <v>联合软镜加收不超过60%</v>
          </cell>
          <cell r="H5370">
            <v>380</v>
          </cell>
          <cell r="I5370">
            <v>300</v>
          </cell>
          <cell r="J5370">
            <v>260</v>
          </cell>
          <cell r="K5370" t="str">
            <v>乙类</v>
          </cell>
        </row>
        <row r="5371">
          <cell r="A5371" t="str">
            <v>HJC72605</v>
          </cell>
          <cell r="B5371" t="str">
            <v>经硬质气管镜冷冻治疗</v>
          </cell>
          <cell r="C5371" t="str">
            <v>在监护和全身麻醉下,硬质气管镜插管,接高频通气呼吸机,通过硬质气管镜通路联合软镜观察气道,对气道病变或新生物进行冷冻切除治疗。术中出血给予局部止血治疗。含硬质气管镜检查术。不含监护。</v>
          </cell>
          <cell r="D5371" t="str">
            <v/>
          </cell>
          <cell r="E5371" t="str">
            <v/>
          </cell>
          <cell r="F5371" t="str">
            <v>次</v>
          </cell>
          <cell r="G5371" t="str">
            <v>联合软镜加收不超过60%</v>
          </cell>
          <cell r="H5371">
            <v>350</v>
          </cell>
          <cell r="I5371">
            <v>280</v>
          </cell>
          <cell r="J5371">
            <v>235</v>
          </cell>
          <cell r="K5371" t="str">
            <v>乙类</v>
          </cell>
        </row>
        <row r="5372">
          <cell r="A5372" t="str">
            <v>HJC72606</v>
          </cell>
          <cell r="B5372" t="str">
            <v>经硬质气管镜电套圈治疗</v>
          </cell>
          <cell r="C5372" t="str">
            <v>在监护和全身麻醉下,硬质气管镜插管,接高频通气呼吸机,通过硬质气管镜通路联合软镜观察气道,对气道新生物进行电套圈切除治疗。术中出血给予局部止血治疗。含硬质气管镜检查术。不含监护。</v>
          </cell>
          <cell r="D5372" t="str">
            <v/>
          </cell>
          <cell r="E5372" t="str">
            <v/>
          </cell>
          <cell r="F5372" t="str">
            <v>次</v>
          </cell>
          <cell r="G5372" t="str">
            <v>联合软镜加收不超过60%</v>
          </cell>
          <cell r="H5372">
            <v>350</v>
          </cell>
          <cell r="I5372">
            <v>280</v>
          </cell>
          <cell r="J5372">
            <v>245</v>
          </cell>
          <cell r="K5372" t="str">
            <v>乙类</v>
          </cell>
        </row>
        <row r="5373">
          <cell r="A5373" t="str">
            <v>HJC73301</v>
          </cell>
          <cell r="B5373" t="str">
            <v>气管囊肿切除术</v>
          </cell>
          <cell r="C5373" t="str">
            <v>侧卧位,肋间后外侧切口,暴露胸腔根据肿瘤位置,分离与周围组织粘连,尤其注意与气管及支气管的关系,如气管与支气管损伤应及时缝合或修补。完整切除囊肿,放置胸引管。</v>
          </cell>
          <cell r="D5373" t="str">
            <v>引流装置</v>
          </cell>
          <cell r="E5373" t="str">
            <v>特殊缝线</v>
          </cell>
          <cell r="F5373" t="str">
            <v>单侧</v>
          </cell>
          <cell r="G5373" t="str">
            <v/>
          </cell>
          <cell r="H5373">
            <v>1600</v>
          </cell>
          <cell r="I5373">
            <v>1280</v>
          </cell>
          <cell r="J5373">
            <v>1120</v>
          </cell>
          <cell r="K5373" t="str">
            <v>甲类</v>
          </cell>
        </row>
        <row r="5374">
          <cell r="A5374" t="str">
            <v>HJC73302</v>
          </cell>
          <cell r="B5374" t="str">
            <v>气管肿瘤切除术</v>
          </cell>
          <cell r="C5374" t="str">
            <v>经颈部､右胸或胸部前正中切口,游离气管,显露肿瘤,距肿瘤0.5厘米以上袖状切除气管,端端吻合,必要时松解喉及肺门。电刀或超声刀止血。放置颈部或胸腔引流管。不含病理学检查。</v>
          </cell>
          <cell r="D5374" t="str">
            <v>引流装置</v>
          </cell>
          <cell r="E5374" t="str">
            <v>内固定材料,特殊缝线,止血材料</v>
          </cell>
          <cell r="F5374" t="str">
            <v>次</v>
          </cell>
          <cell r="G5374" t="str">
            <v/>
          </cell>
          <cell r="H5374">
            <v>2000</v>
          </cell>
          <cell r="I5374">
            <v>1600</v>
          </cell>
          <cell r="J5374">
            <v>1400</v>
          </cell>
          <cell r="K5374" t="str">
            <v>甲类</v>
          </cell>
        </row>
        <row r="5375">
          <cell r="A5375" t="str">
            <v>HJC73501</v>
          </cell>
          <cell r="B5375" t="str">
            <v>经胸腔镜气管囊肿切除术</v>
          </cell>
          <cell r="C5375" t="str">
            <v>侧卧位,肋间取三处放套管,其一放置胸腔镜,余两处放置操作钳,暴露胸腔根据肿瘤位置,分离与周围组织粘连,尤其注意与气管及支气管的关系,如气管与支气管损伤应及时缝合或修补。完整切除囊肿,放置胸引管。</v>
          </cell>
          <cell r="D5375" t="str">
            <v>引流装置</v>
          </cell>
          <cell r="E5375" t="str">
            <v>腔镜材料</v>
          </cell>
          <cell r="F5375" t="str">
            <v>次</v>
          </cell>
          <cell r="G5375" t="str">
            <v/>
          </cell>
          <cell r="H5375">
            <v>1800</v>
          </cell>
          <cell r="I5375">
            <v>1440</v>
          </cell>
          <cell r="J5375">
            <v>1260</v>
          </cell>
          <cell r="K5375" t="str">
            <v>乙类</v>
          </cell>
        </row>
        <row r="5376">
          <cell r="A5376" t="str">
            <v>HJC80601</v>
          </cell>
          <cell r="B5376" t="str">
            <v>经硬质气管镜支架置入术</v>
          </cell>
          <cell r="C5376"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cell r="D5376" t="str">
            <v/>
          </cell>
          <cell r="E5376" t="str">
            <v>导引导丝,支架</v>
          </cell>
          <cell r="F5376" t="str">
            <v>次</v>
          </cell>
          <cell r="G5376" t="str">
            <v>联合软镜加收不超过60%</v>
          </cell>
          <cell r="H5376">
            <v>600</v>
          </cell>
          <cell r="I5376">
            <v>480</v>
          </cell>
          <cell r="J5376">
            <v>420</v>
          </cell>
          <cell r="K5376" t="str">
            <v>乙类</v>
          </cell>
        </row>
        <row r="5377">
          <cell r="A5377" t="str">
            <v>HJC80602</v>
          </cell>
          <cell r="B5377" t="str">
            <v>经电子支气管镜气管扩张术</v>
          </cell>
          <cell r="C5377" t="str">
            <v>麻醉下,插入电子支气管镜,观察气道,确认狭窄部位,球囊扩张。如有出血给予冰冲洗液､肾上腺素冲洗液或凝血酶局部治疗。不含电子支气管镜检查术。不含监护。</v>
          </cell>
          <cell r="D5377" t="str">
            <v>注射器</v>
          </cell>
          <cell r="E5377" t="str">
            <v>导引导丝,扩张球囊</v>
          </cell>
          <cell r="F5377" t="str">
            <v>次</v>
          </cell>
          <cell r="G5377" t="str">
            <v/>
          </cell>
          <cell r="H5377">
            <v>840</v>
          </cell>
          <cell r="I5377">
            <v>670</v>
          </cell>
          <cell r="J5377">
            <v>590</v>
          </cell>
          <cell r="K5377" t="str">
            <v>乙类</v>
          </cell>
        </row>
        <row r="5378">
          <cell r="A5378" t="str">
            <v>HJC83301</v>
          </cell>
          <cell r="B5378" t="str">
            <v>气管瘘修复术</v>
          </cell>
          <cell r="C5378" t="str">
            <v>胸后外侧或前外侧切口,消毒铺巾,贴膜,电刀开胸。探查并寻找瘘口部位,游离相应的气管､支气管,切除部分瘘口坏死组织,直接修补或采用其它组织材料(如胸膜等)修补缺损。止血并放置胸腔引流管,关胸。</v>
          </cell>
          <cell r="D5378" t="str">
            <v>引流装置</v>
          </cell>
          <cell r="E5378" t="str">
            <v>补片,特殊缝线</v>
          </cell>
          <cell r="F5378" t="str">
            <v>次</v>
          </cell>
          <cell r="G5378" t="str">
            <v/>
          </cell>
          <cell r="H5378">
            <v>1300</v>
          </cell>
          <cell r="I5378">
            <v>1040</v>
          </cell>
          <cell r="J5378">
            <v>910</v>
          </cell>
          <cell r="K5378" t="str">
            <v>甲类</v>
          </cell>
        </row>
        <row r="5379">
          <cell r="A5379" t="str">
            <v>HJC83302</v>
          </cell>
          <cell r="B5379" t="str">
            <v>颈段气管食管瘘修补术</v>
          </cell>
          <cell r="C5379"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cell r="D5379" t="str">
            <v>引流装置</v>
          </cell>
          <cell r="E5379" t="str">
            <v>气管切开套管,特殊缝线</v>
          </cell>
          <cell r="F5379" t="str">
            <v>次</v>
          </cell>
          <cell r="G5379" t="str">
            <v/>
          </cell>
          <cell r="H5379">
            <v>1800</v>
          </cell>
          <cell r="I5379">
            <v>1440</v>
          </cell>
          <cell r="J5379">
            <v>1260</v>
          </cell>
          <cell r="K5379" t="str">
            <v>甲类</v>
          </cell>
        </row>
        <row r="5380">
          <cell r="A5380" t="str">
            <v>HJC89301</v>
          </cell>
          <cell r="B5380" t="str">
            <v>颈部气管造口再造术</v>
          </cell>
          <cell r="C5380" t="str">
            <v>局部麻醉或全麻,消毒铺巾,原造口周边十字形切口,切开气管壁,与颈部皮肤缝合扩大造口。置入气管套管。</v>
          </cell>
          <cell r="D5380" t="str">
            <v>注射器</v>
          </cell>
          <cell r="E5380" t="str">
            <v>气管切开套管,特殊缝线</v>
          </cell>
          <cell r="F5380" t="str">
            <v>次</v>
          </cell>
          <cell r="G5380" t="str">
            <v/>
          </cell>
          <cell r="H5380">
            <v>1200</v>
          </cell>
          <cell r="I5380">
            <v>960</v>
          </cell>
          <cell r="J5380">
            <v>840</v>
          </cell>
          <cell r="K5380" t="str">
            <v>甲类</v>
          </cell>
        </row>
        <row r="5381">
          <cell r="A5381" t="str">
            <v>HJD</v>
          </cell>
          <cell r="B5381" t="str">
            <v>支气管</v>
          </cell>
          <cell r="C5381" t="str">
            <v/>
          </cell>
          <cell r="D5381" t="str">
            <v/>
          </cell>
          <cell r="E5381" t="str">
            <v/>
          </cell>
        </row>
        <row r="5381">
          <cell r="G5381" t="str">
            <v/>
          </cell>
          <cell r="H5381" t="str">
            <v/>
          </cell>
          <cell r="I5381" t="str">
            <v/>
          </cell>
          <cell r="J5381" t="str">
            <v/>
          </cell>
        </row>
        <row r="5382">
          <cell r="A5382" t="str">
            <v>HJD48601</v>
          </cell>
          <cell r="B5382" t="str">
            <v>经电子支气管镜滴药治疗</v>
          </cell>
          <cell r="C5382" t="str">
            <v>麻醉下,插入电子支气管镜,观察气道变化,向目标肺段注入药物。不含电子支气管镜检查术。不含监护。</v>
          </cell>
          <cell r="D5382" t="str">
            <v>注射器</v>
          </cell>
          <cell r="E5382" t="str">
            <v/>
          </cell>
          <cell r="F5382" t="str">
            <v>次</v>
          </cell>
          <cell r="G5382" t="str">
            <v/>
          </cell>
          <cell r="H5382">
            <v>300</v>
          </cell>
          <cell r="I5382">
            <v>240</v>
          </cell>
          <cell r="J5382">
            <v>210</v>
          </cell>
          <cell r="K5382" t="str">
            <v>乙类</v>
          </cell>
        </row>
        <row r="5383">
          <cell r="A5383" t="str">
            <v>HJD65601</v>
          </cell>
          <cell r="B5383" t="str">
            <v>经电子支气管镜吸痰</v>
          </cell>
          <cell r="C5383" t="str">
            <v>麻醉下,润滑,插入电子支气管镜､观察气道变化,向分泌物较多的目标肺段注入生理冲洗液和药物,充分吸痰。不含电子支气管镜检查术。不含监护。</v>
          </cell>
          <cell r="D5383" t="str">
            <v>注射器</v>
          </cell>
          <cell r="E5383" t="str">
            <v/>
          </cell>
          <cell r="F5383" t="str">
            <v>次</v>
          </cell>
          <cell r="G5383" t="str">
            <v/>
          </cell>
          <cell r="H5383">
            <v>300</v>
          </cell>
          <cell r="I5383">
            <v>237</v>
          </cell>
          <cell r="J5383">
            <v>206</v>
          </cell>
          <cell r="K5383" t="str">
            <v>乙类</v>
          </cell>
        </row>
        <row r="5384">
          <cell r="A5384" t="str">
            <v>HJD65602</v>
          </cell>
          <cell r="B5384" t="str">
            <v>经电子支气管镜异物取出术</v>
          </cell>
          <cell r="C5384" t="str">
            <v>麻醉下,插入电子支气管镜,观察气道变化,寻找异物,采用异物取出工具取出异物。如有出血给予冰冲洗液､肾上腺素冲洗液或凝血酶局部治疗。不含电子支气管镜检查术。不含监护。</v>
          </cell>
        </row>
        <row r="5384">
          <cell r="E5384" t="str">
            <v/>
          </cell>
          <cell r="F5384" t="str">
            <v>次</v>
          </cell>
          <cell r="G5384" t="str">
            <v/>
          </cell>
          <cell r="H5384">
            <v>700</v>
          </cell>
          <cell r="I5384">
            <v>560</v>
          </cell>
          <cell r="J5384">
            <v>490</v>
          </cell>
          <cell r="K5384" t="str">
            <v>乙类</v>
          </cell>
        </row>
        <row r="5385">
          <cell r="A5385" t="str">
            <v>HJD72601</v>
          </cell>
          <cell r="B5385" t="str">
            <v>经电子支气管镜高频电凝治疗</v>
          </cell>
          <cell r="C5385" t="str">
            <v>麻醉下,插入电子支气管镜,观察气道变化,对气道病变或新生物进行高频电治疗。如有出血给予冰冲洗液､肾上腺素冲洗液或凝血酶局部治疗。不含电子支气管镜检查术。不含监护。</v>
          </cell>
        </row>
        <row r="5385">
          <cell r="E5385" t="str">
            <v/>
          </cell>
          <cell r="F5385" t="str">
            <v>次</v>
          </cell>
          <cell r="G5385" t="str">
            <v/>
          </cell>
          <cell r="H5385">
            <v>480</v>
          </cell>
          <cell r="I5385">
            <v>380</v>
          </cell>
          <cell r="J5385">
            <v>330</v>
          </cell>
          <cell r="K5385" t="str">
            <v>乙类</v>
          </cell>
        </row>
        <row r="5386">
          <cell r="A5386" t="str">
            <v>HJD72602</v>
          </cell>
          <cell r="B5386" t="str">
            <v>经电子支气管镜微波治疗</v>
          </cell>
          <cell r="C5386" t="str">
            <v>麻醉下,插入电子支气管镜,观察气道变化,对气道病变或新生物进行微波治疗。如有出血给予冰冲洗液､肾上腺素冲洗液或凝血酶局部治疗。不含电子支气管镜检查术。不含监护。</v>
          </cell>
        </row>
        <row r="5386">
          <cell r="E5386" t="str">
            <v/>
          </cell>
          <cell r="F5386" t="str">
            <v>次</v>
          </cell>
          <cell r="G5386" t="str">
            <v/>
          </cell>
          <cell r="H5386">
            <v>450</v>
          </cell>
          <cell r="I5386">
            <v>360</v>
          </cell>
          <cell r="J5386">
            <v>310</v>
          </cell>
          <cell r="K5386" t="str">
            <v>乙类</v>
          </cell>
        </row>
        <row r="5387">
          <cell r="A5387" t="str">
            <v>HJD72603</v>
          </cell>
          <cell r="B5387" t="str">
            <v>经电子支气管镜激光治疗</v>
          </cell>
          <cell r="C5387" t="str">
            <v>麻醉下,插入电子支气管镜,观察气道变化,对气道病变或新生物进行激光治疗。如有出血给予冰冲洗液､肾上腺素冲洗液或凝血酶局部治疗。不含电子支气管镜检查术。不含监护。</v>
          </cell>
        </row>
        <row r="5387">
          <cell r="E5387" t="str">
            <v/>
          </cell>
          <cell r="F5387" t="str">
            <v>次</v>
          </cell>
          <cell r="G5387" t="str">
            <v/>
          </cell>
          <cell r="H5387">
            <v>450</v>
          </cell>
          <cell r="I5387">
            <v>360</v>
          </cell>
          <cell r="J5387">
            <v>310</v>
          </cell>
          <cell r="K5387" t="str">
            <v>乙类</v>
          </cell>
        </row>
        <row r="5388">
          <cell r="A5388" t="str">
            <v>HJD72604</v>
          </cell>
          <cell r="B5388" t="str">
            <v>经电子支气管镜氩离子凝固治疗</v>
          </cell>
          <cell r="C5388" t="str">
            <v>麻醉下,插入电子支气管镜,观察气道变化,对气道病变或新生物进行氩离子凝固治疗。如有出血给予冰冲洗液､肾上腺素冲洗液或凝血酶局部治疗。不含电子支气管镜检查术。不含监护。</v>
          </cell>
        </row>
        <row r="5388">
          <cell r="E5388" t="str">
            <v>一次性氩气电极</v>
          </cell>
          <cell r="F5388" t="str">
            <v>次</v>
          </cell>
          <cell r="G5388" t="str">
            <v/>
          </cell>
          <cell r="H5388">
            <v>480</v>
          </cell>
          <cell r="I5388">
            <v>380</v>
          </cell>
          <cell r="J5388">
            <v>330</v>
          </cell>
          <cell r="K5388" t="str">
            <v>乙类</v>
          </cell>
        </row>
        <row r="5389">
          <cell r="A5389" t="str">
            <v>HJD72605</v>
          </cell>
          <cell r="B5389" t="str">
            <v>经电子支气管镜冷冻治疗</v>
          </cell>
          <cell r="C5389" t="str">
            <v>麻醉下,插入电子支气管镜,观察气道变化,对气道病变或新生物进行冷冻治疗。如有出血给予冰冲洗液､肾上腺素冲洗液或凝血酶局部治疗。切除组织送病理科检查。不含电子支气管镜检查术。不含监护､病理学检查。</v>
          </cell>
        </row>
        <row r="5389">
          <cell r="E5389" t="str">
            <v/>
          </cell>
          <cell r="F5389" t="str">
            <v>次</v>
          </cell>
          <cell r="G5389" t="str">
            <v/>
          </cell>
          <cell r="H5389">
            <v>450</v>
          </cell>
          <cell r="I5389">
            <v>360</v>
          </cell>
          <cell r="J5389">
            <v>310</v>
          </cell>
          <cell r="K5389" t="str">
            <v>乙类</v>
          </cell>
        </row>
        <row r="5390">
          <cell r="A5390" t="str">
            <v>HJD72606</v>
          </cell>
          <cell r="B5390" t="str">
            <v>经电子支气管镜电套圈治疗</v>
          </cell>
          <cell r="C5390" t="str">
            <v>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v>
          </cell>
          <cell r="D5390" t="str">
            <v>注射器</v>
          </cell>
          <cell r="E5390" t="str">
            <v>圈套器</v>
          </cell>
          <cell r="F5390" t="str">
            <v>次</v>
          </cell>
          <cell r="G5390" t="str">
            <v/>
          </cell>
          <cell r="H5390">
            <v>600</v>
          </cell>
          <cell r="I5390">
            <v>480</v>
          </cell>
          <cell r="J5390">
            <v>420</v>
          </cell>
          <cell r="K5390" t="str">
            <v>乙类</v>
          </cell>
        </row>
        <row r="5391">
          <cell r="A5391" t="str">
            <v>HJD80601</v>
          </cell>
          <cell r="B5391" t="str">
            <v>经硬质气管镜支气管扩张术</v>
          </cell>
          <cell r="C5391" t="str">
            <v>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v>
          </cell>
          <cell r="D5391" t="str">
            <v/>
          </cell>
          <cell r="E5391" t="str">
            <v>球囊扩张导管</v>
          </cell>
          <cell r="F5391" t="str">
            <v>次</v>
          </cell>
          <cell r="G5391" t="str">
            <v>联合软镜加收不超过60%</v>
          </cell>
          <cell r="H5391">
            <v>400</v>
          </cell>
          <cell r="I5391">
            <v>320</v>
          </cell>
          <cell r="J5391">
            <v>280</v>
          </cell>
          <cell r="K5391" t="str">
            <v>甲类</v>
          </cell>
        </row>
        <row r="5392">
          <cell r="A5392" t="str">
            <v>HJD80602</v>
          </cell>
          <cell r="B5392" t="str">
            <v>经电子支气管镜支架置入术</v>
          </cell>
          <cell r="C5392" t="str">
            <v>麻醉下,插入电子支气管镜,观察测量气道狭窄处,置入引导钢丝引导置入支架,在气管镜直视下于狭窄部位放置支架,气管镜观察支架位置,X线透视确定位置。不含电子支气管镜检查术。不含监护。</v>
          </cell>
        </row>
        <row r="5392">
          <cell r="E5392" t="str">
            <v>导引导丝，支架 </v>
          </cell>
          <cell r="F5392" t="str">
            <v>次</v>
          </cell>
          <cell r="G5392" t="str">
            <v/>
          </cell>
          <cell r="H5392">
            <v>800</v>
          </cell>
          <cell r="I5392">
            <v>640</v>
          </cell>
          <cell r="J5392">
            <v>560</v>
          </cell>
          <cell r="K5392" t="str">
            <v>乙类</v>
          </cell>
        </row>
        <row r="5393">
          <cell r="A5393" t="str">
            <v>HJE-JG</v>
          </cell>
          <cell r="B5393" t="str">
            <v>3.肺</v>
          </cell>
          <cell r="C5393" t="str">
            <v/>
          </cell>
          <cell r="D5393" t="str">
            <v/>
          </cell>
          <cell r="E5393" t="str">
            <v/>
          </cell>
        </row>
        <row r="5393">
          <cell r="G5393" t="str">
            <v/>
          </cell>
          <cell r="H5393" t="str">
            <v/>
          </cell>
          <cell r="I5393" t="str">
            <v/>
          </cell>
          <cell r="J5393" t="str">
            <v/>
          </cell>
        </row>
        <row r="5394">
          <cell r="A5394" t="str">
            <v>HJE48101</v>
          </cell>
          <cell r="B5394" t="str">
            <v>肺脏外周型肿块穿刺术</v>
          </cell>
          <cell r="C5394" t="str">
            <v>用灰阶超声仪对肺脏外周型肿块进行术前观察,消毒铺巾,局麻,在B超监视下将穿刺针或穿刺枪经皮刺入肿块,取活检或注药。图文报告。不含超声引导､病理学检查。</v>
          </cell>
          <cell r="D5394" t="str">
            <v>穿刺针,注射器</v>
          </cell>
          <cell r="E5394" t="str">
            <v/>
          </cell>
          <cell r="F5394" t="str">
            <v>次</v>
          </cell>
          <cell r="G5394" t="str">
            <v/>
          </cell>
          <cell r="H5394">
            <v>200</v>
          </cell>
          <cell r="I5394">
            <v>160</v>
          </cell>
          <cell r="J5394">
            <v>140</v>
          </cell>
          <cell r="K5394" t="str">
            <v>甲类</v>
          </cell>
        </row>
        <row r="5395">
          <cell r="A5395" t="str">
            <v>HJE48401</v>
          </cell>
          <cell r="B5395" t="str">
            <v>全肺灌洗术</v>
          </cell>
          <cell r="C5395"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v>
          </cell>
          <cell r="D5395" t="str">
            <v>三通,冲洗液</v>
          </cell>
          <cell r="E5395" t="str">
            <v/>
          </cell>
          <cell r="F5395" t="str">
            <v>单侧</v>
          </cell>
          <cell r="G5395" t="str">
            <v/>
          </cell>
          <cell r="H5395">
            <v>500</v>
          </cell>
          <cell r="I5395">
            <v>400</v>
          </cell>
          <cell r="J5395">
            <v>350</v>
          </cell>
          <cell r="K5395" t="str">
            <v>乙类</v>
          </cell>
        </row>
        <row r="5396">
          <cell r="A5396" t="str">
            <v>HJE48601</v>
          </cell>
          <cell r="B5396" t="str">
            <v>经支气管镜支气管肺泡灌洗术</v>
          </cell>
          <cell r="C5396" t="str">
            <v>插入支气管镜､观察气道变化,对目标肺段进行生理冲洗液肺泡灌洗,并应用肺泡灌洗液收集器收集肺泡灌洗液。灌洗液送检查。</v>
          </cell>
          <cell r="D5396" t="str">
            <v/>
          </cell>
          <cell r="E5396" t="str">
            <v/>
          </cell>
          <cell r="F5396" t="str">
            <v>次</v>
          </cell>
          <cell r="G5396" t="str">
            <v/>
          </cell>
          <cell r="H5396">
            <v>300</v>
          </cell>
          <cell r="I5396">
            <v>240</v>
          </cell>
          <cell r="J5396">
            <v>210</v>
          </cell>
          <cell r="K5396" t="str">
            <v>乙类</v>
          </cell>
        </row>
        <row r="5397">
          <cell r="A5397" t="str">
            <v>HJE60301</v>
          </cell>
          <cell r="B5397" t="str">
            <v>供体肺获取术</v>
          </cell>
          <cell r="C5397" t="str">
            <v>消毒,开胸,主动脉根部灌注心肌保护液,肺动脉灌注肺保护液,肺膨胀后闭合气管使肺保持膨胀状态,游离腔静脉､主动脉和气管,切断主动脉弓,将肺整体从食管和主动脉上剥离,置入4℃生理冲洗液中。</v>
          </cell>
          <cell r="D5397" t="str">
            <v>引流装置</v>
          </cell>
          <cell r="E5397" t="str">
            <v>钢丝,特殊缝线</v>
          </cell>
          <cell r="F5397" t="str">
            <v>次</v>
          </cell>
          <cell r="G5397" t="str">
            <v/>
          </cell>
          <cell r="H5397">
            <v>1000</v>
          </cell>
          <cell r="I5397">
            <v>800</v>
          </cell>
          <cell r="J5397">
            <v>700</v>
          </cell>
          <cell r="K5397" t="str">
            <v>丙类</v>
          </cell>
        </row>
        <row r="5398">
          <cell r="A5398" t="str">
            <v>HJE65301</v>
          </cell>
          <cell r="B5398" t="str">
            <v>肺包虫病内囊摘除术</v>
          </cell>
          <cell r="C5398" t="str">
            <v>胸后外侧或前外侧切口,消毒铺巾,贴膜,电刀开胸。探查包虫病部位,注药,行包虫内囊摘除并修补肺组织。止血并放置胸腔引流管,关胸。不含病理学检查。</v>
          </cell>
          <cell r="D5398" t="str">
            <v>引流装置</v>
          </cell>
          <cell r="E5398" t="str">
            <v>内固定材料,特殊缝线</v>
          </cell>
          <cell r="F5398" t="str">
            <v>次</v>
          </cell>
          <cell r="G5398" t="str">
            <v/>
          </cell>
          <cell r="H5398">
            <v>2000</v>
          </cell>
          <cell r="I5398">
            <v>1600</v>
          </cell>
          <cell r="J5398">
            <v>1400</v>
          </cell>
          <cell r="K5398" t="str">
            <v>甲类</v>
          </cell>
        </row>
        <row r="5399">
          <cell r="A5399" t="str">
            <v>HJE65501</v>
          </cell>
          <cell r="B5399" t="str">
            <v>经胸腔镜肺包虫病内囊摘除术</v>
          </cell>
          <cell r="C5399" t="str">
            <v>经胸外侧径路,消毒铺巾,贴膜,单肺通气,建立气胸,胸腔镜探查胸腔,探查包虫病部位,注药,行包虫内囊摘除并修补肺组织。标本袋取出切除组织。用电刀或超声刀止血并放置胸腔引流管,关胸。</v>
          </cell>
          <cell r="D5399" t="str">
            <v>引流装置</v>
          </cell>
          <cell r="E5399" t="str">
            <v>腔镜材料</v>
          </cell>
          <cell r="F5399" t="str">
            <v>次</v>
          </cell>
          <cell r="G5399" t="str">
            <v/>
          </cell>
          <cell r="H5399">
            <v>2200</v>
          </cell>
          <cell r="I5399">
            <v>1760</v>
          </cell>
          <cell r="J5399">
            <v>1540</v>
          </cell>
          <cell r="K5399" t="str">
            <v>乙类</v>
          </cell>
        </row>
        <row r="5400">
          <cell r="A5400" t="str">
            <v>HJE73301</v>
          </cell>
          <cell r="B5400" t="str">
            <v>肺上沟癌切除术</v>
          </cell>
          <cell r="C5400"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cell r="D5400" t="str">
            <v>引流装置</v>
          </cell>
          <cell r="E5400" t="str">
            <v>特殊缝线,止血材料</v>
          </cell>
          <cell r="F5400" t="str">
            <v>次</v>
          </cell>
          <cell r="G5400" t="str">
            <v/>
          </cell>
          <cell r="H5400">
            <v>3000</v>
          </cell>
          <cell r="I5400">
            <v>2400</v>
          </cell>
          <cell r="J5400">
            <v>2100</v>
          </cell>
          <cell r="K5400" t="str">
            <v>甲类</v>
          </cell>
        </row>
        <row r="5401">
          <cell r="A5401" t="str">
            <v>HJE73302</v>
          </cell>
          <cell r="B5401" t="str">
            <v>肺减容术</v>
          </cell>
          <cell r="C5401" t="str">
            <v>胸后外侧或前外侧切口,消毒铺巾,贴膜,电刀开胸,探查减容部位后,用肺缝合器和生物贴膜切除。止血并放置胸腔引流管,关胸。不含病理学检查。</v>
          </cell>
          <cell r="D5401" t="str">
            <v>引流装置</v>
          </cell>
          <cell r="E5401" t="str">
            <v>内固定材料,特殊缝线</v>
          </cell>
          <cell r="F5401" t="str">
            <v>次</v>
          </cell>
          <cell r="G5401" t="str">
            <v/>
          </cell>
          <cell r="H5401">
            <v>1800</v>
          </cell>
          <cell r="I5401">
            <v>1440</v>
          </cell>
          <cell r="J5401">
            <v>1260</v>
          </cell>
          <cell r="K5401" t="str">
            <v>甲类</v>
          </cell>
        </row>
        <row r="5402">
          <cell r="A5402" t="str">
            <v>HJE73303</v>
          </cell>
          <cell r="B5402" t="str">
            <v>胸骨正中入路两侧肺减容术</v>
          </cell>
          <cell r="C5402" t="str">
            <v>胸骨正中切口,消毒铺巾,贴膜,电刀开胸。探查双肺减容部位,切除双肺减容肺组织。止血并放置双侧胸腔引流管,关胸。不含病理学检查。</v>
          </cell>
          <cell r="D5402" t="str">
            <v>引流装置</v>
          </cell>
          <cell r="E5402" t="str">
            <v>特殊缝线</v>
          </cell>
          <cell r="F5402" t="str">
            <v>次</v>
          </cell>
          <cell r="G5402" t="str">
            <v/>
          </cell>
          <cell r="H5402">
            <v>1600</v>
          </cell>
          <cell r="I5402">
            <v>1280</v>
          </cell>
          <cell r="J5402">
            <v>1120</v>
          </cell>
          <cell r="K5402" t="str">
            <v>甲类</v>
          </cell>
        </row>
        <row r="5403">
          <cell r="A5403" t="str">
            <v>HJE73304</v>
          </cell>
          <cell r="B5403" t="str">
            <v>肺楔形切除术</v>
          </cell>
          <cell r="C5403" t="str">
            <v>指按楔形将肺组织部分切除。胸后外侧或前外侧切口,消毒铺巾,贴膜,电刀开胸。探查病变部位,可用肺切割缝合器切除,修补肺组织。止血并放置胸腔引流管,关胸。不含病理学检查､淋巴结清扫。</v>
          </cell>
          <cell r="D5403" t="str">
            <v>引流装置</v>
          </cell>
          <cell r="E5403" t="str">
            <v>内固定材料,特殊缝线,切割缝合器</v>
          </cell>
          <cell r="F5403" t="str">
            <v>次</v>
          </cell>
          <cell r="G5403" t="str">
            <v/>
          </cell>
          <cell r="H5403">
            <v>2000</v>
          </cell>
          <cell r="I5403">
            <v>1600</v>
          </cell>
          <cell r="J5403">
            <v>1400</v>
          </cell>
          <cell r="K5403" t="str">
            <v>甲类</v>
          </cell>
        </row>
        <row r="5404">
          <cell r="A5404" t="str">
            <v>HJE73305</v>
          </cell>
          <cell r="B5404" t="str">
            <v>肺大泡切除修补术</v>
          </cell>
          <cell r="C5404" t="str">
            <v>胸后外侧或前外侧切口,消毒铺巾,贴膜,电刀开胸。探查肺大泡部位,切除或结扎肺大泡并修补肺组织。电刀止血,放置胸腔引流管,关胸。不含胸膜固定术､病理学检查。</v>
          </cell>
          <cell r="D5404" t="str">
            <v>引流装置</v>
          </cell>
          <cell r="E5404" t="str">
            <v>内固定材料,特殊缝线</v>
          </cell>
          <cell r="F5404" t="str">
            <v>次</v>
          </cell>
          <cell r="G5404" t="str">
            <v/>
          </cell>
          <cell r="H5404">
            <v>2800</v>
          </cell>
          <cell r="I5404">
            <v>2240</v>
          </cell>
          <cell r="J5404">
            <v>1960</v>
          </cell>
          <cell r="K5404" t="str">
            <v>甲类</v>
          </cell>
        </row>
        <row r="5405">
          <cell r="A5405" t="str">
            <v>HJE73501</v>
          </cell>
          <cell r="B5405" t="str">
            <v>经胸腔镜肺楔形切除术</v>
          </cell>
          <cell r="C540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cell r="D5405" t="str">
            <v>引流装置</v>
          </cell>
          <cell r="E5405" t="str">
            <v>腔镜材料</v>
          </cell>
          <cell r="F5405" t="str">
            <v>次</v>
          </cell>
          <cell r="G5405" t="str">
            <v/>
          </cell>
          <cell r="H5405">
            <v>2200</v>
          </cell>
          <cell r="I5405">
            <v>1760</v>
          </cell>
          <cell r="J5405">
            <v>1540</v>
          </cell>
          <cell r="K5405" t="str">
            <v>乙类</v>
          </cell>
        </row>
        <row r="5406">
          <cell r="A5406" t="str">
            <v>HJE73502</v>
          </cell>
          <cell r="B5406" t="str">
            <v>经胸腔镜肺减容术</v>
          </cell>
          <cell r="C5406" t="str">
            <v>经胸外侧径路,消毒铺巾,贴膜,单肺通气,建立气胸,胸腔镜探查胸腔,探查,明确减容部位后,用肺缝合器和生物贴膜切除。用标本袋取出切除组织。用电刀或超声刀止血,放置胸腔闭式引流。关胸。不含病理学检查。</v>
          </cell>
          <cell r="D5406" t="str">
            <v>引流装置</v>
          </cell>
          <cell r="E5406" t="str">
            <v>腔镜材料</v>
          </cell>
          <cell r="F5406" t="str">
            <v>次</v>
          </cell>
          <cell r="G5406" t="str">
            <v/>
          </cell>
          <cell r="H5406">
            <v>2000</v>
          </cell>
          <cell r="I5406">
            <v>1600</v>
          </cell>
          <cell r="J5406">
            <v>1400</v>
          </cell>
          <cell r="K5406" t="str">
            <v>乙类</v>
          </cell>
        </row>
        <row r="5407">
          <cell r="A5407" t="str">
            <v>HJE75301</v>
          </cell>
          <cell r="B5407" t="str">
            <v>全肺切除术</v>
          </cell>
          <cell r="C5407" t="str">
            <v>胸后外侧或前外侧切口,消毒铺巾,贴膜,电刀开胸。探查病变部位,解剖肺裂和血管,结扎切断肺动脉,静脉,切断及闭合主支气管,摘除全肺,可包埋主支气管残端。止血并放置胸腔引流管。关胸。不含淋巴结清扫､病理学检查。</v>
          </cell>
          <cell r="D5407" t="str">
            <v>引流装置</v>
          </cell>
          <cell r="E5407" t="str">
            <v>内固定材料,特殊缝线,止血材料</v>
          </cell>
          <cell r="F5407" t="str">
            <v>次</v>
          </cell>
          <cell r="G5407" t="str">
            <v/>
          </cell>
          <cell r="H5407">
            <v>2600</v>
          </cell>
          <cell r="I5407">
            <v>2080</v>
          </cell>
          <cell r="J5407">
            <v>1820</v>
          </cell>
          <cell r="K5407" t="str">
            <v>甲类</v>
          </cell>
        </row>
        <row r="5408">
          <cell r="A5408" t="str">
            <v>HJE75302</v>
          </cell>
          <cell r="B5408" t="str">
            <v>胸膜全肺切除术</v>
          </cell>
          <cell r="C5408"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cell r="D5408" t="str">
            <v>引流装置</v>
          </cell>
          <cell r="E5408" t="str">
            <v>内固定材料,特殊缝线,止血材料</v>
          </cell>
          <cell r="F5408" t="str">
            <v>次</v>
          </cell>
          <cell r="G5408" t="str">
            <v/>
          </cell>
          <cell r="H5408">
            <v>2780</v>
          </cell>
          <cell r="I5408">
            <v>2220</v>
          </cell>
          <cell r="J5408">
            <v>1945</v>
          </cell>
          <cell r="K5408" t="str">
            <v>甲类</v>
          </cell>
        </row>
        <row r="5409">
          <cell r="A5409" t="str">
            <v>HJE77301</v>
          </cell>
          <cell r="B5409" t="str">
            <v>心包内全肺切除术</v>
          </cell>
          <cell r="C5409"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cell r="D5409" t="str">
            <v>引流装置</v>
          </cell>
          <cell r="E5409" t="str">
            <v>内固定材料,补片,特殊缝线,止血材料</v>
          </cell>
          <cell r="F5409" t="str">
            <v>次</v>
          </cell>
          <cell r="G5409" t="str">
            <v/>
          </cell>
          <cell r="H5409">
            <v>2900</v>
          </cell>
          <cell r="I5409">
            <v>2320</v>
          </cell>
          <cell r="J5409">
            <v>2030</v>
          </cell>
          <cell r="K5409" t="str">
            <v>甲类</v>
          </cell>
        </row>
        <row r="5410">
          <cell r="A5410" t="str">
            <v>HJE77302</v>
          </cell>
          <cell r="B5410" t="str">
            <v>心包内全肺切除+部分心房切除术</v>
          </cell>
          <cell r="C5410"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cell r="D5410" t="str">
            <v>引流装置</v>
          </cell>
          <cell r="E5410" t="str">
            <v>内固定材料,特殊缝线,止血材料</v>
          </cell>
          <cell r="F5410" t="str">
            <v>次</v>
          </cell>
          <cell r="G5410" t="str">
            <v/>
          </cell>
          <cell r="H5410">
            <v>3200</v>
          </cell>
          <cell r="I5410">
            <v>2560</v>
          </cell>
          <cell r="J5410">
            <v>2240</v>
          </cell>
          <cell r="K5410" t="str">
            <v>甲类</v>
          </cell>
        </row>
        <row r="5411">
          <cell r="A5411" t="str">
            <v>HJE83301</v>
          </cell>
          <cell r="B5411" t="str">
            <v>肺修补术</v>
          </cell>
          <cell r="C5411" t="str">
            <v>胸后外侧或前外侧切口,消毒铺巾,贴膜,电刀开胸。探查病损部位并修补肺组织。止血并放置胸腔引流管,关胸。</v>
          </cell>
          <cell r="D5411" t="str">
            <v>引流装置</v>
          </cell>
          <cell r="E5411" t="str">
            <v>内固定材料,粘合材料,特殊缝线</v>
          </cell>
          <cell r="F5411" t="str">
            <v>次</v>
          </cell>
          <cell r="G5411" t="str">
            <v/>
          </cell>
          <cell r="H5411">
            <v>2350</v>
          </cell>
          <cell r="I5411">
            <v>1880</v>
          </cell>
          <cell r="J5411">
            <v>1645</v>
          </cell>
          <cell r="K5411" t="str">
            <v>甲类</v>
          </cell>
        </row>
        <row r="5412">
          <cell r="A5412" t="str">
            <v>HJE83501</v>
          </cell>
          <cell r="B5412" t="str">
            <v>经胸腔镜肺修补术</v>
          </cell>
          <cell r="C5412" t="str">
            <v>经胸外侧径路,消毒铺巾,贴膜,单肺通气,建立气胸,胸腔镜探查胸腔,探查病损部位并修补肺组织。用电刀或超声刀止血。置放胸腔闭式引流。关胸。</v>
          </cell>
          <cell r="D5412" t="str">
            <v>引流装置</v>
          </cell>
          <cell r="E5412" t="str">
            <v>腔镜材料</v>
          </cell>
          <cell r="F5412" t="str">
            <v>次</v>
          </cell>
          <cell r="G5412" t="str">
            <v/>
          </cell>
          <cell r="H5412">
            <v>2550</v>
          </cell>
          <cell r="I5412">
            <v>2040</v>
          </cell>
          <cell r="J5412">
            <v>1785</v>
          </cell>
          <cell r="K5412" t="str">
            <v>甲类</v>
          </cell>
        </row>
        <row r="5413">
          <cell r="A5413" t="str">
            <v>HJE90301</v>
          </cell>
          <cell r="B5413" t="str">
            <v>单肺移植术</v>
          </cell>
          <cell r="C5413"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cell r="D5413" t="str">
            <v>引流装置</v>
          </cell>
          <cell r="E5413" t="str">
            <v>内固定材料,特殊缝线,止血材料</v>
          </cell>
          <cell r="F5413" t="str">
            <v>次</v>
          </cell>
          <cell r="G5413" t="str">
            <v/>
          </cell>
          <cell r="H5413">
            <v>6000</v>
          </cell>
          <cell r="I5413">
            <v>4800</v>
          </cell>
          <cell r="J5413">
            <v>4200</v>
          </cell>
          <cell r="K5413" t="str">
            <v>乙类</v>
          </cell>
        </row>
        <row r="5414">
          <cell r="A5414" t="str">
            <v>HJE90302</v>
          </cell>
          <cell r="B5414" t="str">
            <v>双肺移植术</v>
          </cell>
          <cell r="C5414"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cell r="D5414" t="str">
            <v>引流装置</v>
          </cell>
          <cell r="E5414" t="str">
            <v>内固定材料,特殊缝线,止血材料</v>
          </cell>
          <cell r="F5414" t="str">
            <v>次</v>
          </cell>
          <cell r="G5414" t="str">
            <v/>
          </cell>
          <cell r="H5414">
            <v>10000</v>
          </cell>
          <cell r="I5414">
            <v>8000</v>
          </cell>
          <cell r="J5414">
            <v>7000</v>
          </cell>
          <cell r="K5414" t="str">
            <v>乙类</v>
          </cell>
        </row>
        <row r="5415">
          <cell r="A5415" t="str">
            <v>HJF</v>
          </cell>
          <cell r="B5415" t="str">
            <v>肺叶</v>
          </cell>
          <cell r="C5415" t="str">
            <v/>
          </cell>
          <cell r="D5415" t="str">
            <v/>
          </cell>
          <cell r="E5415" t="str">
            <v/>
          </cell>
        </row>
        <row r="5415">
          <cell r="G5415" t="str">
            <v/>
          </cell>
          <cell r="H5415" t="str">
            <v/>
          </cell>
          <cell r="I5415" t="str">
            <v/>
          </cell>
          <cell r="J5415" t="str">
            <v/>
          </cell>
        </row>
        <row r="5416">
          <cell r="A5416" t="str">
            <v>HJF73301</v>
          </cell>
          <cell r="B5416" t="str">
            <v>肺叶切除术</v>
          </cell>
          <cell r="C5416"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16" t="str">
            <v>引流装置</v>
          </cell>
          <cell r="E5416" t="str">
            <v>内固定材料,止血材料,特殊缝线</v>
          </cell>
          <cell r="F5416" t="str">
            <v>次</v>
          </cell>
          <cell r="G5416" t="str">
            <v/>
          </cell>
          <cell r="H5416">
            <v>3200</v>
          </cell>
          <cell r="I5416">
            <v>2720</v>
          </cell>
          <cell r="J5416">
            <v>2312</v>
          </cell>
          <cell r="K5416" t="str">
            <v>甲类</v>
          </cell>
        </row>
        <row r="5417">
          <cell r="A5417" t="str">
            <v>HJF73302</v>
          </cell>
          <cell r="B5417" t="str">
            <v>右侧双肺叶切除术</v>
          </cell>
          <cell r="C5417"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cell r="D5417" t="str">
            <v>引流装置</v>
          </cell>
          <cell r="E5417" t="str">
            <v>内固定材料,特殊缝线,止血材料</v>
          </cell>
          <cell r="F5417" t="str">
            <v>次</v>
          </cell>
          <cell r="G5417" t="str">
            <v/>
          </cell>
          <cell r="H5417">
            <v>2800</v>
          </cell>
          <cell r="I5417">
            <v>2240</v>
          </cell>
          <cell r="J5417">
            <v>1960</v>
          </cell>
          <cell r="K5417" t="str">
            <v>甲类</v>
          </cell>
        </row>
        <row r="5418">
          <cell r="A5418" t="str">
            <v>HJF73303</v>
          </cell>
          <cell r="B5418" t="str">
            <v>袖状肺叶切除术</v>
          </cell>
          <cell r="C5418"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5418" t="str">
            <v>引流装置</v>
          </cell>
          <cell r="E5418" t="str">
            <v>内固定材料,特殊缝线,止血材料</v>
          </cell>
          <cell r="F5418" t="str">
            <v>次</v>
          </cell>
          <cell r="G5418" t="str">
            <v/>
          </cell>
          <cell r="H5418">
            <v>2600</v>
          </cell>
          <cell r="I5418">
            <v>2080</v>
          </cell>
          <cell r="J5418">
            <v>1820</v>
          </cell>
          <cell r="K5418" t="str">
            <v>甲类</v>
          </cell>
        </row>
        <row r="5419">
          <cell r="A5419" t="str">
            <v>HJF73304</v>
          </cell>
          <cell r="B5419" t="str">
            <v>胸膜肺叶切除术</v>
          </cell>
          <cell r="C5419"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cell r="D5419" t="str">
            <v>引流装置</v>
          </cell>
          <cell r="E5419" t="str">
            <v>内固定材料,特殊缝线,止血材料</v>
          </cell>
          <cell r="F5419" t="str">
            <v>次</v>
          </cell>
          <cell r="G5419" t="str">
            <v/>
          </cell>
          <cell r="H5419">
            <v>2600</v>
          </cell>
          <cell r="I5419">
            <v>2080</v>
          </cell>
          <cell r="J5419">
            <v>1820</v>
          </cell>
          <cell r="K5419" t="str">
            <v>甲类</v>
          </cell>
        </row>
        <row r="5420">
          <cell r="A5420" t="str">
            <v>HJF73501</v>
          </cell>
          <cell r="B5420" t="str">
            <v>经胸腔镜肺叶切除术</v>
          </cell>
          <cell r="C5420"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20" t="str">
            <v>引流装置</v>
          </cell>
          <cell r="E5420" t="str">
            <v>腔镜材料</v>
          </cell>
          <cell r="F5420" t="str">
            <v>次</v>
          </cell>
          <cell r="G5420" t="str">
            <v/>
          </cell>
          <cell r="H5420">
            <v>3800</v>
          </cell>
          <cell r="I5420">
            <v>3230</v>
          </cell>
          <cell r="J5420">
            <v>2746</v>
          </cell>
          <cell r="K5420" t="str">
            <v>甲类</v>
          </cell>
        </row>
        <row r="5421">
          <cell r="A5421" t="str">
            <v>HJF74301</v>
          </cell>
          <cell r="B5421" t="str">
            <v>袖状肺叶切除+肺动脉切除成形术</v>
          </cell>
          <cell r="C5421"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cell r="D5421" t="str">
            <v>引流装置</v>
          </cell>
          <cell r="E5421" t="str">
            <v>内固定材料,特殊缝线,止血材料</v>
          </cell>
          <cell r="F5421" t="str">
            <v>次</v>
          </cell>
          <cell r="G5421" t="str">
            <v/>
          </cell>
          <cell r="H5421">
            <v>3000</v>
          </cell>
          <cell r="I5421">
            <v>2400</v>
          </cell>
          <cell r="J5421">
            <v>2100</v>
          </cell>
          <cell r="K5421" t="str">
            <v>甲类</v>
          </cell>
        </row>
        <row r="5422">
          <cell r="A5422" t="str">
            <v>HJG</v>
          </cell>
          <cell r="B5422" t="str">
            <v>肺段</v>
          </cell>
          <cell r="C5422" t="str">
            <v/>
          </cell>
          <cell r="D5422" t="str">
            <v/>
          </cell>
          <cell r="E5422" t="str">
            <v/>
          </cell>
        </row>
        <row r="5422">
          <cell r="G5422" t="str">
            <v/>
          </cell>
          <cell r="H5422" t="str">
            <v/>
          </cell>
          <cell r="I5422" t="str">
            <v/>
          </cell>
          <cell r="J5422" t="str">
            <v/>
          </cell>
        </row>
        <row r="5423">
          <cell r="A5423" t="str">
            <v>HJG73301</v>
          </cell>
          <cell r="B5423" t="str">
            <v>肺段切除术</v>
          </cell>
          <cell r="C5423"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5423" t="str">
            <v>引流装置</v>
          </cell>
          <cell r="E5423" t="str">
            <v>内固定材料,特殊缝线,止血材料</v>
          </cell>
          <cell r="F5423" t="str">
            <v>次</v>
          </cell>
          <cell r="G5423" t="str">
            <v/>
          </cell>
          <cell r="H5423">
            <v>4000</v>
          </cell>
          <cell r="I5423">
            <v>3400</v>
          </cell>
          <cell r="J5423">
            <v>2890</v>
          </cell>
          <cell r="K5423" t="str">
            <v>甲类</v>
          </cell>
        </row>
        <row r="5424">
          <cell r="A5424" t="str">
            <v>HJG73501</v>
          </cell>
          <cell r="B5424" t="str">
            <v>经胸腔镜肺段切除术</v>
          </cell>
          <cell r="C5424"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24" t="str">
            <v>引流装置</v>
          </cell>
          <cell r="E5424" t="str">
            <v>腔镜材料</v>
          </cell>
          <cell r="F5424" t="str">
            <v>次</v>
          </cell>
          <cell r="G5424" t="str">
            <v/>
          </cell>
          <cell r="H5424">
            <v>4600</v>
          </cell>
          <cell r="I5424">
            <v>3910</v>
          </cell>
          <cell r="J5424">
            <v>3324</v>
          </cell>
          <cell r="K5424" t="str">
            <v>乙类</v>
          </cell>
        </row>
        <row r="5425">
          <cell r="A5425" t="str">
            <v>HJG73502</v>
          </cell>
          <cell r="B5425" t="str">
            <v>经胸腔镜肺大泡切除胸膜固定术</v>
          </cell>
          <cell r="C5425"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cell r="D5425" t="str">
            <v>引流装置</v>
          </cell>
          <cell r="E5425" t="str">
            <v>腔镜材料</v>
          </cell>
          <cell r="F5425" t="str">
            <v>次</v>
          </cell>
          <cell r="G5425" t="str">
            <v/>
          </cell>
          <cell r="H5425">
            <v>2000</v>
          </cell>
          <cell r="I5425">
            <v>1600</v>
          </cell>
          <cell r="J5425">
            <v>1400</v>
          </cell>
          <cell r="K5425" t="str">
            <v>乙类</v>
          </cell>
        </row>
        <row r="5426">
          <cell r="A5426" t="str">
            <v>HJH-HJL</v>
          </cell>
          <cell r="B5426" t="str">
            <v>4.胸壁</v>
          </cell>
          <cell r="C5426" t="str">
            <v/>
          </cell>
          <cell r="D5426" t="str">
            <v/>
          </cell>
          <cell r="E5426" t="str">
            <v/>
          </cell>
        </row>
        <row r="5426">
          <cell r="G5426" t="str">
            <v/>
          </cell>
          <cell r="H5426" t="str">
            <v/>
          </cell>
          <cell r="I5426" t="str">
            <v/>
          </cell>
          <cell r="J5426" t="str">
            <v/>
          </cell>
        </row>
        <row r="5427">
          <cell r="A5427" t="str">
            <v>HJH45101</v>
          </cell>
          <cell r="B5427" t="str">
            <v>胸壁肿块穿刺引流术</v>
          </cell>
          <cell r="C5427" t="str">
            <v>用灰阶超声仪对胸壁肿块进行术前观察,消毒铺巾,局麻,在B超监视下将穿刺针或穿刺枪经皮刺入胸壁肿块内,抽吸活检,置管引流或注药。图文报告。不含超声引导。</v>
          </cell>
          <cell r="D5427" t="str">
            <v>穿刺针,引流装置</v>
          </cell>
          <cell r="E5427" t="str">
            <v/>
          </cell>
          <cell r="F5427" t="str">
            <v>次</v>
          </cell>
          <cell r="G5427" t="str">
            <v/>
          </cell>
          <cell r="H5427">
            <v>300</v>
          </cell>
          <cell r="I5427">
            <v>240</v>
          </cell>
          <cell r="J5427">
            <v>210</v>
          </cell>
          <cell r="K5427" t="str">
            <v>甲类</v>
          </cell>
        </row>
        <row r="5428">
          <cell r="A5428" t="str">
            <v>HJH64301</v>
          </cell>
          <cell r="B5428" t="str">
            <v>胸壁矫形内固定物取出术</v>
          </cell>
          <cell r="C5428" t="str">
            <v>取固定器侧原口,逐层切开,去除钢板周围缝线,拆除钢丝,取出固定器。术中折弯器掰直钢板一端。再取对侧原切口,同法,掰直钢板另一端,从一侧伤口取出钢板,缝合伤口。</v>
          </cell>
          <cell r="D5428" t="str">
            <v>引流装置</v>
          </cell>
          <cell r="E5428" t="str">
            <v>特殊缝线</v>
          </cell>
          <cell r="F5428" t="str">
            <v>次</v>
          </cell>
          <cell r="G5428" t="str">
            <v/>
          </cell>
          <cell r="H5428">
            <v>600</v>
          </cell>
          <cell r="I5428">
            <v>480</v>
          </cell>
          <cell r="J5428">
            <v>420</v>
          </cell>
          <cell r="K5428" t="str">
            <v>乙类</v>
          </cell>
        </row>
        <row r="5429">
          <cell r="A5429" t="str">
            <v>HJH73301</v>
          </cell>
          <cell r="B5429" t="str">
            <v>胸壁创口扩清术</v>
          </cell>
          <cell r="C5429" t="str">
            <v>消毒铺巾,贴膜,逐层切开胸壁,胸壁异物及坏死物质清除､胸壁穿透伤创口扩大清创,电刀止血､引流。逐层缝合切口。不含胸部或肋骨骨折固定。</v>
          </cell>
          <cell r="D5429" t="str">
            <v>引流装置</v>
          </cell>
          <cell r="E5429" t="str">
            <v>特殊缝线</v>
          </cell>
          <cell r="F5429" t="str">
            <v>次</v>
          </cell>
          <cell r="G5429" t="str">
            <v/>
          </cell>
          <cell r="H5429">
            <v>740</v>
          </cell>
          <cell r="I5429">
            <v>590</v>
          </cell>
          <cell r="J5429">
            <v>510</v>
          </cell>
          <cell r="K5429" t="str">
            <v>甲类</v>
          </cell>
        </row>
        <row r="5430">
          <cell r="A5430" t="str">
            <v>HJH73302</v>
          </cell>
          <cell r="B5430" t="str">
            <v>胸壁结核病灶清除术</v>
          </cell>
          <cell r="C5430" t="str">
            <v>消毒铺巾,贴膜,电刀逐层切开胸壁,切除结核病灶,结核窦道,死骨清除,肋骨局部切除,肌肉瓣充填,局部引流,加压包扎。</v>
          </cell>
          <cell r="D5430" t="str">
            <v>引流装置</v>
          </cell>
          <cell r="E5430" t="str">
            <v>特殊缝线</v>
          </cell>
          <cell r="F5430" t="str">
            <v>次</v>
          </cell>
          <cell r="G5430" t="str">
            <v/>
          </cell>
          <cell r="H5430">
            <v>1700</v>
          </cell>
          <cell r="I5430">
            <v>1360</v>
          </cell>
          <cell r="J5430">
            <v>1190</v>
          </cell>
          <cell r="K5430" t="str">
            <v>甲类</v>
          </cell>
        </row>
        <row r="5431">
          <cell r="A5431" t="str">
            <v>HJH73303</v>
          </cell>
          <cell r="B5431" t="str">
            <v>胸壁软组织肿瘤切除术</v>
          </cell>
          <cell r="C5431" t="str">
            <v>消毒铺巾,贴膜,切开肿瘤表面皮肤及包被组织,探查肿瘤大小及范围,包膜外完整切除肿瘤,送病理学检查。根据病理结果决定是否进行扩大切除。逐层缝合切口。不含病理学检查。</v>
          </cell>
          <cell r="D5431" t="str">
            <v>引流装置</v>
          </cell>
          <cell r="E5431" t="str">
            <v>特殊缝线,止血材料</v>
          </cell>
          <cell r="F5431" t="str">
            <v>次</v>
          </cell>
          <cell r="G5431" t="str">
            <v/>
          </cell>
          <cell r="H5431">
            <v>1370</v>
          </cell>
          <cell r="I5431">
            <v>1100</v>
          </cell>
          <cell r="J5431">
            <v>960</v>
          </cell>
          <cell r="K5431" t="str">
            <v>甲类</v>
          </cell>
        </row>
        <row r="5432">
          <cell r="A5432" t="str">
            <v>HJH83301</v>
          </cell>
          <cell r="B5432" t="str">
            <v>胸壁缺损修复术</v>
          </cell>
          <cell r="C5432" t="str">
            <v>消毒铺巾,贴膜,修复胸壁的软组织或骨性结构缺损,使用自体组织转移替代或人工材料替代。</v>
          </cell>
          <cell r="D5432" t="str">
            <v>引流装置</v>
          </cell>
          <cell r="E5432" t="str">
            <v>修补材料,特殊缝线</v>
          </cell>
          <cell r="F5432" t="str">
            <v>单侧</v>
          </cell>
          <cell r="G5432" t="str">
            <v/>
          </cell>
          <cell r="H5432">
            <v>1800</v>
          </cell>
          <cell r="I5432">
            <v>1440</v>
          </cell>
          <cell r="J5432">
            <v>1260</v>
          </cell>
          <cell r="K5432" t="str">
            <v>甲类</v>
          </cell>
        </row>
        <row r="5433">
          <cell r="A5433" t="str">
            <v>HJH83302</v>
          </cell>
          <cell r="B5433" t="str">
            <v>个性化假体置入胸壁畸形矫正术</v>
          </cell>
          <cell r="C5433" t="str">
            <v>消毒铺巾,体位摆放,设计个性化硅胶假体,设计假体置入位置及范围,自乳晕切口切开皮肤,皮下至胸壁,剥离假体腔隙,置入硅胶假体并固定,放置引流管,分层关闭切口。不含去除肋骨或移植皮瓣。</v>
          </cell>
          <cell r="D5433" t="str">
            <v>引流装置</v>
          </cell>
          <cell r="E5433" t="str">
            <v>假体,特殊缝线</v>
          </cell>
          <cell r="F5433" t="str">
            <v>单侧</v>
          </cell>
          <cell r="G5433" t="str">
            <v/>
          </cell>
          <cell r="H5433">
            <v>2000</v>
          </cell>
          <cell r="I5433">
            <v>1600</v>
          </cell>
          <cell r="J5433">
            <v>1400</v>
          </cell>
          <cell r="K5433" t="str">
            <v>丙类</v>
          </cell>
        </row>
        <row r="5434">
          <cell r="A5434" t="str">
            <v>HJH83303</v>
          </cell>
          <cell r="B5434" t="str">
            <v>肋骨切除胸壁畸形矫正术</v>
          </cell>
          <cell r="C5434" t="str">
            <v>术前设计,消毒铺巾体位摆放。根据畸形程度,切除部分肋骨及肋软骨,并将断面磨削,放置引流,分层关闭切口。不含去除肋骨､移植皮瓣。</v>
          </cell>
          <cell r="D5434" t="str">
            <v>引流装置</v>
          </cell>
          <cell r="E5434" t="str">
            <v>假体,特殊缝线</v>
          </cell>
          <cell r="F5434" t="str">
            <v>单侧</v>
          </cell>
          <cell r="G5434" t="str">
            <v/>
          </cell>
          <cell r="H5434">
            <v>2000</v>
          </cell>
          <cell r="I5434">
            <v>1600</v>
          </cell>
          <cell r="J5434">
            <v>1400</v>
          </cell>
          <cell r="K5434" t="str">
            <v>丙类</v>
          </cell>
        </row>
        <row r="5435">
          <cell r="A5435" t="str">
            <v>HJJ70301</v>
          </cell>
          <cell r="B5435" t="str">
            <v>胸骨肋骨骨折牵引术</v>
          </cell>
          <cell r="C5435" t="str">
            <v>消毒铺巾,确定骨折部位后,用器械牵引,达到复位和固定目的。</v>
          </cell>
          <cell r="D5435" t="str">
            <v/>
          </cell>
          <cell r="E5435" t="str">
            <v/>
          </cell>
          <cell r="F5435" t="str">
            <v>次</v>
          </cell>
          <cell r="G5435" t="str">
            <v/>
          </cell>
          <cell r="H5435">
            <v>530</v>
          </cell>
          <cell r="I5435">
            <v>420</v>
          </cell>
          <cell r="J5435">
            <v>370</v>
          </cell>
          <cell r="K5435" t="str">
            <v>甲类</v>
          </cell>
        </row>
        <row r="5436">
          <cell r="A5436" t="str">
            <v>HJJ71301</v>
          </cell>
          <cell r="B5436" t="str">
            <v>漏斗胸胸肋截骨内固定术</v>
          </cell>
          <cell r="C5436"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v>
          </cell>
          <cell r="D5436" t="str">
            <v>引流装置</v>
          </cell>
          <cell r="E5436" t="str">
            <v>内固定材料,钢丝,特殊缝线</v>
          </cell>
          <cell r="F5436" t="str">
            <v>次</v>
          </cell>
          <cell r="G5436" t="str">
            <v/>
          </cell>
          <cell r="H5436">
            <v>2200</v>
          </cell>
          <cell r="I5436">
            <v>1760</v>
          </cell>
          <cell r="J5436">
            <v>1540</v>
          </cell>
          <cell r="K5436" t="str">
            <v>乙类</v>
          </cell>
        </row>
        <row r="5437">
          <cell r="A5437" t="str">
            <v>HJJ73301</v>
          </cell>
          <cell r="B5437" t="str">
            <v>经腋窝入路胸廓出口综合征手术</v>
          </cell>
          <cell r="C5437" t="str">
            <v>全麻,患侧上臂外展,游离第一肋,切除第一肋及相关的劲肋,关闭切口。</v>
          </cell>
          <cell r="D5437" t="str">
            <v>引流装置</v>
          </cell>
          <cell r="E5437" t="str">
            <v>特殊缝线</v>
          </cell>
          <cell r="F5437" t="str">
            <v>次</v>
          </cell>
          <cell r="G5437" t="str">
            <v/>
          </cell>
          <cell r="H5437">
            <v>1900</v>
          </cell>
          <cell r="I5437">
            <v>1520</v>
          </cell>
          <cell r="J5437">
            <v>1330</v>
          </cell>
          <cell r="K5437" t="str">
            <v>甲类</v>
          </cell>
        </row>
        <row r="5438">
          <cell r="A5438" t="str">
            <v>HJJ73302</v>
          </cell>
          <cell r="B5438" t="str">
            <v>经锁骨上入路胸廓出口综合征手术</v>
          </cell>
          <cell r="C5438" t="str">
            <v>全麻,锁骨上横切口,游离斜角肌,前斜角肌及中斜角肌切除,臂丛神经松解,关闭切口。</v>
          </cell>
          <cell r="D5438" t="str">
            <v>引流装置</v>
          </cell>
          <cell r="E5438" t="str">
            <v>特殊缝线</v>
          </cell>
          <cell r="F5438" t="str">
            <v>次</v>
          </cell>
          <cell r="G5438" t="str">
            <v/>
          </cell>
          <cell r="H5438">
            <v>1900</v>
          </cell>
          <cell r="I5438">
            <v>1520</v>
          </cell>
          <cell r="J5438">
            <v>1330</v>
          </cell>
          <cell r="K5438" t="str">
            <v>乙类</v>
          </cell>
        </row>
        <row r="5439">
          <cell r="A5439" t="str">
            <v>HJJ83301</v>
          </cell>
          <cell r="B5439" t="str">
            <v>胸廓成形术</v>
          </cell>
          <cell r="C5439" t="str">
            <v>指切除肋骨大于等于4根的胸廓成形术,可能为一期或两期分期手术。电刀逐层切开胸壁,将骨髓病灶､结核病灶､窦道､死骨清除,胸膜纤维板切除,脓腔清理､冲洗,肋骨切除､肌肉瓣充填,引流加压包扎。</v>
          </cell>
          <cell r="D5439" t="str">
            <v>引流装置,冲洗液</v>
          </cell>
          <cell r="E5439" t="str">
            <v>特殊缝线</v>
          </cell>
          <cell r="F5439" t="str">
            <v>次</v>
          </cell>
          <cell r="G5439" t="str">
            <v/>
          </cell>
          <cell r="H5439">
            <v>2100</v>
          </cell>
          <cell r="I5439">
            <v>1680</v>
          </cell>
          <cell r="J5439">
            <v>1470</v>
          </cell>
          <cell r="K5439" t="str">
            <v>乙类</v>
          </cell>
        </row>
        <row r="5440">
          <cell r="A5440" t="str">
            <v>HJJ83302</v>
          </cell>
          <cell r="B5440" t="str">
            <v>小儿鸡胸矫正术</v>
          </cell>
          <cell r="C5440"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cell r="D5440" t="str">
            <v>引流装置</v>
          </cell>
          <cell r="E5440" t="str">
            <v>内固定材料,特殊缝线</v>
          </cell>
          <cell r="F5440" t="str">
            <v>次</v>
          </cell>
          <cell r="G5440" t="str">
            <v/>
          </cell>
          <cell r="H5440">
            <v>2100</v>
          </cell>
          <cell r="I5440">
            <v>1680</v>
          </cell>
          <cell r="J5440">
            <v>1470</v>
          </cell>
          <cell r="K5440" t="str">
            <v>乙类</v>
          </cell>
        </row>
        <row r="5441">
          <cell r="A5441" t="str">
            <v>HJK59301</v>
          </cell>
          <cell r="B5441" t="str">
            <v>延迟胸骨闭合术</v>
          </cell>
          <cell r="C5441" t="str">
            <v>全麻后,消毒铺巾,准备吸引器､电刀,沿原切口进胸,或清除心包内血凝块和积液,温冲洗液冲洗心包腔,置心包和/或纵隔引流管,胸骨后止血,4-5根钢丝关闭胸骨,缝合皮下组织及皮肤。不含体外循环。</v>
          </cell>
          <cell r="D5441" t="str">
            <v>引流装置</v>
          </cell>
          <cell r="E5441" t="str">
            <v>带针胸骨钢丝,心包引流管,心房测压管,起搏导线,血液回收装置,特殊缝线</v>
          </cell>
          <cell r="F5441" t="str">
            <v>次</v>
          </cell>
          <cell r="G5441" t="str">
            <v/>
          </cell>
          <cell r="H5441">
            <v>1900</v>
          </cell>
          <cell r="I5441">
            <v>1520</v>
          </cell>
          <cell r="J5441">
            <v>1330</v>
          </cell>
          <cell r="K5441" t="str">
            <v>乙类</v>
          </cell>
        </row>
        <row r="5442">
          <cell r="A5442" t="str">
            <v>HJK71301</v>
          </cell>
          <cell r="B5442" t="str">
            <v>胸骨骨折内固定术</v>
          </cell>
          <cell r="C5442" t="str">
            <v>消毒铺巾,贴膜,逐层切开胸壁,胸骨骨折复位内固定。缝合切口。</v>
          </cell>
          <cell r="D5442" t="str">
            <v>引流装置</v>
          </cell>
          <cell r="E5442" t="str">
            <v>内固定材料,钢丝,特殊缝线</v>
          </cell>
          <cell r="F5442" t="str">
            <v>次</v>
          </cell>
          <cell r="G5442" t="str">
            <v/>
          </cell>
          <cell r="H5442">
            <v>900</v>
          </cell>
          <cell r="I5442">
            <v>720</v>
          </cell>
          <cell r="J5442">
            <v>630</v>
          </cell>
          <cell r="K5442" t="str">
            <v>甲类</v>
          </cell>
        </row>
        <row r="5443">
          <cell r="A5443" t="str">
            <v>HJK71501</v>
          </cell>
          <cell r="B5443" t="str">
            <v>经胸腔镜漏斗胸胸骨抬举内固定术(NUSS手术)</v>
          </cell>
          <cell r="C5443" t="str">
            <v>仰卧位,备皮铺巾,取凹陷最低点所在肋间双侧腋中线切口,置入胸腔镜,直视下传入引道器,于心包前穿过胸骨于对侧凹陷起始点穿出。引入弧形金属支架,翻转支架将凹陷矫平,用固定器固定支架,缝合切口。</v>
          </cell>
          <cell r="D5443" t="str">
            <v>引流装置</v>
          </cell>
          <cell r="E5443" t="str">
            <v>内固定材料,腔镜材料</v>
          </cell>
          <cell r="F5443" t="str">
            <v>次</v>
          </cell>
          <cell r="G5443" t="str">
            <v/>
          </cell>
          <cell r="H5443">
            <v>2000</v>
          </cell>
          <cell r="I5443">
            <v>1600</v>
          </cell>
          <cell r="J5443">
            <v>1400</v>
          </cell>
          <cell r="K5443" t="str">
            <v>乙类</v>
          </cell>
        </row>
        <row r="5444">
          <cell r="A5444" t="str">
            <v>HJK73301</v>
          </cell>
          <cell r="B5444" t="str">
            <v>胸骨肿瘤切除术</v>
          </cell>
          <cell r="C5444" t="str">
            <v>消毒铺巾,贴膜,切开肿瘤表面皮肤及包被组织,探查肿瘤大小及范围,包膜外完整切除肿瘤,并切除部分胸骨及胸壁软组织。逐层缝合切口。不含胸壁缺损修复术､病理学检查。</v>
          </cell>
          <cell r="D5444" t="str">
            <v>引流装置</v>
          </cell>
          <cell r="E5444" t="str">
            <v>特殊缝线,止血材料</v>
          </cell>
          <cell r="F5444" t="str">
            <v>次</v>
          </cell>
          <cell r="G5444" t="str">
            <v/>
          </cell>
          <cell r="H5444">
            <v>1900</v>
          </cell>
          <cell r="I5444">
            <v>1520</v>
          </cell>
          <cell r="J5444">
            <v>1330</v>
          </cell>
          <cell r="K5444" t="str">
            <v>甲类</v>
          </cell>
        </row>
        <row r="5445">
          <cell r="A5445" t="str">
            <v>HJL56301</v>
          </cell>
          <cell r="B5445" t="str">
            <v>臂丛神经松解肋骨切除术</v>
          </cell>
          <cell r="C5445" t="str">
            <v>消毒铺巾,气囊止血带止血,颈部切口,显露臂丛神经,切断软组织索条及前斜角肌,切除颈肋或第一肋骨。不含术中显微镜下操作。</v>
          </cell>
          <cell r="D5445" t="str">
            <v>引流装置</v>
          </cell>
          <cell r="E5445" t="str">
            <v>特殊缝线</v>
          </cell>
          <cell r="F5445" t="str">
            <v>单侧</v>
          </cell>
          <cell r="G5445" t="str">
            <v/>
          </cell>
          <cell r="H5445">
            <v>1900</v>
          </cell>
          <cell r="I5445">
            <v>1520</v>
          </cell>
          <cell r="J5445">
            <v>1330</v>
          </cell>
          <cell r="K5445" t="str">
            <v>甲类</v>
          </cell>
        </row>
        <row r="5446">
          <cell r="A5446" t="str">
            <v>HJL71301</v>
          </cell>
          <cell r="B5446" t="str">
            <v>肋骨骨折内固定术</v>
          </cell>
          <cell r="C5446" t="str">
            <v>指多根多处肋骨骨折引起的链枷胸的外科治疗。消毒铺巾,贴膜,切开皮肤,对骨折肋骨复位内固定,引流。缝合切口。</v>
          </cell>
          <cell r="D5446" t="str">
            <v>引流装置</v>
          </cell>
          <cell r="E5446" t="str">
            <v>内固定材料,钢丝,特殊缝线</v>
          </cell>
          <cell r="F5446" t="str">
            <v>次</v>
          </cell>
          <cell r="G5446" t="str">
            <v/>
          </cell>
          <cell r="H5446">
            <v>1000</v>
          </cell>
          <cell r="I5446">
            <v>800</v>
          </cell>
          <cell r="J5446">
            <v>700</v>
          </cell>
          <cell r="K5446" t="str">
            <v>甲类</v>
          </cell>
        </row>
        <row r="5447">
          <cell r="A5447" t="str">
            <v>HJL73301</v>
          </cell>
          <cell r="B5447" t="str">
            <v>肋骨切除术</v>
          </cell>
          <cell r="C5447" t="str">
            <v>指切除肋骨小于等于3根的局部胸廓成形术。消毒铺巾,贴膜,切除肋骨(小于等于3根),肌肉瓣充填,局部引流,加压包扎。不含病理学检查。</v>
          </cell>
          <cell r="D5447" t="str">
            <v>引流装置</v>
          </cell>
          <cell r="E5447" t="str">
            <v>特殊缝线</v>
          </cell>
          <cell r="F5447" t="str">
            <v>次</v>
          </cell>
          <cell r="G5447" t="str">
            <v/>
          </cell>
          <cell r="H5447">
            <v>1200</v>
          </cell>
          <cell r="I5447">
            <v>960</v>
          </cell>
          <cell r="J5447">
            <v>840</v>
          </cell>
          <cell r="K5447" t="str">
            <v>甲类</v>
          </cell>
        </row>
        <row r="5448">
          <cell r="A5448" t="str">
            <v>HJL73302</v>
          </cell>
          <cell r="B5448" t="str">
            <v>肋软骨取骨术</v>
          </cell>
          <cell r="C5448" t="str">
            <v>消毒铺巾,贴膜,电刀逐层切开胸壁,切除相应肋软骨,电刀止血,局部引流,加压包扎。不含病理学检查。</v>
          </cell>
          <cell r="D5448" t="str">
            <v>引流装置</v>
          </cell>
          <cell r="E5448" t="str">
            <v>特殊缝线</v>
          </cell>
          <cell r="F5448" t="str">
            <v>次</v>
          </cell>
          <cell r="G5448" t="str">
            <v/>
          </cell>
          <cell r="H5448">
            <v>880</v>
          </cell>
          <cell r="I5448">
            <v>700</v>
          </cell>
          <cell r="J5448">
            <v>610</v>
          </cell>
          <cell r="K5448" t="str">
            <v>甲类</v>
          </cell>
        </row>
        <row r="5449">
          <cell r="A5449" t="str">
            <v>HJL73303</v>
          </cell>
          <cell r="B5449" t="str">
            <v>肋骨肿瘤切除术</v>
          </cell>
          <cell r="C5449" t="str">
            <v>消毒铺巾,贴膜,切开肿瘤表面皮肤及包被组织,探查肿瘤大小及范围,包膜外完整切除肿瘤,并切除距肿瘤边缘至少1厘米的部分肋骨。逐层缝合切口。不含病理学检查､胸壁缺损修复术。</v>
          </cell>
          <cell r="D5449" t="str">
            <v>引流装置</v>
          </cell>
          <cell r="E5449" t="str">
            <v>特殊缝线,止血材料</v>
          </cell>
          <cell r="F5449" t="str">
            <v>次</v>
          </cell>
          <cell r="G5449" t="str">
            <v/>
          </cell>
          <cell r="H5449">
            <v>1300</v>
          </cell>
          <cell r="I5449">
            <v>1040</v>
          </cell>
          <cell r="J5449">
            <v>910</v>
          </cell>
          <cell r="K5449" t="str">
            <v>甲类</v>
          </cell>
        </row>
        <row r="5450">
          <cell r="A5450" t="str">
            <v>HJM</v>
          </cell>
          <cell r="B5450" t="str">
            <v>5.胸膜</v>
          </cell>
          <cell r="C5450" t="str">
            <v/>
          </cell>
          <cell r="D5450" t="str">
            <v/>
          </cell>
          <cell r="E5450" t="str">
            <v/>
          </cell>
        </row>
        <row r="5450">
          <cell r="G5450" t="str">
            <v/>
          </cell>
          <cell r="H5450" t="str">
            <v/>
          </cell>
          <cell r="I5450" t="str">
            <v/>
          </cell>
          <cell r="J5450" t="str">
            <v/>
          </cell>
        </row>
        <row r="5451">
          <cell r="A5451" t="str">
            <v>HJM45101</v>
          </cell>
          <cell r="B5451" t="str">
            <v>胸腔穿刺置管引流术</v>
          </cell>
          <cell r="C5451" t="str">
            <v>消毒､局部麻醉,用穿刺针进行穿刺,进入胸腔后置入导丝,用扩张管扩张后,置入深静脉导管或胸腔引流导管并留置,抽液､抽气。不含超声､X线引导。</v>
          </cell>
          <cell r="D5451" t="str">
            <v>穿刺针,引流装置,中心静脉导管,注射器</v>
          </cell>
          <cell r="E5451" t="str">
            <v/>
          </cell>
          <cell r="F5451" t="str">
            <v>次</v>
          </cell>
          <cell r="G5451" t="str">
            <v>胸腔引流管拔除术按此项收费</v>
          </cell>
          <cell r="H5451">
            <v>430</v>
          </cell>
          <cell r="I5451">
            <v>340</v>
          </cell>
          <cell r="J5451">
            <v>300</v>
          </cell>
          <cell r="K5451" t="str">
            <v>甲类</v>
          </cell>
        </row>
        <row r="5452">
          <cell r="A5452" t="str">
            <v>HJM45102</v>
          </cell>
          <cell r="B5452" t="str">
            <v>经皮气胸穿刺引流术</v>
          </cell>
          <cell r="C5452" t="str">
            <v>局部消毒铺巾,以穿刺针穿刺胸膜腔后,沿此通路置换气胸引流管。不含监护､X线引导。</v>
          </cell>
          <cell r="D5452" t="str">
            <v>穿刺针,引流装置</v>
          </cell>
          <cell r="E5452" t="str">
            <v/>
          </cell>
          <cell r="F5452" t="str">
            <v>次</v>
          </cell>
          <cell r="G5452" t="str">
            <v/>
          </cell>
          <cell r="H5452">
            <v>290</v>
          </cell>
          <cell r="I5452">
            <v>230</v>
          </cell>
          <cell r="J5452">
            <v>200</v>
          </cell>
          <cell r="K5452" t="str">
            <v>甲类</v>
          </cell>
        </row>
        <row r="5453">
          <cell r="A5453" t="str">
            <v>HJM45301</v>
          </cell>
          <cell r="B5453" t="str">
            <v>经肋间胸腔闭式引流术</v>
          </cell>
          <cell r="C5453" t="str">
            <v>消毒铺巾,局麻,肋间切口,切开肋间肌肉及壁层胸膜,经肋间置入胸腔闭式引流管,并缝合固定,连接闭式引流装置。</v>
          </cell>
          <cell r="D5453" t="str">
            <v>引流装置,注射器</v>
          </cell>
          <cell r="E5453" t="str">
            <v>特殊缝线</v>
          </cell>
          <cell r="F5453" t="str">
            <v>次</v>
          </cell>
          <cell r="G5453" t="str">
            <v/>
          </cell>
          <cell r="H5453">
            <v>470</v>
          </cell>
          <cell r="I5453">
            <v>380</v>
          </cell>
          <cell r="J5453">
            <v>330</v>
          </cell>
          <cell r="K5453" t="str">
            <v>甲类</v>
          </cell>
        </row>
        <row r="5454">
          <cell r="A5454" t="str">
            <v>HJM45302</v>
          </cell>
          <cell r="B5454" t="str">
            <v>经肋床胸腔闭式引流术</v>
          </cell>
          <cell r="C5454" t="str">
            <v>消毒铺巾,局麻或全麻,游离并切除部分肋骨,打开壁层胸膜,经肋床置入胸腔闭式引流管,连接闭式引流装置。</v>
          </cell>
          <cell r="D5454" t="str">
            <v>引流装置,注射器</v>
          </cell>
          <cell r="E5454" t="str">
            <v/>
          </cell>
          <cell r="F5454" t="str">
            <v>次</v>
          </cell>
          <cell r="G5454" t="str">
            <v/>
          </cell>
          <cell r="H5454">
            <v>470</v>
          </cell>
          <cell r="I5454">
            <v>380</v>
          </cell>
          <cell r="J5454">
            <v>330</v>
          </cell>
          <cell r="K5454" t="str">
            <v>甲类</v>
          </cell>
        </row>
        <row r="5455">
          <cell r="A5455" t="str">
            <v>HJM45303</v>
          </cell>
          <cell r="B5455" t="str">
            <v>经肋间胸腔开放引流术</v>
          </cell>
          <cell r="C5455" t="str">
            <v>肋间切口,局麻,切开肋间肌肉及壁层胸膜,经肋间置入引流管,开放引流。</v>
          </cell>
          <cell r="D5455" t="str">
            <v>引流装置,注射器</v>
          </cell>
          <cell r="E5455" t="str">
            <v/>
          </cell>
          <cell r="F5455" t="str">
            <v>次</v>
          </cell>
          <cell r="G5455" t="str">
            <v/>
          </cell>
          <cell r="H5455">
            <v>470</v>
          </cell>
          <cell r="I5455">
            <v>380</v>
          </cell>
          <cell r="J5455">
            <v>330</v>
          </cell>
          <cell r="K5455" t="str">
            <v>甲类</v>
          </cell>
        </row>
        <row r="5456">
          <cell r="A5456" t="str">
            <v>HJM45304</v>
          </cell>
          <cell r="B5456" t="str">
            <v>经肋床胸腔开放引流术</v>
          </cell>
          <cell r="C5456" t="str">
            <v>局麻或全麻,消毒铺巾,游离并切除部分肋骨,打开壁层胸膜,经肋床置入引流管,开放引流。</v>
          </cell>
          <cell r="D5456" t="str">
            <v>引流装置,注射器</v>
          </cell>
          <cell r="E5456" t="str">
            <v/>
          </cell>
          <cell r="F5456" t="str">
            <v>次</v>
          </cell>
          <cell r="G5456" t="str">
            <v/>
          </cell>
          <cell r="H5456">
            <v>470</v>
          </cell>
          <cell r="I5456">
            <v>380</v>
          </cell>
          <cell r="J5456">
            <v>330</v>
          </cell>
          <cell r="K5456" t="str">
            <v>甲类</v>
          </cell>
        </row>
        <row r="5457">
          <cell r="A5457" t="str">
            <v>HJM48101</v>
          </cell>
          <cell r="B5457" t="str">
            <v>胸腔穿刺术</v>
          </cell>
          <cell r="C5457" t="str">
            <v>消毒铺巾,局麻,肋间切口,经肋间胸腔穿刺,抽吸胸内气体､液体或胸腔内注药。不含超声引导。</v>
          </cell>
          <cell r="D5457" t="str">
            <v>穿刺针,注射器</v>
          </cell>
          <cell r="E5457" t="str">
            <v/>
          </cell>
          <cell r="F5457" t="str">
            <v>次</v>
          </cell>
          <cell r="G5457" t="str">
            <v/>
          </cell>
          <cell r="H5457">
            <v>380</v>
          </cell>
          <cell r="I5457">
            <v>300</v>
          </cell>
          <cell r="J5457">
            <v>260</v>
          </cell>
          <cell r="K5457" t="str">
            <v>甲类</v>
          </cell>
        </row>
        <row r="5458">
          <cell r="A5458" t="str">
            <v>HJM48301</v>
          </cell>
          <cell r="B5458" t="str">
            <v>人工气胸术</v>
          </cell>
          <cell r="C5458" t="str">
            <v>消毒铺巾,监护,局麻,穿刺向胸腔注入气体。图文报告。不含监护。</v>
          </cell>
          <cell r="D5458" t="str">
            <v>注射器</v>
          </cell>
          <cell r="E5458" t="str">
            <v/>
          </cell>
          <cell r="F5458" t="str">
            <v>次</v>
          </cell>
          <cell r="G5458" t="str">
            <v/>
          </cell>
          <cell r="H5458">
            <v>150</v>
          </cell>
          <cell r="I5458">
            <v>120</v>
          </cell>
          <cell r="J5458">
            <v>105</v>
          </cell>
          <cell r="K5458" t="str">
            <v>甲类</v>
          </cell>
        </row>
        <row r="5459">
          <cell r="A5459" t="str">
            <v>HJM57301</v>
          </cell>
          <cell r="B5459" t="str">
            <v>胸膜粘连松解术</v>
          </cell>
          <cell r="C5459" t="str">
            <v>指广泛胸膜粘连造成肺膨胀不全､需要手术治疗者。消毒铺巾,贴膜,开胸探查,电刀松解各种性状的胸膜粘连,暴露胸腔内的组织器官,关胸。</v>
          </cell>
          <cell r="D5459" t="str">
            <v>引流装置</v>
          </cell>
          <cell r="E5459" t="str">
            <v>内固定材料,特殊缝线</v>
          </cell>
          <cell r="F5459" t="str">
            <v>次</v>
          </cell>
          <cell r="G5459" t="str">
            <v/>
          </cell>
          <cell r="H5459">
            <v>1000</v>
          </cell>
          <cell r="I5459">
            <v>800</v>
          </cell>
          <cell r="J5459">
            <v>700</v>
          </cell>
          <cell r="K5459" t="str">
            <v>甲类</v>
          </cell>
        </row>
        <row r="5460">
          <cell r="A5460" t="str">
            <v>HJM57501</v>
          </cell>
          <cell r="B5460" t="str">
            <v>经胸腔镜胸膜粘连松解术</v>
          </cell>
          <cell r="C5460" t="str">
            <v>指广泛胸膜粘连造成肺膨胀不全､需要手术治疗者。经胸外侧径路,消毒铺巾,贴膜,单肺通气､建立气胸,胸腔镜探查胸腔,松解､分离胸腔内粘连,暴露胸内组织和器官。用电刀或超声刀止血。放置胸腔闭式引流。关胸。</v>
          </cell>
          <cell r="D5460" t="str">
            <v>引流装置</v>
          </cell>
          <cell r="E5460" t="str">
            <v>腔镜材料</v>
          </cell>
          <cell r="F5460" t="str">
            <v>次</v>
          </cell>
          <cell r="G5460" t="str">
            <v/>
          </cell>
          <cell r="H5460">
            <v>1200</v>
          </cell>
          <cell r="I5460">
            <v>960</v>
          </cell>
          <cell r="J5460">
            <v>840</v>
          </cell>
          <cell r="K5460" t="str">
            <v>乙类</v>
          </cell>
        </row>
        <row r="5461">
          <cell r="A5461" t="str">
            <v>HJM62301</v>
          </cell>
          <cell r="B5461" t="str">
            <v>脓胸大网膜填充术</v>
          </cell>
          <cell r="C5461" t="str">
            <v>消毒铺巾,贴膜,开胸探查,松解､分离胸腔内粘连,清理脓腔,冲洗胸腔,剥除脏壁层胸膜表面的纤维素膜或纤维板,打开膈肌,游离大网膜,填充胸内残腔,缝合膈肌,电刀或超声刀止血,关胸。不含肺组织切除。</v>
          </cell>
          <cell r="D5461" t="str">
            <v>引流装置</v>
          </cell>
          <cell r="E5461" t="str">
            <v>内固定材料,特殊缝线</v>
          </cell>
          <cell r="F5461" t="str">
            <v>次</v>
          </cell>
          <cell r="G5461" t="str">
            <v/>
          </cell>
          <cell r="H5461">
            <v>2000</v>
          </cell>
          <cell r="I5461">
            <v>1600</v>
          </cell>
          <cell r="J5461">
            <v>1400</v>
          </cell>
          <cell r="K5461" t="str">
            <v>甲类</v>
          </cell>
        </row>
        <row r="5462">
          <cell r="A5462" t="str">
            <v>HJM65301</v>
          </cell>
          <cell r="B5462" t="str">
            <v>胸膜剥脱术</v>
          </cell>
          <cell r="C5462" t="str">
            <v>消毒铺巾,贴膜,开胸探查,松解､分离胸腔内粘连,锐性剥脱脏层胸膜,电刀止血,放置胸腔闭式引流,关胸。</v>
          </cell>
          <cell r="D5462" t="str">
            <v>引流装置</v>
          </cell>
          <cell r="E5462" t="str">
            <v>内固定材料,特殊缝线</v>
          </cell>
          <cell r="F5462" t="str">
            <v>次</v>
          </cell>
          <cell r="G5462" t="str">
            <v/>
          </cell>
          <cell r="H5462">
            <v>1600</v>
          </cell>
          <cell r="I5462">
            <v>1280</v>
          </cell>
          <cell r="J5462">
            <v>1120</v>
          </cell>
          <cell r="K5462" t="str">
            <v>甲类</v>
          </cell>
        </row>
        <row r="5463">
          <cell r="A5463" t="str">
            <v>HJM65501</v>
          </cell>
          <cell r="B5463" t="str">
            <v>经胸腔镜胸膜剥脱术</v>
          </cell>
          <cell r="C5463" t="str">
            <v>经胸外侧径路,消毒铺巾,贴膜,单肺通气､建立气胸,胸腔镜探查胸腔,松解､分离胸腔内粘连,剥除脏层胸膜。用电刀或超声刀止血。放置胸腔闭式引流,关胸。</v>
          </cell>
          <cell r="D5463" t="str">
            <v>引流装置</v>
          </cell>
          <cell r="E5463" t="str">
            <v>腔镜材料</v>
          </cell>
          <cell r="F5463" t="str">
            <v>次</v>
          </cell>
          <cell r="G5463" t="str">
            <v/>
          </cell>
          <cell r="H5463">
            <v>1800</v>
          </cell>
          <cell r="I5463">
            <v>1440</v>
          </cell>
          <cell r="J5463">
            <v>1260</v>
          </cell>
          <cell r="K5463" t="str">
            <v>乙类</v>
          </cell>
        </row>
        <row r="5464">
          <cell r="A5464" t="str">
            <v>HJM71301</v>
          </cell>
          <cell r="B5464" t="str">
            <v>胸膜固定术</v>
          </cell>
          <cell r="C5464" t="str">
            <v>消毒铺巾,贴膜,开胸探查,用粗纱布摩擦壁层胸膜或胸膜腔内喷洒药物,进行胸膜粘连､固定。</v>
          </cell>
          <cell r="D5464" t="str">
            <v>引流装置</v>
          </cell>
          <cell r="E5464" t="str">
            <v>内固定材料</v>
          </cell>
          <cell r="F5464" t="str">
            <v>次</v>
          </cell>
          <cell r="G5464" t="str">
            <v/>
          </cell>
          <cell r="H5464">
            <v>1160</v>
          </cell>
          <cell r="I5464">
            <v>930</v>
          </cell>
          <cell r="J5464">
            <v>810</v>
          </cell>
          <cell r="K5464" t="str">
            <v>甲类</v>
          </cell>
        </row>
        <row r="5465">
          <cell r="A5465" t="str">
            <v>HJM71501</v>
          </cell>
          <cell r="B5465" t="str">
            <v>经胸腔镜胸膜固定术</v>
          </cell>
          <cell r="C5465" t="str">
            <v>经胸外侧径路,消毒铺巾,贴膜,单肺通气,建立气胸,胸腔镜探查胸腔,用粗纱布摩擦壁层胸膜或胸膜腔内喷洒药物,进行胸膜粘连､固定。用电刀或超声刀止血。置放胸腔闭式引流,关胸。</v>
          </cell>
          <cell r="D5465" t="str">
            <v>引流装置</v>
          </cell>
          <cell r="E5465" t="str">
            <v>腔镜材料</v>
          </cell>
          <cell r="F5465" t="str">
            <v>次</v>
          </cell>
          <cell r="G5465" t="str">
            <v/>
          </cell>
          <cell r="H5465">
            <v>1360</v>
          </cell>
          <cell r="I5465">
            <v>1090</v>
          </cell>
          <cell r="J5465">
            <v>950</v>
          </cell>
          <cell r="K5465" t="str">
            <v>乙类</v>
          </cell>
        </row>
        <row r="5466">
          <cell r="A5466" t="str">
            <v>HJM71502</v>
          </cell>
          <cell r="B5466" t="str">
            <v>经单孔胸腔镜胸膜粘连术</v>
          </cell>
          <cell r="C5466" t="str">
            <v>局麻,切口皮肤,逐层剥离至壁层胸膜,置入胸腔穿刺套管,置入电子胸腔镜,观察胸腔内变化,注入药物等胸膜粘连剂进行胸膜粘连。必要时录像和照相。含胸腔镜检查术。不含监护。</v>
          </cell>
          <cell r="D5466" t="str">
            <v>引流装置,注射器</v>
          </cell>
          <cell r="E5466" t="str">
            <v>腔镜材料</v>
          </cell>
          <cell r="F5466" t="str">
            <v>次</v>
          </cell>
          <cell r="G5466" t="str">
            <v/>
          </cell>
          <cell r="H5466">
            <v>1200</v>
          </cell>
          <cell r="I5466">
            <v>960</v>
          </cell>
          <cell r="J5466">
            <v>840</v>
          </cell>
          <cell r="K5466" t="str">
            <v>乙类</v>
          </cell>
        </row>
        <row r="5467">
          <cell r="A5467" t="str">
            <v>HJM73301</v>
          </cell>
          <cell r="B5467" t="str">
            <v>脓胸清除术</v>
          </cell>
          <cell r="C5467" t="str">
            <v>消毒铺巾,贴膜,开胸探查,松解､分离胸腔内粘连,清理脓腔,引流脓液,清理纤维素膜,胸腔冲洗,放置胸腔闭式引流,关胸。</v>
          </cell>
          <cell r="D5467" t="str">
            <v>引流装置,冲洗液</v>
          </cell>
          <cell r="E5467" t="str">
            <v>内固定材料</v>
          </cell>
          <cell r="F5467" t="str">
            <v>次</v>
          </cell>
          <cell r="G5467" t="str">
            <v>胸腔积液清除术按此收费</v>
          </cell>
          <cell r="H5467">
            <v>950</v>
          </cell>
          <cell r="I5467">
            <v>760</v>
          </cell>
          <cell r="J5467">
            <v>665</v>
          </cell>
          <cell r="K5467" t="str">
            <v>甲类</v>
          </cell>
        </row>
        <row r="5468">
          <cell r="A5468" t="str">
            <v>HJM73501</v>
          </cell>
          <cell r="B5468" t="str">
            <v>经胸腔镜脓胸清除术</v>
          </cell>
          <cell r="C5468" t="str">
            <v>经胸外侧径路,消毒铺巾,贴膜,单肺通气､建立气胸,胸腔镜探查胸腔,松解､分离胸腔内粘连,清理脓腔,冲洗胸腔,剥除脏壁层胸膜表面的纤维素膜或纤维板。用电刀或超声刀止血。放置胸腔闭式引流,关胸。</v>
          </cell>
          <cell r="D5468" t="str">
            <v>引流装置</v>
          </cell>
          <cell r="E5468" t="str">
            <v>腔镜材料</v>
          </cell>
          <cell r="F5468" t="str">
            <v>次</v>
          </cell>
          <cell r="G5468" t="str">
            <v/>
          </cell>
          <cell r="H5468">
            <v>1150</v>
          </cell>
          <cell r="I5468">
            <v>920</v>
          </cell>
          <cell r="J5468">
            <v>805</v>
          </cell>
          <cell r="K5468" t="str">
            <v>乙类</v>
          </cell>
        </row>
        <row r="5469">
          <cell r="A5469" t="str">
            <v>HJM83501</v>
          </cell>
          <cell r="B5469" t="str">
            <v>经单孔胸腔镜气胸修补术</v>
          </cell>
          <cell r="C5469" t="str">
            <v>局麻,切口皮肤,逐层剥离至壁层胸膜,置入胸腔穿刺套管,置入电子胸腔镜,观察胸腔内变化,找到脏层胸膜破口,给予药物或医用材料封闭破口。含胸腔镜检查术。不含监护。</v>
          </cell>
          <cell r="D5469" t="str">
            <v>注射器</v>
          </cell>
          <cell r="E5469" t="str">
            <v>腔镜材料</v>
          </cell>
          <cell r="F5469" t="str">
            <v>次</v>
          </cell>
          <cell r="G5469" t="str">
            <v/>
          </cell>
          <cell r="H5469">
            <v>1450</v>
          </cell>
          <cell r="I5469">
            <v>1160</v>
          </cell>
          <cell r="J5469">
            <v>1015</v>
          </cell>
          <cell r="K5469" t="str">
            <v>乙类</v>
          </cell>
        </row>
        <row r="5470">
          <cell r="A5470" t="str">
            <v>HJN</v>
          </cell>
          <cell r="B5470" t="str">
            <v>6.纵隔</v>
          </cell>
          <cell r="C5470" t="str">
            <v/>
          </cell>
          <cell r="D5470" t="str">
            <v/>
          </cell>
          <cell r="E5470" t="str">
            <v/>
          </cell>
        </row>
        <row r="5470">
          <cell r="G5470" t="str">
            <v/>
          </cell>
          <cell r="H5470" t="str">
            <v/>
          </cell>
          <cell r="I5470" t="str">
            <v/>
          </cell>
          <cell r="J5470" t="str">
            <v/>
          </cell>
        </row>
        <row r="5471">
          <cell r="A5471" t="str">
            <v>HJN45301</v>
          </cell>
          <cell r="B5471" t="str">
            <v>胸腔纵隔感染清创引流术</v>
          </cell>
          <cell r="C5471" t="str">
            <v>经外侧剖胸切口,消毒铺巾,贴膜,解剖,清除纵隔及胸腔内感染和坏死组织,彻底冲洗,置放纵隔引流和胸腔闭式引流。</v>
          </cell>
          <cell r="D5471" t="str">
            <v>引流装置,冲洗液</v>
          </cell>
          <cell r="E5471" t="str">
            <v/>
          </cell>
          <cell r="F5471" t="str">
            <v>次</v>
          </cell>
          <cell r="G5471" t="str">
            <v/>
          </cell>
          <cell r="H5471">
            <v>1680</v>
          </cell>
          <cell r="I5471">
            <v>1345</v>
          </cell>
          <cell r="J5471">
            <v>1175</v>
          </cell>
          <cell r="K5471" t="str">
            <v>甲类</v>
          </cell>
        </row>
        <row r="5472">
          <cell r="A5472" t="str">
            <v>HJN45302</v>
          </cell>
          <cell r="B5472" t="str">
            <v>脊柱旁入路纵隔感染清创引流术</v>
          </cell>
          <cell r="C5472" t="str">
            <v>经脊柱旁纵行切口,消毒铺巾,贴膜,分离椎旁肌组织,直至后纵隔,解剖､清除纵隔内感染和坏死组织,彻底冲洗,术后置放纵隔引流。</v>
          </cell>
          <cell r="D5472" t="str">
            <v>引流装置,冲洗液</v>
          </cell>
          <cell r="E5472" t="str">
            <v/>
          </cell>
          <cell r="F5472" t="str">
            <v>次</v>
          </cell>
          <cell r="G5472" t="str">
            <v/>
          </cell>
          <cell r="H5472">
            <v>1790</v>
          </cell>
          <cell r="I5472">
            <v>1430</v>
          </cell>
          <cell r="J5472">
            <v>1250</v>
          </cell>
          <cell r="K5472" t="str">
            <v>甲类</v>
          </cell>
        </row>
        <row r="5473">
          <cell r="A5473" t="str">
            <v>HJN45303</v>
          </cell>
          <cell r="B5473" t="str">
            <v>颈部入路纵隔感染清除引流术</v>
          </cell>
          <cell r="C5473" t="str">
            <v>局麻或全麻后,经颈部切口,消毒铺巾,贴膜,清除纵隔内感染和坏死组织,彻底冲洗,术后置放纵隔引流。</v>
          </cell>
          <cell r="D5473" t="str">
            <v>引流装置,冲洗液</v>
          </cell>
          <cell r="E5473" t="str">
            <v/>
          </cell>
          <cell r="F5473" t="str">
            <v>次</v>
          </cell>
          <cell r="G5473" t="str">
            <v/>
          </cell>
          <cell r="H5473">
            <v>1680</v>
          </cell>
          <cell r="I5473">
            <v>1345</v>
          </cell>
          <cell r="J5473">
            <v>1175</v>
          </cell>
          <cell r="K5473" t="str">
            <v>甲类</v>
          </cell>
        </row>
        <row r="5474">
          <cell r="A5474" t="str">
            <v>HJN56301</v>
          </cell>
          <cell r="B5474" t="str">
            <v>纵隔气肿切开减压术</v>
          </cell>
          <cell r="C5474" t="str">
            <v>消毒铺巾,贴膜,局麻,在颈部经一处或多处皮下切口,切开排气,置放橡皮片引流。</v>
          </cell>
          <cell r="D5474" t="str">
            <v>引流装置,注射器</v>
          </cell>
          <cell r="E5474" t="str">
            <v/>
          </cell>
          <cell r="F5474" t="str">
            <v>次</v>
          </cell>
          <cell r="G5474" t="str">
            <v/>
          </cell>
          <cell r="H5474">
            <v>900</v>
          </cell>
          <cell r="I5474">
            <v>720</v>
          </cell>
          <cell r="J5474">
            <v>630</v>
          </cell>
          <cell r="K5474" t="str">
            <v>甲类</v>
          </cell>
        </row>
        <row r="5475">
          <cell r="A5475" t="str">
            <v>HJN73301</v>
          </cell>
          <cell r="B5475" t="str">
            <v>前纵隔肿物切除术</v>
          </cell>
          <cell r="C5475" t="str">
            <v>胸骨正中切口或后外侧切口,消毒铺巾,贴膜,开胸探查,游离､切除全部肿瘤,可行术中快速冰冻病理学检查,电刀或超声刀彻底止血,置放纵隔引流或胸腔闭式引流。逐层关胸。不含淋巴结清扫､病理学检查。</v>
          </cell>
          <cell r="D5475" t="str">
            <v>引流装置</v>
          </cell>
          <cell r="E5475" t="str">
            <v>钢丝,内固定材料,特殊缝线</v>
          </cell>
          <cell r="F5475" t="str">
            <v>次</v>
          </cell>
          <cell r="G5475" t="str">
            <v/>
          </cell>
          <cell r="H5475">
            <v>2100</v>
          </cell>
          <cell r="I5475">
            <v>1680</v>
          </cell>
          <cell r="J5475">
            <v>1470</v>
          </cell>
          <cell r="K5475" t="str">
            <v>甲类</v>
          </cell>
        </row>
        <row r="5476">
          <cell r="A5476" t="str">
            <v>HJN73302</v>
          </cell>
          <cell r="B5476" t="str">
            <v>后纵隔肿物切除术</v>
          </cell>
          <cell r="C5476" t="str">
            <v>经后外侧剖胸切口,消毒铺巾,贴膜,电刀开胸探查,解剖､充分游离,完整切除肿瘤。侵犯脊柱及脊髓的哑铃型肿瘤需请神经外科协助。放置胸腔引流管,关胸。不含淋巴结清扫､病理学检查。</v>
          </cell>
          <cell r="D5476" t="str">
            <v>引流装置</v>
          </cell>
          <cell r="E5476" t="str">
            <v>特殊缝线</v>
          </cell>
          <cell r="F5476" t="str">
            <v>次</v>
          </cell>
          <cell r="G5476" t="str">
            <v>中纵膈肿物切除术按此收费</v>
          </cell>
          <cell r="H5476">
            <v>2100</v>
          </cell>
          <cell r="I5476">
            <v>1680</v>
          </cell>
          <cell r="J5476">
            <v>1470</v>
          </cell>
          <cell r="K5476" t="str">
            <v>甲类</v>
          </cell>
        </row>
        <row r="5477">
          <cell r="A5477" t="str">
            <v>HJN73501</v>
          </cell>
          <cell r="B5477" t="str">
            <v>经胸腔镜纵隔肿物切除术</v>
          </cell>
          <cell r="C5477" t="str">
            <v>经胸外侧径路,消毒铺巾,贴膜,单肺通气､建立气胸,胸腔镜探查胸腔,探查肿物,充分游离并切除。用标本袋取出切除组织。用电刀或超声刀止血。置放胸腔闭式引流。关胸。不含淋巴结清扫､病理学检查。</v>
          </cell>
          <cell r="D5477" t="str">
            <v>引流装置</v>
          </cell>
          <cell r="E5477" t="str">
            <v>腔镜材料</v>
          </cell>
          <cell r="F5477" t="str">
            <v>次</v>
          </cell>
          <cell r="G5477" t="str">
            <v/>
          </cell>
          <cell r="H5477">
            <v>2300</v>
          </cell>
          <cell r="I5477">
            <v>1840</v>
          </cell>
          <cell r="J5477">
            <v>1610</v>
          </cell>
          <cell r="K5477" t="str">
            <v>乙类</v>
          </cell>
        </row>
        <row r="5478">
          <cell r="A5478" t="str">
            <v>HJN77301</v>
          </cell>
          <cell r="B5478" t="str">
            <v>纵隔肿物切除血管成形+心包切除术</v>
          </cell>
          <cell r="C5478"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cell r="D5478" t="str">
            <v>引流装置</v>
          </cell>
          <cell r="E5478" t="str">
            <v>特殊缝线</v>
          </cell>
          <cell r="F5478" t="str">
            <v>次</v>
          </cell>
          <cell r="G5478" t="str">
            <v/>
          </cell>
          <cell r="H5478">
            <v>2530</v>
          </cell>
          <cell r="I5478">
            <v>2020</v>
          </cell>
          <cell r="J5478">
            <v>1770</v>
          </cell>
          <cell r="K5478" t="str">
            <v>甲类</v>
          </cell>
        </row>
        <row r="5479">
          <cell r="A5479" t="str">
            <v>HJP</v>
          </cell>
          <cell r="B5479" t="str">
            <v>7.横膈</v>
          </cell>
          <cell r="C5479" t="str">
            <v/>
          </cell>
          <cell r="D5479" t="str">
            <v/>
          </cell>
          <cell r="E5479" t="str">
            <v/>
          </cell>
        </row>
        <row r="5479">
          <cell r="G5479" t="str">
            <v/>
          </cell>
          <cell r="H5479" t="str">
            <v/>
          </cell>
          <cell r="I5479" t="str">
            <v/>
          </cell>
          <cell r="J5479" t="str">
            <v/>
          </cell>
        </row>
        <row r="5480">
          <cell r="A5480" t="str">
            <v>HJP73301</v>
          </cell>
          <cell r="B5480" t="str">
            <v>膈肌肿物切除术</v>
          </cell>
          <cell r="C5480" t="str">
            <v>胸后外侧或前外侧切口,消毒铺巾,贴膜,电刀开胸,探查膈肌肿瘤部位,切除膈肌肿瘤,修补膈肌或者用人工材料修补膈肌缺损,止血并放置胸腔闭式引流管,关胸。</v>
          </cell>
          <cell r="D5480" t="str">
            <v>引流装置</v>
          </cell>
          <cell r="E5480" t="str">
            <v>修补材料,内固定材料,特殊缝线</v>
          </cell>
          <cell r="F5480" t="str">
            <v>次</v>
          </cell>
          <cell r="G5480" t="str">
            <v/>
          </cell>
          <cell r="H5480">
            <v>1600</v>
          </cell>
          <cell r="I5480">
            <v>1280</v>
          </cell>
          <cell r="J5480">
            <v>1120</v>
          </cell>
          <cell r="K5480" t="str">
            <v>甲类</v>
          </cell>
        </row>
        <row r="5481">
          <cell r="A5481" t="str">
            <v>HJP83301</v>
          </cell>
          <cell r="B5481" t="str">
            <v>膈疝修补术</v>
          </cell>
          <cell r="C5481" t="str">
            <v>含先天性膈疝修补。胸后外侧或前外侧切口,消毒铺巾,贴膜,电刀开胸。探查膈疝部位,还纳腹腔脏器,修补膈缺损,必要时用人工合成材料修补。止血并放置胸腔闭式引流管,关胸。</v>
          </cell>
          <cell r="D5481" t="str">
            <v>引流装置</v>
          </cell>
          <cell r="E5481" t="str">
            <v>修补材料,内固定材料,特殊缝线</v>
          </cell>
          <cell r="F5481" t="str">
            <v>次</v>
          </cell>
          <cell r="G5481" t="str">
            <v/>
          </cell>
          <cell r="H5481">
            <v>1900</v>
          </cell>
          <cell r="I5481">
            <v>1520</v>
          </cell>
          <cell r="J5481">
            <v>1330</v>
          </cell>
          <cell r="K5481" t="str">
            <v>甲类</v>
          </cell>
        </row>
        <row r="5482">
          <cell r="A5482" t="str">
            <v>HJP83302</v>
          </cell>
          <cell r="B5482" t="str">
            <v>经腹先天性膈疝修补术</v>
          </cell>
          <cell r="C5482" t="str">
            <v>指左侧急性､慢性膈疝修补术､膈膨升折叠修补术。全麻插管,肋下切口,将疝入肠管复位,探查有无疝囊及肺发育情况,缝合缺损或折叠膈肌。不含合并畸形。</v>
          </cell>
          <cell r="D5482" t="str">
            <v>引流装置</v>
          </cell>
          <cell r="E5482" t="str">
            <v>特殊缝线</v>
          </cell>
          <cell r="F5482" t="str">
            <v>次</v>
          </cell>
          <cell r="G5482" t="str">
            <v/>
          </cell>
          <cell r="H5482">
            <v>2100</v>
          </cell>
          <cell r="I5482">
            <v>1680</v>
          </cell>
          <cell r="J5482">
            <v>1470</v>
          </cell>
          <cell r="K5482" t="str">
            <v>乙类</v>
          </cell>
        </row>
        <row r="5483">
          <cell r="A5483" t="str">
            <v>HJP83303</v>
          </cell>
          <cell r="B5483" t="str">
            <v>膈肌折叠术</v>
          </cell>
          <cell r="C5483" t="str">
            <v>胸后外侧或前外侧切口,消毒铺巾,贴膜,电刀开胸探查,折叠缝合膈肌,止血并放置胸腔闭式引流管,关胸。</v>
          </cell>
          <cell r="D5483" t="str">
            <v>引流装置</v>
          </cell>
          <cell r="E5483" t="str">
            <v>内固定材料,特殊缝线</v>
          </cell>
          <cell r="F5483" t="str">
            <v>次</v>
          </cell>
          <cell r="G5483" t="str">
            <v/>
          </cell>
          <cell r="H5483">
            <v>1900</v>
          </cell>
          <cell r="I5483">
            <v>1520</v>
          </cell>
          <cell r="J5483">
            <v>1330</v>
          </cell>
          <cell r="K5483" t="str">
            <v>甲类</v>
          </cell>
        </row>
        <row r="5484">
          <cell r="A5484" t="str">
            <v>HJP83501</v>
          </cell>
          <cell r="B5484" t="str">
            <v>经胸腔镜膈疝修补术</v>
          </cell>
          <cell r="C5484" t="str">
            <v>经胸外侧径路,消毒铺巾,贴膜,单肺通气､建立气胸,胸腔镜探查胸腔,探查膈疝部位,还纳腹腔脏器,胸腔镜下修补膈缺损,用电刀或超声刀止血,置放胸腔闭式引流,关胸。</v>
          </cell>
          <cell r="D5484" t="str">
            <v>引流装置</v>
          </cell>
          <cell r="E5484" t="str">
            <v>补片,腔镜材料</v>
          </cell>
          <cell r="F5484" t="str">
            <v>次</v>
          </cell>
          <cell r="G5484" t="str">
            <v/>
          </cell>
          <cell r="H5484">
            <v>2300</v>
          </cell>
          <cell r="I5484">
            <v>1840</v>
          </cell>
          <cell r="J5484">
            <v>1610</v>
          </cell>
          <cell r="K5484" t="str">
            <v>乙类</v>
          </cell>
        </row>
        <row r="5485">
          <cell r="A5485" t="str">
            <v>HJT</v>
          </cell>
          <cell r="B5485" t="str">
            <v>8.其它</v>
          </cell>
          <cell r="C5485" t="str">
            <v/>
          </cell>
          <cell r="D5485" t="str">
            <v/>
          </cell>
          <cell r="E5485" t="str">
            <v/>
          </cell>
        </row>
        <row r="5485">
          <cell r="G5485" t="str">
            <v/>
          </cell>
          <cell r="H5485" t="str">
            <v/>
          </cell>
          <cell r="I5485" t="str">
            <v/>
          </cell>
          <cell r="J5485" t="str">
            <v/>
          </cell>
        </row>
        <row r="5486">
          <cell r="A5486" t="str">
            <v>HJT45301</v>
          </cell>
          <cell r="B5486" t="str">
            <v>开胸清创引流术</v>
          </cell>
          <cell r="C5486" t="str">
            <v>正中切口,清创,止血,钢丝固定胸骨,留置引流管,关胸。</v>
          </cell>
          <cell r="D5486" t="str">
            <v>引流装置</v>
          </cell>
          <cell r="E5486" t="str">
            <v>带针胸骨钢丝,特殊缝线</v>
          </cell>
          <cell r="F5486" t="str">
            <v>次</v>
          </cell>
          <cell r="G5486" t="str">
            <v/>
          </cell>
          <cell r="H5486">
            <v>1050</v>
          </cell>
          <cell r="I5486">
            <v>840</v>
          </cell>
          <cell r="J5486">
            <v>735</v>
          </cell>
          <cell r="K5486" t="str">
            <v>甲类</v>
          </cell>
        </row>
        <row r="5487">
          <cell r="A5487" t="str">
            <v>HJT46301</v>
          </cell>
          <cell r="B5487" t="str">
            <v>开胸止血术</v>
          </cell>
          <cell r="C5487" t="str">
            <v>胸后外侧或前外侧切口,消毒铺巾,贴膜,电刀开胸。探查出血部位､出血量及性质,清创,止血。放置胸腔引流管,关胸。</v>
          </cell>
          <cell r="D5487" t="str">
            <v>引流装置</v>
          </cell>
          <cell r="E5487" t="str">
            <v>内固定材料,特殊缝线</v>
          </cell>
          <cell r="F5487" t="str">
            <v>次</v>
          </cell>
          <cell r="G5487" t="str">
            <v/>
          </cell>
          <cell r="H5487">
            <v>1800</v>
          </cell>
          <cell r="I5487">
            <v>1440</v>
          </cell>
          <cell r="J5487">
            <v>1260</v>
          </cell>
          <cell r="K5487" t="str">
            <v>甲类</v>
          </cell>
        </row>
        <row r="5488">
          <cell r="A5488" t="str">
            <v>HJT46501</v>
          </cell>
          <cell r="B5488" t="str">
            <v>经胸腔镜胸腔止血术</v>
          </cell>
          <cell r="C5488" t="str">
            <v>经胸外侧径路,消毒铺巾,贴膜,单肺通气､建立气胸,胸腔镜探查胸腔､胸壁､肺组织､纵隔等出血部位､出血量及性质,清创,用电刀或超声刀止血。放置胸腔闭式引流,关胸。</v>
          </cell>
          <cell r="D5488" t="str">
            <v>引流装置</v>
          </cell>
          <cell r="E5488" t="str">
            <v>腔镜材料</v>
          </cell>
          <cell r="F5488" t="str">
            <v>次</v>
          </cell>
          <cell r="G5488" t="str">
            <v/>
          </cell>
          <cell r="H5488">
            <v>2000</v>
          </cell>
          <cell r="I5488">
            <v>1600</v>
          </cell>
          <cell r="J5488">
            <v>1400</v>
          </cell>
          <cell r="K5488" t="str">
            <v>乙类</v>
          </cell>
        </row>
        <row r="5489">
          <cell r="A5489" t="str">
            <v>HJT63301</v>
          </cell>
          <cell r="B5489" t="str">
            <v>经皮胸腔引流管调管术</v>
          </cell>
          <cell r="C5489" t="str">
            <v>局部消毒铺巾,沿原引流管经导丝导引对引流管进行位置调整或置换引流管。不含监护､影像学引导。</v>
          </cell>
          <cell r="D5489" t="str">
            <v>穿刺针</v>
          </cell>
          <cell r="E5489" t="str">
            <v>导丝,导管</v>
          </cell>
          <cell r="F5489" t="str">
            <v>次</v>
          </cell>
          <cell r="G5489" t="str">
            <v/>
          </cell>
          <cell r="H5489">
            <v>160</v>
          </cell>
          <cell r="I5489">
            <v>130</v>
          </cell>
          <cell r="J5489">
            <v>110</v>
          </cell>
          <cell r="K5489" t="str">
            <v>甲类</v>
          </cell>
        </row>
        <row r="5490">
          <cell r="A5490" t="str">
            <v>HJT65301</v>
          </cell>
          <cell r="B5490" t="str">
            <v>胸内异物取出术</v>
          </cell>
          <cell r="C5490" t="str">
            <v>胸外侧切口,消毒铺巾,贴膜,电刀开胸。探查胸腔内异物部位,解剖并取出异物,必要时对受损伤肺进行修补。胸腔闭式引流,关胸。不含气管､血管修补。</v>
          </cell>
          <cell r="D5490" t="str">
            <v>引流装置</v>
          </cell>
          <cell r="E5490" t="str">
            <v>内固定材料,特殊缝线</v>
          </cell>
          <cell r="F5490" t="str">
            <v>次</v>
          </cell>
          <cell r="G5490" t="str">
            <v/>
          </cell>
          <cell r="H5490">
            <v>1680</v>
          </cell>
          <cell r="I5490">
            <v>1345</v>
          </cell>
          <cell r="J5490">
            <v>1175</v>
          </cell>
          <cell r="K5490" t="str">
            <v>甲类</v>
          </cell>
        </row>
        <row r="5491">
          <cell r="A5491" t="str">
            <v>HJT65501</v>
          </cell>
          <cell r="B5491" t="str">
            <v>经胸腔镜胸内异物取出术</v>
          </cell>
          <cell r="C5491"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cell r="D5491" t="str">
            <v>引流装置</v>
          </cell>
          <cell r="E5491" t="str">
            <v>腔镜材料</v>
          </cell>
          <cell r="F5491" t="str">
            <v>次</v>
          </cell>
          <cell r="G5491" t="str">
            <v/>
          </cell>
          <cell r="H5491">
            <v>1880</v>
          </cell>
          <cell r="I5491">
            <v>1500</v>
          </cell>
          <cell r="J5491">
            <v>1315</v>
          </cell>
          <cell r="K5491" t="str">
            <v>乙类</v>
          </cell>
        </row>
        <row r="5492">
          <cell r="A5492" t="str">
            <v>HJT72101</v>
          </cell>
          <cell r="B5492" t="str">
            <v>经皮胸部肿瘤冷冻消融术</v>
          </cell>
          <cell r="C5492" t="str">
            <v>局部麻醉,消毒铺巾,在影像设备导引下,以冷冻治疗针穿刺至胸部肿瘤,行冷冻消融治疗。不含监护､影像学引导。</v>
          </cell>
          <cell r="D5492" t="str">
            <v/>
          </cell>
          <cell r="E5492" t="str">
            <v>冷冻消融针</v>
          </cell>
          <cell r="F5492" t="str">
            <v>次</v>
          </cell>
          <cell r="G5492" t="str">
            <v/>
          </cell>
          <cell r="H5492">
            <v>600</v>
          </cell>
          <cell r="I5492">
            <v>480</v>
          </cell>
          <cell r="J5492">
            <v>420</v>
          </cell>
          <cell r="K5492" t="str">
            <v>乙类</v>
          </cell>
        </row>
        <row r="5493">
          <cell r="A5493" t="str">
            <v>HJT72102</v>
          </cell>
          <cell r="B5493" t="str">
            <v>经皮胸部肿瘤射频消融术</v>
          </cell>
          <cell r="C5493" t="str">
            <v>局部麻醉,消毒铺巾,在影像设备导引下,以射频电极针穿刺至胸部肿瘤,行射频温控治疗。不含监护､影像学引导。</v>
          </cell>
          <cell r="D5493" t="str">
            <v/>
          </cell>
          <cell r="E5493" t="str">
            <v/>
          </cell>
          <cell r="F5493" t="str">
            <v>次</v>
          </cell>
          <cell r="G5493" t="str">
            <v/>
          </cell>
          <cell r="H5493">
            <v>500</v>
          </cell>
          <cell r="I5493">
            <v>400</v>
          </cell>
          <cell r="J5493">
            <v>350</v>
          </cell>
          <cell r="K5493" t="str">
            <v>乙类</v>
          </cell>
        </row>
        <row r="5494">
          <cell r="A5494" t="str">
            <v>HJT72301</v>
          </cell>
          <cell r="B5494" t="str">
            <v>开胸冷冻治疗</v>
          </cell>
          <cell r="C5494" t="str">
            <v>消毒铺巾,贴膜,电刀开胸探查,于病变部位取活检组织,采用冷冻治疗,胸腔闭式引流。关胸。不含病理学检查。</v>
          </cell>
          <cell r="D5494" t="str">
            <v>引流装置</v>
          </cell>
          <cell r="E5494" t="str">
            <v>内固定材料,特殊缝线</v>
          </cell>
          <cell r="F5494" t="str">
            <v>次</v>
          </cell>
          <cell r="G5494" t="str">
            <v/>
          </cell>
          <cell r="H5494">
            <v>1900</v>
          </cell>
          <cell r="I5494">
            <v>1520</v>
          </cell>
          <cell r="J5494">
            <v>1330</v>
          </cell>
          <cell r="K5494" t="str">
            <v>乙类</v>
          </cell>
        </row>
        <row r="5495">
          <cell r="A5495" t="str">
            <v>HJT72302</v>
          </cell>
          <cell r="B5495" t="str">
            <v>开胸肿瘤激光切除术</v>
          </cell>
          <cell r="C5495" t="str">
            <v>消毒铺巾,贴膜,电刀开胸探查,于病变部位取活检组织,采用激光治疗,胸腔闭式引流。关胸。不含病理学检查。</v>
          </cell>
          <cell r="D5495" t="str">
            <v>引流装置</v>
          </cell>
          <cell r="E5495" t="str">
            <v>内固定材料,止血材料,特殊缝线</v>
          </cell>
          <cell r="F5495" t="str">
            <v>次</v>
          </cell>
          <cell r="G5495" t="str">
            <v/>
          </cell>
          <cell r="H5495">
            <v>1900</v>
          </cell>
          <cell r="I5495">
            <v>1520</v>
          </cell>
          <cell r="J5495">
            <v>1330</v>
          </cell>
          <cell r="K5495" t="str">
            <v>乙类</v>
          </cell>
        </row>
        <row r="5496">
          <cell r="A5496" t="str">
            <v>HJT72303</v>
          </cell>
          <cell r="B5496" t="str">
            <v>开胸肿瘤微波切除术</v>
          </cell>
          <cell r="C5496" t="str">
            <v>消毒铺巾,贴膜,电刀开胸探查,于病变部位取活检组织,采用微波治疗,胸腔闭式引流。关胸。不含病理学检查。</v>
          </cell>
          <cell r="D5496" t="str">
            <v>引流装置</v>
          </cell>
          <cell r="E5496" t="str">
            <v>内固定材料,止血材料,特殊缝线</v>
          </cell>
          <cell r="F5496" t="str">
            <v>次</v>
          </cell>
          <cell r="G5496" t="str">
            <v/>
          </cell>
          <cell r="H5496">
            <v>1900</v>
          </cell>
          <cell r="I5496">
            <v>1520</v>
          </cell>
          <cell r="J5496">
            <v>1330</v>
          </cell>
          <cell r="K5496" t="str">
            <v>乙类</v>
          </cell>
        </row>
        <row r="5497">
          <cell r="A5497" t="str">
            <v>HJT72304</v>
          </cell>
          <cell r="B5497" t="str">
            <v>开胸肿瘤射频消融术</v>
          </cell>
          <cell r="C5497" t="str">
            <v>消毒铺巾,贴膜,电刀开胸探查,于病变部位取活检组织,采用射频消融治疗,胸腔闭式引流,关胸。不含病理学检查。</v>
          </cell>
          <cell r="D5497" t="str">
            <v>引流装置</v>
          </cell>
          <cell r="E5497" t="str">
            <v>内固定材料,止血材料,特殊缝线</v>
          </cell>
          <cell r="F5497" t="str">
            <v>次</v>
          </cell>
          <cell r="G5497" t="str">
            <v/>
          </cell>
          <cell r="H5497">
            <v>1400</v>
          </cell>
          <cell r="I5497">
            <v>1120</v>
          </cell>
          <cell r="J5497">
            <v>980</v>
          </cell>
          <cell r="K5497" t="str">
            <v>乙类</v>
          </cell>
        </row>
        <row r="5498">
          <cell r="A5498" t="str">
            <v>HK-HM</v>
          </cell>
          <cell r="B5498" t="str">
            <v>(九)循环系统</v>
          </cell>
          <cell r="C5498" t="str">
            <v/>
          </cell>
          <cell r="D5498" t="str">
            <v/>
          </cell>
          <cell r="E5498" t="str">
            <v/>
          </cell>
        </row>
        <row r="5498">
          <cell r="G5498" t="str">
            <v/>
          </cell>
          <cell r="H5498" t="str">
            <v/>
          </cell>
          <cell r="I5498" t="str">
            <v/>
          </cell>
          <cell r="J5498" t="str">
            <v/>
          </cell>
        </row>
        <row r="5499">
          <cell r="A5499" t="str">
            <v>HKA</v>
          </cell>
          <cell r="B5499" t="str">
            <v>1.心</v>
          </cell>
          <cell r="C5499" t="str">
            <v/>
          </cell>
          <cell r="D5499" t="str">
            <v/>
          </cell>
          <cell r="E5499" t="str">
            <v/>
          </cell>
        </row>
        <row r="5499">
          <cell r="G5499" t="str">
            <v/>
          </cell>
          <cell r="H5499" t="str">
            <v/>
          </cell>
          <cell r="I5499" t="str">
            <v/>
          </cell>
          <cell r="J5499" t="str">
            <v/>
          </cell>
        </row>
        <row r="5500">
          <cell r="A5500" t="str">
            <v>HKA30301</v>
          </cell>
          <cell r="B5500" t="str">
            <v>开胸心脏挤压术</v>
          </cell>
          <cell r="C5500" t="str">
            <v>正中切口,切开心包,显露心脏,挤压心脏,心脏复跳,止血,钢丝固定胸骨,留置引流管,关胸。</v>
          </cell>
          <cell r="D5500" t="str">
            <v>引流装置,除颤电极</v>
          </cell>
          <cell r="E5500" t="str">
            <v>带针胸骨钢丝,特殊缝线</v>
          </cell>
          <cell r="F5500" t="str">
            <v>次</v>
          </cell>
          <cell r="G5500" t="str">
            <v/>
          </cell>
          <cell r="H5500">
            <v>1580</v>
          </cell>
          <cell r="I5500">
            <v>1265</v>
          </cell>
          <cell r="J5500">
            <v>1100</v>
          </cell>
          <cell r="K5500" t="str">
            <v>甲类</v>
          </cell>
        </row>
        <row r="5501">
          <cell r="A5501" t="str">
            <v>HKA48101</v>
          </cell>
          <cell r="B5501" t="str">
            <v>心内注射</v>
          </cell>
          <cell r="C5501" t="str">
            <v>消毒铺巾,经皮穿刺向心内注射复苏药物。</v>
          </cell>
          <cell r="D5501" t="str">
            <v>注射器</v>
          </cell>
          <cell r="E5501" t="str">
            <v/>
          </cell>
          <cell r="F5501" t="str">
            <v>次</v>
          </cell>
          <cell r="G5501" t="str">
            <v/>
          </cell>
          <cell r="H5501">
            <v>90</v>
          </cell>
          <cell r="I5501">
            <v>70</v>
          </cell>
          <cell r="J5501">
            <v>60</v>
          </cell>
          <cell r="K5501" t="str">
            <v>甲类</v>
          </cell>
        </row>
        <row r="5502">
          <cell r="A5502" t="str">
            <v>HKA60301</v>
          </cell>
          <cell r="B5502" t="str">
            <v>供体心脏获取术</v>
          </cell>
          <cell r="C5502" t="str">
            <v>消毒,开胸,主动脉根部灌注心肌保护液,切断下腔静脉､左右肺动脉､上腔静脉及升主动脉､左右肺动脉,再次灌注心肌保护液,修剪心脏,置入4℃生理冲洗液中。</v>
          </cell>
          <cell r="D5502" t="str">
            <v>引流装置</v>
          </cell>
          <cell r="E5502" t="str">
            <v>钢丝,特殊缝线</v>
          </cell>
          <cell r="F5502" t="str">
            <v>次</v>
          </cell>
          <cell r="G5502" t="str">
            <v/>
          </cell>
          <cell r="H5502">
            <v>1500</v>
          </cell>
          <cell r="I5502">
            <v>1200</v>
          </cell>
          <cell r="J5502">
            <v>1050</v>
          </cell>
          <cell r="K5502" t="str">
            <v>丙类</v>
          </cell>
        </row>
        <row r="5503">
          <cell r="A5503" t="str">
            <v>HKA60302</v>
          </cell>
          <cell r="B5503" t="str">
            <v>供体心肺获取术</v>
          </cell>
          <cell r="C5503"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cell r="D5503" t="str">
            <v>引流装置,保护液</v>
          </cell>
          <cell r="E5503" t="str">
            <v>特殊缝线</v>
          </cell>
          <cell r="F5503" t="str">
            <v>次</v>
          </cell>
          <cell r="G5503" t="str">
            <v/>
          </cell>
          <cell r="H5503" t="str">
            <v/>
          </cell>
          <cell r="I5503" t="str">
            <v/>
          </cell>
          <cell r="J5503" t="str">
            <v/>
          </cell>
          <cell r="K5503" t="str">
            <v>丙类</v>
          </cell>
        </row>
        <row r="5504">
          <cell r="A5504" t="str">
            <v>HKA61301</v>
          </cell>
          <cell r="B5504" t="str">
            <v>全人工心脏植入术</v>
          </cell>
          <cell r="C5504" t="str">
            <v>消毒,全麻,体外循环,窦管交界处横断主动脉､肺动脉,房室沟心室面切除两心室,全人工心脏依次吻合于心房与主动脉､肺动脉,启动人工心脏,撤离体外循环,止血,留置引流,关胸。</v>
          </cell>
          <cell r="D5504" t="str">
            <v>静脉引流管,动脉灌注管,引流装置</v>
          </cell>
          <cell r="E5504" t="str">
            <v>钢丝,人工心脏,特殊缝线</v>
          </cell>
          <cell r="F5504" t="str">
            <v>次</v>
          </cell>
          <cell r="G5504" t="str">
            <v/>
          </cell>
          <cell r="H5504" t="str">
            <v/>
          </cell>
          <cell r="I5504" t="str">
            <v/>
          </cell>
          <cell r="J5504" t="str">
            <v/>
          </cell>
          <cell r="K5504" t="str">
            <v>乙类</v>
          </cell>
        </row>
        <row r="5505">
          <cell r="A5505" t="str">
            <v>HKA65201</v>
          </cell>
          <cell r="B5505" t="str">
            <v>经皮穿刺心腔异物取出术</v>
          </cell>
          <cell r="C5505" t="str">
            <v>消毒麻醉,股静脉穿刺,引入长鞘或导引导管至心腔内异物部位,使用抓捕器或网篮等抓住并回收异物,摄片,压迫止血,冲洗胶片。人工报告。不含监护。</v>
          </cell>
          <cell r="D5505" t="str">
            <v>穿刺针</v>
          </cell>
          <cell r="E5505" t="str">
            <v>导管,导丝,血管鞘组,网篮</v>
          </cell>
          <cell r="F5505" t="str">
            <v>次</v>
          </cell>
          <cell r="G5505" t="str">
            <v/>
          </cell>
          <cell r="H5505">
            <v>2200</v>
          </cell>
          <cell r="I5505">
            <v>1760</v>
          </cell>
          <cell r="J5505">
            <v>1540</v>
          </cell>
          <cell r="K5505" t="str">
            <v>甲类</v>
          </cell>
        </row>
        <row r="5506">
          <cell r="A5506" t="str">
            <v>HKA65301</v>
          </cell>
          <cell r="B5506" t="str">
            <v>心脏异物取出术</v>
          </cell>
          <cell r="C5506" t="str">
            <v>正中切口,显露心包,切开心脏,取出异物,关闭切口,心脏复跳,止血,钢丝固定胸骨,留置引流管,关胸。</v>
          </cell>
          <cell r="D5506" t="str">
            <v>引流装置</v>
          </cell>
          <cell r="E5506" t="str">
            <v>带针胸骨钢丝,特殊缝线</v>
          </cell>
          <cell r="F5506" t="str">
            <v>次</v>
          </cell>
          <cell r="G5506" t="str">
            <v/>
          </cell>
          <cell r="H5506">
            <v>2700</v>
          </cell>
          <cell r="I5506">
            <v>2160</v>
          </cell>
          <cell r="J5506">
            <v>1890</v>
          </cell>
          <cell r="K5506" t="str">
            <v>甲类</v>
          </cell>
        </row>
        <row r="5507">
          <cell r="A5507" t="str">
            <v>HKA73301</v>
          </cell>
          <cell r="B5507" t="str">
            <v>心脏良性肿瘤摘除术</v>
          </cell>
          <cell r="C5507" t="str">
            <v>正中切口,显露心包,建立体外循环,心脏停跳,切开心脏,摘除肿瘤,关闭切口,心脏复跳,止血,钢丝固定胸骨,留置引流管,关胸。</v>
          </cell>
          <cell r="D5507" t="str">
            <v>引流装置</v>
          </cell>
          <cell r="E5507" t="str">
            <v>补片,带针胸骨钢丝,特殊缝线,止血材料</v>
          </cell>
          <cell r="F5507" t="str">
            <v>次</v>
          </cell>
          <cell r="G5507" t="str">
            <v/>
          </cell>
          <cell r="H5507">
            <v>2600</v>
          </cell>
          <cell r="I5507">
            <v>2080</v>
          </cell>
          <cell r="J5507">
            <v>1820</v>
          </cell>
          <cell r="K5507" t="str">
            <v>甲类</v>
          </cell>
        </row>
        <row r="5508">
          <cell r="A5508" t="str">
            <v>HKA73302</v>
          </cell>
          <cell r="B5508" t="str">
            <v>心脏恶性肿瘤摘除术</v>
          </cell>
          <cell r="C5508" t="str">
            <v>正中切口,显露心包,建立体外循环,心脏停跳,切开心脏,摘除肿瘤,必要行补片修补心脏缺损,关闭切口,心脏复跳,止血,钢丝固定胸骨,留置引流管,关胸。</v>
          </cell>
          <cell r="D5508" t="str">
            <v>引流装置</v>
          </cell>
          <cell r="E5508" t="str">
            <v>带针胸骨钢丝,特殊缝线,止血材料</v>
          </cell>
          <cell r="F5508" t="str">
            <v>次</v>
          </cell>
          <cell r="G5508" t="str">
            <v/>
          </cell>
          <cell r="H5508">
            <v>3000</v>
          </cell>
          <cell r="I5508">
            <v>2400</v>
          </cell>
          <cell r="J5508">
            <v>2100</v>
          </cell>
          <cell r="K5508" t="str">
            <v>甲类</v>
          </cell>
        </row>
        <row r="5509">
          <cell r="A5509" t="str">
            <v>HKA75301</v>
          </cell>
          <cell r="B5509" t="str">
            <v>异位移植心脏摘除术</v>
          </cell>
          <cell r="C5509" t="str">
            <v>消毒,全麻,开胸,体外循环(或非体外循环),拆除供体,闭合前次移植的左房､右房､肺动脉及主动脉吻合口,止血,留置引流,关胸。</v>
          </cell>
          <cell r="D5509" t="str">
            <v>引流装置</v>
          </cell>
          <cell r="E5509" t="str">
            <v>钢丝,特殊缝线</v>
          </cell>
          <cell r="F5509" t="str">
            <v>次</v>
          </cell>
          <cell r="G5509" t="str">
            <v/>
          </cell>
          <cell r="H5509">
            <v>3900</v>
          </cell>
          <cell r="I5509">
            <v>3120</v>
          </cell>
          <cell r="J5509">
            <v>2730</v>
          </cell>
          <cell r="K5509" t="str">
            <v>丙类</v>
          </cell>
        </row>
        <row r="5510">
          <cell r="A5510" t="str">
            <v>HKA83301</v>
          </cell>
          <cell r="B5510" t="str">
            <v>骨骼肌心脏包裹成形术</v>
          </cell>
          <cell r="C5510" t="str">
            <v>消毒,全麻(备体外循环),开胸,游离背阔肌肌瓣,安装肌肉刺激器,包裹心脏,连接并固定导线,骨骼肌训练,留置引流,关胸。</v>
          </cell>
          <cell r="D5510" t="str">
            <v>引流装置</v>
          </cell>
          <cell r="E5510" t="str">
            <v>钢丝,特殊缝线</v>
          </cell>
          <cell r="F5510" t="str">
            <v>次</v>
          </cell>
          <cell r="G5510" t="str">
            <v/>
          </cell>
          <cell r="H5510">
            <v>3400</v>
          </cell>
          <cell r="I5510">
            <v>2720</v>
          </cell>
          <cell r="J5510">
            <v>2380</v>
          </cell>
          <cell r="K5510" t="str">
            <v>甲类</v>
          </cell>
        </row>
        <row r="5511">
          <cell r="A5511" t="str">
            <v>HKA83302</v>
          </cell>
          <cell r="B5511" t="str">
            <v>心脏外伤修补术</v>
          </cell>
          <cell r="C5511" t="str">
            <v>正中切口,显露心包,建立体外循环,探查外伤部位,心脏停跳或不停跳修补,关闭切口,心脏复跳,止血,钢丝固定胸骨,留置引流管,关胸。不含体外循环。</v>
          </cell>
          <cell r="D5511" t="str">
            <v>引流装置</v>
          </cell>
          <cell r="E5511" t="str">
            <v>补片,带针胸骨钢丝,特殊缝线,止血材料</v>
          </cell>
          <cell r="F5511" t="str">
            <v>次</v>
          </cell>
          <cell r="G5511" t="str">
            <v/>
          </cell>
          <cell r="H5511">
            <v>2900</v>
          </cell>
          <cell r="I5511">
            <v>2320</v>
          </cell>
          <cell r="J5511">
            <v>2030</v>
          </cell>
          <cell r="K5511" t="str">
            <v>甲类</v>
          </cell>
        </row>
        <row r="5512">
          <cell r="A5512" t="str">
            <v>HKA83303</v>
          </cell>
          <cell r="B5512" t="str">
            <v>心脏破裂修补术</v>
          </cell>
          <cell r="C5512" t="str">
            <v>指急性心梗导致的心脏破裂。全麻,气管插管,体外循环,心脏停跳,修补心脏破口。</v>
          </cell>
          <cell r="D5512" t="str">
            <v>引流装置</v>
          </cell>
          <cell r="E5512" t="str">
            <v>特殊缝线,止血材料</v>
          </cell>
          <cell r="F5512" t="str">
            <v>次</v>
          </cell>
          <cell r="G5512" t="str">
            <v/>
          </cell>
          <cell r="H5512">
            <v>3200</v>
          </cell>
          <cell r="I5512">
            <v>2560</v>
          </cell>
          <cell r="J5512">
            <v>2240</v>
          </cell>
          <cell r="K5512" t="str">
            <v>甲类</v>
          </cell>
        </row>
        <row r="5513">
          <cell r="A5513" t="str">
            <v>HKA83304</v>
          </cell>
          <cell r="B5513" t="str">
            <v>瓣周漏修补术</v>
          </cell>
          <cell r="C5513" t="str">
            <v>经原入路切口逐层进入,分离粘连显露原瓣膜手术部位,找到漏血口,缝合修补不出血为止,关胸,钢丝固定胸骨,留置引流。</v>
          </cell>
          <cell r="D5513" t="str">
            <v>引流装置</v>
          </cell>
          <cell r="E5513" t="str">
            <v>心脏瓣膜,带针胸骨钢丝,特殊缝线</v>
          </cell>
          <cell r="F5513" t="str">
            <v>次</v>
          </cell>
          <cell r="G5513" t="str">
            <v/>
          </cell>
          <cell r="H5513">
            <v>3600</v>
          </cell>
          <cell r="I5513">
            <v>2880</v>
          </cell>
          <cell r="J5513">
            <v>2520</v>
          </cell>
          <cell r="K5513" t="str">
            <v>甲类</v>
          </cell>
        </row>
        <row r="5514">
          <cell r="A5514" t="str">
            <v>HKA90301</v>
          </cell>
          <cell r="B5514" t="str">
            <v>原位心脏移植术</v>
          </cell>
          <cell r="C5514" t="str">
            <v>消毒,全麻,开胸,体外循环,切除受体心脏,吻合左房､右房､肺动脉及主动脉,止血,留置引流,关胸。不含病理学检查。</v>
          </cell>
          <cell r="D5514" t="str">
            <v>引流装置</v>
          </cell>
          <cell r="E5514" t="str">
            <v>钢丝,特殊缝线,止血材料</v>
          </cell>
          <cell r="F5514" t="str">
            <v>次</v>
          </cell>
          <cell r="G5514" t="str">
            <v/>
          </cell>
          <cell r="H5514" t="str">
            <v/>
          </cell>
          <cell r="I5514" t="str">
            <v/>
          </cell>
          <cell r="J5514" t="str">
            <v/>
          </cell>
          <cell r="K5514" t="str">
            <v>乙类</v>
          </cell>
        </row>
        <row r="5515">
          <cell r="A5515" t="str">
            <v>HKA90302</v>
          </cell>
          <cell r="B5515" t="str">
            <v>异位心脏移植术</v>
          </cell>
          <cell r="C5515" t="str">
            <v>消毒,全麻,开胸,体外循环,吻合受体与供体的左房､右房､肺动脉及主动脉,止血,留置引流,关胸。</v>
          </cell>
          <cell r="D5515" t="str">
            <v>引流装置</v>
          </cell>
          <cell r="E5515" t="str">
            <v>钢丝,特殊缝线,止血材料</v>
          </cell>
          <cell r="F5515" t="str">
            <v>次</v>
          </cell>
          <cell r="G5515" t="str">
            <v/>
          </cell>
          <cell r="H5515" t="str">
            <v/>
          </cell>
          <cell r="I5515" t="str">
            <v/>
          </cell>
          <cell r="J5515" t="str">
            <v/>
          </cell>
          <cell r="K5515" t="str">
            <v>乙类</v>
          </cell>
        </row>
        <row r="5516">
          <cell r="A5516" t="str">
            <v>HKA90303</v>
          </cell>
          <cell r="B5516" t="str">
            <v>心肺联合移植术</v>
          </cell>
          <cell r="C5516"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cell r="D5516" t="str">
            <v>引流装置</v>
          </cell>
          <cell r="E5516" t="str">
            <v>特殊缝线,止血材料</v>
          </cell>
          <cell r="F5516" t="str">
            <v>次</v>
          </cell>
          <cell r="G5516" t="str">
            <v/>
          </cell>
          <cell r="H5516" t="str">
            <v/>
          </cell>
          <cell r="I5516" t="str">
            <v/>
          </cell>
          <cell r="J5516" t="str">
            <v/>
          </cell>
          <cell r="K5516" t="str">
            <v>乙类</v>
          </cell>
        </row>
        <row r="5517">
          <cell r="A5517" t="str">
            <v>HKB-HKM</v>
          </cell>
          <cell r="B5517" t="str">
            <v>2.心脏及心包</v>
          </cell>
          <cell r="C5517" t="str">
            <v/>
          </cell>
          <cell r="D5517" t="str">
            <v/>
          </cell>
          <cell r="E5517" t="str">
            <v/>
          </cell>
        </row>
        <row r="5517">
          <cell r="G5517" t="str">
            <v/>
          </cell>
          <cell r="H5517" t="str">
            <v/>
          </cell>
          <cell r="I5517" t="str">
            <v/>
          </cell>
          <cell r="J5517" t="str">
            <v/>
          </cell>
        </row>
        <row r="5518">
          <cell r="A5518" t="str">
            <v>HKB</v>
          </cell>
          <cell r="B5518" t="str">
            <v>心包</v>
          </cell>
          <cell r="C5518" t="str">
            <v/>
          </cell>
          <cell r="D5518" t="str">
            <v/>
          </cell>
          <cell r="E5518" t="str">
            <v/>
          </cell>
        </row>
        <row r="5518">
          <cell r="G5518" t="str">
            <v/>
          </cell>
          <cell r="H5518" t="str">
            <v/>
          </cell>
          <cell r="I5518" t="str">
            <v/>
          </cell>
          <cell r="J5518" t="str">
            <v/>
          </cell>
        </row>
        <row r="5519">
          <cell r="A5519" t="str">
            <v>HKB45101</v>
          </cell>
          <cell r="B5519" t="str">
            <v>心包穿刺置管引流术</v>
          </cell>
          <cell r="C5519"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cell r="D5519" t="str">
            <v>注射器,引流装置,心包穿刺针,测压管</v>
          </cell>
          <cell r="E5519" t="str">
            <v>导丝,扩张管,心包引流管</v>
          </cell>
          <cell r="F5519" t="str">
            <v>次</v>
          </cell>
          <cell r="G5519" t="str">
            <v/>
          </cell>
          <cell r="H5519">
            <v>480</v>
          </cell>
          <cell r="I5519">
            <v>380</v>
          </cell>
          <cell r="J5519">
            <v>330</v>
          </cell>
          <cell r="K5519" t="str">
            <v>甲类</v>
          </cell>
        </row>
        <row r="5520">
          <cell r="A5520" t="str">
            <v>HKB48101</v>
          </cell>
          <cell r="B5520" t="str">
            <v>心包穿刺术</v>
          </cell>
          <cell r="C5520" t="str">
            <v>消毒铺巾,局部麻醉。穿刺入心包腔,抽液和/或注射药物。拔除穿刺针,穿刺处包扎。不含超声引导。</v>
          </cell>
          <cell r="D5520" t="str">
            <v>注射器,心包穿刺针</v>
          </cell>
          <cell r="E5520" t="str">
            <v/>
          </cell>
          <cell r="F5520" t="str">
            <v>次</v>
          </cell>
          <cell r="G5520" t="str">
            <v/>
          </cell>
          <cell r="H5520">
            <v>380</v>
          </cell>
          <cell r="I5520">
            <v>300</v>
          </cell>
          <cell r="J5520">
            <v>260</v>
          </cell>
          <cell r="K5520" t="str">
            <v>甲类</v>
          </cell>
        </row>
        <row r="5521">
          <cell r="A5521" t="str">
            <v>HKB65301</v>
          </cell>
          <cell r="B5521" t="str">
            <v>心包剥脱术</v>
          </cell>
          <cell r="C5521" t="str">
            <v>正中切口,显露心包,建立体外循环,按次序逐步剥脱粘连心包,关闭切口,止血,钢丝固定胸骨,留置引流管,关胸。</v>
          </cell>
          <cell r="D5521" t="str">
            <v>引流装置</v>
          </cell>
          <cell r="E5521" t="str">
            <v>带针胸骨钢丝,特殊缝线,止血材料</v>
          </cell>
          <cell r="F5521" t="str">
            <v>次</v>
          </cell>
          <cell r="G5521" t="str">
            <v/>
          </cell>
          <cell r="H5521">
            <v>2700</v>
          </cell>
          <cell r="I5521">
            <v>2160</v>
          </cell>
          <cell r="J5521">
            <v>1890</v>
          </cell>
          <cell r="K5521" t="str">
            <v>甲类</v>
          </cell>
        </row>
        <row r="5522">
          <cell r="A5522" t="str">
            <v>HKB73301</v>
          </cell>
          <cell r="B5522" t="str">
            <v>小切口心包部分切除术</v>
          </cell>
          <cell r="C5522" t="str">
            <v>前胸外侧壁小切口,显露心包,切除部分心包组织,关闭切口,止血,留置引流管,关胸。</v>
          </cell>
          <cell r="D5522" t="str">
            <v>引流装置</v>
          </cell>
          <cell r="E5522" t="str">
            <v>钢丝,特殊缝线,止血材料</v>
          </cell>
          <cell r="F5522" t="str">
            <v>次</v>
          </cell>
          <cell r="G5522" t="str">
            <v/>
          </cell>
          <cell r="H5522">
            <v>2400</v>
          </cell>
          <cell r="I5522">
            <v>1920</v>
          </cell>
          <cell r="J5522">
            <v>1680</v>
          </cell>
          <cell r="K5522" t="str">
            <v>甲类</v>
          </cell>
        </row>
        <row r="5523">
          <cell r="A5523" t="str">
            <v>HKB73302</v>
          </cell>
          <cell r="B5523" t="str">
            <v>心包肿瘤切除术</v>
          </cell>
          <cell r="C5523" t="str">
            <v>正中切口,显露心包,建立体外循环,切除心包肿瘤,关闭切口,止血,钢丝固定胸骨,留置引流管,关胸。不含体外循环。</v>
          </cell>
          <cell r="D5523" t="str">
            <v>引流装置</v>
          </cell>
          <cell r="E5523" t="str">
            <v>带针胸骨钢丝,特殊缝线,止血材料</v>
          </cell>
          <cell r="F5523" t="str">
            <v>次</v>
          </cell>
          <cell r="G5523" t="str">
            <v/>
          </cell>
          <cell r="H5523">
            <v>2700</v>
          </cell>
          <cell r="I5523">
            <v>2160</v>
          </cell>
          <cell r="J5523">
            <v>1890</v>
          </cell>
          <cell r="K5523" t="str">
            <v>甲类</v>
          </cell>
        </row>
        <row r="5524">
          <cell r="A5524" t="str">
            <v>HKB73501</v>
          </cell>
          <cell r="B5524" t="str">
            <v>经胸腔镜辅助心包部分切除术</v>
          </cell>
          <cell r="C5524" t="str">
            <v>前胸外侧壁小切口,胸腔镜下操作,显露心包,切除部分心包组织,关闭切口,止血,留置引流管,关胸。</v>
          </cell>
          <cell r="D5524" t="str">
            <v>引流装置</v>
          </cell>
          <cell r="E5524" t="str">
            <v>钢丝,腔镜材料</v>
          </cell>
          <cell r="F5524" t="str">
            <v>次</v>
          </cell>
          <cell r="G5524" t="str">
            <v/>
          </cell>
          <cell r="H5524">
            <v>2600</v>
          </cell>
          <cell r="I5524">
            <v>2080</v>
          </cell>
          <cell r="J5524">
            <v>1820</v>
          </cell>
          <cell r="K5524" t="str">
            <v>乙类</v>
          </cell>
        </row>
        <row r="5525">
          <cell r="A5525" t="str">
            <v>HKB73502</v>
          </cell>
          <cell r="B5525" t="str">
            <v>胸腔镜辅助心包肿瘤切除术</v>
          </cell>
          <cell r="C5525" t="str">
            <v>前胸外侧壁小切口,胸腔镜下操作,显露心包,切除心包肿瘤,关闭切口,止血,留置引流管,关胸。</v>
          </cell>
          <cell r="D5525" t="str">
            <v>引流装置</v>
          </cell>
          <cell r="E5525" t="str">
            <v>钢丝,腔镜材料</v>
          </cell>
          <cell r="F5525" t="str">
            <v>次</v>
          </cell>
          <cell r="G5525" t="str">
            <v/>
          </cell>
          <cell r="H5525">
            <v>2900</v>
          </cell>
          <cell r="I5525">
            <v>2320</v>
          </cell>
          <cell r="J5525">
            <v>2030</v>
          </cell>
          <cell r="K5525" t="str">
            <v>乙类</v>
          </cell>
        </row>
        <row r="5526">
          <cell r="A5526" t="str">
            <v>HKE-HKM</v>
          </cell>
          <cell r="B5526" t="str">
            <v>心腔</v>
          </cell>
          <cell r="C5526" t="str">
            <v/>
          </cell>
          <cell r="D5526" t="str">
            <v/>
          </cell>
          <cell r="E5526" t="str">
            <v/>
          </cell>
        </row>
        <row r="5526">
          <cell r="G5526" t="str">
            <v/>
          </cell>
          <cell r="H5526" t="str">
            <v/>
          </cell>
          <cell r="I5526" t="str">
            <v/>
          </cell>
          <cell r="J5526" t="str">
            <v/>
          </cell>
        </row>
        <row r="5527">
          <cell r="A5527" t="str">
            <v>HKE89301</v>
          </cell>
          <cell r="B5527" t="str">
            <v>心房内转换术(Senning)</v>
          </cell>
          <cell r="C5527"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cell r="D5527" t="str">
            <v>引流装置</v>
          </cell>
          <cell r="E5527" t="str">
            <v>补片,带针胸骨钢丝,心包引流管,心房测压管,起搏导线,血液回收装置,特殊缝线,止血材料</v>
          </cell>
          <cell r="F5527" t="str">
            <v>次</v>
          </cell>
          <cell r="G5527" t="str">
            <v/>
          </cell>
          <cell r="H5527">
            <v>3800</v>
          </cell>
          <cell r="I5527">
            <v>3040</v>
          </cell>
          <cell r="J5527">
            <v>2660</v>
          </cell>
          <cell r="K5527" t="str">
            <v>乙类</v>
          </cell>
        </row>
        <row r="5528">
          <cell r="A5528" t="str">
            <v>HKE89302</v>
          </cell>
          <cell r="B5528" t="str">
            <v>心房内转换术(Mustard)</v>
          </cell>
          <cell r="C5528"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cell r="D5528" t="str">
            <v>引流装置</v>
          </cell>
          <cell r="E5528" t="str">
            <v>补片,带针胸骨钢丝,心包引流管,心房测压管,起搏导线,血液回收装置,特殊缝线,止血材料</v>
          </cell>
          <cell r="F5528" t="str">
            <v>次</v>
          </cell>
          <cell r="G5528" t="str">
            <v/>
          </cell>
          <cell r="H5528">
            <v>3800</v>
          </cell>
          <cell r="I5528">
            <v>3040</v>
          </cell>
          <cell r="J5528">
            <v>2660</v>
          </cell>
          <cell r="K5528" t="str">
            <v>乙类</v>
          </cell>
        </row>
        <row r="5529">
          <cell r="A5529" t="str">
            <v>HKE89303</v>
          </cell>
          <cell r="B5529" t="str">
            <v>三房心矫治术</v>
          </cell>
          <cell r="C5529"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cell r="D5529" t="str">
            <v>引流装置</v>
          </cell>
          <cell r="E5529" t="str">
            <v>补片,带针胸骨钢丝,心包引流管,心房测压管,起搏导线,血液回收装置,特殊缝线,止血材料</v>
          </cell>
          <cell r="F5529" t="str">
            <v>次</v>
          </cell>
          <cell r="G5529" t="str">
            <v/>
          </cell>
          <cell r="H5529">
            <v>3600</v>
          </cell>
          <cell r="I5529">
            <v>2880</v>
          </cell>
          <cell r="J5529">
            <v>2520</v>
          </cell>
          <cell r="K5529" t="str">
            <v>乙类</v>
          </cell>
        </row>
        <row r="5530">
          <cell r="A5530" t="str">
            <v>HKF65301</v>
          </cell>
          <cell r="B5530" t="str">
            <v>左房血栓清除术</v>
          </cell>
          <cell r="C5530" t="str">
            <v>正中切口,显露心包,建立体外循环,心脏停跳,切开心脏,取出血栓,关闭切口,心脏复跳,止血,钢丝固定胸骨,留置引流管,关胸。</v>
          </cell>
          <cell r="D5530" t="str">
            <v>引流装置</v>
          </cell>
          <cell r="E5530" t="str">
            <v>带针胸骨钢丝,特殊缝线,止血材料</v>
          </cell>
          <cell r="F5530" t="str">
            <v>次</v>
          </cell>
          <cell r="G5530" t="str">
            <v/>
          </cell>
          <cell r="H5530">
            <v>2700</v>
          </cell>
          <cell r="I5530">
            <v>2160</v>
          </cell>
          <cell r="J5530">
            <v>1890</v>
          </cell>
          <cell r="K5530" t="str">
            <v>甲类</v>
          </cell>
        </row>
        <row r="5531">
          <cell r="A5531" t="str">
            <v>HKF73301</v>
          </cell>
          <cell r="B5531" t="str">
            <v>左心房良性肿物摘除术</v>
          </cell>
          <cell r="C5531" t="str">
            <v>指对左心房良性肿物(含粘液瘤及囊肿等)的摘除。正中切口,显露心包,建立体外循环,心脏停跳,切开左房,摘除粘液瘤,关闭切口,心脏复跳,止血,钢丝固定胸骨,留置引流管,关胸。</v>
          </cell>
          <cell r="D5531" t="str">
            <v>引流装置</v>
          </cell>
          <cell r="E5531" t="str">
            <v>补片,带针胸骨钢丝,特殊缝线,止血材料</v>
          </cell>
          <cell r="F5531" t="str">
            <v>次</v>
          </cell>
          <cell r="G5531" t="str">
            <v/>
          </cell>
          <cell r="H5531">
            <v>2700</v>
          </cell>
          <cell r="I5531">
            <v>2160</v>
          </cell>
          <cell r="J5531">
            <v>1890</v>
          </cell>
          <cell r="K5531" t="str">
            <v>甲类</v>
          </cell>
        </row>
        <row r="5532">
          <cell r="A5532" t="str">
            <v>HKG73301</v>
          </cell>
          <cell r="B5532" t="str">
            <v>右心房良性肿物摘除术</v>
          </cell>
          <cell r="C5532" t="str">
            <v>指对右心房良性肿物(含粘液瘤及囊肿等)的摘除。正中切口,显露心包,建立体外循环,心脏停跳,切开右房,摘除粘液瘤,关闭切口,心脏复跳,止血,钢丝固定胸骨,留置引流管,关胸。</v>
          </cell>
          <cell r="D5532" t="str">
            <v>引流装置</v>
          </cell>
          <cell r="E5532" t="str">
            <v>补片,带针胸骨钢丝,特殊缝线,止血材料</v>
          </cell>
          <cell r="F5532" t="str">
            <v>次</v>
          </cell>
          <cell r="G5532" t="str">
            <v/>
          </cell>
          <cell r="H5532">
            <v>2700</v>
          </cell>
          <cell r="I5532">
            <v>2160</v>
          </cell>
          <cell r="J5532">
            <v>1890</v>
          </cell>
          <cell r="K5532" t="str">
            <v>甲类</v>
          </cell>
        </row>
        <row r="5533">
          <cell r="A5533" t="str">
            <v>HKH05901</v>
          </cell>
          <cell r="B5533" t="str">
            <v>双心室辅助循环监测</v>
          </cell>
          <cell r="C5533" t="str">
            <v>含左心室､右心室､双心室。监测生命体征,呼吸循环及重要脏器功能,测ACT､游离血红蛋白浓度,抗凝治疗,血泵工作及管道情况等。不含实验室检查､纤维蛋白原浓度监测。</v>
          </cell>
          <cell r="D5533" t="str">
            <v/>
          </cell>
          <cell r="E5533" t="str">
            <v/>
          </cell>
          <cell r="F5533" t="str">
            <v>小时</v>
          </cell>
          <cell r="G5533" t="str">
            <v/>
          </cell>
          <cell r="H5533">
            <v>50</v>
          </cell>
          <cell r="I5533">
            <v>40</v>
          </cell>
          <cell r="J5533">
            <v>35</v>
          </cell>
          <cell r="K5533" t="str">
            <v>乙类</v>
          </cell>
        </row>
        <row r="5534">
          <cell r="A5534" t="str">
            <v>HKH62301</v>
          </cell>
          <cell r="B5534" t="str">
            <v>双心室辅助泵安装术</v>
          </cell>
          <cell r="C5534" t="str">
            <v>消毒,全麻,体外循环,左右心房插静脉引流管,主､肺动脉插灌注管,管道排气,启动血泵,撤离体外循环,止血,留置引流,关胸。不含体外循环。</v>
          </cell>
          <cell r="D5534" t="str">
            <v>静脉引流管,动脉灌注管,引流装置</v>
          </cell>
          <cell r="E5534" t="str">
            <v>血泵,钢丝</v>
          </cell>
          <cell r="F5534" t="str">
            <v>次</v>
          </cell>
          <cell r="G5534" t="str">
            <v/>
          </cell>
          <cell r="H5534">
            <v>2000</v>
          </cell>
          <cell r="I5534">
            <v>1600</v>
          </cell>
          <cell r="J5534">
            <v>1400</v>
          </cell>
          <cell r="K5534" t="str">
            <v>乙类</v>
          </cell>
        </row>
        <row r="5535">
          <cell r="A5535" t="str">
            <v>HKH62302</v>
          </cell>
          <cell r="B5535" t="str">
            <v>长期双心室辅助泵安装术</v>
          </cell>
          <cell r="C5535" t="str">
            <v>消毒,全麻,体外循环,左右心房插静脉引流管,主､肺动脉插灌注管,管道排气,启动血泵,固定或包埋泵头,撤离体外循环,止血,留置引流,关胸。</v>
          </cell>
          <cell r="D5535" t="str">
            <v>静脉引流管,动脉灌注管,引流装置</v>
          </cell>
          <cell r="E5535" t="str">
            <v>血泵,钢丝</v>
          </cell>
          <cell r="F5535" t="str">
            <v>次</v>
          </cell>
          <cell r="G5535" t="str">
            <v/>
          </cell>
          <cell r="H5535">
            <v>2200</v>
          </cell>
          <cell r="I5535">
            <v>1760</v>
          </cell>
          <cell r="J5535">
            <v>1540</v>
          </cell>
          <cell r="K5535" t="str">
            <v>乙类</v>
          </cell>
        </row>
        <row r="5536">
          <cell r="A5536" t="str">
            <v>HKH63301</v>
          </cell>
          <cell r="B5536" t="str">
            <v>双心室辅助血泵更换术</v>
          </cell>
          <cell r="C5536" t="str">
            <v>指左心室､右心室或双心室的辅助泵的更换。消毒,短暂全麻､减小血泵流量,暂停辅助,夹闭灌注管及引流管,更换血泵,重新排气､启动血泵。</v>
          </cell>
          <cell r="D5536" t="str">
            <v>引流装置</v>
          </cell>
          <cell r="E5536" t="str">
            <v>血泵,钢丝</v>
          </cell>
          <cell r="F5536" t="str">
            <v>次</v>
          </cell>
          <cell r="G5536" t="str">
            <v/>
          </cell>
          <cell r="H5536">
            <v>2500</v>
          </cell>
          <cell r="I5536">
            <v>2000</v>
          </cell>
          <cell r="J5536">
            <v>1750</v>
          </cell>
          <cell r="K5536" t="str">
            <v>乙类</v>
          </cell>
        </row>
        <row r="5537">
          <cell r="A5537" t="str">
            <v>HKH64301</v>
          </cell>
          <cell r="B5537" t="str">
            <v>双心室辅助泵撤除术</v>
          </cell>
          <cell r="C5537" t="str">
            <v>消毒,全麻,逐步减小血泵流量至停止,拔除灌注管及引流管,闭合主动脉､肺动脉､心尖或左右心房切口,止血,留置引流,关胸。</v>
          </cell>
          <cell r="D5537" t="str">
            <v>引流装置</v>
          </cell>
          <cell r="E5537" t="str">
            <v/>
          </cell>
          <cell r="F5537" t="str">
            <v>次</v>
          </cell>
          <cell r="G5537" t="str">
            <v/>
          </cell>
          <cell r="H5537">
            <v>1500</v>
          </cell>
          <cell r="I5537">
            <v>1200</v>
          </cell>
          <cell r="J5537">
            <v>1050</v>
          </cell>
          <cell r="K5537" t="str">
            <v>乙类</v>
          </cell>
        </row>
        <row r="5538">
          <cell r="A5538" t="str">
            <v>HKH73301</v>
          </cell>
          <cell r="B5538" t="str">
            <v>心室良性肿物摘除术</v>
          </cell>
          <cell r="C5538" t="str">
            <v>含粘液瘤及囊肿等。正中切口,显露心包,建立体外循环,心脏停跳,经心室或主动脉切口,摘除粘液瘤,关闭切口,心脏复跳,止血,钢丝固定胸骨,留置引流管,关胸。</v>
          </cell>
          <cell r="D5538" t="str">
            <v>引流装置</v>
          </cell>
          <cell r="E5538" t="str">
            <v>补片,带针胸骨钢丝,特殊缝线</v>
          </cell>
          <cell r="F5538" t="str">
            <v>次</v>
          </cell>
          <cell r="G5538" t="str">
            <v/>
          </cell>
          <cell r="H5538">
            <v>2700</v>
          </cell>
          <cell r="I5538">
            <v>2160</v>
          </cell>
          <cell r="J5538">
            <v>1890</v>
          </cell>
          <cell r="K5538" t="str">
            <v>甲类</v>
          </cell>
        </row>
        <row r="5539">
          <cell r="A5539" t="str">
            <v>HKH73302</v>
          </cell>
          <cell r="B5539" t="str">
            <v>室壁瘤切除直接缝合术</v>
          </cell>
          <cell r="C5539" t="str">
            <v>正中切口,建立体外循环,切开室壁瘤,直接缝合,止血,钢丝固定胸骨,留置引流管,关胸。</v>
          </cell>
          <cell r="D5539" t="str">
            <v>引流装置</v>
          </cell>
          <cell r="E5539" t="str">
            <v>带针胸骨钢丝,特殊缝线,止血材料</v>
          </cell>
          <cell r="F5539" t="str">
            <v>次</v>
          </cell>
          <cell r="G5539" t="str">
            <v/>
          </cell>
          <cell r="H5539">
            <v>2700</v>
          </cell>
          <cell r="I5539">
            <v>2160</v>
          </cell>
          <cell r="J5539">
            <v>1890</v>
          </cell>
          <cell r="K5539" t="str">
            <v>甲类</v>
          </cell>
        </row>
        <row r="5540">
          <cell r="A5540" t="str">
            <v>HKH73303</v>
          </cell>
          <cell r="B5540" t="str">
            <v>室壁瘤切除+左室成形术</v>
          </cell>
          <cell r="C5540" t="str">
            <v>正中切口,建立体外循环,切开室壁瘤,毡垫片几何构型修补,止血,钢丝固定胸骨,留置引流管,关胸。</v>
          </cell>
          <cell r="D5540" t="str">
            <v>引流装置</v>
          </cell>
          <cell r="E5540" t="str">
            <v>补片,带针胸骨钢丝,特殊缝线,止血材料</v>
          </cell>
          <cell r="F5540" t="str">
            <v>次</v>
          </cell>
          <cell r="G5540" t="str">
            <v/>
          </cell>
          <cell r="H5540">
            <v>4200</v>
          </cell>
          <cell r="I5540">
            <v>3360</v>
          </cell>
          <cell r="J5540">
            <v>2940</v>
          </cell>
          <cell r="K5540" t="str">
            <v>甲类</v>
          </cell>
        </row>
        <row r="5541">
          <cell r="A5541" t="str">
            <v>HKH83301</v>
          </cell>
          <cell r="B5541" t="str">
            <v>室壁瘤折叠术</v>
          </cell>
          <cell r="C5541" t="str">
            <v>正中切口,不建立体外循环,将室壁瘤折叠缝合,止血,钢丝固定胸骨,留置引流管,关胸。不含体外循环。</v>
          </cell>
          <cell r="D5541" t="str">
            <v>引流装置</v>
          </cell>
          <cell r="E5541" t="str">
            <v>补片,带针胸骨钢丝,特殊缝线,止血材料</v>
          </cell>
          <cell r="F5541" t="str">
            <v>次</v>
          </cell>
          <cell r="G5541" t="str">
            <v/>
          </cell>
          <cell r="H5541">
            <v>3000</v>
          </cell>
          <cell r="I5541">
            <v>2400</v>
          </cell>
          <cell r="J5541">
            <v>2100</v>
          </cell>
          <cell r="K5541" t="str">
            <v>甲类</v>
          </cell>
        </row>
        <row r="5542">
          <cell r="A5542" t="str">
            <v>HKJ62301</v>
          </cell>
          <cell r="B5542" t="str">
            <v>左心室长期辅助泵安装术</v>
          </cell>
          <cell r="C5542" t="str">
            <v>消毒,全麻,体外循环,左心房或心尖插静脉引流管,主动脉或股动脉插灌注管,管道排气,启动血泵,固定或包埋泵头,撤离体外循环,止血,留置引流,关胸。不含体外循环。</v>
          </cell>
          <cell r="D5542" t="str">
            <v>静脉引流管,动脉灌注管,引流装置</v>
          </cell>
          <cell r="E5542" t="str">
            <v>血泵,钢丝,特殊缝线</v>
          </cell>
          <cell r="F5542" t="str">
            <v>次</v>
          </cell>
          <cell r="G5542" t="str">
            <v/>
          </cell>
          <cell r="H5542">
            <v>2000</v>
          </cell>
          <cell r="I5542">
            <v>1600</v>
          </cell>
          <cell r="J5542">
            <v>1400</v>
          </cell>
          <cell r="K5542" t="str">
            <v>乙类</v>
          </cell>
        </row>
        <row r="5543">
          <cell r="A5543" t="str">
            <v>HKJ62302</v>
          </cell>
          <cell r="B5543" t="str">
            <v>左心室辅助泵安装术</v>
          </cell>
          <cell r="C5543" t="str">
            <v>消毒,全麻,体外循环,左心房或心尖插静脉引流管,主动脉或股动脉插灌注管,管道排气,启动血泵,撤离体外循环,止血,留置引流,关胸。不含体外循环。</v>
          </cell>
          <cell r="D5543" t="str">
            <v>静脉引流管,动脉灌注管,引流装置</v>
          </cell>
          <cell r="E5543" t="str">
            <v>血泵,钢丝,特殊缝线</v>
          </cell>
          <cell r="F5543" t="str">
            <v>次</v>
          </cell>
          <cell r="G5543" t="str">
            <v/>
          </cell>
          <cell r="H5543">
            <v>2000</v>
          </cell>
          <cell r="I5543">
            <v>1600</v>
          </cell>
          <cell r="J5543">
            <v>1400</v>
          </cell>
          <cell r="K5543" t="str">
            <v>乙类</v>
          </cell>
        </row>
        <row r="5544">
          <cell r="A5544" t="str">
            <v>HKJ64301</v>
          </cell>
          <cell r="B5544" t="str">
            <v>左心室辅助泵撤除术</v>
          </cell>
          <cell r="C5544" t="str">
            <v>消毒,全麻,开胸,逐步减小血泵流量至停止,拔除灌注管及引流管,闭合主动脉及心尖或左心房切口,止血,留置引流,关胸。</v>
          </cell>
          <cell r="D5544" t="str">
            <v>引流装置</v>
          </cell>
          <cell r="E5544" t="str">
            <v>钢丝,特殊缝线</v>
          </cell>
          <cell r="F5544" t="str">
            <v>次</v>
          </cell>
          <cell r="G5544" t="str">
            <v/>
          </cell>
          <cell r="H5544">
            <v>1500</v>
          </cell>
          <cell r="I5544">
            <v>1200</v>
          </cell>
          <cell r="J5544">
            <v>1050</v>
          </cell>
          <cell r="K5544" t="str">
            <v>乙类</v>
          </cell>
        </row>
        <row r="5545">
          <cell r="A5545" t="str">
            <v>HKJ81301</v>
          </cell>
          <cell r="B5545" t="str">
            <v>左室减容术</v>
          </cell>
          <cell r="C5545" t="str">
            <v>正中开胸,建立体外循环,切除部分左心室组织,重新左心室朔型,关闭切口,逐渐撤离体外循环,留置引流管,止血,钢丝固定胸骨,关胸。不含体外循环。</v>
          </cell>
          <cell r="D5545" t="str">
            <v>引流装置</v>
          </cell>
          <cell r="E5545" t="str">
            <v>补片,带针胸骨钢丝,带瓣管道,心包引流管,心房测压管,起搏导线,血液回收装置,特殊缝线,止血材料</v>
          </cell>
          <cell r="F5545" t="str">
            <v>次</v>
          </cell>
          <cell r="G5545" t="str">
            <v/>
          </cell>
          <cell r="H5545">
            <v>3000</v>
          </cell>
          <cell r="I5545">
            <v>2400</v>
          </cell>
          <cell r="J5545">
            <v>2100</v>
          </cell>
          <cell r="K5545" t="str">
            <v>甲类</v>
          </cell>
        </row>
        <row r="5546">
          <cell r="A5546" t="str">
            <v>HKJ89301</v>
          </cell>
          <cell r="B5546" t="str">
            <v>左心室双出口矫治术</v>
          </cell>
          <cell r="C5546" t="str">
            <v>正中开胸,建立体外循环,切开右心房,探查心内畸形,如无其它畸形,探查是否伴有其它畸形,修补室间隔缺损将主动脉隔至左室,关闭切口,逐渐撤离体外循环,留置引流管,止血,钢丝固定胸骨,关胸。不含体外循环。</v>
          </cell>
          <cell r="D5546" t="str">
            <v>引流装置</v>
          </cell>
          <cell r="E5546" t="str">
            <v>补片,带针胸骨钢丝,心包引流管,心房测压管,起搏导线,血液回收装置,特殊缝线,止血材料</v>
          </cell>
          <cell r="F5546" t="str">
            <v>次</v>
          </cell>
          <cell r="G5546" t="str">
            <v/>
          </cell>
          <cell r="H5546">
            <v>3000</v>
          </cell>
          <cell r="I5546">
            <v>2400</v>
          </cell>
          <cell r="J5546">
            <v>2100</v>
          </cell>
          <cell r="K5546" t="str">
            <v>乙类</v>
          </cell>
        </row>
        <row r="5547">
          <cell r="A5547" t="str">
            <v>HKK62301</v>
          </cell>
          <cell r="B5547" t="str">
            <v>右心室辅助泵安装术</v>
          </cell>
          <cell r="C5547" t="str">
            <v>消毒,全麻,体外循环,右心房插静脉引流管,肺动脉插灌注管,管道排气,启动血泵,撤离体外循环,止血,留置引流,关胸。不含体外循环。</v>
          </cell>
          <cell r="D5547" t="str">
            <v>静脉引流管,动脉灌注管,引流装置</v>
          </cell>
          <cell r="E5547" t="str">
            <v>血泵,钢丝,特殊缝线</v>
          </cell>
          <cell r="F5547" t="str">
            <v>次</v>
          </cell>
          <cell r="G5547" t="str">
            <v/>
          </cell>
          <cell r="H5547">
            <v>2000</v>
          </cell>
          <cell r="I5547">
            <v>1600</v>
          </cell>
          <cell r="J5547">
            <v>1400</v>
          </cell>
          <cell r="K5547" t="str">
            <v>乙类</v>
          </cell>
        </row>
        <row r="5548">
          <cell r="A5548" t="str">
            <v>HKK62302</v>
          </cell>
          <cell r="B5548" t="str">
            <v>右心室长期辅助泵安装术</v>
          </cell>
          <cell r="C5548" t="str">
            <v>消毒,全麻,体外循环,右心房插静脉引流管,肺动脉插灌注管,管道排气,启动血泵,固定或包埋泵头,撤离体外循环,止血,留置引流,关胸。</v>
          </cell>
          <cell r="D5548" t="str">
            <v>静脉引流管,动脉灌注管,引流装置</v>
          </cell>
          <cell r="E5548" t="str">
            <v>血泵,钢丝,特殊缝线</v>
          </cell>
          <cell r="F5548" t="str">
            <v>次</v>
          </cell>
          <cell r="G5548" t="str">
            <v/>
          </cell>
          <cell r="H5548">
            <v>2000</v>
          </cell>
          <cell r="I5548">
            <v>1600</v>
          </cell>
          <cell r="J5548">
            <v>1400</v>
          </cell>
          <cell r="K5548" t="str">
            <v>乙类</v>
          </cell>
        </row>
        <row r="5549">
          <cell r="A5549" t="str">
            <v>HKK64301</v>
          </cell>
          <cell r="B5549" t="str">
            <v>右心室辅助泵撤除术</v>
          </cell>
          <cell r="C5549" t="str">
            <v>消毒,全麻,逐步减小血泵流量至停止,拔除灌注管及引流管,闭合肺动脉及右心房切口,止血,留置引流,关胸。</v>
          </cell>
          <cell r="D5549" t="str">
            <v>引流装置</v>
          </cell>
          <cell r="E5549" t="str">
            <v>钢丝,特殊缝线</v>
          </cell>
          <cell r="F5549" t="str">
            <v>次</v>
          </cell>
          <cell r="G5549" t="str">
            <v/>
          </cell>
          <cell r="H5549">
            <v>1500</v>
          </cell>
          <cell r="I5549">
            <v>1200</v>
          </cell>
          <cell r="J5549">
            <v>1050</v>
          </cell>
          <cell r="K5549" t="str">
            <v>乙类</v>
          </cell>
        </row>
        <row r="5550">
          <cell r="A5550" t="str">
            <v>HKK89301</v>
          </cell>
          <cell r="B5550" t="str">
            <v>右室双腔心矫治术</v>
          </cell>
          <cell r="C5550" t="str">
            <v>正中开胸,建立体外循环,切开右心房,探查心内畸形,如无其它畸形,探查是否伴有其它畸形,经心房或心室切口切除右室狭窄环,关闭切口,逐渐撤离体外循环,留置引流管,止血,钢丝固定胸骨,关胸。不含体外循环。</v>
          </cell>
          <cell r="D5550" t="str">
            <v>引流装置</v>
          </cell>
          <cell r="E5550" t="str">
            <v>带针胸骨钢丝,心包引流管,心房测压管,起搏导线,血液回收装置,特殊缝线,止血材料</v>
          </cell>
          <cell r="F5550" t="str">
            <v>次</v>
          </cell>
          <cell r="G5550" t="str">
            <v/>
          </cell>
          <cell r="H5550">
            <v>3700</v>
          </cell>
          <cell r="I5550">
            <v>2960</v>
          </cell>
          <cell r="J5550">
            <v>2590</v>
          </cell>
          <cell r="K5550" t="str">
            <v>乙类</v>
          </cell>
        </row>
        <row r="5551">
          <cell r="A5551" t="str">
            <v>HKK89302</v>
          </cell>
          <cell r="B5551" t="str">
            <v>右心室流出道梗阻矫治手术</v>
          </cell>
          <cell r="C5551" t="str">
            <v>正中开胸,建立体外循环,切开右心房,探查心内畸形,如无其它畸形,探查是否伴有其它畸形,清除右室异常肌束或纤维,关闭切口,逐渐撤离体外循环,留置引流管,止血,钢丝固定胸骨,关胸。不含体外循环。</v>
          </cell>
          <cell r="D5551" t="str">
            <v>引流装置</v>
          </cell>
          <cell r="E5551" t="str">
            <v>带针胸骨钢丝,心包引流管,心房测压管,起搏导线,血液回收装置,特殊缝线,止血材料</v>
          </cell>
          <cell r="F5551" t="str">
            <v>次</v>
          </cell>
          <cell r="G5551" t="str">
            <v/>
          </cell>
          <cell r="H5551">
            <v>3700</v>
          </cell>
          <cell r="I5551">
            <v>2960</v>
          </cell>
          <cell r="J5551">
            <v>2590</v>
          </cell>
          <cell r="K5551" t="str">
            <v>乙类</v>
          </cell>
        </row>
        <row r="5552">
          <cell r="A5552" t="str">
            <v>HKK89303</v>
          </cell>
          <cell r="B5552" t="str">
            <v>右心室双出口心室内隧道矫治术</v>
          </cell>
          <cell r="C5552" t="str">
            <v>正中开胸,建立体外循环,切开右心房,探查心内畸形,如无其它畸形,探查是否伴有其它畸形,修补室间隔缺损将主动脉隔至左室,关闭切口,逐渐撤离体外循环,留置引流管,止血,钢丝固定胸骨,关胸。不含体外循环。</v>
          </cell>
          <cell r="D5552" t="str">
            <v>引流装置</v>
          </cell>
          <cell r="E5552" t="str">
            <v>补片,带针胸骨钢丝,人工血管,心包引流管,心房测压管,起搏导线,血液回收装置,特殊缝线,止血材料</v>
          </cell>
          <cell r="F5552" t="str">
            <v>次</v>
          </cell>
          <cell r="G5552" t="str">
            <v/>
          </cell>
          <cell r="H5552">
            <v>3700</v>
          </cell>
          <cell r="I5552">
            <v>2960</v>
          </cell>
          <cell r="J5552">
            <v>2590</v>
          </cell>
          <cell r="K5552" t="str">
            <v>乙类</v>
          </cell>
        </row>
        <row r="5553">
          <cell r="A5553" t="str">
            <v>HKL50301</v>
          </cell>
          <cell r="B5553" t="str">
            <v>房间隔造口/房间隔缺损扩大术</v>
          </cell>
          <cell r="C5553" t="str">
            <v>正中开胸,建立体外循环,切开右心房,探查心内畸形,如无其它畸形,房间隔造口或房间隔缺损扩大,关闭切口,逐渐撤离体外循环,留置引流管,止血,钢丝固定胸骨,关胸。不含体外循环。</v>
          </cell>
          <cell r="D5553" t="str">
            <v>引流装置</v>
          </cell>
          <cell r="E5553" t="str">
            <v>带针胸骨钢丝,心包引流管,心房测压管,起搏导线,血液回收装置,特殊缝线,止血材料</v>
          </cell>
          <cell r="F5553" t="str">
            <v>次</v>
          </cell>
          <cell r="G5553" t="str">
            <v/>
          </cell>
          <cell r="H5553">
            <v>2800</v>
          </cell>
          <cell r="I5553">
            <v>2240</v>
          </cell>
          <cell r="J5553">
            <v>1960</v>
          </cell>
          <cell r="K5553" t="str">
            <v>乙类</v>
          </cell>
        </row>
        <row r="5554">
          <cell r="A5554" t="str">
            <v>HKL50302</v>
          </cell>
          <cell r="B5554" t="str">
            <v>房间隔打孔术</v>
          </cell>
          <cell r="C5554" t="str">
            <v>正中开胸,建立体外循环,切开右心房,探查心内畸形,如无其它畸形,房间隔打孔,关闭切口,逐渐撤离体外循环,留置引流管,止血,钢丝固定胸骨,关胸。不含体外循环。</v>
          </cell>
          <cell r="D5554" t="str">
            <v>引流装置</v>
          </cell>
          <cell r="E5554" t="str">
            <v>带针胸骨钢丝,心包引流管,心房测压管,起搏导线,血液回收装置,特殊缝线,止血材料</v>
          </cell>
          <cell r="F5554" t="str">
            <v>次</v>
          </cell>
          <cell r="G5554" t="str">
            <v/>
          </cell>
          <cell r="H5554">
            <v>2700</v>
          </cell>
          <cell r="I5554">
            <v>2160</v>
          </cell>
          <cell r="J5554">
            <v>1890</v>
          </cell>
          <cell r="K5554" t="str">
            <v>乙类</v>
          </cell>
        </row>
        <row r="5555">
          <cell r="A5555" t="str">
            <v>HKL59301</v>
          </cell>
          <cell r="B5555" t="str">
            <v>房间隔缺损封堵术</v>
          </cell>
          <cell r="C5555"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555" t="str">
            <v>穿刺针,测压管,除颤电极</v>
          </cell>
          <cell r="E5555" t="str">
            <v>导管,导丝,血管鞘组,封堵器，封堵器输送系统</v>
          </cell>
          <cell r="F5555" t="str">
            <v>次</v>
          </cell>
          <cell r="G5555" t="str">
            <v/>
          </cell>
          <cell r="H5555">
            <v>3300</v>
          </cell>
          <cell r="I5555">
            <v>2805</v>
          </cell>
          <cell r="J5555">
            <v>2384</v>
          </cell>
          <cell r="K5555" t="str">
            <v>乙类</v>
          </cell>
        </row>
        <row r="5556">
          <cell r="A5556" t="str">
            <v>HKL62201</v>
          </cell>
          <cell r="B5556" t="str">
            <v>房间隔穿刺术</v>
          </cell>
          <cell r="C5556"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5556">
          <cell r="E5556" t="str">
            <v>导管,导丝,血管鞘组，房间隔穿刺针</v>
          </cell>
          <cell r="F5556" t="str">
            <v>次</v>
          </cell>
          <cell r="G5556" t="str">
            <v/>
          </cell>
          <cell r="H5556">
            <v>1800</v>
          </cell>
          <cell r="I5556">
            <v>1440</v>
          </cell>
          <cell r="J5556">
            <v>1260</v>
          </cell>
          <cell r="K5556" t="str">
            <v>乙类</v>
          </cell>
        </row>
        <row r="5557">
          <cell r="A5557" t="str">
            <v>HKL83301</v>
          </cell>
          <cell r="B5557" t="str">
            <v>房间隔缺损缝合术</v>
          </cell>
          <cell r="C5557" t="str">
            <v>正中开胸,建立体外循环,切开右心房,探查心内畸形,如无其它畸形,直接缝合房间隔缺损,关闭切口,逐渐撤离体外循环,留置引流管,止血,钢丝固定胸骨,关胸。不含体外循环。</v>
          </cell>
          <cell r="D5557" t="str">
            <v>引流装置</v>
          </cell>
          <cell r="E5557" t="str">
            <v>带针胸骨钢丝,心包引流管,心房测压管,起搏导线,血液回收装置,特殊缝线,止血材料</v>
          </cell>
          <cell r="F5557" t="str">
            <v>次</v>
          </cell>
          <cell r="G5557" t="str">
            <v/>
          </cell>
          <cell r="H5557">
            <v>3200</v>
          </cell>
          <cell r="I5557">
            <v>2560</v>
          </cell>
          <cell r="J5557">
            <v>2240</v>
          </cell>
          <cell r="K5557" t="str">
            <v>乙类</v>
          </cell>
        </row>
        <row r="5558">
          <cell r="A5558" t="str">
            <v>HKL83302</v>
          </cell>
          <cell r="B5558" t="str">
            <v>房间隔缺损补片修补术</v>
          </cell>
          <cell r="C5558" t="str">
            <v>正中开胸,建立体外循环,切开右心房,探查心内畸形,如无其它畸形,探查是否伴有其它畸形,补片修补房间隔缺损,关闭切口,逐渐撤离体外循环,留置引流管,止血,钢丝固定胸骨,关胸。不含体外循环。</v>
          </cell>
          <cell r="D5558" t="str">
            <v>引流装置</v>
          </cell>
          <cell r="E5558" t="str">
            <v>补片,带针胸骨钢丝,心包引流管,心房测压管,起搏导线,血液回收装置,特殊缝线,止血材料</v>
          </cell>
          <cell r="F5558" t="str">
            <v>次</v>
          </cell>
          <cell r="G5558" t="str">
            <v>侧切开或胸骨下段切开加收10%</v>
          </cell>
          <cell r="H5558">
            <v>5000</v>
          </cell>
          <cell r="I5558">
            <v>4250</v>
          </cell>
          <cell r="J5558">
            <v>3613</v>
          </cell>
          <cell r="K5558" t="str">
            <v>乙类</v>
          </cell>
        </row>
        <row r="5559">
          <cell r="A5559" t="str">
            <v>HKL83303</v>
          </cell>
          <cell r="B5559" t="str">
            <v>房间隔缺损部分修补术</v>
          </cell>
          <cell r="C5559" t="str">
            <v>正中开胸,建立体外循环,切开右心房,探查心内畸形,如无其它畸形,补片部分修补房间隔缺损,关闭切口,逐渐撤离体外循环,留置引流管,止血,钢丝固定胸骨,关胸。不含体外循环。</v>
          </cell>
          <cell r="D5559" t="str">
            <v>引流装置</v>
          </cell>
          <cell r="E5559" t="str">
            <v>补片,带针胸骨钢丝,心包引流管,心房测压管,起搏导线,血液回收装置,特殊缝线,止血材料</v>
          </cell>
          <cell r="F5559" t="str">
            <v>次</v>
          </cell>
          <cell r="G5559" t="str">
            <v>侧切开或胸骨下段切开加收10%</v>
          </cell>
          <cell r="H5559">
            <v>5000</v>
          </cell>
          <cell r="I5559">
            <v>4250</v>
          </cell>
          <cell r="J5559">
            <v>3613</v>
          </cell>
          <cell r="K5559" t="str">
            <v>乙类</v>
          </cell>
        </row>
        <row r="5560">
          <cell r="A5560" t="str">
            <v>HKL83304</v>
          </cell>
          <cell r="B5560" t="str">
            <v>卵圆孔未闭缝合术</v>
          </cell>
          <cell r="C5560" t="str">
            <v>正中开胸,建立体外循环,切开右心房,探查心内畸形,如无其它畸形,直接缝合卵圆孔,关闭切口,逐渐撤离体外循环,留置引流管,止血,钢丝固定胸骨,关胸。不含体外循环。</v>
          </cell>
          <cell r="D5560" t="str">
            <v>引流装置</v>
          </cell>
          <cell r="E5560" t="str">
            <v>带针胸骨钢丝,心包引流管,心房测压管,起搏导线,血液回收装置,特殊缝线,止血材料</v>
          </cell>
          <cell r="F5560" t="str">
            <v>次</v>
          </cell>
          <cell r="G5560" t="str">
            <v/>
          </cell>
          <cell r="H5560">
            <v>2600</v>
          </cell>
          <cell r="I5560">
            <v>2080</v>
          </cell>
          <cell r="J5560">
            <v>1820</v>
          </cell>
          <cell r="K5560" t="str">
            <v>乙类</v>
          </cell>
        </row>
        <row r="5561">
          <cell r="A5561" t="str">
            <v>HKL89301</v>
          </cell>
          <cell r="B5561" t="str">
            <v>单心房分隔术</v>
          </cell>
          <cell r="C5561" t="str">
            <v>正中开胸,建立体外循环,切开右心房,探查心内畸形,如无其它畸形,探查是否伴有其它畸形,补片分隔单心房,关闭切口,逐渐撤离体外循环,留置引流管,止血,钢丝固定胸骨,关胸。不含体外循环。</v>
          </cell>
          <cell r="D5561" t="str">
            <v>引流装置</v>
          </cell>
          <cell r="E5561" t="str">
            <v>补片,带针胸骨钢丝,心包引流管,心房测压管,起搏导线,血液回收装置,特殊缝线,止血材料</v>
          </cell>
          <cell r="F5561" t="str">
            <v>次</v>
          </cell>
          <cell r="G5561" t="str">
            <v/>
          </cell>
          <cell r="H5561">
            <v>3000</v>
          </cell>
          <cell r="I5561">
            <v>2400</v>
          </cell>
          <cell r="J5561">
            <v>2100</v>
          </cell>
          <cell r="K5561" t="str">
            <v>乙类</v>
          </cell>
        </row>
        <row r="5562">
          <cell r="A5562" t="str">
            <v>HKL89302</v>
          </cell>
          <cell r="B5562" t="str">
            <v>冠状静脉窦无顶综合征矫治术</v>
          </cell>
          <cell r="C5562"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cell r="D5562" t="str">
            <v>引流装置</v>
          </cell>
          <cell r="E5562" t="str">
            <v>补片,带针胸骨钢丝,心包引流管,心房测压管,起搏导线,血液回收装置,特殊缝线,止血材料</v>
          </cell>
          <cell r="F5562" t="str">
            <v>次</v>
          </cell>
          <cell r="G5562" t="str">
            <v/>
          </cell>
          <cell r="H5562">
            <v>3200</v>
          </cell>
          <cell r="I5562">
            <v>2560</v>
          </cell>
          <cell r="J5562">
            <v>2240</v>
          </cell>
          <cell r="K5562" t="str">
            <v>乙类</v>
          </cell>
        </row>
        <row r="5563">
          <cell r="A5563" t="str">
            <v>HKM50301</v>
          </cell>
          <cell r="B5563" t="str">
            <v>室间隔打孔术</v>
          </cell>
          <cell r="C5563" t="str">
            <v>正中开胸,建立体外循环,切开右心房,探查心内畸形,如无其它畸形,室间隔打孔,关闭切口,逐渐撤离体外循环,留置引流管,止血,钢丝固定胸骨,关胸。不含体外循环。</v>
          </cell>
          <cell r="D5563" t="str">
            <v>引流装置</v>
          </cell>
          <cell r="E5563" t="str">
            <v>带针胸骨钢丝,心包引流管,心房测压管,起搏导线,血液回收装置,特殊缝线,止血材料</v>
          </cell>
          <cell r="F5563" t="str">
            <v>次</v>
          </cell>
          <cell r="G5563" t="str">
            <v/>
          </cell>
          <cell r="H5563">
            <v>3000</v>
          </cell>
          <cell r="I5563">
            <v>2400</v>
          </cell>
          <cell r="J5563">
            <v>2100</v>
          </cell>
          <cell r="K5563" t="str">
            <v>乙类</v>
          </cell>
        </row>
        <row r="5564">
          <cell r="A5564" t="str">
            <v>HKM50302</v>
          </cell>
          <cell r="B5564" t="str">
            <v>室间隔造口/室间隔缺损扩大术</v>
          </cell>
          <cell r="C5564" t="str">
            <v>正中开胸,建立体外循环,切开右心房,探查心内畸形,如无其它畸形,室间隔造口或室间隔扩大,多与其它需要行内通道的手术同时进行,关闭切口,逐渐撤离体外循环,留置引流管,止血,钢丝固定胸骨,关胸。不含体外循环。</v>
          </cell>
          <cell r="D5564" t="str">
            <v>引流装置</v>
          </cell>
          <cell r="E5564" t="str">
            <v>带针胸骨钢丝,心包引流管,心房测压管,起搏导线,血液回收装置,特殊缝线,止血材料</v>
          </cell>
          <cell r="F5564" t="str">
            <v>次</v>
          </cell>
          <cell r="G5564" t="str">
            <v/>
          </cell>
          <cell r="H5564">
            <v>3000</v>
          </cell>
          <cell r="I5564">
            <v>2400</v>
          </cell>
          <cell r="J5564">
            <v>2100</v>
          </cell>
          <cell r="K5564" t="str">
            <v>乙类</v>
          </cell>
        </row>
        <row r="5565">
          <cell r="A5565" t="str">
            <v>HKM59301</v>
          </cell>
          <cell r="B5565" t="str">
            <v>室间隔缺损封堵术</v>
          </cell>
          <cell r="C5565"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cell r="D5565" t="str">
            <v>穿刺针,测压管,除颤电极</v>
          </cell>
          <cell r="E5565" t="str">
            <v>导管,导丝,血管鞘组,封堵器，封堵器输送系统</v>
          </cell>
          <cell r="F5565" t="str">
            <v>次</v>
          </cell>
          <cell r="G5565" t="str">
            <v/>
          </cell>
          <cell r="H5565">
            <v>3300</v>
          </cell>
          <cell r="I5565">
            <v>2805</v>
          </cell>
          <cell r="J5565">
            <v>2384</v>
          </cell>
          <cell r="K5565" t="str">
            <v>乙类</v>
          </cell>
        </row>
        <row r="5566">
          <cell r="A5566" t="str">
            <v>HKM83301</v>
          </cell>
          <cell r="B5566" t="str">
            <v>室间隔缺损缝合术</v>
          </cell>
          <cell r="C5566" t="str">
            <v>正中开胸,建立体外循环,切开右心房,探查心内畸形,如无其它畸形,探查是否伴有其它畸形,直接缝合室间隔缺损,关闭切口,逐渐撤离体外循环,留置引流管,止血,钢丝固定胸骨,关胸。不含体外循环。</v>
          </cell>
          <cell r="D5566" t="str">
            <v>引流装置</v>
          </cell>
          <cell r="E5566" t="str">
            <v>带针胸骨钢丝,心包引流管,心房测压管,起搏导线,血液回收装置,特殊缝线,止血材料</v>
          </cell>
          <cell r="F5566" t="str">
            <v>次</v>
          </cell>
          <cell r="G5566" t="str">
            <v/>
          </cell>
          <cell r="H5566">
            <v>3500</v>
          </cell>
          <cell r="I5566">
            <v>2800</v>
          </cell>
          <cell r="J5566">
            <v>2450</v>
          </cell>
          <cell r="K5566" t="str">
            <v>乙类</v>
          </cell>
        </row>
        <row r="5567">
          <cell r="A5567" t="str">
            <v>HKM83302</v>
          </cell>
          <cell r="B5567" t="str">
            <v>室间隔缺损补片修补术</v>
          </cell>
          <cell r="C5567" t="str">
            <v>正中开胸,建立体外循环,切开右心房,探查心内畸形,如无其它畸形,探查是否伴有其它畸形,补片修补室间隔缺损,关闭切口,逐渐撤离体外循环,留置引流管,止血,钢丝固定胸骨,关胸。不含体外循环。</v>
          </cell>
          <cell r="D5567" t="str">
            <v>引流装置</v>
          </cell>
          <cell r="E5567" t="str">
            <v>补片,带针胸骨钢丝,心包引流管,心房测压管,起搏导线,血液回收装置,特殊缝线,止血材料</v>
          </cell>
          <cell r="F5567" t="str">
            <v>次</v>
          </cell>
          <cell r="G5567" t="str">
            <v>侧切开或胸骨下段切开加收10%</v>
          </cell>
          <cell r="H5567">
            <v>5500</v>
          </cell>
          <cell r="I5567">
            <v>4675</v>
          </cell>
          <cell r="J5567">
            <v>3974</v>
          </cell>
          <cell r="K5567" t="str">
            <v>乙类</v>
          </cell>
        </row>
        <row r="5568">
          <cell r="A5568" t="str">
            <v>HKM83303</v>
          </cell>
          <cell r="B5568" t="str">
            <v>多发室间隔缺损修补术</v>
          </cell>
          <cell r="C5568" t="str">
            <v>正中开胸,建立体外循环,切开右心房,探查心内畸形,如无其它畸形,探查确定室间隔缺损位置和数量,修补多个室间隔缺损,关闭切口,逐渐撤离体外循环,留置引流管,止血,钢丝固定胸骨,关胸。不含体外循环。</v>
          </cell>
          <cell r="D5568" t="str">
            <v>引流装置</v>
          </cell>
          <cell r="E5568" t="str">
            <v>补片,带针胸骨钢丝,心包引流管,心房测压管,起搏导线,血液回收装置,特殊缝线,止血材料</v>
          </cell>
          <cell r="F5568" t="str">
            <v>次</v>
          </cell>
          <cell r="G5568" t="str">
            <v/>
          </cell>
          <cell r="H5568">
            <v>3300</v>
          </cell>
          <cell r="I5568">
            <v>2640</v>
          </cell>
          <cell r="J5568">
            <v>2310</v>
          </cell>
          <cell r="K5568" t="str">
            <v>乙类</v>
          </cell>
        </row>
        <row r="5569">
          <cell r="A5569" t="str">
            <v>HKM83304</v>
          </cell>
          <cell r="B5569" t="str">
            <v>室间隔穿孔修补术</v>
          </cell>
          <cell r="C5569" t="str">
            <v>全麻,气管插管,体外循环,心脏停跳,修补室间隔穿孔。</v>
          </cell>
          <cell r="D5569" t="str">
            <v/>
          </cell>
          <cell r="E5569" t="str">
            <v>补片,特殊缝线</v>
          </cell>
          <cell r="F5569" t="str">
            <v>次</v>
          </cell>
          <cell r="G5569" t="str">
            <v/>
          </cell>
          <cell r="H5569">
            <v>3000</v>
          </cell>
          <cell r="I5569">
            <v>2400</v>
          </cell>
          <cell r="J5569">
            <v>2100</v>
          </cell>
          <cell r="K5569" t="str">
            <v>乙类</v>
          </cell>
        </row>
        <row r="5570">
          <cell r="A5570" t="str">
            <v>HKM89301</v>
          </cell>
          <cell r="B5570" t="str">
            <v>科诺手术</v>
          </cell>
          <cell r="C5570"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cell r="D5570" t="str">
            <v>引流装置</v>
          </cell>
          <cell r="E5570" t="str">
            <v>补片,带针胸骨钢丝,心包引流管,心房测压管,起搏导线,血液回收装置,特殊缝线,止血材料</v>
          </cell>
          <cell r="F5570" t="str">
            <v>次</v>
          </cell>
          <cell r="G5570" t="str">
            <v/>
          </cell>
          <cell r="H5570">
            <v>3000</v>
          </cell>
          <cell r="I5570">
            <v>2400</v>
          </cell>
          <cell r="J5570">
            <v>2100</v>
          </cell>
          <cell r="K5570" t="str">
            <v>乙类</v>
          </cell>
        </row>
        <row r="5571">
          <cell r="A5571" t="str">
            <v>HKM89302</v>
          </cell>
          <cell r="B5571" t="str">
            <v>纠正性大动脉转位室间隔缺损修补术</v>
          </cell>
          <cell r="C5571" t="str">
            <v>正中开胸,建立体外循环,切开右心房,探查心内畸形,如无其它畸形,探查是否伴有其它畸形,补片修补或直接缝合室间隔缺损,关闭切口,逐渐撤离体外循环,留置引流管,止血,钢丝固定胸骨,关胸。不含体外循环。</v>
          </cell>
          <cell r="D5571" t="str">
            <v>引流装置</v>
          </cell>
          <cell r="E5571" t="str">
            <v>补片,带针胸骨钢丝,心包引流管,心房测压管,起搏导线,血液回收装置,特殊缝线,止血材料</v>
          </cell>
          <cell r="F5571" t="str">
            <v>次</v>
          </cell>
          <cell r="G5571" t="str">
            <v/>
          </cell>
          <cell r="H5571">
            <v>3500</v>
          </cell>
          <cell r="I5571">
            <v>2800</v>
          </cell>
          <cell r="J5571">
            <v>2450</v>
          </cell>
          <cell r="K5571" t="str">
            <v>乙类</v>
          </cell>
        </row>
        <row r="5572">
          <cell r="A5572" t="str">
            <v>HKP-HKS</v>
          </cell>
          <cell r="B5572" t="str">
            <v>心脏瓣膜</v>
          </cell>
          <cell r="C5572" t="str">
            <v/>
          </cell>
          <cell r="D5572" t="str">
            <v/>
          </cell>
          <cell r="E5572" t="str">
            <v/>
          </cell>
        </row>
        <row r="5572">
          <cell r="G5572" t="str">
            <v/>
          </cell>
          <cell r="H5572" t="str">
            <v/>
          </cell>
          <cell r="I5572" t="str">
            <v/>
          </cell>
          <cell r="J5572" t="str">
            <v/>
          </cell>
        </row>
        <row r="5573">
          <cell r="A5573" t="str">
            <v>HKP66301</v>
          </cell>
          <cell r="B5573" t="str">
            <v>三尖瓣置换术</v>
          </cell>
          <cell r="C5573" t="str">
            <v>正中切口,建立体外循环,经右心房切口显露三尖瓣,切除病变三尖瓣,植入人工瓣膜,关闭切口,心脏复跳,止血,钢丝固定胸骨,留置引流管,关胸。</v>
          </cell>
          <cell r="D5573" t="str">
            <v>引流装置</v>
          </cell>
          <cell r="E5573" t="str">
            <v>心脏瓣膜,补片,带针胸骨钢丝,特殊缝线,止血材料</v>
          </cell>
          <cell r="F5573" t="str">
            <v>次</v>
          </cell>
          <cell r="G5573" t="str">
            <v/>
          </cell>
          <cell r="H5573">
            <v>3400</v>
          </cell>
          <cell r="I5573">
            <v>2720</v>
          </cell>
          <cell r="J5573">
            <v>2380</v>
          </cell>
          <cell r="K5573" t="str">
            <v>乙类</v>
          </cell>
        </row>
        <row r="5574">
          <cell r="A5574" t="str">
            <v>HKP66302</v>
          </cell>
          <cell r="B5574" t="str">
            <v>右侧径路三尖瓣置换术</v>
          </cell>
          <cell r="C5574" t="str">
            <v>右胸前外侧切口,建立体外循环,经右心房显露三尖瓣,切除病变三尖瓣,植入人工瓣膜,关闭切口,心脏复跳,止血,钢丝固定胸骨,留置引流管,关胸。</v>
          </cell>
          <cell r="D5574" t="str">
            <v>引流装置</v>
          </cell>
          <cell r="E5574" t="str">
            <v>心脏瓣膜,钢丝,特殊缝线,止血材料</v>
          </cell>
          <cell r="F5574" t="str">
            <v>次</v>
          </cell>
          <cell r="G5574" t="str">
            <v/>
          </cell>
          <cell r="H5574">
            <v>3400</v>
          </cell>
          <cell r="I5574">
            <v>2720</v>
          </cell>
          <cell r="J5574">
            <v>2380</v>
          </cell>
          <cell r="K5574" t="str">
            <v>乙类</v>
          </cell>
        </row>
        <row r="5575">
          <cell r="A5575" t="str">
            <v>HKP66303</v>
          </cell>
          <cell r="B5575" t="str">
            <v>再次三尖瓣手术</v>
          </cell>
          <cell r="C5575" t="str">
            <v>既往有过心脏手术史,经正中开胸,分离心包腔粘连,建立体外循环,经右心房切口显露三尖瓣,切除三尖瓣(含三尖瓣假体),植入新的人工瓣膜或成形,关闭切口,心脏复跳,止血,钢丝固定胸骨,留置引流管,关胸。</v>
          </cell>
          <cell r="D5575" t="str">
            <v>引流装置</v>
          </cell>
          <cell r="E5575" t="str">
            <v>心脏瓣膜,补片,带针胸骨钢丝,特殊缝线,止血材料</v>
          </cell>
          <cell r="F5575" t="str">
            <v>次</v>
          </cell>
          <cell r="G5575" t="str">
            <v/>
          </cell>
          <cell r="H5575">
            <v>3600</v>
          </cell>
          <cell r="I5575">
            <v>2880</v>
          </cell>
          <cell r="J5575">
            <v>2520</v>
          </cell>
          <cell r="K5575" t="str">
            <v>乙类</v>
          </cell>
        </row>
        <row r="5576">
          <cell r="A5576" t="str">
            <v>HKP66801</v>
          </cell>
          <cell r="B5576" t="str">
            <v>胸腔镜辅助下三尖瓣置换术</v>
          </cell>
          <cell r="C5576" t="str">
            <v>经胸骨右缘3或4肋间､右腋中线3肋间和右腋前线6或7肋间及腹股沟处切口作股动静脉插管建立体外循环。特制的长阻闭钳阻闭升主动脉,切除病变三尖瓣,行人工瓣膜置换,关闭切口,心脏复跳,止血,置引流管,关胸。</v>
          </cell>
          <cell r="D5576" t="str">
            <v>引流装置</v>
          </cell>
          <cell r="E5576" t="str">
            <v>心脏瓣膜,钢丝,补片,腔镜材料</v>
          </cell>
          <cell r="F5576" t="str">
            <v>次</v>
          </cell>
          <cell r="G5576" t="str">
            <v/>
          </cell>
          <cell r="H5576">
            <v>3600</v>
          </cell>
          <cell r="I5576">
            <v>2880</v>
          </cell>
          <cell r="J5576">
            <v>2520</v>
          </cell>
          <cell r="K5576" t="str">
            <v>乙类</v>
          </cell>
        </row>
        <row r="5577">
          <cell r="A5577" t="str">
            <v>HKP73301</v>
          </cell>
          <cell r="B5577" t="str">
            <v>三尖瓣瓣膜切除术</v>
          </cell>
          <cell r="C5577" t="str">
            <v>正中开胸,建立体外循环,切开右心房,探查心内畸形,如无其它畸形,切除三尖瓣,关闭切口,逐渐撤离体外循环,留置引流管,止血,钢丝固定胸骨,关胸。不含体外循环。</v>
          </cell>
          <cell r="D5577" t="str">
            <v>引流装置</v>
          </cell>
          <cell r="E5577" t="str">
            <v>带针胸骨钢丝,心包引流管,心房测压管,起搏导线,血液回收装置,特殊缝线,止血材料</v>
          </cell>
          <cell r="F5577" t="str">
            <v>次</v>
          </cell>
          <cell r="G5577" t="str">
            <v/>
          </cell>
          <cell r="H5577">
            <v>3400</v>
          </cell>
          <cell r="I5577">
            <v>2720</v>
          </cell>
          <cell r="J5577">
            <v>2380</v>
          </cell>
          <cell r="K5577" t="str">
            <v>乙类</v>
          </cell>
        </row>
        <row r="5578">
          <cell r="A5578" t="str">
            <v>HKP80201</v>
          </cell>
          <cell r="B5578" t="str">
            <v>经皮三尖瓣球囊成形术</v>
          </cell>
          <cell r="C5578"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cell r="D5578" t="str">
            <v>穿刺针,测压管,除颤电极,注射器</v>
          </cell>
          <cell r="E5578" t="str">
            <v>导管,导丝,血管鞘组,球囊扩张导管</v>
          </cell>
          <cell r="F5578" t="str">
            <v>次</v>
          </cell>
          <cell r="G5578" t="str">
            <v/>
          </cell>
          <cell r="H5578">
            <v>2400</v>
          </cell>
          <cell r="I5578">
            <v>1920</v>
          </cell>
          <cell r="J5578">
            <v>1680</v>
          </cell>
          <cell r="K5578" t="str">
            <v>乙类</v>
          </cell>
        </row>
        <row r="5579">
          <cell r="A5579" t="str">
            <v>HKP83301</v>
          </cell>
          <cell r="B5579" t="str">
            <v>三尖瓣瓣环成形术</v>
          </cell>
          <cell r="C5579" t="str">
            <v>正中切口,建立体外循环,经右心房切口显露三尖瓣,瓣环折叠,成形环固定瓣环,关闭切口,心脏复跳,止血,钢丝固定胸骨,留置引流管,关胸。</v>
          </cell>
          <cell r="D5579" t="str">
            <v>引流装置</v>
          </cell>
          <cell r="E5579" t="str">
            <v>补片,带针胸骨钢丝,特殊缝线,止血材料</v>
          </cell>
          <cell r="F5579" t="str">
            <v>次</v>
          </cell>
          <cell r="G5579" t="str">
            <v/>
          </cell>
          <cell r="H5579">
            <v>4000</v>
          </cell>
          <cell r="I5579">
            <v>3200</v>
          </cell>
          <cell r="J5579">
            <v>2800</v>
          </cell>
          <cell r="K5579" t="str">
            <v>乙类</v>
          </cell>
        </row>
        <row r="5580">
          <cell r="A5580" t="str">
            <v>HKP83302</v>
          </cell>
          <cell r="B5580" t="str">
            <v>三尖瓣瓣叶成形术</v>
          </cell>
          <cell r="C5580" t="str">
            <v>正中切口,建立体外循环,经右心房切口显露三尖瓣,瓣叶部分切除,瓣叶缝合,瓣叶重建,关闭切口,心脏复跳,止血,钢丝固定胸骨,留置引流管,关胸。</v>
          </cell>
          <cell r="D5580" t="str">
            <v>引流装置</v>
          </cell>
          <cell r="E5580" t="str">
            <v>带针胸骨钢丝,特殊缝线,止血材料</v>
          </cell>
          <cell r="F5580" t="str">
            <v>次</v>
          </cell>
          <cell r="G5580" t="str">
            <v/>
          </cell>
          <cell r="H5580">
            <v>3100</v>
          </cell>
          <cell r="I5580">
            <v>2480</v>
          </cell>
          <cell r="J5580">
            <v>2170</v>
          </cell>
          <cell r="K5580" t="str">
            <v>乙类</v>
          </cell>
        </row>
        <row r="5581">
          <cell r="A5581" t="str">
            <v>HKP83303</v>
          </cell>
          <cell r="B5581" t="str">
            <v>三尖瓣瓣下结构成形术</v>
          </cell>
          <cell r="C5581" t="str">
            <v>正中切口,建立体外循环,经右心房切口显露三尖瓣,重建腱索,切或缝乳头肌,关闭切口,心脏复跳,止血,钢丝固定胸骨,留置引流管,关胸。</v>
          </cell>
          <cell r="D5581" t="str">
            <v>引流装置</v>
          </cell>
          <cell r="E5581" t="str">
            <v>补片,带针胸骨钢丝,特殊缝线,止血材料</v>
          </cell>
          <cell r="F5581" t="str">
            <v>次</v>
          </cell>
          <cell r="G5581" t="str">
            <v/>
          </cell>
          <cell r="H5581">
            <v>3100</v>
          </cell>
          <cell r="I5581">
            <v>2480</v>
          </cell>
          <cell r="J5581">
            <v>2170</v>
          </cell>
          <cell r="K5581" t="str">
            <v>乙类</v>
          </cell>
        </row>
        <row r="5582">
          <cell r="A5582" t="str">
            <v>HKP83304</v>
          </cell>
          <cell r="B5582" t="str">
            <v>胸腔镜辅助下三尖瓣瓣成形术</v>
          </cell>
          <cell r="C5582"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cell r="D5582" t="str">
            <v>引流装置</v>
          </cell>
          <cell r="E5582" t="str">
            <v>补片,成形环,钢丝,腔镜材料</v>
          </cell>
          <cell r="F5582" t="str">
            <v>次</v>
          </cell>
          <cell r="G5582" t="str">
            <v/>
          </cell>
          <cell r="H5582">
            <v>3200</v>
          </cell>
          <cell r="I5582">
            <v>2560</v>
          </cell>
          <cell r="J5582">
            <v>2240</v>
          </cell>
          <cell r="K5582" t="str">
            <v>乙类</v>
          </cell>
        </row>
        <row r="5583">
          <cell r="A5583" t="str">
            <v>HKP89301</v>
          </cell>
          <cell r="B5583" t="str">
            <v>三尖瓣下移畸形矫治术</v>
          </cell>
          <cell r="C5583"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cell r="D5583" t="str">
            <v>引流装置</v>
          </cell>
          <cell r="E5583" t="str">
            <v>带针胸骨钢丝,心包引流管,心房测压管,起搏导线,血液回收装置,特殊缝线,止血材料</v>
          </cell>
          <cell r="F5583" t="str">
            <v>次</v>
          </cell>
          <cell r="G5583" t="str">
            <v/>
          </cell>
          <cell r="H5583">
            <v>3900</v>
          </cell>
          <cell r="I5583">
            <v>3120</v>
          </cell>
          <cell r="J5583">
            <v>2730</v>
          </cell>
          <cell r="K5583" t="str">
            <v>乙类</v>
          </cell>
        </row>
        <row r="5584">
          <cell r="A5584" t="str">
            <v>HKP89302</v>
          </cell>
          <cell r="B5584" t="str">
            <v>三尖瓣病变畸形单心室化矫治的三尖瓣口闭合术</v>
          </cell>
          <cell r="C5584" t="str">
            <v>正中开胸,建立体外循环,切开右心房,探查心内畸形,如无其它畸形,缝合三尖瓣口,关闭切口,逐渐撤离体外循环,留置引流管,止血,钢丝固定胸骨,关胸。不含体外循环。</v>
          </cell>
          <cell r="D5584" t="str">
            <v>引流装置</v>
          </cell>
          <cell r="E5584" t="str">
            <v>带针胸骨钢丝,心包引流管,心房测压管,起搏导线,血液回收装置,特殊缝线,止血材料</v>
          </cell>
          <cell r="F5584" t="str">
            <v>次</v>
          </cell>
          <cell r="G5584" t="str">
            <v/>
          </cell>
          <cell r="H5584">
            <v>3900</v>
          </cell>
          <cell r="I5584">
            <v>3120</v>
          </cell>
          <cell r="J5584">
            <v>2730</v>
          </cell>
          <cell r="K5584" t="str">
            <v>乙类</v>
          </cell>
        </row>
        <row r="5585">
          <cell r="A5585" t="str">
            <v>HKQ50301</v>
          </cell>
          <cell r="B5585" t="str">
            <v>二尖瓣交界直视切开术</v>
          </cell>
          <cell r="C5585" t="str">
            <v>正中切口,建立体外循环,经右心房､房间隔切口或左心房切口显露二尖瓣,直视切开二尖瓣交界,关闭切口,止血,钢丝固定胸骨,留置引流管,关胸。</v>
          </cell>
          <cell r="D5585" t="str">
            <v>引流装置</v>
          </cell>
          <cell r="E5585" t="str">
            <v>带针胸骨钢丝,特殊缝线,止血材料</v>
          </cell>
          <cell r="F5585" t="str">
            <v>次</v>
          </cell>
        </row>
        <row r="5585">
          <cell r="H5585">
            <v>3600</v>
          </cell>
          <cell r="I5585">
            <v>2880</v>
          </cell>
          <cell r="J5585">
            <v>2520</v>
          </cell>
          <cell r="K5585" t="str">
            <v>乙类</v>
          </cell>
        </row>
        <row r="5586">
          <cell r="A5586" t="str">
            <v>HKQ66301</v>
          </cell>
          <cell r="B5586" t="str">
            <v>二尖瓣置换术</v>
          </cell>
          <cell r="C5586" t="str">
            <v>正中切口,建立体外循环,经右心房､房间隔切口或左心房切口显露二尖瓣,切除病变二尖瓣,植入人工瓣膜,关闭切口,心脏复跳,止血,钢丝固定胸骨,留置引流管,关胸。</v>
          </cell>
          <cell r="D5586" t="str">
            <v>引流装置</v>
          </cell>
          <cell r="E5586" t="str">
            <v>心脏瓣膜,带针胸骨钢丝,特殊缝线,止血材料,修补材料，起搏导线</v>
          </cell>
          <cell r="F5586" t="str">
            <v>次</v>
          </cell>
          <cell r="G5586" t="str">
            <v>行左心房折叠术或左心耳结扎术加收不超过20%</v>
          </cell>
          <cell r="H5586">
            <v>4320</v>
          </cell>
          <cell r="I5586">
            <v>3456</v>
          </cell>
          <cell r="J5586">
            <v>3024</v>
          </cell>
          <cell r="K5586" t="str">
            <v>乙类</v>
          </cell>
        </row>
        <row r="5587">
          <cell r="A5587" t="str">
            <v>HKQ66302</v>
          </cell>
          <cell r="B5587" t="str">
            <v>右侧径路二尖瓣置换术</v>
          </cell>
          <cell r="C5587" t="str">
            <v>右胸前外侧切口,建立体外循环,经右心房､房间隔切口或左心房切口显露二尖瓣,切除病变二尖瓣,植入人工瓣膜,关闭切口,心脏复跳,止血,留置引流管,关胸。</v>
          </cell>
          <cell r="D5587" t="str">
            <v>引流装置</v>
          </cell>
          <cell r="E5587" t="str">
            <v>心脏瓣膜,钢丝,特殊缝线,止血材料</v>
          </cell>
          <cell r="F5587" t="str">
            <v>次</v>
          </cell>
          <cell r="G5587" t="str">
            <v/>
          </cell>
          <cell r="H5587">
            <v>3600</v>
          </cell>
          <cell r="I5587">
            <v>2880</v>
          </cell>
          <cell r="J5587">
            <v>2520</v>
          </cell>
          <cell r="K5587" t="str">
            <v>乙类</v>
          </cell>
        </row>
        <row r="5588">
          <cell r="A5588" t="str">
            <v>HKQ66303</v>
          </cell>
          <cell r="B5588" t="str">
            <v>自体肺动脉瓣二尖瓣置换术</v>
          </cell>
          <cell r="C5588"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cell r="D5588" t="str">
            <v>引流装置</v>
          </cell>
          <cell r="E5588" t="str">
            <v>心脏瓣膜,补片,带针胸骨钢丝,特殊缝线,止血材料</v>
          </cell>
          <cell r="F5588" t="str">
            <v>次</v>
          </cell>
          <cell r="G5588" t="str">
            <v/>
          </cell>
          <cell r="H5588">
            <v>3600</v>
          </cell>
          <cell r="I5588">
            <v>2880</v>
          </cell>
          <cell r="J5588">
            <v>2520</v>
          </cell>
          <cell r="K5588" t="str">
            <v>乙类</v>
          </cell>
        </row>
        <row r="5589">
          <cell r="A5589" t="str">
            <v>HKQ66304</v>
          </cell>
          <cell r="B5589" t="str">
            <v>无支架生物瓣二尖瓣置换术</v>
          </cell>
          <cell r="C5589" t="str">
            <v>正中切口,建立体外循环,经右心房､房间隔切口或左心房切口显露二尖瓣,切除病变二尖瓣,植入无支架人工生物瓣膜,关闭切口,心脏复跳,止血,钢丝固定胸骨,留置引流管,关胸。</v>
          </cell>
          <cell r="D5589" t="str">
            <v>引流装置</v>
          </cell>
          <cell r="E5589" t="str">
            <v>心脏瓣膜,带针胸骨钢丝,特殊缝线,止血材料</v>
          </cell>
          <cell r="F5589" t="str">
            <v>次</v>
          </cell>
          <cell r="G5589" t="str">
            <v/>
          </cell>
          <cell r="H5589">
            <v>3600</v>
          </cell>
          <cell r="I5589">
            <v>2880</v>
          </cell>
          <cell r="J5589">
            <v>2520</v>
          </cell>
          <cell r="K5589" t="str">
            <v>乙类</v>
          </cell>
        </row>
        <row r="5590">
          <cell r="A5590" t="str">
            <v>HKQ66305</v>
          </cell>
          <cell r="B5590" t="str">
            <v>同种异体二尖瓣置换术</v>
          </cell>
          <cell r="C5590" t="str">
            <v>正中切口,建立体外循环,经右心房､房间隔切口或左心房切口显露二尖瓣,切除病变二尖瓣,植入同种异体瓣膜,关闭切口,心脏复跳,止血,钢丝固定胸骨,留置引流管,关胸。</v>
          </cell>
          <cell r="D5590" t="str">
            <v>引流装置</v>
          </cell>
          <cell r="E5590" t="str">
            <v>心脏瓣膜,带针胸骨钢丝,特殊缝线,止血材料</v>
          </cell>
          <cell r="F5590" t="str">
            <v>次</v>
          </cell>
          <cell r="G5590" t="str">
            <v/>
          </cell>
          <cell r="H5590">
            <v>3600</v>
          </cell>
          <cell r="I5590">
            <v>2880</v>
          </cell>
          <cell r="J5590">
            <v>2520</v>
          </cell>
          <cell r="K5590" t="str">
            <v>乙类</v>
          </cell>
        </row>
        <row r="5591">
          <cell r="A5591" t="str">
            <v>HKQ66306</v>
          </cell>
          <cell r="B5591" t="str">
            <v>再次二尖瓣手术</v>
          </cell>
          <cell r="C5591"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cell r="D5591" t="str">
            <v>引流装置</v>
          </cell>
          <cell r="E5591" t="str">
            <v>心脏瓣膜,补片,带针胸骨钢丝,特殊缝线,止血材料</v>
          </cell>
          <cell r="F5591" t="str">
            <v>次</v>
          </cell>
          <cell r="G5591" t="str">
            <v/>
          </cell>
          <cell r="H5591">
            <v>3600</v>
          </cell>
          <cell r="I5591">
            <v>2880</v>
          </cell>
          <cell r="J5591">
            <v>2520</v>
          </cell>
          <cell r="K5591" t="str">
            <v>乙类</v>
          </cell>
        </row>
        <row r="5592">
          <cell r="A5592" t="str">
            <v>HKQ66801</v>
          </cell>
          <cell r="B5592" t="str">
            <v>胸腔镜辅助下二尖瓣置换术</v>
          </cell>
          <cell r="C5592"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cell r="D5592" t="str">
            <v>引流装置</v>
          </cell>
          <cell r="E5592" t="str">
            <v>心脏瓣膜,钢丝,腔镜材料</v>
          </cell>
          <cell r="F5592" t="str">
            <v>次</v>
          </cell>
          <cell r="G5592" t="str">
            <v/>
          </cell>
          <cell r="H5592">
            <v>3600</v>
          </cell>
          <cell r="I5592">
            <v>2880</v>
          </cell>
          <cell r="J5592">
            <v>2520</v>
          </cell>
          <cell r="K5592" t="str">
            <v>乙类</v>
          </cell>
        </row>
        <row r="5593">
          <cell r="A5593" t="str">
            <v>HKQ80201</v>
          </cell>
          <cell r="B5593" t="str">
            <v>经皮二尖瓣球囊成形术</v>
          </cell>
          <cell r="C5593"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v>
          </cell>
          <cell r="D5593" t="str">
            <v>电极,房间隔穿刺针,注射器</v>
          </cell>
          <cell r="E5593" t="str">
            <v>导管,导丝,血管鞘组,球囊扩张导管</v>
          </cell>
          <cell r="F5593" t="str">
            <v>次</v>
          </cell>
          <cell r="G5593" t="str">
            <v/>
          </cell>
          <cell r="H5593">
            <v>2000</v>
          </cell>
          <cell r="I5593">
            <v>1600</v>
          </cell>
          <cell r="J5593">
            <v>1400</v>
          </cell>
          <cell r="K5593" t="str">
            <v>乙类</v>
          </cell>
        </row>
        <row r="5594">
          <cell r="A5594" t="str">
            <v>HKQ80301</v>
          </cell>
          <cell r="B5594" t="str">
            <v>左侧径路二尖瓣闭式扩张术</v>
          </cell>
          <cell r="C5594" t="str">
            <v>左胸前外侧切口开胸,切开心包,显露左心耳和心尖,经心耳或心尖切口,闭式扩张器扩张二尖瓣,关闭切口,止血,留置引流管,关胸。</v>
          </cell>
          <cell r="D5594" t="str">
            <v>引流装置</v>
          </cell>
          <cell r="E5594" t="str">
            <v>二尖瓣扩张器,钢丝,特殊缝线,止血材料</v>
          </cell>
          <cell r="F5594" t="str">
            <v>次</v>
          </cell>
          <cell r="G5594" t="str">
            <v/>
          </cell>
          <cell r="H5594">
            <v>2600</v>
          </cell>
          <cell r="I5594">
            <v>2080</v>
          </cell>
          <cell r="J5594">
            <v>1820</v>
          </cell>
          <cell r="K5594" t="str">
            <v>乙类</v>
          </cell>
        </row>
        <row r="5595">
          <cell r="A5595" t="str">
            <v>HKQ80302</v>
          </cell>
          <cell r="B5595" t="str">
            <v>右侧径路二尖瓣闭式扩张术</v>
          </cell>
          <cell r="C5595" t="str">
            <v>右侧胸腔切口进胸腔,切开心包,显露左心房,经心房切口,闭式扩张器扩张二尖瓣,关闭切口,止血,留置引流管,关胸。</v>
          </cell>
          <cell r="D5595" t="str">
            <v>引流装置</v>
          </cell>
          <cell r="E5595" t="str">
            <v>二尖瓣扩张器,钢丝,特殊缝线,止血材料</v>
          </cell>
          <cell r="F5595" t="str">
            <v>次</v>
          </cell>
          <cell r="G5595" t="str">
            <v/>
          </cell>
          <cell r="H5595">
            <v>2600</v>
          </cell>
          <cell r="I5595">
            <v>2080</v>
          </cell>
          <cell r="J5595">
            <v>1820</v>
          </cell>
          <cell r="K5595" t="str">
            <v>乙类</v>
          </cell>
        </row>
        <row r="5596">
          <cell r="A5596" t="str">
            <v>HKQ83301</v>
          </cell>
          <cell r="B5596" t="str">
            <v>二尖瓣瓣环成形术</v>
          </cell>
          <cell r="C5596" t="str">
            <v>正中切口,建立体外循环,经右心房､房间隔切口或左心房切口显露二尖瓣,瓣环折叠,成形环固定瓣环,关闭切口心脏复跳,止血,钢丝固定胸骨,留置引流管,关胸。</v>
          </cell>
          <cell r="D5596" t="str">
            <v>引流装置</v>
          </cell>
          <cell r="E5596" t="str">
            <v>心脏瓣膜,补片,带针胸骨钢丝,成形环,特殊缝线,止血材料</v>
          </cell>
          <cell r="F5596" t="str">
            <v>次</v>
          </cell>
          <cell r="G5596" t="str">
            <v/>
          </cell>
          <cell r="H5596">
            <v>3600</v>
          </cell>
          <cell r="I5596">
            <v>2880</v>
          </cell>
          <cell r="J5596">
            <v>2520</v>
          </cell>
          <cell r="K5596" t="str">
            <v>乙类</v>
          </cell>
        </row>
        <row r="5597">
          <cell r="A5597" t="str">
            <v>HKQ83302</v>
          </cell>
          <cell r="B5597" t="str">
            <v>二尖瓣瓣叶成形术</v>
          </cell>
          <cell r="C5597" t="str">
            <v>正中切口,建立体外循环,经右心房､房间隔切口或左心房切口显露二尖瓣,瓣叶部分切除,瓣叶缝合,瓣叶重建,关闭切口心脏复跳,止血,钢丝固定胸骨,留置引流管,关胸。</v>
          </cell>
          <cell r="D5597" t="str">
            <v>引流装置</v>
          </cell>
          <cell r="E5597" t="str">
            <v>补片,带针胸骨钢丝,特殊缝线,止血材料</v>
          </cell>
          <cell r="F5597" t="str">
            <v>次</v>
          </cell>
          <cell r="G5597" t="str">
            <v/>
          </cell>
          <cell r="H5597">
            <v>3600</v>
          </cell>
          <cell r="I5597">
            <v>2880</v>
          </cell>
          <cell r="J5597">
            <v>2520</v>
          </cell>
          <cell r="K5597" t="str">
            <v>乙类</v>
          </cell>
        </row>
        <row r="5598">
          <cell r="A5598" t="str">
            <v>HKQ83303</v>
          </cell>
          <cell r="B5598" t="str">
            <v>二尖瓣瓣下结构成形术</v>
          </cell>
          <cell r="C5598" t="str">
            <v>正中切口,建立体外循环,经右心房､房间隔切口或左心房切口显露二尖瓣,重建腱索,切或缝乳头肌,关闭切口,心脏复跳,止血,钢丝固定胸骨,留置引流管,关胸。</v>
          </cell>
          <cell r="D5598" t="str">
            <v>引流装置</v>
          </cell>
          <cell r="E5598" t="str">
            <v>补片,带针胸骨钢丝,特殊缝线,止血材料</v>
          </cell>
          <cell r="F5598" t="str">
            <v>次</v>
          </cell>
          <cell r="G5598" t="str">
            <v/>
          </cell>
          <cell r="H5598">
            <v>3600</v>
          </cell>
          <cell r="I5598">
            <v>2880</v>
          </cell>
          <cell r="J5598">
            <v>2520</v>
          </cell>
          <cell r="K5598" t="str">
            <v>乙类</v>
          </cell>
        </row>
        <row r="5599">
          <cell r="A5599" t="str">
            <v>HKQ89301</v>
          </cell>
          <cell r="B5599" t="str">
            <v>二尖瓣狭窄/瓣上环狭窄矫治术</v>
          </cell>
          <cell r="C5599" t="str">
            <v>正中开胸,建立体外循环,切开右心房,探查心内畸形,如无其它畸形,探查是否伴有其它畸形,视瓣膜情况行二尖瓣成形或置换术,关闭切口,逐渐撤离体外循环,留置引流管,止血,钢丝固定胸骨,关胸。不含体外循环。</v>
          </cell>
          <cell r="D5599" t="str">
            <v>引流装置</v>
          </cell>
          <cell r="E5599" t="str">
            <v>成形环,带针胸骨钢丝,心包引流管,心房测压管,起搏导线,血液回收装置,特殊缝线,止血材料</v>
          </cell>
          <cell r="F5599" t="str">
            <v>次</v>
          </cell>
          <cell r="G5599" t="str">
            <v/>
          </cell>
          <cell r="H5599">
            <v>3800</v>
          </cell>
          <cell r="I5599">
            <v>3040</v>
          </cell>
          <cell r="J5599">
            <v>2660</v>
          </cell>
          <cell r="K5599" t="str">
            <v>乙类</v>
          </cell>
        </row>
        <row r="5600">
          <cell r="A5600" t="str">
            <v>HKR66301</v>
          </cell>
          <cell r="B5600" t="str">
            <v>主动脉瓣置换术</v>
          </cell>
          <cell r="C5600" t="str">
            <v>正中切口,建立体外循环,经升主动脉切口显露主动脉瓣,切病变瓣膜,行人工瓣膜置换,关闭切口,心脏复跳,止血,钢丝固定胸骨,留置引流管,关胸。</v>
          </cell>
          <cell r="D5600" t="str">
            <v>引流装置</v>
          </cell>
          <cell r="E5600" t="str">
            <v>心脏瓣膜,带针胸骨钢丝,特殊缝线,止血材料</v>
          </cell>
          <cell r="F5600" t="str">
            <v>次</v>
          </cell>
          <cell r="G5600" t="str">
            <v/>
          </cell>
          <cell r="H5600">
            <v>4440</v>
          </cell>
          <cell r="I5600">
            <v>3552</v>
          </cell>
          <cell r="J5600">
            <v>3108</v>
          </cell>
          <cell r="K5600" t="str">
            <v>乙类</v>
          </cell>
        </row>
        <row r="5601">
          <cell r="A5601" t="str">
            <v>HKR66302</v>
          </cell>
          <cell r="B5601" t="str">
            <v>胸骨小切口主动脉瓣置换术</v>
          </cell>
          <cell r="C5601" t="str">
            <v>正中切口,建立体外循环,经升主动脉切口显露主动脉瓣,切除病变主动脉瓣,行人工瓣膜置换,关闭切口,心脏复跳,止血,钢丝固定胸骨,留置引流管,关胸。</v>
          </cell>
          <cell r="D5601" t="str">
            <v>引流装置</v>
          </cell>
          <cell r="E5601" t="str">
            <v>心脏瓣膜,带针胸骨钢丝,特殊缝线,止血材料</v>
          </cell>
          <cell r="F5601" t="str">
            <v>次</v>
          </cell>
          <cell r="G5601" t="str">
            <v/>
          </cell>
          <cell r="H5601">
            <v>3800</v>
          </cell>
          <cell r="I5601">
            <v>3040</v>
          </cell>
          <cell r="J5601">
            <v>2660</v>
          </cell>
          <cell r="K5601" t="str">
            <v>乙类</v>
          </cell>
        </row>
        <row r="5602">
          <cell r="A5602" t="str">
            <v>HKR66303</v>
          </cell>
          <cell r="B5602" t="str">
            <v>无支架生物瓣主动脉瓣置换术</v>
          </cell>
          <cell r="C5602" t="str">
            <v>正中切口,建立体外循环,经升主动脉切口显露主动脉瓣,切除病变主动脉瓣,植入无支架生物瓣,缝合固定冠状动脉口,关闭切口,心脏复跳,止血,钢丝固定胸骨,留置引流管,关胸。</v>
          </cell>
          <cell r="D5602" t="str">
            <v>引流装置</v>
          </cell>
          <cell r="E5602" t="str">
            <v>心脏瓣膜,带针胸骨钢丝,特殊缝线,止血材料</v>
          </cell>
          <cell r="F5602" t="str">
            <v>次</v>
          </cell>
          <cell r="G5602" t="str">
            <v/>
          </cell>
          <cell r="H5602">
            <v>3700</v>
          </cell>
          <cell r="I5602">
            <v>2960</v>
          </cell>
          <cell r="J5602">
            <v>2590</v>
          </cell>
          <cell r="K5602" t="str">
            <v>乙类</v>
          </cell>
        </row>
        <row r="5603">
          <cell r="A5603" t="str">
            <v>HKR66304</v>
          </cell>
          <cell r="B5603" t="str">
            <v>同种异体主动脉瓣置换术</v>
          </cell>
          <cell r="C5603" t="str">
            <v>正中切口,建立体外循环,经升主动脉切口显露主动脉瓣,切除病变主动脉瓣,植入同种异体瓣,缝合固定冠状动脉口,关闭切口,心脏复跳,止血,钢丝固定胸骨,留置引流管,关胸。</v>
          </cell>
          <cell r="D5603" t="str">
            <v>引流装置</v>
          </cell>
          <cell r="E5603" t="str">
            <v>心脏瓣膜,带针胸骨钢丝,特殊缝线,止血材料</v>
          </cell>
          <cell r="F5603" t="str">
            <v>次</v>
          </cell>
          <cell r="G5603" t="str">
            <v/>
          </cell>
          <cell r="H5603">
            <v>3700</v>
          </cell>
          <cell r="I5603">
            <v>2960</v>
          </cell>
          <cell r="J5603">
            <v>2590</v>
          </cell>
          <cell r="K5603" t="str">
            <v>乙类</v>
          </cell>
        </row>
        <row r="5604">
          <cell r="A5604" t="str">
            <v>HKR66305</v>
          </cell>
          <cell r="B5604" t="str">
            <v>主动脉根部扩大瓣环置换术</v>
          </cell>
          <cell r="C5604"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cell r="D5604" t="str">
            <v>引流装置</v>
          </cell>
          <cell r="E5604" t="str">
            <v>心脏瓣膜,带针胸骨钢丝,心包引流管,心房测压管,起搏导线,血液回收装置,特殊缝线,止血材料</v>
          </cell>
          <cell r="F5604" t="str">
            <v>次</v>
          </cell>
          <cell r="G5604" t="str">
            <v/>
          </cell>
          <cell r="H5604">
            <v>4200</v>
          </cell>
          <cell r="I5604">
            <v>3360</v>
          </cell>
          <cell r="J5604">
            <v>2940</v>
          </cell>
          <cell r="K5604" t="str">
            <v>乙类</v>
          </cell>
        </row>
        <row r="5605">
          <cell r="A5605" t="str">
            <v>HKR66306</v>
          </cell>
          <cell r="B5605" t="str">
            <v>主动脉瓣二尖瓣双瓣置换术</v>
          </cell>
          <cell r="C5605" t="str">
            <v>正中切口,建立体外循环,经右心房､房间隔切口或左心房切口显露二尖瓣,经升主动脉切口显露主动脉瓣,切除病变二尖瓣及主动脉瓣,植入人工瓣膜,关闭切口,心脏复跳,止血,钢丝固定胸骨,留置引流管,关胸。</v>
          </cell>
          <cell r="D5605" t="str">
            <v>引流装置</v>
          </cell>
          <cell r="E5605" t="str">
            <v>心脏瓣膜,带针胸骨钢丝,特殊缝线,止血材料</v>
          </cell>
          <cell r="F5605" t="str">
            <v>次</v>
          </cell>
          <cell r="G5605" t="str">
            <v/>
          </cell>
          <cell r="H5605">
            <v>7200</v>
          </cell>
          <cell r="I5605">
            <v>6120</v>
          </cell>
          <cell r="J5605">
            <v>5202</v>
          </cell>
          <cell r="K5605" t="str">
            <v>乙类</v>
          </cell>
        </row>
        <row r="5606">
          <cell r="A5606" t="str">
            <v>HKR66307</v>
          </cell>
          <cell r="B5606" t="str">
            <v>主动脉瓣环切开成形+主动脉瓣置换术</v>
          </cell>
          <cell r="C5606" t="str">
            <v>正中切口,建立体外循环,降温阻断,切开主动脉,切开瓣环,测量修剪人工补片,跨环补片,人工主动脉置换,缝合切口止血,钢丝固定胸骨,留置引流管,关胸。</v>
          </cell>
          <cell r="D5606" t="str">
            <v>引流装置</v>
          </cell>
          <cell r="E5606" t="str">
            <v>补片,人工血管,带针胸骨钢丝,特殊缝线,止血材料</v>
          </cell>
          <cell r="F5606" t="str">
            <v>次</v>
          </cell>
          <cell r="G5606" t="str">
            <v/>
          </cell>
          <cell r="H5606">
            <v>5500</v>
          </cell>
          <cell r="I5606">
            <v>4400</v>
          </cell>
          <cell r="J5606">
            <v>3850</v>
          </cell>
          <cell r="K5606" t="str">
            <v>乙类</v>
          </cell>
        </row>
        <row r="5607">
          <cell r="A5607" t="str">
            <v>HKR66308</v>
          </cell>
          <cell r="B5607" t="str">
            <v>主动脉瓣环及窦部切开成形+主动脉瓣置换术</v>
          </cell>
          <cell r="C5607" t="str">
            <v>正中切口,建立体外循环,降温阻断,切开主动脉,切开瓣环,测量修剪人工补片,跨环补片,人工主动脉置换,缝合切口止血,钢丝固定胸骨,留置引流管,关胸。</v>
          </cell>
          <cell r="D5607" t="str">
            <v>引流装置</v>
          </cell>
          <cell r="E5607" t="str">
            <v>补片,人工血管,带针胸骨钢丝,心脏瓣膜,特殊缝线</v>
          </cell>
          <cell r="F5607" t="str">
            <v>次</v>
          </cell>
          <cell r="G5607" t="str">
            <v/>
          </cell>
          <cell r="H5607">
            <v>5500</v>
          </cell>
          <cell r="I5607">
            <v>4400</v>
          </cell>
          <cell r="J5607">
            <v>3850</v>
          </cell>
          <cell r="K5607" t="str">
            <v>乙类</v>
          </cell>
        </row>
        <row r="5608">
          <cell r="A5608" t="str">
            <v>HKR66309</v>
          </cell>
          <cell r="B5608" t="str">
            <v>再次主动脉瓣手术</v>
          </cell>
          <cell r="C5608" t="str">
            <v>既往有过心脏手术史,经正中开胸,分离心包腔粘连,建立体外循环,经升主动脉切口显露主动脉瓣,切除主动脉瓣(含主动脉瓣假体),植入新的人工瓣膜,或成形,关闭切口,心脏复跳,止血,钢丝固定胸骨,留置引流管,关胸。</v>
          </cell>
          <cell r="D5608" t="str">
            <v>引流装置</v>
          </cell>
          <cell r="E5608" t="str">
            <v>心脏瓣膜,补片,带针胸骨钢丝,特殊缝线,止血材料</v>
          </cell>
          <cell r="F5608" t="str">
            <v>次</v>
          </cell>
          <cell r="G5608" t="str">
            <v/>
          </cell>
          <cell r="H5608">
            <v>4000</v>
          </cell>
          <cell r="I5608">
            <v>3200</v>
          </cell>
          <cell r="J5608">
            <v>2800</v>
          </cell>
          <cell r="K5608" t="str">
            <v>乙类</v>
          </cell>
        </row>
        <row r="5609">
          <cell r="A5609" t="str">
            <v>HKR66310</v>
          </cell>
          <cell r="B5609" t="str">
            <v>共同动脉干瓣膜置换术</v>
          </cell>
          <cell r="C5609" t="str">
            <v>正中开胸,建立体外循环,切开右心房,探查心内畸形,如无其它畸形,探查是否伴有其它畸形,共同动脉干瓣膜置换,关闭切口,逐渐撤离体外循环,留置引流管,止血,钢丝固定胸骨,关胸。不含体外循环。</v>
          </cell>
          <cell r="D5609" t="str">
            <v>引流装置</v>
          </cell>
          <cell r="E5609" t="str">
            <v>心脏瓣膜,带针胸骨钢丝,心包引流管,心房测压管,起搏导线,血液回收装置,特殊缝线,止血材料</v>
          </cell>
          <cell r="F5609" t="str">
            <v>次</v>
          </cell>
          <cell r="G5609" t="str">
            <v/>
          </cell>
          <cell r="H5609">
            <v>4000</v>
          </cell>
          <cell r="I5609">
            <v>3200</v>
          </cell>
          <cell r="J5609">
            <v>2800</v>
          </cell>
          <cell r="K5609" t="str">
            <v>乙类</v>
          </cell>
        </row>
        <row r="5610">
          <cell r="A5610" t="str">
            <v>HKR66801</v>
          </cell>
          <cell r="B5610" t="str">
            <v>胸腔镜辅助下主动脉瓣置换术</v>
          </cell>
          <cell r="C5610"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cell r="D5610" t="str">
            <v>引流装置</v>
          </cell>
          <cell r="E5610" t="str">
            <v>心脏瓣膜,钢丝,腔镜材料</v>
          </cell>
          <cell r="F5610" t="str">
            <v>次</v>
          </cell>
          <cell r="G5610" t="str">
            <v/>
          </cell>
          <cell r="H5610">
            <v>4000</v>
          </cell>
          <cell r="I5610">
            <v>3200</v>
          </cell>
          <cell r="J5610">
            <v>2800</v>
          </cell>
          <cell r="K5610" t="str">
            <v>乙类</v>
          </cell>
        </row>
        <row r="5611">
          <cell r="A5611" t="str">
            <v>HKR80201</v>
          </cell>
          <cell r="B5611" t="str">
            <v>经皮主动脉瓣球囊成形术</v>
          </cell>
          <cell r="C5611"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cell r="D5611" t="str">
            <v>穿刺针,测压管,注射器</v>
          </cell>
          <cell r="E5611" t="str">
            <v>导管,导丝,血管鞘组,球囊扩张导管</v>
          </cell>
          <cell r="F5611" t="str">
            <v>次</v>
          </cell>
          <cell r="G5611" t="str">
            <v/>
          </cell>
          <cell r="H5611">
            <v>2000</v>
          </cell>
          <cell r="I5611">
            <v>1600</v>
          </cell>
          <cell r="J5611">
            <v>1400</v>
          </cell>
          <cell r="K5611" t="str">
            <v>乙类</v>
          </cell>
        </row>
        <row r="5612">
          <cell r="A5612" t="str">
            <v>HKR83301</v>
          </cell>
          <cell r="B5612" t="str">
            <v>主动脉瓣直视成形术</v>
          </cell>
          <cell r="C5612" t="str">
            <v>正中切口,建立体外循环,经升主动脉切口显露主动脉瓣,行瓣膜成形,关闭切口,心脏复跳,止血,钢丝固定胸骨,留置引流管,关胸。</v>
          </cell>
          <cell r="D5612" t="str">
            <v>引流装置</v>
          </cell>
          <cell r="E5612" t="str">
            <v>带针胸骨钢丝,特殊缝线,止血材料</v>
          </cell>
          <cell r="F5612" t="str">
            <v>次</v>
          </cell>
          <cell r="G5612" t="str">
            <v/>
          </cell>
          <cell r="H5612">
            <v>3600</v>
          </cell>
          <cell r="I5612">
            <v>2880</v>
          </cell>
          <cell r="J5612">
            <v>2520</v>
          </cell>
          <cell r="K5612" t="str">
            <v>乙类</v>
          </cell>
        </row>
        <row r="5613">
          <cell r="A5613" t="str">
            <v>HKR83801</v>
          </cell>
          <cell r="B5613" t="str">
            <v>胸腔镜辅助下主动脉瓣成形术</v>
          </cell>
          <cell r="C5613"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cell r="D5613" t="str">
            <v>引流装置</v>
          </cell>
          <cell r="E5613" t="str">
            <v>补片,成形环,腔镜材料</v>
          </cell>
          <cell r="F5613" t="str">
            <v>次</v>
          </cell>
          <cell r="G5613" t="str">
            <v/>
          </cell>
          <cell r="H5613">
            <v>3800</v>
          </cell>
          <cell r="I5613">
            <v>3040</v>
          </cell>
          <cell r="J5613">
            <v>2660</v>
          </cell>
          <cell r="K5613" t="str">
            <v>乙类</v>
          </cell>
        </row>
        <row r="5614">
          <cell r="A5614" t="str">
            <v>HKR89301</v>
          </cell>
          <cell r="B5614" t="str">
            <v>主动脉瓣上狭窄矫治术</v>
          </cell>
          <cell r="C5614"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cell r="D5614" t="str">
            <v>引流装置</v>
          </cell>
          <cell r="E5614" t="str">
            <v>带针胸骨钢丝,心包引流管,心房测压管,起搏导线,血液回收装置,特殊缝线,止血材料</v>
          </cell>
          <cell r="F5614" t="str">
            <v>次</v>
          </cell>
          <cell r="G5614" t="str">
            <v/>
          </cell>
          <cell r="H5614">
            <v>3300</v>
          </cell>
          <cell r="I5614">
            <v>2640</v>
          </cell>
          <cell r="J5614">
            <v>2310</v>
          </cell>
          <cell r="K5614" t="str">
            <v>乙类</v>
          </cell>
        </row>
        <row r="5615">
          <cell r="A5615" t="str">
            <v>HKR89302</v>
          </cell>
          <cell r="B5615" t="str">
            <v>主动脉瓣下狭窄矫治术</v>
          </cell>
          <cell r="C5615"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cell r="D5615" t="str">
            <v>引流装置</v>
          </cell>
          <cell r="E5615" t="str">
            <v>带针胸骨钢丝,心包引流管,心房测压管,起搏导线,血液回收装置,特殊缝线,止血材料</v>
          </cell>
          <cell r="F5615" t="str">
            <v>次</v>
          </cell>
          <cell r="G5615" t="str">
            <v/>
          </cell>
          <cell r="H5615">
            <v>3700</v>
          </cell>
          <cell r="I5615">
            <v>2960</v>
          </cell>
          <cell r="J5615">
            <v>2590</v>
          </cell>
          <cell r="K5615" t="str">
            <v>乙类</v>
          </cell>
        </row>
        <row r="5616">
          <cell r="A5616" t="str">
            <v>HKR89303</v>
          </cell>
          <cell r="B5616" t="str">
            <v>共同动脉干瓣膜成形术</v>
          </cell>
          <cell r="C5616" t="str">
            <v>正中开胸,建立体外循环,切开右心房,探查心内畸形,如无其它畸形,探查是否伴有其它畸形,共同动脉干瓣膜成形,关闭切口,逐渐撤离体外循环,留置引流管,止血,钢丝固定胸骨,关胸。不含体外循环。</v>
          </cell>
          <cell r="D5616" t="str">
            <v>引流装置</v>
          </cell>
          <cell r="E5616" t="str">
            <v>带针胸骨钢丝,心包引流管,心房测压管,起搏导线,血液回收装置,特殊缝线,止血材料</v>
          </cell>
          <cell r="F5616" t="str">
            <v>次</v>
          </cell>
          <cell r="G5616" t="str">
            <v/>
          </cell>
          <cell r="H5616">
            <v>3800</v>
          </cell>
          <cell r="I5616">
            <v>3040</v>
          </cell>
          <cell r="J5616">
            <v>2660</v>
          </cell>
          <cell r="K5616" t="str">
            <v>乙类</v>
          </cell>
        </row>
        <row r="5617">
          <cell r="A5617" t="str">
            <v>HKS66301</v>
          </cell>
          <cell r="B5617" t="str">
            <v>肺动脉瓣置换术</v>
          </cell>
          <cell r="C5617" t="str">
            <v>正中切口,建立体外循环,经肺动脉切口显露肺动脉瓣,切除病变肺动脉瓣,植入人工瓣,关闭切口,心脏复跳,止血,钢丝固定胸骨,留置引流管,关胸。</v>
          </cell>
          <cell r="D5617" t="str">
            <v>引流装置</v>
          </cell>
          <cell r="E5617" t="str">
            <v>心脏瓣膜,带针胸骨钢丝,特殊缝线,止血材料</v>
          </cell>
          <cell r="F5617" t="str">
            <v>次</v>
          </cell>
          <cell r="G5617" t="str">
            <v/>
          </cell>
          <cell r="H5617">
            <v>3900</v>
          </cell>
          <cell r="I5617">
            <v>3120</v>
          </cell>
          <cell r="J5617">
            <v>2730</v>
          </cell>
          <cell r="K5617" t="str">
            <v>乙类</v>
          </cell>
        </row>
        <row r="5618">
          <cell r="A5618" t="str">
            <v>HKS80201</v>
          </cell>
          <cell r="B5618" t="str">
            <v>经皮肺动脉瓣球囊成形术</v>
          </cell>
          <cell r="C5618"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cell r="D5618" t="str">
            <v>穿刺针,测压管,除颤电极</v>
          </cell>
          <cell r="E5618" t="str">
            <v>导管,导丝,血管鞘组,球囊扩张导管</v>
          </cell>
          <cell r="F5618" t="str">
            <v>次</v>
          </cell>
          <cell r="G5618" t="str">
            <v/>
          </cell>
          <cell r="H5618">
            <v>2300</v>
          </cell>
          <cell r="I5618">
            <v>1840</v>
          </cell>
          <cell r="J5618">
            <v>1610</v>
          </cell>
          <cell r="K5618" t="str">
            <v>乙类</v>
          </cell>
        </row>
        <row r="5619">
          <cell r="A5619" t="str">
            <v>HKS83301</v>
          </cell>
          <cell r="B5619" t="str">
            <v>肺动脉瓣成形术</v>
          </cell>
          <cell r="C5619" t="str">
            <v>正中开胸,建立体外循环,切开右心房,探查心内畸形,如无其它畸形,切开肺动脉交界粘连,关闭切口,逐渐撤离体外循环,留置引流管,止血,钢丝固定胸骨,关胸。不含体外循环。</v>
          </cell>
          <cell r="D5619" t="str">
            <v>引流装置</v>
          </cell>
          <cell r="E5619" t="str">
            <v>带针胸骨钢丝,心包引流管,心房测压管,起搏导线,血液回收装置,特殊缝线,止血材料</v>
          </cell>
          <cell r="F5619" t="str">
            <v>次</v>
          </cell>
          <cell r="G5619" t="str">
            <v/>
          </cell>
          <cell r="H5619">
            <v>3300</v>
          </cell>
          <cell r="I5619">
            <v>2640</v>
          </cell>
          <cell r="J5619">
            <v>2310</v>
          </cell>
          <cell r="K5619" t="str">
            <v>乙类</v>
          </cell>
        </row>
        <row r="5620">
          <cell r="A5620" t="str">
            <v>HKT</v>
          </cell>
          <cell r="B5620" t="str">
            <v>心传导系</v>
          </cell>
          <cell r="C5620" t="str">
            <v/>
          </cell>
          <cell r="D5620" t="str">
            <v/>
          </cell>
          <cell r="E5620" t="str">
            <v/>
          </cell>
        </row>
        <row r="5620">
          <cell r="G5620" t="str">
            <v/>
          </cell>
          <cell r="H5620" t="str">
            <v/>
          </cell>
          <cell r="I5620" t="str">
            <v/>
          </cell>
          <cell r="J5620" t="str">
            <v/>
          </cell>
        </row>
        <row r="5621">
          <cell r="A5621" t="str">
            <v>HKT62201</v>
          </cell>
          <cell r="B5621" t="str">
            <v>单腔永久起搏器安置术</v>
          </cell>
          <cell r="C5621"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cell r="D5621" t="str">
            <v>穿刺针,电极,注射器</v>
          </cell>
          <cell r="E5621" t="str">
            <v>永久起搏器,起搏导管,导丝,血管鞘组,特殊缝线</v>
          </cell>
          <cell r="F5621" t="str">
            <v>次</v>
          </cell>
        </row>
        <row r="5621">
          <cell r="H5621">
            <v>2500</v>
          </cell>
          <cell r="I5621">
            <v>2000</v>
          </cell>
          <cell r="J5621">
            <v>1750</v>
          </cell>
          <cell r="K5621" t="str">
            <v>乙类</v>
          </cell>
        </row>
        <row r="5622">
          <cell r="A5622" t="str">
            <v>HKT62202</v>
          </cell>
          <cell r="B5622" t="str">
            <v>双腔永久起搏器安置术</v>
          </cell>
          <cell r="C5622"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cell r="D5622" t="str">
            <v>穿刺针,电极,注射器</v>
          </cell>
          <cell r="E5622" t="str">
            <v>永久起搏器,起搏导管,导丝,血管鞘组,特殊缝线</v>
          </cell>
          <cell r="F5622" t="str">
            <v>次</v>
          </cell>
        </row>
        <row r="5622">
          <cell r="H5622">
            <v>2800</v>
          </cell>
          <cell r="I5622">
            <v>2240</v>
          </cell>
          <cell r="J5622">
            <v>1960</v>
          </cell>
          <cell r="K5622" t="str">
            <v>乙类</v>
          </cell>
        </row>
        <row r="5623">
          <cell r="A5623" t="str">
            <v>HKT62203</v>
          </cell>
          <cell r="B5623" t="str">
            <v>三腔永久起搏器安置术</v>
          </cell>
          <cell r="C5623"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D5623" t="str">
            <v>穿刺针,电极,注射器</v>
          </cell>
          <cell r="E5623" t="str">
            <v>永久起搏器,起搏导管,造影导管,电极导管,导丝,血管鞘组,特殊缝线</v>
          </cell>
          <cell r="F5623" t="str">
            <v>次</v>
          </cell>
        </row>
        <row r="5623">
          <cell r="H5623">
            <v>3200</v>
          </cell>
          <cell r="I5623">
            <v>2560</v>
          </cell>
          <cell r="J5623">
            <v>2240</v>
          </cell>
          <cell r="K5623" t="str">
            <v>乙类</v>
          </cell>
        </row>
        <row r="5624">
          <cell r="A5624" t="str">
            <v>HKT62204</v>
          </cell>
          <cell r="B5624" t="str">
            <v>埋藏式单腔心脏复律除颤器安置术</v>
          </cell>
          <cell r="C5624"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cell r="D5624" t="str">
            <v>穿刺针,除颤电极</v>
          </cell>
          <cell r="E5624" t="str">
            <v>除颤器,起搏导管,导丝,血管鞘组,特殊缝线</v>
          </cell>
          <cell r="F5624" t="str">
            <v>次</v>
          </cell>
          <cell r="G5624" t="str">
            <v/>
          </cell>
          <cell r="H5624">
            <v>2600</v>
          </cell>
          <cell r="I5624">
            <v>2080</v>
          </cell>
          <cell r="J5624">
            <v>1820</v>
          </cell>
          <cell r="K5624" t="str">
            <v>乙类</v>
          </cell>
        </row>
        <row r="5625">
          <cell r="A5625" t="str">
            <v>HKT62205</v>
          </cell>
          <cell r="B5625" t="str">
            <v>埋藏式双腔心脏复律除颤器安置术</v>
          </cell>
          <cell r="C5625"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5" t="str">
            <v>穿刺针,除颤电极</v>
          </cell>
          <cell r="E5625" t="str">
            <v>除颤器,起搏导管,导丝,血管鞘组,特殊缝线</v>
          </cell>
          <cell r="F5625" t="str">
            <v>次</v>
          </cell>
          <cell r="G5625" t="str">
            <v/>
          </cell>
          <cell r="H5625">
            <v>2800</v>
          </cell>
          <cell r="I5625">
            <v>2240</v>
          </cell>
          <cell r="J5625">
            <v>1960</v>
          </cell>
          <cell r="K5625" t="str">
            <v>乙类</v>
          </cell>
        </row>
        <row r="5626">
          <cell r="A5626" t="str">
            <v>HKT62206</v>
          </cell>
          <cell r="B5626" t="str">
            <v>埋藏式三腔心脏复律除颤器安置术</v>
          </cell>
          <cell r="C5626"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6" t="str">
            <v>穿刺针,除颤电极,注射器</v>
          </cell>
          <cell r="E5626" t="str">
            <v>除颤器,起搏导管,造影导管,电极导管,导丝,血管鞘组,特殊缝线</v>
          </cell>
          <cell r="F5626" t="str">
            <v>次</v>
          </cell>
          <cell r="G5626" t="str">
            <v/>
          </cell>
          <cell r="H5626">
            <v>3000</v>
          </cell>
          <cell r="I5626">
            <v>2400</v>
          </cell>
          <cell r="J5626">
            <v>2100</v>
          </cell>
          <cell r="K5626" t="str">
            <v>乙类</v>
          </cell>
        </row>
        <row r="5627">
          <cell r="A5627" t="str">
            <v>HKT62301</v>
          </cell>
          <cell r="B5627" t="str">
            <v>临时起搏器安置术</v>
          </cell>
          <cell r="C5627"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cell r="D5627" t="str">
            <v>穿刺针,电极,注射器</v>
          </cell>
          <cell r="E5627" t="str">
            <v>临时起搏导管,导丝,血管鞘组</v>
          </cell>
          <cell r="F5627" t="str">
            <v>次</v>
          </cell>
          <cell r="G5627" t="str">
            <v/>
          </cell>
          <cell r="H5627">
            <v>1000</v>
          </cell>
          <cell r="I5627">
            <v>800</v>
          </cell>
          <cell r="J5627">
            <v>700</v>
          </cell>
          <cell r="K5627" t="str">
            <v>乙类</v>
          </cell>
        </row>
        <row r="5628">
          <cell r="A5628" t="str">
            <v>HKT62302</v>
          </cell>
          <cell r="B5628" t="str">
            <v>植入式心电记录器安置术</v>
          </cell>
          <cell r="C5628"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5628" t="str">
            <v>电极,注射器</v>
          </cell>
          <cell r="E5628" t="str">
            <v>特殊缝线,植入式心电记录器</v>
          </cell>
          <cell r="F5628" t="str">
            <v>次</v>
          </cell>
          <cell r="G5628" t="str">
            <v/>
          </cell>
          <cell r="H5628">
            <v>900</v>
          </cell>
          <cell r="I5628">
            <v>720</v>
          </cell>
          <cell r="J5628">
            <v>630</v>
          </cell>
          <cell r="K5628" t="str">
            <v>乙类</v>
          </cell>
        </row>
        <row r="5629">
          <cell r="A5629" t="str">
            <v>HKT62303</v>
          </cell>
          <cell r="B5629" t="str">
            <v>心外膜临时起搏器安置术</v>
          </cell>
          <cell r="C5629" t="str">
            <v>全麻,正中切口,开胸,心脏表面缝置起搏导线,连接起搏器,关胸。</v>
          </cell>
          <cell r="D5629" t="str">
            <v>引流装置</v>
          </cell>
          <cell r="E5629" t="str">
            <v>起搏导线,特殊缝线</v>
          </cell>
          <cell r="F5629" t="str">
            <v>次</v>
          </cell>
          <cell r="G5629" t="str">
            <v/>
          </cell>
          <cell r="H5629">
            <v>1800</v>
          </cell>
          <cell r="I5629">
            <v>1440</v>
          </cell>
          <cell r="J5629">
            <v>1260</v>
          </cell>
          <cell r="K5629" t="str">
            <v>乙类</v>
          </cell>
        </row>
        <row r="5630">
          <cell r="A5630" t="str">
            <v>HKT62304</v>
          </cell>
          <cell r="B5630" t="str">
            <v>心外膜永久起搏器安置术</v>
          </cell>
          <cell r="C5630" t="str">
            <v>全麻,正中切口,开胸,心脏表面缝置起搏导线,连接起搏器,关胸。</v>
          </cell>
          <cell r="D5630" t="str">
            <v>引流装置</v>
          </cell>
          <cell r="E5630" t="str">
            <v>起搏导线,起搏器,特殊缝线,止血材料</v>
          </cell>
          <cell r="F5630" t="str">
            <v>次</v>
          </cell>
          <cell r="G5630" t="str">
            <v/>
          </cell>
          <cell r="H5630">
            <v>1800</v>
          </cell>
          <cell r="I5630">
            <v>1440</v>
          </cell>
          <cell r="J5630">
            <v>1260</v>
          </cell>
          <cell r="K5630" t="str">
            <v>乙类</v>
          </cell>
        </row>
        <row r="5631">
          <cell r="A5631" t="str">
            <v>HKT63301</v>
          </cell>
          <cell r="B5631" t="str">
            <v>永久起搏器更换术</v>
          </cell>
          <cell r="C5631"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cell r="D5631" t="str">
            <v>穿刺针,电极,注射器</v>
          </cell>
          <cell r="E5631" t="str">
            <v>永久起搏器,起搏导管,导丝,血管鞘组,特殊缝线</v>
          </cell>
          <cell r="F5631" t="str">
            <v>次</v>
          </cell>
          <cell r="G5631" t="str">
            <v/>
          </cell>
          <cell r="H5631">
            <v>1700</v>
          </cell>
          <cell r="I5631">
            <v>1360</v>
          </cell>
          <cell r="J5631">
            <v>1190</v>
          </cell>
          <cell r="K5631" t="str">
            <v>乙类</v>
          </cell>
        </row>
        <row r="5632">
          <cell r="A5632" t="str">
            <v>HKT64301</v>
          </cell>
          <cell r="B5632" t="str">
            <v>起搏器电极取出术</v>
          </cell>
          <cell r="C5632"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cell r="D5632" t="str">
            <v>电极,注射器</v>
          </cell>
          <cell r="E5632" t="str">
            <v>特殊缝线</v>
          </cell>
          <cell r="F5632" t="str">
            <v>次</v>
          </cell>
          <cell r="G5632" t="str">
            <v/>
          </cell>
          <cell r="H5632">
            <v>1800</v>
          </cell>
          <cell r="I5632">
            <v>1440</v>
          </cell>
          <cell r="J5632">
            <v>1260</v>
          </cell>
          <cell r="K5632" t="str">
            <v>乙类</v>
          </cell>
        </row>
        <row r="5633">
          <cell r="A5633" t="str">
            <v>HKT64302</v>
          </cell>
          <cell r="B5633" t="str">
            <v>起搏器囊袋清创术</v>
          </cell>
          <cell r="C5633"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cell r="D5633" t="str">
            <v>电极,引流装置,注射器</v>
          </cell>
          <cell r="E5633" t="str">
            <v>特殊缝线</v>
          </cell>
          <cell r="F5633" t="str">
            <v>次</v>
          </cell>
          <cell r="G5633" t="str">
            <v/>
          </cell>
          <cell r="H5633">
            <v>1700</v>
          </cell>
          <cell r="I5633">
            <v>1360</v>
          </cell>
          <cell r="J5633">
            <v>1190</v>
          </cell>
          <cell r="K5633" t="str">
            <v>乙类</v>
          </cell>
        </row>
        <row r="5634">
          <cell r="A5634" t="str">
            <v>HKT72201</v>
          </cell>
          <cell r="B5634" t="str">
            <v>普通室上性心动过速射频消融术</v>
          </cell>
          <cell r="C5634"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634" t="str">
            <v>穿刺针</v>
          </cell>
          <cell r="E5634" t="str">
            <v>消融导管,标测导管,导丝,血管鞘组，灌注导管</v>
          </cell>
          <cell r="F5634" t="str">
            <v>次</v>
          </cell>
          <cell r="G5634" t="str">
            <v>不同侧旁道加收不超过50%</v>
          </cell>
          <cell r="H5634">
            <v>3500</v>
          </cell>
          <cell r="I5634">
            <v>2975</v>
          </cell>
          <cell r="J5634">
            <v>2529</v>
          </cell>
          <cell r="K5634" t="str">
            <v>乙类</v>
          </cell>
        </row>
        <row r="5635">
          <cell r="A5635" t="str">
            <v>HKT72202</v>
          </cell>
          <cell r="B5635" t="str">
            <v>室速射频消融术</v>
          </cell>
          <cell r="C5635"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635" t="str">
            <v>注射器,穿刺针,电极</v>
          </cell>
          <cell r="E5635" t="str">
            <v>消融导管,标测导管,导丝,血管鞘组，灌注导管</v>
          </cell>
          <cell r="F5635" t="str">
            <v>次</v>
          </cell>
          <cell r="G5635" t="str">
            <v>不同侧室速加收不超过50%</v>
          </cell>
          <cell r="H5635">
            <v>4000</v>
          </cell>
          <cell r="I5635">
            <v>3400</v>
          </cell>
          <cell r="J5635">
            <v>2890</v>
          </cell>
          <cell r="K5635" t="str">
            <v>乙类</v>
          </cell>
        </row>
        <row r="5636">
          <cell r="A5636" t="str">
            <v>HKT72203</v>
          </cell>
          <cell r="B5636" t="str">
            <v>肥厚梗阻型心肌病化学消融术</v>
          </cell>
          <cell r="C5636"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cell r="D5636" t="str">
            <v>注射器,环柄注射器,穿刺针,除颤电极,压力泵,测压管</v>
          </cell>
          <cell r="E5636" t="str">
            <v>导引导管,导引导丝,血管鞘组,球囊扩张导管,电极导管</v>
          </cell>
          <cell r="F5636" t="str">
            <v>次</v>
          </cell>
          <cell r="G5636" t="str">
            <v/>
          </cell>
          <cell r="H5636">
            <v>3500</v>
          </cell>
          <cell r="I5636">
            <v>2800</v>
          </cell>
          <cell r="J5636">
            <v>2450</v>
          </cell>
          <cell r="K5636" t="str">
            <v>乙类</v>
          </cell>
        </row>
        <row r="5637">
          <cell r="A5637" t="str">
            <v>HKT72204</v>
          </cell>
          <cell r="B5637" t="str">
            <v>房速房扑射频消融术</v>
          </cell>
          <cell r="C563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637" t="str">
            <v>注射器,穿刺针</v>
          </cell>
          <cell r="E5637" t="str">
            <v>消融导管,标测导管,导丝,血管鞘组，灌注导管</v>
          </cell>
          <cell r="F5637" t="str">
            <v>次</v>
          </cell>
          <cell r="G5637" t="str">
            <v>不同侧房速或房扑加收不超过50%</v>
          </cell>
          <cell r="H5637">
            <v>4800</v>
          </cell>
          <cell r="I5637">
            <v>3840</v>
          </cell>
          <cell r="J5637">
            <v>3386</v>
          </cell>
          <cell r="K5637" t="str">
            <v>乙类</v>
          </cell>
        </row>
        <row r="5638">
          <cell r="A5638" t="str">
            <v>HKT72205</v>
          </cell>
          <cell r="B5638" t="str">
            <v>房颤射频消融术</v>
          </cell>
          <cell r="C5638"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v>
          </cell>
          <cell r="D5638" t="str">
            <v>注射器,房间隔穿刺针</v>
          </cell>
          <cell r="E5638" t="str">
            <v>消融导管,标测导管,导丝,血管鞘组，灌注导管</v>
          </cell>
          <cell r="F5638" t="str">
            <v>次</v>
          </cell>
          <cell r="G5638" t="str">
            <v>每增加1种消融术式加收不超过50%</v>
          </cell>
          <cell r="H5638">
            <v>4800</v>
          </cell>
          <cell r="I5638">
            <v>3840</v>
          </cell>
          <cell r="J5638">
            <v>3386</v>
          </cell>
          <cell r="K5638" t="str">
            <v>乙类</v>
          </cell>
        </row>
        <row r="5639">
          <cell r="A5639" t="str">
            <v>HKT73301</v>
          </cell>
          <cell r="B5639" t="str">
            <v>心脏异常传导束切除术</v>
          </cell>
          <cell r="C5639" t="str">
            <v>正中切口,显露心包,建立体外循环,心脏停跳,切开心脏,在心电生理标测有异常通道的部位切断通道,关闭切口,心脏复跳,止血,钢丝固定胸骨,留置引流管,关胸。</v>
          </cell>
          <cell r="D5639" t="str">
            <v>引流装置</v>
          </cell>
          <cell r="E5639" t="str">
            <v>带针胸骨钢丝,特殊缝线,止血材料,电极导管</v>
          </cell>
          <cell r="F5639" t="str">
            <v>次</v>
          </cell>
          <cell r="G5639" t="str">
            <v/>
          </cell>
          <cell r="H5639">
            <v>3300</v>
          </cell>
          <cell r="I5639">
            <v>2640</v>
          </cell>
          <cell r="J5639">
            <v>2310</v>
          </cell>
          <cell r="K5639" t="str">
            <v>乙类</v>
          </cell>
        </row>
        <row r="5640">
          <cell r="A5640" t="str">
            <v>HKT73302</v>
          </cell>
          <cell r="B5640" t="str">
            <v>房颤矫治术</v>
          </cell>
          <cell r="C5640" t="str">
            <v>指迷宫手术。正中切口,显露心包,建立体外循环,心脏停跳,切开心脏,在心房壁上行切缝术,关闭切口,心脏复跳,止血,钢丝固定胸骨,留置引流管,关胸。</v>
          </cell>
          <cell r="D5640" t="str">
            <v>引流装置</v>
          </cell>
          <cell r="E5640" t="str">
            <v>带针胸骨钢丝,特殊缝线,止血材料</v>
          </cell>
          <cell r="F5640" t="str">
            <v>次</v>
          </cell>
          <cell r="G5640" t="str">
            <v/>
          </cell>
          <cell r="H5640">
            <v>4200</v>
          </cell>
          <cell r="I5640">
            <v>3360</v>
          </cell>
          <cell r="J5640">
            <v>2940</v>
          </cell>
          <cell r="K5640" t="str">
            <v>乙类</v>
          </cell>
        </row>
        <row r="5641">
          <cell r="A5641" t="str">
            <v>HKT73501</v>
          </cell>
          <cell r="B5641" t="str">
            <v>经胸腔镜房颤矫治术</v>
          </cell>
          <cell r="C5641"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cell r="D5641" t="str">
            <v>引流装置</v>
          </cell>
          <cell r="E5641" t="str">
            <v>钢丝,腔镜材料</v>
          </cell>
          <cell r="F5641" t="str">
            <v>次</v>
          </cell>
          <cell r="G5641" t="str">
            <v/>
          </cell>
          <cell r="H5641">
            <v>4400</v>
          </cell>
          <cell r="I5641">
            <v>3520</v>
          </cell>
          <cell r="J5641">
            <v>3080</v>
          </cell>
          <cell r="K5641" t="str">
            <v>乙类</v>
          </cell>
        </row>
        <row r="5642">
          <cell r="A5642" t="str">
            <v>HKU-HKV</v>
          </cell>
          <cell r="B5642" t="str">
            <v>3.心的血管</v>
          </cell>
          <cell r="C5642" t="str">
            <v/>
          </cell>
          <cell r="D5642" t="str">
            <v/>
          </cell>
          <cell r="E5642" t="str">
            <v/>
          </cell>
        </row>
        <row r="5642">
          <cell r="G5642" t="str">
            <v/>
          </cell>
          <cell r="H5642" t="str">
            <v/>
          </cell>
          <cell r="I5642" t="str">
            <v/>
          </cell>
          <cell r="J5642" t="str">
            <v/>
          </cell>
        </row>
        <row r="5643">
          <cell r="A5643" t="str">
            <v>HKU</v>
          </cell>
          <cell r="B5643" t="str">
            <v>冠状动脉</v>
          </cell>
          <cell r="C5643" t="str">
            <v/>
          </cell>
          <cell r="D5643" t="str">
            <v/>
          </cell>
          <cell r="E5643" t="str">
            <v/>
          </cell>
        </row>
        <row r="5643">
          <cell r="G5643" t="str">
            <v/>
          </cell>
          <cell r="H5643" t="str">
            <v/>
          </cell>
          <cell r="I5643" t="str">
            <v/>
          </cell>
          <cell r="J5643" t="str">
            <v/>
          </cell>
        </row>
        <row r="5644">
          <cell r="A5644" t="str">
            <v>HKU59201</v>
          </cell>
          <cell r="B5644" t="str">
            <v>冠状动脉瘘栓闭术</v>
          </cell>
          <cell r="C5644"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cell r="D5644" t="str">
            <v>环柄注射器,穿刺针,除颤电极,压力泵,测压管</v>
          </cell>
          <cell r="E5644" t="str">
            <v>造影导管,导引导管,球囊扩张导管,导引导丝,血管鞘组,栓塞材料</v>
          </cell>
          <cell r="F5644" t="str">
            <v>次</v>
          </cell>
          <cell r="G5644" t="str">
            <v/>
          </cell>
          <cell r="H5644">
            <v>3380</v>
          </cell>
          <cell r="I5644">
            <v>2700</v>
          </cell>
          <cell r="J5644">
            <v>2360</v>
          </cell>
          <cell r="K5644" t="str">
            <v>乙类</v>
          </cell>
        </row>
        <row r="5645">
          <cell r="A5645" t="str">
            <v>HKU59301</v>
          </cell>
          <cell r="B5645" t="str">
            <v>冠状动脉瘘结扎术</v>
          </cell>
          <cell r="C5645" t="str">
            <v>正中开胸,建立体外循环,切开右心房,探查心内畸形,如无其它畸形,游离终末端瘘的冠状动脉,结扎,关闭切口,逐渐撤离体外循环,留置引流管,止血,钢丝固定胸骨,关胸。不含体外循环。</v>
          </cell>
          <cell r="D5645" t="str">
            <v>引流装置</v>
          </cell>
          <cell r="E5645" t="str">
            <v>带针胸骨钢丝,心包引流管,心房测压管,起搏导线,血液回收装置,特殊缝线,止血材料</v>
          </cell>
          <cell r="F5645" t="str">
            <v>次</v>
          </cell>
          <cell r="G5645" t="str">
            <v/>
          </cell>
          <cell r="H5645">
            <v>3340</v>
          </cell>
          <cell r="I5645">
            <v>2670</v>
          </cell>
          <cell r="J5645">
            <v>2340</v>
          </cell>
          <cell r="K5645" t="str">
            <v>乙类</v>
          </cell>
        </row>
        <row r="5646">
          <cell r="A5646" t="str">
            <v>HKU62201</v>
          </cell>
          <cell r="B5646" t="str">
            <v>冠脉内局部放射治疗</v>
          </cell>
          <cell r="C564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v>
          </cell>
          <cell r="D5646" t="str">
            <v>环柄注射器,穿刺针,电极,压力泵,测压管</v>
          </cell>
          <cell r="E5646" t="str">
            <v>导引导管,导引导丝,血管鞘组,球囊扩张导管,冠状动脉支架</v>
          </cell>
          <cell r="F5646" t="str">
            <v>次</v>
          </cell>
          <cell r="G5646" t="str">
            <v>以1支血管为基价,每增加1支加收不超过5%;每增加1个支架加收不超过10%</v>
          </cell>
          <cell r="H5646">
            <v>2000</v>
          </cell>
          <cell r="I5646">
            <v>1600</v>
          </cell>
          <cell r="J5646">
            <v>1400</v>
          </cell>
          <cell r="K5646" t="str">
            <v>乙类</v>
          </cell>
        </row>
        <row r="5647">
          <cell r="A5647" t="str">
            <v>HKU62301</v>
          </cell>
          <cell r="B5647" t="str">
            <v>冠状动脉远端血管保护装置置入术</v>
          </cell>
          <cell r="C5647"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cell r="D5647" t="str">
            <v>环柄注射器,穿刺针,电极,测压管,注射器</v>
          </cell>
          <cell r="E5647" t="str">
            <v>导引导管,导引导丝,血管鞘组,血管远端保护装置</v>
          </cell>
          <cell r="F5647" t="str">
            <v>次</v>
          </cell>
          <cell r="G5647" t="str">
            <v>以1支血管为基价,每增加1支加收不超过10%</v>
          </cell>
          <cell r="H5647">
            <v>3000</v>
          </cell>
          <cell r="I5647">
            <v>2400</v>
          </cell>
          <cell r="J5647">
            <v>2100</v>
          </cell>
          <cell r="K5647" t="str">
            <v>乙类</v>
          </cell>
        </row>
        <row r="5648">
          <cell r="A5648" t="str">
            <v>HKU65201</v>
          </cell>
          <cell r="B5648" t="str">
            <v>冠状动脉内血栓抽吸术</v>
          </cell>
          <cell r="C5648"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D5648" t="str">
            <v>环柄注射器,穿刺针,电极,压力泵,测压管,注射器</v>
          </cell>
          <cell r="E5648" t="str">
            <v>导引导管,导引导丝,血管鞘组,取栓导管</v>
          </cell>
          <cell r="F5648" t="str">
            <v>次</v>
          </cell>
          <cell r="G5648" t="str">
            <v>以1支血管为基价,每增加1支加收不超过20%</v>
          </cell>
          <cell r="H5648">
            <v>3000</v>
          </cell>
          <cell r="I5648">
            <v>2400</v>
          </cell>
          <cell r="J5648">
            <v>2100</v>
          </cell>
          <cell r="K5648" t="str">
            <v>乙类</v>
          </cell>
        </row>
        <row r="5649">
          <cell r="A5649" t="str">
            <v>HKU72201</v>
          </cell>
          <cell r="B5649" t="str">
            <v>冠状动脉内超声溶栓术</v>
          </cell>
          <cell r="C564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v>
          </cell>
          <cell r="D5649" t="str">
            <v>环柄注射器,穿刺针,测压管,除颤电极,注射器</v>
          </cell>
          <cell r="E5649" t="str">
            <v>导引导管,导引导丝,血管鞘组,球囊扩张导管,溶栓导管,冠状动脉支架</v>
          </cell>
          <cell r="F5649" t="str">
            <v>次</v>
          </cell>
          <cell r="G5649" t="str">
            <v>以1支血管为基价,每增加1支加收不超过5%;每增加1个支架加收不超过10%</v>
          </cell>
          <cell r="H5649">
            <v>2300</v>
          </cell>
          <cell r="I5649">
            <v>1840</v>
          </cell>
          <cell r="J5649">
            <v>1610</v>
          </cell>
          <cell r="K5649" t="str">
            <v>乙类</v>
          </cell>
        </row>
        <row r="5650">
          <cell r="A5650" t="str">
            <v>HKU73201</v>
          </cell>
          <cell r="B5650" t="str">
            <v>冠状动脉内膜切除术</v>
          </cell>
          <cell r="C5650" t="str">
            <v>全麻,气管插管,建立或不建立体外循环,切除靶血管内膜。</v>
          </cell>
          <cell r="D5650" t="str">
            <v>环柄注射器,穿刺针,除颤电极,压力泵,测压管,引流装置</v>
          </cell>
          <cell r="E5650" t="str">
            <v>导引导管,导引导丝,血管鞘组,冠状动脉支架</v>
          </cell>
          <cell r="F5650" t="str">
            <v>次</v>
          </cell>
          <cell r="G5650" t="str">
            <v/>
          </cell>
          <cell r="H5650">
            <v>3500</v>
          </cell>
          <cell r="I5650">
            <v>2800</v>
          </cell>
          <cell r="J5650">
            <v>2450</v>
          </cell>
          <cell r="K5650" t="str">
            <v>乙类</v>
          </cell>
        </row>
        <row r="5651">
          <cell r="A5651" t="str">
            <v>HKU73202</v>
          </cell>
          <cell r="B5651" t="str">
            <v>冠状动脉内膜定向旋切术</v>
          </cell>
          <cell r="C5651"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v>
          </cell>
          <cell r="D5651" t="str">
            <v>环柄注射器,穿刺针,电极,压力泵,测压管,注射器</v>
          </cell>
          <cell r="E5651" t="str">
            <v>导引导管,导引导丝,血管鞘组,旋切导管,冠状动脉支架</v>
          </cell>
          <cell r="F5651" t="str">
            <v>次</v>
          </cell>
          <cell r="G5651" t="str">
            <v>以1支血管为基价,每增加1支加收不超过50%;每增加1个支架加收不超过10%</v>
          </cell>
          <cell r="H5651">
            <v>3700</v>
          </cell>
          <cell r="I5651">
            <v>2960</v>
          </cell>
          <cell r="J5651">
            <v>2590</v>
          </cell>
          <cell r="K5651" t="str">
            <v>乙类</v>
          </cell>
        </row>
        <row r="5652">
          <cell r="A5652" t="str">
            <v>HKU73203</v>
          </cell>
          <cell r="B5652" t="str">
            <v>冠状动脉内膜高速旋磨术</v>
          </cell>
          <cell r="C5652"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v>
          </cell>
          <cell r="D5652" t="str">
            <v>环柄注射器,穿刺针,除颤电极,压力泵,测压管,注射器</v>
          </cell>
          <cell r="E5652" t="str">
            <v>导管,导丝,血管鞘组,球囊扩张导管,冠状动脉支架，旋磨导管</v>
          </cell>
          <cell r="F5652" t="str">
            <v>次</v>
          </cell>
          <cell r="G5652" t="str">
            <v>以1支血管为基价,每增加1支加收不超过50%;每增加1个支架加收不超过10%</v>
          </cell>
          <cell r="H5652">
            <v>3700</v>
          </cell>
          <cell r="I5652">
            <v>2960</v>
          </cell>
          <cell r="J5652">
            <v>2590</v>
          </cell>
          <cell r="K5652" t="str">
            <v>乙类</v>
          </cell>
        </row>
        <row r="5653">
          <cell r="A5653" t="str">
            <v>HKU80201</v>
          </cell>
          <cell r="B5653" t="str">
            <v>经皮冠状动脉球囊扩张术</v>
          </cell>
          <cell r="C5653"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653" t="str">
            <v>环柄注射器,穿刺针,压力泵,除颤电极,测压管,注射器</v>
          </cell>
          <cell r="E5653" t="str">
            <v>导引导管,导引导丝,血管鞘组,球囊扩张导管，Y阀（Y接头组件），压迫止血器，压力传感器</v>
          </cell>
          <cell r="F5653" t="str">
            <v>次</v>
          </cell>
          <cell r="G5653" t="str">
            <v>以1支血管为基价,每增加1支加收不超过50%</v>
          </cell>
          <cell r="H5653">
            <v>3300</v>
          </cell>
          <cell r="I5653">
            <v>2640</v>
          </cell>
          <cell r="J5653">
            <v>2310</v>
          </cell>
          <cell r="K5653" t="str">
            <v>乙类</v>
          </cell>
        </row>
        <row r="5654">
          <cell r="A5654" t="str">
            <v>HKU80202</v>
          </cell>
          <cell r="B5654" t="str">
            <v>经皮冠状动脉支架置入术</v>
          </cell>
          <cell r="C5654"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654" t="str">
            <v>环柄注射器,穿刺针,压力泵,测压管,除颤电极,注射器</v>
          </cell>
          <cell r="E5654" t="str">
            <v>导引导管,导引导丝,血管鞘组,球囊扩张导管,冠状动脉支架,三联三通,压力传感器</v>
          </cell>
          <cell r="F5654" t="str">
            <v>次</v>
          </cell>
          <cell r="G5654" t="str">
            <v>以1支血管为基价,每增加1支加收不超过50%;每增加1个支架加收不超过10%，该手术与经皮冠状动脉球囊扩张术同时实施时，可加收经皮冠状动脉球囊扩张术的30%</v>
          </cell>
          <cell r="H5654">
            <v>4400</v>
          </cell>
          <cell r="I5654">
            <v>3520</v>
          </cell>
          <cell r="J5654">
            <v>3080</v>
          </cell>
          <cell r="K5654" t="str">
            <v>乙类</v>
          </cell>
        </row>
        <row r="5655">
          <cell r="A5655" t="str">
            <v>HKU83201</v>
          </cell>
          <cell r="B5655" t="str">
            <v>经皮冠状动脉腔内激光成形术</v>
          </cell>
          <cell r="C565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v>
          </cell>
          <cell r="D5655" t="str">
            <v>环柄注射器,穿刺针,除颤电极,压力泵,测压管,注射器</v>
          </cell>
          <cell r="E5655" t="str">
            <v>导引导管,导引导丝,血管鞘组,激光导管,球囊扩张导管,冠状动脉支架</v>
          </cell>
          <cell r="F5655" t="str">
            <v>次</v>
          </cell>
          <cell r="G5655" t="str">
            <v>以1支血管为基价,每增加1支加收不超过50%;每增加1个支架加收不超过10%</v>
          </cell>
          <cell r="H5655">
            <v>4100</v>
          </cell>
          <cell r="I5655">
            <v>3280</v>
          </cell>
          <cell r="J5655">
            <v>2870</v>
          </cell>
          <cell r="K5655" t="str">
            <v>乙类</v>
          </cell>
        </row>
        <row r="5656">
          <cell r="A5656" t="str">
            <v>HKU83301</v>
          </cell>
          <cell r="B5656" t="str">
            <v>冠状动脉瘘矫治术</v>
          </cell>
          <cell r="C5656"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cell r="D5656" t="str">
            <v>引流装置</v>
          </cell>
          <cell r="E5656" t="str">
            <v>带针胸骨钢丝,心包引流管,心房测压管,起搏导线,血液回收装置,特殊缝线,止血材料</v>
          </cell>
          <cell r="F5656" t="str">
            <v>次</v>
          </cell>
          <cell r="G5656" t="str">
            <v/>
          </cell>
          <cell r="H5656">
            <v>3600</v>
          </cell>
          <cell r="I5656">
            <v>2880</v>
          </cell>
          <cell r="J5656">
            <v>2520</v>
          </cell>
          <cell r="K5656" t="str">
            <v>乙类</v>
          </cell>
        </row>
        <row r="5657">
          <cell r="A5657" t="str">
            <v>HKU86301</v>
          </cell>
          <cell r="B5657" t="str">
            <v>正中切口冠状动脉旁路移植术</v>
          </cell>
          <cell r="C5657"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657" t="str">
            <v>引流装置</v>
          </cell>
          <cell r="E5657" t="str">
            <v>带针胸骨钢丝,血管夹,特殊缝线，心脏稳定系统，分流管</v>
          </cell>
          <cell r="F5657" t="str">
            <v>次</v>
          </cell>
          <cell r="G5657" t="str">
            <v>每增加1根血管桥加收不超过20%;每增加1个动脉桥加收不超过80%;中转建立体外循环加收不超过50%</v>
          </cell>
          <cell r="H5657">
            <v>6000</v>
          </cell>
          <cell r="I5657">
            <v>5100</v>
          </cell>
          <cell r="J5657">
            <v>4335</v>
          </cell>
          <cell r="K5657" t="str">
            <v>乙类</v>
          </cell>
        </row>
        <row r="5658">
          <cell r="A5658" t="str">
            <v>HKU86302</v>
          </cell>
          <cell r="B5658" t="str">
            <v>侧切口冠状动脉旁路移植术</v>
          </cell>
          <cell r="C5658" t="str">
            <v>全麻,气管插管,游离获取血管材料(含大隐静脉､桡动脉､左右乳内动脉､胃网膜右动脉､腹壁下动脉等)。胸部侧切口,心脏跳动下,将桥血管远端吻合于靶血管,然后将桥血管近端于吻合于主动脉(或其它动脉)。</v>
          </cell>
          <cell r="D5658" t="str">
            <v>引流装置</v>
          </cell>
          <cell r="E5658" t="str">
            <v>血液回收装置,血管夹,特殊缝线，心脏稳定系统，分流管</v>
          </cell>
          <cell r="F5658" t="str">
            <v>次</v>
          </cell>
          <cell r="G5658" t="str">
            <v>每取1根血管桥加收不超过20%;每增加1个动脉桥加收不超过80%;中转建立体外循环加收不超过50%</v>
          </cell>
          <cell r="H5658">
            <v>6000</v>
          </cell>
          <cell r="I5658">
            <v>5100</v>
          </cell>
          <cell r="J5658">
            <v>4335</v>
          </cell>
          <cell r="K5658" t="str">
            <v>乙类</v>
          </cell>
        </row>
        <row r="5659">
          <cell r="A5659" t="str">
            <v>HKU86303</v>
          </cell>
          <cell r="B5659" t="str">
            <v>小切口体外循环下冠状动脉旁路移植术</v>
          </cell>
          <cell r="C5659"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cell r="D5659" t="str">
            <v>引流装置</v>
          </cell>
          <cell r="E5659" t="str">
            <v>血管夹,特殊缝线</v>
          </cell>
          <cell r="F5659" t="str">
            <v>次</v>
          </cell>
          <cell r="G5659" t="str">
            <v>每取1根血管桥加收不超过20%;每增加1个动脉桥加收不超过80%;中转建立体外循环加收不超过50%</v>
          </cell>
          <cell r="H5659">
            <v>6950</v>
          </cell>
          <cell r="I5659">
            <v>5908</v>
          </cell>
          <cell r="J5659">
            <v>5021</v>
          </cell>
          <cell r="K5659" t="str">
            <v>乙类</v>
          </cell>
        </row>
        <row r="5660">
          <cell r="A5660" t="str">
            <v>HKU86501</v>
          </cell>
          <cell r="B5660" t="str">
            <v>胸腔镜辅助下冠状动脉旁路移植术</v>
          </cell>
          <cell r="C5660" t="str">
            <v>全麻,气管插管,游离获取血管材料(含大隐静脉､桡动脉､左右乳内动脉､胃网膜右动脉､腹壁下动脉等)。胸壁戳孔,胸腔镜辅助下,将桥血管远端吻合于靶血管,将桥血管近端吻合于主动脉(或其它动脉)。</v>
          </cell>
          <cell r="D5660" t="str">
            <v>引流装置</v>
          </cell>
          <cell r="E5660" t="str">
            <v>腔镜材料</v>
          </cell>
          <cell r="F5660" t="str">
            <v>次</v>
          </cell>
          <cell r="G5660" t="str">
            <v>每取1根血管桥加收不超过20%;每增加1个动脉桥加收不超过80%;中转建立体外循环加收不超过50%</v>
          </cell>
          <cell r="H5660">
            <v>4700</v>
          </cell>
          <cell r="I5660">
            <v>3760</v>
          </cell>
          <cell r="J5660">
            <v>3290</v>
          </cell>
          <cell r="K5660" t="str">
            <v>乙类</v>
          </cell>
        </row>
        <row r="5661">
          <cell r="A5661" t="str">
            <v>HKU89201</v>
          </cell>
          <cell r="B5661" t="str">
            <v>经皮激光心肌血管重建术</v>
          </cell>
          <cell r="C5661"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cell r="D5661" t="str">
            <v>环柄注射器,穿刺针,测压管,除颤电极,注射器</v>
          </cell>
          <cell r="E5661" t="str">
            <v>激光导管,猪尾导管,导引导丝,血管鞘组</v>
          </cell>
          <cell r="F5661" t="str">
            <v>次</v>
          </cell>
          <cell r="G5661" t="str">
            <v/>
          </cell>
          <cell r="H5661">
            <v>2800</v>
          </cell>
          <cell r="I5661">
            <v>2240</v>
          </cell>
          <cell r="J5661">
            <v>1960</v>
          </cell>
          <cell r="K5661" t="str">
            <v>乙类</v>
          </cell>
        </row>
        <row r="5662">
          <cell r="A5662" t="str">
            <v>HKU89301</v>
          </cell>
          <cell r="B5662" t="str">
            <v>冠状动脉异常起源于肺动脉矫治术</v>
          </cell>
          <cell r="C5662"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cell r="D5662" t="str">
            <v>引流装置</v>
          </cell>
          <cell r="E5662" t="str">
            <v>补片,带针胸骨钢丝,心包引流管,心房测压管,起搏导线,血液回收装置,特殊缝线,止血材料</v>
          </cell>
          <cell r="F5662" t="str">
            <v>次</v>
          </cell>
          <cell r="G5662" t="str">
            <v/>
          </cell>
          <cell r="H5662">
            <v>3700</v>
          </cell>
          <cell r="I5662">
            <v>2960</v>
          </cell>
          <cell r="J5662">
            <v>2590</v>
          </cell>
          <cell r="K5662" t="str">
            <v>乙类</v>
          </cell>
        </row>
        <row r="5663">
          <cell r="A5663" t="str">
            <v>HKV</v>
          </cell>
          <cell r="B5663" t="str">
            <v>冠状静脉</v>
          </cell>
          <cell r="C5663" t="str">
            <v/>
          </cell>
          <cell r="D5663" t="str">
            <v/>
          </cell>
          <cell r="E5663" t="str">
            <v/>
          </cell>
        </row>
        <row r="5663">
          <cell r="G5663" t="str">
            <v/>
          </cell>
          <cell r="H5663" t="str">
            <v/>
          </cell>
          <cell r="I5663" t="str">
            <v/>
          </cell>
          <cell r="J5663" t="str">
            <v/>
          </cell>
        </row>
        <row r="5664">
          <cell r="A5664" t="str">
            <v>HKV86301</v>
          </cell>
          <cell r="B5664" t="str">
            <v>冠状静脉下腔静脉分流术</v>
          </cell>
          <cell r="C5664"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cell r="D5664" t="str">
            <v>测压管,引流装置,冲洗液</v>
          </cell>
          <cell r="E5664" t="str">
            <v>人工血管,血管夹,特殊缝线,止血材料</v>
          </cell>
          <cell r="F5664" t="str">
            <v>次</v>
          </cell>
          <cell r="G5664" t="str">
            <v/>
          </cell>
          <cell r="H5664">
            <v>2400</v>
          </cell>
          <cell r="I5664">
            <v>1920</v>
          </cell>
          <cell r="J5664">
            <v>1680</v>
          </cell>
          <cell r="K5664" t="str">
            <v>乙类</v>
          </cell>
        </row>
        <row r="5665">
          <cell r="A5665" t="str">
            <v>HKY</v>
          </cell>
          <cell r="B5665" t="str">
            <v>4.畸形心脏和大血管</v>
          </cell>
          <cell r="C5665" t="str">
            <v/>
          </cell>
          <cell r="D5665" t="str">
            <v/>
          </cell>
          <cell r="E5665" t="str">
            <v/>
          </cell>
        </row>
        <row r="5665">
          <cell r="G5665" t="str">
            <v/>
          </cell>
          <cell r="H5665" t="str">
            <v/>
          </cell>
          <cell r="I5665" t="str">
            <v/>
          </cell>
          <cell r="J5665" t="str">
            <v/>
          </cell>
        </row>
        <row r="5666">
          <cell r="A5666" t="str">
            <v>HKY66301</v>
          </cell>
          <cell r="B5666" t="str">
            <v>自体肺动脉瓣替换主动脉瓣术-科诺手术</v>
          </cell>
          <cell r="C5666"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cell r="D5666" t="str">
            <v>引流装置</v>
          </cell>
          <cell r="E5666" t="str">
            <v>补片,带瓣管道,带针胸骨钢丝,心包引流管,心房测压管,起搏导线,血液回收装置,特殊缝线,止血材料</v>
          </cell>
          <cell r="F5666" t="str">
            <v>次</v>
          </cell>
          <cell r="G5666" t="str">
            <v/>
          </cell>
          <cell r="H5666">
            <v>4000</v>
          </cell>
          <cell r="I5666">
            <v>3200</v>
          </cell>
          <cell r="J5666">
            <v>2800</v>
          </cell>
          <cell r="K5666" t="str">
            <v>乙类</v>
          </cell>
        </row>
        <row r="5667">
          <cell r="A5667" t="str">
            <v>HKY66302</v>
          </cell>
          <cell r="B5667" t="str">
            <v>自体肺动脉瓣替换主动脉瓣术</v>
          </cell>
          <cell r="C5667"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cell r="D5667" t="str">
            <v>引流装置</v>
          </cell>
          <cell r="E5667" t="str">
            <v>带瓣管道,带针胸骨钢丝,心包引流管,心房测压管,起搏导线,血液回收装置,特殊缝线,止血材料</v>
          </cell>
          <cell r="F5667" t="str">
            <v>次</v>
          </cell>
          <cell r="G5667" t="str">
            <v/>
          </cell>
          <cell r="H5667">
            <v>4000</v>
          </cell>
          <cell r="I5667">
            <v>3200</v>
          </cell>
          <cell r="J5667">
            <v>2800</v>
          </cell>
          <cell r="K5667" t="str">
            <v>乙类</v>
          </cell>
        </row>
        <row r="5668">
          <cell r="A5668" t="str">
            <v>HKY66303</v>
          </cell>
          <cell r="B5668" t="str">
            <v>主动脉左室室间隔成形+主动脉瓣置换术</v>
          </cell>
          <cell r="C5668" t="str">
            <v>正中切口,建立体外循环,降温阻断,切开主动脉,切开瓣环及室间隔,测量修剪人工补片,跨环补片,人工主动脉置换,缝合切口止血,钢丝固定胸骨,留置引流管,关胸。</v>
          </cell>
          <cell r="D5668" t="str">
            <v>引流装置</v>
          </cell>
          <cell r="E5668" t="str">
            <v>心脏瓣膜,带针胸骨钢丝,特殊缝线,止血材料</v>
          </cell>
          <cell r="F5668" t="str">
            <v>次</v>
          </cell>
          <cell r="G5668" t="str">
            <v/>
          </cell>
          <cell r="H5668">
            <v>4400</v>
          </cell>
          <cell r="I5668">
            <v>3520</v>
          </cell>
          <cell r="J5668">
            <v>3080</v>
          </cell>
          <cell r="K5668" t="str">
            <v>乙类</v>
          </cell>
        </row>
        <row r="5669">
          <cell r="A5669" t="str">
            <v>HKY89301</v>
          </cell>
          <cell r="B5669" t="str">
            <v>部分型房室通道矫治术</v>
          </cell>
          <cell r="C5669" t="str">
            <v>正中开胸,建立体外循环,切开右心房,探查心内畸形,如无其它畸形,探查是否伴有其它畸形,二尖瓣成形,补片修补房间隔缺损,关闭切口,逐渐撤离体外循环,留置引流管,止血,钢丝固定胸骨,关胸。不含体外循环。</v>
          </cell>
          <cell r="D5669" t="str">
            <v>引流装置</v>
          </cell>
          <cell r="E5669" t="str">
            <v>补片,带针胸骨钢丝,心包引流管,心房测压管,起搏导线,血液回收装置,特殊缝线,止血材料</v>
          </cell>
          <cell r="F5669" t="str">
            <v>次</v>
          </cell>
          <cell r="G5669" t="str">
            <v/>
          </cell>
          <cell r="H5669">
            <v>3500</v>
          </cell>
          <cell r="I5669">
            <v>2800</v>
          </cell>
          <cell r="J5669">
            <v>2450</v>
          </cell>
          <cell r="K5669" t="str">
            <v>乙类</v>
          </cell>
        </row>
        <row r="5670">
          <cell r="A5670" t="str">
            <v>HKY89302</v>
          </cell>
          <cell r="B5670" t="str">
            <v>完全型房室通道矫治术</v>
          </cell>
          <cell r="C5670"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cell r="D5670" t="str">
            <v>引流装置</v>
          </cell>
          <cell r="E5670" t="str">
            <v>补片,带针胸骨钢丝,心包引流管,心房测压管,起搏导线,血液回收装置,特殊缝线,止血材料</v>
          </cell>
          <cell r="F5670" t="str">
            <v>次</v>
          </cell>
          <cell r="G5670" t="str">
            <v/>
          </cell>
          <cell r="H5670">
            <v>3900</v>
          </cell>
          <cell r="I5670">
            <v>3120</v>
          </cell>
          <cell r="J5670">
            <v>2730</v>
          </cell>
          <cell r="K5670" t="str">
            <v>乙类</v>
          </cell>
        </row>
        <row r="5671">
          <cell r="A5671" t="str">
            <v>HKY89303</v>
          </cell>
          <cell r="B5671" t="str">
            <v>过渡型房室通道矫治术</v>
          </cell>
          <cell r="C5671" t="str">
            <v>正中开胸,建立体外循环,切开右心房,探查心内畸形,如无其它畸形,探查是否伴有其它畸形,二尖瓣成形,补片修补房间隔缺损,关闭切口,逐渐撤离体外循环,留置引流管,止血,钢丝固定胸骨,关胸。不含体外循环。</v>
          </cell>
          <cell r="D5671" t="str">
            <v>引流装置</v>
          </cell>
          <cell r="E5671" t="str">
            <v>补片,带针胸骨钢丝,心包引流管,心房测压管,起搏导线,血液回收装置,特殊缝线,止血材料</v>
          </cell>
          <cell r="F5671" t="str">
            <v>次</v>
          </cell>
          <cell r="G5671" t="str">
            <v/>
          </cell>
          <cell r="H5671">
            <v>4000</v>
          </cell>
          <cell r="I5671">
            <v>3200</v>
          </cell>
          <cell r="J5671">
            <v>2800</v>
          </cell>
          <cell r="K5671" t="str">
            <v>乙类</v>
          </cell>
        </row>
        <row r="5672">
          <cell r="A5672" t="str">
            <v>HKY89304</v>
          </cell>
          <cell r="B5672" t="str">
            <v>心内隧道+肺动脉右心室连接术</v>
          </cell>
          <cell r="C5672"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cell r="D5672" t="str">
            <v>引流装置</v>
          </cell>
          <cell r="E5672" t="str">
            <v>补片,带针胸骨钢丝,心包引流管,心房测压管,起搏导线,血液回收装置,特殊缝线,止血材料</v>
          </cell>
          <cell r="F5672" t="str">
            <v>次</v>
          </cell>
          <cell r="G5672" t="str">
            <v/>
          </cell>
          <cell r="H5672">
            <v>4200</v>
          </cell>
          <cell r="I5672">
            <v>3360</v>
          </cell>
          <cell r="J5672">
            <v>2940</v>
          </cell>
          <cell r="K5672" t="str">
            <v>乙类</v>
          </cell>
        </row>
        <row r="5673">
          <cell r="A5673" t="str">
            <v>HKY89305</v>
          </cell>
          <cell r="B5673" t="str">
            <v>心内隧道外管道手术</v>
          </cell>
          <cell r="C5673"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cell r="D5673" t="str">
            <v>引流装置</v>
          </cell>
          <cell r="E5673" t="str">
            <v>补片,带针胸骨钢丝,心包引流管,心房测压管,起搏导线,血液回收装置,特殊缝线,止血材料</v>
          </cell>
          <cell r="F5673" t="str">
            <v>次</v>
          </cell>
          <cell r="G5673" t="str">
            <v/>
          </cell>
          <cell r="H5673">
            <v>2000</v>
          </cell>
          <cell r="I5673">
            <v>1600</v>
          </cell>
          <cell r="J5673">
            <v>1400</v>
          </cell>
          <cell r="K5673" t="str">
            <v>乙类</v>
          </cell>
        </row>
        <row r="5674">
          <cell r="A5674" t="str">
            <v>HKY89306</v>
          </cell>
          <cell r="B5674" t="str">
            <v>半房坦手术</v>
          </cell>
          <cell r="C5674"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cell r="D5674" t="str">
            <v>引流装置</v>
          </cell>
          <cell r="E5674" t="str">
            <v>补片,带针胸骨钢丝,心包引流管,心房测压管,起搏导线,血液回收装置,特殊缝线,止血材料</v>
          </cell>
          <cell r="F5674" t="str">
            <v>次</v>
          </cell>
          <cell r="G5674" t="str">
            <v/>
          </cell>
          <cell r="H5674">
            <v>4000</v>
          </cell>
          <cell r="I5674">
            <v>3200</v>
          </cell>
          <cell r="J5674">
            <v>2800</v>
          </cell>
          <cell r="K5674" t="str">
            <v>乙类</v>
          </cell>
        </row>
        <row r="5675">
          <cell r="A5675" t="str">
            <v>HKY89307</v>
          </cell>
          <cell r="B5675" t="str">
            <v>房坦手术(心房-肺动脉连接)</v>
          </cell>
          <cell r="C5675" t="str">
            <v>正中开胸,建立体外循环,切开右心房,探查心内畸形,如无其它畸形,将右心房与肺动脉吻合,关闭切口,逐渐撤离体外循环,留置引流管,止血,钢丝固定胸骨,关胸。不含体外循环。</v>
          </cell>
          <cell r="D5675" t="str">
            <v>引流装置</v>
          </cell>
          <cell r="E5675" t="str">
            <v>补片,带针胸骨钢丝,心包引流管,心房测压管,起搏导线,血液回收装置,特殊缝线,止血材料</v>
          </cell>
          <cell r="F5675" t="str">
            <v>次</v>
          </cell>
          <cell r="G5675" t="str">
            <v/>
          </cell>
          <cell r="H5675">
            <v>4000</v>
          </cell>
          <cell r="I5675">
            <v>3200</v>
          </cell>
          <cell r="J5675">
            <v>2800</v>
          </cell>
          <cell r="K5675" t="str">
            <v>乙类</v>
          </cell>
        </row>
        <row r="5676">
          <cell r="A5676" t="str">
            <v>HKY89308</v>
          </cell>
          <cell r="B5676" t="str">
            <v>房坦手术(心房-心室连接)</v>
          </cell>
          <cell r="C5676" t="str">
            <v>正中开胸,建立体外循环,切开右心房,探查心内畸形,如无其它畸形,带瓣血管分别吻合心房和心室,关闭切口,逐渐撤离体外循环,留置引流管,止血,钢丝固定胸骨,关胸。不含体外循环。</v>
          </cell>
          <cell r="D5676" t="str">
            <v>引流装置</v>
          </cell>
          <cell r="E5676" t="str">
            <v>补片,带瓣管道,带针胸骨钢丝,心包引流管,心房测压管,起搏导线,血液回收装置,特殊缝线,止血材料</v>
          </cell>
          <cell r="F5676" t="str">
            <v>次</v>
          </cell>
          <cell r="G5676" t="str">
            <v/>
          </cell>
          <cell r="H5676">
            <v>4000</v>
          </cell>
          <cell r="I5676">
            <v>3200</v>
          </cell>
          <cell r="J5676">
            <v>2800</v>
          </cell>
          <cell r="K5676" t="str">
            <v>乙类</v>
          </cell>
        </row>
        <row r="5677">
          <cell r="A5677" t="str">
            <v>HKY89309</v>
          </cell>
          <cell r="B5677" t="str">
            <v>一个半心室矫治术</v>
          </cell>
          <cell r="C5677"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cell r="D5677" t="str">
            <v>引流装置</v>
          </cell>
          <cell r="E5677" t="str">
            <v>补片,带针胸骨钢丝,心包引流管,心房测压管,起搏导线,血液回收装置,特殊缝线,止血材料</v>
          </cell>
          <cell r="F5677" t="str">
            <v>次</v>
          </cell>
          <cell r="G5677" t="str">
            <v/>
          </cell>
          <cell r="H5677">
            <v>3400</v>
          </cell>
          <cell r="I5677">
            <v>2720</v>
          </cell>
          <cell r="J5677">
            <v>2380</v>
          </cell>
          <cell r="K5677" t="str">
            <v>乙类</v>
          </cell>
        </row>
        <row r="5678">
          <cell r="A5678" t="str">
            <v>HKY89310</v>
          </cell>
          <cell r="B5678" t="str">
            <v>左心发育不良综合征双心室修复术</v>
          </cell>
          <cell r="C5678" t="str">
            <v>正中开胸,建立体外循环,切开右心房,探查心内畸形,修补矫正,关闭切口,逐渐撤离体外循环,留置引流管,止血,钢丝固定胸骨,关胸。不含体外循环。</v>
          </cell>
          <cell r="D5678" t="str">
            <v>引流装置</v>
          </cell>
          <cell r="E5678" t="str">
            <v>补片,带针胸骨钢丝,心包引流管,心房测压管,起搏导线,血液回收装置,特殊缝线,止血材料</v>
          </cell>
          <cell r="F5678" t="str">
            <v>次</v>
          </cell>
          <cell r="G5678" t="str">
            <v/>
          </cell>
          <cell r="H5678">
            <v>4000</v>
          </cell>
          <cell r="I5678">
            <v>3200</v>
          </cell>
          <cell r="J5678">
            <v>2800</v>
          </cell>
          <cell r="K5678" t="str">
            <v>乙类</v>
          </cell>
        </row>
        <row r="5679">
          <cell r="A5679" t="str">
            <v>HKY89311</v>
          </cell>
          <cell r="B5679" t="str">
            <v>法洛氏四联症根治术-不切右室</v>
          </cell>
          <cell r="C5679"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cell r="D5679" t="str">
            <v>引流装置</v>
          </cell>
          <cell r="E5679" t="str">
            <v>补片,带针胸骨钢丝,心包引流管,心房测压管,起搏导线,血液回收装置,特殊缝线,止血材料</v>
          </cell>
          <cell r="F5679" t="str">
            <v>次</v>
          </cell>
          <cell r="G5679" t="str">
            <v/>
          </cell>
          <cell r="H5679">
            <v>4000</v>
          </cell>
          <cell r="I5679">
            <v>3200</v>
          </cell>
          <cell r="J5679">
            <v>2800</v>
          </cell>
          <cell r="K5679" t="str">
            <v>乙类</v>
          </cell>
        </row>
        <row r="5680">
          <cell r="A5680" t="str">
            <v>HKY89312</v>
          </cell>
          <cell r="B5680" t="str">
            <v>法洛氏四联症非跨环补片根治术-切右室</v>
          </cell>
          <cell r="C5680"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cell r="D5680" t="str">
            <v>引流装置</v>
          </cell>
          <cell r="E5680" t="str">
            <v>补片,带针胸骨钢丝,心包引流管,心房测压管,起搏导线,血液回收装置,特殊缝线,止血材料</v>
          </cell>
          <cell r="F5680" t="str">
            <v>次</v>
          </cell>
          <cell r="G5680" t="str">
            <v/>
          </cell>
          <cell r="H5680">
            <v>4200</v>
          </cell>
          <cell r="I5680">
            <v>3360</v>
          </cell>
          <cell r="J5680">
            <v>2940</v>
          </cell>
          <cell r="K5680" t="str">
            <v>乙类</v>
          </cell>
        </row>
        <row r="5681">
          <cell r="A5681" t="str">
            <v>HKY89313</v>
          </cell>
          <cell r="B5681" t="str">
            <v>法洛氏四联症跨环补片根治术-切右室</v>
          </cell>
          <cell r="C5681"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cell r="D5681" t="str">
            <v>引流装置</v>
          </cell>
          <cell r="E5681" t="str">
            <v>补片,人工血管,带针胸骨钢丝,心包引流管,心房测压管,起搏导线,血液回收装置,特殊缝线,止血材料</v>
          </cell>
          <cell r="F5681" t="str">
            <v>次</v>
          </cell>
          <cell r="G5681" t="str">
            <v/>
          </cell>
          <cell r="H5681">
            <v>4200</v>
          </cell>
          <cell r="I5681">
            <v>3360</v>
          </cell>
          <cell r="J5681">
            <v>2940</v>
          </cell>
          <cell r="K5681" t="str">
            <v>乙类</v>
          </cell>
        </row>
        <row r="5682">
          <cell r="A5682" t="str">
            <v>HKY89314</v>
          </cell>
          <cell r="B5682" t="str">
            <v>法洛氏四联症右室-肺动脉外管道根治术</v>
          </cell>
          <cell r="C5682"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cell r="D5682" t="str">
            <v>引流装置</v>
          </cell>
          <cell r="E5682" t="str">
            <v>补片,带瓣管道,带针胸骨钢丝,心包引流管,心房测压管,起搏导线,血液回收装置,特殊缝线,止血材料</v>
          </cell>
          <cell r="F5682" t="str">
            <v>次</v>
          </cell>
          <cell r="G5682" t="str">
            <v/>
          </cell>
          <cell r="H5682">
            <v>4200</v>
          </cell>
          <cell r="I5682">
            <v>3360</v>
          </cell>
          <cell r="J5682">
            <v>2940</v>
          </cell>
          <cell r="K5682" t="str">
            <v>乙类</v>
          </cell>
        </row>
        <row r="5683">
          <cell r="A5683" t="str">
            <v>HKY89315</v>
          </cell>
          <cell r="B5683" t="str">
            <v>法洛氏四联症肺动脉瓣缺如根治术</v>
          </cell>
          <cell r="C5683"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cell r="D5683" t="str">
            <v>引流装置</v>
          </cell>
          <cell r="E5683" t="str">
            <v>补片,心脏瓣膜,带瓣管道,带针胸骨钢丝,心包引流管,心房测压管,起搏导线,血液回收装置,特殊缝线,止血材料</v>
          </cell>
          <cell r="F5683" t="str">
            <v>次</v>
          </cell>
          <cell r="G5683" t="str">
            <v/>
          </cell>
          <cell r="H5683">
            <v>4400</v>
          </cell>
          <cell r="I5683">
            <v>3520</v>
          </cell>
          <cell r="J5683">
            <v>3080</v>
          </cell>
          <cell r="K5683" t="str">
            <v>乙类</v>
          </cell>
        </row>
        <row r="5684">
          <cell r="A5684" t="str">
            <v>HKY89316</v>
          </cell>
          <cell r="B5684" t="str">
            <v>法洛氏四联症合并完全型房室通道根治术</v>
          </cell>
          <cell r="C5684"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cell r="D5684" t="str">
            <v>引流装置</v>
          </cell>
          <cell r="E5684" t="str">
            <v>补片,带针胸骨钢丝,心包引流管,心房测压管,起搏导线,血液回收装置,特殊缝线,止血材料</v>
          </cell>
          <cell r="F5684" t="str">
            <v>次</v>
          </cell>
          <cell r="G5684" t="str">
            <v/>
          </cell>
          <cell r="H5684">
            <v>4000</v>
          </cell>
          <cell r="I5684">
            <v>3200</v>
          </cell>
          <cell r="J5684">
            <v>2800</v>
          </cell>
          <cell r="K5684" t="str">
            <v>乙类</v>
          </cell>
        </row>
        <row r="5685">
          <cell r="A5685" t="str">
            <v>HKY89317</v>
          </cell>
          <cell r="B5685" t="str">
            <v>肺动脉闭锁-室间隔缺损根治术</v>
          </cell>
          <cell r="C5685"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cell r="D5685" t="str">
            <v>引流装置</v>
          </cell>
          <cell r="E5685" t="str">
            <v>补片,带瓣管道,带针胸骨钢丝,心包引流管,心房测压管,起搏导线,血液回收装置,特殊缝线,止血材料</v>
          </cell>
          <cell r="F5685" t="str">
            <v>次</v>
          </cell>
          <cell r="G5685" t="str">
            <v/>
          </cell>
          <cell r="H5685">
            <v>2200</v>
          </cell>
          <cell r="I5685">
            <v>1760</v>
          </cell>
          <cell r="J5685">
            <v>1540</v>
          </cell>
          <cell r="K5685" t="str">
            <v>乙类</v>
          </cell>
        </row>
        <row r="5686">
          <cell r="A5686" t="str">
            <v>HKY89318</v>
          </cell>
          <cell r="B5686" t="str">
            <v>肺动脉闭锁-室间隔缺损-体肺侧支循环根治术</v>
          </cell>
          <cell r="C5686"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cell r="D5686" t="str">
            <v>引流装置</v>
          </cell>
          <cell r="E5686" t="str">
            <v>补片,带瓣管道,带针胸骨钢丝,心包引流管,心房测压管,起搏导线,血液回收装置,特殊缝线,止血材料</v>
          </cell>
          <cell r="F5686" t="str">
            <v>次</v>
          </cell>
          <cell r="G5686" t="str">
            <v/>
          </cell>
          <cell r="H5686">
            <v>2600</v>
          </cell>
          <cell r="I5686">
            <v>2080</v>
          </cell>
          <cell r="J5686">
            <v>1820</v>
          </cell>
          <cell r="K5686" t="str">
            <v>乙类</v>
          </cell>
        </row>
        <row r="5687">
          <cell r="A5687" t="str">
            <v>HKY89319</v>
          </cell>
          <cell r="B5687" t="str">
            <v>共同动脉干矫治术</v>
          </cell>
          <cell r="C5687"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cell r="D5687" t="str">
            <v>引流装置</v>
          </cell>
          <cell r="E5687" t="str">
            <v>补片,带针胸骨钢丝,心包引流管,心房测压管,起搏导线,血液回收装置,特殊缝线,止血材料</v>
          </cell>
          <cell r="F5687" t="str">
            <v>次</v>
          </cell>
          <cell r="G5687" t="str">
            <v/>
          </cell>
          <cell r="H5687">
            <v>2500</v>
          </cell>
          <cell r="I5687">
            <v>2000</v>
          </cell>
          <cell r="J5687">
            <v>1750</v>
          </cell>
          <cell r="K5687" t="str">
            <v>乙类</v>
          </cell>
        </row>
        <row r="5688">
          <cell r="A5688" t="str">
            <v>HKY89320</v>
          </cell>
          <cell r="B5688" t="str">
            <v>纠正性大动脉转位室间隔缺损修补+左室-肺动脉外管道矫治术</v>
          </cell>
          <cell r="C5688"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cell r="D5688" t="str">
            <v>引流装置</v>
          </cell>
          <cell r="E5688" t="str">
            <v>补片,带针胸骨钢丝,心包引流管,心房测压管,起搏导线,血液回收装置,特殊缝线,止血材料</v>
          </cell>
          <cell r="F5688" t="str">
            <v>次</v>
          </cell>
          <cell r="G5688" t="str">
            <v/>
          </cell>
          <cell r="H5688">
            <v>2600</v>
          </cell>
          <cell r="I5688">
            <v>2080</v>
          </cell>
          <cell r="J5688">
            <v>1820</v>
          </cell>
          <cell r="K5688" t="str">
            <v>乙类</v>
          </cell>
        </row>
        <row r="5689">
          <cell r="A5689" t="str">
            <v>HKY89321</v>
          </cell>
          <cell r="B5689" t="str">
            <v>动脉调转术(ASO)+室间隔缺损修补术</v>
          </cell>
          <cell r="C5689"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89" t="str">
            <v>引流装置</v>
          </cell>
          <cell r="E5689" t="str">
            <v>补片,带针胸骨钢丝,心包引流管,心房测压管,起搏导线,血液回收装置,特殊缝线,止血材料</v>
          </cell>
          <cell r="F5689" t="str">
            <v>次</v>
          </cell>
          <cell r="G5689" t="str">
            <v/>
          </cell>
          <cell r="H5689">
            <v>2500</v>
          </cell>
          <cell r="I5689">
            <v>2000</v>
          </cell>
          <cell r="J5689">
            <v>1750</v>
          </cell>
          <cell r="K5689" t="str">
            <v>乙类</v>
          </cell>
        </row>
        <row r="5690">
          <cell r="A5690" t="str">
            <v>HKY89322</v>
          </cell>
          <cell r="B5690" t="str">
            <v>主动脉弓中断矫治术</v>
          </cell>
          <cell r="C5690"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cell r="D5690" t="str">
            <v>引流装置</v>
          </cell>
          <cell r="E5690" t="str">
            <v>人工血管,带针胸骨钢丝,心包引流管,心房测压管,起搏导线,血液回收装置,特殊缝线,止血材料</v>
          </cell>
          <cell r="F5690" t="str">
            <v>次</v>
          </cell>
          <cell r="G5690" t="str">
            <v/>
          </cell>
          <cell r="H5690">
            <v>2500</v>
          </cell>
          <cell r="I5690">
            <v>2000</v>
          </cell>
          <cell r="J5690">
            <v>1750</v>
          </cell>
          <cell r="K5690" t="str">
            <v>乙类</v>
          </cell>
        </row>
        <row r="5691">
          <cell r="A5691" t="str">
            <v>HKY89323</v>
          </cell>
          <cell r="B5691" t="str">
            <v>主动脉肺动脉吻合术</v>
          </cell>
          <cell r="C5691"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cell r="D5691" t="str">
            <v>引流装置</v>
          </cell>
          <cell r="E5691" t="str">
            <v>带针胸骨钢丝,心包引流管,心房测压管,起搏导线,血液回收装置,特殊缝线,止血材料</v>
          </cell>
          <cell r="F5691" t="str">
            <v>次</v>
          </cell>
          <cell r="G5691" t="str">
            <v/>
          </cell>
          <cell r="H5691">
            <v>4000</v>
          </cell>
          <cell r="I5691">
            <v>3200</v>
          </cell>
          <cell r="J5691">
            <v>2800</v>
          </cell>
          <cell r="K5691" t="str">
            <v>乙类</v>
          </cell>
        </row>
        <row r="5692">
          <cell r="A5692" t="str">
            <v>HKY89324</v>
          </cell>
          <cell r="B5692" t="str">
            <v>单向腔肺吻合术</v>
          </cell>
          <cell r="C5692" t="str">
            <v>指单向Glenn手术。正中开胸,建立体外循环,将上腔静脉切断,近心端封闭,切断右肺动脉,近心端缝闭,远心端与上腔静脉远心端吻合,逐渐撤离体外循环,留置引流管,止血,钢丝固定胸骨,关胸。不含体外循环。</v>
          </cell>
          <cell r="D5692" t="str">
            <v>引流装置</v>
          </cell>
          <cell r="E5692" t="str">
            <v>补片,带针胸骨钢丝,心包引流管,心房测压管,起搏导线,血液回收装置,特殊缝线,止血材料</v>
          </cell>
          <cell r="F5692" t="str">
            <v>次</v>
          </cell>
          <cell r="G5692" t="str">
            <v/>
          </cell>
          <cell r="H5692">
            <v>3800</v>
          </cell>
          <cell r="I5692">
            <v>3040</v>
          </cell>
          <cell r="J5692">
            <v>2660</v>
          </cell>
          <cell r="K5692" t="str">
            <v>乙类</v>
          </cell>
        </row>
        <row r="5693">
          <cell r="A5693" t="str">
            <v>HKY89325</v>
          </cell>
          <cell r="B5693" t="str">
            <v>双向腔肺吻合术</v>
          </cell>
          <cell r="C5693" t="str">
            <v>指双向Glenn手术。正中开胸,建立体外循环,将上腔静脉切断,近心端缝闭,远心端与肺动脉端侧吻合,或补片加宽吻合口,逐渐撤离体外循环,留置引流管,止血,钢丝固定胸骨,关胸。不含体外循环。</v>
          </cell>
          <cell r="D5693" t="str">
            <v>引流装置</v>
          </cell>
          <cell r="E5693" t="str">
            <v>补片,带针胸骨钢丝,心包引流管,心房测压管,起搏导线,血液回收装置,特殊缝线,止血材料</v>
          </cell>
          <cell r="F5693" t="str">
            <v>次</v>
          </cell>
          <cell r="G5693" t="str">
            <v/>
          </cell>
          <cell r="H5693">
            <v>3800</v>
          </cell>
          <cell r="I5693">
            <v>3040</v>
          </cell>
          <cell r="J5693">
            <v>2660</v>
          </cell>
          <cell r="K5693" t="str">
            <v>乙类</v>
          </cell>
        </row>
        <row r="5694">
          <cell r="A5694" t="str">
            <v>HKY89326</v>
          </cell>
          <cell r="B5694" t="str">
            <v>双侧双向腔肺吻合术</v>
          </cell>
          <cell r="C5694" t="str">
            <v>指双侧双向Glenn手术。正中开胸,建立体外循环,将两上腔静脉切断,近心端封闭,远心端与肺动脉端侧吻合,逐渐撤离体外循环,留置引流管,止血,钢丝固定胸骨,关胸。不含体外循环。</v>
          </cell>
          <cell r="D5694" t="str">
            <v>引流装置</v>
          </cell>
          <cell r="E5694" t="str">
            <v>补片,带针胸骨钢丝,心包引流管,心房测压管,起搏导线,血液回收装置,特殊缝线,止血材料</v>
          </cell>
          <cell r="F5694" t="str">
            <v>次</v>
          </cell>
          <cell r="G5694" t="str">
            <v/>
          </cell>
          <cell r="H5694">
            <v>4000</v>
          </cell>
          <cell r="I5694">
            <v>3200</v>
          </cell>
          <cell r="J5694">
            <v>2800</v>
          </cell>
          <cell r="K5694" t="str">
            <v>乙类</v>
          </cell>
        </row>
        <row r="5695">
          <cell r="A5695" t="str">
            <v>HKY89327</v>
          </cell>
          <cell r="B5695" t="str">
            <v>侧通道全腔静脉肺动脉吻合术</v>
          </cell>
          <cell r="C5695"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cell r="D5695" t="str">
            <v>引流装置</v>
          </cell>
          <cell r="E5695" t="str">
            <v>补片,带针胸骨钢丝,心包引流管,心房测压管,起搏导线,血液回收装置,特殊缝线,止血材料</v>
          </cell>
          <cell r="F5695" t="str">
            <v>次</v>
          </cell>
          <cell r="G5695" t="str">
            <v/>
          </cell>
          <cell r="H5695">
            <v>3800</v>
          </cell>
          <cell r="I5695">
            <v>3040</v>
          </cell>
          <cell r="J5695">
            <v>2660</v>
          </cell>
          <cell r="K5695" t="str">
            <v>乙类</v>
          </cell>
        </row>
        <row r="5696">
          <cell r="A5696" t="str">
            <v>HKY89328</v>
          </cell>
          <cell r="B5696" t="str">
            <v>外通道全腔静脉肺动脉吻合术</v>
          </cell>
          <cell r="C5696"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cell r="D5696" t="str">
            <v>引流装置</v>
          </cell>
          <cell r="E5696" t="str">
            <v>人工血管,带针胸骨钢丝,心包引流管,心房测压管,起搏导线,血液回收装置,特殊缝线,止血材料</v>
          </cell>
          <cell r="F5696" t="str">
            <v>次</v>
          </cell>
          <cell r="G5696" t="str">
            <v/>
          </cell>
          <cell r="H5696">
            <v>3800</v>
          </cell>
          <cell r="I5696">
            <v>3040</v>
          </cell>
          <cell r="J5696">
            <v>2660</v>
          </cell>
          <cell r="K5696" t="str">
            <v>乙类</v>
          </cell>
        </row>
        <row r="5697">
          <cell r="A5697" t="str">
            <v>HKY89329</v>
          </cell>
          <cell r="B5697" t="str">
            <v>肺动脉闭锁主肺动脉重建术</v>
          </cell>
          <cell r="C5697" t="str">
            <v>正中开胸,建立体外循环,切开右心房,探查心内畸形,如无其它畸形,带瓣管道连接右室与肺动脉,重建主肺动脉,关闭切口,逐渐撤离体外循环,留置引流管,止血,钢丝固定胸骨,关胸。不含体外循环。</v>
          </cell>
          <cell r="D5697" t="str">
            <v>引流装置</v>
          </cell>
          <cell r="E5697" t="str">
            <v>带瓣管道,带针胸骨钢丝,心包引流管,心房测压管,起搏导线,血液回收装置,特殊缝线,止血材料</v>
          </cell>
          <cell r="F5697" t="str">
            <v>次</v>
          </cell>
          <cell r="G5697" t="str">
            <v/>
          </cell>
          <cell r="H5697">
            <v>2400</v>
          </cell>
          <cell r="I5697">
            <v>1920</v>
          </cell>
          <cell r="J5697">
            <v>1680</v>
          </cell>
          <cell r="K5697" t="str">
            <v>乙类</v>
          </cell>
        </row>
        <row r="5698">
          <cell r="A5698" t="str">
            <v>HKY89330</v>
          </cell>
          <cell r="B5698" t="str">
            <v>肺动脉闭锁肺动脉分支重建术</v>
          </cell>
          <cell r="C5698" t="str">
            <v>正中开胸,建立体外循环,切开右心房,探查心内畸形,如无其它畸形,将粗大侧支与固有肺动脉融合,关闭切口,逐渐撤离体外循环,留置引流管,止血,钢丝固定胸骨,关胸。不含体外循环。</v>
          </cell>
          <cell r="D5698" t="str">
            <v>引流装置</v>
          </cell>
          <cell r="E5698" t="str">
            <v>补片,带针胸骨钢丝,心包引流管,心房测压管,起搏导线,血液回收装置,特殊缝线,止血材料</v>
          </cell>
          <cell r="F5698" t="str">
            <v>次</v>
          </cell>
          <cell r="G5698" t="str">
            <v/>
          </cell>
          <cell r="H5698">
            <v>2400</v>
          </cell>
          <cell r="I5698">
            <v>1920</v>
          </cell>
          <cell r="J5698">
            <v>1680</v>
          </cell>
          <cell r="K5698" t="str">
            <v>乙类</v>
          </cell>
        </row>
        <row r="5699">
          <cell r="A5699" t="str">
            <v>HKY89331</v>
          </cell>
          <cell r="B5699" t="str">
            <v>动脉调转术</v>
          </cell>
          <cell r="C5699"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99" t="str">
            <v>引流装置</v>
          </cell>
          <cell r="E5699" t="str">
            <v>补片,带针胸骨钢丝,心包引流管,心房测压管,起搏导线,血液回收装置,特殊缝线,止血材料</v>
          </cell>
          <cell r="F5699" t="str">
            <v>次</v>
          </cell>
          <cell r="G5699" t="str">
            <v/>
          </cell>
          <cell r="H5699">
            <v>2500</v>
          </cell>
          <cell r="I5699">
            <v>2000</v>
          </cell>
          <cell r="J5699">
            <v>1750</v>
          </cell>
          <cell r="K5699" t="str">
            <v>乙类</v>
          </cell>
        </row>
        <row r="5700">
          <cell r="A5700" t="str">
            <v>HKY89332</v>
          </cell>
          <cell r="B5700" t="str">
            <v>双动脉根部调转术</v>
          </cell>
          <cell r="C5700"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0" t="str">
            <v>引流装置</v>
          </cell>
          <cell r="E5700" t="str">
            <v>补片,带针胸骨钢丝,心包引流管,心房测压管,起搏导线,血液回收装置,特殊缝线,止血材料</v>
          </cell>
          <cell r="F5700" t="str">
            <v>次</v>
          </cell>
          <cell r="G5700" t="str">
            <v/>
          </cell>
          <cell r="H5700">
            <v>2600</v>
          </cell>
          <cell r="I5700">
            <v>2080</v>
          </cell>
          <cell r="J5700">
            <v>1820</v>
          </cell>
          <cell r="K5700" t="str">
            <v>乙类</v>
          </cell>
        </row>
        <row r="5701">
          <cell r="A5701" t="str">
            <v>HKY89333</v>
          </cell>
          <cell r="B5701" t="str">
            <v>主动脉移位+左右室流出道重建术</v>
          </cell>
          <cell r="C5701"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1" t="str">
            <v>引流装置</v>
          </cell>
          <cell r="E5701" t="str">
            <v>补片,带针胸骨钢丝,心包引流管,心房测压管,起搏导线,血液回收装置,特殊缝线,止血材料</v>
          </cell>
          <cell r="F5701" t="str">
            <v>次</v>
          </cell>
          <cell r="G5701" t="str">
            <v/>
          </cell>
          <cell r="H5701">
            <v>2200</v>
          </cell>
          <cell r="I5701">
            <v>1760</v>
          </cell>
          <cell r="J5701">
            <v>1540</v>
          </cell>
          <cell r="K5701" t="str">
            <v>乙类</v>
          </cell>
        </row>
        <row r="5702">
          <cell r="A5702" t="str">
            <v>HKY89334</v>
          </cell>
          <cell r="B5702" t="str">
            <v>心房调转+双动脉根部调转术</v>
          </cell>
          <cell r="C5702"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cell r="D5702" t="str">
            <v>引流装置</v>
          </cell>
          <cell r="E5702" t="str">
            <v>补片,带针胸骨钢丝,心包引流管,心房测压管,起搏导线,血液回收装置,特殊缝线,止血材料</v>
          </cell>
          <cell r="F5702" t="str">
            <v>次</v>
          </cell>
          <cell r="G5702" t="str">
            <v/>
          </cell>
          <cell r="H5702">
            <v>4500</v>
          </cell>
          <cell r="I5702">
            <v>3600</v>
          </cell>
          <cell r="J5702">
            <v>3150</v>
          </cell>
          <cell r="K5702" t="str">
            <v>乙类</v>
          </cell>
        </row>
        <row r="5703">
          <cell r="A5703" t="str">
            <v>HKY89335</v>
          </cell>
          <cell r="B5703" t="str">
            <v>心房调转+动脉调转术</v>
          </cell>
          <cell r="C5703"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703" t="str">
            <v>引流装置</v>
          </cell>
          <cell r="E5703" t="str">
            <v>补片,带针胸骨钢丝,心包引流管,心房测压管,起搏导线,血液回收装置,特殊缝线,止血材料</v>
          </cell>
          <cell r="F5703" t="str">
            <v>次</v>
          </cell>
          <cell r="G5703" t="str">
            <v/>
          </cell>
          <cell r="H5703">
            <v>4500</v>
          </cell>
          <cell r="I5703">
            <v>3600</v>
          </cell>
          <cell r="J5703">
            <v>3150</v>
          </cell>
          <cell r="K5703" t="str">
            <v>乙类</v>
          </cell>
        </row>
        <row r="5704">
          <cell r="A5704" t="str">
            <v>HKY89336</v>
          </cell>
          <cell r="B5704" t="str">
            <v>心房调转+心内隧道外管道手术</v>
          </cell>
          <cell r="C5704"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cell r="D5704" t="str">
            <v>引流装置</v>
          </cell>
          <cell r="E5704" t="str">
            <v>补片,带针胸骨钢丝,人工血管,心包引流管,心房测压管,起搏导线,血液回收装置,特殊缝线,止血材料</v>
          </cell>
          <cell r="F5704" t="str">
            <v>次</v>
          </cell>
          <cell r="G5704" t="str">
            <v/>
          </cell>
          <cell r="H5704">
            <v>4500</v>
          </cell>
          <cell r="I5704">
            <v>3600</v>
          </cell>
          <cell r="J5704">
            <v>3150</v>
          </cell>
          <cell r="K5704" t="str">
            <v>乙类</v>
          </cell>
        </row>
        <row r="5705">
          <cell r="A5705" t="str">
            <v>HKY89337</v>
          </cell>
          <cell r="B5705" t="str">
            <v>主肺动脉主动脉连接成形+肺动脉血流重建术</v>
          </cell>
          <cell r="C5705"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cell r="D5705" t="str">
            <v>引流装置</v>
          </cell>
          <cell r="E5705" t="str">
            <v>补片,带针胸骨钢丝,心包引流管,心房测压管,起搏导线,血液回收装置,特殊缝线,止血材料</v>
          </cell>
          <cell r="F5705" t="str">
            <v>次</v>
          </cell>
          <cell r="G5705" t="str">
            <v/>
          </cell>
          <cell r="H5705">
            <v>4500</v>
          </cell>
          <cell r="I5705">
            <v>3600</v>
          </cell>
          <cell r="J5705">
            <v>3150</v>
          </cell>
          <cell r="K5705" t="str">
            <v>乙类</v>
          </cell>
        </row>
        <row r="5706">
          <cell r="A5706" t="str">
            <v>HLA</v>
          </cell>
          <cell r="B5706" t="str">
            <v>5.肺动脉</v>
          </cell>
          <cell r="C5706" t="str">
            <v/>
          </cell>
          <cell r="D5706" t="str">
            <v/>
          </cell>
          <cell r="E5706" t="str">
            <v/>
          </cell>
        </row>
        <row r="5706">
          <cell r="G5706" t="str">
            <v/>
          </cell>
          <cell r="H5706" t="str">
            <v/>
          </cell>
          <cell r="I5706" t="str">
            <v/>
          </cell>
          <cell r="J5706" t="str">
            <v/>
          </cell>
        </row>
        <row r="5707">
          <cell r="A5707" t="str">
            <v>HLA59201</v>
          </cell>
          <cell r="B5707" t="str">
            <v>经皮穿刺肺动脉栓塞术</v>
          </cell>
          <cell r="C5707" t="str">
            <v>消毒铺巾,麻醉,穿刺置管,造影摄片,栓塞,复查造影,拔管,穿刺点压迫包扎。人工报告。不含监护。</v>
          </cell>
          <cell r="D5707" t="str">
            <v>穿刺针</v>
          </cell>
          <cell r="E5707" t="str">
            <v>导管,导丝,血管鞘组,栓塞材料</v>
          </cell>
          <cell r="F5707" t="str">
            <v>次</v>
          </cell>
          <cell r="G5707" t="str">
            <v/>
          </cell>
          <cell r="H5707">
            <v>2900</v>
          </cell>
          <cell r="I5707">
            <v>2320</v>
          </cell>
          <cell r="J5707">
            <v>2030</v>
          </cell>
          <cell r="K5707" t="str">
            <v>乙类</v>
          </cell>
        </row>
        <row r="5708">
          <cell r="A5708" t="str">
            <v>HLA59202</v>
          </cell>
          <cell r="B5708" t="str">
            <v>经皮穿刺支气管动脉栓塞术</v>
          </cell>
          <cell r="C5708" t="str">
            <v>消毒铺巾,麻醉,穿刺置管,造影摄片,栓塞,复查造影,拔管,穿刺点压迫包扎。人工报告。不含监护。</v>
          </cell>
          <cell r="D5708" t="str">
            <v>穿刺针</v>
          </cell>
          <cell r="E5708" t="str">
            <v>导管,导丝,血管鞘组,栓塞材料</v>
          </cell>
          <cell r="F5708" t="str">
            <v>次</v>
          </cell>
          <cell r="G5708" t="str">
            <v/>
          </cell>
          <cell r="H5708">
            <v>2900</v>
          </cell>
          <cell r="I5708">
            <v>2320</v>
          </cell>
          <cell r="J5708">
            <v>2030</v>
          </cell>
          <cell r="K5708" t="str">
            <v>乙类</v>
          </cell>
        </row>
        <row r="5709">
          <cell r="A5709" t="str">
            <v>HLA59301</v>
          </cell>
          <cell r="B5709" t="str">
            <v>肺动脉结扎术</v>
          </cell>
          <cell r="C570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cell r="D5709" t="str">
            <v>引流装置</v>
          </cell>
          <cell r="E5709" t="str">
            <v>带针胸骨钢丝,心包引流管,心房测压管,起搏导线,血液回收装置,特殊缝线,止血材料</v>
          </cell>
          <cell r="F5709" t="str">
            <v>次</v>
          </cell>
          <cell r="G5709" t="str">
            <v/>
          </cell>
          <cell r="H5709">
            <v>2200</v>
          </cell>
          <cell r="I5709">
            <v>1760</v>
          </cell>
          <cell r="J5709">
            <v>1540</v>
          </cell>
          <cell r="K5709" t="str">
            <v>乙类</v>
          </cell>
        </row>
        <row r="5710">
          <cell r="A5710" t="str">
            <v>HLA65201</v>
          </cell>
          <cell r="B5710" t="str">
            <v>经皮肺动脉内血栓抽吸术</v>
          </cell>
          <cell r="C5710" t="str">
            <v>消毒铺巾,麻醉,穿刺置管,造影摄片,血栓抽吸或机械碎栓,复查造影,拔管,穿刺点压迫包扎。人工报告。不含监护。</v>
          </cell>
          <cell r="D5710" t="str">
            <v>穿刺针</v>
          </cell>
          <cell r="E5710" t="str">
            <v>导管,导丝,血管鞘组</v>
          </cell>
          <cell r="F5710" t="str">
            <v>次</v>
          </cell>
          <cell r="G5710" t="str">
            <v/>
          </cell>
          <cell r="H5710">
            <v>2130</v>
          </cell>
          <cell r="I5710">
            <v>1700</v>
          </cell>
          <cell r="J5710">
            <v>1490</v>
          </cell>
          <cell r="K5710" t="str">
            <v>乙类</v>
          </cell>
        </row>
        <row r="5711">
          <cell r="A5711" t="str">
            <v>HLA65202</v>
          </cell>
          <cell r="B5711" t="str">
            <v>经皮穿刺肺动脉内异物取出术</v>
          </cell>
          <cell r="C5711" t="str">
            <v>消毒铺巾,麻醉,股静脉穿刺,肺动脉造影,引入长鞘或导引导管至肺静脉内异物部位,使用抓捕器或网篮等抓住并回收异物,摄片,压迫止血,冲洗胶片。人工报告。不含监护。</v>
          </cell>
          <cell r="D5711" t="str">
            <v>穿刺针</v>
          </cell>
          <cell r="E5711" t="str">
            <v>导管,导丝,血管鞘组</v>
          </cell>
          <cell r="F5711" t="str">
            <v>次</v>
          </cell>
          <cell r="G5711" t="str">
            <v/>
          </cell>
          <cell r="H5711">
            <v>2130</v>
          </cell>
          <cell r="I5711">
            <v>1700</v>
          </cell>
          <cell r="J5711">
            <v>1490</v>
          </cell>
          <cell r="K5711" t="str">
            <v>乙类</v>
          </cell>
        </row>
        <row r="5712">
          <cell r="A5712" t="str">
            <v>HLA65301</v>
          </cell>
          <cell r="B5712" t="str">
            <v>肺动脉切开取栓术</v>
          </cell>
          <cell r="C5712" t="str">
            <v>正中切口开胸,切开心包,建立体外循环,切开肺动脉,摘除血栓,关闭切口,止血,留置引流管,关胸。</v>
          </cell>
          <cell r="D5712" t="str">
            <v>引流装置</v>
          </cell>
          <cell r="E5712" t="str">
            <v>带针胸骨钢丝,特殊缝线,止血材料</v>
          </cell>
          <cell r="F5712" t="str">
            <v>次</v>
          </cell>
          <cell r="G5712" t="str">
            <v/>
          </cell>
          <cell r="H5712">
            <v>3000</v>
          </cell>
          <cell r="I5712">
            <v>2400</v>
          </cell>
          <cell r="J5712">
            <v>2100</v>
          </cell>
          <cell r="K5712" t="str">
            <v>乙类</v>
          </cell>
        </row>
        <row r="5713">
          <cell r="A5713" t="str">
            <v>HLA65302</v>
          </cell>
          <cell r="B5713" t="str">
            <v>肺动脉内膜剥脱术</v>
          </cell>
          <cell r="C5713" t="str">
            <v>正中切口开胸,切开心包,建立体外循环,切开肺动脉,行内膜剥脱,关闭切口,止血,留置引流管,关胸。</v>
          </cell>
          <cell r="D5713" t="str">
            <v>引流装置</v>
          </cell>
          <cell r="E5713" t="str">
            <v>带针胸骨钢丝,特殊缝线,止血材料</v>
          </cell>
          <cell r="F5713" t="str">
            <v>次</v>
          </cell>
          <cell r="G5713" t="str">
            <v/>
          </cell>
          <cell r="H5713">
            <v>3000</v>
          </cell>
          <cell r="I5713">
            <v>2400</v>
          </cell>
          <cell r="J5713">
            <v>2100</v>
          </cell>
          <cell r="K5713" t="str">
            <v>乙类</v>
          </cell>
        </row>
        <row r="5714">
          <cell r="A5714" t="str">
            <v>HLA72201</v>
          </cell>
          <cell r="B5714" t="str">
            <v>经皮穿刺肺动脉内溶栓术</v>
          </cell>
          <cell r="C5714" t="str">
            <v>消毒铺巾,麻醉,穿刺置管,造影摄片,局部溶栓,复查造影,拔管,穿刺点压迫包扎。人工报告。不含监护。</v>
          </cell>
          <cell r="D5714" t="str">
            <v>穿刺针</v>
          </cell>
          <cell r="E5714" t="str">
            <v>导管,导丝,血管鞘组</v>
          </cell>
          <cell r="F5714" t="str">
            <v>次</v>
          </cell>
          <cell r="G5714" t="str">
            <v/>
          </cell>
          <cell r="H5714">
            <v>1800</v>
          </cell>
          <cell r="I5714">
            <v>1440</v>
          </cell>
          <cell r="J5714">
            <v>1260</v>
          </cell>
          <cell r="K5714" t="str">
            <v>乙类</v>
          </cell>
        </row>
        <row r="5715">
          <cell r="A5715" t="str">
            <v>HLA72202</v>
          </cell>
          <cell r="B5715" t="str">
            <v>经皮肺动脉内血栓碎栓术</v>
          </cell>
          <cell r="C5715" t="str">
            <v>消毒铺巾,麻醉,穿刺置管,造影摄片,机械碎栓,复查造影,拔管,穿刺点压迫包扎。人工报告。不含监护。</v>
          </cell>
          <cell r="D5715" t="str">
            <v>穿刺针</v>
          </cell>
          <cell r="E5715" t="str">
            <v>导管,导丝,血管鞘组</v>
          </cell>
          <cell r="F5715" t="str">
            <v>次</v>
          </cell>
          <cell r="G5715" t="str">
            <v/>
          </cell>
          <cell r="H5715">
            <v>1800</v>
          </cell>
          <cell r="I5715">
            <v>1440</v>
          </cell>
          <cell r="J5715">
            <v>1260</v>
          </cell>
          <cell r="K5715" t="str">
            <v>乙类</v>
          </cell>
        </row>
        <row r="5716">
          <cell r="A5716" t="str">
            <v>HLA80201</v>
          </cell>
          <cell r="B5716" t="str">
            <v>经皮穿刺肺动脉球囊扩张术</v>
          </cell>
          <cell r="C5716" t="str">
            <v>消毒铺巾,麻醉,穿刺置管,造影摄片,球囊扩张,造影复查,穿刺点压迫包扎。人工报告。不含监护。</v>
          </cell>
          <cell r="D5716" t="str">
            <v>穿刺针,压力泵</v>
          </cell>
          <cell r="E5716" t="str">
            <v>导管,导丝,血管鞘组,球囊扩张导管</v>
          </cell>
          <cell r="F5716" t="str">
            <v>次</v>
          </cell>
          <cell r="G5716" t="str">
            <v/>
          </cell>
          <cell r="H5716">
            <v>2400</v>
          </cell>
          <cell r="I5716">
            <v>1920</v>
          </cell>
          <cell r="J5716">
            <v>1680</v>
          </cell>
          <cell r="K5716" t="str">
            <v>乙类</v>
          </cell>
        </row>
        <row r="5717">
          <cell r="A5717" t="str">
            <v>HLA80202</v>
          </cell>
          <cell r="B5717" t="str">
            <v>经皮穿刺肺动脉支架置入术</v>
          </cell>
          <cell r="C5717" t="str">
            <v>消毒铺巾,麻醉,穿刺置管,造影摄片,球囊扩张,支架置入,造影复查,穿刺点压迫包扎。人工报告。不含监护。</v>
          </cell>
          <cell r="D5717" t="str">
            <v>穿刺针,压力泵</v>
          </cell>
          <cell r="E5717" t="str">
            <v>导管,导丝,血管鞘组,球囊扩张导管,支架</v>
          </cell>
          <cell r="F5717" t="str">
            <v>次</v>
          </cell>
          <cell r="G5717" t="str">
            <v/>
          </cell>
          <cell r="H5717">
            <v>2600</v>
          </cell>
          <cell r="I5717">
            <v>2080</v>
          </cell>
          <cell r="J5717">
            <v>1820</v>
          </cell>
          <cell r="K5717" t="str">
            <v>乙类</v>
          </cell>
        </row>
        <row r="5718">
          <cell r="A5718" t="str">
            <v>HLA83301</v>
          </cell>
          <cell r="B5718" t="str">
            <v>肺动脉瘤修复术</v>
          </cell>
          <cell r="C5718"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cell r="D5718" t="str">
            <v>引流装置</v>
          </cell>
          <cell r="E5718" t="str">
            <v>补片,带针胸骨钢丝,心包引流管,心房测压管,血液回收装置,起搏导线,特殊缝线,止血材料</v>
          </cell>
          <cell r="F5718" t="str">
            <v>次</v>
          </cell>
          <cell r="G5718" t="str">
            <v/>
          </cell>
          <cell r="H5718">
            <v>2000</v>
          </cell>
          <cell r="I5718">
            <v>1600</v>
          </cell>
          <cell r="J5718">
            <v>1400</v>
          </cell>
          <cell r="K5718" t="str">
            <v>乙类</v>
          </cell>
        </row>
        <row r="5719">
          <cell r="A5719" t="str">
            <v>HLA83302</v>
          </cell>
          <cell r="B5719" t="str">
            <v>肺动脉环缩术</v>
          </cell>
          <cell r="C5719" t="str">
            <v>正中开胸,补片环缩主肺动脉,测右室和左室压,调整环缩至合适位置,留置引流管,止血,钢丝固定胸骨,关胸。不含体外循环。</v>
          </cell>
          <cell r="D5719" t="str">
            <v>引流装置</v>
          </cell>
          <cell r="E5719" t="str">
            <v>补片,人工血管,带针胸骨钢丝,心包引流管,心房测压管,起搏导线,血液回收装置,特殊缝线,止血材料</v>
          </cell>
          <cell r="F5719" t="str">
            <v>次</v>
          </cell>
          <cell r="G5719" t="str">
            <v/>
          </cell>
          <cell r="H5719">
            <v>2600</v>
          </cell>
          <cell r="I5719">
            <v>2080</v>
          </cell>
          <cell r="J5719">
            <v>1820</v>
          </cell>
          <cell r="K5719" t="str">
            <v>乙类</v>
          </cell>
        </row>
        <row r="5720">
          <cell r="A5720" t="str">
            <v>HLA83303</v>
          </cell>
          <cell r="B5720" t="str">
            <v>肺动脉环缩解除术</v>
          </cell>
          <cell r="C5720"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cell r="D5720" t="str">
            <v>引流装置</v>
          </cell>
          <cell r="E5720" t="str">
            <v>带针胸骨钢丝,心包引流管,心房测压管,起搏导线,血液回收装置,特殊缝线,止血材料</v>
          </cell>
          <cell r="F5720" t="str">
            <v>次</v>
          </cell>
          <cell r="G5720" t="str">
            <v/>
          </cell>
          <cell r="H5720">
            <v>2600</v>
          </cell>
          <cell r="I5720">
            <v>2080</v>
          </cell>
          <cell r="J5720">
            <v>1820</v>
          </cell>
          <cell r="K5720" t="str">
            <v>乙类</v>
          </cell>
        </row>
        <row r="5721">
          <cell r="A5721" t="str">
            <v>HLA89301</v>
          </cell>
          <cell r="B5721" t="str">
            <v>右室-肺动脉外管道置入术</v>
          </cell>
          <cell r="C5721" t="str">
            <v>正中开胸,建立体外循环,切开右心房,探查心内畸形,如无其它畸形,带瓣管道连接右室与肺动脉,重建主肺动脉,关闭切口,逐渐撤离体外循环,留置引流管,止血,钢丝固定胸骨,关胸。不含体外循环。</v>
          </cell>
          <cell r="D5721" t="str">
            <v>引流装置</v>
          </cell>
          <cell r="E5721" t="str">
            <v>带瓣管道,带针胸骨钢丝,心包引流管,心房测压管,起搏导线,血液回收装置,特殊缝线,止血材料</v>
          </cell>
          <cell r="F5721" t="str">
            <v>次</v>
          </cell>
          <cell r="G5721" t="str">
            <v/>
          </cell>
          <cell r="H5721">
            <v>3340</v>
          </cell>
          <cell r="I5721">
            <v>2670</v>
          </cell>
          <cell r="J5721">
            <v>2340</v>
          </cell>
          <cell r="K5721" t="str">
            <v>乙类</v>
          </cell>
        </row>
        <row r="5722">
          <cell r="A5722" t="str">
            <v>HLA89302</v>
          </cell>
          <cell r="B5722" t="str">
            <v>外通道再次矫治术</v>
          </cell>
          <cell r="C5722" t="str">
            <v>正中开胸,建立体外循环,切开右心房,探查心内畸形,如无其它畸形,去除原外通道,将新的外通道缝至,关闭切口,逐渐撤离体外循环,留置引流管,止血,钢丝固定胸骨,关胸。不含体外循环。</v>
          </cell>
          <cell r="D5722" t="str">
            <v>引流装置</v>
          </cell>
          <cell r="E5722" t="str">
            <v>带瓣管道,带针胸骨钢丝,心包引流管,心房测压管,起搏导线,血液回收装置,特殊缝线,止血材料</v>
          </cell>
          <cell r="F5722" t="str">
            <v>次</v>
          </cell>
          <cell r="G5722" t="str">
            <v/>
          </cell>
          <cell r="H5722">
            <v>4000</v>
          </cell>
          <cell r="I5722">
            <v>3200</v>
          </cell>
          <cell r="J5722">
            <v>2800</v>
          </cell>
          <cell r="K5722" t="str">
            <v>乙类</v>
          </cell>
        </row>
        <row r="5723">
          <cell r="A5723" t="str">
            <v>HLA89303</v>
          </cell>
          <cell r="B5723" t="str">
            <v>左室-肺动脉外管道置入术</v>
          </cell>
          <cell r="C5723" t="str">
            <v>正中开胸,建立体外循环,切开右心房,探查心内畸形,如无其它畸形,带瓣管道连接左室与肺动脉,重建主肺动脉,关闭切口,逐渐撤离体外循环,留置引流管,止血,钢丝固定胸骨,关胸。不含体外循环。</v>
          </cell>
          <cell r="D5723" t="str">
            <v>引流装置</v>
          </cell>
          <cell r="E5723" t="str">
            <v>带瓣管道,带针胸骨钢丝,心包引流管,心房测压管,起搏导线,血液回收装置,特殊缝线,止血材料</v>
          </cell>
          <cell r="F5723" t="str">
            <v>次</v>
          </cell>
          <cell r="G5723" t="str">
            <v/>
          </cell>
          <cell r="H5723">
            <v>3600</v>
          </cell>
          <cell r="I5723">
            <v>2880</v>
          </cell>
          <cell r="J5723">
            <v>2520</v>
          </cell>
          <cell r="K5723" t="str">
            <v>乙类</v>
          </cell>
        </row>
        <row r="5724">
          <cell r="A5724" t="str">
            <v>HLA89304</v>
          </cell>
          <cell r="B5724" t="str">
            <v>单侧肺动脉起源于升主动脉矫治术</v>
          </cell>
          <cell r="C5724"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cell r="D5724" t="str">
            <v>引流装置</v>
          </cell>
          <cell r="E5724" t="str">
            <v>补片,带针胸骨钢丝,心包引流管,心房测压管,起搏导线,血液回收装置,特殊缝线,止血材料</v>
          </cell>
          <cell r="F5724" t="str">
            <v>单侧</v>
          </cell>
          <cell r="G5724" t="str">
            <v/>
          </cell>
          <cell r="H5724">
            <v>4500</v>
          </cell>
          <cell r="I5724">
            <v>3600</v>
          </cell>
          <cell r="J5724">
            <v>3150</v>
          </cell>
          <cell r="K5724" t="str">
            <v>乙类</v>
          </cell>
        </row>
        <row r="5725">
          <cell r="A5725" t="str">
            <v>HLA89305</v>
          </cell>
          <cell r="B5725" t="str">
            <v>肺动脉吊带矫治术</v>
          </cell>
          <cell r="C5725" t="str">
            <v>正中开胸,建立体外循环,切开右心房,探查心内畸形,如无其它畸形,切下异常起源肺动脉,吻合至主肺动脉,关闭切口,逐渐撤离体外循环,留置引流管,止血,钢丝固定胸骨,关胸。不含体外循环。</v>
          </cell>
          <cell r="D5725" t="str">
            <v>引流装置</v>
          </cell>
          <cell r="E5725" t="str">
            <v>带针胸骨钢丝,心包引流管,心房测压管,起搏导线,血液回收装置,特殊缝线,止血材料</v>
          </cell>
          <cell r="F5725" t="str">
            <v>次</v>
          </cell>
          <cell r="G5725" t="str">
            <v/>
          </cell>
          <cell r="H5725">
            <v>3800</v>
          </cell>
          <cell r="I5725">
            <v>3040</v>
          </cell>
          <cell r="J5725">
            <v>2660</v>
          </cell>
          <cell r="K5725" t="str">
            <v>乙类</v>
          </cell>
        </row>
        <row r="5726">
          <cell r="A5726" t="str">
            <v>HLB-HL1</v>
          </cell>
          <cell r="B5726" t="str">
            <v>6.体循环动脉</v>
          </cell>
          <cell r="C5726" t="str">
            <v/>
          </cell>
          <cell r="D5726" t="str">
            <v/>
          </cell>
          <cell r="E5726" t="str">
            <v/>
          </cell>
        </row>
        <row r="5726">
          <cell r="G5726" t="str">
            <v/>
          </cell>
          <cell r="H5726" t="str">
            <v/>
          </cell>
          <cell r="I5726" t="str">
            <v/>
          </cell>
          <cell r="J5726" t="str">
            <v/>
          </cell>
        </row>
        <row r="5727">
          <cell r="A5727" t="str">
            <v>HLB</v>
          </cell>
          <cell r="B5727" t="str">
            <v>主动脉</v>
          </cell>
          <cell r="C5727" t="str">
            <v/>
          </cell>
          <cell r="D5727" t="str">
            <v/>
          </cell>
          <cell r="E5727" t="str">
            <v/>
          </cell>
        </row>
        <row r="5727">
          <cell r="G5727" t="str">
            <v/>
          </cell>
          <cell r="H5727" t="str">
            <v/>
          </cell>
          <cell r="I5727" t="str">
            <v/>
          </cell>
          <cell r="J5727" t="str">
            <v/>
          </cell>
        </row>
        <row r="5728">
          <cell r="A5728" t="str">
            <v>HLB05901</v>
          </cell>
          <cell r="B5728" t="str">
            <v>主动脉内球囊反搏(IABP)运行监测</v>
          </cell>
          <cell r="C5728"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cell r="D5728" t="str">
            <v/>
          </cell>
          <cell r="E5728" t="str">
            <v>主动脉内球囊反搏导管,传感器</v>
          </cell>
          <cell r="F5728" t="str">
            <v>小时</v>
          </cell>
          <cell r="G5728" t="str">
            <v/>
          </cell>
          <cell r="H5728">
            <v>50</v>
          </cell>
          <cell r="I5728">
            <v>40</v>
          </cell>
          <cell r="J5728">
            <v>35</v>
          </cell>
          <cell r="K5728" t="str">
            <v>乙类</v>
          </cell>
        </row>
        <row r="5729">
          <cell r="A5729" t="str">
            <v>HLB62901</v>
          </cell>
          <cell r="B5729" t="str">
            <v>主动脉内球囊反搏安装术</v>
          </cell>
          <cell r="C5729" t="str">
            <v>消毒,局麻或全麻,经皮穿刺或切开,气囊送入降主动脉,固定连接导管,切口缝合。不含X线透视。</v>
          </cell>
          <cell r="D5729" t="str">
            <v>引流装置,注射器</v>
          </cell>
          <cell r="E5729" t="str">
            <v>主动脉内球囊反搏导管,人工血管,钢丝,特殊缝线</v>
          </cell>
          <cell r="F5729" t="str">
            <v>次</v>
          </cell>
          <cell r="G5729" t="str">
            <v/>
          </cell>
          <cell r="H5729">
            <v>2000</v>
          </cell>
          <cell r="I5729">
            <v>1600</v>
          </cell>
          <cell r="J5729">
            <v>1400</v>
          </cell>
          <cell r="K5729" t="str">
            <v>乙类</v>
          </cell>
        </row>
        <row r="5730">
          <cell r="A5730" t="str">
            <v>HLB64701</v>
          </cell>
          <cell r="B5730" t="str">
            <v>主动脉内球囊反搏撤除术</v>
          </cell>
          <cell r="C5730" t="str">
            <v>气囊排气,拔除导管及气囊,皮肤缝合或压迫止血,加压包扎。</v>
          </cell>
          <cell r="D5730" t="str">
            <v>引流装置</v>
          </cell>
          <cell r="E5730" t="str">
            <v>钢丝,特殊缝线</v>
          </cell>
          <cell r="F5730" t="str">
            <v>次</v>
          </cell>
          <cell r="G5730" t="str">
            <v/>
          </cell>
          <cell r="H5730">
            <v>1000</v>
          </cell>
          <cell r="I5730">
            <v>800</v>
          </cell>
          <cell r="J5730">
            <v>700</v>
          </cell>
          <cell r="K5730" t="str">
            <v>乙类</v>
          </cell>
        </row>
        <row r="5731">
          <cell r="A5731" t="str">
            <v>HLB66301</v>
          </cell>
          <cell r="B5731" t="str">
            <v>全胸腹主动脉替换术</v>
          </cell>
          <cell r="C5731"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cell r="D5731" t="str">
            <v>引流装置</v>
          </cell>
          <cell r="E5731" t="str">
            <v>人工血管,钢丝,血液回收装置,特殊缝线,止血材料</v>
          </cell>
          <cell r="F5731" t="str">
            <v>次</v>
          </cell>
          <cell r="G5731" t="str">
            <v/>
          </cell>
          <cell r="H5731">
            <v>3900</v>
          </cell>
          <cell r="I5731">
            <v>3120</v>
          </cell>
          <cell r="J5731">
            <v>2730</v>
          </cell>
          <cell r="K5731" t="str">
            <v>乙类</v>
          </cell>
        </row>
        <row r="5732">
          <cell r="A5732" t="str">
            <v>HLB66302</v>
          </cell>
          <cell r="B5732" t="str">
            <v>带瓣全程主动脉人工血管置换术</v>
          </cell>
          <cell r="C5732"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cell r="D5732" t="str">
            <v>引流装置</v>
          </cell>
          <cell r="E5732" t="str">
            <v>人工血管,心脏瓣膜,钢丝,血液回收装置,特殊缝线,止血材料</v>
          </cell>
          <cell r="F5732" t="str">
            <v>次</v>
          </cell>
          <cell r="G5732" t="str">
            <v/>
          </cell>
          <cell r="H5732">
            <v>5200</v>
          </cell>
          <cell r="I5732">
            <v>4160</v>
          </cell>
          <cell r="J5732">
            <v>3640</v>
          </cell>
          <cell r="K5732" t="str">
            <v>乙类</v>
          </cell>
        </row>
        <row r="5733">
          <cell r="A5733" t="str">
            <v>HLB66303</v>
          </cell>
          <cell r="B5733" t="str">
            <v>全程主动脉人工血管置换术</v>
          </cell>
          <cell r="C5733"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cell r="D5733" t="str">
            <v>引流装置</v>
          </cell>
          <cell r="E5733" t="str">
            <v>人工血管,钢丝,血液回收装置,特殊缝线,止血材料</v>
          </cell>
          <cell r="F5733" t="str">
            <v>次</v>
          </cell>
          <cell r="G5733" t="str">
            <v/>
          </cell>
          <cell r="H5733">
            <v>4700</v>
          </cell>
          <cell r="I5733">
            <v>3760</v>
          </cell>
          <cell r="J5733">
            <v>3290</v>
          </cell>
          <cell r="K5733" t="str">
            <v>乙类</v>
          </cell>
        </row>
        <row r="5734">
          <cell r="A5734" t="str">
            <v>HLB66304</v>
          </cell>
          <cell r="B5734" t="str">
            <v>次全主动脉人工血管置换术</v>
          </cell>
          <cell r="C5734"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cell r="D5734" t="str">
            <v>引流装置</v>
          </cell>
          <cell r="E5734" t="str">
            <v>人工血管,钢丝,血液回收装置,特殊缝线,止血材料</v>
          </cell>
          <cell r="F5734" t="str">
            <v>次</v>
          </cell>
          <cell r="G5734" t="str">
            <v/>
          </cell>
          <cell r="H5734">
            <v>4700</v>
          </cell>
          <cell r="I5734">
            <v>3760</v>
          </cell>
          <cell r="J5734">
            <v>3290</v>
          </cell>
          <cell r="K5734" t="str">
            <v>乙类</v>
          </cell>
        </row>
        <row r="5735">
          <cell r="A5735" t="str">
            <v>HLB74301</v>
          </cell>
          <cell r="B5735" t="str">
            <v>胸腹主动脉瘤切除+内脏血管重建术</v>
          </cell>
          <cell r="C5735"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cell r="D5735" t="str">
            <v>引流装置</v>
          </cell>
          <cell r="E5735" t="str">
            <v>人工血管,血液回收装置,特殊缝线</v>
          </cell>
          <cell r="F5735" t="str">
            <v>次</v>
          </cell>
          <cell r="G5735" t="str">
            <v/>
          </cell>
          <cell r="H5735">
            <v>4100</v>
          </cell>
          <cell r="I5735">
            <v>3280</v>
          </cell>
          <cell r="J5735">
            <v>2870</v>
          </cell>
          <cell r="K5735" t="str">
            <v>乙类</v>
          </cell>
        </row>
        <row r="5736">
          <cell r="A5736" t="str">
            <v>HLB80201</v>
          </cell>
          <cell r="B5736" t="str">
            <v>主动脉缩窄症支架成形术</v>
          </cell>
          <cell r="C5736" t="str">
            <v>消毒铺巾,麻醉,穿刺置管,造影摄片,支架置入,造影复查,穿刺点压迫包扎。人工报告。不含监护。</v>
          </cell>
          <cell r="D5736" t="str">
            <v>穿刺针</v>
          </cell>
          <cell r="E5736" t="str">
            <v>导管,导丝,血管鞘组,球囊扩张导管,支架</v>
          </cell>
          <cell r="F5736" t="str">
            <v>次</v>
          </cell>
          <cell r="G5736" t="str">
            <v/>
          </cell>
          <cell r="H5736">
            <v>3000</v>
          </cell>
          <cell r="I5736">
            <v>2400</v>
          </cell>
          <cell r="J5736">
            <v>2100</v>
          </cell>
          <cell r="K5736" t="str">
            <v>乙类</v>
          </cell>
        </row>
        <row r="5737">
          <cell r="A5737" t="str">
            <v>HLB80202</v>
          </cell>
          <cell r="B5737" t="str">
            <v>主动脉缩窄症球囊扩张术</v>
          </cell>
          <cell r="C5737" t="str">
            <v>消毒铺巾,麻醉,穿刺置管,造影摄片,球囊扩张,造影复查,穿刺点压迫包扎。人工报告。不含监护。</v>
          </cell>
          <cell r="D5737" t="str">
            <v>穿刺针</v>
          </cell>
          <cell r="E5737" t="str">
            <v>导管,导丝,血管鞘组,球囊扩张导管,支架</v>
          </cell>
          <cell r="F5737" t="str">
            <v>次</v>
          </cell>
          <cell r="G5737" t="str">
            <v/>
          </cell>
          <cell r="H5737">
            <v>3000</v>
          </cell>
          <cell r="I5737">
            <v>2400</v>
          </cell>
          <cell r="J5737">
            <v>2100</v>
          </cell>
          <cell r="K5737" t="str">
            <v>乙类</v>
          </cell>
        </row>
        <row r="5738">
          <cell r="A5738" t="str">
            <v>HLB80203</v>
          </cell>
          <cell r="B5738" t="str">
            <v>夹层动脉瘤腔内隔绝术</v>
          </cell>
          <cell r="C5738" t="str">
            <v>局麻或全麻,主动脉造影,切开或穿刺外周动脉,植入膜支架,再次造影观察效果。</v>
          </cell>
          <cell r="D5738" t="str">
            <v>注射器</v>
          </cell>
          <cell r="E5738" t="str">
            <v>导管,支架,血液回收装置,特殊缝线,止血材料，封堵器</v>
          </cell>
          <cell r="F5738" t="str">
            <v>次</v>
          </cell>
          <cell r="G5738" t="str">
            <v/>
          </cell>
          <cell r="H5738">
            <v>4000</v>
          </cell>
          <cell r="I5738">
            <v>3400</v>
          </cell>
          <cell r="J5738">
            <v>2890</v>
          </cell>
          <cell r="K5738" t="str">
            <v>乙类</v>
          </cell>
        </row>
        <row r="5739">
          <cell r="A5739" t="str">
            <v>HLB80204</v>
          </cell>
          <cell r="B5739" t="str">
            <v>胸腹主动脉瘤腔内隔绝术</v>
          </cell>
          <cell r="C5739" t="str">
            <v>含分支移植物技术､开窗移植物技术､豁口型移植物技术。全麻,股动脉或肱动脉穿刺主动脉造影,股总动脉切开或穿刺,植入分支型或开窗型支架人工血管,再次造影观察效果,退出输送器,缝合股总动脉及切口。</v>
          </cell>
          <cell r="D5739" t="str">
            <v>穿刺针</v>
          </cell>
          <cell r="E5739" t="str">
            <v>造影导管,导丝,血管鞘组,人工血管,特殊缝线，封堵器，覆膜支架</v>
          </cell>
          <cell r="F5739" t="str">
            <v>次</v>
          </cell>
          <cell r="G5739" t="str">
            <v>腹主动脉或髂总动脉入路加收不超过20%</v>
          </cell>
          <cell r="H5739">
            <v>4000</v>
          </cell>
          <cell r="I5739">
            <v>3200</v>
          </cell>
          <cell r="J5739">
            <v>2800</v>
          </cell>
          <cell r="K5739" t="str">
            <v>乙类</v>
          </cell>
        </row>
        <row r="5740">
          <cell r="A5740" t="str">
            <v>HLB80205</v>
          </cell>
          <cell r="B5740" t="str">
            <v>先天性主动脉缩窄症球囊扩张成形术</v>
          </cell>
          <cell r="C5740" t="str">
            <v>局麻或全麻,肱动脉及股动脉穿刺插管造影,建立导丝轨道,球囊扩扎,支架置入,造影复查,穿刺点压迫包扎或缝合。</v>
          </cell>
          <cell r="D5740" t="str">
            <v>穿刺针,注射器</v>
          </cell>
          <cell r="E5740" t="str">
            <v>导管,导丝,血管鞘组,球囊扩张导管,特殊缝线</v>
          </cell>
          <cell r="F5740" t="str">
            <v>次</v>
          </cell>
          <cell r="G5740" t="str">
            <v/>
          </cell>
          <cell r="H5740">
            <v>3130</v>
          </cell>
          <cell r="I5740">
            <v>2500</v>
          </cell>
          <cell r="J5740">
            <v>2190</v>
          </cell>
          <cell r="K5740" t="str">
            <v>乙类</v>
          </cell>
        </row>
        <row r="5741">
          <cell r="A5741" t="str">
            <v>HLB80206</v>
          </cell>
          <cell r="B5741" t="str">
            <v>急性主动脉综合征腔内隔绝术</v>
          </cell>
          <cell r="C5741" t="str">
            <v>含主动脉壁内血肿､溃疡。全麻,股动脉或肱动脉穿刺主动脉造影,股总动脉切开或穿刺,植入支架人工血管,再次造影观察效果,退出输送器,缝合股总动脉及切口。</v>
          </cell>
          <cell r="D5741" t="str">
            <v>穿刺针</v>
          </cell>
          <cell r="E5741" t="str">
            <v>造影导管,导丝,血管鞘组,人工血管,特殊缝线</v>
          </cell>
          <cell r="F5741" t="str">
            <v>次</v>
          </cell>
          <cell r="G5741" t="str">
            <v>腹主动脉或髂总动脉入路加收不超过20%</v>
          </cell>
          <cell r="H5741">
            <v>3000</v>
          </cell>
          <cell r="I5741">
            <v>2400</v>
          </cell>
          <cell r="J5741">
            <v>2100</v>
          </cell>
          <cell r="K5741" t="str">
            <v>乙类</v>
          </cell>
        </row>
        <row r="5742">
          <cell r="A5742" t="str">
            <v>HLB80207</v>
          </cell>
          <cell r="B5742" t="str">
            <v>V2区主动脉夹层腔内隔绝术</v>
          </cell>
          <cell r="C5742" t="str">
            <v>含分支移植物技术､开窗移植物技术､豁口型移植物技术。全麻,股动脉或肱动脉穿刺主动脉造影,股总动脉切开或穿刺,植入分支型或开窗型支架人工血管,再次造影观察效果,退出输送器,缝合股总动脉及切口。</v>
          </cell>
          <cell r="D5742" t="str">
            <v>穿刺针</v>
          </cell>
          <cell r="E5742" t="str">
            <v>造影导管,导丝,血管鞘组,人工血管,特殊缝线</v>
          </cell>
          <cell r="F5742" t="str">
            <v>次</v>
          </cell>
          <cell r="G5742" t="str">
            <v>腹主动脉或髂总动脉入路加收不超过20%</v>
          </cell>
          <cell r="H5742">
            <v>3000</v>
          </cell>
          <cell r="I5742">
            <v>2400</v>
          </cell>
          <cell r="J5742">
            <v>2100</v>
          </cell>
          <cell r="K5742" t="str">
            <v>乙类</v>
          </cell>
        </row>
        <row r="5743">
          <cell r="A5743" t="str">
            <v>HLB80208</v>
          </cell>
          <cell r="B5743" t="str">
            <v>N2区主动脉夹层腔内隔绝术</v>
          </cell>
          <cell r="C5743" t="str">
            <v>局麻或全麻,股动脉或肱动脉穿刺主动脉造影,股总动脉切开或穿刺,植入支架人工血管,再次造影观察效果,退出输送器,缝合股总动脉及切口。</v>
          </cell>
          <cell r="D5743" t="str">
            <v>穿刺针,注射器</v>
          </cell>
          <cell r="E5743" t="str">
            <v>造影导管,导丝,血管鞘组,人工血管,特殊缝线</v>
          </cell>
          <cell r="F5743" t="str">
            <v>次</v>
          </cell>
          <cell r="G5743" t="str">
            <v>腹主动脉或髂总动脉入路加收不超过20%</v>
          </cell>
          <cell r="H5743">
            <v>3000</v>
          </cell>
          <cell r="I5743">
            <v>2400</v>
          </cell>
          <cell r="J5743">
            <v>2100</v>
          </cell>
          <cell r="K5743" t="str">
            <v>乙类</v>
          </cell>
        </row>
        <row r="5744">
          <cell r="A5744" t="str">
            <v>HLB80209</v>
          </cell>
          <cell r="B5744" t="str">
            <v>V3区主动脉夹层腔内隔绝术</v>
          </cell>
          <cell r="C5744" t="str">
            <v>局麻或全麻,股动脉或肱动脉穿刺主动脉造影,股总动脉切开或穿刺,植入分支型或开窗型支架人工血管,再次造影观察效果,退出输送器,缝合股总动脉及切口。</v>
          </cell>
          <cell r="D5744" t="str">
            <v>穿刺针,注射器</v>
          </cell>
          <cell r="E5744" t="str">
            <v>造影导管,导丝,血管鞘组,人工血管,特殊缝线</v>
          </cell>
          <cell r="F5744" t="str">
            <v>次</v>
          </cell>
          <cell r="G5744" t="str">
            <v>腹主动脉或髂总动脉入路加收不超过20%</v>
          </cell>
          <cell r="H5744">
            <v>3000</v>
          </cell>
          <cell r="I5744">
            <v>2400</v>
          </cell>
          <cell r="J5744">
            <v>2100</v>
          </cell>
          <cell r="K5744" t="str">
            <v>乙类</v>
          </cell>
        </row>
        <row r="5745">
          <cell r="A5745" t="str">
            <v>HLB80210</v>
          </cell>
          <cell r="B5745" t="str">
            <v>N3区主动脉夹层腔内隔绝术</v>
          </cell>
          <cell r="C5745" t="str">
            <v>局麻或全麻,股动脉或肱动脉穿刺主动脉造影,股总动脉切开或穿刺,植入直管型或分支型支架人工血管,再次造影观察效果,退出输送器,缝合股总动脉及切口。</v>
          </cell>
          <cell r="D5745" t="str">
            <v>穿刺针,注射器</v>
          </cell>
          <cell r="E5745" t="str">
            <v>造影导管,导丝,血管鞘组,人工血管,特殊缝线</v>
          </cell>
          <cell r="F5745" t="str">
            <v>次</v>
          </cell>
          <cell r="G5745" t="str">
            <v>腹主动脉或髂总动脉入路加收不超过20%</v>
          </cell>
          <cell r="H5745">
            <v>3000</v>
          </cell>
          <cell r="I5745">
            <v>2400</v>
          </cell>
          <cell r="J5745">
            <v>2100</v>
          </cell>
          <cell r="K5745" t="str">
            <v>乙类</v>
          </cell>
        </row>
        <row r="5746">
          <cell r="A5746" t="str">
            <v>HLB80211</v>
          </cell>
          <cell r="B5746" t="str">
            <v>N1区主动脉夹层腔内隔绝术</v>
          </cell>
          <cell r="C5746" t="str">
            <v>全麻,股动脉或肱动脉穿刺升主动脉造影,股总动脉切开或穿刺,植入支架人工血管,再次造影观察效果,退出输送器,缝合股总动脉及切口。</v>
          </cell>
          <cell r="D5746" t="str">
            <v>穿刺针</v>
          </cell>
          <cell r="E5746" t="str">
            <v>造影导管,导丝,血管鞘组,人工血管,特殊缝线</v>
          </cell>
          <cell r="F5746" t="str">
            <v>次</v>
          </cell>
          <cell r="G5746" t="str">
            <v>腹主动脉或髂总动脉入路加收不超过20%</v>
          </cell>
          <cell r="H5746">
            <v>3000</v>
          </cell>
          <cell r="I5746">
            <v>2400</v>
          </cell>
          <cell r="J5746">
            <v>2100</v>
          </cell>
          <cell r="K5746" t="str">
            <v>乙类</v>
          </cell>
        </row>
        <row r="5747">
          <cell r="A5747" t="str">
            <v>HLB80212</v>
          </cell>
          <cell r="B5747" t="str">
            <v>烟囱技术V2区主动脉夹层腔内隔绝术</v>
          </cell>
          <cell r="C5747"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cell r="D5747" t="str">
            <v>穿刺针,注射器</v>
          </cell>
          <cell r="E5747" t="str">
            <v>造影导管,导丝,血管鞘组,人工血管,特殊缝线</v>
          </cell>
          <cell r="F5747" t="str">
            <v>次</v>
          </cell>
          <cell r="G5747" t="str">
            <v>腹主动脉或髂总动脉入路加收不超过20%</v>
          </cell>
          <cell r="H5747">
            <v>3500</v>
          </cell>
          <cell r="I5747">
            <v>2800</v>
          </cell>
          <cell r="J5747">
            <v>2450</v>
          </cell>
          <cell r="K5747" t="str">
            <v>乙类</v>
          </cell>
        </row>
        <row r="5748">
          <cell r="A5748" t="str">
            <v>HLB80213</v>
          </cell>
          <cell r="B5748" t="str">
            <v>先天性主动脉缩窄支架成形术</v>
          </cell>
          <cell r="C5748" t="str">
            <v>局麻或全麻,肱动脉及股动脉穿刺插管造影,建立导丝轨道,球囊扩扎,支架置入,造影复查,穿刺点压迫包扎或缝合。</v>
          </cell>
          <cell r="D5748" t="str">
            <v>穿刺针,注射器</v>
          </cell>
          <cell r="E5748" t="str">
            <v>导管,导丝,血管鞘组,球囊扩张导管,支架,特殊缝线</v>
          </cell>
          <cell r="F5748" t="str">
            <v>次</v>
          </cell>
          <cell r="G5748" t="str">
            <v/>
          </cell>
          <cell r="H5748">
            <v>2800</v>
          </cell>
          <cell r="I5748">
            <v>2240</v>
          </cell>
          <cell r="J5748">
            <v>1960</v>
          </cell>
          <cell r="K5748" t="str">
            <v>乙类</v>
          </cell>
        </row>
        <row r="5749">
          <cell r="A5749" t="str">
            <v>HLB80301</v>
          </cell>
          <cell r="B5749" t="str">
            <v>经腹杂交技术胸腹主动脉瘤腔内隔绝术(逆行旁路技术)</v>
          </cell>
          <cell r="C5749" t="str">
            <v>全麻,开腹,逆行腹主动脉到内脏动脉人工血管旁路术,股动脉或肱动脉穿刺主动脉造影,股总动脉切开或穿刺,植入支架人工血管,再次造影观察效果,退出输送器,缝合股总动脉及切口,关腹。</v>
          </cell>
          <cell r="D5749" t="str">
            <v>穿刺针,引流装置</v>
          </cell>
          <cell r="E5749" t="str">
            <v>造影导管,导丝,血管鞘组,人工血管,特殊缝线</v>
          </cell>
          <cell r="F5749" t="str">
            <v>次</v>
          </cell>
          <cell r="G5749" t="str">
            <v>腹主动脉或髂总动脉入路加收不超过20%</v>
          </cell>
          <cell r="H5749">
            <v>2000</v>
          </cell>
          <cell r="I5749">
            <v>1600</v>
          </cell>
          <cell r="J5749">
            <v>1400</v>
          </cell>
          <cell r="K5749" t="str">
            <v>乙类</v>
          </cell>
        </row>
        <row r="5750">
          <cell r="A5750" t="str">
            <v>HLB80302</v>
          </cell>
          <cell r="B5750" t="str">
            <v>经胸腹联合杂交技术胸腹主动脉瘤腔内隔绝术(顺行旁路技术)</v>
          </cell>
          <cell r="C5750" t="str">
            <v>全麻,开胸,开腹,顺行升主动脉或降主动脉到内脏动脉人工血管旁路术,关胸,关腹。股动脉或肱动脉穿刺主动脉造影,股总动脉切开或穿刺,植入支架人工血管,再次造影观察效果,退出输送器,缝合股总动脉及切口。</v>
          </cell>
          <cell r="D5750" t="str">
            <v>穿刺针,引流装置</v>
          </cell>
          <cell r="E5750" t="str">
            <v>造影导管,导丝,血管鞘组,人工血管,特殊缝线</v>
          </cell>
          <cell r="F5750" t="str">
            <v>次</v>
          </cell>
          <cell r="G5750" t="str">
            <v>腹主动脉或髂总动脉入路加收不超过20%</v>
          </cell>
          <cell r="H5750">
            <v>2000</v>
          </cell>
          <cell r="I5750">
            <v>1600</v>
          </cell>
          <cell r="J5750">
            <v>1400</v>
          </cell>
          <cell r="K5750" t="str">
            <v>乙类</v>
          </cell>
        </row>
        <row r="5751">
          <cell r="A5751" t="str">
            <v>HLB80303</v>
          </cell>
          <cell r="B5751" t="str">
            <v>经胸杂交技术V2区主动脉夹层腔内隔绝术</v>
          </cell>
          <cell r="C5751" t="str">
            <v>全麻,开胸,升主动脉到双侧颈总动脉人工血管旁路术,关胸。股动脉或肱动脉穿刺主动脉造影,股总动脉切开或穿刺,植入支架人工血管,再次造影观察效果,退出输送器,缝合股总动脉及切口。</v>
          </cell>
          <cell r="D5751" t="str">
            <v>穿刺针,引流装置</v>
          </cell>
          <cell r="E5751" t="str">
            <v>造影导管,导丝,血管鞘组,人工血管,特殊缝线</v>
          </cell>
          <cell r="F5751" t="str">
            <v>次</v>
          </cell>
          <cell r="G5751" t="str">
            <v>腹主动脉或髂总动脉入路加收不超过20%</v>
          </cell>
          <cell r="H5751">
            <v>2000</v>
          </cell>
          <cell r="I5751">
            <v>1600</v>
          </cell>
          <cell r="J5751">
            <v>1400</v>
          </cell>
          <cell r="K5751" t="str">
            <v>乙类</v>
          </cell>
        </row>
        <row r="5752">
          <cell r="A5752" t="str">
            <v>HLB80304</v>
          </cell>
          <cell r="B5752" t="str">
            <v>胸外杂交技术V2区主动脉夹层腔内隔绝术</v>
          </cell>
          <cell r="C5752" t="str">
            <v>全麻,右颈总动脉-左颈总动脉(或左锁骨下动脉)人工血管旁路,股动脉或肱动脉穿刺主动脉造影,股总动脉切开或穿刺,植入支架人工血管,再次造影观察效果,退出输送器,缝合股总动脉及切口。</v>
          </cell>
          <cell r="D5752" t="str">
            <v>穿刺针,引流装置</v>
          </cell>
          <cell r="E5752" t="str">
            <v>造影导管,导丝,血管鞘组,人工血管,特殊缝线</v>
          </cell>
          <cell r="F5752" t="str">
            <v>次</v>
          </cell>
          <cell r="G5752" t="str">
            <v>腹主动脉或髂总动脉入路加收不超过20%</v>
          </cell>
          <cell r="H5752">
            <v>3500</v>
          </cell>
          <cell r="I5752">
            <v>2800</v>
          </cell>
          <cell r="J5752">
            <v>2450</v>
          </cell>
          <cell r="K5752" t="str">
            <v>乙类</v>
          </cell>
        </row>
        <row r="5753">
          <cell r="A5753" t="str">
            <v>HLB80305</v>
          </cell>
          <cell r="B5753" t="str">
            <v>经腹杂交技术V3区主动脉夹层腔内隔绝术</v>
          </cell>
          <cell r="C5753" t="str">
            <v>全麻,开腹,腹主动脉到内脏动脉人工血管旁路术,关腹。股动脉或肱动脉穿刺主动脉造影,股总动脉切开或穿刺,植入支架人工血管,再次造影观察效果,退出输送器,缝合股总动脉及切口。</v>
          </cell>
          <cell r="D5753" t="str">
            <v>穿刺针,引流装置</v>
          </cell>
          <cell r="E5753" t="str">
            <v>造影导管,导丝,血管鞘组,人工血管,特殊缝线</v>
          </cell>
          <cell r="F5753" t="str">
            <v>次</v>
          </cell>
          <cell r="G5753" t="str">
            <v>腹主动脉或髂总动脉入路加收不超过20%</v>
          </cell>
          <cell r="H5753">
            <v>1800</v>
          </cell>
          <cell r="I5753">
            <v>1440</v>
          </cell>
          <cell r="J5753">
            <v>1260</v>
          </cell>
          <cell r="K5753" t="str">
            <v>乙类</v>
          </cell>
        </row>
        <row r="5754">
          <cell r="A5754" t="str">
            <v>HLB83301</v>
          </cell>
          <cell r="B5754" t="str">
            <v>N1区主动脉夹层瘤颈成形加腔内隔绝术</v>
          </cell>
          <cell r="C5754" t="str">
            <v>局麻或全麻,开胸行升主动脉瘤颈成形,股动脉或肱动脉穿刺升主动脉造影,股总动脉切开或穿刺,植入支架人工血管,再次造影观察效果,退出输送器,缝合股总动脉及切口,关胸。</v>
          </cell>
          <cell r="D5754" t="str">
            <v>穿刺针,引流装置,注射器</v>
          </cell>
          <cell r="E5754" t="str">
            <v>造影导管,导丝,血管鞘组,人工血管,特殊缝线</v>
          </cell>
          <cell r="F5754" t="str">
            <v>次</v>
          </cell>
          <cell r="G5754" t="str">
            <v>腹主动脉或髂总动脉入路加收不超过20%</v>
          </cell>
          <cell r="H5754">
            <v>1800</v>
          </cell>
          <cell r="I5754">
            <v>1440</v>
          </cell>
          <cell r="J5754">
            <v>1260</v>
          </cell>
          <cell r="K5754" t="str">
            <v>乙类</v>
          </cell>
        </row>
        <row r="5755">
          <cell r="A5755" t="str">
            <v>HLB83302</v>
          </cell>
          <cell r="B5755" t="str">
            <v>主动脉窦成形术</v>
          </cell>
          <cell r="C5755" t="str">
            <v>开胸,经股动脉､腋动脉､升主动脉或其它部位动脉插管建立体外循环,成形主动脉窦,关胸。不含体外循环。</v>
          </cell>
          <cell r="D5755" t="str">
            <v>引流装置</v>
          </cell>
          <cell r="E5755" t="str">
            <v>修补材料,钢丝,特殊缝线</v>
          </cell>
          <cell r="F5755" t="str">
            <v>次</v>
          </cell>
          <cell r="G5755" t="str">
            <v/>
          </cell>
          <cell r="H5755">
            <v>3500</v>
          </cell>
          <cell r="I5755">
            <v>2800</v>
          </cell>
          <cell r="J5755">
            <v>2450</v>
          </cell>
          <cell r="K5755" t="str">
            <v>乙类</v>
          </cell>
        </row>
        <row r="5756">
          <cell r="A5756" t="str">
            <v>HLB83303</v>
          </cell>
          <cell r="B5756" t="str">
            <v>胸腹主动脉损伤修复术</v>
          </cell>
          <cell r="C5756" t="str">
            <v>开胸或开腹,必要时建立体外循环,显露损伤处主动脉根据需要直接缝合损伤处或以人工血管替换,关胸,关腹。不含体外循环。</v>
          </cell>
          <cell r="D5756" t="str">
            <v>引流装置</v>
          </cell>
          <cell r="E5756" t="str">
            <v>人工血管,钢丝,血液回收装置,特殊缝线,止血材料</v>
          </cell>
          <cell r="F5756" t="str">
            <v>次</v>
          </cell>
          <cell r="G5756" t="str">
            <v/>
          </cell>
          <cell r="H5756">
            <v>3000</v>
          </cell>
          <cell r="I5756">
            <v>2400</v>
          </cell>
          <cell r="J5756">
            <v>2100</v>
          </cell>
          <cell r="K5756" t="str">
            <v>乙类</v>
          </cell>
        </row>
        <row r="5757">
          <cell r="A5757" t="str">
            <v>HLB83304</v>
          </cell>
          <cell r="B5757" t="str">
            <v>主动脉窦瘤破裂修补术</v>
          </cell>
          <cell r="C5757" t="str">
            <v>正中开胸,建立体外循环,切开右心房,探查心内畸形,如无其它畸形,探查是否伴有其它畸形,切开主动脉,补片修补主动脉窦,关闭切口,逐渐撤离体外循环,留置引流管,止血,钢丝固定胸骨,关胸。不含体外循环。</v>
          </cell>
          <cell r="D5757" t="str">
            <v>引流装置</v>
          </cell>
          <cell r="E5757" t="str">
            <v>补片,带针胸骨钢丝,心包引流管,心房测压管,起搏导线,血液回收装置,特殊缝线,止血材料</v>
          </cell>
          <cell r="F5757" t="str">
            <v>次</v>
          </cell>
          <cell r="G5757" t="str">
            <v/>
          </cell>
          <cell r="H5757">
            <v>3200</v>
          </cell>
          <cell r="I5757">
            <v>2560</v>
          </cell>
          <cell r="J5757">
            <v>2240</v>
          </cell>
          <cell r="K5757" t="str">
            <v>乙类</v>
          </cell>
        </row>
        <row r="5758">
          <cell r="A5758" t="str">
            <v>HLB89301</v>
          </cell>
          <cell r="B5758" t="str">
            <v>左室-主动脉通道修补术</v>
          </cell>
          <cell r="C5758"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cell r="D5758" t="str">
            <v>引流装置</v>
          </cell>
          <cell r="E5758" t="str">
            <v>带针胸骨钢丝,心包引流管,心房测压管,起搏导线,血液回收装置,特殊缝线,止血材料</v>
          </cell>
          <cell r="F5758" t="str">
            <v>次</v>
          </cell>
          <cell r="G5758" t="str">
            <v/>
          </cell>
          <cell r="H5758">
            <v>3300</v>
          </cell>
          <cell r="I5758">
            <v>2640</v>
          </cell>
          <cell r="J5758">
            <v>2310</v>
          </cell>
          <cell r="K5758" t="str">
            <v>乙类</v>
          </cell>
        </row>
        <row r="5759">
          <cell r="A5759" t="str">
            <v>HLB89302</v>
          </cell>
          <cell r="B5759" t="str">
            <v>血管环矫治术</v>
          </cell>
          <cell r="C5759" t="str">
            <v>正中开胸,阻断一侧血管环两端,切断,连续缝合切口,止血,置心包和/或纵隔引流管,胸骨后止血,4-5根钢丝关闭胸骨,缝合皮下组织及皮肤。不含体外循环。</v>
          </cell>
          <cell r="D5759" t="str">
            <v>引流装置</v>
          </cell>
          <cell r="E5759" t="str">
            <v>带针胸骨钢丝,心包引流管,心房测压管,起搏导线,血液回收装置,特殊缝线,止血材料</v>
          </cell>
          <cell r="F5759" t="str">
            <v>次</v>
          </cell>
          <cell r="G5759" t="str">
            <v/>
          </cell>
          <cell r="H5759">
            <v>3000</v>
          </cell>
          <cell r="I5759">
            <v>2400</v>
          </cell>
          <cell r="J5759">
            <v>2100</v>
          </cell>
          <cell r="K5759" t="str">
            <v>乙类</v>
          </cell>
        </row>
        <row r="5760">
          <cell r="A5760" t="str">
            <v>HLC</v>
          </cell>
          <cell r="B5760" t="str">
            <v>升主动脉</v>
          </cell>
          <cell r="C5760" t="str">
            <v/>
          </cell>
          <cell r="D5760" t="str">
            <v/>
          </cell>
          <cell r="E5760" t="str">
            <v/>
          </cell>
        </row>
        <row r="5760">
          <cell r="G5760" t="str">
            <v/>
          </cell>
          <cell r="H5760" t="str">
            <v/>
          </cell>
          <cell r="I5760" t="str">
            <v/>
          </cell>
          <cell r="J5760" t="str">
            <v/>
          </cell>
        </row>
        <row r="5761">
          <cell r="A5761" t="str">
            <v>HLC66301</v>
          </cell>
          <cell r="B5761" t="str">
            <v>主动脉根部瘤切除主动脉根部替换术</v>
          </cell>
          <cell r="C5761"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cell r="D5761" t="str">
            <v>引流装置</v>
          </cell>
          <cell r="E5761" t="str">
            <v>心脏瓣膜,钢丝,血液回收装置,特殊缝线,止血材料，补片</v>
          </cell>
          <cell r="F5761" t="str">
            <v>次</v>
          </cell>
          <cell r="G5761" t="str">
            <v>侧切开或胸骨上段切开加收10%</v>
          </cell>
          <cell r="H5761">
            <v>7000</v>
          </cell>
          <cell r="I5761">
            <v>5950</v>
          </cell>
          <cell r="J5761">
            <v>5058</v>
          </cell>
          <cell r="K5761" t="str">
            <v>乙类</v>
          </cell>
        </row>
        <row r="5762">
          <cell r="A5762" t="str">
            <v>HLC66302</v>
          </cell>
          <cell r="B5762" t="str">
            <v>主动脉根部瘤切除保留瓣膜的主动脉根部替换术Ⅰ(DavidⅠ手术)</v>
          </cell>
          <cell r="C5762"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cell r="D5762" t="str">
            <v>引流装置</v>
          </cell>
          <cell r="E5762" t="str">
            <v>人工血管,钢丝,血液回收装置,特殊缝线</v>
          </cell>
          <cell r="F5762" t="str">
            <v>次</v>
          </cell>
          <cell r="G5762" t="str">
            <v/>
          </cell>
          <cell r="H5762">
            <v>4000</v>
          </cell>
          <cell r="I5762">
            <v>3200</v>
          </cell>
          <cell r="J5762">
            <v>2800</v>
          </cell>
          <cell r="K5762" t="str">
            <v>乙类</v>
          </cell>
        </row>
        <row r="5763">
          <cell r="A5763" t="str">
            <v>HLC66303</v>
          </cell>
          <cell r="B5763" t="str">
            <v>主动脉根部瘤切除保留瓣膜的主动脉根部替换术Ⅱ(DavidⅡ手术或Yacuob手术)</v>
          </cell>
          <cell r="C5763"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3" t="str">
            <v>引流装置</v>
          </cell>
          <cell r="E5763" t="str">
            <v>人工血管,钢丝,血液回收装置,特殊缝线</v>
          </cell>
          <cell r="F5763" t="str">
            <v>次</v>
          </cell>
          <cell r="G5763" t="str">
            <v/>
          </cell>
          <cell r="H5763">
            <v>4300</v>
          </cell>
          <cell r="I5763">
            <v>3440</v>
          </cell>
          <cell r="J5763">
            <v>3010</v>
          </cell>
          <cell r="K5763" t="str">
            <v>乙类</v>
          </cell>
        </row>
        <row r="5764">
          <cell r="A5764" t="str">
            <v>HLC66304</v>
          </cell>
          <cell r="B5764" t="str">
            <v>主动脉夹层主动脉根部替换术</v>
          </cell>
          <cell r="C5764"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cell r="D5764" t="str">
            <v>引流装置</v>
          </cell>
          <cell r="E5764" t="str">
            <v>心脏瓣膜,人工血管,钢丝,血液回收装置,特殊缝线,止血材料，补片</v>
          </cell>
          <cell r="F5764" t="str">
            <v>次</v>
          </cell>
          <cell r="G5764" t="str">
            <v>侧切开或胸骨上段切开加收10%</v>
          </cell>
          <cell r="H5764">
            <v>7500</v>
          </cell>
          <cell r="I5764">
            <v>6375</v>
          </cell>
          <cell r="J5764">
            <v>5419</v>
          </cell>
          <cell r="K5764" t="str">
            <v>乙类</v>
          </cell>
        </row>
        <row r="5765">
          <cell r="A5765" t="str">
            <v>HLC66305</v>
          </cell>
          <cell r="B5765" t="str">
            <v>主动脉夹层保留瓣膜的主动脉根部替换术I(DavidI手术)</v>
          </cell>
          <cell r="C5765"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cell r="D5765" t="str">
            <v>引流装置</v>
          </cell>
          <cell r="E5765" t="str">
            <v>人工血管,钢丝,特殊缝线</v>
          </cell>
          <cell r="F5765" t="str">
            <v>次</v>
          </cell>
          <cell r="G5765" t="str">
            <v/>
          </cell>
          <cell r="H5765">
            <v>4000</v>
          </cell>
          <cell r="I5765">
            <v>3200</v>
          </cell>
          <cell r="J5765">
            <v>2800</v>
          </cell>
          <cell r="K5765" t="str">
            <v>乙类</v>
          </cell>
        </row>
        <row r="5766">
          <cell r="A5766" t="str">
            <v>HLC66306</v>
          </cell>
          <cell r="B5766" t="str">
            <v>主动脉夹层保留瓣膜的主动脉根部替换术Ⅱ(DavidⅡ手术或Yacuob手术)</v>
          </cell>
          <cell r="C5766"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6" t="str">
            <v>引流装置</v>
          </cell>
          <cell r="E5766" t="str">
            <v>人工血管,钢丝,特殊缝线</v>
          </cell>
          <cell r="F5766" t="str">
            <v>次</v>
          </cell>
          <cell r="G5766" t="str">
            <v/>
          </cell>
          <cell r="H5766">
            <v>4000</v>
          </cell>
          <cell r="I5766">
            <v>3200</v>
          </cell>
          <cell r="J5766">
            <v>2800</v>
          </cell>
          <cell r="K5766" t="str">
            <v>乙类</v>
          </cell>
        </row>
        <row r="5767">
          <cell r="A5767" t="str">
            <v>HLC66307</v>
          </cell>
          <cell r="B5767" t="str">
            <v>升主动脉替换加主动脉瓣替换术</v>
          </cell>
          <cell r="C5767" t="str">
            <v>开胸,经股动脉､腋动脉或其它部位动脉插管建立体外循环,以人工血管替换升主动脉,以人工瓣膜替换主动脉瓣,关胸。不含体外循环。</v>
          </cell>
          <cell r="D5767" t="str">
            <v>引流装置</v>
          </cell>
          <cell r="E5767" t="str">
            <v>人工血管,心脏瓣膜,钢丝,血液回收装置,补片,特殊缝线,止血材料</v>
          </cell>
          <cell r="F5767" t="str">
            <v>次</v>
          </cell>
          <cell r="G5767" t="str">
            <v/>
          </cell>
          <cell r="H5767">
            <v>4000</v>
          </cell>
          <cell r="I5767">
            <v>3200</v>
          </cell>
          <cell r="J5767">
            <v>2800</v>
          </cell>
          <cell r="K5767" t="str">
            <v>乙类</v>
          </cell>
        </row>
        <row r="5768">
          <cell r="A5768" t="str">
            <v>HLC66308</v>
          </cell>
          <cell r="B5768" t="str">
            <v>主动脉夹层升主动脉替换术</v>
          </cell>
          <cell r="C5768" t="str">
            <v>开胸,经股动脉､腋动脉或其它部位动脉插管建立体外循环,夹层处理以人工血管替换升主动脉,关胸。不含体外循环。</v>
          </cell>
          <cell r="D5768" t="str">
            <v>引流装置</v>
          </cell>
          <cell r="E5768" t="str">
            <v>人工血管,钢丝,血液回收装置,补片,特殊缝线,止血材料</v>
          </cell>
          <cell r="F5768" t="str">
            <v>次</v>
          </cell>
          <cell r="G5768" t="str">
            <v/>
          </cell>
          <cell r="H5768">
            <v>4000</v>
          </cell>
          <cell r="I5768">
            <v>3200</v>
          </cell>
          <cell r="J5768">
            <v>2800</v>
          </cell>
          <cell r="K5768" t="str">
            <v>乙类</v>
          </cell>
        </row>
        <row r="5769">
          <cell r="A5769" t="str">
            <v>HLC66309</v>
          </cell>
          <cell r="B5769" t="str">
            <v>升主动脉瘤切除升主动脉替换术</v>
          </cell>
          <cell r="C5769" t="str">
            <v>开胸,经股动脉､腋动脉或其它部位动脉插管建立外循环,切除升主动脉,以人工血管替换升主动脉,关胸。不含体外循环。</v>
          </cell>
          <cell r="D5769" t="str">
            <v>引流装置</v>
          </cell>
          <cell r="E5769" t="str">
            <v>人工血管,钢丝,血液回收装置,补片,特殊缝线,止血材料</v>
          </cell>
          <cell r="F5769" t="str">
            <v>次</v>
          </cell>
          <cell r="G5769" t="str">
            <v/>
          </cell>
          <cell r="H5769">
            <v>4400</v>
          </cell>
          <cell r="I5769">
            <v>3520</v>
          </cell>
          <cell r="J5769">
            <v>3080</v>
          </cell>
          <cell r="K5769" t="str">
            <v>乙类</v>
          </cell>
        </row>
        <row r="5770">
          <cell r="A5770" t="str">
            <v>HLC80201</v>
          </cell>
          <cell r="B5770" t="str">
            <v>升主动脉瘤腔内隔绝术</v>
          </cell>
          <cell r="C5770" t="str">
            <v>全麻,股动脉或肱动脉穿刺升主动脉造影,股总动脉切开或穿刺,植入支架人工血管,再次造影观察效果,退出输送器,缝合股总动脉及切口。</v>
          </cell>
          <cell r="D5770" t="str">
            <v>穿刺针,引流装置</v>
          </cell>
          <cell r="E5770" t="str">
            <v>造影导管,导丝,血管鞘组,人工血管,特殊缝线</v>
          </cell>
          <cell r="F5770" t="str">
            <v>次</v>
          </cell>
          <cell r="G5770" t="str">
            <v>腹主动脉或髂总动脉入路加收不超过20%</v>
          </cell>
          <cell r="H5770">
            <v>2900</v>
          </cell>
          <cell r="I5770">
            <v>2320</v>
          </cell>
          <cell r="J5770">
            <v>2030</v>
          </cell>
          <cell r="K5770" t="str">
            <v>乙类</v>
          </cell>
        </row>
        <row r="5771">
          <cell r="A5771" t="str">
            <v>HLC83301</v>
          </cell>
          <cell r="B5771" t="str">
            <v>升主动脉成形术</v>
          </cell>
          <cell r="C5771" t="str">
            <v>开胸,必要时建立体外循环,以人工血管包裹,升主动脉部分切除,主动脉壁部分缝合等方法成形升主动脉,关胸。不含体外循环。</v>
          </cell>
          <cell r="D5771" t="str">
            <v>引流装置</v>
          </cell>
          <cell r="E5771" t="str">
            <v>人工血管,钢丝,血液回收装置,补片,特殊缝线,止血材料</v>
          </cell>
          <cell r="F5771" t="str">
            <v>次</v>
          </cell>
          <cell r="G5771" t="str">
            <v/>
          </cell>
          <cell r="H5771">
            <v>3700</v>
          </cell>
          <cell r="I5771">
            <v>2960</v>
          </cell>
          <cell r="J5771">
            <v>2590</v>
          </cell>
          <cell r="K5771" t="str">
            <v>乙类</v>
          </cell>
        </row>
        <row r="5772">
          <cell r="A5772" t="str">
            <v>HLC83302</v>
          </cell>
          <cell r="B5772" t="str">
            <v>主动脉根部人工血管包裹塑形术</v>
          </cell>
          <cell r="C5772" t="str">
            <v>开胸,经股动脉､腋动脉､升主动脉或其它部位动脉插管建立体外循环,以人工材料包裹塑形主动脉根部,关胸。不含体外循环。</v>
          </cell>
          <cell r="D5772" t="str">
            <v>引流装置</v>
          </cell>
          <cell r="E5772" t="str">
            <v>人工血管,修补材料,钢丝,血液回收装置,特殊缝线,止血材料</v>
          </cell>
          <cell r="F5772" t="str">
            <v>次</v>
          </cell>
          <cell r="G5772" t="str">
            <v/>
          </cell>
          <cell r="H5772">
            <v>3700</v>
          </cell>
          <cell r="I5772">
            <v>2960</v>
          </cell>
          <cell r="J5772">
            <v>2590</v>
          </cell>
          <cell r="K5772" t="str">
            <v>乙类</v>
          </cell>
        </row>
        <row r="5773">
          <cell r="A5773" t="str">
            <v>HLC83303</v>
          </cell>
          <cell r="B5773" t="str">
            <v>升主动脉瘤经胸瘤颈成形加腔内隔绝术</v>
          </cell>
          <cell r="C5773" t="str">
            <v>全麻,开胸,心包内升主动脉瘤颈成形,股动脉或肱动脉穿刺升主动脉造影,股总动脉切开或穿刺,植入支架人工血管,再次造影观察效果,退出输送器,缝合股总动脉及切口,关胸。</v>
          </cell>
          <cell r="D5773" t="str">
            <v>穿刺针,引流装置</v>
          </cell>
          <cell r="E5773" t="str">
            <v>造影导管,导丝,血管鞘组,人工血管,特殊缝线</v>
          </cell>
          <cell r="F5773" t="str">
            <v>次</v>
          </cell>
          <cell r="G5773" t="str">
            <v>腹主动脉或髂总动脉入路加收不超过20%</v>
          </cell>
          <cell r="H5773">
            <v>2600</v>
          </cell>
          <cell r="I5773">
            <v>2080</v>
          </cell>
          <cell r="J5773">
            <v>1820</v>
          </cell>
          <cell r="K5773" t="str">
            <v>乙类</v>
          </cell>
        </row>
        <row r="5774">
          <cell r="A5774" t="str">
            <v>HLC86301</v>
          </cell>
          <cell r="B5774" t="str">
            <v>主动脉根部包裹右心房分流术</v>
          </cell>
          <cell r="C5774" t="str">
            <v>多用于主动脉根部其它术式术中出血。以自身组织或人工材料包裹主动脉根部,直接或通过人工血管与右心房分流,关胸。</v>
          </cell>
          <cell r="D5774" t="str">
            <v>引流装置</v>
          </cell>
          <cell r="E5774" t="str">
            <v>人工血管,修补材料,钢丝,血液回收装置,特殊缝线,止血材料</v>
          </cell>
          <cell r="F5774" t="str">
            <v>次</v>
          </cell>
          <cell r="G5774" t="str">
            <v/>
          </cell>
          <cell r="H5774">
            <v>3700</v>
          </cell>
          <cell r="I5774">
            <v>2960</v>
          </cell>
          <cell r="J5774">
            <v>2590</v>
          </cell>
          <cell r="K5774" t="str">
            <v>乙类</v>
          </cell>
        </row>
        <row r="5775">
          <cell r="A5775" t="str">
            <v>HLC86302</v>
          </cell>
          <cell r="B5775" t="str">
            <v>升主动脉-颈内(总)动脉旁路术</v>
          </cell>
          <cell r="C5775" t="str">
            <v>全麻,正中开胸及胸锁乳突肌前缘纵切口,游离升主动脉及颈内(总)动脉,全身肝素化,取人工血管两端分别于升主动脉和颈动脉吻合,放置引流,关闭切口。</v>
          </cell>
          <cell r="D5775" t="str">
            <v>引流装置</v>
          </cell>
          <cell r="E5775" t="str">
            <v>人工血管,带针胸骨钢丝,特殊缝线</v>
          </cell>
          <cell r="F5775" t="str">
            <v>次</v>
          </cell>
          <cell r="G5775" t="str">
            <v/>
          </cell>
          <cell r="H5775">
            <v>3280</v>
          </cell>
          <cell r="I5775">
            <v>2620</v>
          </cell>
          <cell r="J5775">
            <v>2295</v>
          </cell>
          <cell r="K5775" t="str">
            <v>乙类</v>
          </cell>
        </row>
        <row r="5776">
          <cell r="A5776" t="str">
            <v>HLC86303</v>
          </cell>
          <cell r="B5776" t="str">
            <v>升主动脉-颈内动脉及锁骨下动脉旁路术</v>
          </cell>
          <cell r="C5776" t="str">
            <v>全麻,正中开胸及胸锁乳突肌前缘纵切口及锁骨上横切口,游离升主动脉及颈内(总)动脉,锁骨下动脉,全身肝素化,取人工血管两端分别于升主动脉和颈动脉,锁骨下动脉吻合,放置引流,关闭切口。</v>
          </cell>
          <cell r="D5776" t="str">
            <v>引流装置</v>
          </cell>
          <cell r="E5776" t="str">
            <v>人工血管,带针胸骨钢丝,特殊缝线</v>
          </cell>
          <cell r="F5776" t="str">
            <v>次</v>
          </cell>
          <cell r="G5776" t="str">
            <v/>
          </cell>
          <cell r="H5776">
            <v>4000</v>
          </cell>
          <cell r="I5776">
            <v>3200</v>
          </cell>
          <cell r="J5776">
            <v>2800</v>
          </cell>
          <cell r="K5776" t="str">
            <v>乙类</v>
          </cell>
        </row>
        <row r="5777">
          <cell r="A5777" t="str">
            <v>HLC86304</v>
          </cell>
          <cell r="B5777" t="str">
            <v>升主动脉-腹主动脉旁路术</v>
          </cell>
          <cell r="C5777" t="str">
            <v>开胸,开腹,以人工血管建立旁路,关胸,关腹。</v>
          </cell>
          <cell r="D5777" t="str">
            <v>引流装置</v>
          </cell>
          <cell r="E5777" t="str">
            <v>人工血管,钢丝,血液回收装置,补片,特殊缝线,止血材料</v>
          </cell>
          <cell r="F5777" t="str">
            <v>次</v>
          </cell>
          <cell r="G5777" t="str">
            <v/>
          </cell>
          <cell r="H5777">
            <v>3200</v>
          </cell>
          <cell r="I5777">
            <v>2560</v>
          </cell>
          <cell r="J5777">
            <v>2240</v>
          </cell>
          <cell r="K5777" t="str">
            <v>乙类</v>
          </cell>
        </row>
        <row r="5778">
          <cell r="A5778" t="str">
            <v>HLC86305</v>
          </cell>
          <cell r="B5778" t="str">
            <v>升主动脉-双腋动脉Y型人工血管-单侧颈动脉自体血管旁路术</v>
          </cell>
          <cell r="C5778"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cell r="D5778" t="str">
            <v>引流装置</v>
          </cell>
          <cell r="E5778" t="str">
            <v>人工血管,带针胸骨钢丝,特殊缝线,止血材料</v>
          </cell>
          <cell r="F5778" t="str">
            <v>单侧</v>
          </cell>
          <cell r="G5778" t="str">
            <v/>
          </cell>
          <cell r="H5778">
            <v>3300</v>
          </cell>
          <cell r="I5778">
            <v>2640</v>
          </cell>
          <cell r="J5778">
            <v>2310</v>
          </cell>
          <cell r="K5778" t="str">
            <v>乙类</v>
          </cell>
        </row>
        <row r="5779">
          <cell r="A5779" t="str">
            <v>HLC86306</v>
          </cell>
          <cell r="B5779" t="str">
            <v>升主动脉-双腋动脉Y型人工血管旁路术</v>
          </cell>
          <cell r="C5779"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cell r="D5779" t="str">
            <v>引流装置</v>
          </cell>
          <cell r="E5779" t="str">
            <v>人工血管,带针胸骨钢丝,特殊缝线,止血材料</v>
          </cell>
          <cell r="F5779" t="str">
            <v>次</v>
          </cell>
          <cell r="G5779" t="str">
            <v/>
          </cell>
          <cell r="H5779">
            <v>3300</v>
          </cell>
          <cell r="I5779">
            <v>2640</v>
          </cell>
          <cell r="J5779">
            <v>2310</v>
          </cell>
          <cell r="K5779" t="str">
            <v>乙类</v>
          </cell>
        </row>
        <row r="5780">
          <cell r="A5780" t="str">
            <v>HLC86307</v>
          </cell>
          <cell r="B5780" t="str">
            <v>升主动脉双锁骨下动脉Y型人工血管旁路术</v>
          </cell>
          <cell r="C5780"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cell r="D5780" t="str">
            <v>引流装置</v>
          </cell>
          <cell r="E5780" t="str">
            <v>人工血管,带针胸骨钢丝,特殊缝线,止血材料</v>
          </cell>
          <cell r="F5780" t="str">
            <v>次</v>
          </cell>
          <cell r="G5780" t="str">
            <v/>
          </cell>
          <cell r="H5780">
            <v>3300</v>
          </cell>
          <cell r="I5780">
            <v>2640</v>
          </cell>
          <cell r="J5780">
            <v>2310</v>
          </cell>
          <cell r="K5780" t="str">
            <v>乙类</v>
          </cell>
        </row>
        <row r="5781">
          <cell r="A5781" t="str">
            <v>HLC86308</v>
          </cell>
          <cell r="B5781" t="str">
            <v>升主动脉-胸主动脉旁路移植术</v>
          </cell>
          <cell r="C5781" t="str">
            <v>正中开胸或侧开胸,必要时建立体外循环,以人工血管建立旁路,关胸。</v>
          </cell>
          <cell r="D5781" t="str">
            <v>引流装置</v>
          </cell>
          <cell r="E5781" t="str">
            <v>人工血管,钢丝,血液回收装置,补片,特殊缝线,止血材料</v>
          </cell>
          <cell r="F5781" t="str">
            <v>次</v>
          </cell>
          <cell r="G5781" t="str">
            <v/>
          </cell>
          <cell r="H5781">
            <v>3600</v>
          </cell>
          <cell r="I5781">
            <v>2880</v>
          </cell>
          <cell r="J5781">
            <v>2520</v>
          </cell>
          <cell r="K5781" t="str">
            <v>乙类</v>
          </cell>
        </row>
        <row r="5782">
          <cell r="A5782" t="str">
            <v>HLD</v>
          </cell>
          <cell r="B5782" t="str">
            <v>主动脉弓</v>
          </cell>
          <cell r="C5782" t="str">
            <v/>
          </cell>
          <cell r="D5782" t="str">
            <v/>
          </cell>
          <cell r="E5782" t="str">
            <v/>
          </cell>
        </row>
        <row r="5782">
          <cell r="G5782" t="str">
            <v/>
          </cell>
          <cell r="H5782" t="str">
            <v/>
          </cell>
          <cell r="I5782" t="str">
            <v/>
          </cell>
          <cell r="J5782" t="str">
            <v/>
          </cell>
        </row>
        <row r="5783">
          <cell r="A5783" t="str">
            <v>HLD66301</v>
          </cell>
          <cell r="B5783" t="str">
            <v>主动脉夹层部分主动脉弓置换术</v>
          </cell>
          <cell r="C5783" t="str">
            <v>开胸,经股动脉､腋动脉､升主动脉或其它部位动脉插管建立体外循环,深低温,采用适宜的脑保护方法,以人工血管替换部分主动脉弓,关胸。不含体外循环。</v>
          </cell>
          <cell r="D5783" t="str">
            <v>引流装置</v>
          </cell>
          <cell r="E5783" t="str">
            <v>人工血管,钢丝,血液回收装置,补片,特殊缝线,止血材料</v>
          </cell>
          <cell r="F5783" t="str">
            <v>次</v>
          </cell>
          <cell r="G5783" t="str">
            <v/>
          </cell>
          <cell r="H5783">
            <v>4700</v>
          </cell>
          <cell r="I5783">
            <v>3760</v>
          </cell>
          <cell r="J5783">
            <v>3290</v>
          </cell>
          <cell r="K5783" t="str">
            <v>乙类</v>
          </cell>
        </row>
        <row r="5784">
          <cell r="A5784" t="str">
            <v>HLD66302</v>
          </cell>
          <cell r="B5784" t="str">
            <v>主动脉夹层全主动脉弓置换术</v>
          </cell>
          <cell r="C5784" t="str">
            <v>开胸,经股动脉､腋动脉､升主动脉或其它部位动脉插管建立体外循环,深低温,采用适宜的脑保护方法,以人工血管替换主动脉弓,关胸。不含体外循环。</v>
          </cell>
          <cell r="D5784" t="str">
            <v>引流装置</v>
          </cell>
          <cell r="E5784" t="str">
            <v>人工血管,钢丝,血液回收装置,补片,特殊缝线,止血材料</v>
          </cell>
          <cell r="F5784" t="str">
            <v>次</v>
          </cell>
          <cell r="G5784" t="str">
            <v/>
          </cell>
          <cell r="H5784">
            <v>4900</v>
          </cell>
          <cell r="I5784">
            <v>3920</v>
          </cell>
          <cell r="J5784">
            <v>3430</v>
          </cell>
          <cell r="K5784" t="str">
            <v>乙类</v>
          </cell>
        </row>
        <row r="5785">
          <cell r="A5785" t="str">
            <v>HLD66303</v>
          </cell>
          <cell r="B5785" t="str">
            <v>全主动脉弓置换术+降主动脉腔内覆膜支架血管置入术</v>
          </cell>
          <cell r="C5785" t="str">
            <v>开胸,经股动脉､腋动脉､升主动脉或其它部位动脉插管建立体外循环,深低温,采用适宜的脑保护方法,向降主动脉腔内置入支架血管,以人工血管替换主动脉弓,关胸。不含体外循环。</v>
          </cell>
          <cell r="D5785" t="str">
            <v>引流装置</v>
          </cell>
          <cell r="E5785" t="str">
            <v>人工血管,钢丝,血液回收装置,补片,特殊缝线,止血材料</v>
          </cell>
          <cell r="F5785" t="str">
            <v>次</v>
          </cell>
          <cell r="G5785" t="str">
            <v/>
          </cell>
          <cell r="H5785">
            <v>8000</v>
          </cell>
          <cell r="I5785">
            <v>6400</v>
          </cell>
          <cell r="J5785">
            <v>5600</v>
          </cell>
          <cell r="K5785" t="str">
            <v>乙类</v>
          </cell>
        </row>
        <row r="5786">
          <cell r="A5786" t="str">
            <v>HLD66304</v>
          </cell>
          <cell r="B5786" t="str">
            <v>全主动脉弓置换术+无名动脉替换术</v>
          </cell>
          <cell r="C5786" t="str">
            <v>开胸,经股动脉､腋动脉､升主动脉或其它部位动脉插管建立体外循环,深低温,采用适宜的脑保护方法,以人工血管替换主动脉弓及无名动脉,关胸。不含体外循环。</v>
          </cell>
          <cell r="D5786" t="str">
            <v>引流装置</v>
          </cell>
          <cell r="E5786" t="str">
            <v>人工血管,钢丝,特殊缝线</v>
          </cell>
          <cell r="F5786" t="str">
            <v>次</v>
          </cell>
          <cell r="G5786" t="str">
            <v/>
          </cell>
          <cell r="H5786">
            <v>5800</v>
          </cell>
          <cell r="I5786">
            <v>4640</v>
          </cell>
          <cell r="J5786">
            <v>4060</v>
          </cell>
          <cell r="K5786" t="str">
            <v>乙类</v>
          </cell>
        </row>
        <row r="5787">
          <cell r="A5787" t="str">
            <v>HLD66305</v>
          </cell>
          <cell r="B5787" t="str">
            <v>全主动脉弓置换术+左颈总动脉替换术</v>
          </cell>
          <cell r="C5787" t="str">
            <v>开胸,经股动脉､腋动脉､升主动脉或其它部位动脉插管建立体外循环,深低温,采用适宜的脑保护方法,以人工血管替换主动脉弓及左颈总动脉,关胸。不含体外循环。</v>
          </cell>
          <cell r="D5787" t="str">
            <v>引流装置</v>
          </cell>
          <cell r="E5787" t="str">
            <v>人工血管,钢丝,特殊缝线</v>
          </cell>
          <cell r="F5787" t="str">
            <v>次</v>
          </cell>
          <cell r="G5787" t="str">
            <v/>
          </cell>
          <cell r="H5787">
            <v>5800</v>
          </cell>
          <cell r="I5787">
            <v>4640</v>
          </cell>
          <cell r="J5787">
            <v>4060</v>
          </cell>
          <cell r="K5787" t="str">
            <v>乙类</v>
          </cell>
        </row>
        <row r="5788">
          <cell r="A5788" t="str">
            <v>HLD66306</v>
          </cell>
          <cell r="B5788" t="str">
            <v>全主动脉弓置换术+左锁骨下动脉替换术</v>
          </cell>
          <cell r="C5788" t="str">
            <v>开胸,经股动脉､腋动脉､升主动脉或其它部位动脉插管建立体外循环,深低温,采用适宜的脑保护方法,以人工血管替换主动脉弓及左锁骨下动脉,关胸。不含体外循环。</v>
          </cell>
          <cell r="D5788" t="str">
            <v>引流装置</v>
          </cell>
          <cell r="E5788" t="str">
            <v>人工血管,钢丝,特殊缝线</v>
          </cell>
          <cell r="F5788" t="str">
            <v>次</v>
          </cell>
          <cell r="G5788" t="str">
            <v/>
          </cell>
          <cell r="H5788">
            <v>5800</v>
          </cell>
          <cell r="I5788">
            <v>4640</v>
          </cell>
          <cell r="J5788">
            <v>4060</v>
          </cell>
          <cell r="K5788" t="str">
            <v>乙类</v>
          </cell>
        </row>
        <row r="5789">
          <cell r="A5789" t="str">
            <v>HLD66307</v>
          </cell>
          <cell r="B5789" t="str">
            <v>全主动脉弓置换术+降主动脉腔内人工血管植入术</v>
          </cell>
          <cell r="C5789" t="str">
            <v>开胸,经股动脉､腋动脉､升主动脉或其它部位动脉插管建立体外循环,深低温,采用适宜的脑保护方法,向降主动脉腔内置入支架血管,以人工血管替换主动脉弓,关胸。不含体外循环。</v>
          </cell>
          <cell r="D5789" t="str">
            <v>引流装置</v>
          </cell>
          <cell r="E5789" t="str">
            <v>支架,人工血管,钢丝,血液回收装置,补片,特殊缝线,止血材料</v>
          </cell>
          <cell r="F5789" t="str">
            <v>次</v>
          </cell>
          <cell r="G5789" t="str">
            <v/>
          </cell>
          <cell r="H5789">
            <v>6000</v>
          </cell>
          <cell r="I5789">
            <v>4800</v>
          </cell>
          <cell r="J5789">
            <v>4200</v>
          </cell>
          <cell r="K5789" t="str">
            <v>乙类</v>
          </cell>
        </row>
        <row r="5790">
          <cell r="A5790" t="str">
            <v>HLD66308</v>
          </cell>
          <cell r="B5790" t="str">
            <v>主动脉弓部瘤切除部分主动脉弓置换术</v>
          </cell>
          <cell r="C5790" t="str">
            <v>开胸,经股动脉､腋动脉､升主动脉或其它部位动脉插管建立体外循环,深低温,采用适宜的脑保护方法,以人工血管替换部分主动脉弓,关胸。不含体外循环。</v>
          </cell>
          <cell r="D5790" t="str">
            <v>引流装置</v>
          </cell>
          <cell r="E5790" t="str">
            <v>人工血管,钢丝,血液回收装置,补片,特殊缝线,止血材料</v>
          </cell>
          <cell r="F5790" t="str">
            <v>次</v>
          </cell>
          <cell r="G5790" t="str">
            <v/>
          </cell>
          <cell r="H5790">
            <v>5500</v>
          </cell>
          <cell r="I5790">
            <v>4400</v>
          </cell>
          <cell r="J5790">
            <v>3850</v>
          </cell>
          <cell r="K5790" t="str">
            <v>乙类</v>
          </cell>
        </row>
        <row r="5791">
          <cell r="A5791" t="str">
            <v>HLD66309</v>
          </cell>
          <cell r="B5791" t="str">
            <v>主动脉弓部瘤切除全主动脉弓置换术</v>
          </cell>
          <cell r="C5791" t="str">
            <v>开胸,经股动脉､腋动脉､升主动脉或其它部位动脉插管建立体外循环,深低温,采用适宜的脑保护方法,以人工血管替换主动脉弓,关胸。不含体外循环。</v>
          </cell>
          <cell r="D5791" t="str">
            <v>引流装置</v>
          </cell>
          <cell r="E5791" t="str">
            <v>人工血管,钢丝,血液回收装置,补片,特殊缝线,止血材料</v>
          </cell>
          <cell r="F5791" t="str">
            <v>次</v>
          </cell>
          <cell r="G5791" t="str">
            <v/>
          </cell>
          <cell r="H5791">
            <v>6000</v>
          </cell>
          <cell r="I5791">
            <v>4800</v>
          </cell>
          <cell r="J5791">
            <v>4200</v>
          </cell>
          <cell r="K5791" t="str">
            <v>乙类</v>
          </cell>
        </row>
        <row r="5792">
          <cell r="A5792" t="str">
            <v>HLD66310</v>
          </cell>
          <cell r="B5792" t="str">
            <v>主动脉弓部瘤切除人工血管置换术</v>
          </cell>
          <cell r="C5792" t="str">
            <v>开胸,经股动脉､腋动脉､升主动脉或其它部位动脉插管建立体外循环,深低温,采用适宜的脑保护方法,切除弓部瘤,以人工血管替换主动脉弓,关胸。不含体外循环。</v>
          </cell>
          <cell r="D5792" t="str">
            <v>引流装置</v>
          </cell>
          <cell r="E5792" t="str">
            <v>支架,人工血管,钢丝,血液回收装置,补片,特殊缝线,止血材料</v>
          </cell>
          <cell r="F5792" t="str">
            <v>次</v>
          </cell>
          <cell r="G5792" t="str">
            <v/>
          </cell>
          <cell r="H5792">
            <v>4700</v>
          </cell>
          <cell r="I5792">
            <v>3760</v>
          </cell>
          <cell r="J5792">
            <v>3290</v>
          </cell>
          <cell r="K5792" t="str">
            <v>乙类</v>
          </cell>
        </row>
        <row r="5793">
          <cell r="A5793" t="str">
            <v>HLD66311</v>
          </cell>
          <cell r="B5793" t="str">
            <v>主动脉缩窄血管移植物置换矫治术</v>
          </cell>
          <cell r="C5793"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cell r="D5793" t="str">
            <v>引流装置</v>
          </cell>
          <cell r="E5793" t="str">
            <v>人工血管,带针胸骨钢丝,心包引流管,心房测压管,起搏导线,血液回收装置,特殊缝线,止血材料</v>
          </cell>
          <cell r="F5793" t="str">
            <v>次</v>
          </cell>
          <cell r="G5793" t="str">
            <v/>
          </cell>
          <cell r="H5793">
            <v>3500</v>
          </cell>
          <cell r="I5793">
            <v>2800</v>
          </cell>
          <cell r="J5793">
            <v>2450</v>
          </cell>
          <cell r="K5793" t="str">
            <v>乙类</v>
          </cell>
        </row>
        <row r="5794">
          <cell r="A5794" t="str">
            <v>HLD80201</v>
          </cell>
          <cell r="B5794" t="str">
            <v>主动脉弓部动脉瘤腔内隔绝术</v>
          </cell>
          <cell r="C5794" t="str">
            <v>全麻,股动脉或肱动脉穿刺升主动脉造影,股总动脉切开､锁骨下动脉､颈动脉切开或穿刺,植入支架人工血管,再次造影观察效果,退出输送器,缝合股总动脉及切口。</v>
          </cell>
          <cell r="D5794" t="str">
            <v>穿刺针</v>
          </cell>
          <cell r="E5794" t="str">
            <v>造影导管,导丝,血管鞘组,人工血管,特殊缝线</v>
          </cell>
          <cell r="F5794" t="str">
            <v>次</v>
          </cell>
          <cell r="G5794" t="str">
            <v>腹主动脉或髂总动脉入路加收不超过20%</v>
          </cell>
          <cell r="H5794">
            <v>2200</v>
          </cell>
          <cell r="I5794">
            <v>1760</v>
          </cell>
          <cell r="J5794">
            <v>1540</v>
          </cell>
          <cell r="K5794" t="str">
            <v>乙类</v>
          </cell>
        </row>
        <row r="5795">
          <cell r="A5795" t="str">
            <v>HLD80202</v>
          </cell>
          <cell r="B5795" t="str">
            <v>经胸杂交技术主动脉弓部动脉瘤腔内隔绝术</v>
          </cell>
          <cell r="C5795" t="str">
            <v>全麻,开胸,升主动脉到双侧颈总动脉人工血管旁路术,关胸。股动脉或肱动脉穿刺主动脉造影,股总动脉切开或穿刺,植入支架人工血管,再次造影观察效果,退出输送器,缝合股总动脉及切口。</v>
          </cell>
          <cell r="D5795" t="str">
            <v>穿刺针,引流装置</v>
          </cell>
          <cell r="E5795" t="str">
            <v>造影导管,导丝,血管鞘组,人工血管,特殊缝线</v>
          </cell>
          <cell r="F5795" t="str">
            <v>次</v>
          </cell>
          <cell r="G5795" t="str">
            <v>腹主动脉或髂总动脉入路加收不超过20%</v>
          </cell>
          <cell r="H5795">
            <v>2500</v>
          </cell>
          <cell r="I5795">
            <v>2000</v>
          </cell>
          <cell r="J5795">
            <v>1750</v>
          </cell>
          <cell r="K5795" t="str">
            <v>乙类</v>
          </cell>
        </row>
        <row r="5796">
          <cell r="A5796" t="str">
            <v>HLD80203</v>
          </cell>
          <cell r="B5796" t="str">
            <v>胸外杂交技术主动脉弓部动脉瘤腔内隔绝术</v>
          </cell>
          <cell r="C5796" t="str">
            <v>全麻,右颈总动脉-左颈总动脉(或左锁骨下动脉)人工血管旁路,股动脉或肱动脉穿刺主动脉造影,股总动脉切开或穿刺,植入支架人工血管,再次造影观察效果,退出输送器,缝合股总动脉及切口。</v>
          </cell>
          <cell r="D5796" t="str">
            <v>穿刺针,引流装置</v>
          </cell>
          <cell r="E5796" t="str">
            <v>造影导管,导丝,血管鞘组,人工血管,特殊缝线</v>
          </cell>
          <cell r="F5796" t="str">
            <v>次</v>
          </cell>
          <cell r="G5796" t="str">
            <v>腹主动脉或髂总动脉入路加收不超过20%</v>
          </cell>
          <cell r="H5796">
            <v>2500</v>
          </cell>
          <cell r="I5796">
            <v>2000</v>
          </cell>
          <cell r="J5796">
            <v>1750</v>
          </cell>
          <cell r="K5796" t="str">
            <v>乙类</v>
          </cell>
        </row>
        <row r="5797">
          <cell r="A5797" t="str">
            <v>HLD83301</v>
          </cell>
          <cell r="B5797" t="str">
            <v>主动脉弓成形术</v>
          </cell>
          <cell r="C5797" t="str">
            <v>开胸,经股动脉､腋动脉､升主动脉或其它部位动脉插管建立体外循环,深低温,采用适宜的脑保护方法,成形主动脉弓,关胸。不含体外循环。</v>
          </cell>
          <cell r="D5797" t="str">
            <v>引流装置</v>
          </cell>
          <cell r="E5797" t="str">
            <v>成形环,人工血管,钢丝,血液回收装置,补片,特殊缝线,止血材料</v>
          </cell>
          <cell r="F5797" t="str">
            <v>次</v>
          </cell>
          <cell r="G5797" t="str">
            <v/>
          </cell>
          <cell r="H5797">
            <v>4700</v>
          </cell>
          <cell r="I5797">
            <v>3760</v>
          </cell>
          <cell r="J5797">
            <v>3290</v>
          </cell>
          <cell r="K5797" t="str">
            <v>乙类</v>
          </cell>
        </row>
        <row r="5798">
          <cell r="A5798" t="str">
            <v>HLD89301</v>
          </cell>
          <cell r="B5798" t="str">
            <v>主动脉缩窄锁骨下动脉翻转矫治术</v>
          </cell>
          <cell r="C5798"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cell r="D5798" t="str">
            <v>引流装置</v>
          </cell>
          <cell r="E5798" t="str">
            <v>带针胸骨钢丝,心包引流管,心房测压管,起搏导线,血液回收装置,特殊缝线,止血材料</v>
          </cell>
          <cell r="F5798" t="str">
            <v>次</v>
          </cell>
          <cell r="G5798" t="str">
            <v/>
          </cell>
          <cell r="H5798">
            <v>3500</v>
          </cell>
          <cell r="I5798">
            <v>2800</v>
          </cell>
          <cell r="J5798">
            <v>2450</v>
          </cell>
          <cell r="K5798" t="str">
            <v>乙类</v>
          </cell>
        </row>
        <row r="5799">
          <cell r="A5799" t="str">
            <v>HLD89302</v>
          </cell>
          <cell r="B5799" t="str">
            <v>主动脉缩窄补片动脉成形矫治术</v>
          </cell>
          <cell r="C5799"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cell r="D5799" t="str">
            <v>引流装置</v>
          </cell>
          <cell r="E5799" t="str">
            <v>带针胸骨钢丝,心包引流管,心房测压管,起搏导线,血液回收装置,特殊缝线,止血材料</v>
          </cell>
          <cell r="F5799" t="str">
            <v>次</v>
          </cell>
          <cell r="G5799" t="str">
            <v/>
          </cell>
          <cell r="H5799">
            <v>3500</v>
          </cell>
          <cell r="I5799">
            <v>2800</v>
          </cell>
          <cell r="J5799">
            <v>2450</v>
          </cell>
          <cell r="K5799" t="str">
            <v>乙类</v>
          </cell>
        </row>
        <row r="5800">
          <cell r="A5800" t="str">
            <v>HLD89303</v>
          </cell>
          <cell r="B5800" t="str">
            <v>主动脉缩窄端端吻合矫治术</v>
          </cell>
          <cell r="C5800"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cell r="D5800" t="str">
            <v>引流装置</v>
          </cell>
          <cell r="E5800" t="str">
            <v>带针胸骨钢丝,心包引流管,心房测压管,起搏导线,血液回收装置,特殊缝线,止血材料</v>
          </cell>
          <cell r="F5800" t="str">
            <v>次</v>
          </cell>
          <cell r="G5800" t="str">
            <v/>
          </cell>
          <cell r="H5800">
            <v>3500</v>
          </cell>
          <cell r="I5800">
            <v>2800</v>
          </cell>
          <cell r="J5800">
            <v>2450</v>
          </cell>
          <cell r="K5800" t="str">
            <v>乙类</v>
          </cell>
        </row>
        <row r="5801">
          <cell r="A5801" t="str">
            <v>HLD89304</v>
          </cell>
          <cell r="B5801" t="str">
            <v>主动脉缩窄扩大端端吻合矫治术</v>
          </cell>
          <cell r="C5801"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cell r="D5801" t="str">
            <v>引流装置</v>
          </cell>
          <cell r="E5801" t="str">
            <v>带针胸骨钢丝,心包引流管,心房测压管,起搏导线,血液回收装置,特殊缝线,止血材料</v>
          </cell>
          <cell r="F5801" t="str">
            <v>次</v>
          </cell>
          <cell r="G5801" t="str">
            <v/>
          </cell>
          <cell r="H5801">
            <v>3500</v>
          </cell>
          <cell r="I5801">
            <v>2800</v>
          </cell>
          <cell r="J5801">
            <v>2450</v>
          </cell>
          <cell r="K5801" t="str">
            <v>乙类</v>
          </cell>
        </row>
        <row r="5802">
          <cell r="A5802" t="str">
            <v>HLD89305</v>
          </cell>
          <cell r="B5802" t="str">
            <v>主动脉缩窄升主动脉-胸降主动脉旁路矫治术</v>
          </cell>
          <cell r="C5802" t="str">
            <v>正中或左后开胸,游离降主动脉,左锁骨下动脉,主动脉峡部,动脉导管以及横弓至左颈总动脉,人工血管分别吻合缩窄两端,留置引流管,止血,钢丝固定胸骨,关胸。不含体外循环。</v>
          </cell>
          <cell r="D5802" t="str">
            <v>引流装置</v>
          </cell>
          <cell r="E5802" t="str">
            <v>人工血管,带针胸骨钢丝,心包引流管,心房测压管,起搏导线,血液回收装置,特殊缝线,止血材料</v>
          </cell>
          <cell r="F5802" t="str">
            <v>次</v>
          </cell>
          <cell r="G5802" t="str">
            <v/>
          </cell>
          <cell r="H5802">
            <v>3500</v>
          </cell>
          <cell r="I5802">
            <v>2800</v>
          </cell>
          <cell r="J5802">
            <v>2450</v>
          </cell>
          <cell r="K5802" t="str">
            <v>乙类</v>
          </cell>
        </row>
        <row r="5803">
          <cell r="A5803" t="str">
            <v>HLD89306</v>
          </cell>
          <cell r="B5803" t="str">
            <v>主动脉缩窄升主动脉-腹主动脉旁路矫治术</v>
          </cell>
          <cell r="C5803" t="str">
            <v>正中胸腹联合切口,游离出腹主动脉,人工血管连接升主动脉-腹主动脉,留置引流管,止血,钢丝固定胸骨,关胸。不含体外循环。</v>
          </cell>
          <cell r="D5803" t="str">
            <v>引流装置</v>
          </cell>
          <cell r="E5803" t="str">
            <v>人工血管,带针胸骨钢丝,心包引流管,心房测压管,起搏导线,血液回收装置,特殊缝线,止血材料</v>
          </cell>
          <cell r="F5803" t="str">
            <v>次</v>
          </cell>
          <cell r="G5803" t="str">
            <v/>
          </cell>
          <cell r="H5803">
            <v>3500</v>
          </cell>
          <cell r="I5803">
            <v>2800</v>
          </cell>
          <cell r="J5803">
            <v>2450</v>
          </cell>
          <cell r="K5803" t="str">
            <v>乙类</v>
          </cell>
        </row>
        <row r="5804">
          <cell r="A5804" t="str">
            <v>HLD89307</v>
          </cell>
          <cell r="B5804" t="str">
            <v>主动脉缩窄左锁骨下动脉-胸降主动脉旁路矫治术</v>
          </cell>
          <cell r="C5804" t="str">
            <v>左后开胸,游离降主动脉,左锁骨下动脉,主动脉峡部,动脉导管以及横弓至左颈总动脉,人工血管连接左锁骨下动脉-胸降主动脉,留置引流管,止血,关胸。不含体外循环。</v>
          </cell>
          <cell r="D5804" t="str">
            <v>引流装置</v>
          </cell>
          <cell r="E5804" t="str">
            <v>人工血管,带针胸骨钢丝,心包引流管,心房测压管,起搏导线,血液回收装置,特殊缝线,止血材料</v>
          </cell>
          <cell r="F5804" t="str">
            <v>次</v>
          </cell>
          <cell r="G5804" t="str">
            <v/>
          </cell>
          <cell r="H5804">
            <v>3500</v>
          </cell>
          <cell r="I5804">
            <v>2800</v>
          </cell>
          <cell r="J5804">
            <v>2450</v>
          </cell>
          <cell r="K5804" t="str">
            <v>乙类</v>
          </cell>
        </row>
        <row r="5805">
          <cell r="A5805" t="str">
            <v>HLE</v>
          </cell>
          <cell r="B5805" t="str">
            <v>无名动脉</v>
          </cell>
          <cell r="C5805" t="str">
            <v/>
          </cell>
          <cell r="D5805" t="str">
            <v/>
          </cell>
          <cell r="E5805" t="str">
            <v/>
          </cell>
        </row>
        <row r="5805">
          <cell r="G5805" t="str">
            <v/>
          </cell>
          <cell r="H5805" t="str">
            <v/>
          </cell>
          <cell r="I5805" t="str">
            <v/>
          </cell>
          <cell r="J5805" t="str">
            <v/>
          </cell>
        </row>
        <row r="5806">
          <cell r="A5806" t="str">
            <v>HLE73301</v>
          </cell>
          <cell r="B5806" t="str">
            <v>无名动脉瘤切除术</v>
          </cell>
          <cell r="C5806" t="str">
            <v>正中开胸入路,切除瘤体,人工血管转流。</v>
          </cell>
          <cell r="D5806" t="str">
            <v>引流装置</v>
          </cell>
          <cell r="E5806" t="str">
            <v>人工血管,特殊缝线</v>
          </cell>
          <cell r="F5806" t="str">
            <v>次</v>
          </cell>
          <cell r="G5806" t="str">
            <v/>
          </cell>
          <cell r="H5806">
            <v>2000</v>
          </cell>
          <cell r="I5806">
            <v>1600</v>
          </cell>
          <cell r="J5806">
            <v>1400</v>
          </cell>
          <cell r="K5806" t="str">
            <v>乙类</v>
          </cell>
        </row>
        <row r="5807">
          <cell r="A5807" t="str">
            <v>HLE80201</v>
          </cell>
          <cell r="B5807" t="str">
            <v>经皮穿刺无名动脉支架置入术</v>
          </cell>
          <cell r="C5807" t="str">
            <v>局麻,经股动脉或肱动脉途径穿刺,置管,全身肝素化,超滑导丝与导管配合越过病变段,球囊扩张,支架置入,必要时后扩张,造影评价术后血管状况。</v>
          </cell>
          <cell r="D5807" t="str">
            <v>穿刺针,注射器</v>
          </cell>
          <cell r="E5807" t="str">
            <v>导管,导丝,血管鞘组,球囊扩张导管,颈动脉支架,栓子保护装置</v>
          </cell>
          <cell r="F5807" t="str">
            <v>次</v>
          </cell>
          <cell r="G5807" t="str">
            <v/>
          </cell>
          <cell r="H5807">
            <v>2600</v>
          </cell>
          <cell r="I5807">
            <v>2080</v>
          </cell>
          <cell r="J5807">
            <v>1820</v>
          </cell>
          <cell r="K5807" t="str">
            <v>乙类</v>
          </cell>
        </row>
        <row r="5808">
          <cell r="A5808" t="str">
            <v>HLE80202</v>
          </cell>
          <cell r="B5808" t="str">
            <v>经皮穿刺无名动脉球囊成形术</v>
          </cell>
          <cell r="C5808" t="str">
            <v>消毒铺巾,麻醉,穿刺置管,造影摄片,球囊扩张,造影复查,穿刺点压迫包扎。人工报告。不含监护。</v>
          </cell>
          <cell r="D5808" t="str">
            <v>穿刺针,压力泵</v>
          </cell>
          <cell r="E5808" t="str">
            <v>导管,导丝,血管鞘组,球囊扩张导管</v>
          </cell>
          <cell r="F5808" t="str">
            <v>次</v>
          </cell>
          <cell r="G5808" t="str">
            <v/>
          </cell>
          <cell r="H5808">
            <v>2800</v>
          </cell>
          <cell r="I5808">
            <v>2240</v>
          </cell>
          <cell r="J5808">
            <v>1960</v>
          </cell>
          <cell r="K5808" t="str">
            <v>乙类</v>
          </cell>
        </row>
        <row r="5809">
          <cell r="A5809" t="str">
            <v>HLF</v>
          </cell>
          <cell r="B5809" t="str">
            <v>颈动脉颅外段</v>
          </cell>
          <cell r="C5809" t="str">
            <v/>
          </cell>
          <cell r="D5809" t="str">
            <v/>
          </cell>
          <cell r="E5809" t="str">
            <v/>
          </cell>
        </row>
        <row r="5809">
          <cell r="G5809" t="str">
            <v/>
          </cell>
          <cell r="H5809" t="str">
            <v/>
          </cell>
          <cell r="I5809" t="str">
            <v/>
          </cell>
          <cell r="J5809" t="str">
            <v/>
          </cell>
        </row>
        <row r="5810">
          <cell r="A5810" t="str">
            <v>HLF59201</v>
          </cell>
          <cell r="B5810" t="str">
            <v>经皮穿刺甲状腺动脉栓塞术</v>
          </cell>
          <cell r="C5810" t="str">
            <v>消毒铺巾,麻醉,穿刺置管,造影摄片,栓塞,复查造影,拔管,穿刺点压迫包扎。人工报告。不含监护。</v>
          </cell>
          <cell r="D5810" t="str">
            <v>穿刺针</v>
          </cell>
          <cell r="E5810" t="str">
            <v>导管,导丝,血管鞘组,栓塞材料</v>
          </cell>
          <cell r="F5810" t="str">
            <v>次</v>
          </cell>
          <cell r="G5810" t="str">
            <v/>
          </cell>
          <cell r="H5810">
            <v>2600</v>
          </cell>
          <cell r="I5810">
            <v>2080</v>
          </cell>
          <cell r="J5810">
            <v>1820</v>
          </cell>
          <cell r="K5810" t="str">
            <v>乙类</v>
          </cell>
        </row>
        <row r="5811">
          <cell r="A5811" t="str">
            <v>HLF59301</v>
          </cell>
          <cell r="B5811" t="str">
            <v>颈动脉结扎术</v>
          </cell>
          <cell r="C5811" t="str">
            <v>消毒铺巾,切皮,双极止血,分离颈动脉,结扎,逐层缝合,包扎。</v>
          </cell>
          <cell r="D5811" t="str">
            <v/>
          </cell>
          <cell r="E5811" t="str">
            <v>特殊缝线,止血材料</v>
          </cell>
          <cell r="F5811" t="str">
            <v>次</v>
          </cell>
          <cell r="G5811" t="str">
            <v/>
          </cell>
          <cell r="H5811">
            <v>1200</v>
          </cell>
          <cell r="I5811">
            <v>960</v>
          </cell>
          <cell r="J5811">
            <v>840</v>
          </cell>
          <cell r="K5811" t="str">
            <v>甲类</v>
          </cell>
        </row>
        <row r="5812">
          <cell r="A5812" t="str">
            <v>HLF65301</v>
          </cell>
          <cell r="B5812" t="str">
            <v>颈动脉外膜剥脱术</v>
          </cell>
          <cell r="C5812" t="str">
            <v>消毒铺巾,切皮,双极止血,分离颈内动脉,临时阻断,肿物外膜剥除,止血,逐层缝合。不含术中超声监测。</v>
          </cell>
          <cell r="D5812" t="str">
            <v/>
          </cell>
          <cell r="E5812" t="str">
            <v>特殊缝线,止血材料</v>
          </cell>
          <cell r="F5812" t="str">
            <v>次</v>
          </cell>
          <cell r="G5812" t="str">
            <v/>
          </cell>
          <cell r="H5812">
            <v>1600</v>
          </cell>
          <cell r="I5812">
            <v>1280</v>
          </cell>
          <cell r="J5812">
            <v>1120</v>
          </cell>
          <cell r="K5812" t="str">
            <v>甲类</v>
          </cell>
        </row>
        <row r="5813">
          <cell r="A5813" t="str">
            <v>HLF65302</v>
          </cell>
          <cell r="B5813" t="str">
            <v>颈动脉内膜剥脱术</v>
          </cell>
          <cell r="C5813" t="str">
            <v>全麻,胸锁乳突肌前缘切口,阻断颈动脉前全身肝素化,动脉切开,无损伤剥离子游离增生内膜并切除,仔细清除残余碎屑,缝合动脉切口。</v>
          </cell>
          <cell r="D5813" t="str">
            <v>引流装置</v>
          </cell>
          <cell r="E5813" t="str">
            <v>特殊缝线,止血材料</v>
          </cell>
          <cell r="F5813" t="str">
            <v>次</v>
          </cell>
          <cell r="G5813" t="str">
            <v/>
          </cell>
          <cell r="H5813">
            <v>2000</v>
          </cell>
          <cell r="I5813">
            <v>1600</v>
          </cell>
          <cell r="J5813">
            <v>1400</v>
          </cell>
          <cell r="K5813" t="str">
            <v>乙类</v>
          </cell>
        </row>
        <row r="5814">
          <cell r="A5814" t="str">
            <v>HLF65303</v>
          </cell>
          <cell r="B5814" t="str">
            <v>外翻式颈动脉内膜剥脱术</v>
          </cell>
          <cell r="C5814" t="str">
            <v>全麻,胸锁乳突肌前缘切口,阻断颈动脉前全身肝素化,动脉切开,无损伤剥离子游离增生内膜并切除,仔细清除残余碎屑,缝合动脉切口。</v>
          </cell>
          <cell r="D5814" t="str">
            <v>引流装置</v>
          </cell>
          <cell r="E5814" t="str">
            <v>特殊缝线,止血材料</v>
          </cell>
          <cell r="F5814" t="str">
            <v>次</v>
          </cell>
          <cell r="G5814" t="str">
            <v/>
          </cell>
          <cell r="H5814">
            <v>2300</v>
          </cell>
          <cell r="I5814">
            <v>1840</v>
          </cell>
          <cell r="J5814">
            <v>1610</v>
          </cell>
          <cell r="K5814" t="str">
            <v>乙类</v>
          </cell>
        </row>
        <row r="5815">
          <cell r="A5815" t="str">
            <v>HLF66301</v>
          </cell>
          <cell r="B5815" t="str">
            <v>颈动脉瘤切除血管移植术</v>
          </cell>
          <cell r="C5815" t="str">
            <v>经单侧颈部切口入路,分离显露控制瘤体两端。切除瘤体(含假性动脉瘤､颈动脉体瘤等),人工血管或者自体静脉所作各种形式的转流术,必要时取自体静脉,不含自体静脉取材术。</v>
          </cell>
          <cell r="D5815" t="str">
            <v>引流装置</v>
          </cell>
          <cell r="E5815" t="str">
            <v>人工血管,颈动脉内转流管,特殊缝线</v>
          </cell>
          <cell r="F5815" t="str">
            <v>次</v>
          </cell>
          <cell r="G5815" t="str">
            <v/>
          </cell>
          <cell r="H5815">
            <v>3000</v>
          </cell>
          <cell r="I5815">
            <v>2400</v>
          </cell>
          <cell r="J5815">
            <v>2100</v>
          </cell>
          <cell r="K5815" t="str">
            <v>乙类</v>
          </cell>
        </row>
        <row r="5816">
          <cell r="A5816" t="str">
            <v>HLF73301</v>
          </cell>
          <cell r="B5816" t="str">
            <v>颈动脉假性动脉瘤切除术</v>
          </cell>
          <cell r="C5816" t="str">
            <v>经单侧颈部切口入路,分离显露控制瘤体两端,破瘤,清除积血,修补破口。</v>
          </cell>
          <cell r="D5816" t="str">
            <v>引流装置</v>
          </cell>
          <cell r="E5816" t="str">
            <v>补片,人工血管,特殊缝线</v>
          </cell>
          <cell r="F5816" t="str">
            <v>次</v>
          </cell>
          <cell r="G5816" t="str">
            <v/>
          </cell>
          <cell r="H5816">
            <v>1800</v>
          </cell>
          <cell r="I5816">
            <v>1440</v>
          </cell>
          <cell r="J5816">
            <v>1260</v>
          </cell>
          <cell r="K5816" t="str">
            <v>乙类</v>
          </cell>
        </row>
        <row r="5817">
          <cell r="A5817" t="str">
            <v>HLF73302</v>
          </cell>
          <cell r="B5817" t="str">
            <v>颈动脉体瘤切除术</v>
          </cell>
          <cell r="C5817" t="str">
            <v>颈动脉三角区弧形或T形切口,切开皮肤､皮下和颈阔肌,翻瓣,显露手术区,探查颈动脉体瘤范围和位置,仔细从颈动脉表面剥离肿瘤,不含下颌角截骨术和内固定术､颈动脉血运重建。</v>
          </cell>
          <cell r="D5817" t="str">
            <v>引流装置</v>
          </cell>
          <cell r="E5817" t="str">
            <v>特殊缝线</v>
          </cell>
          <cell r="F5817" t="str">
            <v>次</v>
          </cell>
          <cell r="G5817" t="str">
            <v/>
          </cell>
          <cell r="H5817">
            <v>1800</v>
          </cell>
          <cell r="I5817">
            <v>1440</v>
          </cell>
          <cell r="J5817">
            <v>1260</v>
          </cell>
          <cell r="K5817" t="str">
            <v>乙类</v>
          </cell>
        </row>
        <row r="5818">
          <cell r="A5818" t="str">
            <v>HLF73303</v>
          </cell>
          <cell r="B5818" t="str">
            <v>颈动脉体瘤切除血管修补术</v>
          </cell>
          <cell r="C5818"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cell r="D5818" t="str">
            <v>引流装置</v>
          </cell>
          <cell r="E5818" t="str">
            <v>特殊缝线,止血材料</v>
          </cell>
          <cell r="F5818" t="str">
            <v>次</v>
          </cell>
          <cell r="G5818" t="str">
            <v/>
          </cell>
          <cell r="H5818">
            <v>1600</v>
          </cell>
          <cell r="I5818">
            <v>1280</v>
          </cell>
          <cell r="J5818">
            <v>1120</v>
          </cell>
          <cell r="K5818" t="str">
            <v>乙类</v>
          </cell>
        </row>
        <row r="5819">
          <cell r="A5819" t="str">
            <v>HLF73304</v>
          </cell>
          <cell r="B5819" t="str">
            <v>颈动脉体瘤切除动脉结扎术</v>
          </cell>
          <cell r="C5819"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cell r="D5819" t="str">
            <v>引流装置</v>
          </cell>
          <cell r="E5819" t="str">
            <v>特殊缝线,止血材料</v>
          </cell>
          <cell r="F5819" t="str">
            <v>次</v>
          </cell>
          <cell r="G5819" t="str">
            <v/>
          </cell>
          <cell r="H5819">
            <v>2200</v>
          </cell>
          <cell r="I5819">
            <v>1760</v>
          </cell>
          <cell r="J5819">
            <v>1540</v>
          </cell>
          <cell r="K5819" t="str">
            <v>乙类</v>
          </cell>
        </row>
        <row r="5820">
          <cell r="A5820" t="str">
            <v>HLF73305</v>
          </cell>
          <cell r="B5820" t="str">
            <v>颈动脉体瘤切除颈动脉结扎术</v>
          </cell>
          <cell r="C5820" t="str">
            <v>颈动脉三角区弧形或T形切口,切开皮肤､皮下和颈阔肌,翻瓣,显露手术区,探查颈动脉体瘤范围和位置,仔细从颈动脉表面剥离肿瘤,结扎颈外(或颈内)动脉,分层缝合切口。不含下颌角截骨术和内固定术､颈动脉血运重建。</v>
          </cell>
          <cell r="D5820" t="str">
            <v>引流装置</v>
          </cell>
          <cell r="E5820" t="str">
            <v>特殊缝线</v>
          </cell>
          <cell r="F5820" t="str">
            <v>次</v>
          </cell>
          <cell r="G5820" t="str">
            <v/>
          </cell>
          <cell r="H5820">
            <v>2200</v>
          </cell>
          <cell r="I5820">
            <v>1760</v>
          </cell>
          <cell r="J5820">
            <v>1540</v>
          </cell>
          <cell r="K5820" t="str">
            <v>乙类</v>
          </cell>
        </row>
        <row r="5821">
          <cell r="A5821" t="str">
            <v>HLF73306</v>
          </cell>
          <cell r="B5821" t="str">
            <v>颈外动脉瘤切除术</v>
          </cell>
          <cell r="C5821" t="str">
            <v>经单侧颈部切口入路,分离显露控制瘤体两端,切除瘤体,结扎颈外动脉两端。</v>
          </cell>
          <cell r="D5821" t="str">
            <v>引流装置</v>
          </cell>
          <cell r="E5821" t="str">
            <v>补片,人工血管,特殊缝线</v>
          </cell>
          <cell r="F5821" t="str">
            <v>次</v>
          </cell>
          <cell r="G5821" t="str">
            <v/>
          </cell>
          <cell r="H5821">
            <v>2000</v>
          </cell>
          <cell r="I5821">
            <v>1600</v>
          </cell>
          <cell r="J5821">
            <v>1400</v>
          </cell>
          <cell r="K5821" t="str">
            <v>乙类</v>
          </cell>
        </row>
        <row r="5822">
          <cell r="A5822" t="str">
            <v>HLF74301</v>
          </cell>
          <cell r="B5822" t="str">
            <v>巨大颈动脉体瘤切除+淋巴结清扫+血管重建术</v>
          </cell>
          <cell r="C5822"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cell r="D5822" t="str">
            <v>引流装置</v>
          </cell>
          <cell r="E5822" t="str">
            <v>人工血管,特殊缝线</v>
          </cell>
          <cell r="F5822" t="str">
            <v>次</v>
          </cell>
          <cell r="G5822" t="str">
            <v/>
          </cell>
          <cell r="H5822">
            <v>3300</v>
          </cell>
          <cell r="I5822">
            <v>2640</v>
          </cell>
          <cell r="J5822">
            <v>2310</v>
          </cell>
          <cell r="K5822" t="str">
            <v>乙类</v>
          </cell>
        </row>
        <row r="5823">
          <cell r="A5823" t="str">
            <v>HLF74302</v>
          </cell>
          <cell r="B5823" t="str">
            <v>颈动脉瘤切除血管重建术</v>
          </cell>
          <cell r="C5823" t="str">
            <v>经单侧颈部切口入路,分离瘤体并切除,人工血管或者自体静脉转流。不含自体静脉取材术。</v>
          </cell>
          <cell r="D5823" t="str">
            <v>引流装置</v>
          </cell>
          <cell r="E5823" t="str">
            <v>人工血管,颈动脉内转流管,特殊缝线</v>
          </cell>
          <cell r="F5823" t="str">
            <v>次</v>
          </cell>
          <cell r="G5823" t="str">
            <v/>
          </cell>
          <cell r="H5823">
            <v>3000</v>
          </cell>
          <cell r="I5823">
            <v>2400</v>
          </cell>
          <cell r="J5823">
            <v>2100</v>
          </cell>
          <cell r="K5823" t="str">
            <v>乙类</v>
          </cell>
        </row>
        <row r="5824">
          <cell r="A5824" t="str">
            <v>HLF80201</v>
          </cell>
          <cell r="B5824" t="str">
            <v>经皮穿刺颈总动脉支架置入术</v>
          </cell>
          <cell r="C5824" t="str">
            <v>局麻,经股动脉途径穿刺,置管,全身肝素化,超滑导丝与导管配合进入颈总动脉,选择适当脑保护装置,球囊扩张,支架置入,必要时后扩张,造影评价术后血管状况。</v>
          </cell>
          <cell r="D5824" t="str">
            <v>穿刺针,注射器</v>
          </cell>
          <cell r="E5824" t="str">
            <v>导管,导丝,血管鞘组,球囊扩张导管,颈动脉支架,栓子保护装置</v>
          </cell>
          <cell r="F5824" t="str">
            <v>次</v>
          </cell>
          <cell r="G5824" t="str">
            <v/>
          </cell>
          <cell r="H5824">
            <v>2600</v>
          </cell>
          <cell r="I5824">
            <v>2080</v>
          </cell>
          <cell r="J5824">
            <v>1820</v>
          </cell>
          <cell r="K5824" t="str">
            <v>乙类</v>
          </cell>
        </row>
        <row r="5825">
          <cell r="A5825" t="str">
            <v>HLF80202</v>
          </cell>
          <cell r="B5825" t="str">
            <v>经皮穿刺颈外动脉支架置入术</v>
          </cell>
          <cell r="C5825" t="str">
            <v>局麻,经股动脉途径穿刺,置管,全身肝素化,超滑导丝与导管配合,经颈总动脉进入颈外动脉,球囊扩张,支架置入,必要时后扩张,造影评价术后血管状况。</v>
          </cell>
          <cell r="D5825" t="str">
            <v>穿刺针,注射器</v>
          </cell>
          <cell r="E5825" t="str">
            <v>导管,导丝,血管鞘组,球囊扩张导管,颈动脉支架,栓子保护装置</v>
          </cell>
          <cell r="F5825" t="str">
            <v>次</v>
          </cell>
          <cell r="G5825" t="str">
            <v/>
          </cell>
          <cell r="H5825">
            <v>3000</v>
          </cell>
          <cell r="I5825">
            <v>2400</v>
          </cell>
          <cell r="J5825">
            <v>2100</v>
          </cell>
          <cell r="K5825" t="str">
            <v>乙类</v>
          </cell>
        </row>
        <row r="5826">
          <cell r="A5826" t="str">
            <v>HLF80203</v>
          </cell>
          <cell r="B5826" t="str">
            <v>经皮穿刺颈内动脉支架置入术</v>
          </cell>
          <cell r="C5826"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5826" t="str">
            <v>穿刺针,注射器</v>
          </cell>
          <cell r="E5826" t="str">
            <v>导管,导丝,血管鞘组,球囊扩张导管,颈动脉支架,栓子保护装置</v>
          </cell>
          <cell r="F5826" t="str">
            <v>次</v>
          </cell>
          <cell r="G5826" t="str">
            <v/>
          </cell>
          <cell r="H5826">
            <v>3300</v>
          </cell>
          <cell r="I5826">
            <v>2640</v>
          </cell>
          <cell r="J5826">
            <v>2310</v>
          </cell>
          <cell r="K5826" t="str">
            <v>乙类</v>
          </cell>
        </row>
        <row r="5827">
          <cell r="A5827" t="str">
            <v>HLF80204</v>
          </cell>
          <cell r="B5827" t="str">
            <v>经皮穿刺颈动脉球囊成形术</v>
          </cell>
          <cell r="C5827" t="str">
            <v>消毒铺巾,麻醉,穿刺置管,造影摄片,球囊扩张,造影复查,穿刺点压迫包扎。人工报告。不含监护。</v>
          </cell>
          <cell r="D5827" t="str">
            <v>穿刺针,压力泵,注射器</v>
          </cell>
          <cell r="E5827" t="str">
            <v>导管,导丝,血管鞘组,球囊扩张导管</v>
          </cell>
          <cell r="F5827" t="str">
            <v>次</v>
          </cell>
          <cell r="G5827" t="str">
            <v/>
          </cell>
          <cell r="H5827">
            <v>2400</v>
          </cell>
          <cell r="I5827">
            <v>1920</v>
          </cell>
          <cell r="J5827">
            <v>1680</v>
          </cell>
          <cell r="K5827" t="str">
            <v>乙类</v>
          </cell>
        </row>
        <row r="5828">
          <cell r="A5828" t="str">
            <v>HLF80205</v>
          </cell>
          <cell r="B5828" t="str">
            <v>经皮穿刺颈内动脉球囊扩张术</v>
          </cell>
          <cell r="C5828" t="str">
            <v>局麻,经股动脉途径穿刺,置管,全身肝素化,超滑导丝与导管配合,经颈外动脉进入颈内动脉,脑保护装置放置于虹吸部,球囊扩张,回收脑保护装置,造影评价术后血管状况,行颅内造影,观察有无栓塞并发症。</v>
          </cell>
          <cell r="D5828" t="str">
            <v>穿刺针,注射器</v>
          </cell>
          <cell r="E5828" t="str">
            <v>导管,导丝,血管鞘组,球囊扩张导管,支架,栓子保护装置</v>
          </cell>
          <cell r="F5828" t="str">
            <v>次</v>
          </cell>
          <cell r="G5828" t="str">
            <v/>
          </cell>
          <cell r="H5828">
            <v>2000</v>
          </cell>
          <cell r="I5828">
            <v>1600</v>
          </cell>
          <cell r="J5828">
            <v>1400</v>
          </cell>
          <cell r="K5828" t="str">
            <v>乙类</v>
          </cell>
        </row>
        <row r="5829">
          <cell r="A5829" t="str">
            <v>HLF80301</v>
          </cell>
          <cell r="B5829" t="str">
            <v>颈动脉创伤性动静脉瘘腔内隔绝术</v>
          </cell>
          <cell r="C5829"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29" t="str">
            <v>穿刺针</v>
          </cell>
          <cell r="E5829" t="str">
            <v>导管,导丝,血管鞘组,球囊扩张导管,支架,封堵器,特殊缝线</v>
          </cell>
          <cell r="F5829" t="str">
            <v>次</v>
          </cell>
          <cell r="G5829" t="str">
            <v>以1个支架为基价,每增加1个加收不超过50%</v>
          </cell>
          <cell r="H5829">
            <v>2300</v>
          </cell>
          <cell r="I5829">
            <v>1840</v>
          </cell>
          <cell r="J5829">
            <v>1610</v>
          </cell>
          <cell r="K5829" t="str">
            <v>乙类</v>
          </cell>
        </row>
        <row r="5830">
          <cell r="A5830" t="str">
            <v>HLF83301</v>
          </cell>
          <cell r="B5830" t="str">
            <v>颈动脉迂曲矫正术</v>
          </cell>
          <cell r="C5830" t="str">
            <v>经单侧颈部切口入路,分离显露控制迂曲动脉两端,切除迂曲部分,切除多余动脉,两剩余端直接吻合。</v>
          </cell>
          <cell r="D5830" t="str">
            <v>引流装置</v>
          </cell>
          <cell r="E5830" t="str">
            <v>补片,人工血管,特殊缝线</v>
          </cell>
          <cell r="F5830" t="str">
            <v>次</v>
          </cell>
          <cell r="G5830" t="str">
            <v/>
          </cell>
          <cell r="H5830">
            <v>2500</v>
          </cell>
          <cell r="I5830">
            <v>2000</v>
          </cell>
          <cell r="J5830">
            <v>1750</v>
          </cell>
          <cell r="K5830" t="str">
            <v>乙类</v>
          </cell>
        </row>
        <row r="5831">
          <cell r="A5831" t="str">
            <v>HLF83302</v>
          </cell>
          <cell r="B5831" t="str">
            <v>颈动脉瘤缩缝术</v>
          </cell>
          <cell r="C5831" t="str">
            <v>经单侧颈部切口入路,分离显露控制瘤体两端,缩缝瘤体。</v>
          </cell>
          <cell r="D5831" t="str">
            <v>引流装置</v>
          </cell>
          <cell r="E5831" t="str">
            <v>特殊缝线</v>
          </cell>
          <cell r="F5831" t="str">
            <v>次</v>
          </cell>
          <cell r="G5831" t="str">
            <v/>
          </cell>
          <cell r="H5831">
            <v>2500</v>
          </cell>
          <cell r="I5831">
            <v>2000</v>
          </cell>
          <cell r="J5831">
            <v>1750</v>
          </cell>
          <cell r="K5831" t="str">
            <v>乙类</v>
          </cell>
        </row>
        <row r="5832">
          <cell r="A5832" t="str">
            <v>HLF83303</v>
          </cell>
          <cell r="B5832" t="str">
            <v>颈动脉创伤性动静脉瘘修补术</v>
          </cell>
          <cell r="C5832" t="str">
            <v>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v>
          </cell>
          <cell r="D5832" t="str">
            <v>引流装置</v>
          </cell>
          <cell r="E5832" t="str">
            <v>人工血管,补片,特殊缝线,止血材料</v>
          </cell>
          <cell r="F5832" t="str">
            <v>次</v>
          </cell>
          <cell r="G5832" t="str">
            <v/>
          </cell>
          <cell r="H5832">
            <v>2300</v>
          </cell>
          <cell r="I5832">
            <v>1840</v>
          </cell>
          <cell r="J5832">
            <v>1610</v>
          </cell>
          <cell r="K5832" t="str">
            <v>乙类</v>
          </cell>
        </row>
        <row r="5833">
          <cell r="A5833" t="str">
            <v>HLF86301</v>
          </cell>
          <cell r="B5833" t="str">
            <v>颈动脉体瘤切除转流术</v>
          </cell>
          <cell r="C5833"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cell r="D5833" t="str">
            <v>引流装置</v>
          </cell>
          <cell r="E5833" t="str">
            <v>人工血管,特殊缝线</v>
          </cell>
          <cell r="F5833" t="str">
            <v>次</v>
          </cell>
          <cell r="G5833" t="str">
            <v/>
          </cell>
          <cell r="H5833">
            <v>3000</v>
          </cell>
          <cell r="I5833">
            <v>2400</v>
          </cell>
          <cell r="J5833">
            <v>2100</v>
          </cell>
          <cell r="K5833" t="str">
            <v>乙类</v>
          </cell>
        </row>
        <row r="5834">
          <cell r="A5834" t="str">
            <v>HLF86302</v>
          </cell>
          <cell r="B5834" t="str">
            <v>颈动脉瘤切除吻合术</v>
          </cell>
          <cell r="C5834" t="str">
            <v>制迂曲动脉两端,切除迂曲部分,切除多余动脉,两剩余端直接吻合。</v>
          </cell>
          <cell r="D5834" t="str">
            <v>引流装置</v>
          </cell>
          <cell r="E5834" t="str">
            <v>补片,颈动脉内转流管,特殊缝线</v>
          </cell>
          <cell r="F5834" t="str">
            <v>次</v>
          </cell>
          <cell r="G5834" t="str">
            <v/>
          </cell>
          <cell r="H5834">
            <v>2300</v>
          </cell>
          <cell r="I5834">
            <v>1840</v>
          </cell>
          <cell r="J5834">
            <v>1610</v>
          </cell>
          <cell r="K5834" t="str">
            <v>乙类</v>
          </cell>
        </row>
        <row r="5835">
          <cell r="A5835" t="str">
            <v>HLF86303</v>
          </cell>
          <cell r="B5835" t="str">
            <v>颈总动脉-锁骨下动脉旁路移植术</v>
          </cell>
          <cell r="C5835" t="str">
            <v>全麻,锁骨上横行切口避免损伤膈神经,于斜角肌后外显露锁骨下动脉,牵开胸锁乳突肌胸骨头,显露颈动脉,阻断前全身肝素化,移植血管与两动脉先后行端-侧吻合,留置引流。</v>
          </cell>
          <cell r="D5835" t="str">
            <v>引流装置</v>
          </cell>
          <cell r="E5835" t="str">
            <v>人工血管,特殊缝线,止血材料</v>
          </cell>
          <cell r="F5835" t="str">
            <v>次</v>
          </cell>
          <cell r="G5835" t="str">
            <v/>
          </cell>
          <cell r="H5835">
            <v>2840</v>
          </cell>
          <cell r="I5835">
            <v>2270</v>
          </cell>
          <cell r="J5835">
            <v>1990</v>
          </cell>
          <cell r="K5835" t="str">
            <v>乙类</v>
          </cell>
        </row>
        <row r="5836">
          <cell r="A5836" t="str">
            <v>HLF86304</v>
          </cell>
          <cell r="B5836" t="str">
            <v>颈总动脉-腋动脉旁路移植术</v>
          </cell>
          <cell r="C5836" t="str">
            <v>全麻,锁骨下横行切口显露腋动脉,牵开胸锁乳突肌胸骨头,显露颈动脉。阻断前全身肝素化,移植血管与两动脉先后行端-侧吻合,留置引流。</v>
          </cell>
          <cell r="D5836" t="str">
            <v>引流装置</v>
          </cell>
          <cell r="E5836" t="str">
            <v>人工血管,特殊缝线,止血材料</v>
          </cell>
          <cell r="F5836" t="str">
            <v>次</v>
          </cell>
          <cell r="G5836" t="str">
            <v/>
          </cell>
          <cell r="H5836">
            <v>2840</v>
          </cell>
          <cell r="I5836">
            <v>2270</v>
          </cell>
          <cell r="J5836">
            <v>1990</v>
          </cell>
          <cell r="K5836" t="str">
            <v>乙类</v>
          </cell>
        </row>
        <row r="5837">
          <cell r="A5837" t="str">
            <v>HLF86305</v>
          </cell>
          <cell r="B5837" t="str">
            <v>右颈总动脉-左颈总动脉旁路术</v>
          </cell>
          <cell r="C5837" t="str">
            <v>全麻,双侧颈部纵切口或颈部横切口,游离双侧颈总动脉,全身肝素化,取人工血管或大隐静脉经皮下或食道后与双侧颈总动脉端侧吻合,放置引流,关闭切口。</v>
          </cell>
          <cell r="D5837" t="str">
            <v>引流装置</v>
          </cell>
          <cell r="E5837" t="str">
            <v>人工血管,特殊缝线</v>
          </cell>
          <cell r="F5837" t="str">
            <v>次</v>
          </cell>
          <cell r="G5837" t="str">
            <v/>
          </cell>
          <cell r="H5837">
            <v>3000</v>
          </cell>
          <cell r="I5837">
            <v>2400</v>
          </cell>
          <cell r="J5837">
            <v>2100</v>
          </cell>
          <cell r="K5837" t="str">
            <v>乙类</v>
          </cell>
        </row>
        <row r="5838">
          <cell r="A5838" t="str">
            <v>HLF89301</v>
          </cell>
          <cell r="B5838" t="str">
            <v>颈动脉重建术</v>
          </cell>
          <cell r="C5838"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cell r="D5838" t="str">
            <v>引流装置</v>
          </cell>
          <cell r="E5838" t="str">
            <v>人工血管,颈动脉内转流管,特殊缝线,止血材料</v>
          </cell>
          <cell r="F5838" t="str">
            <v>次</v>
          </cell>
          <cell r="G5838" t="str">
            <v/>
          </cell>
          <cell r="H5838">
            <v>3000</v>
          </cell>
          <cell r="I5838">
            <v>2400</v>
          </cell>
          <cell r="J5838">
            <v>2100</v>
          </cell>
          <cell r="K5838" t="str">
            <v>乙类</v>
          </cell>
        </row>
        <row r="5839">
          <cell r="A5839" t="str">
            <v>HLG</v>
          </cell>
          <cell r="B5839" t="str">
            <v>锁骨下动脉</v>
          </cell>
          <cell r="C5839" t="str">
            <v/>
          </cell>
          <cell r="D5839" t="str">
            <v/>
          </cell>
          <cell r="E5839" t="str">
            <v/>
          </cell>
        </row>
        <row r="5839">
          <cell r="G5839" t="str">
            <v/>
          </cell>
          <cell r="H5839" t="str">
            <v/>
          </cell>
          <cell r="I5839" t="str">
            <v/>
          </cell>
          <cell r="J5839" t="str">
            <v/>
          </cell>
        </row>
        <row r="5840">
          <cell r="A5840" t="str">
            <v>HLG73301</v>
          </cell>
          <cell r="B5840" t="str">
            <v>锁骨下动脉瘤切除术</v>
          </cell>
          <cell r="C5840" t="str">
            <v>锁骨上切口入路,切除瘤体,人工血管或者自体静脉转流。不含自体静脉取材术。</v>
          </cell>
          <cell r="D5840" t="str">
            <v>引流装置</v>
          </cell>
          <cell r="E5840" t="str">
            <v>人工血管,特殊缝线</v>
          </cell>
          <cell r="F5840" t="str">
            <v>次</v>
          </cell>
          <cell r="G5840" t="str">
            <v/>
          </cell>
          <cell r="H5840">
            <v>2100</v>
          </cell>
          <cell r="I5840">
            <v>1680</v>
          </cell>
          <cell r="J5840">
            <v>1470</v>
          </cell>
          <cell r="K5840" t="str">
            <v>乙类</v>
          </cell>
        </row>
        <row r="5841">
          <cell r="A5841" t="str">
            <v>HLG80201</v>
          </cell>
          <cell r="B5841" t="str">
            <v>经皮穿刺锁骨下动脉支架置入术</v>
          </cell>
          <cell r="C5841" t="str">
            <v>局麻,经股动脉或肱动脉穿刺,置管,全身肝素化,超滑导丝与导管配合越过病变,球囊扩张,支架置入,必要时后扩张,造影评价术后血管状况。</v>
          </cell>
          <cell r="D5841" t="str">
            <v>穿刺针,注射器</v>
          </cell>
          <cell r="E5841" t="str">
            <v>导管,导丝,血管鞘组,球囊扩张导管,颈动脉支架,栓子保护装置</v>
          </cell>
          <cell r="F5841" t="str">
            <v>次</v>
          </cell>
          <cell r="G5841" t="str">
            <v/>
          </cell>
          <cell r="H5841">
            <v>3000</v>
          </cell>
          <cell r="I5841">
            <v>2400</v>
          </cell>
          <cell r="J5841">
            <v>2100</v>
          </cell>
          <cell r="K5841" t="str">
            <v>乙类</v>
          </cell>
        </row>
        <row r="5842">
          <cell r="A5842" t="str">
            <v>HLG80202</v>
          </cell>
          <cell r="B5842" t="str">
            <v>经皮穿刺锁骨下动脉球囊成形术</v>
          </cell>
          <cell r="C5842" t="str">
            <v>消毒铺巾,麻醉,穿刺置管,造影摄片,球囊扩张,造影复查,穿刺点压迫包扎。人工报告。不含监护。</v>
          </cell>
          <cell r="D5842" t="str">
            <v>穿刺针,压力泵,注射器</v>
          </cell>
          <cell r="E5842" t="str">
            <v>导管,导丝,血管鞘组,球囊扩张导管</v>
          </cell>
          <cell r="F5842" t="str">
            <v>次</v>
          </cell>
          <cell r="G5842" t="str">
            <v/>
          </cell>
          <cell r="H5842">
            <v>2400</v>
          </cell>
          <cell r="I5842">
            <v>1920</v>
          </cell>
          <cell r="J5842">
            <v>1680</v>
          </cell>
          <cell r="K5842" t="str">
            <v>乙类</v>
          </cell>
        </row>
        <row r="5843">
          <cell r="A5843" t="str">
            <v>HLG83301</v>
          </cell>
          <cell r="B5843" t="str">
            <v>锁骨下动脉修复术</v>
          </cell>
          <cell r="C5843" t="str">
            <v>消毒铺巾,损伤局部切口,必要时切断锁骨,显露游离受损血管,静脉肝素抗凝,阻断血管,缝合,补片成形,对端吻合或人工血管自体血管间置,彻底止血冲洗后放置引流,关闭切口。不含血管探查术､自体血管取材术。</v>
          </cell>
          <cell r="D5843" t="str">
            <v>引流装置</v>
          </cell>
          <cell r="E5843" t="str">
            <v>补片,人工血管,特殊缝线,止血材料</v>
          </cell>
          <cell r="F5843" t="str">
            <v>每根血管</v>
          </cell>
          <cell r="G5843" t="str">
            <v/>
          </cell>
          <cell r="H5843">
            <v>2200</v>
          </cell>
          <cell r="I5843">
            <v>1760</v>
          </cell>
          <cell r="J5843">
            <v>1540</v>
          </cell>
          <cell r="K5843" t="str">
            <v>乙类</v>
          </cell>
        </row>
        <row r="5844">
          <cell r="A5844" t="str">
            <v>HLG83302</v>
          </cell>
          <cell r="B5844" t="str">
            <v>锁骨下动脉创伤性动静脉瘘修补术</v>
          </cell>
          <cell r="C584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44" t="str">
            <v>穿刺针</v>
          </cell>
          <cell r="E5844" t="str">
            <v>导管,导丝,血管鞘组,球囊扩张导管,支架,封堵器,特殊缝线</v>
          </cell>
          <cell r="F5844" t="str">
            <v>次</v>
          </cell>
          <cell r="G5844" t="str">
            <v>以1个支架为基价,每增加1个加收不超过50%</v>
          </cell>
          <cell r="H5844">
            <v>2400</v>
          </cell>
          <cell r="I5844">
            <v>1920</v>
          </cell>
          <cell r="J5844">
            <v>1680</v>
          </cell>
          <cell r="K5844" t="str">
            <v>乙类</v>
          </cell>
        </row>
        <row r="5845">
          <cell r="A5845" t="str">
            <v>HLG86301</v>
          </cell>
          <cell r="B5845" t="str">
            <v>左锁骨下动脉-左颈内动脉旁路术</v>
          </cell>
          <cell r="C5845" t="str">
            <v>全麻,左锁骨上窝横切口及胸锁乳突肌前缘纵切口,游离左颈内(总)动脉及左锁骨下动脉,全身肝素化,取人工血管或大隐静脉经皮下或食道后于双侧颈总动脉端侧吻合,放置引流,关闭切口。</v>
          </cell>
          <cell r="D5845" t="str">
            <v>引流装置</v>
          </cell>
          <cell r="E5845" t="str">
            <v>人工血管,特殊缝线</v>
          </cell>
          <cell r="F5845" t="str">
            <v>次</v>
          </cell>
          <cell r="G5845" t="str">
            <v/>
          </cell>
          <cell r="H5845">
            <v>2800</v>
          </cell>
          <cell r="I5845">
            <v>2240</v>
          </cell>
          <cell r="J5845">
            <v>1960</v>
          </cell>
          <cell r="K5845" t="str">
            <v>乙类</v>
          </cell>
        </row>
        <row r="5846">
          <cell r="A5846" t="str">
            <v>HLH</v>
          </cell>
          <cell r="B5846" t="str">
            <v>椎动脉颅外段</v>
          </cell>
          <cell r="C5846" t="str">
            <v/>
          </cell>
          <cell r="D5846" t="str">
            <v/>
          </cell>
          <cell r="E5846" t="str">
            <v/>
          </cell>
        </row>
        <row r="5846">
          <cell r="G5846" t="str">
            <v/>
          </cell>
          <cell r="H5846" t="str">
            <v/>
          </cell>
          <cell r="I5846" t="str">
            <v/>
          </cell>
          <cell r="J5846" t="str">
            <v/>
          </cell>
        </row>
        <row r="5847">
          <cell r="A5847" t="str">
            <v>HLH80201</v>
          </cell>
          <cell r="B5847" t="str">
            <v>经皮穿刺椎动脉支架置入术</v>
          </cell>
          <cell r="C5847" t="str">
            <v>消毒铺巾,麻醉,穿刺置管,造影摄片,球囊扩张,支架置入,造影复查,穿刺点压迫包扎。人工报告。不含监护。</v>
          </cell>
          <cell r="D5847" t="str">
            <v>穿刺针,压力泵,注射器</v>
          </cell>
          <cell r="E5847" t="str">
            <v>导管,导丝,血管鞘组,球囊扩张导管,支架</v>
          </cell>
          <cell r="F5847" t="str">
            <v>次</v>
          </cell>
          <cell r="G5847" t="str">
            <v/>
          </cell>
          <cell r="H5847">
            <v>2900</v>
          </cell>
          <cell r="I5847">
            <v>2320</v>
          </cell>
          <cell r="J5847">
            <v>2030</v>
          </cell>
          <cell r="K5847" t="str">
            <v>乙类</v>
          </cell>
        </row>
        <row r="5848">
          <cell r="A5848" t="str">
            <v>HLH80202</v>
          </cell>
          <cell r="B5848" t="str">
            <v>经皮穿刺椎动脉球囊成形术</v>
          </cell>
          <cell r="C5848" t="str">
            <v>消毒铺巾,麻醉,穿刺置管,造影摄片,球囊扩张,造影复查,穿刺点压迫包扎。人工报告。不含监护。</v>
          </cell>
          <cell r="D5848" t="str">
            <v>穿刺针,压力泵,注射器</v>
          </cell>
          <cell r="E5848" t="str">
            <v>导管,导丝,血管鞘组,球囊扩张导管</v>
          </cell>
          <cell r="F5848" t="str">
            <v>次</v>
          </cell>
          <cell r="G5848" t="str">
            <v/>
          </cell>
          <cell r="H5848">
            <v>2400</v>
          </cell>
          <cell r="I5848">
            <v>1920</v>
          </cell>
          <cell r="J5848">
            <v>1680</v>
          </cell>
          <cell r="K5848" t="str">
            <v>乙类</v>
          </cell>
        </row>
        <row r="5849">
          <cell r="A5849" t="str">
            <v>HLH86301</v>
          </cell>
          <cell r="B5849" t="str">
            <v>椎动脉-颈总动脉端侧吻合术</v>
          </cell>
          <cell r="C5849" t="str">
            <v>颈部切口入路,显露锁骨下､颈总､锥动脉,切断锥动脉,与颈总动脉端侧吻合。</v>
          </cell>
          <cell r="D5849" t="str">
            <v>引流装置</v>
          </cell>
          <cell r="E5849" t="str">
            <v>特殊缝线</v>
          </cell>
          <cell r="F5849" t="str">
            <v>次</v>
          </cell>
          <cell r="G5849" t="str">
            <v/>
          </cell>
          <cell r="H5849">
            <v>2500</v>
          </cell>
          <cell r="I5849">
            <v>2000</v>
          </cell>
          <cell r="J5849">
            <v>1750</v>
          </cell>
          <cell r="K5849" t="str">
            <v>乙类</v>
          </cell>
        </row>
        <row r="5850">
          <cell r="A5850" t="str">
            <v>HLH86302</v>
          </cell>
          <cell r="B5850" t="str">
            <v>椎动脉-锁骨下动脉旁路术</v>
          </cell>
          <cell r="C5850" t="str">
            <v>颈部､锁骨上切口显露锥动脉,用自体静脉将锥动脉与锁骨下动脉连接吻合。不含自体静脉取材术。</v>
          </cell>
          <cell r="D5850" t="str">
            <v>引流装置</v>
          </cell>
          <cell r="E5850" t="str">
            <v>人工血管,特殊缝线</v>
          </cell>
          <cell r="F5850" t="str">
            <v>次</v>
          </cell>
          <cell r="G5850" t="str">
            <v/>
          </cell>
          <cell r="H5850">
            <v>2500</v>
          </cell>
          <cell r="I5850">
            <v>2000</v>
          </cell>
          <cell r="J5850">
            <v>1750</v>
          </cell>
          <cell r="K5850" t="str">
            <v>乙类</v>
          </cell>
        </row>
        <row r="5851">
          <cell r="A5851" t="str">
            <v>HLJ</v>
          </cell>
          <cell r="B5851" t="str">
            <v>胸主动脉</v>
          </cell>
          <cell r="C5851" t="str">
            <v/>
          </cell>
          <cell r="D5851" t="str">
            <v/>
          </cell>
          <cell r="E5851" t="str">
            <v/>
          </cell>
        </row>
        <row r="5851">
          <cell r="G5851" t="str">
            <v/>
          </cell>
          <cell r="H5851" t="str">
            <v/>
          </cell>
          <cell r="I5851" t="str">
            <v/>
          </cell>
          <cell r="J5851" t="str">
            <v/>
          </cell>
        </row>
        <row r="5852">
          <cell r="A5852" t="str">
            <v>HLJ66301</v>
          </cell>
          <cell r="B5852" t="str">
            <v>部分胸主动脉替换术</v>
          </cell>
          <cell r="C5852" t="str">
            <v>开胸,建立体外循环,以人工血管替换部分胸主动脉根据需要重建部分肋间动脉血运,关胸。不含体外循环。</v>
          </cell>
          <cell r="D5852" t="str">
            <v>引流装置</v>
          </cell>
          <cell r="E5852" t="str">
            <v>人工血管,钢丝,特殊缝线</v>
          </cell>
          <cell r="F5852" t="str">
            <v>次</v>
          </cell>
          <cell r="G5852" t="str">
            <v/>
          </cell>
          <cell r="H5852">
            <v>3400</v>
          </cell>
          <cell r="I5852">
            <v>2720</v>
          </cell>
          <cell r="J5852">
            <v>2380</v>
          </cell>
          <cell r="K5852" t="str">
            <v>乙类</v>
          </cell>
        </row>
        <row r="5853">
          <cell r="A5853" t="str">
            <v>HLJ66302</v>
          </cell>
          <cell r="B5853" t="str">
            <v>全胸主动脉替换术</v>
          </cell>
          <cell r="C5853" t="str">
            <v>开胸,建立体外循环,以人工血管替换全部胸主动脉根据需要重建部分肋间动脉血运,关胸。不含体外循环。</v>
          </cell>
          <cell r="D5853" t="str">
            <v>引流装置</v>
          </cell>
          <cell r="E5853" t="str">
            <v>人工血管,钢丝,特殊缝线</v>
          </cell>
          <cell r="F5853" t="str">
            <v>次</v>
          </cell>
          <cell r="G5853" t="str">
            <v/>
          </cell>
          <cell r="H5853">
            <v>4000</v>
          </cell>
          <cell r="I5853">
            <v>3200</v>
          </cell>
          <cell r="J5853">
            <v>2800</v>
          </cell>
          <cell r="K5853" t="str">
            <v>乙类</v>
          </cell>
        </row>
        <row r="5854">
          <cell r="A5854" t="str">
            <v>HLJ66303</v>
          </cell>
          <cell r="B5854" t="str">
            <v>部分胸降主动脉夹层动脉瘤人工血管替换术</v>
          </cell>
          <cell r="C5854" t="str">
            <v>开胸,建立体外循环,以人工血管替换部分胸降主动脉根据需要重建部分肋间动脉血运,关胸。不含体外循环。</v>
          </cell>
          <cell r="D5854" t="str">
            <v>引流装置</v>
          </cell>
          <cell r="E5854" t="str">
            <v>人工血管,钢丝,血液回收装置,补片,特殊缝线,止血材料</v>
          </cell>
          <cell r="F5854" t="str">
            <v>次</v>
          </cell>
          <cell r="G5854" t="str">
            <v>肋间动脉重建加收不超过90%</v>
          </cell>
          <cell r="H5854">
            <v>4000</v>
          </cell>
          <cell r="I5854">
            <v>3200</v>
          </cell>
          <cell r="J5854">
            <v>2800</v>
          </cell>
          <cell r="K5854" t="str">
            <v>乙类</v>
          </cell>
        </row>
        <row r="5855">
          <cell r="A5855" t="str">
            <v>HLJ66304</v>
          </cell>
          <cell r="B5855" t="str">
            <v>近端胸主动脉替换术加远端主动脉腔内覆膜支架置入术</v>
          </cell>
          <cell r="C5855" t="str">
            <v>开胸,建立体外循环,以人工血管替换部分胸降主动脉根据需要重建部分肋间动脉血运,向降主动脉腔内置入支架血管,关胸。不含体外循环。</v>
          </cell>
          <cell r="D5855" t="str">
            <v>引流装置</v>
          </cell>
          <cell r="E5855" t="str">
            <v>支架,人工血管,钢丝,血液回收装置,补片,特殊缝线,止血材料</v>
          </cell>
          <cell r="F5855" t="str">
            <v>次</v>
          </cell>
          <cell r="G5855" t="str">
            <v>肋间动脉重建加收不超过90%</v>
          </cell>
          <cell r="H5855">
            <v>4000</v>
          </cell>
          <cell r="I5855">
            <v>3200</v>
          </cell>
          <cell r="J5855">
            <v>2800</v>
          </cell>
          <cell r="K5855" t="str">
            <v>乙类</v>
          </cell>
        </row>
        <row r="5856">
          <cell r="A5856" t="str">
            <v>HLJ73301</v>
          </cell>
          <cell r="B5856" t="str">
            <v>部分胸降主动脉切除术</v>
          </cell>
          <cell r="C5856" t="str">
            <v>全麻,侧开胸,以人工血管替换部分胸主动脉根据需要重建部分肋间动脉血运,关胸。</v>
          </cell>
          <cell r="D5856" t="str">
            <v>引流装置</v>
          </cell>
          <cell r="E5856" t="str">
            <v>人工血管,钢丝,血液回收装置,补片,特殊缝线,止血材料</v>
          </cell>
          <cell r="F5856" t="str">
            <v>次</v>
          </cell>
          <cell r="G5856" t="str">
            <v>肋间动脉重建加收不超过90%</v>
          </cell>
          <cell r="H5856">
            <v>3000</v>
          </cell>
          <cell r="I5856">
            <v>2400</v>
          </cell>
          <cell r="J5856">
            <v>2100</v>
          </cell>
          <cell r="K5856" t="str">
            <v>乙类</v>
          </cell>
        </row>
        <row r="5857">
          <cell r="A5857" t="str">
            <v>HLJ80201</v>
          </cell>
          <cell r="B5857" t="str">
            <v>胸主动脉支架成形术</v>
          </cell>
          <cell r="C5857" t="str">
            <v>局麻,经股动脉或肱桡动脉穿刺,置管,胸主动脉造影､支架植入,再次造影评估疗效,拔管穿刺点加压包扎。</v>
          </cell>
          <cell r="D5857" t="str">
            <v>测压管,注射器</v>
          </cell>
          <cell r="E5857" t="str">
            <v>支架,特殊缝线,止血材料</v>
          </cell>
          <cell r="F5857" t="str">
            <v>次</v>
          </cell>
          <cell r="G5857" t="str">
            <v/>
          </cell>
          <cell r="H5857">
            <v>2500</v>
          </cell>
          <cell r="I5857">
            <v>2000</v>
          </cell>
          <cell r="J5857">
            <v>1750</v>
          </cell>
          <cell r="K5857" t="str">
            <v>乙类</v>
          </cell>
        </row>
        <row r="5858">
          <cell r="A5858" t="str">
            <v>HLJ80301</v>
          </cell>
          <cell r="B5858" t="str">
            <v>胸主动脉外伤破裂腔内隔绝术</v>
          </cell>
          <cell r="C5858" t="str">
            <v>全麻,股动脉或肱动脉穿刺主动脉造影,股总动脉切开或穿刺,植入支架人工血管,再次造影观察效果,退出输送器,缝合股总动脉及切口。</v>
          </cell>
          <cell r="D5858" t="str">
            <v>穿刺针</v>
          </cell>
          <cell r="E5858" t="str">
            <v>造影导管,导丝,血管鞘组,人工血管,特殊缝线</v>
          </cell>
          <cell r="F5858" t="str">
            <v>次</v>
          </cell>
          <cell r="G5858" t="str">
            <v>腹主动脉或髂总动脉入路加收不超过20%</v>
          </cell>
          <cell r="H5858">
            <v>2000</v>
          </cell>
          <cell r="I5858">
            <v>1600</v>
          </cell>
          <cell r="J5858">
            <v>1400</v>
          </cell>
          <cell r="K5858" t="str">
            <v>乙类</v>
          </cell>
        </row>
        <row r="5859">
          <cell r="A5859" t="str">
            <v>HLJ80302</v>
          </cell>
          <cell r="B5859" t="str">
            <v>降主动脉瘤腔内隔绝术</v>
          </cell>
          <cell r="C5859" t="str">
            <v>局麻或全麻,股动脉或肱动脉穿刺主动脉造影,股总动脉切开或穿刺,植入支架人工血管,再次造影观察效果,退出输送器,缝合股总动脉及切口。</v>
          </cell>
          <cell r="D5859" t="str">
            <v>穿刺针,注射器</v>
          </cell>
          <cell r="E5859" t="str">
            <v>造影导管,导丝,血管鞘组,人工血管,特殊缝线,覆膜支架</v>
          </cell>
          <cell r="F5859" t="str">
            <v>次</v>
          </cell>
          <cell r="G5859" t="str">
            <v>腹主动脉或髂总动脉入路加收不超过20%</v>
          </cell>
          <cell r="H5859">
            <v>3200</v>
          </cell>
          <cell r="I5859">
            <v>2720</v>
          </cell>
          <cell r="J5859">
            <v>2312</v>
          </cell>
          <cell r="K5859" t="str">
            <v>乙类</v>
          </cell>
        </row>
        <row r="5860">
          <cell r="A5860" t="str">
            <v>HLJ83301</v>
          </cell>
          <cell r="B5860" t="str">
            <v>胸主动脉损伤修复术</v>
          </cell>
          <cell r="C5860"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cell r="D5860" t="str">
            <v>测压管</v>
          </cell>
          <cell r="E5860" t="str">
            <v>修补材料,特殊缝线,止血材料</v>
          </cell>
          <cell r="F5860" t="str">
            <v>次</v>
          </cell>
          <cell r="G5860" t="str">
            <v/>
          </cell>
          <cell r="H5860">
            <v>2400</v>
          </cell>
          <cell r="I5860">
            <v>1920</v>
          </cell>
          <cell r="J5860">
            <v>1680</v>
          </cell>
          <cell r="K5860" t="str">
            <v>乙类</v>
          </cell>
        </row>
        <row r="5861">
          <cell r="A5861" t="str">
            <v>HLJ83302</v>
          </cell>
          <cell r="B5861" t="str">
            <v>胸主动脉创伤性动静脉瘘修补术</v>
          </cell>
          <cell r="C586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61" t="str">
            <v>穿刺针</v>
          </cell>
          <cell r="E5861" t="str">
            <v>导管,导丝,血管鞘组,球囊扩张导管,支架,封堵器,特殊缝线</v>
          </cell>
          <cell r="F5861" t="str">
            <v>次</v>
          </cell>
          <cell r="G5861" t="str">
            <v>以1个支架为基价,每增加1个加收不超过50%</v>
          </cell>
          <cell r="H5861">
            <v>2400</v>
          </cell>
          <cell r="I5861">
            <v>1920</v>
          </cell>
          <cell r="J5861">
            <v>1680</v>
          </cell>
          <cell r="K5861" t="str">
            <v>乙类</v>
          </cell>
        </row>
        <row r="5862">
          <cell r="A5862" t="str">
            <v>HLJ83303</v>
          </cell>
          <cell r="B5862" t="str">
            <v>胸主动脉上腔静脉瘘修复术</v>
          </cell>
          <cell r="C5862" t="str">
            <v>连续硬膜外麻醉或全身麻醉,常规开胸,全身肝素化,控制并阻断胸主动脉､上腔静脉,剖开胸主动脉､上腔静脉,直接缝合或应用自体静脉､人工材料关闭瘘口,缝合动脉或静脉壁,关胸。不含自体血管材料取材。</v>
          </cell>
          <cell r="D5862" t="str">
            <v>测压管</v>
          </cell>
          <cell r="E5862" t="str">
            <v>修补材料,特殊缝线,止血材料</v>
          </cell>
          <cell r="F5862" t="str">
            <v>次</v>
          </cell>
          <cell r="G5862" t="str">
            <v/>
          </cell>
          <cell r="H5862">
            <v>2500</v>
          </cell>
          <cell r="I5862">
            <v>2000</v>
          </cell>
          <cell r="J5862">
            <v>1750</v>
          </cell>
          <cell r="K5862" t="str">
            <v>乙类</v>
          </cell>
        </row>
        <row r="5863">
          <cell r="A5863" t="str">
            <v>HLJ83304</v>
          </cell>
          <cell r="B5863" t="str">
            <v>胸主动脉缩窄闭塞矫正术</v>
          </cell>
          <cell r="C5863" t="str">
            <v>全身麻醉。常规开胸入腹,全身肝素化,控制并阻断胸主动脉､腹主动脉,剖开胸主动脉缩窄闭塞段,切除增厚内膜,以自体静脉､人工材料扩大成形或旁路移植。关胸,关腹。不含自体血管材料取材。</v>
          </cell>
          <cell r="D5863" t="str">
            <v>测压管</v>
          </cell>
          <cell r="E5863" t="str">
            <v>修补材料,特殊缝线,止血材料</v>
          </cell>
          <cell r="F5863" t="str">
            <v>次</v>
          </cell>
          <cell r="G5863" t="str">
            <v/>
          </cell>
          <cell r="H5863">
            <v>3000</v>
          </cell>
          <cell r="I5863">
            <v>2400</v>
          </cell>
          <cell r="J5863">
            <v>2100</v>
          </cell>
          <cell r="K5863" t="str">
            <v>乙类</v>
          </cell>
        </row>
        <row r="5864">
          <cell r="A5864" t="str">
            <v>HLJ89301</v>
          </cell>
          <cell r="B5864" t="str">
            <v>肋间动脉重建术</v>
          </cell>
          <cell r="C5864" t="str">
            <v>开胸,经股动脉､腋动脉､升主动脉或其它部位动脉插管建立体外循环,深低温停循环,成形胸降主动脉,并与人工血管吻合。完成其它部位相应手术操作后关胸。不含体外循环。</v>
          </cell>
          <cell r="D5864" t="str">
            <v>引流装置</v>
          </cell>
          <cell r="E5864" t="str">
            <v>成形环,人工血管,钢丝,特殊缝线</v>
          </cell>
          <cell r="F5864" t="str">
            <v>次</v>
          </cell>
          <cell r="G5864" t="str">
            <v/>
          </cell>
          <cell r="H5864">
            <v>2000</v>
          </cell>
          <cell r="I5864">
            <v>1600</v>
          </cell>
          <cell r="J5864">
            <v>1400</v>
          </cell>
          <cell r="K5864" t="str">
            <v>乙类</v>
          </cell>
        </row>
        <row r="5865">
          <cell r="A5865" t="str">
            <v>HLK</v>
          </cell>
          <cell r="B5865" t="str">
            <v>腹主动脉</v>
          </cell>
          <cell r="C5865" t="str">
            <v/>
          </cell>
          <cell r="D5865" t="str">
            <v/>
          </cell>
          <cell r="E5865" t="str">
            <v/>
          </cell>
        </row>
        <row r="5865">
          <cell r="G5865" t="str">
            <v/>
          </cell>
          <cell r="H5865" t="str">
            <v/>
          </cell>
          <cell r="I5865" t="str">
            <v/>
          </cell>
          <cell r="J5865" t="str">
            <v/>
          </cell>
        </row>
        <row r="5866">
          <cell r="A5866" t="str">
            <v>HLK59201</v>
          </cell>
          <cell r="B5866" t="str">
            <v>腹主动脉动脉瘤旷置术</v>
          </cell>
          <cell r="C5866" t="str">
            <v>含腹主真性动脉瘤及夹层动脉瘤。连续硬膜外麻醉或全身麻醉,常规入腹,全身肝素化,控制并缝闭腹主动脉瘤颈和/或髂动脉瘤颈,结扎肠系膜下动脉,以人工血管重建盆腔及下肢血运,关腹。</v>
          </cell>
          <cell r="D5866" t="str">
            <v>测压管</v>
          </cell>
          <cell r="E5866" t="str">
            <v>人工血管,特殊缝线,止血材料</v>
          </cell>
          <cell r="F5866" t="str">
            <v>次</v>
          </cell>
          <cell r="G5866" t="str">
            <v/>
          </cell>
          <cell r="H5866">
            <v>2800</v>
          </cell>
          <cell r="I5866">
            <v>2240</v>
          </cell>
          <cell r="J5866">
            <v>1960</v>
          </cell>
          <cell r="K5866" t="str">
            <v>乙类</v>
          </cell>
        </row>
        <row r="5867">
          <cell r="A5867" t="str">
            <v>HLK59202</v>
          </cell>
          <cell r="B5867" t="str">
            <v>腹主动脉瘤髂动脉瘤旷置术</v>
          </cell>
          <cell r="C5867"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5867" t="str">
            <v>测压管</v>
          </cell>
          <cell r="E5867" t="str">
            <v>人工血管,特殊缝线,止血材料</v>
          </cell>
          <cell r="F5867" t="str">
            <v>次</v>
          </cell>
          <cell r="G5867" t="str">
            <v/>
          </cell>
          <cell r="H5867">
            <v>2800</v>
          </cell>
          <cell r="I5867">
            <v>2240</v>
          </cell>
          <cell r="J5867">
            <v>1960</v>
          </cell>
          <cell r="K5867" t="str">
            <v>乙类</v>
          </cell>
        </row>
        <row r="5868">
          <cell r="A5868" t="str">
            <v>HLK65201</v>
          </cell>
          <cell r="B5868" t="str">
            <v>腹主动脉内膜剥脱术</v>
          </cell>
          <cell r="C5868" t="str">
            <v>连续硬膜外麻醉或全身麻醉,腹正中绕脐切口或患侧腹膜外切口,全身肝素化,控制并阻断腹主动脉及髂股动脉,行病变处内膜剥脱,关闭切口。</v>
          </cell>
          <cell r="D5868" t="str">
            <v>测压管</v>
          </cell>
          <cell r="E5868" t="str">
            <v>补片,特殊缝线,止血材料</v>
          </cell>
          <cell r="F5868" t="str">
            <v>次</v>
          </cell>
          <cell r="G5868" t="str">
            <v/>
          </cell>
          <cell r="H5868">
            <v>2000</v>
          </cell>
          <cell r="I5868">
            <v>1600</v>
          </cell>
          <cell r="J5868">
            <v>1400</v>
          </cell>
          <cell r="K5868" t="str">
            <v>乙类</v>
          </cell>
        </row>
        <row r="5869">
          <cell r="A5869" t="str">
            <v>HLK65202</v>
          </cell>
          <cell r="B5869" t="str">
            <v>腹主动脉髂动脉内血栓切除术</v>
          </cell>
          <cell r="C5869"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cell r="D5869" t="str">
            <v>测压管,注射器</v>
          </cell>
          <cell r="E5869" t="str">
            <v>补片,特殊缝线,止血材料</v>
          </cell>
          <cell r="F5869" t="str">
            <v>次</v>
          </cell>
          <cell r="G5869" t="str">
            <v/>
          </cell>
          <cell r="H5869">
            <v>2500</v>
          </cell>
          <cell r="I5869">
            <v>2000</v>
          </cell>
          <cell r="J5869">
            <v>1750</v>
          </cell>
          <cell r="K5869" t="str">
            <v>乙类</v>
          </cell>
        </row>
        <row r="5870">
          <cell r="A5870" t="str">
            <v>HLK66201</v>
          </cell>
          <cell r="B5870" t="str">
            <v>腹主动脉瘤切除人工血管置换术</v>
          </cell>
          <cell r="C5870"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0" t="str">
            <v>注射器,测压管</v>
          </cell>
          <cell r="E5870" t="str">
            <v>人工血管,特殊缝线,止血材料</v>
          </cell>
          <cell r="F5870" t="str">
            <v>次</v>
          </cell>
          <cell r="G5870" t="str">
            <v/>
          </cell>
          <cell r="H5870">
            <v>3200</v>
          </cell>
          <cell r="I5870">
            <v>2560</v>
          </cell>
          <cell r="J5870">
            <v>2240</v>
          </cell>
          <cell r="K5870" t="str">
            <v>乙类</v>
          </cell>
        </row>
        <row r="5871">
          <cell r="A5871" t="str">
            <v>HLK66202</v>
          </cell>
          <cell r="B5871" t="str">
            <v>腹主动脉瘤切除腹主动脉-双髂动脉人工血管置换术(Y型人工血管)</v>
          </cell>
          <cell r="C5871"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cell r="D5871" t="str">
            <v>注射器,测压管</v>
          </cell>
          <cell r="E5871" t="str">
            <v>人工血管,特殊缝线,止血材料</v>
          </cell>
          <cell r="F5871" t="str">
            <v>次</v>
          </cell>
          <cell r="G5871" t="str">
            <v/>
          </cell>
          <cell r="H5871">
            <v>2800</v>
          </cell>
          <cell r="I5871">
            <v>2240</v>
          </cell>
          <cell r="J5871">
            <v>1960</v>
          </cell>
          <cell r="K5871" t="str">
            <v>乙类</v>
          </cell>
        </row>
        <row r="5872">
          <cell r="A5872" t="str">
            <v>HLK66203</v>
          </cell>
          <cell r="B5872" t="str">
            <v>腹主动脉瘤-髂动脉瘤切除腹主动脉-双髂动脉人工血管移植术</v>
          </cell>
          <cell r="C5872"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2" t="str">
            <v>测压管</v>
          </cell>
          <cell r="E5872" t="str">
            <v>人工血管,特殊缝线,止血材料</v>
          </cell>
          <cell r="F5872" t="str">
            <v>次</v>
          </cell>
          <cell r="G5872" t="str">
            <v/>
          </cell>
          <cell r="H5872">
            <v>2800</v>
          </cell>
          <cell r="I5872">
            <v>2240</v>
          </cell>
          <cell r="J5872">
            <v>1960</v>
          </cell>
          <cell r="K5872" t="str">
            <v>乙类</v>
          </cell>
        </row>
        <row r="5873">
          <cell r="A5873" t="str">
            <v>HLK66204</v>
          </cell>
          <cell r="B5873" t="str">
            <v>腹主动脉瘤切除腹主动脉-单侧髂单侧股动脉人工血管置换术(Y型人工血管)</v>
          </cell>
          <cell r="C5873"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3" t="str">
            <v>测压管</v>
          </cell>
          <cell r="E5873" t="str">
            <v>人工血管,特殊缝线,止血材料</v>
          </cell>
          <cell r="F5873" t="str">
            <v>单侧</v>
          </cell>
          <cell r="G5873" t="str">
            <v/>
          </cell>
          <cell r="H5873">
            <v>2200</v>
          </cell>
          <cell r="I5873">
            <v>1760</v>
          </cell>
          <cell r="J5873">
            <v>1540</v>
          </cell>
          <cell r="K5873" t="str">
            <v>乙类</v>
          </cell>
        </row>
        <row r="5874">
          <cell r="A5874" t="str">
            <v>HLK66205</v>
          </cell>
          <cell r="B5874" t="str">
            <v>复杂腹主动脉瘤切除腹主动脉-单侧髂单侧股动脉人工血管移植术</v>
          </cell>
          <cell r="C5874"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4" t="str">
            <v>测压管</v>
          </cell>
          <cell r="E5874" t="str">
            <v>人工血管,特殊缝线,止血材料</v>
          </cell>
          <cell r="F5874" t="str">
            <v>单侧</v>
          </cell>
          <cell r="G5874" t="str">
            <v/>
          </cell>
          <cell r="H5874">
            <v>2200</v>
          </cell>
          <cell r="I5874">
            <v>1760</v>
          </cell>
          <cell r="J5874">
            <v>1540</v>
          </cell>
          <cell r="K5874" t="str">
            <v>乙类</v>
          </cell>
        </row>
        <row r="5875">
          <cell r="A5875" t="str">
            <v>HLK66206</v>
          </cell>
          <cell r="B5875" t="str">
            <v>腹主动脉瘤-髂动脉瘤切除腹主动脉-单侧髂股动脉人工血管移植术</v>
          </cell>
          <cell r="C5875"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5" t="str">
            <v>测压管</v>
          </cell>
          <cell r="E5875" t="str">
            <v>人工血管,特殊缝线,止血材料</v>
          </cell>
          <cell r="F5875" t="str">
            <v>单侧</v>
          </cell>
          <cell r="G5875" t="str">
            <v/>
          </cell>
          <cell r="H5875">
            <v>2200</v>
          </cell>
          <cell r="I5875">
            <v>1760</v>
          </cell>
          <cell r="J5875">
            <v>1540</v>
          </cell>
          <cell r="K5875" t="str">
            <v>乙类</v>
          </cell>
        </row>
        <row r="5876">
          <cell r="A5876" t="str">
            <v>HLK66207</v>
          </cell>
          <cell r="B5876" t="str">
            <v>腹主动脉瘤切除腹主动脉-双侧股动脉人工血管置换术(Y型人工血管)</v>
          </cell>
          <cell r="C5876"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6" t="str">
            <v>测压管</v>
          </cell>
          <cell r="E5876" t="str">
            <v>人工血管,特殊缝线,止血材料</v>
          </cell>
          <cell r="F5876" t="str">
            <v>次</v>
          </cell>
          <cell r="G5876" t="str">
            <v/>
          </cell>
          <cell r="H5876">
            <v>2200</v>
          </cell>
          <cell r="I5876">
            <v>1760</v>
          </cell>
          <cell r="J5876">
            <v>1540</v>
          </cell>
          <cell r="K5876" t="str">
            <v>乙类</v>
          </cell>
        </row>
        <row r="5877">
          <cell r="A5877" t="str">
            <v>HLK66208</v>
          </cell>
          <cell r="B5877" t="str">
            <v>腹主动脉瘤-髂动脉瘤切除腹主动脉-双股动脉人工血管移植术</v>
          </cell>
          <cell r="C5877"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77" t="str">
            <v>测压管</v>
          </cell>
          <cell r="E5877" t="str">
            <v>人工血管,特殊缝线,止血材料</v>
          </cell>
          <cell r="F5877" t="str">
            <v>次</v>
          </cell>
          <cell r="G5877" t="str">
            <v/>
          </cell>
          <cell r="H5877">
            <v>2200</v>
          </cell>
          <cell r="I5877">
            <v>1760</v>
          </cell>
          <cell r="J5877">
            <v>1540</v>
          </cell>
          <cell r="K5877" t="str">
            <v>乙类</v>
          </cell>
        </row>
        <row r="5878">
          <cell r="A5878" t="str">
            <v>HLK66209</v>
          </cell>
          <cell r="B5878" t="str">
            <v>复杂腹主动脉瘤切除腹主动脉人工血管移植术</v>
          </cell>
          <cell r="C5878"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8" t="str">
            <v>测压管</v>
          </cell>
          <cell r="E5878" t="str">
            <v>人工血管,特殊缝线,止血材料</v>
          </cell>
          <cell r="F5878" t="str">
            <v>次</v>
          </cell>
          <cell r="G5878" t="str">
            <v/>
          </cell>
          <cell r="H5878">
            <v>2800</v>
          </cell>
          <cell r="I5878">
            <v>2240</v>
          </cell>
          <cell r="J5878">
            <v>1960</v>
          </cell>
          <cell r="K5878" t="str">
            <v>乙类</v>
          </cell>
        </row>
        <row r="5879">
          <cell r="A5879" t="str">
            <v>HLK66210</v>
          </cell>
          <cell r="B5879" t="str">
            <v>复杂腹主动脉瘤切除腹主动脉-髂动脉人工血管移植术</v>
          </cell>
          <cell r="C5879"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9" t="str">
            <v>测压管</v>
          </cell>
          <cell r="E5879" t="str">
            <v>人工血管,特殊缝线,止血材料</v>
          </cell>
          <cell r="F5879" t="str">
            <v>次</v>
          </cell>
          <cell r="G5879" t="str">
            <v/>
          </cell>
          <cell r="H5879">
            <v>2800</v>
          </cell>
          <cell r="I5879">
            <v>2240</v>
          </cell>
          <cell r="J5879">
            <v>1960</v>
          </cell>
          <cell r="K5879" t="str">
            <v>乙类</v>
          </cell>
        </row>
        <row r="5880">
          <cell r="A5880" t="str">
            <v>HLK66211</v>
          </cell>
          <cell r="B5880" t="str">
            <v>复杂腹主动脉瘤切除腹主动脉-股动脉人工血管移植术</v>
          </cell>
          <cell r="C5880"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80" t="str">
            <v>测压管</v>
          </cell>
          <cell r="E5880" t="str">
            <v>人工血管,特殊缝线,止血材料</v>
          </cell>
          <cell r="F5880" t="str">
            <v>次</v>
          </cell>
          <cell r="G5880" t="str">
            <v/>
          </cell>
          <cell r="H5880">
            <v>2800</v>
          </cell>
          <cell r="I5880">
            <v>2240</v>
          </cell>
          <cell r="J5880">
            <v>1960</v>
          </cell>
          <cell r="K5880" t="str">
            <v>乙类</v>
          </cell>
        </row>
        <row r="5881">
          <cell r="A5881" t="str">
            <v>HLK66301</v>
          </cell>
          <cell r="B5881" t="str">
            <v>经腹膜外径路腹主动脉瘤人工血管置换术</v>
          </cell>
          <cell r="C5881"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cell r="D5881" t="str">
            <v>引流装置</v>
          </cell>
          <cell r="E5881" t="str">
            <v>人工血管,特殊缝线</v>
          </cell>
          <cell r="F5881" t="str">
            <v>次</v>
          </cell>
          <cell r="G5881" t="str">
            <v/>
          </cell>
          <cell r="H5881">
            <v>2800</v>
          </cell>
          <cell r="I5881">
            <v>2240</v>
          </cell>
          <cell r="J5881">
            <v>1960</v>
          </cell>
          <cell r="K5881" t="str">
            <v>乙类</v>
          </cell>
        </row>
        <row r="5882">
          <cell r="A5882" t="str">
            <v>HLK66302</v>
          </cell>
          <cell r="B5882" t="str">
            <v>腹主动脉假性动脉瘤切除腹主动脉人工血管置换术</v>
          </cell>
          <cell r="C5882"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cell r="D5882" t="str">
            <v>测压管</v>
          </cell>
          <cell r="E5882" t="str">
            <v>人工血管,特殊缝线,止血材料</v>
          </cell>
          <cell r="F5882" t="str">
            <v>次</v>
          </cell>
          <cell r="G5882" t="str">
            <v/>
          </cell>
          <cell r="H5882">
            <v>2800</v>
          </cell>
          <cell r="I5882">
            <v>2240</v>
          </cell>
          <cell r="J5882">
            <v>1960</v>
          </cell>
          <cell r="K5882" t="str">
            <v>乙类</v>
          </cell>
        </row>
        <row r="5883">
          <cell r="A5883" t="str">
            <v>HLK66303</v>
          </cell>
          <cell r="B5883" t="str">
            <v>肾上腹主动脉瘤人工血管置换术</v>
          </cell>
          <cell r="C5883" t="str">
            <v>全麻,腹主动脉瘤､肾动脉游离､阻断,瘤体切开,人工血管植入,内脏动脉重建,关腹。</v>
          </cell>
          <cell r="D5883" t="str">
            <v>引流装置</v>
          </cell>
          <cell r="E5883" t="str">
            <v>人工血管,特殊缝线</v>
          </cell>
          <cell r="F5883" t="str">
            <v>次</v>
          </cell>
          <cell r="G5883" t="str">
            <v/>
          </cell>
          <cell r="H5883">
            <v>2800</v>
          </cell>
          <cell r="I5883">
            <v>2240</v>
          </cell>
          <cell r="J5883">
            <v>1960</v>
          </cell>
          <cell r="K5883" t="str">
            <v>乙类</v>
          </cell>
        </row>
        <row r="5884">
          <cell r="A5884" t="str">
            <v>HLK66304</v>
          </cell>
          <cell r="B5884" t="str">
            <v>肾周腹主动脉瘤人工血管置换术</v>
          </cell>
          <cell r="C5884" t="str">
            <v>全麻,腹主动脉瘤､肾动脉游离､阻断,瘤体切开,人工血管植入,肾动脉重建,关腹。</v>
          </cell>
          <cell r="D5884" t="str">
            <v>引流装置</v>
          </cell>
          <cell r="E5884" t="str">
            <v>人工血管,特殊缝线</v>
          </cell>
          <cell r="F5884" t="str">
            <v>次</v>
          </cell>
          <cell r="G5884" t="str">
            <v/>
          </cell>
          <cell r="H5884">
            <v>2800</v>
          </cell>
          <cell r="I5884">
            <v>2240</v>
          </cell>
          <cell r="J5884">
            <v>1960</v>
          </cell>
          <cell r="K5884" t="str">
            <v>乙类</v>
          </cell>
        </row>
        <row r="5885">
          <cell r="A5885" t="str">
            <v>HLK66305</v>
          </cell>
          <cell r="B5885" t="str">
            <v>腹主动脉假性动脉瘤切除腹主动脉-髂动脉人工血管置换术</v>
          </cell>
          <cell r="C5885"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5" t="str">
            <v>测压管,引流装置</v>
          </cell>
          <cell r="E5885" t="str">
            <v>人工血管,特殊缝线,止血材料</v>
          </cell>
          <cell r="F5885" t="str">
            <v>次</v>
          </cell>
          <cell r="G5885" t="str">
            <v/>
          </cell>
          <cell r="H5885">
            <v>2800</v>
          </cell>
          <cell r="I5885">
            <v>2240</v>
          </cell>
          <cell r="J5885">
            <v>1960</v>
          </cell>
          <cell r="K5885" t="str">
            <v>乙类</v>
          </cell>
        </row>
        <row r="5886">
          <cell r="A5886" t="str">
            <v>HLK66306</v>
          </cell>
          <cell r="B5886" t="str">
            <v>髂动脉假性动脉瘤切除腹主动脉-髂动脉人工血管置换术</v>
          </cell>
          <cell r="C5886"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6" t="str">
            <v>测压管,引流装置</v>
          </cell>
          <cell r="E5886" t="str">
            <v>人工血管,特殊缝线,止血材料</v>
          </cell>
          <cell r="F5886" t="str">
            <v>次</v>
          </cell>
          <cell r="G5886" t="str">
            <v/>
          </cell>
          <cell r="H5886">
            <v>2800</v>
          </cell>
          <cell r="I5886">
            <v>2240</v>
          </cell>
          <cell r="J5886">
            <v>1960</v>
          </cell>
          <cell r="K5886" t="str">
            <v>乙类</v>
          </cell>
        </row>
        <row r="5887">
          <cell r="A5887" t="str">
            <v>HLK66307</v>
          </cell>
          <cell r="B5887" t="str">
            <v>破裂腹主动脉瘤切除腹主动脉-单侧髂股动脉人工血管置换术</v>
          </cell>
          <cell r="C5887"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7" t="str">
            <v>测压管,引流装置</v>
          </cell>
          <cell r="E5887" t="str">
            <v>人工血管,特殊缝线,止血材料</v>
          </cell>
          <cell r="F5887" t="str">
            <v>单侧</v>
          </cell>
          <cell r="G5887" t="str">
            <v/>
          </cell>
          <cell r="H5887">
            <v>2300</v>
          </cell>
          <cell r="I5887">
            <v>1840</v>
          </cell>
          <cell r="J5887">
            <v>1610</v>
          </cell>
          <cell r="K5887" t="str">
            <v>乙类</v>
          </cell>
        </row>
        <row r="5888">
          <cell r="A5888" t="str">
            <v>HLK66308</v>
          </cell>
          <cell r="B5888" t="str">
            <v>腹主动脉假性动脉瘤切除腹主动脉-单侧髂单侧股动脉人工血管置换术</v>
          </cell>
          <cell r="C5888"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8" t="str">
            <v>测压管,引流装置</v>
          </cell>
          <cell r="E5888" t="str">
            <v>人工血管,特殊缝线,止血材料</v>
          </cell>
          <cell r="F5888" t="str">
            <v>单侧</v>
          </cell>
          <cell r="G5888" t="str">
            <v/>
          </cell>
          <cell r="H5888">
            <v>2300</v>
          </cell>
          <cell r="I5888">
            <v>1840</v>
          </cell>
          <cell r="J5888">
            <v>1610</v>
          </cell>
          <cell r="K5888" t="str">
            <v>乙类</v>
          </cell>
        </row>
        <row r="5889">
          <cell r="A5889" t="str">
            <v>HLK66309</v>
          </cell>
          <cell r="B5889" t="str">
            <v>破裂腹主动脉瘤切除腹主动脉-双髂动脉人工血管置换术</v>
          </cell>
          <cell r="C588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9" t="str">
            <v>测压管,引流装置</v>
          </cell>
          <cell r="E5889" t="str">
            <v>人工血管,特殊缝线,止血材料</v>
          </cell>
          <cell r="F5889" t="str">
            <v>次</v>
          </cell>
          <cell r="G5889" t="str">
            <v/>
          </cell>
          <cell r="H5889">
            <v>2300</v>
          </cell>
          <cell r="I5889">
            <v>1840</v>
          </cell>
          <cell r="J5889">
            <v>1610</v>
          </cell>
          <cell r="K5889" t="str">
            <v>乙类</v>
          </cell>
        </row>
        <row r="5890">
          <cell r="A5890" t="str">
            <v>HLK66310</v>
          </cell>
          <cell r="B5890" t="str">
            <v>破裂腹主动脉瘤切除腹主动脉-双股动脉人工血管置换术</v>
          </cell>
          <cell r="C5890"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0" t="str">
            <v>测压管,引流装置</v>
          </cell>
          <cell r="E5890" t="str">
            <v>人工血管,特殊缝线,止血材料</v>
          </cell>
          <cell r="F5890" t="str">
            <v>次</v>
          </cell>
          <cell r="G5890" t="str">
            <v/>
          </cell>
          <cell r="H5890">
            <v>2300</v>
          </cell>
          <cell r="I5890">
            <v>1840</v>
          </cell>
          <cell r="J5890">
            <v>1610</v>
          </cell>
          <cell r="K5890" t="str">
            <v>乙类</v>
          </cell>
        </row>
        <row r="5891">
          <cell r="A5891" t="str">
            <v>HLK66311</v>
          </cell>
          <cell r="B5891" t="str">
            <v>腹主动脉假性动脉瘤切除腹主动脉-股动脉人工血管置换术</v>
          </cell>
          <cell r="C5891"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1" t="str">
            <v>测压管,引流装置</v>
          </cell>
          <cell r="E5891" t="str">
            <v>人工血管,特殊缝线,止血材料</v>
          </cell>
          <cell r="F5891" t="str">
            <v>次</v>
          </cell>
          <cell r="G5891" t="str">
            <v/>
          </cell>
          <cell r="H5891">
            <v>2300</v>
          </cell>
          <cell r="I5891">
            <v>1840</v>
          </cell>
          <cell r="J5891">
            <v>1610</v>
          </cell>
          <cell r="K5891" t="str">
            <v>乙类</v>
          </cell>
        </row>
        <row r="5892">
          <cell r="A5892" t="str">
            <v>HLK66312</v>
          </cell>
          <cell r="B5892" t="str">
            <v>髂动脉假性动脉瘤切除腹主动脉-股动脉人工血管置换术</v>
          </cell>
          <cell r="C5892"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5892" t="str">
            <v>测压管,引流装置</v>
          </cell>
          <cell r="E5892" t="str">
            <v>人工血管,特殊缝线,止血材料</v>
          </cell>
          <cell r="F5892" t="str">
            <v>次</v>
          </cell>
          <cell r="G5892" t="str">
            <v/>
          </cell>
          <cell r="H5892">
            <v>2800</v>
          </cell>
          <cell r="I5892">
            <v>2240</v>
          </cell>
          <cell r="J5892">
            <v>1960</v>
          </cell>
          <cell r="K5892" t="str">
            <v>乙类</v>
          </cell>
        </row>
        <row r="5893">
          <cell r="A5893" t="str">
            <v>HLK66501</v>
          </cell>
          <cell r="B5893" t="str">
            <v>腹腔镜下腹主动脉瘤切除+腹主-双股(髂)动脉人工血管旁路移植术</v>
          </cell>
          <cell r="C5893"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3" t="str">
            <v>引流装置</v>
          </cell>
          <cell r="E5893" t="str">
            <v>人工血管,腔镜材料</v>
          </cell>
          <cell r="F5893" t="str">
            <v>次</v>
          </cell>
          <cell r="G5893" t="str">
            <v/>
          </cell>
          <cell r="H5893">
            <v>2400</v>
          </cell>
          <cell r="I5893">
            <v>1920</v>
          </cell>
          <cell r="J5893">
            <v>1680</v>
          </cell>
          <cell r="K5893" t="str">
            <v>乙类</v>
          </cell>
        </row>
        <row r="5894">
          <cell r="A5894" t="str">
            <v>HLK66502</v>
          </cell>
          <cell r="B5894" t="str">
            <v>腹腔镜下腹主动脉闭塞行腹主-双股(髂)动脉人工血管旁路移植术</v>
          </cell>
          <cell r="C5894"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4" t="str">
            <v>引流装置</v>
          </cell>
          <cell r="E5894" t="str">
            <v>人工血管,腔镜材料</v>
          </cell>
          <cell r="F5894" t="str">
            <v>次</v>
          </cell>
          <cell r="G5894" t="str">
            <v/>
          </cell>
          <cell r="H5894">
            <v>2400</v>
          </cell>
          <cell r="I5894">
            <v>1920</v>
          </cell>
          <cell r="J5894">
            <v>1680</v>
          </cell>
          <cell r="K5894" t="str">
            <v>乙类</v>
          </cell>
        </row>
        <row r="5895">
          <cell r="A5895" t="str">
            <v>HLK72201</v>
          </cell>
          <cell r="B5895" t="str">
            <v>腹主动脉-髂动脉射频消融腔内复通术</v>
          </cell>
          <cell r="C5895"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cell r="D5895" t="str">
            <v>注射器,测压管,引流装置</v>
          </cell>
          <cell r="E5895" t="str">
            <v>支架,特殊缝线,止血材料</v>
          </cell>
          <cell r="F5895" t="str">
            <v>次</v>
          </cell>
          <cell r="G5895" t="str">
            <v/>
          </cell>
          <cell r="H5895">
            <v>2800</v>
          </cell>
          <cell r="I5895">
            <v>2240</v>
          </cell>
          <cell r="J5895">
            <v>1960</v>
          </cell>
          <cell r="K5895" t="str">
            <v>乙类</v>
          </cell>
        </row>
        <row r="5896">
          <cell r="A5896" t="str">
            <v>HLK80201</v>
          </cell>
          <cell r="B5896" t="str">
            <v>腹主动脉炎性瘤腔内隔绝术</v>
          </cell>
          <cell r="C5896" t="str">
            <v>全麻,股动脉或肱动脉穿刺主动脉造影,股总动脉切开或穿刺,植入支架人工血管,再次造影观察效果,退出输送器,缝合股总动脉及切口。</v>
          </cell>
          <cell r="D5896" t="str">
            <v>穿刺针</v>
          </cell>
          <cell r="E5896" t="str">
            <v>造影导管,导丝,血管鞘组,人工血管,特殊缝线</v>
          </cell>
          <cell r="F5896" t="str">
            <v>次</v>
          </cell>
          <cell r="G5896" t="str">
            <v>腹主动脉或髂总动脉入路加收不超过20%</v>
          </cell>
          <cell r="H5896">
            <v>2800</v>
          </cell>
          <cell r="I5896">
            <v>2240</v>
          </cell>
          <cell r="J5896">
            <v>1960</v>
          </cell>
          <cell r="K5896" t="str">
            <v>乙类</v>
          </cell>
        </row>
        <row r="5897">
          <cell r="A5897" t="str">
            <v>HLK80202</v>
          </cell>
          <cell r="B5897" t="str">
            <v>腹主动脉外伤破裂腔内隔绝术</v>
          </cell>
          <cell r="C5897" t="str">
            <v>全麻,股动脉或肱动脉穿刺主动脉造影,股总动脉切开或穿刺,植入支架人工血管,再次造影观察效果,退出输送器,缝合股总动脉及切口。</v>
          </cell>
          <cell r="D5897" t="str">
            <v>穿刺针</v>
          </cell>
          <cell r="E5897" t="str">
            <v>造影导管,导丝,血管鞘组,人工血管,特殊缝线</v>
          </cell>
          <cell r="F5897" t="str">
            <v>次</v>
          </cell>
          <cell r="G5897" t="str">
            <v>腹主动脉或髂总动脉入路加收不超过20%</v>
          </cell>
          <cell r="H5897">
            <v>2800</v>
          </cell>
          <cell r="I5897">
            <v>2240</v>
          </cell>
          <cell r="J5897">
            <v>1960</v>
          </cell>
          <cell r="K5897" t="str">
            <v>乙类</v>
          </cell>
        </row>
        <row r="5898">
          <cell r="A5898" t="str">
            <v>HLK80203</v>
          </cell>
          <cell r="B5898" t="str">
            <v>腹主动脉瘤腔内隔绝术</v>
          </cell>
          <cell r="C5898"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cell r="D5898" t="str">
            <v>注射器,穿刺针</v>
          </cell>
          <cell r="E5898" t="str">
            <v>导管,导丝,血管鞘组,人工血管,特殊缝线,止血材料,覆膜支架</v>
          </cell>
          <cell r="F5898" t="str">
            <v>次</v>
          </cell>
          <cell r="G5898" t="str">
            <v/>
          </cell>
          <cell r="H5898">
            <v>3200</v>
          </cell>
          <cell r="I5898">
            <v>2720</v>
          </cell>
          <cell r="J5898">
            <v>2312</v>
          </cell>
          <cell r="K5898" t="str">
            <v>乙类</v>
          </cell>
        </row>
        <row r="5899">
          <cell r="A5899" t="str">
            <v>HLK80204</v>
          </cell>
          <cell r="B5899" t="str">
            <v>假性腹主动脉瘤腔内隔绝术</v>
          </cell>
          <cell r="C5899"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899" t="str">
            <v>注射器,穿刺针</v>
          </cell>
          <cell r="E5899" t="str">
            <v>导管,导丝,血管鞘组,支架,特殊缝线,止血材料</v>
          </cell>
          <cell r="F5899" t="str">
            <v>次</v>
          </cell>
          <cell r="G5899" t="str">
            <v/>
          </cell>
          <cell r="H5899">
            <v>2800</v>
          </cell>
          <cell r="I5899">
            <v>2240</v>
          </cell>
          <cell r="J5899">
            <v>1960</v>
          </cell>
          <cell r="K5899" t="str">
            <v>乙类</v>
          </cell>
        </row>
        <row r="5900">
          <cell r="A5900" t="str">
            <v>HLK80205</v>
          </cell>
          <cell r="B5900" t="str">
            <v>腹主动脉瘤Y型移植物腔内隔绝术</v>
          </cell>
          <cell r="C5900"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cell r="D5900" t="str">
            <v>注射器,穿刺针</v>
          </cell>
          <cell r="E5900" t="str">
            <v>导管,导丝,血管鞘组,支架,特殊缝线,止血材料</v>
          </cell>
          <cell r="F5900" t="str">
            <v>次</v>
          </cell>
          <cell r="G5900" t="str">
            <v/>
          </cell>
          <cell r="H5900">
            <v>2800</v>
          </cell>
          <cell r="I5900">
            <v>2240</v>
          </cell>
          <cell r="J5900">
            <v>1960</v>
          </cell>
          <cell r="K5900" t="str">
            <v>乙类</v>
          </cell>
        </row>
        <row r="5901">
          <cell r="A5901" t="str">
            <v>HLK80206</v>
          </cell>
          <cell r="B5901" t="str">
            <v>假性腹主动脉瘤Y型移植物腔内隔绝术</v>
          </cell>
          <cell r="C5901"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901" t="str">
            <v>注射器,穿刺针</v>
          </cell>
          <cell r="E5901" t="str">
            <v>导管,导丝,血管鞘组,支架,特殊缝线,止血材料</v>
          </cell>
          <cell r="F5901" t="str">
            <v>次</v>
          </cell>
          <cell r="G5901" t="str">
            <v/>
          </cell>
          <cell r="H5901">
            <v>2800</v>
          </cell>
          <cell r="I5901">
            <v>2240</v>
          </cell>
          <cell r="J5901">
            <v>1960</v>
          </cell>
          <cell r="K5901" t="str">
            <v>乙类</v>
          </cell>
        </row>
        <row r="5902">
          <cell r="A5902" t="str">
            <v>HLK80207</v>
          </cell>
          <cell r="B5902" t="str">
            <v>肾周腹主动脉瘤腔内隔绝术</v>
          </cell>
          <cell r="C5902" t="str">
            <v>全麻,股动脉穿刺腹主动脉造影,股总动脉切开或穿刺,植入分支型支架人工血管,再次造影观察效果,退出输送器,缝合股总动脉及切口。</v>
          </cell>
          <cell r="D5902" t="str">
            <v>穿刺针</v>
          </cell>
          <cell r="E5902" t="str">
            <v>造影导管,导丝,血管鞘组,支架,人工血管,特殊缝线</v>
          </cell>
          <cell r="F5902" t="str">
            <v>次</v>
          </cell>
          <cell r="G5902" t="str">
            <v>髂动脉入路加收不超过20%</v>
          </cell>
          <cell r="H5902">
            <v>2800</v>
          </cell>
          <cell r="I5902">
            <v>2240</v>
          </cell>
          <cell r="J5902">
            <v>1960</v>
          </cell>
          <cell r="K5902" t="str">
            <v>乙类</v>
          </cell>
        </row>
        <row r="5903">
          <cell r="A5903" t="str">
            <v>HLK80208</v>
          </cell>
          <cell r="B5903" t="str">
            <v>腹主动脉瘤腔内隔绝术+髂内动脉重建</v>
          </cell>
          <cell r="C5903" t="str">
            <v>含直管形､分支型､一体化移植物､AUI技术。全麻,股动脉穿刺腹主动脉造影,腹膜外径路重建髂内动脉,髂总或髂外动脉切开或穿刺,植入支架人工血管,再次造影观察效果,退出输送器,缝合股总动脉及切口。</v>
          </cell>
          <cell r="D5903" t="str">
            <v>穿刺针,引流装置</v>
          </cell>
          <cell r="E5903" t="str">
            <v>造影导管,导丝,血管鞘组,人工血管,特殊缝线</v>
          </cell>
          <cell r="F5903" t="str">
            <v>次</v>
          </cell>
          <cell r="G5903" t="str">
            <v/>
          </cell>
          <cell r="H5903">
            <v>2200</v>
          </cell>
          <cell r="I5903">
            <v>1760</v>
          </cell>
          <cell r="J5903">
            <v>1540</v>
          </cell>
          <cell r="K5903" t="str">
            <v>乙类</v>
          </cell>
        </row>
        <row r="5904">
          <cell r="A5904" t="str">
            <v>HLK80209</v>
          </cell>
          <cell r="B5904" t="str">
            <v>腹主动脉瘤腔内隔绝术+髂总动脉缩窄术</v>
          </cell>
          <cell r="C5904" t="str">
            <v>含直管形､分支型､一体化移植物､AUI技术。全麻,股动脉穿刺腹主动脉造影,腹膜外径路重建髂内动脉,髂总或髂外动脉切开或穿刺,植入支架人工血管,再次造影观察效果,退出输送器,缝合股总动脉及切口。</v>
          </cell>
          <cell r="D5904" t="str">
            <v>穿刺针,引流装置</v>
          </cell>
          <cell r="E5904" t="str">
            <v>造影导管,导丝,血管鞘组,人工血管,特殊缝线</v>
          </cell>
          <cell r="F5904" t="str">
            <v>次</v>
          </cell>
          <cell r="G5904" t="str">
            <v/>
          </cell>
          <cell r="H5904">
            <v>2200</v>
          </cell>
          <cell r="I5904">
            <v>1760</v>
          </cell>
          <cell r="J5904">
            <v>1540</v>
          </cell>
          <cell r="K5904" t="str">
            <v>乙类</v>
          </cell>
        </row>
        <row r="5905">
          <cell r="A5905" t="str">
            <v>HLK80210</v>
          </cell>
          <cell r="B5905" t="str">
            <v>腹主动脉下腔静脉瘘腔内隔绝术</v>
          </cell>
          <cell r="C5905" t="str">
            <v>全麻,股动脉或肱动脉穿刺主动脉造影,股总动脉切开或穿刺,植入支架人工血管,再次造影观察效果,退出输送器,缝合股总动脉及切口。</v>
          </cell>
          <cell r="D5905" t="str">
            <v>穿刺针,引流装置</v>
          </cell>
          <cell r="E5905" t="str">
            <v>造影导管,导丝,血管鞘组,人工血管,特殊缝线</v>
          </cell>
          <cell r="F5905" t="str">
            <v>次</v>
          </cell>
          <cell r="G5905" t="str">
            <v>腹主动脉或髂总动脉入路加收不超过20%</v>
          </cell>
          <cell r="H5905">
            <v>2700</v>
          </cell>
          <cell r="I5905">
            <v>2160</v>
          </cell>
          <cell r="J5905">
            <v>1890</v>
          </cell>
          <cell r="K5905" t="str">
            <v>乙类</v>
          </cell>
        </row>
        <row r="5906">
          <cell r="A5906" t="str">
            <v>HLK80211</v>
          </cell>
          <cell r="B5906" t="str">
            <v>腹主动脉单侧髂动脉覆膜支架腔内隔绝术</v>
          </cell>
          <cell r="C5906"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cell r="D5906" t="str">
            <v>注射器,穿刺针</v>
          </cell>
          <cell r="E5906" t="str">
            <v>导管,导丝,血管鞘组,支架,特殊缝线,止血材料</v>
          </cell>
          <cell r="F5906" t="str">
            <v>单侧</v>
          </cell>
          <cell r="G5906" t="str">
            <v/>
          </cell>
          <cell r="H5906">
            <v>2800</v>
          </cell>
          <cell r="I5906">
            <v>2240</v>
          </cell>
          <cell r="J5906">
            <v>1960</v>
          </cell>
          <cell r="K5906" t="str">
            <v>乙类</v>
          </cell>
        </row>
        <row r="5907">
          <cell r="A5907" t="str">
            <v>HLK80212</v>
          </cell>
          <cell r="B5907" t="str">
            <v>腹主动脉-髂动脉球囊成形术</v>
          </cell>
          <cell r="C5907" t="str">
            <v>局麻,经股动脉或肱桡动脉穿刺,置管,腹主､髂动脉造影,球囊导管扩张,再次造影评估疗效,拔管穿刺点加压包扎。不含动脉切开置管术､球囊扩张､支架置入､经皮动脉穿刺置管术､DSA引导。</v>
          </cell>
          <cell r="D5907" t="str">
            <v>测压管,注射器</v>
          </cell>
          <cell r="E5907" t="str">
            <v>球囊扩张导管,特殊缝线,止血材料</v>
          </cell>
          <cell r="F5907" t="str">
            <v>次</v>
          </cell>
          <cell r="G5907" t="str">
            <v/>
          </cell>
          <cell r="H5907">
            <v>2800</v>
          </cell>
          <cell r="I5907">
            <v>2240</v>
          </cell>
          <cell r="J5907">
            <v>1960</v>
          </cell>
          <cell r="K5907" t="str">
            <v>乙类</v>
          </cell>
        </row>
        <row r="5908">
          <cell r="A5908" t="str">
            <v>HLK80213</v>
          </cell>
          <cell r="B5908" t="str">
            <v>腹主动脉-髂动脉球囊扩张支架成形术</v>
          </cell>
          <cell r="C5908" t="str">
            <v>局麻,经股动脉或肱桡动脉穿刺,置管,腹主､髂动脉造影､球囊导管扩张支架置入,再次造影评估疗效,拔管穿刺点加压包扎。不含动脉切开置管术､球囊扩张､支架置入､经皮动脉穿刺置管术､DSA引导。</v>
          </cell>
          <cell r="D5908" t="str">
            <v>测压管,注射器</v>
          </cell>
          <cell r="E5908" t="str">
            <v>支架,特殊缝线,止血材料</v>
          </cell>
          <cell r="F5908" t="str">
            <v>次</v>
          </cell>
          <cell r="G5908" t="str">
            <v/>
          </cell>
          <cell r="H5908">
            <v>2800</v>
          </cell>
          <cell r="I5908">
            <v>2240</v>
          </cell>
          <cell r="J5908">
            <v>1960</v>
          </cell>
          <cell r="K5908" t="str">
            <v>乙类</v>
          </cell>
        </row>
        <row r="5909">
          <cell r="A5909" t="str">
            <v>HLK80214</v>
          </cell>
          <cell r="B5909" t="str">
            <v>腹主/髂动脉支架成形术</v>
          </cell>
          <cell r="C5909" t="str">
            <v>局麻,经股动脉或肱桡动脉穿刺,置管,腹主､髂动脉造影､支架置入,再次造影评估疗效,拔管穿刺点加压包扎。不含动脉切开置管术､球囊扩张､支架置入､经皮动脉穿刺置管术､DSA引导。</v>
          </cell>
          <cell r="D5909" t="str">
            <v>测压管,注射器</v>
          </cell>
          <cell r="E5909" t="str">
            <v>支架,特殊缝线,止血材料</v>
          </cell>
          <cell r="F5909" t="str">
            <v>次</v>
          </cell>
          <cell r="G5909" t="str">
            <v/>
          </cell>
          <cell r="H5909">
            <v>3200</v>
          </cell>
          <cell r="I5909">
            <v>2560</v>
          </cell>
          <cell r="J5909">
            <v>2240</v>
          </cell>
          <cell r="K5909" t="str">
            <v>乙类</v>
          </cell>
        </row>
        <row r="5910">
          <cell r="A5910" t="str">
            <v>HLK80301</v>
          </cell>
          <cell r="B5910" t="str">
            <v>经腹杂交技术肾周或肾上腹主动脉瘤腔内隔绝术(逆行旁路技术)</v>
          </cell>
          <cell r="C5910" t="str">
            <v>全麻,开腹,逆行髂总动脉到内脏动脉人工血管旁路术,关腹。股动脉或肱动脉穿刺主动脉造影,股总动脉切开或穿刺,植入支架人工血管,再次造影观察效果,退出输送器,缝合股总动脉及切口。</v>
          </cell>
          <cell r="D5910" t="str">
            <v>穿刺针,引流装置</v>
          </cell>
          <cell r="E5910" t="str">
            <v>造影导管,导丝,血管鞘组,人工血管,特殊缝线</v>
          </cell>
          <cell r="F5910" t="str">
            <v>次</v>
          </cell>
          <cell r="G5910" t="str">
            <v>髂动脉入路加收不超过20%</v>
          </cell>
          <cell r="H5910">
            <v>2800</v>
          </cell>
          <cell r="I5910">
            <v>2240</v>
          </cell>
          <cell r="J5910">
            <v>1960</v>
          </cell>
          <cell r="K5910" t="str">
            <v>乙类</v>
          </cell>
        </row>
        <row r="5911">
          <cell r="A5911" t="str">
            <v>HLK80302</v>
          </cell>
          <cell r="B5911" t="str">
            <v>经腹杂交技术肾周及肾上腹主动脉瘤腔内隔绝术(顺行旁路技术)</v>
          </cell>
          <cell r="C5911" t="str">
            <v>全麻,顺行腹主动脉或降主动脉到内脏动脉人工血管旁路术,关腹。股动脉或肱动脉穿刺主动脉造影,股总动脉切开或穿刺,植入支架人工血管,再次造影观察效果,退出输送器,缝合股总动脉及切口。</v>
          </cell>
          <cell r="D5911" t="str">
            <v>穿刺针,引流装置</v>
          </cell>
          <cell r="E5911" t="str">
            <v>造影导管,导丝,血管鞘组,人工血管,特殊缝线</v>
          </cell>
          <cell r="F5911" t="str">
            <v>次</v>
          </cell>
          <cell r="G5911" t="str">
            <v>髂动脉入路加收不超过20%</v>
          </cell>
          <cell r="H5911">
            <v>2800</v>
          </cell>
          <cell r="I5911">
            <v>2240</v>
          </cell>
          <cell r="J5911">
            <v>1960</v>
          </cell>
          <cell r="K5911" t="str">
            <v>乙类</v>
          </cell>
        </row>
        <row r="5912">
          <cell r="A5912" t="str">
            <v>HLK83201</v>
          </cell>
          <cell r="B5912" t="str">
            <v>腹主动脉瘤成形术</v>
          </cell>
          <cell r="C5912"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cell r="D5912" t="str">
            <v>测压管,引流装置</v>
          </cell>
          <cell r="E5912" t="str">
            <v>人工血管,特殊缝线,止血材料</v>
          </cell>
          <cell r="F5912" t="str">
            <v>次</v>
          </cell>
          <cell r="G5912" t="str">
            <v/>
          </cell>
          <cell r="H5912">
            <v>2800</v>
          </cell>
          <cell r="I5912">
            <v>2240</v>
          </cell>
          <cell r="J5912">
            <v>1960</v>
          </cell>
          <cell r="K5912" t="str">
            <v>乙类</v>
          </cell>
        </row>
        <row r="5913">
          <cell r="A5913" t="str">
            <v>HLK83202</v>
          </cell>
          <cell r="B5913" t="str">
            <v>腹主动脉瘤髂动脉瘤成形术</v>
          </cell>
          <cell r="C5913"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3" t="str">
            <v>测压管,引流装置</v>
          </cell>
          <cell r="E5913" t="str">
            <v>人工血管,特殊缝线,止血材料</v>
          </cell>
          <cell r="F5913" t="str">
            <v>次</v>
          </cell>
          <cell r="G5913" t="str">
            <v/>
          </cell>
          <cell r="H5913">
            <v>2800</v>
          </cell>
          <cell r="I5913">
            <v>2240</v>
          </cell>
          <cell r="J5913">
            <v>1960</v>
          </cell>
          <cell r="K5913" t="str">
            <v>乙类</v>
          </cell>
        </row>
        <row r="5914">
          <cell r="A5914" t="str">
            <v>HLK83203</v>
          </cell>
          <cell r="B5914" t="str">
            <v>腹主动脉-髂动脉旋磨腔内复通术</v>
          </cell>
          <cell r="C5914"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cell r="D5914" t="str">
            <v>测压管,注射器</v>
          </cell>
          <cell r="E5914" t="str">
            <v>支架,特殊缝线,止血材料</v>
          </cell>
          <cell r="F5914" t="str">
            <v>次</v>
          </cell>
          <cell r="G5914" t="str">
            <v/>
          </cell>
          <cell r="H5914">
            <v>2800</v>
          </cell>
          <cell r="I5914">
            <v>2240</v>
          </cell>
          <cell r="J5914">
            <v>1960</v>
          </cell>
          <cell r="K5914" t="str">
            <v>乙类</v>
          </cell>
        </row>
        <row r="5915">
          <cell r="A5915" t="str">
            <v>HLK83204</v>
          </cell>
          <cell r="B5915" t="str">
            <v>腹主动脉-髂动脉旋切腔内复通术</v>
          </cell>
          <cell r="C5915"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cell r="D5915" t="str">
            <v>测压管,注射器</v>
          </cell>
          <cell r="E5915" t="str">
            <v>支架,特殊缝线,止血材料</v>
          </cell>
          <cell r="F5915" t="str">
            <v>次</v>
          </cell>
          <cell r="G5915" t="str">
            <v/>
          </cell>
          <cell r="H5915">
            <v>2800</v>
          </cell>
          <cell r="I5915">
            <v>2240</v>
          </cell>
          <cell r="J5915">
            <v>1960</v>
          </cell>
          <cell r="K5915" t="str">
            <v>乙类</v>
          </cell>
        </row>
        <row r="5916">
          <cell r="A5916" t="str">
            <v>HLK83301</v>
          </cell>
          <cell r="B5916" t="str">
            <v>腹主/髂动脉损伤修复术</v>
          </cell>
          <cell r="C5916"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cell r="D5916" t="str">
            <v>测压管,引流装置</v>
          </cell>
          <cell r="E5916" t="str">
            <v>修补材料,特殊缝线,止血材料</v>
          </cell>
          <cell r="F5916" t="str">
            <v>次</v>
          </cell>
          <cell r="G5916" t="str">
            <v/>
          </cell>
          <cell r="H5916">
            <v>2800</v>
          </cell>
          <cell r="I5916">
            <v>2240</v>
          </cell>
          <cell r="J5916">
            <v>1960</v>
          </cell>
          <cell r="K5916" t="str">
            <v>乙类</v>
          </cell>
        </row>
        <row r="5917">
          <cell r="A5917" t="str">
            <v>HLK83302</v>
          </cell>
          <cell r="B5917" t="str">
            <v>经颈动脉切开腹主动脉覆膜支架腔内修复术</v>
          </cell>
          <cell r="C5917"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cell r="D5917" t="str">
            <v>引流装置,注射器</v>
          </cell>
          <cell r="E5917" t="str">
            <v>支架,特殊缝线,止血材料</v>
          </cell>
          <cell r="F5917" t="str">
            <v>次</v>
          </cell>
          <cell r="G5917" t="str">
            <v/>
          </cell>
          <cell r="H5917">
            <v>2800</v>
          </cell>
          <cell r="I5917">
            <v>2240</v>
          </cell>
          <cell r="J5917">
            <v>1960</v>
          </cell>
          <cell r="K5917" t="str">
            <v>乙类</v>
          </cell>
        </row>
        <row r="5918">
          <cell r="A5918" t="str">
            <v>HLK83303</v>
          </cell>
          <cell r="B5918" t="str">
            <v>腹主动脉假性动脉瘤成形术</v>
          </cell>
          <cell r="C5918"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8" t="str">
            <v>测压管,引流装置</v>
          </cell>
          <cell r="E5918" t="str">
            <v>修补材料,栓塞材料,特殊缝线,止血材料</v>
          </cell>
          <cell r="F5918" t="str">
            <v>次</v>
          </cell>
          <cell r="G5918" t="str">
            <v/>
          </cell>
          <cell r="H5918">
            <v>2800</v>
          </cell>
          <cell r="I5918">
            <v>2240</v>
          </cell>
          <cell r="J5918">
            <v>1960</v>
          </cell>
          <cell r="K5918" t="str">
            <v>乙类</v>
          </cell>
        </row>
        <row r="5919">
          <cell r="A5919" t="str">
            <v>HLK83304</v>
          </cell>
          <cell r="B5919" t="str">
            <v>腹主动脉缩窄闭塞矫正术</v>
          </cell>
          <cell r="C5919"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cell r="D5919" t="str">
            <v>测压管,引流装置</v>
          </cell>
          <cell r="E5919" t="str">
            <v>修补材料,特殊缝线,止血材料</v>
          </cell>
          <cell r="F5919" t="str">
            <v>次</v>
          </cell>
          <cell r="G5919" t="str">
            <v/>
          </cell>
          <cell r="H5919">
            <v>2300</v>
          </cell>
          <cell r="I5919">
            <v>1840</v>
          </cell>
          <cell r="J5919">
            <v>1610</v>
          </cell>
          <cell r="K5919" t="str">
            <v>乙类</v>
          </cell>
        </row>
        <row r="5920">
          <cell r="A5920" t="str">
            <v>HLK83305</v>
          </cell>
          <cell r="B5920" t="str">
            <v>腹主动脉损伤修复术</v>
          </cell>
          <cell r="C5920"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cell r="D5920" t="str">
            <v>测压管,引流装置</v>
          </cell>
          <cell r="E5920" t="str">
            <v>修补材料,特殊缝线,止血材料</v>
          </cell>
          <cell r="F5920" t="str">
            <v>次</v>
          </cell>
          <cell r="G5920" t="str">
            <v/>
          </cell>
          <cell r="H5920">
            <v>2300</v>
          </cell>
          <cell r="I5920">
            <v>1840</v>
          </cell>
          <cell r="J5920">
            <v>1610</v>
          </cell>
          <cell r="K5920" t="str">
            <v>乙类</v>
          </cell>
        </row>
        <row r="5921">
          <cell r="A5921" t="str">
            <v>HLK83306</v>
          </cell>
          <cell r="B5921" t="str">
            <v>腹主动脉创伤性动静脉瘘修补术</v>
          </cell>
          <cell r="C592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921" t="str">
            <v>穿刺针</v>
          </cell>
          <cell r="E5921" t="str">
            <v>导管,导丝,血管鞘组,球囊扩张导管,支架,封堵器,特殊缝线</v>
          </cell>
          <cell r="F5921" t="str">
            <v>次</v>
          </cell>
          <cell r="G5921" t="str">
            <v>以1个支架为基价,每增加1个加收不超过50%</v>
          </cell>
          <cell r="H5921">
            <v>2400</v>
          </cell>
          <cell r="I5921">
            <v>1920</v>
          </cell>
          <cell r="J5921">
            <v>1680</v>
          </cell>
          <cell r="K5921" t="str">
            <v>乙类</v>
          </cell>
        </row>
        <row r="5922">
          <cell r="A5922" t="str">
            <v>HLK83307</v>
          </cell>
          <cell r="B5922" t="str">
            <v>腹主动脉消化道瘘修复术</v>
          </cell>
          <cell r="C5922"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cell r="D5922" t="str">
            <v>测压管,引流装置</v>
          </cell>
          <cell r="E5922" t="str">
            <v>支架,修补材料,特殊缝线,止血材料</v>
          </cell>
          <cell r="F5922" t="str">
            <v>次</v>
          </cell>
          <cell r="G5922" t="str">
            <v/>
          </cell>
          <cell r="H5922">
            <v>2500</v>
          </cell>
          <cell r="I5922">
            <v>2000</v>
          </cell>
          <cell r="J5922">
            <v>1750</v>
          </cell>
          <cell r="K5922" t="str">
            <v>乙类</v>
          </cell>
        </row>
        <row r="5923">
          <cell r="A5923" t="str">
            <v>HLK83308</v>
          </cell>
          <cell r="B5923" t="str">
            <v>腹主动脉膀胱瘘修复术</v>
          </cell>
          <cell r="C5923"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cell r="D5923" t="str">
            <v>测压管,引流装置</v>
          </cell>
          <cell r="E5923" t="str">
            <v>支架,修补材料,特殊缝线,止血材料</v>
          </cell>
          <cell r="F5923" t="str">
            <v>次</v>
          </cell>
          <cell r="G5923" t="str">
            <v/>
          </cell>
          <cell r="H5923">
            <v>2500</v>
          </cell>
          <cell r="I5923">
            <v>2000</v>
          </cell>
          <cell r="J5923">
            <v>1750</v>
          </cell>
          <cell r="K5923" t="str">
            <v>乙类</v>
          </cell>
        </row>
        <row r="5924">
          <cell r="A5924" t="str">
            <v>HLK83309</v>
          </cell>
          <cell r="B5924" t="str">
            <v>腹主动脉下腔静脉修复术</v>
          </cell>
          <cell r="C5924"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cell r="D5924" t="str">
            <v>测压管,引流装置</v>
          </cell>
          <cell r="E5924" t="str">
            <v>修补材料,特殊缝线,止血材料</v>
          </cell>
          <cell r="F5924" t="str">
            <v>次</v>
          </cell>
          <cell r="G5924" t="str">
            <v/>
          </cell>
          <cell r="H5924">
            <v>2600</v>
          </cell>
          <cell r="I5924">
            <v>2080</v>
          </cell>
          <cell r="J5924">
            <v>1820</v>
          </cell>
          <cell r="K5924" t="str">
            <v>乙类</v>
          </cell>
        </row>
        <row r="5925">
          <cell r="A5925" t="str">
            <v>HLK83501</v>
          </cell>
          <cell r="B5925" t="str">
            <v>腹腔镜下瘤颈成形+腹主动脉瘤腔内隔绝术</v>
          </cell>
          <cell r="C5925" t="str">
            <v>含直管形､分支型､一体化移植物､动脉支架分割(AUI)技术。全麻,腹腔镜下腹主动脉瘤瘤颈成形。股动脉穿刺腹主动脉造影,股总动脉切开或穿刺,植入支架人工血管,再次造影观察效果,退出输送器,缝合股总动脉及切口。</v>
          </cell>
          <cell r="D5925" t="str">
            <v>引流装置</v>
          </cell>
          <cell r="E5925" t="str">
            <v>造影导管,导丝,血管鞘组,支架,人工血管,腔镜材料</v>
          </cell>
          <cell r="F5925" t="str">
            <v>次</v>
          </cell>
          <cell r="G5925" t="str">
            <v>髂动脉入路加收不超过20%</v>
          </cell>
          <cell r="H5925">
            <v>3000</v>
          </cell>
          <cell r="I5925">
            <v>2400</v>
          </cell>
          <cell r="J5925">
            <v>2100</v>
          </cell>
          <cell r="K5925" t="str">
            <v>乙类</v>
          </cell>
        </row>
        <row r="5926">
          <cell r="A5926" t="str">
            <v>HLK83801</v>
          </cell>
          <cell r="B5926" t="str">
            <v>经腹瘤颈成形+腹主动脉瘤腔内隔绝术</v>
          </cell>
          <cell r="C5926" t="str">
            <v>含直管形､分支型､一体化移植物､动脉支架分割(AUI)技术。全麻,开腹,腹主动脉瘤瘤颈成形,股动脉穿刺腹主动脉造影,股总动脉切开或穿刺,植入支架人工血管,再次造影观察效果,退出输送器,缝合股总动脉及切口,关腹。</v>
          </cell>
          <cell r="D5926" t="str">
            <v>穿刺针,引流装置</v>
          </cell>
          <cell r="E5926" t="str">
            <v>造影导管,导丝,血管鞘组,人工血管,特殊缝线</v>
          </cell>
          <cell r="F5926" t="str">
            <v>次</v>
          </cell>
          <cell r="G5926" t="str">
            <v>髂动脉入路加收不超过20%</v>
          </cell>
          <cell r="H5926">
            <v>2800</v>
          </cell>
          <cell r="I5926">
            <v>2240</v>
          </cell>
          <cell r="J5926">
            <v>1960</v>
          </cell>
          <cell r="K5926" t="str">
            <v>乙类</v>
          </cell>
        </row>
        <row r="5927">
          <cell r="A5927" t="str">
            <v>HLK86301</v>
          </cell>
          <cell r="B5927" t="str">
            <v>腹主动脉狭窄/闭塞直型人工血管旁路术</v>
          </cell>
          <cell r="C5927" t="str">
            <v>连续硬膜外麻醉或全身麻醉,腹正中绕脐切口,全身肝素化,控制并阻断腹主动脉及双髂动脉,以直型人工血管分别与肾下腹主动脉及狭窄远端腹主动脉吻合,关闭切口。不含肠系膜下动脉重建。</v>
          </cell>
          <cell r="D5927" t="str">
            <v>测压管,引流装置</v>
          </cell>
          <cell r="E5927" t="str">
            <v>人工血管,特殊缝线,止血材料</v>
          </cell>
          <cell r="F5927" t="str">
            <v>次</v>
          </cell>
          <cell r="G5927" t="str">
            <v/>
          </cell>
          <cell r="H5927">
            <v>2300</v>
          </cell>
          <cell r="I5927">
            <v>1840</v>
          </cell>
          <cell r="J5927">
            <v>1610</v>
          </cell>
          <cell r="K5927" t="str">
            <v>乙类</v>
          </cell>
        </row>
        <row r="5928">
          <cell r="A5928" t="str">
            <v>HLK86302</v>
          </cell>
          <cell r="B5928" t="str">
            <v>腹主动脉狭窄闭塞腹主髂动脉Y型人工血管旁路术</v>
          </cell>
          <cell r="C5928" t="str">
            <v>连续硬膜外麻醉或全身麻醉,常规入腹,全身肝素化,控制并阻断腹主动脉及双髂动脉,以Y型人工血管分别与肾下腹主动脉及双侧髂(股)动脉吻合,保留或重建至少一侧髂内动脉,关腹。不含髂内动脉､肠系膜下动脉重建。</v>
          </cell>
          <cell r="D5928" t="str">
            <v>测压管,引流装置</v>
          </cell>
          <cell r="E5928" t="str">
            <v>人工血管,特殊缝线,止血材料</v>
          </cell>
          <cell r="F5928" t="str">
            <v>次</v>
          </cell>
          <cell r="G5928" t="str">
            <v/>
          </cell>
          <cell r="H5928">
            <v>2300</v>
          </cell>
          <cell r="I5928">
            <v>1840</v>
          </cell>
          <cell r="J5928">
            <v>1610</v>
          </cell>
          <cell r="K5928" t="str">
            <v>乙类</v>
          </cell>
        </row>
        <row r="5929">
          <cell r="A5929" t="str">
            <v>HLK86303</v>
          </cell>
          <cell r="B5929" t="str">
            <v>腹主动脉狭窄闭塞腹主股动脉Y型人工血管旁路术</v>
          </cell>
          <cell r="C5929" t="str">
            <v>连续硬膜外麻醉或全身麻醉,常规入腹,双侧腹股沟切口,全身肝素化,控制并阻断腹主动脉及双髂动脉､双股动脉,以Y型人工血管分别与肾下腹主动脉及双侧股动脉吻合,关闭切口。不含髂内动脉､肠系膜下动脉重建。</v>
          </cell>
          <cell r="D5929" t="str">
            <v>测压管,引流装置</v>
          </cell>
          <cell r="E5929" t="str">
            <v>人工血管,特殊缝线,止血材料</v>
          </cell>
          <cell r="F5929" t="str">
            <v>次</v>
          </cell>
          <cell r="G5929" t="str">
            <v/>
          </cell>
          <cell r="H5929">
            <v>2300</v>
          </cell>
          <cell r="I5929">
            <v>1840</v>
          </cell>
          <cell r="J5929">
            <v>1610</v>
          </cell>
          <cell r="K5929" t="str">
            <v>乙类</v>
          </cell>
        </row>
        <row r="5930">
          <cell r="A5930" t="str">
            <v>HLK86304</v>
          </cell>
          <cell r="B5930" t="str">
            <v>腹主动脉-肠系膜上动脉人工血管旁路术</v>
          </cell>
          <cell r="C5930"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cell r="D5930" t="str">
            <v>测压管,引流装置</v>
          </cell>
          <cell r="E5930" t="str">
            <v>人工血管,特殊缝线,止血材料</v>
          </cell>
          <cell r="F5930" t="str">
            <v>次</v>
          </cell>
          <cell r="G5930" t="str">
            <v/>
          </cell>
          <cell r="H5930">
            <v>2000</v>
          </cell>
          <cell r="I5930">
            <v>1600</v>
          </cell>
          <cell r="J5930">
            <v>1400</v>
          </cell>
          <cell r="K5930" t="str">
            <v>乙类</v>
          </cell>
        </row>
        <row r="5931">
          <cell r="A5931" t="str">
            <v>HLK87201</v>
          </cell>
          <cell r="B5931" t="str">
            <v>腹主动脉-髂动脉激光腔内复通术</v>
          </cell>
          <cell r="C5931"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cell r="D5931" t="str">
            <v>测压管,注射器</v>
          </cell>
          <cell r="E5931" t="str">
            <v>支架,特殊缝线,止血材料</v>
          </cell>
          <cell r="F5931" t="str">
            <v>次</v>
          </cell>
          <cell r="G5931" t="str">
            <v/>
          </cell>
          <cell r="H5931">
            <v>2400</v>
          </cell>
          <cell r="I5931">
            <v>1920</v>
          </cell>
          <cell r="J5931">
            <v>1680</v>
          </cell>
          <cell r="K5931" t="str">
            <v>乙类</v>
          </cell>
        </row>
        <row r="5932">
          <cell r="A5932" t="str">
            <v>HLK87202</v>
          </cell>
          <cell r="B5932" t="str">
            <v>腹主动脉-髂动脉置管溶栓复通术</v>
          </cell>
          <cell r="C5932"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cell r="D5932" t="str">
            <v>测压管,注射器</v>
          </cell>
          <cell r="E5932" t="str">
            <v>支架</v>
          </cell>
          <cell r="F5932" t="str">
            <v>次</v>
          </cell>
          <cell r="G5932" t="str">
            <v/>
          </cell>
          <cell r="H5932">
            <v>2400</v>
          </cell>
          <cell r="I5932">
            <v>1920</v>
          </cell>
          <cell r="J5932">
            <v>1680</v>
          </cell>
          <cell r="K5932" t="str">
            <v>乙类</v>
          </cell>
        </row>
        <row r="5933">
          <cell r="A5933" t="str">
            <v>HLL</v>
          </cell>
          <cell r="B5933" t="str">
            <v>腹腔干动脉</v>
          </cell>
          <cell r="C5933" t="str">
            <v/>
          </cell>
          <cell r="D5933" t="str">
            <v/>
          </cell>
          <cell r="E5933" t="str">
            <v/>
          </cell>
        </row>
        <row r="5933">
          <cell r="G5933" t="str">
            <v/>
          </cell>
          <cell r="H5933" t="str">
            <v/>
          </cell>
          <cell r="I5933" t="str">
            <v/>
          </cell>
          <cell r="J5933" t="str">
            <v/>
          </cell>
        </row>
        <row r="5934">
          <cell r="A5934" t="str">
            <v>HLL57301</v>
          </cell>
          <cell r="B5934" t="str">
            <v>腹腔干动脉综合征中弓韧带松解术</v>
          </cell>
          <cell r="C5934" t="str">
            <v>全麻,腹正中切口开腹,显露腹腔干及中弓韧带,切断中弓韧带,关腹。</v>
          </cell>
          <cell r="D5934" t="str">
            <v>引流装置</v>
          </cell>
          <cell r="E5934" t="str">
            <v>特殊缝线,止血材料</v>
          </cell>
          <cell r="F5934" t="str">
            <v>次</v>
          </cell>
          <cell r="G5934" t="str">
            <v/>
          </cell>
          <cell r="H5934">
            <v>2200</v>
          </cell>
          <cell r="I5934">
            <v>1760</v>
          </cell>
          <cell r="J5934">
            <v>1540</v>
          </cell>
          <cell r="K5934" t="str">
            <v>甲类</v>
          </cell>
        </row>
        <row r="5935">
          <cell r="A5935" t="str">
            <v>HLL59201</v>
          </cell>
          <cell r="B5935" t="str">
            <v>经皮穿刺腹腔干动脉瘤栓塞术</v>
          </cell>
          <cell r="C5935" t="str">
            <v>局麻,经股动脉途径穿刺,置管,腹主动脉造影,腹腔干选择性造影､瘤体和动脉直径测量,弹簧圈置入瘤体内,必要时明胶海绵等栓塞物栓塞,再次行动脉造影评价疗效和观察有无并发症出现。不含DSA引导。</v>
          </cell>
          <cell r="D5935" t="str">
            <v>穿刺针,注射器</v>
          </cell>
          <cell r="E5935" t="str">
            <v>导管,导丝,血管鞘组,导引导管,弹簧圈,栓塞材料</v>
          </cell>
          <cell r="F5935" t="str">
            <v>次</v>
          </cell>
          <cell r="G5935" t="str">
            <v/>
          </cell>
          <cell r="H5935">
            <v>2000</v>
          </cell>
          <cell r="I5935">
            <v>1600</v>
          </cell>
          <cell r="J5935">
            <v>1400</v>
          </cell>
          <cell r="K5935" t="str">
            <v>乙类</v>
          </cell>
        </row>
        <row r="5936">
          <cell r="A5936" t="str">
            <v>HLL59202</v>
          </cell>
          <cell r="B5936" t="str">
            <v>经皮穿刺腹腔干动脉栓塞术</v>
          </cell>
          <cell r="C5936" t="str">
            <v>局麻,经股动脉途径穿刺,置管,腹主动脉造影,腹腔干选择性造影,动脉直径测量,弹簧圈置入腹腔干,必要时明胶海绵等栓塞物栓塞,再次行动脉造影评价疗效和观察有无并发症出现。</v>
          </cell>
          <cell r="D5936" t="str">
            <v>穿刺针,注射器</v>
          </cell>
          <cell r="E5936" t="str">
            <v>导管,导丝,血管鞘组,导引导管,弹簧圈,栓塞材料</v>
          </cell>
          <cell r="F5936" t="str">
            <v>次</v>
          </cell>
          <cell r="G5936" t="str">
            <v/>
          </cell>
          <cell r="H5936">
            <v>2000</v>
          </cell>
          <cell r="I5936">
            <v>1600</v>
          </cell>
          <cell r="J5936">
            <v>1400</v>
          </cell>
          <cell r="K5936" t="str">
            <v>乙类</v>
          </cell>
        </row>
        <row r="5937">
          <cell r="A5937" t="str">
            <v>HLL73301</v>
          </cell>
          <cell r="B5937" t="str">
            <v>腹腔干动脉瘤切除术</v>
          </cell>
          <cell r="C5937" t="str">
            <v>全麻,胸腹联合切口腹膜后途径或腹部正中切口开腹,切开后腹膜,显露控制腹腔干动脉,切除动脉瘤或旷置动脉瘤,结扎腹腔干动脉,放置引流管,关腹。</v>
          </cell>
          <cell r="D5937" t="str">
            <v>引流装置</v>
          </cell>
          <cell r="E5937" t="str">
            <v>特殊缝线,止血材料</v>
          </cell>
          <cell r="F5937" t="str">
            <v>次</v>
          </cell>
          <cell r="G5937" t="str">
            <v/>
          </cell>
          <cell r="H5937">
            <v>2600</v>
          </cell>
          <cell r="I5937">
            <v>2080</v>
          </cell>
          <cell r="J5937">
            <v>1820</v>
          </cell>
          <cell r="K5937" t="str">
            <v>乙类</v>
          </cell>
        </row>
        <row r="5938">
          <cell r="A5938" t="str">
            <v>HLL74301</v>
          </cell>
          <cell r="B5938" t="str">
            <v>腹腔干动脉瘤切除+腹腔干重建术</v>
          </cell>
          <cell r="C5938" t="str">
            <v>全麻,胸腹联合切口腹膜后途径或腹正中切口开腹,显露控制腹主动脉､腹腔干､分支动脉和动脉瘤,全身肝素化,阻断腹腔干､切除动脉瘤,腹腔干端-端吻合或缝合动脉破口,关腹。</v>
          </cell>
          <cell r="D5938" t="str">
            <v>引流装置</v>
          </cell>
          <cell r="E5938" t="str">
            <v>特殊缝线,止血材料</v>
          </cell>
          <cell r="F5938" t="str">
            <v>次</v>
          </cell>
          <cell r="G5938" t="str">
            <v/>
          </cell>
          <cell r="H5938">
            <v>3200</v>
          </cell>
          <cell r="I5938">
            <v>2560</v>
          </cell>
          <cell r="J5938">
            <v>2240</v>
          </cell>
          <cell r="K5938" t="str">
            <v>乙类</v>
          </cell>
        </row>
        <row r="5939">
          <cell r="A5939" t="str">
            <v>HLL74302</v>
          </cell>
          <cell r="B5939" t="str">
            <v>腹腔干动脉瘤切除+腹腔干自体大隐静脉间置重建术</v>
          </cell>
          <cell r="C5939"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cell r="D5939" t="str">
            <v>引流装置</v>
          </cell>
          <cell r="E5939" t="str">
            <v>特殊缝线,止血材料</v>
          </cell>
          <cell r="F5939" t="str">
            <v>次</v>
          </cell>
          <cell r="G5939" t="str">
            <v/>
          </cell>
          <cell r="H5939">
            <v>3200</v>
          </cell>
          <cell r="I5939">
            <v>2560</v>
          </cell>
          <cell r="J5939">
            <v>2240</v>
          </cell>
          <cell r="K5939" t="str">
            <v>乙类</v>
          </cell>
        </row>
        <row r="5940">
          <cell r="A5940" t="str">
            <v>HLL74303</v>
          </cell>
          <cell r="B5940" t="str">
            <v>腹腔干动脉瘤切除+腹腔干人工血管间置重建术</v>
          </cell>
          <cell r="C5940"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cell r="D5940" t="str">
            <v>引流装置</v>
          </cell>
          <cell r="E5940" t="str">
            <v>人工血管,特殊缝线,止血材料</v>
          </cell>
          <cell r="F5940" t="str">
            <v>次</v>
          </cell>
          <cell r="G5940" t="str">
            <v/>
          </cell>
          <cell r="H5940">
            <v>3200</v>
          </cell>
          <cell r="I5940">
            <v>2560</v>
          </cell>
          <cell r="J5940">
            <v>2240</v>
          </cell>
          <cell r="K5940" t="str">
            <v>乙类</v>
          </cell>
        </row>
        <row r="5941">
          <cell r="A5941" t="str">
            <v>HLL80201</v>
          </cell>
          <cell r="B5941" t="str">
            <v>经皮穿刺腹腔干动脉瘤栓塞+支架置入术</v>
          </cell>
          <cell r="C5941" t="str">
            <v>局麻,经股动脉途径穿刺,置管,腹主动脉造影,腹腔干选择性造影,瘤体和动脉直径测量,弹簧圈置入术,必要时明胶海绵等栓塞物栓塞,置入裸支架,再次行动脉造影评价疗效和观察有无并发症出现。</v>
          </cell>
          <cell r="D5941" t="str">
            <v>穿刺针,注射器</v>
          </cell>
          <cell r="E5941" t="str">
            <v>导管,导丝,血管鞘组,导引导管,支架,弹簧圈,栓塞材料</v>
          </cell>
          <cell r="F5941" t="str">
            <v>次</v>
          </cell>
          <cell r="G5941" t="str">
            <v/>
          </cell>
          <cell r="H5941">
            <v>3000</v>
          </cell>
          <cell r="I5941">
            <v>2400</v>
          </cell>
          <cell r="J5941">
            <v>2100</v>
          </cell>
          <cell r="K5941" t="str">
            <v>乙类</v>
          </cell>
        </row>
        <row r="5942">
          <cell r="A5942" t="str">
            <v>HLL80202</v>
          </cell>
          <cell r="B5942" t="str">
            <v>经皮穿刺腹腔干动脉球囊成形术</v>
          </cell>
          <cell r="C5942" t="str">
            <v>局麻,经股动脉途径穿刺,置管,腹主动脉造影,腹腔干动脉选择性造影,动脉直径测量,球囊导管扩张,再次行动脉造影评价疗效和观察有无并发症出现。不含DSA引导。</v>
          </cell>
          <cell r="D5942" t="str">
            <v>穿刺针,压力泵,注射器</v>
          </cell>
          <cell r="E5942" t="str">
            <v>导管,导丝,血管鞘组,导引导管,球囊扩张导管,支架</v>
          </cell>
          <cell r="F5942" t="str">
            <v>次</v>
          </cell>
          <cell r="G5942" t="str">
            <v/>
          </cell>
          <cell r="H5942">
            <v>2600</v>
          </cell>
          <cell r="I5942">
            <v>2080</v>
          </cell>
          <cell r="J5942">
            <v>1820</v>
          </cell>
          <cell r="K5942" t="str">
            <v>乙类</v>
          </cell>
        </row>
        <row r="5943">
          <cell r="A5943" t="str">
            <v>HLL80203</v>
          </cell>
          <cell r="B5943" t="str">
            <v>经皮穿刺腹腔干动脉支架成形术</v>
          </cell>
          <cell r="C5943" t="str">
            <v>局麻,经股动脉途径穿刺,置管,腹主动脉造影,腹腔干动脉选择性造影,动脉直径测量,放置支架,酌情球囊导管扩张,再次行动脉造影评价疗效和观察有无并发症出现。不含球囊成形术。</v>
          </cell>
          <cell r="D5943" t="str">
            <v>穿刺针,压力泵,注射器</v>
          </cell>
          <cell r="E5943" t="str">
            <v>导管,导丝,血管鞘组,导引导管,支架</v>
          </cell>
          <cell r="F5943" t="str">
            <v>次</v>
          </cell>
          <cell r="G5943" t="str">
            <v/>
          </cell>
          <cell r="H5943">
            <v>2600</v>
          </cell>
          <cell r="I5943">
            <v>2080</v>
          </cell>
          <cell r="J5943">
            <v>1820</v>
          </cell>
          <cell r="K5943" t="str">
            <v>乙类</v>
          </cell>
        </row>
        <row r="5944">
          <cell r="A5944" t="str">
            <v>HLL80204</v>
          </cell>
          <cell r="B5944" t="str">
            <v>经皮穿刺腹腔干动脉瘤腔内隔绝术</v>
          </cell>
          <cell r="C5944" t="str">
            <v>局麻,经股动脉途径穿刺,置管,腹主动脉造影,腹腔干选择性造影,瘤体和动脉直径测量,覆膜支架置入术,再次行动脉造影评价疗效和观察有无并发症出现。</v>
          </cell>
          <cell r="D5944" t="str">
            <v>穿刺针,注射器</v>
          </cell>
          <cell r="E5944" t="str">
            <v>导管,导丝,血管鞘组,导引导管,支架</v>
          </cell>
          <cell r="F5944" t="str">
            <v>次</v>
          </cell>
          <cell r="G5944" t="str">
            <v/>
          </cell>
          <cell r="H5944">
            <v>2000</v>
          </cell>
          <cell r="I5944">
            <v>1600</v>
          </cell>
          <cell r="J5944">
            <v>1400</v>
          </cell>
          <cell r="K5944" t="str">
            <v>乙类</v>
          </cell>
        </row>
        <row r="5945">
          <cell r="A5945" t="str">
            <v>HLL86301</v>
          </cell>
          <cell r="B5945" t="str">
            <v>腹腔动脉瘤切除+腹腔干自体大隐静脉旁路术</v>
          </cell>
          <cell r="C5945"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cell r="D5945" t="str">
            <v>引流装置</v>
          </cell>
          <cell r="E5945" t="str">
            <v>特殊缝线,止血材料,吻合器</v>
          </cell>
          <cell r="F5945" t="str">
            <v>次</v>
          </cell>
          <cell r="G5945" t="str">
            <v/>
          </cell>
          <cell r="H5945">
            <v>2800</v>
          </cell>
          <cell r="I5945">
            <v>2240</v>
          </cell>
          <cell r="J5945">
            <v>1960</v>
          </cell>
          <cell r="K5945" t="str">
            <v>乙类</v>
          </cell>
        </row>
        <row r="5946">
          <cell r="A5946" t="str">
            <v>HLL86302</v>
          </cell>
          <cell r="B5946" t="str">
            <v>腹腔干动脉瘤切除+腹腔干人工血管旁路术</v>
          </cell>
          <cell r="C5946"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cell r="D5946" t="str">
            <v>引流装置</v>
          </cell>
          <cell r="E5946" t="str">
            <v>人工血管,特殊缝线,止血材料,吻合器</v>
          </cell>
          <cell r="F5946" t="str">
            <v>次</v>
          </cell>
          <cell r="G5946" t="str">
            <v/>
          </cell>
          <cell r="H5946">
            <v>2800</v>
          </cell>
          <cell r="I5946">
            <v>2240</v>
          </cell>
          <cell r="J5946">
            <v>1960</v>
          </cell>
          <cell r="K5946" t="str">
            <v>乙类</v>
          </cell>
        </row>
        <row r="5947">
          <cell r="A5947" t="str">
            <v>HLM</v>
          </cell>
          <cell r="B5947" t="str">
            <v>胃左动脉</v>
          </cell>
          <cell r="C5947" t="str">
            <v/>
          </cell>
          <cell r="D5947" t="str">
            <v/>
          </cell>
          <cell r="E5947" t="str">
            <v/>
          </cell>
        </row>
        <row r="5947">
          <cell r="G5947" t="str">
            <v/>
          </cell>
          <cell r="H5947" t="str">
            <v/>
          </cell>
          <cell r="I5947" t="str">
            <v/>
          </cell>
          <cell r="J5947" t="str">
            <v/>
          </cell>
        </row>
        <row r="5948">
          <cell r="A5948" t="str">
            <v>HLM59201</v>
          </cell>
          <cell r="B5948" t="str">
            <v>经皮穿刺胃左动脉瘤栓塞术</v>
          </cell>
          <cell r="C5948" t="str">
            <v>局麻,经股动脉途径穿刺,置管,腹主动脉造影,胃左动脉选择性造影,瘤体和动脉直径测量,弹簧圈置入瘤体内,必要时明胶海绵等栓塞物栓塞,再次行动脉造影评价疗效和观察有无并发症出现。不含DSA引导。</v>
          </cell>
          <cell r="D5948" t="str">
            <v>穿刺针,注射器</v>
          </cell>
          <cell r="E5948" t="str">
            <v>导管,导丝,血管鞘组,导引导管,弹簧圈,栓塞材料</v>
          </cell>
          <cell r="F5948" t="str">
            <v>次</v>
          </cell>
          <cell r="G5948" t="str">
            <v/>
          </cell>
          <cell r="H5948">
            <v>2150</v>
          </cell>
          <cell r="I5948">
            <v>1720</v>
          </cell>
          <cell r="J5948">
            <v>1505</v>
          </cell>
          <cell r="K5948" t="str">
            <v>乙类</v>
          </cell>
        </row>
        <row r="5949">
          <cell r="A5949" t="str">
            <v>HLM59202</v>
          </cell>
          <cell r="B5949" t="str">
            <v>经皮穿刺胃左动脉栓塞术</v>
          </cell>
          <cell r="C5949" t="str">
            <v>局麻,经股动脉途径穿刺,置管,腹主动脉造影,胃左动脉选择性造影､动脉直径测量,弹簧圈置入胃左动脉,必要时明胶海绵等栓塞物栓塞,再次行动脉造影评价疗效和观察有无并发症出现。不含DSA引导。</v>
          </cell>
          <cell r="D5949" t="str">
            <v>穿刺针,注射器</v>
          </cell>
          <cell r="E5949" t="str">
            <v>导管,导丝,血管鞘组,导引导管,弹簧圈,栓塞材料</v>
          </cell>
          <cell r="F5949" t="str">
            <v>次</v>
          </cell>
          <cell r="G5949" t="str">
            <v/>
          </cell>
          <cell r="H5949">
            <v>2100</v>
          </cell>
          <cell r="I5949">
            <v>1680</v>
          </cell>
          <cell r="J5949">
            <v>1470</v>
          </cell>
          <cell r="K5949" t="str">
            <v>乙类</v>
          </cell>
        </row>
        <row r="5950">
          <cell r="A5950" t="str">
            <v>HLM73301</v>
          </cell>
          <cell r="B5950" t="str">
            <v>胃左动脉瘤切除术</v>
          </cell>
          <cell r="C5950" t="str">
            <v>全麻,腹部正中切口开腹,切开后腹膜,显露控制腹腔动脉､胃左动脉和动脉瘤,切除动脉瘤或旷置动脉瘤,结扎胃左动脉,放置引流管,关腹。</v>
          </cell>
          <cell r="D5950" t="str">
            <v>引流装置</v>
          </cell>
          <cell r="E5950" t="str">
            <v>特殊缝线,止血材料</v>
          </cell>
          <cell r="F5950" t="str">
            <v>次</v>
          </cell>
          <cell r="G5950" t="str">
            <v/>
          </cell>
          <cell r="H5950">
            <v>2500</v>
          </cell>
          <cell r="I5950">
            <v>2000</v>
          </cell>
          <cell r="J5950">
            <v>1750</v>
          </cell>
          <cell r="K5950" t="str">
            <v>乙类</v>
          </cell>
        </row>
        <row r="5951">
          <cell r="A5951" t="str">
            <v>HLM74301</v>
          </cell>
          <cell r="B5951" t="str">
            <v>胃左动脉瘤切除+胃左动脉重建术</v>
          </cell>
          <cell r="C5951" t="str">
            <v>全麻,腹正中切口开腹显露控制胃左动脉和动脉瘤,全身肝素化,阻断胃左动脉､切除动脉瘤,胃左动脉端-端吻合或缝合动脉破口,关腹。</v>
          </cell>
          <cell r="D5951" t="str">
            <v>引流装置</v>
          </cell>
          <cell r="E5951" t="str">
            <v>特殊缝线,止血材料,吻合器</v>
          </cell>
          <cell r="F5951" t="str">
            <v>次</v>
          </cell>
          <cell r="G5951" t="str">
            <v/>
          </cell>
          <cell r="H5951">
            <v>3000</v>
          </cell>
          <cell r="I5951">
            <v>2400</v>
          </cell>
          <cell r="J5951">
            <v>2100</v>
          </cell>
          <cell r="K5951" t="str">
            <v>乙类</v>
          </cell>
        </row>
        <row r="5952">
          <cell r="A5952" t="str">
            <v>HLM74302</v>
          </cell>
          <cell r="B5952" t="str">
            <v>胃左动脉瘤切除+胃左动脉自体大隐静脉间置重建术</v>
          </cell>
          <cell r="C5952" t="str">
            <v>全麻,腹正中切口开腹,切开后腹膜,显露控制胃左动脉和动脉瘤,全身肝素化,阻断胃左动脉､切除动脉瘤,取大隐静脉与胃左动脉端-端吻合(2次),关腹。不含自体静脉取材术。</v>
          </cell>
          <cell r="D5952" t="str">
            <v>引流装置</v>
          </cell>
          <cell r="E5952" t="str">
            <v>特殊缝线,止血材料,吻合器</v>
          </cell>
          <cell r="F5952" t="str">
            <v>次</v>
          </cell>
          <cell r="G5952" t="str">
            <v/>
          </cell>
          <cell r="H5952">
            <v>3000</v>
          </cell>
          <cell r="I5952">
            <v>2400</v>
          </cell>
          <cell r="J5952">
            <v>2100</v>
          </cell>
          <cell r="K5952" t="str">
            <v>乙类</v>
          </cell>
        </row>
        <row r="5953">
          <cell r="A5953" t="str">
            <v>HLM74303</v>
          </cell>
          <cell r="B5953" t="str">
            <v>胃左动脉瘤切除+胃左动脉人工血管间置重建术</v>
          </cell>
          <cell r="C5953" t="str">
            <v>全麻,腹正中切口开腹,切开后腹膜,显露控制胃左动脉和动脉瘤,全身肝素化,阻断胃左动脉､切除动脉瘤,取人工血管与胃左动脉端-端吻合(2次),关腹。</v>
          </cell>
          <cell r="D5953" t="str">
            <v>引流装置</v>
          </cell>
          <cell r="E5953" t="str">
            <v>人工血管,特殊缝线,止血材料,吻合器</v>
          </cell>
          <cell r="F5953" t="str">
            <v>次</v>
          </cell>
          <cell r="G5953" t="str">
            <v/>
          </cell>
          <cell r="H5953">
            <v>3000</v>
          </cell>
          <cell r="I5953">
            <v>2400</v>
          </cell>
          <cell r="J5953">
            <v>2100</v>
          </cell>
          <cell r="K5953" t="str">
            <v>乙类</v>
          </cell>
        </row>
        <row r="5954">
          <cell r="A5954" t="str">
            <v>HLM80201</v>
          </cell>
          <cell r="B5954" t="str">
            <v>经皮穿刺胃左动脉球囊成形术</v>
          </cell>
          <cell r="C5954" t="str">
            <v>局麻,经股动脉途径穿刺,置管,腹主动脉造影,胃左动脉选择性造影,动脉直径测量,球囊导管扩张,再次行动脉造影评价疗效和观察有无并发症出现。</v>
          </cell>
          <cell r="D5954" t="str">
            <v>穿刺针,压力泵,注射器</v>
          </cell>
          <cell r="E5954" t="str">
            <v>导管,导丝,血管鞘组,导引导管,球囊扩张导管,支架</v>
          </cell>
          <cell r="F5954" t="str">
            <v>次</v>
          </cell>
          <cell r="G5954" t="str">
            <v/>
          </cell>
          <cell r="H5954">
            <v>3600</v>
          </cell>
          <cell r="I5954">
            <v>2880</v>
          </cell>
          <cell r="J5954">
            <v>2520</v>
          </cell>
          <cell r="K5954" t="str">
            <v>乙类</v>
          </cell>
        </row>
        <row r="5955">
          <cell r="A5955" t="str">
            <v>HLM80202</v>
          </cell>
          <cell r="B5955" t="str">
            <v>经皮穿刺胃左动脉支架成形术</v>
          </cell>
          <cell r="C5955" t="str">
            <v>局麻,经股动脉途径穿刺,置管,腹主动脉造影,胃左动脉选择性造影,动脉直径测量,放置支架,酌情球囊导管扩张,再次行动脉造影评价疗效和观察有无并发症出现。不含球囊成形术､DSA引导。</v>
          </cell>
          <cell r="D5955" t="str">
            <v>穿刺针,压力泵,注射器</v>
          </cell>
          <cell r="E5955" t="str">
            <v>导管,导丝,血管鞘组,导引导管,支架</v>
          </cell>
          <cell r="F5955" t="str">
            <v>次</v>
          </cell>
          <cell r="G5955" t="str">
            <v/>
          </cell>
          <cell r="H5955">
            <v>3400</v>
          </cell>
          <cell r="I5955">
            <v>2720</v>
          </cell>
          <cell r="J5955">
            <v>2380</v>
          </cell>
          <cell r="K5955" t="str">
            <v>乙类</v>
          </cell>
        </row>
        <row r="5956">
          <cell r="A5956" t="str">
            <v>HLM80203</v>
          </cell>
          <cell r="B5956" t="str">
            <v>经皮穿刺胃左动脉瘤腔内隔绝术</v>
          </cell>
          <cell r="C5956" t="str">
            <v>局麻,经股动脉途径穿刺,置管,腹主动脉造影,胃左动脉选择性造影,瘤体和动脉直径测量。覆膜支架置入术,再次行动脉造影评价疗效和观察有无并发症出现。</v>
          </cell>
          <cell r="D5956" t="str">
            <v>穿刺针,注射器</v>
          </cell>
          <cell r="E5956" t="str">
            <v>导管,导丝,血管鞘组,导引导管,支架</v>
          </cell>
          <cell r="F5956" t="str">
            <v>次</v>
          </cell>
          <cell r="G5956" t="str">
            <v/>
          </cell>
          <cell r="H5956">
            <v>3000</v>
          </cell>
          <cell r="I5956">
            <v>2400</v>
          </cell>
          <cell r="J5956">
            <v>2100</v>
          </cell>
          <cell r="K5956" t="str">
            <v>乙类</v>
          </cell>
        </row>
        <row r="5957">
          <cell r="A5957" t="str">
            <v>HLM80204</v>
          </cell>
          <cell r="B5957" t="str">
            <v>经皮穿刺胃左动脉瘤栓塞+支架置入术</v>
          </cell>
          <cell r="C5957" t="str">
            <v>局麻,经股动脉途径穿刺,置管,腹主动脉造影,胃左动脉选择性造影,瘤体和动脉直径测量。弹簧圈置入术,必要时明胶海绵等栓塞物栓塞。置入裸支架,再次行动脉造影评价疗效和观察有无并发症出现。</v>
          </cell>
          <cell r="D5957" t="str">
            <v>穿刺针,注射器</v>
          </cell>
          <cell r="E5957" t="str">
            <v>导管,导丝,血管鞘组,导引导管,支架,弹簧圈,栓塞材料</v>
          </cell>
          <cell r="F5957" t="str">
            <v>次</v>
          </cell>
          <cell r="G5957" t="str">
            <v/>
          </cell>
          <cell r="H5957">
            <v>3000</v>
          </cell>
          <cell r="I5957">
            <v>2400</v>
          </cell>
          <cell r="J5957">
            <v>2100</v>
          </cell>
          <cell r="K5957" t="str">
            <v>乙类</v>
          </cell>
        </row>
        <row r="5958">
          <cell r="A5958" t="str">
            <v>HLM86301</v>
          </cell>
          <cell r="B5958" t="str">
            <v>胃左动脉瘤切除+胃左动脉自体大隐静脉旁路术</v>
          </cell>
          <cell r="C5958" t="str">
            <v>全麻,腹正中切口开腹,切开后腹膜,显露控制胃左动脉和动脉瘤,全身肝素化,阻断胃左动脉､切除动脉瘤,取大隐静脉与腹主动脉(或腹腔干或胃左动脉近段)端-侧吻合,另一端与胃左动脉吻合,关腹。不含自体静脉取材术。</v>
          </cell>
          <cell r="D5958" t="str">
            <v>引流装置</v>
          </cell>
          <cell r="E5958" t="str">
            <v>特殊缝线,止血材料,吻合器</v>
          </cell>
          <cell r="F5958" t="str">
            <v>次</v>
          </cell>
          <cell r="G5958" t="str">
            <v/>
          </cell>
          <cell r="H5958">
            <v>3300</v>
          </cell>
          <cell r="I5958">
            <v>2640</v>
          </cell>
          <cell r="J5958">
            <v>2310</v>
          </cell>
          <cell r="K5958" t="str">
            <v>乙类</v>
          </cell>
        </row>
        <row r="5959">
          <cell r="A5959" t="str">
            <v>HLM86302</v>
          </cell>
          <cell r="B5959" t="str">
            <v>胃左动脉瘤切除+胃左动脉人工血管旁路术</v>
          </cell>
          <cell r="C5959" t="str">
            <v>全麻,腹正中切口开腹,切开后腹膜,显露控制胃左动脉和动脉瘤,全身肝素化,阻断胃左动脉､切除或旷置动脉瘤,取人工血管与腹主动脉(或腹腔干或胃左动脉近段)端-侧吻合,另一端与胃左动脉吻合,关腹。</v>
          </cell>
          <cell r="D5959" t="str">
            <v>引流装置</v>
          </cell>
          <cell r="E5959" t="str">
            <v>人工血管,特殊缝线,止血材料,吻合器</v>
          </cell>
          <cell r="F5959" t="str">
            <v>次</v>
          </cell>
          <cell r="G5959" t="str">
            <v/>
          </cell>
          <cell r="H5959">
            <v>3300</v>
          </cell>
          <cell r="I5959">
            <v>2640</v>
          </cell>
          <cell r="J5959">
            <v>2310</v>
          </cell>
          <cell r="K5959" t="str">
            <v>乙类</v>
          </cell>
        </row>
        <row r="5960">
          <cell r="A5960" t="str">
            <v>HLP</v>
          </cell>
          <cell r="B5960" t="str">
            <v>肝总动脉</v>
          </cell>
          <cell r="C5960" t="str">
            <v/>
          </cell>
          <cell r="D5960" t="str">
            <v/>
          </cell>
          <cell r="E5960" t="str">
            <v/>
          </cell>
        </row>
        <row r="5960">
          <cell r="G5960" t="str">
            <v/>
          </cell>
          <cell r="H5960" t="str">
            <v/>
          </cell>
          <cell r="I5960" t="str">
            <v/>
          </cell>
          <cell r="J5960" t="str">
            <v/>
          </cell>
        </row>
        <row r="5961">
          <cell r="A5961" t="str">
            <v>HLP59101</v>
          </cell>
          <cell r="B5961" t="str">
            <v>经皮肝动脉栓塞术</v>
          </cell>
          <cell r="C5961" t="str">
            <v>定位,消毒铺巾,局麻,经外周动脉插管达肝动脉,注入栓塞剂,影像评估栓塞效果,止血,缝合切口,加压包扎。不含影像检查。</v>
          </cell>
          <cell r="D5961" t="str">
            <v>引流装置,注射器</v>
          </cell>
          <cell r="E5961" t="str">
            <v>血管夹,栓塞材料,特殊缝线,止血材料</v>
          </cell>
          <cell r="F5961" t="str">
            <v>次</v>
          </cell>
          <cell r="G5961" t="str">
            <v/>
          </cell>
          <cell r="H5961">
            <v>1200</v>
          </cell>
          <cell r="I5961">
            <v>960</v>
          </cell>
          <cell r="J5961">
            <v>840</v>
          </cell>
          <cell r="K5961" t="str">
            <v>乙类</v>
          </cell>
        </row>
        <row r="5962">
          <cell r="A5962" t="str">
            <v>HLP59201</v>
          </cell>
          <cell r="B5962" t="str">
            <v>经皮穿刺肝总动脉瘤栓塞术</v>
          </cell>
          <cell r="C5962" t="str">
            <v>局麻,经股动脉途径穿刺,置管,腹主动脉造影,肝总动脉选择性造影､瘤体和动脉直径测量,弹簧圈置入动脉瘤内,必要时明胶海绵等栓塞物栓塞,再次行动脉造影评价疗效和观察有无并发症出现。不含DSA引导。</v>
          </cell>
          <cell r="D5962" t="str">
            <v>穿刺针,注射器</v>
          </cell>
          <cell r="E5962" t="str">
            <v>导管,导丝,血管鞘组,导引导管,弹簧圈,栓塞材料</v>
          </cell>
          <cell r="F5962" t="str">
            <v>次</v>
          </cell>
          <cell r="G5962" t="str">
            <v/>
          </cell>
          <cell r="H5962">
            <v>2100</v>
          </cell>
          <cell r="I5962">
            <v>1680</v>
          </cell>
          <cell r="J5962">
            <v>1470</v>
          </cell>
          <cell r="K5962" t="str">
            <v>乙类</v>
          </cell>
        </row>
        <row r="5963">
          <cell r="A5963" t="str">
            <v>HLP59202</v>
          </cell>
          <cell r="B5963" t="str">
            <v>经皮穿刺肝总动脉栓塞术</v>
          </cell>
          <cell r="C5963" t="str">
            <v>局麻,经股动脉途径穿刺,置管,腹主动脉造影,肝总动脉选择性造影,动脉直径测量,弹簧圈置入肝总动脉,必要时明胶海绵等栓塞物栓塞,再次行动脉造影评价疗效和观察有无并发症出现。</v>
          </cell>
          <cell r="D5963" t="str">
            <v>穿刺针,注射器</v>
          </cell>
          <cell r="E5963" t="str">
            <v>导管,导丝,血管鞘组,导引导管,弹簧圈,栓塞材料</v>
          </cell>
          <cell r="F5963" t="str">
            <v>次</v>
          </cell>
          <cell r="G5963" t="str">
            <v/>
          </cell>
          <cell r="H5963">
            <v>2100</v>
          </cell>
          <cell r="I5963">
            <v>1680</v>
          </cell>
          <cell r="J5963">
            <v>1470</v>
          </cell>
          <cell r="K5963" t="str">
            <v>乙类</v>
          </cell>
        </row>
        <row r="5964">
          <cell r="A5964" t="str">
            <v>HLP59301</v>
          </cell>
          <cell r="B5964" t="str">
            <v>肝总动脉瘤旷置+肝总动脉结扎术</v>
          </cell>
          <cell r="C5964" t="str">
            <v>全麻,腹正中切口开腹或胸腹联合切口,经腹膜后,显露控制肝总动脉和动脉瘤,阻断肝总动脉,结扎动脉瘤,关腹。</v>
          </cell>
          <cell r="D5964" t="str">
            <v>引流装置</v>
          </cell>
          <cell r="E5964" t="str">
            <v>特殊缝线,止血材料</v>
          </cell>
          <cell r="F5964" t="str">
            <v>次</v>
          </cell>
          <cell r="G5964" t="str">
            <v/>
          </cell>
          <cell r="H5964">
            <v>2500</v>
          </cell>
          <cell r="I5964">
            <v>2000</v>
          </cell>
          <cell r="J5964">
            <v>1750</v>
          </cell>
          <cell r="K5964" t="str">
            <v>乙类</v>
          </cell>
        </row>
        <row r="5965">
          <cell r="A5965" t="str">
            <v>HLP59302</v>
          </cell>
          <cell r="B5965" t="str">
            <v>肝动脉结扎术</v>
          </cell>
          <cell r="C5965" t="str">
            <v>逐层进腹,探查,游离肝门,肝动脉结扎,止血,清点器具､纱布无误,冲洗腹腔,逐层关腹。</v>
          </cell>
          <cell r="D5965" t="str">
            <v>引流装置,冲洗液</v>
          </cell>
          <cell r="E5965" t="str">
            <v>血管夹,特殊缝线,止血材料</v>
          </cell>
          <cell r="F5965" t="str">
            <v>次</v>
          </cell>
          <cell r="G5965" t="str">
            <v/>
          </cell>
          <cell r="H5965">
            <v>1300</v>
          </cell>
          <cell r="I5965">
            <v>1040</v>
          </cell>
          <cell r="J5965">
            <v>910</v>
          </cell>
          <cell r="K5965" t="str">
            <v>甲类</v>
          </cell>
        </row>
        <row r="5966">
          <cell r="A5966" t="str">
            <v>HLP59303</v>
          </cell>
          <cell r="B5966" t="str">
            <v>肝动脉栓塞术</v>
          </cell>
          <cell r="C5966" t="str">
            <v>逐层进腹,探查,游离肝门,肝动脉穿刺,注入栓塞剂,观察栓塞效果,止血,经腹壁另戳孔置管引出固定,清点器具､纱布无误,冲洗腹腔,逐层关腹。</v>
          </cell>
          <cell r="D5966" t="str">
            <v>引流装置,冲洗液</v>
          </cell>
          <cell r="E5966" t="str">
            <v>血管夹,栓塞材料,特殊缝线,止血材料</v>
          </cell>
          <cell r="F5966" t="str">
            <v>次</v>
          </cell>
          <cell r="G5966" t="str">
            <v/>
          </cell>
          <cell r="H5966">
            <v>1500</v>
          </cell>
          <cell r="I5966">
            <v>1200</v>
          </cell>
          <cell r="J5966">
            <v>1050</v>
          </cell>
          <cell r="K5966" t="str">
            <v>甲类</v>
          </cell>
        </row>
        <row r="5967">
          <cell r="A5967" t="str">
            <v>HLP59501</v>
          </cell>
          <cell r="B5967" t="str">
            <v>经腹腔镜肝动脉结扎术</v>
          </cell>
          <cell r="C5967" t="str">
            <v>腹壁多处戳孔,造气腹,插入观察镜,插入操作内镜,插入辅助器械,探查,游离肝门,肝动脉结扎,止血,缝合伤口。</v>
          </cell>
          <cell r="D5967" t="str">
            <v>引流装置</v>
          </cell>
          <cell r="E5967" t="str">
            <v>腔镜材料</v>
          </cell>
          <cell r="F5967" t="str">
            <v>次</v>
          </cell>
          <cell r="G5967" t="str">
            <v/>
          </cell>
          <cell r="H5967">
            <v>1500</v>
          </cell>
          <cell r="I5967">
            <v>1200</v>
          </cell>
          <cell r="J5967">
            <v>1050</v>
          </cell>
          <cell r="K5967" t="str">
            <v>乙类</v>
          </cell>
        </row>
        <row r="5968">
          <cell r="A5968" t="str">
            <v>HLP59502</v>
          </cell>
          <cell r="B5968" t="str">
            <v>经腹腔镜肝动脉栓塞术</v>
          </cell>
          <cell r="C5968" t="str">
            <v>腹壁多处戳孔,造气腹,插入观察镜,插入操作内镜,插入辅助器械,探查,游离肝门,肝动脉穿刺,注入栓塞剂,观察栓塞效果,止血,置管引出固定,缝合切口。</v>
          </cell>
          <cell r="D5968" t="str">
            <v>引流装置</v>
          </cell>
          <cell r="E5968" t="str">
            <v>栓塞材料,腔镜材料</v>
          </cell>
          <cell r="F5968" t="str">
            <v>次</v>
          </cell>
          <cell r="G5968" t="str">
            <v/>
          </cell>
          <cell r="H5968">
            <v>1700</v>
          </cell>
          <cell r="I5968">
            <v>1360</v>
          </cell>
          <cell r="J5968">
            <v>1190</v>
          </cell>
          <cell r="K5968" t="str">
            <v>乙类</v>
          </cell>
        </row>
        <row r="5969">
          <cell r="A5969" t="str">
            <v>HLP62201</v>
          </cell>
          <cell r="B5969" t="str">
            <v>经皮穿刺肝动脉置管术</v>
          </cell>
          <cell r="C5969" t="str">
            <v>消毒铺巾,麻醉,穿刺置管,造影摄片,留管包扎,肝素冲洗液封管。人工报告。不含监护。</v>
          </cell>
          <cell r="D5969" t="str">
            <v>穿刺针</v>
          </cell>
          <cell r="E5969" t="str">
            <v>导管,导丝,血管鞘组,特殊缝线</v>
          </cell>
          <cell r="F5969" t="str">
            <v>次</v>
          </cell>
          <cell r="G5969" t="str">
            <v/>
          </cell>
          <cell r="H5969">
            <v>2000</v>
          </cell>
          <cell r="I5969">
            <v>1600</v>
          </cell>
          <cell r="J5969">
            <v>1400</v>
          </cell>
          <cell r="K5969" t="str">
            <v>乙类</v>
          </cell>
        </row>
        <row r="5970">
          <cell r="A5970" t="str">
            <v>HLP62301</v>
          </cell>
          <cell r="B5970" t="str">
            <v>肝动脉化疗泵置入术</v>
          </cell>
          <cell r="C5970" t="str">
            <v>逐层进腹,探查,游离肝门,肝动脉插管,置入结扎固定,经腹壁另戳孔引出,皮下包埋化疗泵,止血,清点器具､纱布无误,冲洗腹腔,逐层关腹。</v>
          </cell>
          <cell r="D5970" t="str">
            <v>引流装置,冲洗液</v>
          </cell>
          <cell r="E5970" t="str">
            <v>化疗泵,血管夹,特殊缝线,止血材料</v>
          </cell>
          <cell r="F5970" t="str">
            <v>次</v>
          </cell>
          <cell r="G5970" t="str">
            <v/>
          </cell>
          <cell r="H5970">
            <v>1100</v>
          </cell>
          <cell r="I5970">
            <v>880</v>
          </cell>
          <cell r="J5970">
            <v>770</v>
          </cell>
          <cell r="K5970" t="str">
            <v>乙类</v>
          </cell>
        </row>
        <row r="5971">
          <cell r="A5971" t="str">
            <v>HLP65201</v>
          </cell>
          <cell r="B5971" t="str">
            <v>经皮肝动脉内血栓抽吸术</v>
          </cell>
          <cell r="C5971" t="str">
            <v>消毒铺巾,麻醉,穿刺置管,造影摄片,血栓抽吸或机械碎栓,复查造影,拔管,穿刺点压迫包扎。人工报告。不含监护。</v>
          </cell>
          <cell r="D5971" t="str">
            <v>穿刺针</v>
          </cell>
          <cell r="E5971" t="str">
            <v>导管,导丝,血管鞘组</v>
          </cell>
          <cell r="F5971" t="str">
            <v>次</v>
          </cell>
          <cell r="G5971" t="str">
            <v/>
          </cell>
          <cell r="H5971">
            <v>2000</v>
          </cell>
          <cell r="I5971">
            <v>1600</v>
          </cell>
          <cell r="J5971">
            <v>1400</v>
          </cell>
          <cell r="K5971" t="str">
            <v>乙类</v>
          </cell>
        </row>
        <row r="5972">
          <cell r="A5972" t="str">
            <v>HLP72201</v>
          </cell>
          <cell r="B5972" t="str">
            <v>经皮穿刺肝动脉内溶栓术</v>
          </cell>
          <cell r="C5972" t="str">
            <v>消毒铺巾,麻醉,穿刺置管,造影摄片,局部溶栓,复查造影,拔管,穿刺点压迫包扎。人工报告。不含监护。</v>
          </cell>
          <cell r="D5972" t="str">
            <v>穿刺针</v>
          </cell>
          <cell r="E5972" t="str">
            <v>导管,导丝,血管鞘组</v>
          </cell>
          <cell r="F5972" t="str">
            <v>次</v>
          </cell>
          <cell r="G5972" t="str">
            <v/>
          </cell>
          <cell r="H5972">
            <v>2100</v>
          </cell>
          <cell r="I5972">
            <v>1680</v>
          </cell>
          <cell r="J5972">
            <v>1470</v>
          </cell>
          <cell r="K5972" t="str">
            <v>乙类</v>
          </cell>
        </row>
        <row r="5973">
          <cell r="A5973" t="str">
            <v>HLP72202</v>
          </cell>
          <cell r="B5973" t="str">
            <v>经皮肝动脉内血栓碎栓术</v>
          </cell>
          <cell r="C5973" t="str">
            <v>消毒铺巾,麻醉,穿刺置管,造影摄片,机械碎栓,复查造影,拔管,穿刺点压迫包扎。人工报告。不含监护。</v>
          </cell>
          <cell r="D5973" t="str">
            <v>穿刺针</v>
          </cell>
          <cell r="E5973" t="str">
            <v>导管,导丝,血管鞘组</v>
          </cell>
          <cell r="F5973" t="str">
            <v>次</v>
          </cell>
          <cell r="G5973" t="str">
            <v/>
          </cell>
          <cell r="H5973">
            <v>2000</v>
          </cell>
          <cell r="I5973">
            <v>1600</v>
          </cell>
          <cell r="J5973">
            <v>1400</v>
          </cell>
          <cell r="K5973" t="str">
            <v>乙类</v>
          </cell>
        </row>
        <row r="5974">
          <cell r="A5974" t="str">
            <v>HLP73301</v>
          </cell>
          <cell r="B5974" t="str">
            <v>肝总动脉瘤切除+肝总动脉结扎术</v>
          </cell>
          <cell r="C5974" t="str">
            <v>全麻,腹正中切口开腹或胸腹联合切口,经腹膜后,显露控制肝总动脉和动脉瘤,切除肝总动脉瘤,接扎肝总动脉,关腹。</v>
          </cell>
          <cell r="D5974" t="str">
            <v>引流装置</v>
          </cell>
          <cell r="E5974" t="str">
            <v>特殊缝线</v>
          </cell>
          <cell r="F5974" t="str">
            <v>次</v>
          </cell>
          <cell r="G5974" t="str">
            <v/>
          </cell>
          <cell r="H5974">
            <v>2800</v>
          </cell>
          <cell r="I5974">
            <v>2240</v>
          </cell>
          <cell r="J5974">
            <v>1960</v>
          </cell>
          <cell r="K5974" t="str">
            <v>乙类</v>
          </cell>
        </row>
        <row r="5975">
          <cell r="A5975" t="str">
            <v>HLP74301</v>
          </cell>
          <cell r="B5975" t="str">
            <v>肝总动脉瘤切除+肝总动脉重建术</v>
          </cell>
          <cell r="C5975" t="str">
            <v>全麻,腹正中切口开腹或胸腹联合切口,经腹膜后,显露控制肝总动脉和动脉瘤,全身肝素化,阻断肝总动脉,切除动脉瘤,肝总动脉端-端吻合或缝合动脉破口,关腹。</v>
          </cell>
          <cell r="D5975" t="str">
            <v>引流装置</v>
          </cell>
          <cell r="E5975" t="str">
            <v>特殊缝线,止血材料,吻合器</v>
          </cell>
          <cell r="F5975" t="str">
            <v>次</v>
          </cell>
          <cell r="G5975" t="str">
            <v/>
          </cell>
          <cell r="H5975">
            <v>2800</v>
          </cell>
          <cell r="I5975">
            <v>2240</v>
          </cell>
          <cell r="J5975">
            <v>1960</v>
          </cell>
          <cell r="K5975" t="str">
            <v>乙类</v>
          </cell>
        </row>
        <row r="5976">
          <cell r="A5976" t="str">
            <v>HLP74302</v>
          </cell>
          <cell r="B5976" t="str">
            <v>肝总动脉瘤切除+肝总动脉自体大隐静脉间置重建术</v>
          </cell>
          <cell r="C5976" t="str">
            <v>全麻,腹正中切口开腹或胸腹联合切口,经腹膜后,显露控制肝总动脉和动脉瘤,全身肝素化,阻断肝总动脉､切除动脉瘤,取大隐静脉与肝总动脉端-端吻合(2次),关腹。不含自体静脉取材术。</v>
          </cell>
          <cell r="D5976" t="str">
            <v>引流装置</v>
          </cell>
          <cell r="E5976" t="str">
            <v>特殊缝线,止血材料,吻合器</v>
          </cell>
          <cell r="F5976" t="str">
            <v>次</v>
          </cell>
          <cell r="G5976" t="str">
            <v/>
          </cell>
          <cell r="H5976">
            <v>3200</v>
          </cell>
          <cell r="I5976">
            <v>2560</v>
          </cell>
          <cell r="J5976">
            <v>2240</v>
          </cell>
          <cell r="K5976" t="str">
            <v>乙类</v>
          </cell>
        </row>
        <row r="5977">
          <cell r="A5977" t="str">
            <v>HLP74303</v>
          </cell>
          <cell r="B5977" t="str">
            <v>肝总动脉瘤切除+肝总动脉人工血管间置重建术</v>
          </cell>
          <cell r="C5977" t="str">
            <v>全麻,腹正中切口开腹或胸腹联合切口,经腹膜后,显露控制肝总动脉和动脉瘤,全身肝素化,阻断肝总动脉,切除动脉瘤,取人工血管与肝总动脉端-端吻合(2次),关腹。</v>
          </cell>
          <cell r="D5977" t="str">
            <v>引流装置</v>
          </cell>
          <cell r="E5977" t="str">
            <v>人工血管,特殊缝线,止血材料,吻合器</v>
          </cell>
          <cell r="F5977" t="str">
            <v>次</v>
          </cell>
          <cell r="G5977" t="str">
            <v/>
          </cell>
          <cell r="H5977">
            <v>3200</v>
          </cell>
          <cell r="I5977">
            <v>2560</v>
          </cell>
          <cell r="J5977">
            <v>2240</v>
          </cell>
          <cell r="K5977" t="str">
            <v>乙类</v>
          </cell>
        </row>
        <row r="5978">
          <cell r="A5978" t="str">
            <v>HLP80201</v>
          </cell>
          <cell r="B5978" t="str">
            <v>经皮穿刺肝总动脉瘤腔内隔绝术</v>
          </cell>
          <cell r="C5978" t="str">
            <v>局麻,经股动脉途径穿刺,置管,腹主动脉造影,肝总动脉选择性造影,瘤体和动脉直径测量,覆膜支架置入术,再次行动脉造影评价疗效和观察有无并发症出现。</v>
          </cell>
          <cell r="D5978" t="str">
            <v>穿刺针,注射器</v>
          </cell>
          <cell r="E5978" t="str">
            <v>导管,导丝,血管鞘组,导引导管,支架</v>
          </cell>
          <cell r="F5978" t="str">
            <v>次</v>
          </cell>
          <cell r="G5978" t="str">
            <v/>
          </cell>
          <cell r="H5978">
            <v>3000</v>
          </cell>
          <cell r="I5978">
            <v>2400</v>
          </cell>
          <cell r="J5978">
            <v>2100</v>
          </cell>
          <cell r="K5978" t="str">
            <v>乙类</v>
          </cell>
        </row>
        <row r="5979">
          <cell r="A5979" t="str">
            <v>HLP80202</v>
          </cell>
          <cell r="B5979" t="str">
            <v>经皮穿刺肝总动脉瘤栓塞+支架置入术</v>
          </cell>
          <cell r="C5979" t="str">
            <v>局麻,经股动脉途径穿刺,置管,腹主动脉造影,肝总动脉选择性造影,瘤体和动脉直径测量,弹簧圈置入术,必要时明胶海绵等栓塞物栓塞,置入裸支架,再次行动脉造影评价疗效和观察有无并发症出现。不含DSA引导。</v>
          </cell>
          <cell r="D5979" t="str">
            <v>穿刺针,注射器</v>
          </cell>
          <cell r="E5979" t="str">
            <v>导管,导丝,血管鞘组,导引导管,支架,弹簧圈,栓塞材料</v>
          </cell>
          <cell r="F5979" t="str">
            <v>次</v>
          </cell>
          <cell r="G5979" t="str">
            <v/>
          </cell>
          <cell r="H5979">
            <v>3000</v>
          </cell>
          <cell r="I5979">
            <v>2400</v>
          </cell>
          <cell r="J5979">
            <v>2100</v>
          </cell>
          <cell r="K5979" t="str">
            <v>乙类</v>
          </cell>
        </row>
        <row r="5980">
          <cell r="A5980" t="str">
            <v>HLP80203</v>
          </cell>
          <cell r="B5980" t="str">
            <v>经皮穿刺肝总动脉支架成形术</v>
          </cell>
          <cell r="C5980" t="str">
            <v>局麻,经股动脉途径穿刺,置管,腹主动脉造影,肝总动脉选择性造影,动脉直径测量,放置支架。酌情球囊导管扩张,再次行动脉造影评价疗效和观察有无并发症出现。不含球囊成形术。</v>
          </cell>
          <cell r="D5980" t="str">
            <v>穿刺针,压力泵,注射器</v>
          </cell>
          <cell r="E5980" t="str">
            <v>导管,导丝,血管鞘组,导引导管,支架</v>
          </cell>
          <cell r="F5980" t="str">
            <v>次</v>
          </cell>
          <cell r="G5980" t="str">
            <v/>
          </cell>
          <cell r="H5980">
            <v>3400</v>
          </cell>
          <cell r="I5980">
            <v>2720</v>
          </cell>
          <cell r="J5980">
            <v>2380</v>
          </cell>
          <cell r="K5980" t="str">
            <v>乙类</v>
          </cell>
        </row>
        <row r="5981">
          <cell r="A5981" t="str">
            <v>HLP80204</v>
          </cell>
          <cell r="B5981" t="str">
            <v>经皮穿刺肝总动脉球囊成形术</v>
          </cell>
          <cell r="C5981" t="str">
            <v>局麻,经股动脉途径穿刺,置管,腹主动脉造影,肝总动脉选择性造影,动脉直径测量,球囊导管扩张,再次行动脉造影评价疗效和观察有无并发症出现。</v>
          </cell>
          <cell r="D5981" t="str">
            <v>穿刺针,压力泵,注射器</v>
          </cell>
          <cell r="E5981" t="str">
            <v>导管,导丝,血管鞘组,导引导管,球囊扩张导管,支架</v>
          </cell>
          <cell r="F5981" t="str">
            <v>次</v>
          </cell>
          <cell r="G5981" t="str">
            <v/>
          </cell>
          <cell r="H5981">
            <v>3400</v>
          </cell>
          <cell r="I5981">
            <v>2720</v>
          </cell>
          <cell r="J5981">
            <v>2380</v>
          </cell>
          <cell r="K5981" t="str">
            <v>乙类</v>
          </cell>
        </row>
        <row r="5982">
          <cell r="A5982" t="str">
            <v>HLP86301</v>
          </cell>
          <cell r="B5982" t="str">
            <v>肝总动脉瘤旷置+肝总动脉自体大隐静脉旁路术</v>
          </cell>
          <cell r="C5982" t="str">
            <v>全麻,腹正中切口开腹或胸腹联合切口,经腹膜后,显露控制肝总动脉和动脉瘤,全身肝素化,阻断肝总动脉､结扎。取大隐静脉与腹主动脉(或肝总动脉近端)端-侧吻合,另一端与肝总动脉吻合,关腹。不含自体静脉取材术。</v>
          </cell>
          <cell r="D5982" t="str">
            <v>引流装置</v>
          </cell>
          <cell r="E5982" t="str">
            <v>特殊缝线,止血材料,吻合器</v>
          </cell>
          <cell r="F5982" t="str">
            <v>次</v>
          </cell>
          <cell r="G5982" t="str">
            <v/>
          </cell>
          <cell r="H5982">
            <v>2800</v>
          </cell>
          <cell r="I5982">
            <v>2240</v>
          </cell>
          <cell r="J5982">
            <v>1960</v>
          </cell>
          <cell r="K5982" t="str">
            <v>乙类</v>
          </cell>
        </row>
        <row r="5983">
          <cell r="A5983" t="str">
            <v>HLP86302</v>
          </cell>
          <cell r="B5983" t="str">
            <v>肝总动脉瘤切除+肝总动脉自体大隐静脉旁路术</v>
          </cell>
          <cell r="C5983" t="str">
            <v>全麻,腹正中切口开腹或胸腹联合切口,经腹膜后,显露控制肝总动脉和动脉瘤,全身肝素化,切除动脉瘤,取大隐静脉与腹主动脉(或肝总动脉近端)端-侧吻合,另一端与肝总动脉吻合,关腹。不含自体静脉取材术。</v>
          </cell>
          <cell r="D5983" t="str">
            <v>引流装置</v>
          </cell>
          <cell r="E5983" t="str">
            <v>特殊缝线,吻合器</v>
          </cell>
          <cell r="F5983" t="str">
            <v>次</v>
          </cell>
          <cell r="G5983" t="str">
            <v/>
          </cell>
          <cell r="H5983">
            <v>2800</v>
          </cell>
          <cell r="I5983">
            <v>2240</v>
          </cell>
          <cell r="J5983">
            <v>1960</v>
          </cell>
          <cell r="K5983" t="str">
            <v>乙类</v>
          </cell>
        </row>
        <row r="5984">
          <cell r="A5984" t="str">
            <v>HLP86303</v>
          </cell>
          <cell r="B5984" t="str">
            <v>肝总动脉瘤旷置+肝总动脉人工血管旁路术</v>
          </cell>
          <cell r="C5984" t="str">
            <v>全麻,腹正中切口开腹或胸腹联合切口,经腹膜后,显露控制肝总动脉和动脉瘤,全身肝素化,阻断肝总动脉,结扎动脉瘤,取人工血管与腹主动脉(或肝总动脉近段)端-侧吻合,另一端与肝总动脉吻合,关腹。</v>
          </cell>
          <cell r="D5984" t="str">
            <v>引流装置</v>
          </cell>
          <cell r="E5984" t="str">
            <v>人工血管,特殊缝线,止血材料,吻合器</v>
          </cell>
          <cell r="F5984" t="str">
            <v>次</v>
          </cell>
          <cell r="G5984" t="str">
            <v/>
          </cell>
          <cell r="H5984">
            <v>2800</v>
          </cell>
          <cell r="I5984">
            <v>2240</v>
          </cell>
          <cell r="J5984">
            <v>1960</v>
          </cell>
          <cell r="K5984" t="str">
            <v>乙类</v>
          </cell>
        </row>
        <row r="5985">
          <cell r="A5985" t="str">
            <v>HLP86304</v>
          </cell>
          <cell r="B5985" t="str">
            <v>肝总动脉瘤切除+肝总动脉人工血管旁路术</v>
          </cell>
          <cell r="C5985" t="str">
            <v>全麻,腹正中切口开腹或胸腹联合切口,经腹膜后,显露控制肝总动脉和动脉瘤,全身肝素化,切除动脉瘤,取人工血管与腹主动脉(或肝总动脉近段)端-侧吻合,另一端与肝总动脉吻合,关腹。</v>
          </cell>
          <cell r="D5985" t="str">
            <v>引流装置</v>
          </cell>
          <cell r="E5985" t="str">
            <v>人工血管,特殊缝线,吻合器</v>
          </cell>
          <cell r="F5985" t="str">
            <v>次</v>
          </cell>
          <cell r="G5985" t="str">
            <v/>
          </cell>
          <cell r="H5985">
            <v>2800</v>
          </cell>
          <cell r="I5985">
            <v>2240</v>
          </cell>
          <cell r="J5985">
            <v>1960</v>
          </cell>
          <cell r="K5985" t="str">
            <v>乙类</v>
          </cell>
        </row>
        <row r="5986">
          <cell r="A5986" t="str">
            <v>HLQ</v>
          </cell>
          <cell r="B5986" t="str">
            <v>肝固有动脉</v>
          </cell>
          <cell r="C5986" t="str">
            <v/>
          </cell>
          <cell r="D5986" t="str">
            <v/>
          </cell>
          <cell r="E5986" t="str">
            <v/>
          </cell>
        </row>
        <row r="5986">
          <cell r="G5986" t="str">
            <v/>
          </cell>
          <cell r="H5986" t="str">
            <v/>
          </cell>
          <cell r="I5986" t="str">
            <v/>
          </cell>
          <cell r="J5986" t="str">
            <v/>
          </cell>
        </row>
        <row r="5987">
          <cell r="A5987" t="str">
            <v>HLQ59201</v>
          </cell>
          <cell r="B5987" t="str">
            <v>经皮穿刺肝固有动脉瘤栓塞术</v>
          </cell>
          <cell r="C5987" t="str">
            <v>局麻,经股动脉途径穿刺,置管,腹主动脉造影,肝固有动脉选择性造影,瘤体和动脉直径测量,弹簧圈置入瘤体,必要时明胶海绵等栓塞物栓塞,再次行动脉造影评价疗效和观察有无并发症出现。</v>
          </cell>
          <cell r="D5987" t="str">
            <v>穿刺针,注射器</v>
          </cell>
          <cell r="E5987" t="str">
            <v>导管,导丝,血管鞘组,导引导管,弹簧圈,栓塞材料</v>
          </cell>
          <cell r="F5987" t="str">
            <v>次</v>
          </cell>
          <cell r="G5987" t="str">
            <v/>
          </cell>
          <cell r="H5987">
            <v>2100</v>
          </cell>
          <cell r="I5987">
            <v>1680</v>
          </cell>
          <cell r="J5987">
            <v>1470</v>
          </cell>
          <cell r="K5987" t="str">
            <v>乙类</v>
          </cell>
        </row>
        <row r="5988">
          <cell r="A5988" t="str">
            <v>HLQ59202</v>
          </cell>
          <cell r="B5988" t="str">
            <v>经皮穿刺肝固有动脉栓塞术</v>
          </cell>
          <cell r="C5988" t="str">
            <v>局麻,经股动脉途径穿刺,置管,腹主动脉造影,肝固有动脉选择性造影､动脉直径测量,弹簧圈置入肝固有动脉,必要时明胶海绵等栓塞物栓塞,再次行动脉造影评价疗效和观察有无并发症出现。不含DSA引导。</v>
          </cell>
          <cell r="D5988" t="str">
            <v>穿刺针,注射器</v>
          </cell>
          <cell r="E5988" t="str">
            <v>导管,导丝,血管鞘组,导引导管,弹簧圈,栓塞材料</v>
          </cell>
          <cell r="F5988" t="str">
            <v>次</v>
          </cell>
          <cell r="G5988" t="str">
            <v/>
          </cell>
          <cell r="H5988">
            <v>2100</v>
          </cell>
          <cell r="I5988">
            <v>1680</v>
          </cell>
          <cell r="J5988">
            <v>1470</v>
          </cell>
          <cell r="K5988" t="str">
            <v>乙类</v>
          </cell>
        </row>
        <row r="5989">
          <cell r="A5989" t="str">
            <v>HLQ59301</v>
          </cell>
          <cell r="B5989" t="str">
            <v>肝固有动脉瘤旷置+肝固有动脉结扎术</v>
          </cell>
          <cell r="C5989" t="str">
            <v>全麻,腹正中切口开腹,切开后腹膜,显露控制肝固有动脉和动脉瘤,接扎肝固有动脉,关腹。</v>
          </cell>
          <cell r="D5989" t="str">
            <v>引流装置</v>
          </cell>
          <cell r="E5989" t="str">
            <v>特殊缝线,止血材料</v>
          </cell>
          <cell r="F5989" t="str">
            <v>次</v>
          </cell>
          <cell r="G5989" t="str">
            <v/>
          </cell>
          <cell r="H5989">
            <v>2800</v>
          </cell>
          <cell r="I5989">
            <v>2240</v>
          </cell>
          <cell r="J5989">
            <v>1960</v>
          </cell>
          <cell r="K5989" t="str">
            <v>乙类</v>
          </cell>
        </row>
        <row r="5990">
          <cell r="A5990" t="str">
            <v>HLQ73301</v>
          </cell>
          <cell r="B5990" t="str">
            <v>肝固有动脉瘤切除+肝固有动脉结扎术</v>
          </cell>
          <cell r="C5990" t="str">
            <v>全麻,腹正中切口开腹,切开后腹膜,显露控制肝固有动脉和动脉瘤,切除肝固有动脉瘤,接扎肝固有动脉,关腹。</v>
          </cell>
          <cell r="D5990" t="str">
            <v>引流装置</v>
          </cell>
          <cell r="E5990" t="str">
            <v>特殊缝线</v>
          </cell>
          <cell r="F5990" t="str">
            <v>次</v>
          </cell>
          <cell r="G5990" t="str">
            <v/>
          </cell>
          <cell r="H5990">
            <v>2800</v>
          </cell>
          <cell r="I5990">
            <v>2240</v>
          </cell>
          <cell r="J5990">
            <v>1960</v>
          </cell>
          <cell r="K5990" t="str">
            <v>乙类</v>
          </cell>
        </row>
        <row r="5991">
          <cell r="A5991" t="str">
            <v>HLQ74301</v>
          </cell>
          <cell r="B5991" t="str">
            <v>肝固有动脉瘤切除+肝固有动脉人工血管间置重建术</v>
          </cell>
          <cell r="C5991" t="str">
            <v>全麻,腹正中切口开腹,切开后腹膜。显露控制肝固有动脉和动脉瘤,全身肝素化,阻断肝固有动脉,切除动脉瘤,取人工血管与肝固有动脉端-端吻合(2次),关腹。</v>
          </cell>
          <cell r="D5991" t="str">
            <v>引流装置</v>
          </cell>
          <cell r="E5991" t="str">
            <v>人工血管,特殊缝线,止血材料,吻合器</v>
          </cell>
          <cell r="F5991" t="str">
            <v>次</v>
          </cell>
          <cell r="G5991" t="str">
            <v/>
          </cell>
          <cell r="H5991">
            <v>3100</v>
          </cell>
          <cell r="I5991">
            <v>2480</v>
          </cell>
          <cell r="J5991">
            <v>2170</v>
          </cell>
          <cell r="K5991" t="str">
            <v>乙类</v>
          </cell>
        </row>
        <row r="5992">
          <cell r="A5992" t="str">
            <v>HLQ74302</v>
          </cell>
          <cell r="B5992" t="str">
            <v>肝固有动脉瘤切除+肝固有动脉重建术</v>
          </cell>
          <cell r="C5992" t="str">
            <v>全麻,腹正中切口开腹显露控制肝固有动脉和动脉瘤,全身肝素化,阻断肝固有动脉､切除动脉瘤。肝固有动脉端-端吻合或缝合动脉破口,关腹。</v>
          </cell>
          <cell r="D5992" t="str">
            <v>引流装置</v>
          </cell>
          <cell r="E5992" t="str">
            <v>特殊缝线,止血材料,吻合器</v>
          </cell>
          <cell r="F5992" t="str">
            <v>次</v>
          </cell>
          <cell r="G5992" t="str">
            <v/>
          </cell>
          <cell r="H5992">
            <v>3100</v>
          </cell>
          <cell r="I5992">
            <v>2480</v>
          </cell>
          <cell r="J5992">
            <v>2170</v>
          </cell>
          <cell r="K5992" t="str">
            <v>乙类</v>
          </cell>
        </row>
        <row r="5993">
          <cell r="A5993" t="str">
            <v>HLQ74303</v>
          </cell>
          <cell r="B5993" t="str">
            <v>肝固有动脉瘤切除+肝固有动脉自体大隐静脉间置重建术</v>
          </cell>
          <cell r="C5993" t="str">
            <v>全麻,腹正中切口开腹,切开后腹膜。显露控制肝固有动脉和动脉瘤,全身肝素化,阻断肝固有动脉,切除动脉瘤,取大隐静脉与肝固有动脉端-端吻合(2次),关腹。不含自体静脉取材术､DSA引导。</v>
          </cell>
          <cell r="D5993" t="str">
            <v>引流装置</v>
          </cell>
          <cell r="E5993" t="str">
            <v>特殊缝线,止血材料,吻合器</v>
          </cell>
          <cell r="F5993" t="str">
            <v>次</v>
          </cell>
          <cell r="G5993" t="str">
            <v/>
          </cell>
          <cell r="H5993">
            <v>3100</v>
          </cell>
          <cell r="I5993">
            <v>2480</v>
          </cell>
          <cell r="J5993">
            <v>2170</v>
          </cell>
          <cell r="K5993" t="str">
            <v>乙类</v>
          </cell>
        </row>
        <row r="5994">
          <cell r="A5994" t="str">
            <v>HLQ80201</v>
          </cell>
          <cell r="B5994" t="str">
            <v>经皮穿刺肝固有动脉瘤栓塞+支架置入术</v>
          </cell>
          <cell r="C5994" t="str">
            <v>局麻,经股动脉途径穿刺,置管,腹主动脉造影,肝固有动脉选择性造影,瘤体和动脉直径测量,弹簧圈置入术,必要时明胶海绵等栓塞物栓塞,置入裸支架,再次行动脉造影评价疗效和观察有无并发症出现。</v>
          </cell>
          <cell r="D5994" t="str">
            <v>穿刺针,注射器</v>
          </cell>
          <cell r="E5994" t="str">
            <v>导管,导丝,血管鞘组,导引导管,支架,弹簧圈,栓塞材料</v>
          </cell>
          <cell r="F5994" t="str">
            <v>次</v>
          </cell>
          <cell r="G5994" t="str">
            <v/>
          </cell>
          <cell r="H5994">
            <v>3200</v>
          </cell>
          <cell r="I5994">
            <v>2560</v>
          </cell>
          <cell r="J5994">
            <v>2240</v>
          </cell>
          <cell r="K5994" t="str">
            <v>乙类</v>
          </cell>
        </row>
        <row r="5995">
          <cell r="A5995" t="str">
            <v>HLQ80202</v>
          </cell>
          <cell r="B5995" t="str">
            <v>经皮穿刺肝固有动脉瘤腔内隔绝术</v>
          </cell>
          <cell r="C5995" t="str">
            <v>局麻,经股动脉途径穿刺,置管,腹主动脉造影,肝固有动脉选择性造影,瘤体和动脉直径测量。覆膜支架置入术,再次行动脉造影评价疗效和观察有无并发症出现。不含DSA引导。</v>
          </cell>
          <cell r="D5995" t="str">
            <v>穿刺针,注射器</v>
          </cell>
          <cell r="E5995" t="str">
            <v>导管,导丝,血管鞘组,导引导管,支架</v>
          </cell>
          <cell r="F5995" t="str">
            <v>次</v>
          </cell>
          <cell r="G5995" t="str">
            <v/>
          </cell>
          <cell r="H5995">
            <v>2100</v>
          </cell>
          <cell r="I5995">
            <v>1680</v>
          </cell>
          <cell r="J5995">
            <v>1470</v>
          </cell>
          <cell r="K5995" t="str">
            <v>乙类</v>
          </cell>
        </row>
        <row r="5996">
          <cell r="A5996" t="str">
            <v>HLQ80203</v>
          </cell>
          <cell r="B5996" t="str">
            <v>经皮穿刺肝固有动脉球囊成形术</v>
          </cell>
          <cell r="C5996" t="str">
            <v>局麻,经股动脉途径穿刺,置管,腹主动脉造影,肝固有动脉选择性造影,动脉直径测量,球囊导管扩张,再次行动脉造影评价疗效和观察有无并发症出现。</v>
          </cell>
          <cell r="D5996" t="str">
            <v>穿刺针,压力泵,注射器</v>
          </cell>
          <cell r="E5996" t="str">
            <v>导管,导丝,血管鞘组,导引导管,球囊扩张导管,支架</v>
          </cell>
          <cell r="F5996" t="str">
            <v>次</v>
          </cell>
          <cell r="G5996" t="str">
            <v/>
          </cell>
          <cell r="H5996">
            <v>2700</v>
          </cell>
          <cell r="I5996">
            <v>2160</v>
          </cell>
          <cell r="J5996">
            <v>1890</v>
          </cell>
          <cell r="K5996" t="str">
            <v>乙类</v>
          </cell>
        </row>
        <row r="5997">
          <cell r="A5997" t="str">
            <v>HLQ80204</v>
          </cell>
          <cell r="B5997" t="str">
            <v>经皮穿刺肝固有动脉支架成形术</v>
          </cell>
          <cell r="C5997" t="str">
            <v>局麻,经股动脉途径穿刺,置管,腹主动脉造影,肝固有动脉选择性造影､动脉直径测量,放置支架,酌情球囊导管扩张,再次行动脉造影评价疗效和观察有无并发症出现。不含球囊成形术､DSA引导。</v>
          </cell>
          <cell r="D5997" t="str">
            <v>穿刺针,压力泵,注射器</v>
          </cell>
          <cell r="E5997" t="str">
            <v>导管,导丝,血管鞘组,导引导管,支架</v>
          </cell>
          <cell r="F5997" t="str">
            <v>次</v>
          </cell>
          <cell r="G5997" t="str">
            <v/>
          </cell>
          <cell r="H5997">
            <v>3200</v>
          </cell>
          <cell r="I5997">
            <v>2560</v>
          </cell>
          <cell r="J5997">
            <v>2240</v>
          </cell>
          <cell r="K5997" t="str">
            <v>乙类</v>
          </cell>
        </row>
        <row r="5998">
          <cell r="A5998" t="str">
            <v>HLQ86301</v>
          </cell>
          <cell r="B5998" t="str">
            <v>肝固有动脉瘤旷置+肝固有动脉自体大隐静脉旁路术</v>
          </cell>
          <cell r="C5998"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cell r="D5998" t="str">
            <v>引流装置</v>
          </cell>
          <cell r="E5998" t="str">
            <v>特殊缝线,止血材料,吻合器</v>
          </cell>
          <cell r="F5998" t="str">
            <v>次</v>
          </cell>
          <cell r="G5998" t="str">
            <v/>
          </cell>
          <cell r="H5998">
            <v>2800</v>
          </cell>
          <cell r="I5998">
            <v>2240</v>
          </cell>
          <cell r="J5998">
            <v>1960</v>
          </cell>
          <cell r="K5998" t="str">
            <v>乙类</v>
          </cell>
        </row>
        <row r="5999">
          <cell r="A5999" t="str">
            <v>HLQ86302</v>
          </cell>
          <cell r="B5999" t="str">
            <v>肝固有动脉瘤切除+肝固有动脉自体大隐静脉旁路术</v>
          </cell>
          <cell r="C5999"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cell r="D5999" t="str">
            <v>引流装置</v>
          </cell>
          <cell r="E5999" t="str">
            <v>特殊缝线,吻合器</v>
          </cell>
          <cell r="F5999" t="str">
            <v>次</v>
          </cell>
          <cell r="G5999" t="str">
            <v/>
          </cell>
          <cell r="H5999">
            <v>2800</v>
          </cell>
          <cell r="I5999">
            <v>2240</v>
          </cell>
          <cell r="J5999">
            <v>1960</v>
          </cell>
          <cell r="K5999" t="str">
            <v>乙类</v>
          </cell>
        </row>
        <row r="6000">
          <cell r="A6000" t="str">
            <v>HLQ86303</v>
          </cell>
          <cell r="B6000" t="str">
            <v>肝固有动脉瘤旷置+肝固有动脉人工血管旁路术</v>
          </cell>
          <cell r="C6000" t="str">
            <v>全麻,腹正中切口开腹,切开后腹膜。显露控制肝固有动脉和动脉瘤。全身肝素化,阻断肝固有动脉,结扎动脉瘤,取人工血管与腹主动脉(或肝总动脉或肝固有动脉近段)端-侧吻合,另一端与肝固有动脉吻合,关腹。</v>
          </cell>
          <cell r="D6000" t="str">
            <v>引流装置</v>
          </cell>
          <cell r="E6000" t="str">
            <v>人工血管,特殊缝线,止血材料,吻合器</v>
          </cell>
          <cell r="F6000" t="str">
            <v>次</v>
          </cell>
          <cell r="G6000" t="str">
            <v/>
          </cell>
          <cell r="H6000">
            <v>2800</v>
          </cell>
          <cell r="I6000">
            <v>2240</v>
          </cell>
          <cell r="J6000">
            <v>1960</v>
          </cell>
          <cell r="K6000" t="str">
            <v>乙类</v>
          </cell>
        </row>
        <row r="6001">
          <cell r="A6001" t="str">
            <v>HLQ86304</v>
          </cell>
          <cell r="B6001" t="str">
            <v>肝固有动脉瘤切除+肝固有动脉人工血管旁路术</v>
          </cell>
          <cell r="C6001" t="str">
            <v>全麻,腹正中切口开腹,切开后腹膜。显露控制肝固有动脉和动脉瘤,全身肝素化,阻断肝固有动脉,切除动脉瘤,取人工血管与腹主动脉(或肝总动脉或肝固有动脉近段)端-侧吻合,另一端与肝固有动脉吻合,关腹。</v>
          </cell>
          <cell r="D6001" t="str">
            <v>引流装置</v>
          </cell>
          <cell r="E6001" t="str">
            <v>人工血管,特殊缝线,吻合器</v>
          </cell>
          <cell r="F6001" t="str">
            <v>次</v>
          </cell>
          <cell r="G6001" t="str">
            <v/>
          </cell>
          <cell r="H6001">
            <v>2800</v>
          </cell>
          <cell r="I6001">
            <v>2240</v>
          </cell>
          <cell r="J6001">
            <v>1960</v>
          </cell>
          <cell r="K6001" t="str">
            <v>乙类</v>
          </cell>
        </row>
        <row r="6002">
          <cell r="A6002" t="str">
            <v>HLR</v>
          </cell>
          <cell r="B6002" t="str">
            <v>胃十二指肠动脉</v>
          </cell>
          <cell r="C6002" t="str">
            <v/>
          </cell>
          <cell r="D6002" t="str">
            <v/>
          </cell>
          <cell r="E6002" t="str">
            <v/>
          </cell>
        </row>
        <row r="6002">
          <cell r="G6002" t="str">
            <v/>
          </cell>
          <cell r="H6002" t="str">
            <v/>
          </cell>
          <cell r="I6002" t="str">
            <v/>
          </cell>
          <cell r="J6002" t="str">
            <v/>
          </cell>
        </row>
        <row r="6003">
          <cell r="A6003" t="str">
            <v>HLR59201</v>
          </cell>
          <cell r="B6003" t="str">
            <v>经皮穿刺胃十二指肠动脉栓塞术</v>
          </cell>
          <cell r="C6003" t="str">
            <v>消毒铺巾,麻醉,穿刺置管,造影摄片,栓塞,复查造影,拔管,穿刺点压迫包扎。人工报告。不含监护。</v>
          </cell>
          <cell r="D6003" t="str">
            <v>穿刺针,注射器</v>
          </cell>
          <cell r="E6003" t="str">
            <v>导管,导丝,血管鞘组,栓塞材料</v>
          </cell>
          <cell r="F6003" t="str">
            <v>次</v>
          </cell>
          <cell r="G6003" t="str">
            <v/>
          </cell>
          <cell r="H6003">
            <v>2100</v>
          </cell>
          <cell r="I6003">
            <v>1680</v>
          </cell>
          <cell r="J6003">
            <v>1470</v>
          </cell>
          <cell r="K6003" t="str">
            <v>乙类</v>
          </cell>
        </row>
        <row r="6004">
          <cell r="A6004" t="str">
            <v>HLR59202</v>
          </cell>
          <cell r="B6004" t="str">
            <v>经皮穿刺胃网膜动脉栓塞术</v>
          </cell>
          <cell r="C6004" t="str">
            <v>消毒铺巾,麻醉,穿刺置管,造影摄片,栓塞,复查造影,拔管,穿刺点压迫包扎。人工报告。不含监护。</v>
          </cell>
          <cell r="D6004" t="str">
            <v>穿刺针,注射器</v>
          </cell>
          <cell r="E6004" t="str">
            <v>导管,导丝,血管鞘组,栓塞材料</v>
          </cell>
          <cell r="F6004" t="str">
            <v>次</v>
          </cell>
          <cell r="G6004" t="str">
            <v/>
          </cell>
          <cell r="H6004">
            <v>2100</v>
          </cell>
          <cell r="I6004">
            <v>1680</v>
          </cell>
          <cell r="J6004">
            <v>1470</v>
          </cell>
          <cell r="K6004" t="str">
            <v>乙类</v>
          </cell>
        </row>
        <row r="6005">
          <cell r="A6005" t="str">
            <v>HLR73301</v>
          </cell>
          <cell r="B6005" t="str">
            <v>胃十二指肠动脉动脉瘤切除术</v>
          </cell>
          <cell r="C6005" t="str">
            <v>全麻,腹正中切口开腹,显露控制胃十二指肠动脉瘤,切除,关腹。</v>
          </cell>
          <cell r="D6005" t="str">
            <v>引流装置</v>
          </cell>
          <cell r="E6005" t="str">
            <v>特殊缝线,止血材料</v>
          </cell>
          <cell r="F6005" t="str">
            <v>次</v>
          </cell>
          <cell r="G6005" t="str">
            <v/>
          </cell>
          <cell r="H6005">
            <v>3100</v>
          </cell>
          <cell r="I6005">
            <v>2480</v>
          </cell>
          <cell r="J6005">
            <v>2170</v>
          </cell>
          <cell r="K6005" t="str">
            <v>乙类</v>
          </cell>
        </row>
        <row r="6006">
          <cell r="A6006" t="str">
            <v>HLS</v>
          </cell>
          <cell r="B6006" t="str">
            <v>脾动脉</v>
          </cell>
          <cell r="C6006" t="str">
            <v/>
          </cell>
          <cell r="D6006" t="str">
            <v/>
          </cell>
          <cell r="E6006" t="str">
            <v/>
          </cell>
        </row>
        <row r="6006">
          <cell r="G6006" t="str">
            <v/>
          </cell>
          <cell r="H6006" t="str">
            <v/>
          </cell>
          <cell r="I6006" t="str">
            <v/>
          </cell>
          <cell r="J6006" t="str">
            <v/>
          </cell>
        </row>
        <row r="6007">
          <cell r="A6007" t="str">
            <v>HLS59201</v>
          </cell>
          <cell r="B6007" t="str">
            <v>脾动脉瘤栓塞术</v>
          </cell>
          <cell r="C6007" t="str">
            <v>局麻,经股动脉途径穿刺,置管,腹主动脉造影,脾动脉选择性造影､瘤体和动脉直径测量。弹簧圈置入瘤体,必要时明胶海绵等栓塞物栓塞,再次行动脉造影评价疗效和观察有无并发症出现。不含DSA引导。</v>
          </cell>
          <cell r="D6007" t="str">
            <v>穿刺针,注射器</v>
          </cell>
          <cell r="E6007" t="str">
            <v>导管,导丝,血管鞘组,导引导管,弹簧圈,栓塞材料</v>
          </cell>
          <cell r="F6007" t="str">
            <v>次</v>
          </cell>
          <cell r="G6007" t="str">
            <v/>
          </cell>
          <cell r="H6007">
            <v>2100</v>
          </cell>
          <cell r="I6007">
            <v>1680</v>
          </cell>
          <cell r="J6007">
            <v>1470</v>
          </cell>
          <cell r="K6007" t="str">
            <v>乙类</v>
          </cell>
        </row>
        <row r="6008">
          <cell r="A6008" t="str">
            <v>HLS59202</v>
          </cell>
          <cell r="B6008" t="str">
            <v>经皮穿刺脾动脉栓塞术</v>
          </cell>
          <cell r="C6008" t="str">
            <v>消毒铺巾,麻醉,穿刺置管,造影摄片,栓塞,复查造影,拔管,穿刺点压迫包扎。人工报告。不含监护。</v>
          </cell>
          <cell r="D6008" t="str">
            <v>穿刺针,注射器</v>
          </cell>
          <cell r="E6008" t="str">
            <v>导管,导丝,血管鞘组,栓塞材料</v>
          </cell>
          <cell r="F6008" t="str">
            <v>次</v>
          </cell>
          <cell r="G6008" t="str">
            <v/>
          </cell>
          <cell r="H6008">
            <v>2100</v>
          </cell>
          <cell r="I6008">
            <v>1680</v>
          </cell>
          <cell r="J6008">
            <v>1470</v>
          </cell>
          <cell r="K6008" t="str">
            <v>乙类</v>
          </cell>
        </row>
        <row r="6009">
          <cell r="A6009" t="str">
            <v>HLS74301</v>
          </cell>
          <cell r="B6009" t="str">
            <v>脾动脉瘤切除+脾动脉重建术</v>
          </cell>
          <cell r="C6009" t="str">
            <v>全麻,左侧肋弓下弧行切口开腹,显露控制脾动脉和动脉瘤,全身肝素化,阻断脾动脉,切除动脉瘤,脾动脉端-端吻合或缝合动脉破口,关腹。</v>
          </cell>
          <cell r="D6009" t="str">
            <v>引流装置</v>
          </cell>
          <cell r="E6009" t="str">
            <v>特殊缝线,止血材料</v>
          </cell>
          <cell r="F6009" t="str">
            <v>次</v>
          </cell>
          <cell r="G6009" t="str">
            <v/>
          </cell>
          <cell r="H6009">
            <v>3200</v>
          </cell>
          <cell r="I6009">
            <v>2560</v>
          </cell>
          <cell r="J6009">
            <v>2240</v>
          </cell>
          <cell r="K6009" t="str">
            <v>乙类</v>
          </cell>
        </row>
        <row r="6010">
          <cell r="A6010" t="str">
            <v>HLS74302</v>
          </cell>
          <cell r="B6010" t="str">
            <v>脾动脉瘤切除+脾动脉人工血管间置重建术</v>
          </cell>
          <cell r="C6010" t="str">
            <v>全麻,左侧肋弓下弧行切口开腹,显露控制脾动脉和动脉瘤,全身肝素化,阻断脾动脉,切除动脉瘤,取人工血管与脾动脉端-端吻合(2次),关腹。</v>
          </cell>
          <cell r="D6010" t="str">
            <v>引流装置</v>
          </cell>
          <cell r="E6010" t="str">
            <v>人工血管,特殊缝线,止血材料,吻合器</v>
          </cell>
          <cell r="F6010" t="str">
            <v>次</v>
          </cell>
          <cell r="G6010" t="str">
            <v/>
          </cell>
          <cell r="H6010">
            <v>3200</v>
          </cell>
          <cell r="I6010">
            <v>2560</v>
          </cell>
          <cell r="J6010">
            <v>2240</v>
          </cell>
          <cell r="K6010" t="str">
            <v>乙类</v>
          </cell>
        </row>
        <row r="6011">
          <cell r="A6011" t="str">
            <v>HLS74303</v>
          </cell>
          <cell r="B6011" t="str">
            <v>脾动脉瘤切除+脾动脉自体大隐静脉间置重建术</v>
          </cell>
          <cell r="C6011" t="str">
            <v>全麻,左侧肋弓下弧行切口开腹。显露控制脾动脉和动脉瘤,单侧股部纵切口,取大隐静脉,剪裁大隐静脉,肝素水灌注,全身肝素化,阻断脾动脉,切除动脉瘤,取大隐静脉与脾动脉端-端吻合(2次),关腹。不含自体静脉取材术。</v>
          </cell>
          <cell r="D6011" t="str">
            <v>引流装置</v>
          </cell>
          <cell r="E6011" t="str">
            <v>特殊缝线,止血材料,吻合器</v>
          </cell>
          <cell r="F6011" t="str">
            <v>次</v>
          </cell>
          <cell r="G6011" t="str">
            <v/>
          </cell>
          <cell r="H6011">
            <v>3200</v>
          </cell>
          <cell r="I6011">
            <v>2560</v>
          </cell>
          <cell r="J6011">
            <v>2240</v>
          </cell>
          <cell r="K6011" t="str">
            <v>乙类</v>
          </cell>
        </row>
        <row r="6012">
          <cell r="A6012" t="str">
            <v>HLS75301</v>
          </cell>
          <cell r="B6012" t="str">
            <v>脾动脉瘤切除+脾切除术</v>
          </cell>
          <cell r="C6012" t="str">
            <v>全麻,左侧肋弓下弧行切口开腹,显露控制脾动脉､脾静脉和动脉瘤,切除脾脏和动脉瘤或旷置,接扎脾动､静脉,放置脾窝引流管,关腹。</v>
          </cell>
          <cell r="D6012" t="str">
            <v>引流装置</v>
          </cell>
          <cell r="E6012" t="str">
            <v>特殊缝线,止血材料</v>
          </cell>
          <cell r="F6012" t="str">
            <v>次</v>
          </cell>
          <cell r="G6012" t="str">
            <v/>
          </cell>
          <cell r="H6012">
            <v>2800</v>
          </cell>
          <cell r="I6012">
            <v>2240</v>
          </cell>
          <cell r="J6012">
            <v>1960</v>
          </cell>
          <cell r="K6012" t="str">
            <v>乙类</v>
          </cell>
        </row>
        <row r="6013">
          <cell r="A6013" t="str">
            <v>HLS80201</v>
          </cell>
          <cell r="B6013" t="str">
            <v>经皮穿刺脾动脉瘤腔内隔绝术</v>
          </cell>
          <cell r="C6013" t="str">
            <v>局麻,经股动脉途径穿刺,置管,腹主动脉造影,脾动脉选择性造影,瘤体和动脉直径测量,覆膜支架置入术,再次行动脉造影评价疗效和观察有无并发症出现。</v>
          </cell>
          <cell r="D6013" t="str">
            <v>穿刺针,注射器</v>
          </cell>
          <cell r="E6013" t="str">
            <v>导管,导丝,血管鞘组,导引导管,支架</v>
          </cell>
          <cell r="F6013" t="str">
            <v>次</v>
          </cell>
          <cell r="G6013" t="str">
            <v/>
          </cell>
          <cell r="H6013">
            <v>2100</v>
          </cell>
          <cell r="I6013">
            <v>1680</v>
          </cell>
          <cell r="J6013">
            <v>1470</v>
          </cell>
          <cell r="K6013" t="str">
            <v>乙类</v>
          </cell>
        </row>
        <row r="6014">
          <cell r="A6014" t="str">
            <v>HLS80202</v>
          </cell>
          <cell r="B6014" t="str">
            <v>经皮穿刺脾动脉瘤栓塞+支架置入术</v>
          </cell>
          <cell r="C6014" t="str">
            <v>局麻,经股动脉途径穿刺,置管,腹主动脉造影,脾动脉选择性造影,瘤体和动脉直径测量,弹簧圈置入术,必要时明胶海绵等栓塞物栓塞,置入裸支架,再次行动脉造影评价疗效和观察有无并发症出现。</v>
          </cell>
          <cell r="D6014" t="str">
            <v>穿刺针,注射器</v>
          </cell>
          <cell r="E6014" t="str">
            <v>导管,导丝,血管鞘组,导引导管,支架,弹簧圈,栓塞材料</v>
          </cell>
          <cell r="F6014" t="str">
            <v>次</v>
          </cell>
          <cell r="G6014" t="str">
            <v/>
          </cell>
          <cell r="H6014">
            <v>3200</v>
          </cell>
          <cell r="I6014">
            <v>2560</v>
          </cell>
          <cell r="J6014">
            <v>2240</v>
          </cell>
          <cell r="K6014" t="str">
            <v>乙类</v>
          </cell>
        </row>
        <row r="6015">
          <cell r="A6015" t="str">
            <v>HLS80203</v>
          </cell>
          <cell r="B6015" t="str">
            <v>经皮穿刺脾动脉球囊成形术</v>
          </cell>
          <cell r="C6015" t="str">
            <v>局麻,经股动脉途径穿刺,置管,腹主动脉造影,脾动脉选择性造影,动脉直径测量,球囊导管扩张,再次行动脉造影评价疗效和观察有无并发症出现。不含DSA引导。</v>
          </cell>
          <cell r="D6015" t="str">
            <v>穿刺针,压力泵,注射器</v>
          </cell>
          <cell r="E6015" t="str">
            <v>导管,导丝,血管鞘组,导引导管,球囊扩张导管,支架</v>
          </cell>
          <cell r="F6015" t="str">
            <v>次</v>
          </cell>
          <cell r="G6015" t="str">
            <v/>
          </cell>
          <cell r="H6015">
            <v>3600</v>
          </cell>
          <cell r="I6015">
            <v>2880</v>
          </cell>
          <cell r="J6015">
            <v>2520</v>
          </cell>
          <cell r="K6015" t="str">
            <v>乙类</v>
          </cell>
        </row>
        <row r="6016">
          <cell r="A6016" t="str">
            <v>HLS80301</v>
          </cell>
          <cell r="B6016" t="str">
            <v>经皮穿刺脾动脉支架置入术</v>
          </cell>
          <cell r="C6016" t="str">
            <v>局麻,经股动脉途径穿刺,置管,腹主动脉造影,脾动脉选择性造影､动脉直径测量,放置支架,酌情球囊导管扩张,再次行动脉造影评价疗效和观察有无并发症出现。不含球囊成形术､DSA引导。</v>
          </cell>
          <cell r="D6016" t="str">
            <v>穿刺针,压力泵,注射器</v>
          </cell>
          <cell r="E6016" t="str">
            <v>导管,导丝,血管鞘组,导引导管,支架,特殊缝线</v>
          </cell>
          <cell r="F6016" t="str">
            <v>次</v>
          </cell>
          <cell r="G6016" t="str">
            <v/>
          </cell>
          <cell r="H6016">
            <v>3600</v>
          </cell>
          <cell r="I6016">
            <v>2880</v>
          </cell>
          <cell r="J6016">
            <v>2520</v>
          </cell>
          <cell r="K6016" t="str">
            <v>乙类</v>
          </cell>
        </row>
        <row r="6017">
          <cell r="A6017" t="str">
            <v>HLS86301</v>
          </cell>
          <cell r="B6017" t="str">
            <v>脾动脉瘤旷置+脾动脉人工血管旁路术</v>
          </cell>
          <cell r="C6017" t="str">
            <v>全麻,左侧肋弓下弧行切口开腹,显露控制脾动脉和动脉瘤,全身肝素化,阻断脾动脉,结扎动脉瘤,取人工血管与腹主动脉(或脾动脉近端)端-侧吻合,另一端与脾动脉吻合,关腹。</v>
          </cell>
          <cell r="D6017" t="str">
            <v>引流装置</v>
          </cell>
          <cell r="E6017" t="str">
            <v>人工血管,特殊缝线,止血材料,吻合器</v>
          </cell>
          <cell r="F6017" t="str">
            <v>次</v>
          </cell>
          <cell r="G6017" t="str">
            <v/>
          </cell>
          <cell r="H6017">
            <v>3200</v>
          </cell>
          <cell r="I6017">
            <v>2560</v>
          </cell>
          <cell r="J6017">
            <v>2240</v>
          </cell>
          <cell r="K6017" t="str">
            <v>乙类</v>
          </cell>
        </row>
        <row r="6018">
          <cell r="A6018" t="str">
            <v>HLS86302</v>
          </cell>
          <cell r="B6018" t="str">
            <v>脾动脉瘤切除+脾动脉人工血管旁路术</v>
          </cell>
          <cell r="C6018" t="str">
            <v>全麻,左侧肋弓下弧行切口开腹,显露控制脾动脉和动脉瘤,全身肝素化,阻断脾动脉,切除动脉瘤,取人工血管与腹主动脉(或脾动脉近端)端-侧吻合,另一端与脾动脉吻合,关腹。</v>
          </cell>
          <cell r="D6018" t="str">
            <v>引流装置</v>
          </cell>
          <cell r="E6018" t="str">
            <v>人工血管,特殊缝线,吻合器</v>
          </cell>
          <cell r="F6018" t="str">
            <v>次</v>
          </cell>
          <cell r="G6018" t="str">
            <v/>
          </cell>
          <cell r="H6018">
            <v>3200</v>
          </cell>
          <cell r="I6018">
            <v>2560</v>
          </cell>
          <cell r="J6018">
            <v>2240</v>
          </cell>
          <cell r="K6018" t="str">
            <v>乙类</v>
          </cell>
        </row>
        <row r="6019">
          <cell r="A6019" t="str">
            <v>HLT</v>
          </cell>
          <cell r="B6019" t="str">
            <v>肠系膜上动脉</v>
          </cell>
          <cell r="C6019" t="str">
            <v/>
          </cell>
          <cell r="D6019" t="str">
            <v/>
          </cell>
          <cell r="E6019" t="str">
            <v/>
          </cell>
        </row>
        <row r="6019">
          <cell r="G6019" t="str">
            <v/>
          </cell>
          <cell r="H6019" t="str">
            <v/>
          </cell>
          <cell r="I6019" t="str">
            <v/>
          </cell>
          <cell r="J6019" t="str">
            <v/>
          </cell>
        </row>
        <row r="6020">
          <cell r="A6020" t="str">
            <v>HLT59201</v>
          </cell>
          <cell r="B6020" t="str">
            <v>经皮穿刺胰十二指肠动脉栓塞术</v>
          </cell>
          <cell r="C6020" t="str">
            <v>消毒铺巾,麻醉,穿刺置管,造影摄片,栓塞,复查造影,拔管,穿刺点压迫包扎。人工报告。不含监护。</v>
          </cell>
          <cell r="D6020" t="str">
            <v>穿刺针,注射器</v>
          </cell>
          <cell r="E6020" t="str">
            <v>导管,导丝,血管鞘组,栓塞材料</v>
          </cell>
          <cell r="F6020" t="str">
            <v>次</v>
          </cell>
          <cell r="G6020" t="str">
            <v/>
          </cell>
          <cell r="H6020">
            <v>2100</v>
          </cell>
          <cell r="I6020">
            <v>1680</v>
          </cell>
          <cell r="J6020">
            <v>1470</v>
          </cell>
          <cell r="K6020" t="str">
            <v>乙类</v>
          </cell>
        </row>
        <row r="6021">
          <cell r="A6021" t="str">
            <v>HLT59202</v>
          </cell>
          <cell r="B6021" t="str">
            <v>经皮穿刺肠系膜上动脉瘤栓塞术</v>
          </cell>
          <cell r="C6021" t="str">
            <v>局麻,经股动脉途径穿刺,置管,腹主动脉造影,肠系膜上动脉选择性造影,瘤体和动脉直径测量,弹簧圈置入瘤体内,必要时明胶海绵等栓塞物栓塞,再次行动脉造影评价疗效和观察有无并发症出现。</v>
          </cell>
          <cell r="D6021" t="str">
            <v>穿刺针,注射器</v>
          </cell>
          <cell r="E6021" t="str">
            <v>导管,导丝,血管鞘组,导引导管,弹簧圈,栓塞材料</v>
          </cell>
          <cell r="F6021" t="str">
            <v>次</v>
          </cell>
          <cell r="G6021" t="str">
            <v/>
          </cell>
          <cell r="H6021">
            <v>2100</v>
          </cell>
          <cell r="I6021">
            <v>1680</v>
          </cell>
          <cell r="J6021">
            <v>1470</v>
          </cell>
          <cell r="K6021" t="str">
            <v>乙类</v>
          </cell>
        </row>
        <row r="6022">
          <cell r="A6022" t="str">
            <v>HLT59203</v>
          </cell>
          <cell r="B6022" t="str">
            <v>经皮穿刺肠系膜上动脉栓塞术</v>
          </cell>
          <cell r="C6022" t="str">
            <v>局麻,经股动脉途径穿刺,置管,腹主动脉造影,肠系膜上动脉选择性造影､动脉直径测量,弹簧圈置入肠系膜上动脉,必要时明胶海绵等栓塞物栓塞,再次行动脉造影评价疗效和观察有无并发症出现。不含DSA引导。</v>
          </cell>
          <cell r="D6022" t="str">
            <v>穿刺针,注射器</v>
          </cell>
          <cell r="E6022" t="str">
            <v>导管,导丝,血管鞘组,导引导管,弹簧圈,栓塞材料</v>
          </cell>
          <cell r="F6022" t="str">
            <v>次</v>
          </cell>
          <cell r="G6022" t="str">
            <v/>
          </cell>
          <cell r="H6022">
            <v>2100</v>
          </cell>
          <cell r="I6022">
            <v>1680</v>
          </cell>
          <cell r="J6022">
            <v>1470</v>
          </cell>
          <cell r="K6022" t="str">
            <v>乙类</v>
          </cell>
        </row>
        <row r="6023">
          <cell r="A6023" t="str">
            <v>HLT59301</v>
          </cell>
          <cell r="B6023" t="str">
            <v>肠系膜上动脉瘤旷置术</v>
          </cell>
          <cell r="C6023" t="str">
            <v>全麻,胸腹联合切口,腹膜后途径或腹正中切口开腹,肠系膜根部显露控制肠系膜上动脉,必要时打开后腹膜显露控制腹主动脉,全身肝素化,阻断肠系膜上动脉必要时阻断腹主动脉,旷置动脉瘤,关腹。</v>
          </cell>
          <cell r="D6023" t="str">
            <v>引流装置</v>
          </cell>
          <cell r="E6023" t="str">
            <v>特殊缝线,止血材料</v>
          </cell>
          <cell r="F6023" t="str">
            <v>次</v>
          </cell>
          <cell r="G6023" t="str">
            <v/>
          </cell>
          <cell r="H6023">
            <v>2700</v>
          </cell>
          <cell r="I6023">
            <v>2160</v>
          </cell>
          <cell r="J6023">
            <v>1890</v>
          </cell>
          <cell r="K6023" t="str">
            <v>乙类</v>
          </cell>
        </row>
        <row r="6024">
          <cell r="A6024" t="str">
            <v>HLT62201</v>
          </cell>
          <cell r="B6024" t="str">
            <v>经皮穿刺肠系膜上动脉置管术</v>
          </cell>
          <cell r="C6024" t="str">
            <v>消毒铺巾,麻醉,穿刺置管,造影摄片,留管包扎,肝素冲洗液封管。人工报告。不含监护。</v>
          </cell>
          <cell r="D6024" t="str">
            <v>穿刺针,注射器</v>
          </cell>
          <cell r="E6024" t="str">
            <v>导管,导丝,血管鞘组,特殊缝线</v>
          </cell>
          <cell r="F6024" t="str">
            <v>次</v>
          </cell>
          <cell r="G6024" t="str">
            <v/>
          </cell>
          <cell r="H6024">
            <v>2100</v>
          </cell>
          <cell r="I6024">
            <v>1680</v>
          </cell>
          <cell r="J6024">
            <v>1470</v>
          </cell>
          <cell r="K6024" t="str">
            <v>乙类</v>
          </cell>
        </row>
        <row r="6025">
          <cell r="A6025" t="str">
            <v>HLT65201</v>
          </cell>
          <cell r="B6025" t="str">
            <v>经皮穿刺肠系膜上动脉内血栓抽吸术</v>
          </cell>
          <cell r="C6025" t="str">
            <v>消毒铺巾,麻醉,穿刺置管,造影摄片,血栓抽吸或机械碎栓,复查造影,拔管,穿刺点压迫包扎。人工报告。不含监护。</v>
          </cell>
          <cell r="D6025" t="str">
            <v>穿刺针,注射器</v>
          </cell>
          <cell r="E6025" t="str">
            <v>导管,导丝,血管鞘组</v>
          </cell>
          <cell r="F6025" t="str">
            <v>次</v>
          </cell>
          <cell r="G6025" t="str">
            <v/>
          </cell>
          <cell r="H6025">
            <v>2100</v>
          </cell>
          <cell r="I6025">
            <v>1680</v>
          </cell>
          <cell r="J6025">
            <v>1470</v>
          </cell>
          <cell r="K6025" t="str">
            <v>乙类</v>
          </cell>
        </row>
        <row r="6026">
          <cell r="A6026" t="str">
            <v>HLT65301</v>
          </cell>
          <cell r="B6026" t="str">
            <v>肠系膜上动脉取栓术</v>
          </cell>
          <cell r="C6026" t="str">
            <v>全麻,腹正中切口开腹,肠系膜根部显露控制肠系膜上动脉,全身肝素化,阻断肠系膜上动脉,剖开肠系膜上动脉,球囊取栓导管取出动脉内血栓,缝合动脉切口,必要时动脉造影,关腹。不含动脉造影。</v>
          </cell>
          <cell r="D6026" t="str">
            <v>测压管,引流装置</v>
          </cell>
          <cell r="E6026" t="str">
            <v>取栓导管,特殊缝线,止血材料</v>
          </cell>
          <cell r="F6026" t="str">
            <v>次</v>
          </cell>
          <cell r="G6026" t="str">
            <v/>
          </cell>
          <cell r="H6026">
            <v>2100</v>
          </cell>
          <cell r="I6026">
            <v>1680</v>
          </cell>
          <cell r="J6026">
            <v>1470</v>
          </cell>
          <cell r="K6026" t="str">
            <v>乙类</v>
          </cell>
        </row>
        <row r="6027">
          <cell r="A6027" t="str">
            <v>HLT72201</v>
          </cell>
          <cell r="B6027" t="str">
            <v>经皮肠系膜上动脉内血栓碎栓术</v>
          </cell>
          <cell r="C6027" t="str">
            <v>消毒铺巾,麻醉,穿刺置管,造影摄片,机械碎栓,复查造影,拔管,穿刺点压迫包扎。人工报告。不含监护。</v>
          </cell>
          <cell r="D6027" t="str">
            <v>穿刺针,注射器</v>
          </cell>
          <cell r="E6027" t="str">
            <v>导管,导丝,血管鞘组</v>
          </cell>
          <cell r="F6027" t="str">
            <v>次</v>
          </cell>
          <cell r="G6027" t="str">
            <v/>
          </cell>
          <cell r="H6027">
            <v>2100</v>
          </cell>
          <cell r="I6027">
            <v>1680</v>
          </cell>
          <cell r="J6027">
            <v>1470</v>
          </cell>
          <cell r="K6027" t="str">
            <v>乙类</v>
          </cell>
        </row>
        <row r="6028">
          <cell r="A6028" t="str">
            <v>HLT72202</v>
          </cell>
          <cell r="B6028" t="str">
            <v>经皮穿刺肠系膜上动脉内溶栓术</v>
          </cell>
          <cell r="C6028" t="str">
            <v>消毒铺巾,麻醉,穿刺置管,造影摄片,局部溶栓,复查造影,拔管,穿刺点压迫包扎。人工报告。不含监护。</v>
          </cell>
          <cell r="D6028" t="str">
            <v>穿刺针,注射器</v>
          </cell>
          <cell r="E6028" t="str">
            <v>导管,导丝,血管鞘组</v>
          </cell>
          <cell r="F6028" t="str">
            <v>次</v>
          </cell>
          <cell r="G6028" t="str">
            <v/>
          </cell>
          <cell r="H6028">
            <v>2100</v>
          </cell>
          <cell r="I6028">
            <v>1680</v>
          </cell>
          <cell r="J6028">
            <v>1470</v>
          </cell>
          <cell r="K6028" t="str">
            <v>乙类</v>
          </cell>
        </row>
        <row r="6029">
          <cell r="A6029" t="str">
            <v>HLT73301</v>
          </cell>
          <cell r="B6029" t="str">
            <v>胰十二指肠动脉动脉瘤切除术</v>
          </cell>
          <cell r="C6029" t="str">
            <v>全麻,腹正中切口开腹,显露控制胰十二指肠动脉瘤,切除,关腹。</v>
          </cell>
          <cell r="D6029" t="str">
            <v>引流装置</v>
          </cell>
          <cell r="E6029" t="str">
            <v>特殊缝线,止血材料</v>
          </cell>
          <cell r="F6029" t="str">
            <v>次</v>
          </cell>
          <cell r="G6029" t="str">
            <v/>
          </cell>
          <cell r="H6029">
            <v>3200</v>
          </cell>
          <cell r="I6029">
            <v>2560</v>
          </cell>
          <cell r="J6029">
            <v>2240</v>
          </cell>
          <cell r="K6029" t="str">
            <v>乙类</v>
          </cell>
        </row>
        <row r="6030">
          <cell r="A6030" t="str">
            <v>HLT73302</v>
          </cell>
          <cell r="B6030" t="str">
            <v>肠系膜上动脉瘤切除术</v>
          </cell>
          <cell r="C6030" t="str">
            <v>全麻,胸腹联合切口,腹膜后途径或腹正中切口开腹,肠系膜根部显露控制肠系膜上动脉,必要时打开后腹膜显露控制腹主动脉,全身肝素化,阻断肠系膜上动脉必要时阻断腹主动脉,切除结扎动脉瘤,关腹。</v>
          </cell>
          <cell r="D6030" t="str">
            <v>引流装置</v>
          </cell>
          <cell r="E6030" t="str">
            <v>特殊缝线</v>
          </cell>
          <cell r="F6030" t="str">
            <v>次</v>
          </cell>
          <cell r="G6030" t="str">
            <v/>
          </cell>
          <cell r="H6030">
            <v>3200</v>
          </cell>
          <cell r="I6030">
            <v>2560</v>
          </cell>
          <cell r="J6030">
            <v>2240</v>
          </cell>
          <cell r="K6030" t="str">
            <v>乙类</v>
          </cell>
        </row>
        <row r="6031">
          <cell r="A6031" t="str">
            <v>HLT74301</v>
          </cell>
          <cell r="B6031" t="str">
            <v>肠系膜上动脉瘤切除+肠系膜上动脉重建术</v>
          </cell>
          <cell r="C6031"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cell r="D6031" t="str">
            <v>引流装置</v>
          </cell>
          <cell r="E6031" t="str">
            <v>特殊缝线,止血材料,吻合器</v>
          </cell>
          <cell r="F6031" t="str">
            <v>次</v>
          </cell>
          <cell r="G6031" t="str">
            <v/>
          </cell>
          <cell r="H6031">
            <v>3700</v>
          </cell>
          <cell r="I6031">
            <v>2960</v>
          </cell>
          <cell r="J6031">
            <v>2590</v>
          </cell>
          <cell r="K6031" t="str">
            <v>乙类</v>
          </cell>
        </row>
        <row r="6032">
          <cell r="A6032" t="str">
            <v>HLT74302</v>
          </cell>
          <cell r="B6032" t="str">
            <v>肠系膜上动脉瘤切除+肠系膜上动脉人工血管间置重建术</v>
          </cell>
          <cell r="C6032"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cell r="D6032" t="str">
            <v>引流装置</v>
          </cell>
          <cell r="E6032" t="str">
            <v>人工血管,特殊缝线,止血材料,吻合器</v>
          </cell>
          <cell r="F6032" t="str">
            <v>次</v>
          </cell>
          <cell r="G6032" t="str">
            <v/>
          </cell>
          <cell r="H6032">
            <v>3700</v>
          </cell>
          <cell r="I6032">
            <v>2960</v>
          </cell>
          <cell r="J6032">
            <v>2590</v>
          </cell>
          <cell r="K6032" t="str">
            <v>乙类</v>
          </cell>
        </row>
        <row r="6033">
          <cell r="A6033" t="str">
            <v>HLT74303</v>
          </cell>
          <cell r="B6033" t="str">
            <v>肠系膜上动脉瘤切除+肠系膜上动脉自体大隐静脉间置重建术</v>
          </cell>
          <cell r="C6033"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cell r="D6033" t="str">
            <v>引流装置</v>
          </cell>
          <cell r="E6033" t="str">
            <v>特殊缝线,止血材料,吻合器</v>
          </cell>
          <cell r="F6033" t="str">
            <v>次</v>
          </cell>
          <cell r="G6033" t="str">
            <v/>
          </cell>
          <cell r="H6033">
            <v>3700</v>
          </cell>
          <cell r="I6033">
            <v>2960</v>
          </cell>
          <cell r="J6033">
            <v>2590</v>
          </cell>
          <cell r="K6033" t="str">
            <v>乙类</v>
          </cell>
        </row>
        <row r="6034">
          <cell r="A6034" t="str">
            <v>HLT80201</v>
          </cell>
          <cell r="B6034" t="str">
            <v>经皮穿刺肠系膜上动脉瘤腔内隔绝术</v>
          </cell>
          <cell r="C6034" t="str">
            <v>局麻,经股动脉途径穿刺,置管,腹主动脉造影,肠系膜上动脉选择性造影､瘤体和动脉直径测量,覆膜支架置入术,再次行动脉造影评价疗效和观察有无并发症出现。不含DSA引导。</v>
          </cell>
          <cell r="D6034" t="str">
            <v>穿刺针,注射器</v>
          </cell>
          <cell r="E6034" t="str">
            <v>导管,导丝,血管鞘组,导引导管,支架</v>
          </cell>
          <cell r="F6034" t="str">
            <v>次</v>
          </cell>
          <cell r="G6034" t="str">
            <v/>
          </cell>
          <cell r="H6034">
            <v>2100</v>
          </cell>
          <cell r="I6034">
            <v>1680</v>
          </cell>
          <cell r="J6034">
            <v>1470</v>
          </cell>
          <cell r="K6034" t="str">
            <v>乙类</v>
          </cell>
        </row>
        <row r="6035">
          <cell r="A6035" t="str">
            <v>HLT80202</v>
          </cell>
          <cell r="B6035" t="str">
            <v>经皮穿刺肠系膜上动脉瘤栓塞+支架置入术</v>
          </cell>
          <cell r="C6035" t="str">
            <v>局麻,经股动脉途径穿刺,置管,腹主动脉造影,肠系膜上动脉选择性造影,瘤体和动脉直径测量,弹簧圈置入术,必要时明胶海绵等栓塞物栓塞,置入裸支架,再次行动脉造影评价疗效和观察有无并发症出现。不含DSA引导。</v>
          </cell>
          <cell r="D6035" t="str">
            <v>穿刺针,注射器</v>
          </cell>
          <cell r="E6035" t="str">
            <v>导管,导丝,血管鞘组,导引导管,支架,弹簧圈,栓塞材料</v>
          </cell>
          <cell r="F6035" t="str">
            <v>次</v>
          </cell>
          <cell r="G6035" t="str">
            <v/>
          </cell>
          <cell r="H6035">
            <v>3100</v>
          </cell>
          <cell r="I6035">
            <v>2480</v>
          </cell>
          <cell r="J6035">
            <v>2170</v>
          </cell>
          <cell r="K6035" t="str">
            <v>乙类</v>
          </cell>
        </row>
        <row r="6036">
          <cell r="A6036" t="str">
            <v>HLT80203</v>
          </cell>
          <cell r="B6036" t="str">
            <v>经皮穿刺肠系膜上动脉球囊成形术</v>
          </cell>
          <cell r="C6036" t="str">
            <v>局麻,经股动脉途径穿刺,置管,腹主动脉造影,肠系膜上动脉选择性造影,直径测量,球囊导管扩张狭窄段,再次行动脉造影评价疗效和观察有无并发症出现。</v>
          </cell>
          <cell r="D6036" t="str">
            <v>穿刺针,压力泵,注射器</v>
          </cell>
          <cell r="E6036" t="str">
            <v>导管,导丝,血管鞘组,导引导管,球囊扩张导管</v>
          </cell>
          <cell r="F6036" t="str">
            <v>次</v>
          </cell>
          <cell r="G6036" t="str">
            <v/>
          </cell>
          <cell r="H6036">
            <v>3600</v>
          </cell>
          <cell r="I6036">
            <v>2880</v>
          </cell>
          <cell r="J6036">
            <v>2520</v>
          </cell>
          <cell r="K6036" t="str">
            <v>乙类</v>
          </cell>
        </row>
        <row r="6037">
          <cell r="A6037" t="str">
            <v>HLT80204</v>
          </cell>
          <cell r="B6037" t="str">
            <v>经皮穿刺肠系膜上动脉支架成形术</v>
          </cell>
          <cell r="C6037" t="str">
            <v>局麻,经股动脉途径穿刺,置管,腹主动脉造影,肠系膜上动脉选择性造影,直径测量,狭窄段放置支架酌情球囊导管扩张狭窄段,再次行动脉造影评价疗效和观察有无并发症出现。不含球囊扩张术､DSA引导。</v>
          </cell>
          <cell r="D6037" t="str">
            <v>穿刺针,压力泵,注射器</v>
          </cell>
          <cell r="E6037" t="str">
            <v>导管,导丝,血管鞘组,导引导管,支架</v>
          </cell>
          <cell r="F6037" t="str">
            <v>次</v>
          </cell>
          <cell r="G6037" t="str">
            <v/>
          </cell>
          <cell r="H6037">
            <v>3600</v>
          </cell>
          <cell r="I6037">
            <v>2880</v>
          </cell>
          <cell r="J6037">
            <v>2520</v>
          </cell>
          <cell r="K6037" t="str">
            <v>乙类</v>
          </cell>
        </row>
        <row r="6038">
          <cell r="A6038" t="str">
            <v>HLT83301</v>
          </cell>
          <cell r="B6038" t="str">
            <v>肠系膜上动脉成形术</v>
          </cell>
          <cell r="C6038"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cell r="D6038" t="str">
            <v>引流装置,冲洗液</v>
          </cell>
          <cell r="E6038" t="str">
            <v>补片,特殊缝线,止血材料</v>
          </cell>
          <cell r="F6038" t="str">
            <v>次</v>
          </cell>
          <cell r="G6038" t="str">
            <v/>
          </cell>
          <cell r="H6038">
            <v>2000</v>
          </cell>
          <cell r="I6038">
            <v>1600</v>
          </cell>
          <cell r="J6038">
            <v>1400</v>
          </cell>
          <cell r="K6038" t="str">
            <v>乙类</v>
          </cell>
        </row>
        <row r="6039">
          <cell r="A6039" t="str">
            <v>HLT86301</v>
          </cell>
          <cell r="B6039" t="str">
            <v>肠系膜上动脉瘤旷置+肠系膜上动脉人工血管旁路术</v>
          </cell>
          <cell r="C6039"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cell r="D6039" t="str">
            <v>引流装置</v>
          </cell>
          <cell r="E6039" t="str">
            <v>人工血管,特殊缝线,止血材料,吻合器</v>
          </cell>
          <cell r="F6039" t="str">
            <v>次</v>
          </cell>
          <cell r="G6039" t="str">
            <v/>
          </cell>
          <cell r="H6039">
            <v>3700</v>
          </cell>
          <cell r="I6039">
            <v>2960</v>
          </cell>
          <cell r="J6039">
            <v>2590</v>
          </cell>
          <cell r="K6039" t="str">
            <v>乙类</v>
          </cell>
        </row>
        <row r="6040">
          <cell r="A6040" t="str">
            <v>HLT86302</v>
          </cell>
          <cell r="B6040" t="str">
            <v>肠系膜上动脉瘤切除+肠系膜上动脉人工血管旁路术</v>
          </cell>
          <cell r="C6040"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cell r="D6040" t="str">
            <v>引流装置</v>
          </cell>
          <cell r="E6040" t="str">
            <v>人工血管,特殊缝线,吻合器</v>
          </cell>
          <cell r="F6040" t="str">
            <v>次</v>
          </cell>
          <cell r="G6040" t="str">
            <v/>
          </cell>
          <cell r="H6040">
            <v>3700</v>
          </cell>
          <cell r="I6040">
            <v>2960</v>
          </cell>
          <cell r="J6040">
            <v>2590</v>
          </cell>
          <cell r="K6040" t="str">
            <v>乙类</v>
          </cell>
        </row>
        <row r="6041">
          <cell r="A6041" t="str">
            <v>HLT86303</v>
          </cell>
          <cell r="B6041" t="str">
            <v>肠系膜上动脉瘤旷置+肠系膜上动脉自体大隐静脉旁路术</v>
          </cell>
          <cell r="C6041"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cell r="D6041" t="str">
            <v>引流装置</v>
          </cell>
          <cell r="E6041" t="str">
            <v>特殊缝线,止血材料,吻合器</v>
          </cell>
          <cell r="F6041" t="str">
            <v>次</v>
          </cell>
          <cell r="G6041" t="str">
            <v/>
          </cell>
          <cell r="H6041">
            <v>3700</v>
          </cell>
          <cell r="I6041">
            <v>2960</v>
          </cell>
          <cell r="J6041">
            <v>2590</v>
          </cell>
          <cell r="K6041" t="str">
            <v>乙类</v>
          </cell>
        </row>
        <row r="6042">
          <cell r="A6042" t="str">
            <v>HLT86304</v>
          </cell>
          <cell r="B6042" t="str">
            <v>肠系膜上动脉瘤切除+肠系膜上动脉自体大隐静脉旁路术</v>
          </cell>
          <cell r="C6042"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cell r="D6042" t="str">
            <v>引流装置</v>
          </cell>
          <cell r="E6042" t="str">
            <v>特殊缝线,吻合器</v>
          </cell>
          <cell r="F6042" t="str">
            <v>次</v>
          </cell>
          <cell r="G6042" t="str">
            <v/>
          </cell>
          <cell r="H6042">
            <v>3700</v>
          </cell>
          <cell r="I6042">
            <v>2960</v>
          </cell>
          <cell r="J6042">
            <v>2590</v>
          </cell>
          <cell r="K6042" t="str">
            <v>乙类</v>
          </cell>
        </row>
        <row r="6043">
          <cell r="A6043" t="str">
            <v>HLT86305</v>
          </cell>
          <cell r="B6043" t="str">
            <v>肠系膜上动脉人工血管旁路术</v>
          </cell>
          <cell r="C6043"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cell r="D6043" t="str">
            <v>引流装置</v>
          </cell>
          <cell r="E6043" t="str">
            <v>人工血管,特殊缝线,止血材料</v>
          </cell>
          <cell r="F6043" t="str">
            <v>次</v>
          </cell>
          <cell r="G6043" t="str">
            <v/>
          </cell>
          <cell r="H6043">
            <v>2800</v>
          </cell>
          <cell r="I6043">
            <v>2240</v>
          </cell>
          <cell r="J6043">
            <v>1960</v>
          </cell>
          <cell r="K6043" t="str">
            <v>乙类</v>
          </cell>
        </row>
        <row r="6044">
          <cell r="A6044" t="str">
            <v>HLT86306</v>
          </cell>
          <cell r="B6044" t="str">
            <v>肠系膜上动脉自体大隐静脉旁路术</v>
          </cell>
          <cell r="C6044"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cell r="D6044" t="str">
            <v>引流装置</v>
          </cell>
          <cell r="E6044" t="str">
            <v>特殊缝线,止血材料</v>
          </cell>
          <cell r="F6044" t="str">
            <v>次</v>
          </cell>
          <cell r="G6044" t="str">
            <v/>
          </cell>
          <cell r="H6044">
            <v>2000</v>
          </cell>
          <cell r="I6044">
            <v>1600</v>
          </cell>
          <cell r="J6044">
            <v>1400</v>
          </cell>
          <cell r="K6044" t="str">
            <v>乙类</v>
          </cell>
        </row>
        <row r="6045">
          <cell r="A6045" t="str">
            <v>HLU</v>
          </cell>
          <cell r="B6045" t="str">
            <v>肠系膜下动脉</v>
          </cell>
          <cell r="C6045" t="str">
            <v/>
          </cell>
          <cell r="D6045" t="str">
            <v/>
          </cell>
          <cell r="E6045" t="str">
            <v/>
          </cell>
        </row>
        <row r="6045">
          <cell r="G6045" t="str">
            <v/>
          </cell>
          <cell r="H6045" t="str">
            <v/>
          </cell>
          <cell r="I6045" t="str">
            <v/>
          </cell>
          <cell r="J6045" t="str">
            <v/>
          </cell>
        </row>
        <row r="6046">
          <cell r="A6046" t="str">
            <v>HLU59201</v>
          </cell>
          <cell r="B6046" t="str">
            <v>经皮穿刺肠系膜下动脉瘤栓塞术</v>
          </cell>
          <cell r="C6046" t="str">
            <v>局麻,经股动脉途径穿刺,置管,腹主动脉造影,肠系膜下动脉选择性造影､瘤体和动脉直径测量,弹簧圈置入动脉瘤体内,必要时明胶海绵等栓塞物栓塞,再次行动脉造影评价疗效和观察有无并发症出现。不含DSA引导。</v>
          </cell>
          <cell r="D6046" t="str">
            <v>穿刺针,注射器</v>
          </cell>
          <cell r="E6046" t="str">
            <v>导管,导丝,血管鞘组,导引导管,弹簧圈,栓塞材料</v>
          </cell>
          <cell r="F6046" t="str">
            <v>次</v>
          </cell>
          <cell r="G6046" t="str">
            <v/>
          </cell>
          <cell r="H6046">
            <v>2100</v>
          </cell>
          <cell r="I6046">
            <v>1680</v>
          </cell>
          <cell r="J6046">
            <v>1470</v>
          </cell>
          <cell r="K6046" t="str">
            <v>乙类</v>
          </cell>
        </row>
        <row r="6047">
          <cell r="A6047" t="str">
            <v>HLU59202</v>
          </cell>
          <cell r="B6047" t="str">
            <v>经皮穿刺肠系膜下动脉栓塞术</v>
          </cell>
          <cell r="C6047" t="str">
            <v>局麻,经股动脉途径穿刺,置管,腹主动脉造影,肠系膜下动脉选择性造影､动脉直径测量,弹簧圈置入肠系膜下动脉,必要时明胶海绵等栓塞物栓塞,再次行动脉造影评价疗效和观察有无并发症出现。不含DSA引导。</v>
          </cell>
          <cell r="D6047" t="str">
            <v>穿刺针,注射器</v>
          </cell>
          <cell r="E6047" t="str">
            <v>导管,导丝,血管鞘组,导引导管,弹簧圈,栓塞材料</v>
          </cell>
          <cell r="F6047" t="str">
            <v>次</v>
          </cell>
          <cell r="G6047" t="str">
            <v/>
          </cell>
          <cell r="H6047">
            <v>2100</v>
          </cell>
          <cell r="I6047">
            <v>1680</v>
          </cell>
          <cell r="J6047">
            <v>1470</v>
          </cell>
          <cell r="K6047" t="str">
            <v>乙类</v>
          </cell>
        </row>
        <row r="6048">
          <cell r="A6048" t="str">
            <v>HLU59301</v>
          </cell>
          <cell r="B6048" t="str">
            <v>肠系膜下动脉瘤旷置术</v>
          </cell>
          <cell r="C6048" t="str">
            <v>全麻,腹正中切口开腹,打开后腹膜,显露控制肠系膜下动脉和腹主动脉,全身肝素化,阻断肠系膜下动脉,必要时阻断腹主动脉,旷置动脉瘤,关腹。</v>
          </cell>
          <cell r="D6048" t="str">
            <v>引流装置</v>
          </cell>
          <cell r="E6048" t="str">
            <v>特殊缝线,止血材料</v>
          </cell>
          <cell r="F6048" t="str">
            <v>次</v>
          </cell>
          <cell r="G6048" t="str">
            <v/>
          </cell>
          <cell r="H6048">
            <v>2700</v>
          </cell>
          <cell r="I6048">
            <v>2160</v>
          </cell>
          <cell r="J6048">
            <v>1890</v>
          </cell>
          <cell r="K6048" t="str">
            <v>乙类</v>
          </cell>
        </row>
        <row r="6049">
          <cell r="A6049" t="str">
            <v>HLU62201</v>
          </cell>
          <cell r="B6049" t="str">
            <v>经皮穿刺肠系膜下动脉置管术</v>
          </cell>
          <cell r="C6049" t="str">
            <v>消毒,麻醉,穿刺置管,造影摄片,留管包扎,肝素冲洗液封管。人工报告。不含监护。</v>
          </cell>
          <cell r="D6049" t="str">
            <v>穿刺针,注射器</v>
          </cell>
          <cell r="E6049" t="str">
            <v>导管,导丝,血管鞘组,特殊缝线</v>
          </cell>
          <cell r="F6049" t="str">
            <v>次</v>
          </cell>
          <cell r="G6049" t="str">
            <v/>
          </cell>
          <cell r="H6049">
            <v>2100</v>
          </cell>
          <cell r="I6049">
            <v>1680</v>
          </cell>
          <cell r="J6049">
            <v>1470</v>
          </cell>
          <cell r="K6049" t="str">
            <v>乙类</v>
          </cell>
        </row>
        <row r="6050">
          <cell r="A6050" t="str">
            <v>HLU73301</v>
          </cell>
          <cell r="B6050" t="str">
            <v>肠系膜下动脉瘤切除术</v>
          </cell>
          <cell r="C6050" t="str">
            <v>全麻,腹正中切口开腹,打开后腹膜,显露控制肠系膜下动脉和腹主动脉,全身肝素化,阻断肠系膜下动脉,必要时阻断腹主动脉,切除结扎动脉瘤,关腹。</v>
          </cell>
          <cell r="D6050" t="str">
            <v>引流装置</v>
          </cell>
          <cell r="E6050" t="str">
            <v>特殊缝线</v>
          </cell>
          <cell r="F6050" t="str">
            <v>次</v>
          </cell>
          <cell r="G6050" t="str">
            <v/>
          </cell>
          <cell r="H6050">
            <v>3200</v>
          </cell>
          <cell r="I6050">
            <v>2560</v>
          </cell>
          <cell r="J6050">
            <v>2240</v>
          </cell>
          <cell r="K6050" t="str">
            <v>乙类</v>
          </cell>
        </row>
        <row r="6051">
          <cell r="A6051" t="str">
            <v>HLU74301</v>
          </cell>
          <cell r="B6051" t="str">
            <v>肠系膜下动脉瘤切除+肠系膜下动脉重建术</v>
          </cell>
          <cell r="C6051"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cell r="D6051" t="str">
            <v>引流装置</v>
          </cell>
          <cell r="E6051" t="str">
            <v>补片,特殊缝线,止血材料,吻合器</v>
          </cell>
          <cell r="F6051" t="str">
            <v>次</v>
          </cell>
          <cell r="G6051" t="str">
            <v/>
          </cell>
          <cell r="H6051">
            <v>3700</v>
          </cell>
          <cell r="I6051">
            <v>2960</v>
          </cell>
          <cell r="J6051">
            <v>2590</v>
          </cell>
          <cell r="K6051" t="str">
            <v>乙类</v>
          </cell>
        </row>
        <row r="6052">
          <cell r="A6052" t="str">
            <v>HLU74302</v>
          </cell>
          <cell r="B6052" t="str">
            <v>肠系膜下动脉瘤切除+肠系膜下动脉人工血管间置重建术</v>
          </cell>
          <cell r="C6052" t="str">
            <v>全麻,腹正中切口开腹,打开后腹膜,显露控制肠系膜下动脉和腹主动脉,全身肝素化,阻断肠系膜下动脉,必要时阻断腹主动脉,切除动脉瘤,取人工血管与肠系膜下动脉端-端吻合(或近端与腹主动脉端-侧吻合),关腹。</v>
          </cell>
          <cell r="D6052" t="str">
            <v>引流装置</v>
          </cell>
          <cell r="E6052" t="str">
            <v>人工血管,特殊缝线,止血材料,吻合器</v>
          </cell>
          <cell r="F6052" t="str">
            <v>次</v>
          </cell>
          <cell r="G6052" t="str">
            <v/>
          </cell>
          <cell r="H6052">
            <v>3700</v>
          </cell>
          <cell r="I6052">
            <v>2960</v>
          </cell>
          <cell r="J6052">
            <v>2590</v>
          </cell>
          <cell r="K6052" t="str">
            <v>乙类</v>
          </cell>
        </row>
        <row r="6053">
          <cell r="A6053" t="str">
            <v>HLU74303</v>
          </cell>
          <cell r="B6053" t="str">
            <v>肠系膜下动脉瘤切除+肠系膜下动脉自体大隐静脉间置重建术</v>
          </cell>
          <cell r="C6053"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cell r="D6053" t="str">
            <v>引流装置</v>
          </cell>
          <cell r="E6053" t="str">
            <v>特殊缝线,止血材料</v>
          </cell>
          <cell r="F6053" t="str">
            <v>次</v>
          </cell>
          <cell r="G6053" t="str">
            <v/>
          </cell>
          <cell r="H6053">
            <v>3700</v>
          </cell>
          <cell r="I6053">
            <v>2960</v>
          </cell>
          <cell r="J6053">
            <v>2590</v>
          </cell>
          <cell r="K6053" t="str">
            <v>乙类</v>
          </cell>
        </row>
        <row r="6054">
          <cell r="A6054" t="str">
            <v>HLU80201</v>
          </cell>
          <cell r="B6054" t="str">
            <v>经皮穿刺肠系膜下动脉球囊成形术</v>
          </cell>
          <cell r="C6054" t="str">
            <v>局麻,经股动脉途径穿刺,置管,腹主动脉造影,肠系膜下动脉选择性造影,直径测量,球囊导管扩张狭窄段,再次行动脉造影评价疗效和观察有无并发症出现。不含DSA引导。</v>
          </cell>
          <cell r="D6054" t="str">
            <v>穿刺针,压力泵,注射器</v>
          </cell>
          <cell r="E6054" t="str">
            <v>导管,导丝,血管鞘组,导引导管,球囊扩张导管</v>
          </cell>
          <cell r="F6054" t="str">
            <v>次</v>
          </cell>
          <cell r="G6054" t="str">
            <v/>
          </cell>
          <cell r="H6054">
            <v>3200</v>
          </cell>
          <cell r="I6054">
            <v>2560</v>
          </cell>
          <cell r="J6054">
            <v>2240</v>
          </cell>
          <cell r="K6054" t="str">
            <v>乙类</v>
          </cell>
        </row>
        <row r="6055">
          <cell r="A6055" t="str">
            <v>HLU80202</v>
          </cell>
          <cell r="B6055" t="str">
            <v>经皮穿刺肠系膜下动脉支架成形术</v>
          </cell>
          <cell r="C6055" t="str">
            <v>局麻,经股动脉途径穿刺,置管,腹主动脉造影,肠系膜下动脉选择性造影,直径测量,狭窄段放置支架酌情球囊导管扩张狭窄段,再次行动脉造影评价疗效和观察有无并发症出现。不含球囊扩张术､DSA引导。</v>
          </cell>
          <cell r="D6055" t="str">
            <v>穿刺针,压力泵,注射器</v>
          </cell>
          <cell r="E6055" t="str">
            <v>导管,导丝,血管鞘组,导引导管,支架</v>
          </cell>
          <cell r="F6055" t="str">
            <v>次</v>
          </cell>
          <cell r="G6055" t="str">
            <v/>
          </cell>
          <cell r="H6055">
            <v>3200</v>
          </cell>
          <cell r="I6055">
            <v>2560</v>
          </cell>
          <cell r="J6055">
            <v>2240</v>
          </cell>
          <cell r="K6055" t="str">
            <v>乙类</v>
          </cell>
        </row>
        <row r="6056">
          <cell r="A6056" t="str">
            <v>HLU80203</v>
          </cell>
          <cell r="B6056" t="str">
            <v>经皮穿刺肠系膜下动脉瘤栓塞+支架置入术</v>
          </cell>
          <cell r="C6056" t="str">
            <v>局麻,经股动脉途径穿刺,置管,腹主动脉造影,肠系膜下动脉选择性造影,瘤体和动脉直径测量,弹簧圈置入术,必要时明胶海绵等栓塞物栓塞,置入裸支架,再次行动脉造影评价疗效和观察有无并发症出现。不含DSA引导。</v>
          </cell>
          <cell r="D6056" t="str">
            <v>穿刺针,注射器</v>
          </cell>
          <cell r="E6056" t="str">
            <v>导管,导丝,血管鞘组,导引导管,支架,弹簧圈,栓塞材料</v>
          </cell>
          <cell r="F6056" t="str">
            <v>次</v>
          </cell>
          <cell r="G6056" t="str">
            <v/>
          </cell>
          <cell r="H6056">
            <v>2100</v>
          </cell>
          <cell r="I6056">
            <v>1680</v>
          </cell>
          <cell r="J6056">
            <v>1470</v>
          </cell>
          <cell r="K6056" t="str">
            <v>乙类</v>
          </cell>
        </row>
        <row r="6057">
          <cell r="A6057" t="str">
            <v>HLU80204</v>
          </cell>
          <cell r="B6057" t="str">
            <v>经皮穿刺肠系膜下动脉瘤腔内隔绝术</v>
          </cell>
          <cell r="C6057" t="str">
            <v>局麻,经股动脉途径穿刺,置管,腹主动脉造影,肠系膜下动脉选择性造影,瘤体和动脉直径测量,覆膜支架置入术,再次行动脉造影评价疗效和观察有无并发症出现。不含DSA引导。</v>
          </cell>
          <cell r="D6057" t="str">
            <v>穿刺针,注射器</v>
          </cell>
          <cell r="E6057" t="str">
            <v>导管,导丝,血管鞘组,导引导管,支架</v>
          </cell>
          <cell r="F6057" t="str">
            <v>次</v>
          </cell>
          <cell r="G6057" t="str">
            <v/>
          </cell>
          <cell r="H6057">
            <v>2000</v>
          </cell>
          <cell r="I6057">
            <v>1600</v>
          </cell>
          <cell r="J6057">
            <v>1400</v>
          </cell>
          <cell r="K6057" t="str">
            <v>乙类</v>
          </cell>
        </row>
        <row r="6058">
          <cell r="A6058" t="str">
            <v>HLU86301</v>
          </cell>
          <cell r="B6058" t="str">
            <v>肠系膜下动脉瘤旷置+肠系膜下动脉人工血管旁路术</v>
          </cell>
          <cell r="C6058"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cell r="D6058" t="str">
            <v>引流装置</v>
          </cell>
          <cell r="E6058" t="str">
            <v>人工血管,特殊缝线,止血材料,吻合器</v>
          </cell>
          <cell r="F6058" t="str">
            <v>次</v>
          </cell>
          <cell r="G6058" t="str">
            <v/>
          </cell>
          <cell r="H6058">
            <v>3700</v>
          </cell>
          <cell r="I6058">
            <v>2960</v>
          </cell>
          <cell r="J6058">
            <v>2590</v>
          </cell>
          <cell r="K6058" t="str">
            <v>乙类</v>
          </cell>
        </row>
        <row r="6059">
          <cell r="A6059" t="str">
            <v>HLU86302</v>
          </cell>
          <cell r="B6059" t="str">
            <v>肠系膜下动脉瘤切除+肠系膜下动脉人工血管旁路术</v>
          </cell>
          <cell r="C6059"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cell r="D6059" t="str">
            <v>引流装置</v>
          </cell>
          <cell r="E6059" t="str">
            <v>人工血管,特殊缝线,吻合器</v>
          </cell>
          <cell r="F6059" t="str">
            <v>次</v>
          </cell>
          <cell r="G6059" t="str">
            <v/>
          </cell>
          <cell r="H6059">
            <v>3700</v>
          </cell>
          <cell r="I6059">
            <v>2960</v>
          </cell>
          <cell r="J6059">
            <v>2590</v>
          </cell>
          <cell r="K6059" t="str">
            <v>乙类</v>
          </cell>
        </row>
        <row r="6060">
          <cell r="A6060" t="str">
            <v>HLU86303</v>
          </cell>
          <cell r="B6060" t="str">
            <v>肠系膜下动脉瘤旷置+肠系膜下动脉自体大隐静脉旁路术</v>
          </cell>
          <cell r="C6060"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cell r="D6060" t="str">
            <v>引流装置</v>
          </cell>
          <cell r="E6060" t="str">
            <v>特殊缝线,止血材料,吻合器</v>
          </cell>
          <cell r="F6060" t="str">
            <v>次</v>
          </cell>
          <cell r="G6060" t="str">
            <v/>
          </cell>
          <cell r="H6060">
            <v>3700</v>
          </cell>
          <cell r="I6060">
            <v>2960</v>
          </cell>
          <cell r="J6060">
            <v>2590</v>
          </cell>
          <cell r="K6060" t="str">
            <v>乙类</v>
          </cell>
        </row>
        <row r="6061">
          <cell r="A6061" t="str">
            <v>HLU86304</v>
          </cell>
          <cell r="B6061" t="str">
            <v>肠系膜下动脉瘤切除+肠系膜下动脉自体大隐静脉旁路术</v>
          </cell>
          <cell r="C6061"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cell r="D6061" t="str">
            <v>引流装置</v>
          </cell>
          <cell r="E6061" t="str">
            <v>特殊缝线,吻合器</v>
          </cell>
          <cell r="F6061" t="str">
            <v>次</v>
          </cell>
          <cell r="G6061" t="str">
            <v/>
          </cell>
          <cell r="H6061">
            <v>3700</v>
          </cell>
          <cell r="I6061">
            <v>2960</v>
          </cell>
          <cell r="J6061">
            <v>2590</v>
          </cell>
          <cell r="K6061" t="str">
            <v>乙类</v>
          </cell>
        </row>
        <row r="6062">
          <cell r="A6062" t="str">
            <v>HLU86305</v>
          </cell>
          <cell r="B6062" t="str">
            <v>肠系膜下动脉人工血管旁路术</v>
          </cell>
          <cell r="C6062"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cell r="D6062" t="str">
            <v>引流装置</v>
          </cell>
          <cell r="E6062" t="str">
            <v>人工血管,特殊缝线,止血材料,吻合器</v>
          </cell>
          <cell r="F6062" t="str">
            <v>次</v>
          </cell>
          <cell r="G6062" t="str">
            <v/>
          </cell>
          <cell r="H6062">
            <v>2800</v>
          </cell>
          <cell r="I6062">
            <v>2240</v>
          </cell>
          <cell r="J6062">
            <v>1960</v>
          </cell>
          <cell r="K6062" t="str">
            <v>乙类</v>
          </cell>
        </row>
        <row r="6063">
          <cell r="A6063" t="str">
            <v>HLU86306</v>
          </cell>
          <cell r="B6063" t="str">
            <v>肠系膜下动脉自体大隐静脉旁路术</v>
          </cell>
          <cell r="C6063"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cell r="D6063" t="str">
            <v>引流装置</v>
          </cell>
          <cell r="E6063" t="str">
            <v>特殊缝线,止血材料,吻合器</v>
          </cell>
          <cell r="F6063" t="str">
            <v>次</v>
          </cell>
          <cell r="G6063" t="str">
            <v/>
          </cell>
          <cell r="H6063">
            <v>2800</v>
          </cell>
          <cell r="I6063">
            <v>2240</v>
          </cell>
          <cell r="J6063">
            <v>1960</v>
          </cell>
          <cell r="K6063" t="str">
            <v>乙类</v>
          </cell>
        </row>
        <row r="6064">
          <cell r="A6064" t="str">
            <v>HLU89301</v>
          </cell>
          <cell r="B6064" t="str">
            <v>肠系膜下动脉重建术</v>
          </cell>
          <cell r="C6064"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cell r="D6064" t="str">
            <v>测压管,引流装置</v>
          </cell>
          <cell r="E6064" t="str">
            <v>特殊缝线,止血材料,吻合器</v>
          </cell>
          <cell r="F6064" t="str">
            <v>次</v>
          </cell>
          <cell r="G6064" t="str">
            <v/>
          </cell>
          <cell r="H6064">
            <v>2800</v>
          </cell>
          <cell r="I6064">
            <v>2240</v>
          </cell>
          <cell r="J6064">
            <v>1960</v>
          </cell>
          <cell r="K6064" t="str">
            <v>乙类</v>
          </cell>
        </row>
        <row r="6065">
          <cell r="A6065" t="str">
            <v>HLV</v>
          </cell>
          <cell r="B6065" t="str">
            <v>肾上腺动脉</v>
          </cell>
          <cell r="C6065" t="str">
            <v/>
          </cell>
          <cell r="D6065" t="str">
            <v/>
          </cell>
          <cell r="E6065" t="str">
            <v/>
          </cell>
        </row>
        <row r="6065">
          <cell r="G6065" t="str">
            <v/>
          </cell>
          <cell r="H6065" t="str">
            <v/>
          </cell>
          <cell r="I6065" t="str">
            <v/>
          </cell>
          <cell r="J6065" t="str">
            <v/>
          </cell>
        </row>
        <row r="6066">
          <cell r="A6066" t="str">
            <v>HLV59201</v>
          </cell>
          <cell r="B6066" t="str">
            <v>经皮穿刺肾上腺动脉瘤栓塞术</v>
          </cell>
          <cell r="C6066" t="str">
            <v>局麻,经股动脉途径穿刺,置管,腹主动脉造影,肾上腺动脉选择性造影､瘤体和动脉直径测量。弹簧圈置入瘤体,必要时明胶海绵等栓塞物栓塞,再次行动脉造影评价疗效和观察有无并发症出现。不含DSA引导。</v>
          </cell>
          <cell r="D6066" t="str">
            <v>穿刺针,注射器</v>
          </cell>
          <cell r="E6066" t="str">
            <v>导管,导丝,血管鞘组,导引导管,弹簧圈,栓塞材料</v>
          </cell>
          <cell r="F6066" t="str">
            <v>次</v>
          </cell>
          <cell r="G6066" t="str">
            <v/>
          </cell>
          <cell r="H6066">
            <v>2100</v>
          </cell>
          <cell r="I6066">
            <v>1680</v>
          </cell>
          <cell r="J6066">
            <v>1470</v>
          </cell>
          <cell r="K6066" t="str">
            <v>乙类</v>
          </cell>
        </row>
        <row r="6067">
          <cell r="A6067" t="str">
            <v>HLV59202</v>
          </cell>
          <cell r="B6067" t="str">
            <v>经皮穿刺肾上腺动脉栓塞术</v>
          </cell>
          <cell r="C6067" t="str">
            <v>局麻,经股动脉途径穿刺,置管,腹主动脉造影,肾上腺动脉选择性造影､动脉直径测量。弹簧圈置入肾上腺动脉,必要时明胶海绵等栓塞物栓塞,再次行动脉造影评价疗效和观察有无并发症出现。不含DSA引导。</v>
          </cell>
          <cell r="D6067" t="str">
            <v>穿刺针,注射器</v>
          </cell>
          <cell r="E6067" t="str">
            <v>导管,导丝,血管鞘组,导引导管,弹簧圈,栓塞材料</v>
          </cell>
          <cell r="F6067" t="str">
            <v>次</v>
          </cell>
          <cell r="G6067" t="str">
            <v/>
          </cell>
          <cell r="H6067">
            <v>2100</v>
          </cell>
          <cell r="I6067">
            <v>1680</v>
          </cell>
          <cell r="J6067">
            <v>1470</v>
          </cell>
          <cell r="K6067" t="str">
            <v>乙类</v>
          </cell>
        </row>
        <row r="6068">
          <cell r="A6068" t="str">
            <v>HLV73301</v>
          </cell>
          <cell r="B6068" t="str">
            <v>肾上腺动脉瘤切除术</v>
          </cell>
          <cell r="C6068" t="str">
            <v>全麻,腹正中切口,打开后腹膜或腹直肌旁切口､腹膜后途径。显露控制肾脏､肾上腺动脉。切除或旷置结扎动脉瘤,关腹。</v>
          </cell>
          <cell r="D6068" t="str">
            <v>引流装置</v>
          </cell>
          <cell r="E6068" t="str">
            <v>特殊缝线,止血材料</v>
          </cell>
          <cell r="F6068" t="str">
            <v>次</v>
          </cell>
          <cell r="G6068" t="str">
            <v/>
          </cell>
          <cell r="H6068">
            <v>2700</v>
          </cell>
          <cell r="I6068">
            <v>2160</v>
          </cell>
          <cell r="J6068">
            <v>1890</v>
          </cell>
          <cell r="K6068" t="str">
            <v>乙类</v>
          </cell>
        </row>
        <row r="6069">
          <cell r="A6069" t="str">
            <v>HLW</v>
          </cell>
          <cell r="B6069" t="str">
            <v>肾动脉</v>
          </cell>
          <cell r="C6069" t="str">
            <v/>
          </cell>
          <cell r="D6069" t="str">
            <v/>
          </cell>
          <cell r="E6069" t="str">
            <v/>
          </cell>
        </row>
        <row r="6069">
          <cell r="G6069" t="str">
            <v/>
          </cell>
          <cell r="H6069" t="str">
            <v/>
          </cell>
          <cell r="I6069" t="str">
            <v/>
          </cell>
          <cell r="J6069" t="str">
            <v/>
          </cell>
        </row>
        <row r="6070">
          <cell r="A6070" t="str">
            <v>HLW59201</v>
          </cell>
          <cell r="B6070" t="str">
            <v>经皮穿刺肾动脉瘤栓塞术</v>
          </cell>
          <cell r="C6070" t="str">
            <v>局麻,经股动脉途径穿刺,置管,腹主动脉造影,肾动脉选择性造影､瘤体和动脉直径测量。弹簧圈置入瘤体,必要时明胶海绵等栓塞物栓塞,再次行动脉造影评价疗效和观察有无并发症出现。不含DSA引导。</v>
          </cell>
          <cell r="D6070" t="str">
            <v>穿刺针,注射器</v>
          </cell>
          <cell r="E6070" t="str">
            <v>导管,导丝,血管鞘组,导引导管,弹簧圈,栓塞材料</v>
          </cell>
          <cell r="F6070" t="str">
            <v>次</v>
          </cell>
          <cell r="G6070" t="str">
            <v/>
          </cell>
          <cell r="H6070">
            <v>2100</v>
          </cell>
          <cell r="I6070">
            <v>1680</v>
          </cell>
          <cell r="J6070">
            <v>1470</v>
          </cell>
          <cell r="K6070" t="str">
            <v>乙类</v>
          </cell>
        </row>
        <row r="6071">
          <cell r="A6071" t="str">
            <v>HLW59202</v>
          </cell>
          <cell r="B6071" t="str">
            <v>经皮穿刺肾动脉栓塞术</v>
          </cell>
          <cell r="C6071" t="str">
            <v>消毒铺巾,麻醉,穿刺置管,造影摄片,栓塞,复查造影,拔管,穿刺点压迫包扎。人工报告。不含监护。</v>
          </cell>
          <cell r="D6071" t="str">
            <v>穿刺针,注射器</v>
          </cell>
          <cell r="E6071" t="str">
            <v>导管,导丝,血管鞘组,栓塞材料</v>
          </cell>
          <cell r="F6071" t="str">
            <v>次</v>
          </cell>
          <cell r="G6071" t="str">
            <v/>
          </cell>
          <cell r="H6071">
            <v>2100</v>
          </cell>
          <cell r="I6071">
            <v>1680</v>
          </cell>
          <cell r="J6071">
            <v>1470</v>
          </cell>
          <cell r="K6071" t="str">
            <v>乙类</v>
          </cell>
        </row>
        <row r="6072">
          <cell r="A6072" t="str">
            <v>HLW59301</v>
          </cell>
          <cell r="B6072" t="str">
            <v>肾动脉瘤旷置+肾切除术</v>
          </cell>
          <cell r="C6072"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cell r="D6072" t="str">
            <v>引流装置</v>
          </cell>
          <cell r="E6072" t="str">
            <v>特殊缝线,止血材料</v>
          </cell>
          <cell r="F6072" t="str">
            <v>次</v>
          </cell>
          <cell r="G6072" t="str">
            <v/>
          </cell>
          <cell r="H6072">
            <v>3700</v>
          </cell>
          <cell r="I6072">
            <v>2960</v>
          </cell>
          <cell r="J6072">
            <v>2590</v>
          </cell>
          <cell r="K6072" t="str">
            <v>乙类</v>
          </cell>
        </row>
        <row r="6073">
          <cell r="A6073" t="str">
            <v>HLW62201</v>
          </cell>
          <cell r="B6073" t="str">
            <v>经皮穿刺肾动脉置管术</v>
          </cell>
          <cell r="C6073" t="str">
            <v>消毒铺巾,麻醉,穿刺置管,造影摄片,留管包扎,肝素冲洗液封管。人工报告。不含监护。</v>
          </cell>
          <cell r="D6073" t="str">
            <v>穿刺针,注射器</v>
          </cell>
          <cell r="E6073" t="str">
            <v>导管,导丝,血管鞘组,特殊缝线</v>
          </cell>
          <cell r="F6073" t="str">
            <v>次</v>
          </cell>
          <cell r="G6073" t="str">
            <v/>
          </cell>
          <cell r="H6073">
            <v>2100</v>
          </cell>
          <cell r="I6073">
            <v>1680</v>
          </cell>
          <cell r="J6073">
            <v>1470</v>
          </cell>
          <cell r="K6073" t="str">
            <v>乙类</v>
          </cell>
        </row>
        <row r="6074">
          <cell r="A6074" t="str">
            <v>HLW65201</v>
          </cell>
          <cell r="B6074" t="str">
            <v>经皮肾动脉内血栓抽吸术</v>
          </cell>
          <cell r="C6074" t="str">
            <v>消毒铺巾,麻醉,穿刺置管,造影摄片,血栓抽吸或机械碎栓,复查造影,拔管,穿刺点压迫包扎。人工报告。不含监护。</v>
          </cell>
          <cell r="D6074" t="str">
            <v>穿刺针,注射器</v>
          </cell>
          <cell r="E6074" t="str">
            <v>导管,导丝,血管鞘组</v>
          </cell>
          <cell r="F6074" t="str">
            <v>次</v>
          </cell>
          <cell r="G6074" t="str">
            <v/>
          </cell>
          <cell r="H6074">
            <v>2300</v>
          </cell>
          <cell r="I6074">
            <v>1840</v>
          </cell>
          <cell r="J6074">
            <v>1610</v>
          </cell>
          <cell r="K6074" t="str">
            <v>乙类</v>
          </cell>
        </row>
        <row r="6075">
          <cell r="A6075" t="str">
            <v>HLW65301</v>
          </cell>
          <cell r="B6075" t="str">
            <v>肾动脉切开取栓术</v>
          </cell>
          <cell r="C6075"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cell r="D6075" t="str">
            <v>引流装置</v>
          </cell>
          <cell r="E6075" t="str">
            <v>人工血管,灌注导管,补片,特殊缝线,止血材料</v>
          </cell>
          <cell r="F6075" t="str">
            <v>次</v>
          </cell>
          <cell r="G6075" t="str">
            <v/>
          </cell>
          <cell r="H6075">
            <v>2300</v>
          </cell>
          <cell r="I6075">
            <v>1840</v>
          </cell>
          <cell r="J6075">
            <v>1610</v>
          </cell>
          <cell r="K6075" t="str">
            <v>乙类</v>
          </cell>
        </row>
        <row r="6076">
          <cell r="A6076" t="str">
            <v>HLW65302</v>
          </cell>
          <cell r="B6076" t="str">
            <v>肾动脉内膜剥脱术</v>
          </cell>
          <cell r="C6076"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cell r="D6076" t="str">
            <v>引流装置</v>
          </cell>
          <cell r="E6076" t="str">
            <v>补片,灌注导管,特殊缝线,止血材料</v>
          </cell>
          <cell r="F6076" t="str">
            <v>次</v>
          </cell>
          <cell r="G6076" t="str">
            <v/>
          </cell>
          <cell r="H6076">
            <v>2100</v>
          </cell>
          <cell r="I6076">
            <v>1680</v>
          </cell>
          <cell r="J6076">
            <v>1470</v>
          </cell>
          <cell r="K6076" t="str">
            <v>乙类</v>
          </cell>
        </row>
        <row r="6077">
          <cell r="A6077" t="str">
            <v>HLW72201</v>
          </cell>
          <cell r="B6077" t="str">
            <v>经皮肾动脉内血栓碎栓术</v>
          </cell>
          <cell r="C6077" t="str">
            <v>消毒铺巾,麻醉,穿刺置管,造影摄片,机械碎栓,复查造影,拔管,穿刺点压迫包扎。人工报告。不含监护。</v>
          </cell>
          <cell r="D6077" t="str">
            <v>穿刺针,压力泵,注射器</v>
          </cell>
          <cell r="E6077" t="str">
            <v>导管,导丝,血管鞘组</v>
          </cell>
          <cell r="F6077" t="str">
            <v>次</v>
          </cell>
          <cell r="G6077" t="str">
            <v/>
          </cell>
          <cell r="H6077">
            <v>2400</v>
          </cell>
          <cell r="I6077">
            <v>1920</v>
          </cell>
          <cell r="J6077">
            <v>1680</v>
          </cell>
          <cell r="K6077" t="str">
            <v>乙类</v>
          </cell>
        </row>
        <row r="6078">
          <cell r="A6078" t="str">
            <v>HLW72202</v>
          </cell>
          <cell r="B6078" t="str">
            <v>经皮穿刺肾动脉溶栓术</v>
          </cell>
          <cell r="C6078" t="str">
            <v>消毒铺巾,麻醉,穿刺置管,造影摄片,局部溶栓,复查造影,拔管,穿刺点压迫包扎。人工报告。不含监护。</v>
          </cell>
          <cell r="D6078" t="str">
            <v>穿刺针,注射器</v>
          </cell>
          <cell r="E6078" t="str">
            <v>导管,导丝,血管鞘组</v>
          </cell>
          <cell r="F6078" t="str">
            <v>次</v>
          </cell>
          <cell r="G6078" t="str">
            <v/>
          </cell>
          <cell r="H6078">
            <v>2100</v>
          </cell>
          <cell r="I6078">
            <v>1680</v>
          </cell>
          <cell r="J6078">
            <v>1470</v>
          </cell>
          <cell r="K6078" t="str">
            <v>乙类</v>
          </cell>
        </row>
        <row r="6079">
          <cell r="A6079" t="str">
            <v>HLW74201</v>
          </cell>
          <cell r="B6079" t="str">
            <v>肾动脉瘤切除+肾动脉重建术</v>
          </cell>
          <cell r="C6079"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cell r="D6079" t="str">
            <v>引流装置</v>
          </cell>
          <cell r="E6079" t="str">
            <v>灌注导管,补片,特殊缝线,止血材料,吻合器</v>
          </cell>
          <cell r="F6079" t="str">
            <v>次</v>
          </cell>
          <cell r="G6079" t="str">
            <v/>
          </cell>
          <cell r="H6079">
            <v>3700</v>
          </cell>
          <cell r="I6079">
            <v>2960</v>
          </cell>
          <cell r="J6079">
            <v>2590</v>
          </cell>
          <cell r="K6079" t="str">
            <v>乙类</v>
          </cell>
        </row>
        <row r="6080">
          <cell r="A6080" t="str">
            <v>HLW74301</v>
          </cell>
          <cell r="B6080" t="str">
            <v>肾动脉瘤切除+肾动脉人工血管间置重建术</v>
          </cell>
          <cell r="C6080"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cell r="D6080" t="str">
            <v>引流装置</v>
          </cell>
          <cell r="E6080" t="str">
            <v>人工血管,灌注导管,特殊缝线,止血材料,吻合器</v>
          </cell>
          <cell r="F6080" t="str">
            <v>次</v>
          </cell>
          <cell r="G6080" t="str">
            <v/>
          </cell>
          <cell r="H6080">
            <v>3700</v>
          </cell>
          <cell r="I6080">
            <v>2960</v>
          </cell>
          <cell r="J6080">
            <v>2590</v>
          </cell>
          <cell r="K6080" t="str">
            <v>乙类</v>
          </cell>
        </row>
        <row r="6081">
          <cell r="A6081" t="str">
            <v>HLW74302</v>
          </cell>
          <cell r="B6081" t="str">
            <v>肾动脉瘤切除+肾动脉自体大隐静脉间置重建术</v>
          </cell>
          <cell r="C6081"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cell r="D6081" t="str">
            <v>引流装置</v>
          </cell>
          <cell r="E6081" t="str">
            <v>灌注导管,特殊缝线,止血材料,吻合器</v>
          </cell>
          <cell r="F6081" t="str">
            <v>次</v>
          </cell>
          <cell r="G6081" t="str">
            <v/>
          </cell>
          <cell r="H6081">
            <v>3700</v>
          </cell>
          <cell r="I6081">
            <v>2960</v>
          </cell>
          <cell r="J6081">
            <v>2590</v>
          </cell>
          <cell r="K6081" t="str">
            <v>乙类</v>
          </cell>
        </row>
        <row r="6082">
          <cell r="A6082" t="str">
            <v>HLW75301</v>
          </cell>
          <cell r="B6082" t="str">
            <v>肾动脉瘤切除+肾切除术</v>
          </cell>
          <cell r="C6082"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cell r="D6082" t="str">
            <v>引流装置</v>
          </cell>
          <cell r="E6082" t="str">
            <v>特殊缝线</v>
          </cell>
          <cell r="F6082" t="str">
            <v>次</v>
          </cell>
          <cell r="G6082" t="str">
            <v/>
          </cell>
          <cell r="H6082">
            <v>3700</v>
          </cell>
          <cell r="I6082">
            <v>2960</v>
          </cell>
          <cell r="J6082">
            <v>2590</v>
          </cell>
          <cell r="K6082" t="str">
            <v>甲类</v>
          </cell>
        </row>
        <row r="6083">
          <cell r="A6083" t="str">
            <v>HLW80201</v>
          </cell>
          <cell r="B6083" t="str">
            <v>经皮穿刺肾动脉支架成形术</v>
          </cell>
          <cell r="C6083" t="str">
            <v>局麻,经股动脉途径穿刺,置管,腹主动脉造影,肾动脉选择性造影､动脉直径测量。放置支架,酌情球囊导管扩张,再次行动脉造影评价疗效和观察有无并发症出现。不含球囊成形术､DSA引导。</v>
          </cell>
          <cell r="D6083" t="str">
            <v>穿刺针,压力泵,注射器</v>
          </cell>
          <cell r="E6083" t="str">
            <v>导管,导丝,血管鞘组,导引导管,支架</v>
          </cell>
          <cell r="F6083" t="str">
            <v>次</v>
          </cell>
          <cell r="G6083" t="str">
            <v/>
          </cell>
          <cell r="H6083">
            <v>2500</v>
          </cell>
          <cell r="I6083">
            <v>2000</v>
          </cell>
          <cell r="J6083">
            <v>1750</v>
          </cell>
          <cell r="K6083" t="str">
            <v>乙类</v>
          </cell>
        </row>
        <row r="6084">
          <cell r="A6084" t="str">
            <v>HLW80202</v>
          </cell>
          <cell r="B6084" t="str">
            <v>经皮穿刺肾动脉球囊成形术</v>
          </cell>
          <cell r="C6084" t="str">
            <v>消毒铺巾,麻醉,穿刺置管,造影摄片,球囊扩张,造影复查,穿刺点压迫包扎。人工报告。不含监护。</v>
          </cell>
          <cell r="D6084" t="str">
            <v>穿刺针,压力泵,注射器</v>
          </cell>
          <cell r="E6084" t="str">
            <v>导管,导丝,血管鞘组,球囊扩张导管</v>
          </cell>
          <cell r="F6084" t="str">
            <v>次</v>
          </cell>
          <cell r="G6084" t="str">
            <v/>
          </cell>
          <cell r="H6084">
            <v>2500</v>
          </cell>
          <cell r="I6084">
            <v>2000</v>
          </cell>
          <cell r="J6084">
            <v>1750</v>
          </cell>
          <cell r="K6084" t="str">
            <v>乙类</v>
          </cell>
        </row>
        <row r="6085">
          <cell r="A6085" t="str">
            <v>HLW80203</v>
          </cell>
          <cell r="B6085" t="str">
            <v>经皮穿刺肾动脉瘤栓塞+支架置入术</v>
          </cell>
          <cell r="C6085" t="str">
            <v>局麻,经股动脉途径穿刺,置管,腹主动脉造影,肾动脉选择性造影､瘤体和动脉直径测量。弹簧圈置入术,必要时明胶海绵等栓塞物栓塞。置入裸支架,再次行动脉造影评价疗效和观察有无并发症出现。不含DSA引导。</v>
          </cell>
          <cell r="D6085" t="str">
            <v>穿刺针,注射器</v>
          </cell>
          <cell r="E6085" t="str">
            <v>支架,导管,导丝,血管鞘组,导引导管,弹簧圈,栓塞材料</v>
          </cell>
          <cell r="F6085" t="str">
            <v>次</v>
          </cell>
          <cell r="G6085" t="str">
            <v/>
          </cell>
          <cell r="H6085">
            <v>3000</v>
          </cell>
          <cell r="I6085">
            <v>2400</v>
          </cell>
          <cell r="J6085">
            <v>2100</v>
          </cell>
          <cell r="K6085" t="str">
            <v>乙类</v>
          </cell>
        </row>
        <row r="6086">
          <cell r="A6086" t="str">
            <v>HLW80204</v>
          </cell>
          <cell r="B6086" t="str">
            <v>经皮穿刺肾动脉瘤腔内隔绝术</v>
          </cell>
          <cell r="C6086" t="str">
            <v>局麻,经股动脉途径穿刺,置管,腹主动脉造影,肾动脉选择性造影､瘤体和动脉直径测量。覆膜支架置入术,再次行动脉造影评价疗效和观察有无并发症出现。不含DSA引导。</v>
          </cell>
          <cell r="D6086" t="str">
            <v>穿刺针,注射器</v>
          </cell>
          <cell r="E6086" t="str">
            <v>导管,导丝,血管鞘组,导引导管,支架</v>
          </cell>
          <cell r="F6086" t="str">
            <v>次</v>
          </cell>
          <cell r="G6086" t="str">
            <v/>
          </cell>
          <cell r="H6086">
            <v>2800</v>
          </cell>
          <cell r="I6086">
            <v>2240</v>
          </cell>
          <cell r="J6086">
            <v>1960</v>
          </cell>
          <cell r="K6086" t="str">
            <v>乙类</v>
          </cell>
        </row>
        <row r="6087">
          <cell r="A6087" t="str">
            <v>HLW86301</v>
          </cell>
          <cell r="B6087" t="str">
            <v>肾动脉人工血管旁路术</v>
          </cell>
          <cell r="C6087"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cell r="D6087" t="str">
            <v>引流装置</v>
          </cell>
          <cell r="E6087" t="str">
            <v>人工血管,灌注导管,特殊缝线,止血材料,吻合器</v>
          </cell>
          <cell r="F6087" t="str">
            <v>次</v>
          </cell>
          <cell r="G6087" t="str">
            <v/>
          </cell>
          <cell r="H6087">
            <v>2800</v>
          </cell>
          <cell r="I6087">
            <v>2240</v>
          </cell>
          <cell r="J6087">
            <v>1960</v>
          </cell>
          <cell r="K6087" t="str">
            <v>乙类</v>
          </cell>
        </row>
        <row r="6088">
          <cell r="A6088" t="str">
            <v>HLW86302</v>
          </cell>
          <cell r="B6088" t="str">
            <v>肾动脉自体大隐静脉旁路术</v>
          </cell>
          <cell r="C6088"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cell r="D6088" t="str">
            <v>引流装置</v>
          </cell>
          <cell r="E6088" t="str">
            <v>灌注导管,特殊缝线,止血材料,吻合器</v>
          </cell>
          <cell r="F6088" t="str">
            <v>次</v>
          </cell>
          <cell r="G6088" t="str">
            <v/>
          </cell>
          <cell r="H6088">
            <v>2800</v>
          </cell>
          <cell r="I6088">
            <v>2240</v>
          </cell>
          <cell r="J6088">
            <v>1960</v>
          </cell>
          <cell r="K6088" t="str">
            <v>乙类</v>
          </cell>
        </row>
        <row r="6089">
          <cell r="A6089" t="str">
            <v>HLW86303</v>
          </cell>
          <cell r="B6089" t="str">
            <v>肾动脉瘤旷置+肾动脉人工血管旁路术</v>
          </cell>
          <cell r="C6089"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cell r="D6089" t="str">
            <v>引流装置</v>
          </cell>
          <cell r="E6089" t="str">
            <v>人工血管,灌注导管,特殊缝线,止血材料,吻合器</v>
          </cell>
          <cell r="F6089" t="str">
            <v>次</v>
          </cell>
          <cell r="G6089" t="str">
            <v/>
          </cell>
          <cell r="H6089">
            <v>2800</v>
          </cell>
          <cell r="I6089">
            <v>2240</v>
          </cell>
          <cell r="J6089">
            <v>1960</v>
          </cell>
          <cell r="K6089" t="str">
            <v>乙类</v>
          </cell>
        </row>
        <row r="6090">
          <cell r="A6090" t="str">
            <v>HLW86304</v>
          </cell>
          <cell r="B6090" t="str">
            <v>肾动脉瘤切除+肾动脉人工血管旁路术</v>
          </cell>
          <cell r="C6090"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cell r="D6090" t="str">
            <v>引流装置</v>
          </cell>
          <cell r="E6090" t="str">
            <v>人工血管,灌注导管,特殊缝线,吻合器</v>
          </cell>
          <cell r="F6090" t="str">
            <v>次</v>
          </cell>
          <cell r="G6090" t="str">
            <v/>
          </cell>
          <cell r="H6090">
            <v>3700</v>
          </cell>
          <cell r="I6090">
            <v>2960</v>
          </cell>
          <cell r="J6090">
            <v>2590</v>
          </cell>
          <cell r="K6090" t="str">
            <v>乙类</v>
          </cell>
        </row>
        <row r="6091">
          <cell r="A6091" t="str">
            <v>HLW86305</v>
          </cell>
          <cell r="B6091" t="str">
            <v>肾动脉瘤旷置+肾动脉自体大隐静脉旁路术</v>
          </cell>
          <cell r="C6091"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cell r="D6091" t="str">
            <v>引流装置</v>
          </cell>
          <cell r="E6091" t="str">
            <v>灌注导管,特殊缝线,止血材料,吻合器</v>
          </cell>
          <cell r="F6091" t="str">
            <v>次</v>
          </cell>
          <cell r="G6091" t="str">
            <v/>
          </cell>
          <cell r="H6091">
            <v>2800</v>
          </cell>
          <cell r="I6091">
            <v>2240</v>
          </cell>
          <cell r="J6091">
            <v>1960</v>
          </cell>
          <cell r="K6091" t="str">
            <v>乙类</v>
          </cell>
        </row>
        <row r="6092">
          <cell r="A6092" t="str">
            <v>HLW86306</v>
          </cell>
          <cell r="B6092" t="str">
            <v>肾动脉瘤切除+肾动脉自体大隐静脉旁路术</v>
          </cell>
          <cell r="C6092"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cell r="D6092" t="str">
            <v>引流装置</v>
          </cell>
          <cell r="E6092" t="str">
            <v>灌注导管,特殊缝线,吻合器</v>
          </cell>
          <cell r="F6092" t="str">
            <v>次</v>
          </cell>
          <cell r="G6092" t="str">
            <v/>
          </cell>
          <cell r="H6092">
            <v>3700</v>
          </cell>
          <cell r="I6092">
            <v>2960</v>
          </cell>
          <cell r="J6092">
            <v>2590</v>
          </cell>
          <cell r="K6092" t="str">
            <v>乙类</v>
          </cell>
        </row>
        <row r="6093">
          <cell r="A6093" t="str">
            <v>HLW89301</v>
          </cell>
          <cell r="B6093" t="str">
            <v>肾血管重建术</v>
          </cell>
          <cell r="C6093" t="str">
            <v>消毒,电刀逐层切开,暴露肾脏动脉,探查肾脏动脉,找到狭窄的动脉段,阻断动脉血流,切除病变部分,血管缝合线吻合血管,松开止血的血管钳,观察血流情况,留置引流,关闭切口。</v>
          </cell>
          <cell r="D6093" t="str">
            <v>引流装置</v>
          </cell>
          <cell r="E6093" t="str">
            <v>人工血管,血管夹,特殊缝线,止血材料</v>
          </cell>
          <cell r="F6093" t="str">
            <v>次</v>
          </cell>
          <cell r="G6093" t="str">
            <v/>
          </cell>
          <cell r="H6093">
            <v>2600</v>
          </cell>
          <cell r="I6093">
            <v>2080</v>
          </cell>
          <cell r="J6093">
            <v>1820</v>
          </cell>
          <cell r="K6093" t="str">
            <v>乙类</v>
          </cell>
        </row>
        <row r="6094">
          <cell r="A6094" t="str">
            <v>HLW89302</v>
          </cell>
          <cell r="B6094" t="str">
            <v>肾动脉瘤切除自体肾移植术</v>
          </cell>
          <cell r="C6094"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cell r="D6094" t="str">
            <v>引流装置,肾保护液</v>
          </cell>
          <cell r="E6094" t="str">
            <v>导管,灌注导管,特殊缝线,止血材料,吻合器</v>
          </cell>
          <cell r="F6094" t="str">
            <v>次</v>
          </cell>
          <cell r="G6094" t="str">
            <v/>
          </cell>
          <cell r="H6094">
            <v>3700</v>
          </cell>
          <cell r="I6094">
            <v>2960</v>
          </cell>
          <cell r="J6094">
            <v>2590</v>
          </cell>
          <cell r="K6094" t="str">
            <v>乙类</v>
          </cell>
        </row>
        <row r="6095">
          <cell r="A6095" t="str">
            <v>HLX</v>
          </cell>
          <cell r="B6095" t="str">
            <v>生殖动脉</v>
          </cell>
          <cell r="C6095" t="str">
            <v/>
          </cell>
          <cell r="D6095" t="str">
            <v/>
          </cell>
          <cell r="E6095" t="str">
            <v/>
          </cell>
        </row>
        <row r="6095">
          <cell r="G6095" t="str">
            <v/>
          </cell>
          <cell r="H6095" t="str">
            <v/>
          </cell>
          <cell r="I6095" t="str">
            <v/>
          </cell>
          <cell r="J6095" t="str">
            <v/>
          </cell>
        </row>
        <row r="6096">
          <cell r="A6096" t="str">
            <v>HLX59201</v>
          </cell>
          <cell r="B6096" t="str">
            <v>经皮穿刺子宫动脉栓塞术</v>
          </cell>
          <cell r="C6096" t="str">
            <v>消毒铺巾,麻醉,穿刺置管,造影摄片,栓塞,复查造影,拔管,穿刺点压迫包扎。人工报告。不含监护。</v>
          </cell>
          <cell r="D6096" t="str">
            <v>穿刺针,注射器</v>
          </cell>
          <cell r="E6096" t="str">
            <v>导管,导丝,血管鞘组,栓塞材料</v>
          </cell>
          <cell r="F6096" t="str">
            <v>次</v>
          </cell>
          <cell r="G6096" t="str">
            <v/>
          </cell>
          <cell r="H6096">
            <v>2100</v>
          </cell>
          <cell r="I6096">
            <v>1680</v>
          </cell>
          <cell r="J6096">
            <v>1470</v>
          </cell>
          <cell r="K6096" t="str">
            <v>乙类</v>
          </cell>
        </row>
        <row r="6097">
          <cell r="A6097" t="str">
            <v>HLX59202</v>
          </cell>
          <cell r="B6097" t="str">
            <v>经皮穿刺生殖动脉瘤栓塞术</v>
          </cell>
          <cell r="C6097" t="str">
            <v>局麻,经股动脉途径穿刺,置管,腹主动脉造影,生殖动脉选择性造影､瘤体和动脉直径测量。弹簧圈置入瘤体,必要时明胶海绵等栓塞物栓塞,再次行动脉造影评价疗效和观察有无并发症出现。不含DSA引导。</v>
          </cell>
          <cell r="D6097" t="str">
            <v>穿刺针,注射器</v>
          </cell>
          <cell r="E6097" t="str">
            <v>导管,导丝,血管鞘组,导引导管,支架,弹簧圈,栓塞材料</v>
          </cell>
          <cell r="F6097" t="str">
            <v>次</v>
          </cell>
          <cell r="G6097" t="str">
            <v/>
          </cell>
          <cell r="H6097">
            <v>2100</v>
          </cell>
          <cell r="I6097">
            <v>1680</v>
          </cell>
          <cell r="J6097">
            <v>1470</v>
          </cell>
          <cell r="K6097" t="str">
            <v>乙类</v>
          </cell>
        </row>
        <row r="6098">
          <cell r="A6098" t="str">
            <v>HLX59203</v>
          </cell>
          <cell r="B6098" t="str">
            <v>经皮穿刺生殖动脉栓塞术</v>
          </cell>
          <cell r="C6098" t="str">
            <v>局麻,经股动脉途径穿刺,置管,腹主动脉造影,生殖动脉选择性造影､动脉直径测量。弹簧圈置入生殖动脉,必要时明胶海绵等栓塞物栓塞,再次行动脉造影评价疗效和观察有无并发症出现。不含DSA引导。</v>
          </cell>
          <cell r="D6098" t="str">
            <v>穿刺针,注射器</v>
          </cell>
          <cell r="E6098" t="str">
            <v>导管,导丝,血管鞘组,导引导管,弹簧圈,栓塞材料</v>
          </cell>
          <cell r="F6098" t="str">
            <v>次</v>
          </cell>
          <cell r="G6098" t="str">
            <v/>
          </cell>
          <cell r="H6098">
            <v>2100</v>
          </cell>
          <cell r="I6098">
            <v>1680</v>
          </cell>
          <cell r="J6098">
            <v>1470</v>
          </cell>
          <cell r="K6098" t="str">
            <v>乙类</v>
          </cell>
        </row>
        <row r="6099">
          <cell r="A6099" t="str">
            <v>HLX59301</v>
          </cell>
          <cell r="B6099" t="str">
            <v>经腹子宫动脉结扎术</v>
          </cell>
          <cell r="C6099" t="str">
            <v>消毒铺巾,开腹,打开阔韧带前后页,暴露双侧子宫动脉,子宫动脉结扎,关腹。</v>
          </cell>
          <cell r="D6099" t="str">
            <v/>
          </cell>
          <cell r="E6099" t="str">
            <v>特殊缝线,止血材料</v>
          </cell>
          <cell r="F6099" t="str">
            <v>次</v>
          </cell>
          <cell r="G6099" t="str">
            <v/>
          </cell>
          <cell r="H6099">
            <v>1000</v>
          </cell>
          <cell r="I6099">
            <v>800</v>
          </cell>
          <cell r="J6099">
            <v>700</v>
          </cell>
          <cell r="K6099" t="str">
            <v>甲类</v>
          </cell>
        </row>
        <row r="6100">
          <cell r="A6100" t="str">
            <v>HLX59501</v>
          </cell>
          <cell r="B6100" t="str">
            <v>经腹腔镜子宫动脉结扎术</v>
          </cell>
          <cell r="C6100" t="str">
            <v>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cell r="D6100" t="str">
            <v/>
          </cell>
          <cell r="E6100" t="str">
            <v>腔镜材料</v>
          </cell>
          <cell r="F6100" t="str">
            <v>次</v>
          </cell>
          <cell r="G6100" t="str">
            <v/>
          </cell>
          <cell r="H6100">
            <v>1200</v>
          </cell>
          <cell r="I6100">
            <v>960</v>
          </cell>
          <cell r="J6100">
            <v>840</v>
          </cell>
          <cell r="K6100" t="str">
            <v>乙类</v>
          </cell>
        </row>
        <row r="6101">
          <cell r="A6101" t="str">
            <v>HLX62201</v>
          </cell>
          <cell r="B6101" t="str">
            <v>经皮穿刺子宫动脉置管术</v>
          </cell>
          <cell r="C6101" t="str">
            <v>消毒铺巾,麻醉,穿刺置管,经股动脉(或腋动脉)途径穿刺,置管,主动脉造影､子宫动脉选择性造影后留置导管,妥善外固定。人工报告。不含监护。</v>
          </cell>
          <cell r="D6101" t="str">
            <v>穿刺针,注射器</v>
          </cell>
          <cell r="E6101" t="str">
            <v>导管,导丝,血管鞘组,特殊缝线,止血材料</v>
          </cell>
          <cell r="F6101" t="str">
            <v>次</v>
          </cell>
          <cell r="G6101" t="str">
            <v/>
          </cell>
          <cell r="H6101">
            <v>2100</v>
          </cell>
          <cell r="I6101">
            <v>1680</v>
          </cell>
          <cell r="J6101">
            <v>1470</v>
          </cell>
          <cell r="K6101" t="str">
            <v>乙类</v>
          </cell>
        </row>
        <row r="6102">
          <cell r="A6102" t="str">
            <v>HLX73301</v>
          </cell>
          <cell r="B6102" t="str">
            <v>生殖动脉瘤切除术</v>
          </cell>
          <cell r="C6102" t="str">
            <v>全麻,腹正中切口,打开后腹膜或腹直肌旁切口､腹膜后途径,显露控制生殖动脉,切除或旷置结扎动脉瘤,关腹。</v>
          </cell>
          <cell r="D6102" t="str">
            <v>引流装置</v>
          </cell>
          <cell r="E6102" t="str">
            <v>特殊缝线,止血材料</v>
          </cell>
          <cell r="F6102" t="str">
            <v>次</v>
          </cell>
          <cell r="G6102" t="str">
            <v/>
          </cell>
          <cell r="H6102">
            <v>2500</v>
          </cell>
          <cell r="I6102">
            <v>2000</v>
          </cell>
          <cell r="J6102">
            <v>1750</v>
          </cell>
          <cell r="K6102" t="str">
            <v>乙类</v>
          </cell>
        </row>
        <row r="6103">
          <cell r="A6103" t="str">
            <v>HL0-HL1</v>
          </cell>
          <cell r="B6103" t="str">
            <v>髂动脉</v>
          </cell>
          <cell r="C6103" t="str">
            <v/>
          </cell>
          <cell r="D6103" t="str">
            <v/>
          </cell>
          <cell r="E6103" t="str">
            <v/>
          </cell>
        </row>
        <row r="6103">
          <cell r="G6103" t="str">
            <v/>
          </cell>
          <cell r="H6103" t="str">
            <v/>
          </cell>
          <cell r="I6103" t="str">
            <v/>
          </cell>
          <cell r="J6103" t="str">
            <v/>
          </cell>
        </row>
        <row r="6104">
          <cell r="A6104" t="str">
            <v>HL059201</v>
          </cell>
          <cell r="B6104" t="str">
            <v>髂动脉假性动脉瘤旷置术</v>
          </cell>
          <cell r="C6104" t="str">
            <v>连续硬膜外麻醉或全身麻醉,常规入腹,全身肝素化,控制并缝闭腹主动脉瘤颈和/或髂动脉瘤颈,结扎肠系膜下动脉,以人工血管重建盆腔及下肢血运,关腹。不含髂内动脉､肠系膜下动脉重建。</v>
          </cell>
          <cell r="D6104" t="str">
            <v>测压管,引流装置</v>
          </cell>
          <cell r="E6104" t="str">
            <v>人工血管,特殊缝线,止血材料</v>
          </cell>
          <cell r="F6104" t="str">
            <v>次</v>
          </cell>
          <cell r="G6104" t="str">
            <v/>
          </cell>
          <cell r="H6104">
            <v>3000</v>
          </cell>
          <cell r="I6104">
            <v>2400</v>
          </cell>
          <cell r="J6104">
            <v>2100</v>
          </cell>
          <cell r="K6104" t="str">
            <v>乙类</v>
          </cell>
        </row>
        <row r="6105">
          <cell r="A6105" t="str">
            <v>HL059202</v>
          </cell>
          <cell r="B6105" t="str">
            <v>髂动脉瘤旷置术</v>
          </cell>
          <cell r="C6105"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6105" t="str">
            <v>测压管,引流装置</v>
          </cell>
          <cell r="E6105" t="str">
            <v>人工血管,特殊缝线,止血材料</v>
          </cell>
          <cell r="F6105" t="str">
            <v>次</v>
          </cell>
          <cell r="G6105" t="str">
            <v/>
          </cell>
          <cell r="H6105">
            <v>3000</v>
          </cell>
          <cell r="I6105">
            <v>2400</v>
          </cell>
          <cell r="J6105">
            <v>2100</v>
          </cell>
          <cell r="K6105" t="str">
            <v>乙类</v>
          </cell>
        </row>
        <row r="6106">
          <cell r="A6106" t="str">
            <v>HL065201</v>
          </cell>
          <cell r="B6106" t="str">
            <v>经皮穿刺髂动脉血栓切除术</v>
          </cell>
          <cell r="C6106"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cell r="D6106" t="str">
            <v>测压管,引流装置,注射器</v>
          </cell>
          <cell r="E6106" t="str">
            <v>取栓导管,补片,特殊缝线</v>
          </cell>
          <cell r="F6106" t="str">
            <v>次</v>
          </cell>
          <cell r="G6106" t="str">
            <v/>
          </cell>
          <cell r="H6106">
            <v>2500</v>
          </cell>
          <cell r="I6106">
            <v>2000</v>
          </cell>
          <cell r="J6106">
            <v>1750</v>
          </cell>
          <cell r="K6106" t="str">
            <v>乙类</v>
          </cell>
        </row>
        <row r="6107">
          <cell r="A6107" t="str">
            <v>HL065202</v>
          </cell>
          <cell r="B6107" t="str">
            <v>髂动脉内膜剥脱术</v>
          </cell>
          <cell r="C6107" t="str">
            <v>连续硬膜外麻醉或全身麻醉,腹正中绕脐切口或患侧腹膜外切口,全身肝素化,控制并阻断腹主动脉及患侧髂股动脉,行病变处内膜剥脱,关闭切口。不含髂内动脉重建。</v>
          </cell>
          <cell r="D6107" t="str">
            <v>测压管,引流装置</v>
          </cell>
          <cell r="E6107" t="str">
            <v>补片,特殊缝线,止血材料</v>
          </cell>
          <cell r="F6107" t="str">
            <v>次</v>
          </cell>
          <cell r="G6107" t="str">
            <v/>
          </cell>
          <cell r="H6107">
            <v>2200</v>
          </cell>
          <cell r="I6107">
            <v>1760</v>
          </cell>
          <cell r="J6107">
            <v>1540</v>
          </cell>
          <cell r="K6107" t="str">
            <v>乙类</v>
          </cell>
        </row>
        <row r="6108">
          <cell r="A6108" t="str">
            <v>HL066201</v>
          </cell>
          <cell r="B6108" t="str">
            <v>髂动脉瘤切除人工血管置换术</v>
          </cell>
          <cell r="C6108"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08" t="str">
            <v>测压管,引流装置</v>
          </cell>
          <cell r="E6108" t="str">
            <v>人工血管,特殊缝线,止血材料,吻合器</v>
          </cell>
          <cell r="F6108" t="str">
            <v>次</v>
          </cell>
          <cell r="G6108" t="str">
            <v>以1支血管为基价,每增加1支加收不超过50%</v>
          </cell>
          <cell r="H6108">
            <v>2700</v>
          </cell>
          <cell r="I6108">
            <v>2160</v>
          </cell>
          <cell r="J6108">
            <v>1890</v>
          </cell>
          <cell r="K6108" t="str">
            <v>乙类</v>
          </cell>
        </row>
        <row r="6109">
          <cell r="A6109" t="str">
            <v>HL066301</v>
          </cell>
          <cell r="B6109" t="str">
            <v>破裂髂动脉瘤切除腹主动脉-双髂动脉人工血管置换术</v>
          </cell>
          <cell r="C6109"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09" t="str">
            <v>测压管,引流装置</v>
          </cell>
          <cell r="E6109" t="str">
            <v>人工血管,栓塞材料,特殊缝线,止血材料</v>
          </cell>
          <cell r="F6109" t="str">
            <v>次</v>
          </cell>
          <cell r="G6109" t="str">
            <v/>
          </cell>
          <cell r="H6109">
            <v>3700</v>
          </cell>
          <cell r="I6109">
            <v>2960</v>
          </cell>
          <cell r="J6109">
            <v>2590</v>
          </cell>
          <cell r="K6109" t="str">
            <v>乙类</v>
          </cell>
        </row>
        <row r="6110">
          <cell r="A6110" t="str">
            <v>HL066302</v>
          </cell>
          <cell r="B6110" t="str">
            <v>破裂髂动脉瘤切除腹主动脉-双股动脉人工血管置换术</v>
          </cell>
          <cell r="C6110"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10" t="str">
            <v>测压管,引流装置</v>
          </cell>
          <cell r="E6110" t="str">
            <v>人工血管,特殊缝线,止血材料,吻合器</v>
          </cell>
          <cell r="F6110" t="str">
            <v>次</v>
          </cell>
          <cell r="G6110" t="str">
            <v/>
          </cell>
          <cell r="H6110">
            <v>3700</v>
          </cell>
          <cell r="I6110">
            <v>2960</v>
          </cell>
          <cell r="J6110">
            <v>2590</v>
          </cell>
          <cell r="K6110" t="str">
            <v>乙类</v>
          </cell>
        </row>
        <row r="6111">
          <cell r="A6111" t="str">
            <v>HL066303</v>
          </cell>
          <cell r="B6111" t="str">
            <v>破裂髂动脉瘤切除腹主动脉-单侧髂股动脉人工血管置换术</v>
          </cell>
          <cell r="C611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111" t="str">
            <v>测压管,引流装置</v>
          </cell>
          <cell r="E6111" t="str">
            <v>人工血管,特殊缝线,止血材料,吻合器</v>
          </cell>
          <cell r="F6111" t="str">
            <v>单侧</v>
          </cell>
          <cell r="G6111" t="str">
            <v/>
          </cell>
          <cell r="H6111">
            <v>3700</v>
          </cell>
          <cell r="I6111">
            <v>2960</v>
          </cell>
          <cell r="J6111">
            <v>2590</v>
          </cell>
          <cell r="K6111" t="str">
            <v>乙类</v>
          </cell>
        </row>
        <row r="6112">
          <cell r="A6112" t="str">
            <v>HL072201</v>
          </cell>
          <cell r="B6112" t="str">
            <v>经皮穿刺髂动脉射频消融再通术</v>
          </cell>
          <cell r="C6112"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cell r="D6112" t="str">
            <v>测压管,注射器</v>
          </cell>
          <cell r="E6112" t="str">
            <v>支架</v>
          </cell>
          <cell r="F6112" t="str">
            <v>次</v>
          </cell>
          <cell r="G6112" t="str">
            <v/>
          </cell>
          <cell r="H6112">
            <v>2200</v>
          </cell>
          <cell r="I6112">
            <v>1760</v>
          </cell>
          <cell r="J6112">
            <v>1540</v>
          </cell>
          <cell r="K6112" t="str">
            <v>乙类</v>
          </cell>
        </row>
        <row r="6113">
          <cell r="A6113" t="str">
            <v>HL080201</v>
          </cell>
          <cell r="B6113" t="str">
            <v>经皮穿刺髂动脉球囊扩张+支架置入术</v>
          </cell>
          <cell r="C6113" t="str">
            <v>局麻,经股动脉或肱桡动脉穿刺,置管,髂动脉造影､球囊导管扩张支架置入,再次造影评估疗效,拔管穿刺点加压包扎。不含动脉切开置管术､球囊扩张､支架置入､经皮动脉穿刺置管术､DSA引导。</v>
          </cell>
          <cell r="D6113" t="str">
            <v>测压管,注射器</v>
          </cell>
          <cell r="E6113" t="str">
            <v>球囊扩张导管,支架,特殊缝线</v>
          </cell>
          <cell r="F6113" t="str">
            <v>次</v>
          </cell>
          <cell r="G6113" t="str">
            <v/>
          </cell>
          <cell r="H6113">
            <v>3200</v>
          </cell>
          <cell r="I6113">
            <v>2560</v>
          </cell>
          <cell r="J6113">
            <v>2240</v>
          </cell>
          <cell r="K6113" t="str">
            <v>乙类</v>
          </cell>
        </row>
        <row r="6114">
          <cell r="A6114" t="str">
            <v>HL080202</v>
          </cell>
          <cell r="B6114" t="str">
            <v>经皮穿刺髂动脉球囊成形术</v>
          </cell>
          <cell r="C6114" t="str">
            <v>局麻,经股动脉或肱桡动脉穿刺,置管,髂动脉造影､球囊导管扩张,再次造影评估疗效,拔管穿刺点加压包扎。不含动脉切开置管术､球囊扩张､支架置入､经皮动脉穿刺置管术､DSA引导。</v>
          </cell>
          <cell r="D6114" t="str">
            <v>测压管,注射器</v>
          </cell>
          <cell r="E6114" t="str">
            <v>球囊扩张导管,特殊缝线</v>
          </cell>
          <cell r="F6114" t="str">
            <v>次</v>
          </cell>
          <cell r="G6114" t="str">
            <v/>
          </cell>
          <cell r="H6114">
            <v>2600</v>
          </cell>
          <cell r="I6114">
            <v>2080</v>
          </cell>
          <cell r="J6114">
            <v>1820</v>
          </cell>
          <cell r="K6114" t="str">
            <v>乙类</v>
          </cell>
        </row>
        <row r="6115">
          <cell r="A6115" t="str">
            <v>HL080203</v>
          </cell>
          <cell r="B6115" t="str">
            <v>髂动静脉瘘腔内隔绝术</v>
          </cell>
          <cell r="C6115" t="str">
            <v>局麻或全麻,股总动脉穿刺,髂动脉造影,置入覆膜支架,再次造影观察效果,退出输送器,压迫穿刺点或使用血管闭合装置。</v>
          </cell>
          <cell r="D6115" t="str">
            <v>穿刺针,引流装置,注射器</v>
          </cell>
          <cell r="E6115" t="str">
            <v>造影导管,导丝,血管鞘组,支架</v>
          </cell>
          <cell r="F6115" t="str">
            <v>次</v>
          </cell>
          <cell r="G6115" t="str">
            <v/>
          </cell>
          <cell r="H6115">
            <v>2600</v>
          </cell>
          <cell r="I6115">
            <v>2080</v>
          </cell>
          <cell r="J6115">
            <v>1820</v>
          </cell>
          <cell r="K6115" t="str">
            <v>乙类</v>
          </cell>
        </row>
        <row r="6116">
          <cell r="A6116" t="str">
            <v>HL080204</v>
          </cell>
          <cell r="B6116" t="str">
            <v>经皮穿刺髂动脉覆膜支架腔内隔绝术</v>
          </cell>
          <cell r="C6116"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cell r="D6116" t="str">
            <v>引流装置,注射器</v>
          </cell>
          <cell r="E6116" t="str">
            <v>支架,特殊缝线,止血材料</v>
          </cell>
          <cell r="F6116" t="str">
            <v>次</v>
          </cell>
          <cell r="G6116" t="str">
            <v>以1个支架为基价,每增加1个加收不超过50%</v>
          </cell>
          <cell r="H6116">
            <v>2600</v>
          </cell>
          <cell r="I6116">
            <v>2080</v>
          </cell>
          <cell r="J6116">
            <v>1820</v>
          </cell>
          <cell r="K6116" t="str">
            <v>乙类</v>
          </cell>
        </row>
        <row r="6117">
          <cell r="A6117" t="str">
            <v>HL080205</v>
          </cell>
          <cell r="B6117" t="str">
            <v>经皮穿刺髂股动脉支架置入术</v>
          </cell>
          <cell r="C6117" t="str">
            <v>消毒铺巾,麻醉,穿刺置管,造影摄片,球囊扩张,支架置入,造影复查,穿刺点压迫包扎。人工报告。不含监护。</v>
          </cell>
          <cell r="D6117" t="str">
            <v>穿刺针,压力泵,注射器</v>
          </cell>
          <cell r="E6117" t="str">
            <v>导管,导丝,血管鞘组,球囊扩张导管,支架</v>
          </cell>
          <cell r="F6117" t="str">
            <v>次</v>
          </cell>
          <cell r="G6117" t="str">
            <v/>
          </cell>
          <cell r="H6117">
            <v>3600</v>
          </cell>
          <cell r="I6117">
            <v>2880</v>
          </cell>
          <cell r="J6117">
            <v>2520</v>
          </cell>
          <cell r="K6117" t="str">
            <v>乙类</v>
          </cell>
        </row>
        <row r="6118">
          <cell r="A6118" t="str">
            <v>HL083201</v>
          </cell>
          <cell r="B6118" t="str">
            <v>经皮穿刺髂动脉旋磨再通术</v>
          </cell>
          <cell r="C6118"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cell r="D6118" t="str">
            <v>测压管,注射器</v>
          </cell>
          <cell r="E6118" t="str">
            <v>支架</v>
          </cell>
          <cell r="F6118" t="str">
            <v>次</v>
          </cell>
          <cell r="G6118" t="str">
            <v/>
          </cell>
          <cell r="H6118">
            <v>2300</v>
          </cell>
          <cell r="I6118">
            <v>1840</v>
          </cell>
          <cell r="J6118">
            <v>1610</v>
          </cell>
          <cell r="K6118" t="str">
            <v>乙类</v>
          </cell>
        </row>
        <row r="6119">
          <cell r="A6119" t="str">
            <v>HL083202</v>
          </cell>
          <cell r="B6119" t="str">
            <v>经皮穿刺髂动脉旋切再通术</v>
          </cell>
          <cell r="C6119"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cell r="D6119" t="str">
            <v>测压管,注射器</v>
          </cell>
          <cell r="E6119" t="str">
            <v>支架</v>
          </cell>
          <cell r="F6119" t="str">
            <v>次</v>
          </cell>
          <cell r="G6119" t="str">
            <v/>
          </cell>
          <cell r="H6119">
            <v>2300</v>
          </cell>
          <cell r="I6119">
            <v>1840</v>
          </cell>
          <cell r="J6119">
            <v>1610</v>
          </cell>
          <cell r="K6119" t="str">
            <v>乙类</v>
          </cell>
        </row>
        <row r="6120">
          <cell r="A6120" t="str">
            <v>HL083203</v>
          </cell>
          <cell r="B6120" t="str">
            <v>经皮穿刺髂动脉创伤性动静脉瘘修补术</v>
          </cell>
          <cell r="C6120"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20" t="str">
            <v>穿刺针</v>
          </cell>
          <cell r="E6120" t="str">
            <v>导管,导丝,血管鞘组,球囊扩张导管,支架,封堵器,特殊缝线</v>
          </cell>
          <cell r="F6120" t="str">
            <v>次</v>
          </cell>
          <cell r="G6120" t="str">
            <v>以1个支架为基价,每增加1个加收不超过50%</v>
          </cell>
          <cell r="H6120">
            <v>2800</v>
          </cell>
          <cell r="I6120">
            <v>2240</v>
          </cell>
          <cell r="J6120">
            <v>1960</v>
          </cell>
          <cell r="K6120" t="str">
            <v>乙类</v>
          </cell>
        </row>
        <row r="6121">
          <cell r="A6121" t="str">
            <v>HL083204</v>
          </cell>
          <cell r="B6121" t="str">
            <v>髂动脉创伤性动静脉瘘修补术</v>
          </cell>
          <cell r="C6121" t="str">
            <v>消毒铺巾,创伤局部或下腹大麦氏切口,游离动静脉瘘两端血管,静脉肝素抗凝,阻断动静脉,缝合结扎切断瘘口。必要时行人工血管或自体血管修复动静脉,彻底止血冲洗后放置引流,关闭切口。不含自体血管取材术。</v>
          </cell>
          <cell r="D6121" t="str">
            <v>引流装置</v>
          </cell>
          <cell r="E6121" t="str">
            <v>人工血管,补片,特殊缝线,止血材料</v>
          </cell>
          <cell r="F6121" t="str">
            <v>次</v>
          </cell>
          <cell r="G6121" t="str">
            <v/>
          </cell>
          <cell r="H6121">
            <v>2300</v>
          </cell>
          <cell r="I6121">
            <v>1840</v>
          </cell>
          <cell r="J6121">
            <v>1610</v>
          </cell>
          <cell r="K6121" t="str">
            <v>乙类</v>
          </cell>
        </row>
        <row r="6122">
          <cell r="A6122" t="str">
            <v>HL083205</v>
          </cell>
          <cell r="B6122" t="str">
            <v>髂动脉瘤成形术</v>
          </cell>
          <cell r="C6122"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cell r="D6122" t="str">
            <v>测压管,引流装置</v>
          </cell>
          <cell r="E6122" t="str">
            <v>人工血管,特殊缝线,止血材料</v>
          </cell>
          <cell r="F6122" t="str">
            <v>次</v>
          </cell>
          <cell r="G6122" t="str">
            <v/>
          </cell>
          <cell r="H6122">
            <v>2800</v>
          </cell>
          <cell r="I6122">
            <v>2240</v>
          </cell>
          <cell r="J6122">
            <v>1960</v>
          </cell>
          <cell r="K6122" t="str">
            <v>乙类</v>
          </cell>
        </row>
        <row r="6123">
          <cell r="A6123" t="str">
            <v>HL083206</v>
          </cell>
          <cell r="B6123" t="str">
            <v>髂动脉假性动脉瘤成形术</v>
          </cell>
          <cell r="C6123"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23" t="str">
            <v>测压管,引流装置</v>
          </cell>
          <cell r="E6123" t="str">
            <v>修补材料,栓塞材料,特殊缝线,止血材料</v>
          </cell>
          <cell r="F6123" t="str">
            <v>次</v>
          </cell>
          <cell r="G6123" t="str">
            <v/>
          </cell>
          <cell r="H6123">
            <v>2800</v>
          </cell>
          <cell r="I6123">
            <v>2240</v>
          </cell>
          <cell r="J6123">
            <v>1960</v>
          </cell>
          <cell r="K6123" t="str">
            <v>乙类</v>
          </cell>
        </row>
        <row r="6124">
          <cell r="A6124" t="str">
            <v>HL083301</v>
          </cell>
          <cell r="B6124" t="str">
            <v>经颈动脉置管髂动脉覆膜支架腔内修复术</v>
          </cell>
          <cell r="C6124" t="str">
            <v>局部麻醉､连续硬膜外麻醉或全身麻醉,颈部切口,经颈动脉途径置管,腹主动脉双髂动脉造影,测量瘤体和动脉直径,全身肝素化,直形大动脉覆膜支架(支架型人工血管)置入髂动脉,再次动脉造影评价疗效。关闭切口。</v>
          </cell>
          <cell r="D6124" t="str">
            <v>引流装置,注射器</v>
          </cell>
          <cell r="E6124" t="str">
            <v>支架,特殊缝线,止血材料</v>
          </cell>
          <cell r="F6124" t="str">
            <v>次</v>
          </cell>
          <cell r="G6124" t="str">
            <v/>
          </cell>
          <cell r="H6124">
            <v>3200</v>
          </cell>
          <cell r="I6124">
            <v>2560</v>
          </cell>
          <cell r="J6124">
            <v>2240</v>
          </cell>
          <cell r="K6124" t="str">
            <v>乙类</v>
          </cell>
        </row>
        <row r="6125">
          <cell r="A6125" t="str">
            <v>HL083302</v>
          </cell>
          <cell r="B6125" t="str">
            <v>髂动脉消化道瘘修复术</v>
          </cell>
          <cell r="C6125"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5" t="str">
            <v>测压管,引流装置</v>
          </cell>
          <cell r="E6125" t="str">
            <v>支架,特殊缝线,止血材料,吻合器</v>
          </cell>
          <cell r="F6125" t="str">
            <v>次</v>
          </cell>
          <cell r="G6125" t="str">
            <v/>
          </cell>
          <cell r="H6125">
            <v>2500</v>
          </cell>
          <cell r="I6125">
            <v>2000</v>
          </cell>
          <cell r="J6125">
            <v>1750</v>
          </cell>
          <cell r="K6125" t="str">
            <v>乙类</v>
          </cell>
        </row>
        <row r="6126">
          <cell r="A6126" t="str">
            <v>HL083303</v>
          </cell>
          <cell r="B6126" t="str">
            <v>髂动脉膀胱瘘修复术</v>
          </cell>
          <cell r="C6126"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6" t="str">
            <v>测压管,引流装置</v>
          </cell>
          <cell r="E6126" t="str">
            <v>支架,特殊缝线,止血材料,吻合器</v>
          </cell>
          <cell r="F6126" t="str">
            <v>次</v>
          </cell>
          <cell r="G6126" t="str">
            <v/>
          </cell>
          <cell r="H6126">
            <v>2500</v>
          </cell>
          <cell r="I6126">
            <v>2000</v>
          </cell>
          <cell r="J6126">
            <v>1750</v>
          </cell>
          <cell r="K6126" t="str">
            <v>乙类</v>
          </cell>
        </row>
        <row r="6127">
          <cell r="A6127" t="str">
            <v>HL086301</v>
          </cell>
          <cell r="B6127" t="str">
            <v>单侧髂动脉闭塞主-髂动脉人工血管旁路术</v>
          </cell>
          <cell r="C6127" t="str">
            <v>连续硬膜外麻醉或全身麻醉,常规入腹,全身肝素化,控制并阻断腹主动脉及双髂动脉,以直型人工血管分别与腹主动脉及患侧髂动脉吻合,关腹。不含髂内动脉､肠系膜下动脉重建。</v>
          </cell>
          <cell r="D6127" t="str">
            <v>测压管,引流装置</v>
          </cell>
          <cell r="E6127" t="str">
            <v>人工血管,特殊缝线,止血材料,吻合器</v>
          </cell>
          <cell r="F6127" t="str">
            <v>单侧</v>
          </cell>
          <cell r="G6127" t="str">
            <v/>
          </cell>
          <cell r="H6127">
            <v>2900</v>
          </cell>
          <cell r="I6127">
            <v>2320</v>
          </cell>
          <cell r="J6127">
            <v>2030</v>
          </cell>
          <cell r="K6127" t="str">
            <v>乙类</v>
          </cell>
        </row>
        <row r="6128">
          <cell r="A6128" t="str">
            <v>HL086302</v>
          </cell>
          <cell r="B6128" t="str">
            <v>双侧髂动脉闭塞主-髂动脉人工血管旁路术(Y型人工血管)</v>
          </cell>
          <cell r="C6128" t="str">
            <v>连续硬膜外麻醉或全身麻醉,常规入腹,全身肝素化,控制并阻断腹主动脉及双髂动脉,以Y型人工血管分别与腹主动脉及双侧髂动脉吻合,关腹。不含髂内动脉､肠系膜下动脉重建。</v>
          </cell>
          <cell r="D6128" t="str">
            <v>测压管,引流装置</v>
          </cell>
          <cell r="E6128" t="str">
            <v>人工血管,特殊缝线,止血材料,吻合器</v>
          </cell>
          <cell r="F6128" t="str">
            <v>次</v>
          </cell>
          <cell r="G6128" t="str">
            <v/>
          </cell>
          <cell r="H6128">
            <v>2900</v>
          </cell>
          <cell r="I6128">
            <v>2320</v>
          </cell>
          <cell r="J6128">
            <v>2030</v>
          </cell>
          <cell r="K6128" t="str">
            <v>乙类</v>
          </cell>
        </row>
        <row r="6129">
          <cell r="A6129" t="str">
            <v>HL086303</v>
          </cell>
          <cell r="B6129" t="str">
            <v>髂股动脉闭塞腹主动脉-股动脉人工血管旁路术</v>
          </cell>
          <cell r="C6129"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cell r="D6129" t="str">
            <v>测压管,引流装置</v>
          </cell>
          <cell r="E6129" t="str">
            <v>人工血管,特殊缝线,止血材料,吻合器</v>
          </cell>
          <cell r="F6129" t="str">
            <v>次</v>
          </cell>
          <cell r="G6129" t="str">
            <v/>
          </cell>
          <cell r="H6129">
            <v>2900</v>
          </cell>
          <cell r="I6129">
            <v>2320</v>
          </cell>
          <cell r="J6129">
            <v>2030</v>
          </cell>
          <cell r="K6129" t="str">
            <v>乙类</v>
          </cell>
        </row>
        <row r="6130">
          <cell r="A6130" t="str">
            <v>HL086304</v>
          </cell>
          <cell r="B6130" t="str">
            <v>髂股动脉闭塞髂动脉-股动脉人工血管旁路术</v>
          </cell>
          <cell r="C6130"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cell r="D6130" t="str">
            <v>测压管,引流装置</v>
          </cell>
          <cell r="E6130" t="str">
            <v>人工血管,特殊缝线,止血材料,吻合器</v>
          </cell>
          <cell r="F6130" t="str">
            <v>次</v>
          </cell>
          <cell r="G6130" t="str">
            <v/>
          </cell>
          <cell r="H6130">
            <v>2900</v>
          </cell>
          <cell r="I6130">
            <v>2320</v>
          </cell>
          <cell r="J6130">
            <v>2030</v>
          </cell>
          <cell r="K6130" t="str">
            <v>乙类</v>
          </cell>
        </row>
        <row r="6131">
          <cell r="A6131" t="str">
            <v>HL087201</v>
          </cell>
          <cell r="B6131" t="str">
            <v>经皮穿刺髂动脉激光再通术</v>
          </cell>
          <cell r="C6131"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cell r="D6131" t="str">
            <v>测压管,注射器</v>
          </cell>
          <cell r="E6131" t="str">
            <v>支架,特殊缝线</v>
          </cell>
          <cell r="F6131" t="str">
            <v>次</v>
          </cell>
          <cell r="G6131" t="str">
            <v/>
          </cell>
          <cell r="H6131">
            <v>2100</v>
          </cell>
          <cell r="I6131">
            <v>1680</v>
          </cell>
          <cell r="J6131">
            <v>1470</v>
          </cell>
          <cell r="K6131" t="str">
            <v>乙类</v>
          </cell>
        </row>
        <row r="6132">
          <cell r="A6132" t="str">
            <v>HL087202</v>
          </cell>
          <cell r="B6132" t="str">
            <v>经皮穿刺髂动脉置管溶栓术</v>
          </cell>
          <cell r="C6132"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cell r="D6132" t="str">
            <v>测压管,注射器</v>
          </cell>
          <cell r="E6132" t="str">
            <v>支架,特殊缝线</v>
          </cell>
          <cell r="F6132" t="str">
            <v>次</v>
          </cell>
          <cell r="G6132" t="str">
            <v/>
          </cell>
          <cell r="H6132">
            <v>2100</v>
          </cell>
          <cell r="I6132">
            <v>1680</v>
          </cell>
          <cell r="J6132">
            <v>1470</v>
          </cell>
          <cell r="K6132" t="str">
            <v>乙类</v>
          </cell>
        </row>
        <row r="6133">
          <cell r="A6133" t="str">
            <v>HL159201</v>
          </cell>
          <cell r="B6133" t="str">
            <v>经皮穿刺髂内动脉栓塞术</v>
          </cell>
          <cell r="C6133" t="str">
            <v>消毒铺巾,麻醉,穿刺置管,造影摄片,栓塞,复查造影,拔管,穿刺点压迫包扎。人工报告。不含监护。</v>
          </cell>
          <cell r="D6133" t="str">
            <v>穿刺针,注射器</v>
          </cell>
          <cell r="E6133" t="str">
            <v>导管,导丝,血管鞘组,栓塞材料</v>
          </cell>
          <cell r="F6133" t="str">
            <v>次</v>
          </cell>
          <cell r="G6133" t="str">
            <v/>
          </cell>
          <cell r="H6133">
            <v>2100</v>
          </cell>
          <cell r="I6133">
            <v>1680</v>
          </cell>
          <cell r="J6133">
            <v>1470</v>
          </cell>
          <cell r="K6133" t="str">
            <v>乙类</v>
          </cell>
        </row>
        <row r="6134">
          <cell r="A6134" t="str">
            <v>HL159202</v>
          </cell>
          <cell r="B6134" t="str">
            <v>经皮穿刺膀胱动脉栓塞术</v>
          </cell>
          <cell r="C6134" t="str">
            <v>消毒铺巾,麻醉,穿刺置管,造影摄片,栓塞,复查造影,拔管,穿刺点压迫包扎。人工报告。不含监护。</v>
          </cell>
          <cell r="D6134" t="str">
            <v>穿刺针,注射器</v>
          </cell>
          <cell r="E6134" t="str">
            <v>导管,导丝,血管鞘组,栓塞材料</v>
          </cell>
          <cell r="F6134" t="str">
            <v>次</v>
          </cell>
          <cell r="G6134" t="str">
            <v/>
          </cell>
          <cell r="H6134">
            <v>2100</v>
          </cell>
          <cell r="I6134">
            <v>1680</v>
          </cell>
          <cell r="J6134">
            <v>1470</v>
          </cell>
          <cell r="K6134" t="str">
            <v>乙类</v>
          </cell>
        </row>
        <row r="6135">
          <cell r="A6135" t="str">
            <v>HL159301</v>
          </cell>
          <cell r="B6135" t="str">
            <v>骨盆骨折髂内动脉结扎术</v>
          </cell>
          <cell r="C6135" t="str">
            <v>消毒铺巾,切开暴露髂内动脉,给予结扎止血,冲洗缝合伤口。</v>
          </cell>
          <cell r="D6135" t="str">
            <v>引流装置</v>
          </cell>
          <cell r="E6135" t="str">
            <v>特殊缝线</v>
          </cell>
          <cell r="F6135" t="str">
            <v>次</v>
          </cell>
          <cell r="G6135" t="str">
            <v/>
          </cell>
          <cell r="H6135">
            <v>1600</v>
          </cell>
          <cell r="I6135">
            <v>1280</v>
          </cell>
          <cell r="J6135">
            <v>1120</v>
          </cell>
          <cell r="K6135" t="str">
            <v>甲类</v>
          </cell>
        </row>
        <row r="6136">
          <cell r="A6136" t="str">
            <v>HL180201</v>
          </cell>
          <cell r="B6136" t="str">
            <v>经皮穿刺髂内动脉球囊成形术</v>
          </cell>
          <cell r="C6136" t="str">
            <v>局麻,经股动脉或肱桡动脉穿刺,置管,髂内动脉造影､球囊导管扩张。再次造影评估疗效。拔管穿刺点加压包扎。不含DSA引导。</v>
          </cell>
          <cell r="D6136" t="str">
            <v>测压管,穿刺针,注射器</v>
          </cell>
          <cell r="E6136" t="str">
            <v>球囊扩张导管,特殊缝线,止血材料</v>
          </cell>
          <cell r="F6136" t="str">
            <v>次</v>
          </cell>
          <cell r="G6136" t="str">
            <v/>
          </cell>
          <cell r="H6136">
            <v>2800</v>
          </cell>
          <cell r="I6136">
            <v>2240</v>
          </cell>
          <cell r="J6136">
            <v>1960</v>
          </cell>
          <cell r="K6136" t="str">
            <v>乙类</v>
          </cell>
        </row>
        <row r="6137">
          <cell r="A6137" t="str">
            <v>HL180202</v>
          </cell>
          <cell r="B6137" t="str">
            <v>经皮穿刺髂内动脉球囊扩张+支架置入术</v>
          </cell>
          <cell r="C6137" t="str">
            <v>局麻,经股动脉或肱桡动脉穿刺,置管,髂内动脉造影､球囊导管扩张支架置入,再次造影评估疗效,拔管穿刺点加压包扎。不含动脉切开置管术､球囊扩张､支架置入､经皮动脉穿刺置管术､DSA引导。</v>
          </cell>
          <cell r="D6137" t="str">
            <v>测压管,穿刺针,注射器</v>
          </cell>
          <cell r="E6137" t="str">
            <v>支架,球囊扩张导管,导丝,特殊缝线,止血材料</v>
          </cell>
          <cell r="F6137" t="str">
            <v>次</v>
          </cell>
          <cell r="G6137" t="str">
            <v/>
          </cell>
          <cell r="H6137">
            <v>3200</v>
          </cell>
          <cell r="I6137">
            <v>2560</v>
          </cell>
          <cell r="J6137">
            <v>2240</v>
          </cell>
          <cell r="K6137" t="str">
            <v>乙类</v>
          </cell>
        </row>
        <row r="6138">
          <cell r="A6138" t="str">
            <v>HL189201</v>
          </cell>
          <cell r="B6138" t="str">
            <v>髂内动脉重建术</v>
          </cell>
          <cell r="C6138" t="str">
            <v>连续硬膜外麻醉或全身麻醉,腹正中绕脐切口或患侧腹膜外切口,全身肝素化,控制并阻断髂总髂内髂外动脉,行病变处内膜剥脱､原位移植､自体血管或人工血管移植术,关闭切口。</v>
          </cell>
          <cell r="D6138" t="str">
            <v>测压管,引流装置</v>
          </cell>
          <cell r="E6138" t="str">
            <v>人工血管,特殊缝线,止血材料</v>
          </cell>
          <cell r="F6138" t="str">
            <v>次</v>
          </cell>
          <cell r="G6138" t="str">
            <v/>
          </cell>
          <cell r="H6138">
            <v>1200</v>
          </cell>
          <cell r="I6138">
            <v>960</v>
          </cell>
          <cell r="J6138">
            <v>840</v>
          </cell>
          <cell r="K6138" t="str">
            <v>乙类</v>
          </cell>
        </row>
        <row r="6139">
          <cell r="A6139" t="str">
            <v>HL3-HL8</v>
          </cell>
          <cell r="B6139" t="str">
            <v>7.外周动脉</v>
          </cell>
          <cell r="C6139" t="str">
            <v/>
          </cell>
          <cell r="D6139" t="str">
            <v/>
          </cell>
          <cell r="E6139" t="str">
            <v/>
          </cell>
        </row>
        <row r="6139">
          <cell r="G6139" t="str">
            <v/>
          </cell>
          <cell r="H6139" t="str">
            <v/>
          </cell>
          <cell r="I6139" t="str">
            <v/>
          </cell>
          <cell r="J6139" t="str">
            <v/>
          </cell>
        </row>
        <row r="6140">
          <cell r="A6140" t="str">
            <v>HL3</v>
          </cell>
          <cell r="B6140" t="str">
            <v>上肢动脉</v>
          </cell>
          <cell r="C6140" t="str">
            <v/>
          </cell>
          <cell r="D6140" t="str">
            <v/>
          </cell>
          <cell r="E6140" t="str">
            <v/>
          </cell>
        </row>
        <row r="6140">
          <cell r="G6140" t="str">
            <v/>
          </cell>
          <cell r="H6140" t="str">
            <v/>
          </cell>
          <cell r="I6140" t="str">
            <v/>
          </cell>
          <cell r="J6140" t="str">
            <v/>
          </cell>
        </row>
        <row r="6141">
          <cell r="A6141" t="str">
            <v>HL348201</v>
          </cell>
          <cell r="B6141" t="str">
            <v>经皮穿刺上肢血管瘤腔内药物灌注术</v>
          </cell>
          <cell r="C6141"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41" t="str">
            <v>穿刺针,注射器</v>
          </cell>
          <cell r="E6141" t="str">
            <v>导管,导丝,血管鞘组,封堵器</v>
          </cell>
          <cell r="F6141" t="str">
            <v>次</v>
          </cell>
          <cell r="G6141" t="str">
            <v/>
          </cell>
          <cell r="H6141">
            <v>1800</v>
          </cell>
          <cell r="I6141">
            <v>1440</v>
          </cell>
          <cell r="J6141">
            <v>1260</v>
          </cell>
          <cell r="K6141" t="str">
            <v>乙类</v>
          </cell>
        </row>
        <row r="6142">
          <cell r="A6142" t="str">
            <v>HL359201</v>
          </cell>
          <cell r="B6142" t="str">
            <v>经皮穿刺上肢动脉瘤栓塞术</v>
          </cell>
          <cell r="C6142"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cell r="D6142" t="str">
            <v>穿刺针,注射器</v>
          </cell>
          <cell r="E6142" t="str">
            <v>导管,导丝,血管鞘组,栓塞材料,封堵器</v>
          </cell>
          <cell r="F6142" t="str">
            <v>次</v>
          </cell>
          <cell r="G6142" t="str">
            <v/>
          </cell>
          <cell r="H6142">
            <v>2100</v>
          </cell>
          <cell r="I6142">
            <v>1680</v>
          </cell>
          <cell r="J6142">
            <v>1470</v>
          </cell>
          <cell r="K6142" t="str">
            <v>乙类</v>
          </cell>
        </row>
        <row r="6143">
          <cell r="A6143" t="str">
            <v>HL360301</v>
          </cell>
          <cell r="B6143" t="str">
            <v>桡动脉取材术</v>
          </cell>
          <cell r="C6143" t="str">
            <v>消毒铺巾,沿桡动脉走行切口,显露游离桡动脉主干,切断､结扎各分支,切取适当长度的桡动脉,两残端结扎。检查切取段桡动脉有无破裂口或漏血,必要时结扎､缝扎遗漏分支和破裂口,肝素冲洗液浸泡,分层缝合皮下及皮肤切口。</v>
          </cell>
          <cell r="D6143" t="str">
            <v/>
          </cell>
          <cell r="E6143" t="str">
            <v>特殊缝线</v>
          </cell>
          <cell r="F6143" t="str">
            <v>次</v>
          </cell>
          <cell r="G6143" t="str">
            <v/>
          </cell>
          <cell r="H6143">
            <v>1200</v>
          </cell>
          <cell r="I6143">
            <v>960</v>
          </cell>
          <cell r="J6143">
            <v>840</v>
          </cell>
          <cell r="K6143" t="str">
            <v>乙类</v>
          </cell>
        </row>
        <row r="6144">
          <cell r="A6144" t="str">
            <v>HL362201</v>
          </cell>
          <cell r="B6144" t="str">
            <v>经皮穿刺上肢动脉置管术</v>
          </cell>
          <cell r="C6144" t="str">
            <v>消毒铺巾,局部麻醉,穿刺置管,造影摄片,留管包扎,肝素冲洗液封管。人工报告。不含监护。</v>
          </cell>
          <cell r="D6144" t="str">
            <v>穿刺针,注射器</v>
          </cell>
          <cell r="E6144" t="str">
            <v>导管,导丝,血管鞘组</v>
          </cell>
          <cell r="F6144" t="str">
            <v>次</v>
          </cell>
          <cell r="G6144" t="str">
            <v/>
          </cell>
          <cell r="H6144">
            <v>2100</v>
          </cell>
          <cell r="I6144">
            <v>1680</v>
          </cell>
          <cell r="J6144">
            <v>1470</v>
          </cell>
          <cell r="K6144" t="str">
            <v>乙类</v>
          </cell>
        </row>
        <row r="6145">
          <cell r="A6145" t="str">
            <v>HL372201</v>
          </cell>
          <cell r="B6145" t="str">
            <v>经皮穿刺上肢动脉内超声消融术</v>
          </cell>
          <cell r="C6145"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cell r="D6145" t="str">
            <v>注射器,穿刺针</v>
          </cell>
          <cell r="E6145" t="str">
            <v>导管,导丝,血管鞘组,封堵器</v>
          </cell>
          <cell r="F6145" t="str">
            <v>次</v>
          </cell>
          <cell r="G6145" t="str">
            <v/>
          </cell>
          <cell r="H6145">
            <v>2200</v>
          </cell>
          <cell r="I6145">
            <v>1760</v>
          </cell>
          <cell r="J6145">
            <v>1540</v>
          </cell>
          <cell r="K6145" t="str">
            <v>乙类</v>
          </cell>
        </row>
        <row r="6146">
          <cell r="A6146" t="str">
            <v>HL380201</v>
          </cell>
          <cell r="B6146" t="str">
            <v>上肢动脉支架成形术</v>
          </cell>
          <cell r="C6146"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cell r="D6146" t="str">
            <v>穿刺针,注射器</v>
          </cell>
          <cell r="E6146" t="str">
            <v>导管,导丝,血管鞘组,导引导丝,支架,封堵器</v>
          </cell>
          <cell r="F6146" t="str">
            <v>次</v>
          </cell>
          <cell r="G6146" t="str">
            <v/>
          </cell>
          <cell r="H6146">
            <v>2800</v>
          </cell>
          <cell r="I6146">
            <v>2240</v>
          </cell>
          <cell r="J6146">
            <v>1960</v>
          </cell>
          <cell r="K6146" t="str">
            <v>乙类</v>
          </cell>
        </row>
        <row r="6147">
          <cell r="A6147" t="str">
            <v>HL380202</v>
          </cell>
          <cell r="B6147" t="str">
            <v>腋动脉支架成形术</v>
          </cell>
          <cell r="C6147" t="str">
            <v>局麻,经股动脉或肱动脉穿刺,置管,全身肝素化,超滑导丝与导管配合越过病变,支架置入,必要时后扩张,造影评价术后血管状况。</v>
          </cell>
          <cell r="D6147" t="str">
            <v>穿刺针,注射器</v>
          </cell>
          <cell r="E6147" t="str">
            <v>导管,导丝,血管鞘组,球囊扩张导管,颈动脉支架,栓子保护装置</v>
          </cell>
          <cell r="F6147" t="str">
            <v>次</v>
          </cell>
          <cell r="G6147" t="str">
            <v/>
          </cell>
          <cell r="H6147">
            <v>2800</v>
          </cell>
          <cell r="I6147">
            <v>2240</v>
          </cell>
          <cell r="J6147">
            <v>1960</v>
          </cell>
          <cell r="K6147" t="str">
            <v>乙类</v>
          </cell>
        </row>
        <row r="6148">
          <cell r="A6148" t="str">
            <v>HL383301</v>
          </cell>
          <cell r="B6148" t="str">
            <v>前臂动脉修复术</v>
          </cell>
          <cell r="C6148"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cell r="D6148" t="str">
            <v>引流装置,冲洗液</v>
          </cell>
          <cell r="E6148" t="str">
            <v>人工血管,补片,特殊缝线,止血材料</v>
          </cell>
          <cell r="F6148" t="str">
            <v>每根血管</v>
          </cell>
          <cell r="G6148" t="str">
            <v>每增加1根血管加收不超过80%</v>
          </cell>
          <cell r="H6148">
            <v>2200</v>
          </cell>
          <cell r="I6148">
            <v>1760</v>
          </cell>
          <cell r="J6148">
            <v>1540</v>
          </cell>
          <cell r="K6148" t="str">
            <v>乙类</v>
          </cell>
        </row>
        <row r="6149">
          <cell r="A6149" t="str">
            <v>HL383302</v>
          </cell>
          <cell r="B6149" t="str">
            <v>前臂动脉创伤性动静脉瘘修补术</v>
          </cell>
          <cell r="C6149"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cell r="D6149" t="str">
            <v>引流装置,冲洗液</v>
          </cell>
          <cell r="E6149" t="str">
            <v>人工血管,补片,特殊缝线,止血材料</v>
          </cell>
          <cell r="F6149" t="str">
            <v>次</v>
          </cell>
          <cell r="G6149" t="str">
            <v>以1支血管为基价,每增加1支加收不超过80%</v>
          </cell>
          <cell r="H6149">
            <v>2400</v>
          </cell>
          <cell r="I6149">
            <v>1920</v>
          </cell>
          <cell r="J6149">
            <v>1680</v>
          </cell>
          <cell r="K6149" t="str">
            <v>乙类</v>
          </cell>
        </row>
        <row r="6150">
          <cell r="A6150" t="str">
            <v>HL383303</v>
          </cell>
          <cell r="B6150" t="str">
            <v>腋动脉修复术</v>
          </cell>
          <cell r="C6150" t="str">
            <v>消毒铺巾,损伤局部切口,显露游离受损血管,静脉肝素抗凝,阻断血管,缝合,补片成形､对端吻合或人工血管自体血管间置,彻底止血冲洗后放置引流,关闭切口。不含血管探查术､自体血管取材术。</v>
          </cell>
          <cell r="D6150" t="str">
            <v>引流装置,冲洗液</v>
          </cell>
          <cell r="E6150" t="str">
            <v>人工血管,补片,特殊缝线,止血材料</v>
          </cell>
          <cell r="F6150" t="str">
            <v>每根血管</v>
          </cell>
          <cell r="G6150" t="str">
            <v/>
          </cell>
          <cell r="H6150">
            <v>2200</v>
          </cell>
          <cell r="I6150">
            <v>1760</v>
          </cell>
          <cell r="J6150">
            <v>1540</v>
          </cell>
          <cell r="K6150" t="str">
            <v>乙类</v>
          </cell>
        </row>
        <row r="6151">
          <cell r="A6151" t="str">
            <v>HL383304</v>
          </cell>
          <cell r="B6151" t="str">
            <v>腋动脉创伤性动静脉瘘修补术</v>
          </cell>
          <cell r="C6151" t="str">
            <v>消毒铺巾,创伤局部切口或锁骨下缘,游离动静脉瘘两端血管,静脉肝素抗凝,阻断动静脉,缝合结扎切断瘘口。必要时行人工血管或自体血管修复动静脉,彻底止血冲洗后放置引流,关闭切口。不含自体血管取材术。</v>
          </cell>
          <cell r="D6151" t="str">
            <v>引流装置,冲洗液</v>
          </cell>
          <cell r="E6151" t="str">
            <v>人工血管,补片,特殊缝线,止血材料</v>
          </cell>
          <cell r="F6151" t="str">
            <v>次</v>
          </cell>
          <cell r="G6151" t="str">
            <v/>
          </cell>
          <cell r="H6151">
            <v>2400</v>
          </cell>
          <cell r="I6151">
            <v>1920</v>
          </cell>
          <cell r="J6151">
            <v>1680</v>
          </cell>
          <cell r="K6151" t="str">
            <v>乙类</v>
          </cell>
        </row>
        <row r="6152">
          <cell r="A6152" t="str">
            <v>HL383305</v>
          </cell>
          <cell r="B6152" t="str">
            <v>肱动脉修复术</v>
          </cell>
          <cell r="C6152" t="str">
            <v>消毒铺巾,损伤局部切口,显露游离受损血管,静脉肝素抗凝,阻断血管,缝合,补片成形､对端吻合或人工血管自体血管间置,彻底止血冲洗后放置引流,关闭切口。不含血管探查术､自体血管取材术。</v>
          </cell>
          <cell r="D6152" t="str">
            <v>引流装置,冲洗液</v>
          </cell>
          <cell r="E6152" t="str">
            <v>人工血管,补片,特殊缝线,止血材料</v>
          </cell>
          <cell r="F6152" t="str">
            <v>每根血管</v>
          </cell>
          <cell r="G6152" t="str">
            <v/>
          </cell>
          <cell r="H6152">
            <v>2000</v>
          </cell>
          <cell r="I6152">
            <v>1600</v>
          </cell>
          <cell r="J6152">
            <v>1400</v>
          </cell>
          <cell r="K6152" t="str">
            <v>乙类</v>
          </cell>
        </row>
        <row r="6153">
          <cell r="A6153" t="str">
            <v>HL383306</v>
          </cell>
          <cell r="B6153" t="str">
            <v>肱动脉创伤性动静脉瘘修补术</v>
          </cell>
          <cell r="C6153"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cell r="D6153" t="str">
            <v>穿刺针</v>
          </cell>
          <cell r="E6153" t="str">
            <v>导管,导丝,血管鞘组,球囊扩张导管,支架,封堵器,特殊缝线</v>
          </cell>
          <cell r="F6153" t="str">
            <v>次</v>
          </cell>
          <cell r="G6153" t="str">
            <v>以1个支架为基价,每增加1个加收不超过50%</v>
          </cell>
          <cell r="H6153">
            <v>2400</v>
          </cell>
          <cell r="I6153">
            <v>1920</v>
          </cell>
          <cell r="J6153">
            <v>1680</v>
          </cell>
          <cell r="K6153" t="str">
            <v>乙类</v>
          </cell>
        </row>
        <row r="6154">
          <cell r="A6154" t="str">
            <v>HL386301</v>
          </cell>
          <cell r="B6154" t="str">
            <v>腋-双股动脉人工血管旁路术</v>
          </cell>
          <cell r="C6154" t="str">
            <v>消毒铺巾,患侧锁骨下外横切口,显露游离腋动脉。双腹股沟纵切口,显露分离双侧股动脉。建立皮下隧道,静脉肝素抗凝,人工血管分别与腋动脉和双侧股动脉吻合,开放阻断,彻底止血冲洗后放置引流,关闭切口。</v>
          </cell>
          <cell r="D6154" t="str">
            <v>引流装置,冲洗液</v>
          </cell>
          <cell r="E6154" t="str">
            <v>人工血管,特殊缝线,止血材料,吻合器</v>
          </cell>
          <cell r="F6154" t="str">
            <v>次</v>
          </cell>
          <cell r="G6154" t="str">
            <v/>
          </cell>
          <cell r="H6154">
            <v>1600</v>
          </cell>
          <cell r="I6154">
            <v>1280</v>
          </cell>
          <cell r="J6154">
            <v>1120</v>
          </cell>
          <cell r="K6154" t="str">
            <v>乙类</v>
          </cell>
        </row>
        <row r="6155">
          <cell r="A6155" t="str">
            <v>HL386302</v>
          </cell>
          <cell r="B6155" t="str">
            <v>腋-单股动脉人工血管旁路术</v>
          </cell>
          <cell r="C6155" t="str">
            <v>消毒铺巾,患侧锁骨下外横切口,显露游离腋动脉。腹股沟纵切口,显露分离股动脉。建立皮下隧道,静脉肝素抗凝,人工血管分别与腋动脉和股动脉吻合,开放阻断,彻底止血冲洗后放置引流,关闭切口。</v>
          </cell>
          <cell r="D6155" t="str">
            <v>引流装置</v>
          </cell>
          <cell r="E6155" t="str">
            <v>人工血管,特殊缝线,止血材料</v>
          </cell>
          <cell r="F6155" t="str">
            <v>次</v>
          </cell>
          <cell r="G6155" t="str">
            <v/>
          </cell>
          <cell r="H6155">
            <v>1400</v>
          </cell>
          <cell r="I6155">
            <v>1120</v>
          </cell>
          <cell r="J6155">
            <v>980</v>
          </cell>
          <cell r="K6155" t="str">
            <v>乙类</v>
          </cell>
        </row>
        <row r="6156">
          <cell r="A6156" t="str">
            <v>HL386303</v>
          </cell>
          <cell r="B6156" t="str">
            <v>腋动脉-腋动脉旁路移植术</v>
          </cell>
          <cell r="C6156" t="str">
            <v>全麻,锁骨下横行切口避免损伤膈神经,于斜角肌后外显露腋动脉,阻断前全身肝素化,移植血管与两动脉先后行端-侧吻合,留置引流。</v>
          </cell>
          <cell r="D6156" t="str">
            <v>引流装置,冲洗液</v>
          </cell>
          <cell r="E6156" t="str">
            <v>人工血管,特殊缝线,止血材料,吻合器</v>
          </cell>
          <cell r="F6156" t="str">
            <v>次</v>
          </cell>
          <cell r="G6156" t="str">
            <v/>
          </cell>
          <cell r="H6156">
            <v>2600</v>
          </cell>
          <cell r="I6156">
            <v>2080</v>
          </cell>
          <cell r="J6156">
            <v>1820</v>
          </cell>
          <cell r="K6156" t="str">
            <v>乙类</v>
          </cell>
        </row>
        <row r="6157">
          <cell r="A6157" t="str">
            <v>HL387201</v>
          </cell>
          <cell r="B6157" t="str">
            <v>经皮穿刺上肢动脉闭塞激光再通术</v>
          </cell>
          <cell r="C6157"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cell r="D6157" t="str">
            <v>穿刺针,注射器</v>
          </cell>
          <cell r="E6157" t="str">
            <v>导管,导丝,血管鞘组,激光导管,封堵器</v>
          </cell>
          <cell r="F6157" t="str">
            <v>次</v>
          </cell>
          <cell r="G6157" t="str">
            <v/>
          </cell>
          <cell r="H6157">
            <v>2100</v>
          </cell>
          <cell r="I6157">
            <v>1680</v>
          </cell>
          <cell r="J6157">
            <v>1470</v>
          </cell>
          <cell r="K6157" t="str">
            <v>乙类</v>
          </cell>
        </row>
        <row r="6158">
          <cell r="A6158" t="str">
            <v>HL5</v>
          </cell>
          <cell r="B6158" t="str">
            <v>下肢动脉</v>
          </cell>
          <cell r="C6158" t="str">
            <v/>
          </cell>
          <cell r="D6158" t="str">
            <v/>
          </cell>
          <cell r="E6158" t="str">
            <v/>
          </cell>
        </row>
        <row r="6158">
          <cell r="G6158" t="str">
            <v/>
          </cell>
          <cell r="H6158" t="str">
            <v/>
          </cell>
          <cell r="I6158" t="str">
            <v/>
          </cell>
          <cell r="J6158" t="str">
            <v/>
          </cell>
        </row>
        <row r="6159">
          <cell r="A6159" t="str">
            <v>HL548201</v>
          </cell>
          <cell r="B6159" t="str">
            <v>经皮穿刺下肢血管瘤腔内药物灌注术</v>
          </cell>
          <cell r="C6159"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59" t="str">
            <v>穿刺针,注射器</v>
          </cell>
          <cell r="E6159" t="str">
            <v>导管,导丝,血管鞘组,封堵器</v>
          </cell>
          <cell r="F6159" t="str">
            <v>次</v>
          </cell>
          <cell r="G6159" t="str">
            <v/>
          </cell>
          <cell r="H6159">
            <v>1800</v>
          </cell>
          <cell r="I6159">
            <v>1440</v>
          </cell>
          <cell r="J6159">
            <v>1260</v>
          </cell>
          <cell r="K6159" t="str">
            <v>乙类</v>
          </cell>
        </row>
        <row r="6160">
          <cell r="A6160" t="str">
            <v>HL559201</v>
          </cell>
          <cell r="B6160" t="str">
            <v>经皮穿刺下肢动脉栓塞术</v>
          </cell>
          <cell r="C6160"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cell r="D6160" t="str">
            <v>穿刺针,注射器</v>
          </cell>
          <cell r="E6160" t="str">
            <v>导管,导丝,血管鞘组,栓塞材料,封堵器</v>
          </cell>
          <cell r="F6160" t="str">
            <v>次</v>
          </cell>
          <cell r="G6160" t="str">
            <v/>
          </cell>
          <cell r="H6160">
            <v>2100</v>
          </cell>
          <cell r="I6160">
            <v>1680</v>
          </cell>
          <cell r="J6160">
            <v>1470</v>
          </cell>
          <cell r="K6160" t="str">
            <v>乙类</v>
          </cell>
        </row>
        <row r="6161">
          <cell r="A6161" t="str">
            <v>HL562201</v>
          </cell>
          <cell r="B6161" t="str">
            <v>经皮穿刺下肢动脉置管术</v>
          </cell>
          <cell r="C6161" t="str">
            <v>消毒铺巾,麻醉,穿刺置管,造影摄片,留管包扎,肝素冲洗液封管。人工报告。不含监护。</v>
          </cell>
          <cell r="D6161" t="str">
            <v>穿刺针,注射器</v>
          </cell>
          <cell r="E6161" t="str">
            <v>导管,导丝,血管鞘组</v>
          </cell>
          <cell r="F6161" t="str">
            <v>次</v>
          </cell>
          <cell r="G6161" t="str">
            <v/>
          </cell>
          <cell r="H6161">
            <v>2100</v>
          </cell>
          <cell r="I6161">
            <v>1680</v>
          </cell>
          <cell r="J6161">
            <v>1470</v>
          </cell>
          <cell r="K6161" t="str">
            <v>乙类</v>
          </cell>
        </row>
        <row r="6162">
          <cell r="A6162" t="str">
            <v>HL572201</v>
          </cell>
          <cell r="B6162" t="str">
            <v>经皮穿刺下肢动脉内超声消融术</v>
          </cell>
          <cell r="C6162"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cell r="D6162" t="str">
            <v>注射器,穿刺针</v>
          </cell>
          <cell r="E6162" t="str">
            <v>导管,导丝,血管鞘组,封堵器</v>
          </cell>
          <cell r="F6162" t="str">
            <v>次</v>
          </cell>
          <cell r="G6162" t="str">
            <v/>
          </cell>
          <cell r="H6162">
            <v>2200</v>
          </cell>
          <cell r="I6162">
            <v>1760</v>
          </cell>
          <cell r="J6162">
            <v>1540</v>
          </cell>
          <cell r="K6162" t="str">
            <v>乙类</v>
          </cell>
        </row>
        <row r="6163">
          <cell r="A6163" t="str">
            <v>HL573201</v>
          </cell>
          <cell r="B6163" t="str">
            <v>经皮穿刺下肢动脉斑块旋切术</v>
          </cell>
          <cell r="C6163"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cell r="D6163" t="str">
            <v>穿刺针,注射器</v>
          </cell>
          <cell r="E6163" t="str">
            <v>导管,导丝,血管鞘组,旋切导管,封堵器</v>
          </cell>
          <cell r="F6163" t="str">
            <v>次</v>
          </cell>
          <cell r="G6163" t="str">
            <v>以1支血管为基价,每增加1支加收不超过30%</v>
          </cell>
          <cell r="H6163">
            <v>2800</v>
          </cell>
          <cell r="I6163">
            <v>2240</v>
          </cell>
          <cell r="J6163">
            <v>1960</v>
          </cell>
          <cell r="K6163" t="str">
            <v>乙类</v>
          </cell>
        </row>
        <row r="6164">
          <cell r="A6164" t="str">
            <v>HL580201</v>
          </cell>
          <cell r="B6164" t="str">
            <v>经皮穿刺顺行同侧小腿动脉内球囊成形术</v>
          </cell>
          <cell r="C6164"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cell r="D6164" t="str">
            <v>穿刺针,注射器</v>
          </cell>
          <cell r="E6164" t="str">
            <v>导管,导丝,血管鞘组,球囊扩张导管,封堵器</v>
          </cell>
          <cell r="F6164" t="str">
            <v>次</v>
          </cell>
          <cell r="G6164" t="str">
            <v>以1支血管为基价,每增加1支加收不超过80%</v>
          </cell>
          <cell r="H6164">
            <v>2800</v>
          </cell>
          <cell r="I6164">
            <v>2240</v>
          </cell>
          <cell r="J6164">
            <v>1960</v>
          </cell>
          <cell r="K6164" t="str">
            <v>乙类</v>
          </cell>
        </row>
        <row r="6165">
          <cell r="A6165" t="str">
            <v>HL580202</v>
          </cell>
          <cell r="B6165" t="str">
            <v>经皮穿刺单侧小腿动脉球囊扩张+支架置入术</v>
          </cell>
          <cell r="C6165"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cell r="D6165" t="str">
            <v>穿刺针,注射器</v>
          </cell>
          <cell r="E6165" t="str">
            <v>导管,导丝,血管鞘组,球囊扩张导管,支架,封堵器</v>
          </cell>
          <cell r="F6165" t="str">
            <v>单侧</v>
          </cell>
          <cell r="G6165" t="str">
            <v>以1支血管为基价,每增加1支加收不超过80%;每增加1个支架加收不超过20%</v>
          </cell>
          <cell r="H6165">
            <v>3000</v>
          </cell>
          <cell r="I6165">
            <v>2400</v>
          </cell>
          <cell r="J6165">
            <v>2100</v>
          </cell>
          <cell r="K6165" t="str">
            <v>乙类</v>
          </cell>
        </row>
        <row r="6166">
          <cell r="A6166" t="str">
            <v>HL580203</v>
          </cell>
          <cell r="B6166" t="str">
            <v>经皮穿刺单侧小腿动脉激光再通+球囊成形术</v>
          </cell>
          <cell r="C6166"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cell r="D6166" t="str">
            <v>穿刺针,注射器</v>
          </cell>
          <cell r="E6166" t="str">
            <v>导管,导丝,血管鞘组,球囊扩张导管,封堵器</v>
          </cell>
          <cell r="F6166" t="str">
            <v>单侧</v>
          </cell>
          <cell r="G6166" t="str">
            <v>以1支血管为基价,每增加1支加收不超过80%</v>
          </cell>
          <cell r="H6166">
            <v>3000</v>
          </cell>
          <cell r="I6166">
            <v>2400</v>
          </cell>
          <cell r="J6166">
            <v>2100</v>
          </cell>
          <cell r="K6166" t="str">
            <v>乙类</v>
          </cell>
        </row>
        <row r="6167">
          <cell r="A6167" t="str">
            <v>HL580204</v>
          </cell>
          <cell r="B6167" t="str">
            <v>经皮穿刺顺行小腿动脉旋切+球囊成形术</v>
          </cell>
          <cell r="C6167"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cell r="D6167" t="str">
            <v>穿刺针,注射器</v>
          </cell>
          <cell r="E6167" t="str">
            <v>导管,导丝,血管鞘组,球囊扩张导管,旋切导管,封堵器</v>
          </cell>
          <cell r="F6167" t="str">
            <v>次</v>
          </cell>
          <cell r="G6167" t="str">
            <v>以1支血管为基价,每增加1支加收不超过60%</v>
          </cell>
          <cell r="H6167">
            <v>3000</v>
          </cell>
          <cell r="I6167">
            <v>2400</v>
          </cell>
          <cell r="J6167">
            <v>2100</v>
          </cell>
          <cell r="K6167" t="str">
            <v>乙类</v>
          </cell>
        </row>
        <row r="6168">
          <cell r="A6168" t="str">
            <v>HL583301</v>
          </cell>
          <cell r="B6168" t="str">
            <v>小腿动脉修复术</v>
          </cell>
          <cell r="C6168"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cell r="D6168" t="str">
            <v>引流装置</v>
          </cell>
          <cell r="E6168" t="str">
            <v>人工血管,补片,特殊缝线,止血材料</v>
          </cell>
          <cell r="F6168" t="str">
            <v>每根血管</v>
          </cell>
          <cell r="G6168" t="str">
            <v>每增加1根血管加收不超过80%</v>
          </cell>
          <cell r="H6168">
            <v>2200</v>
          </cell>
          <cell r="I6168">
            <v>1760</v>
          </cell>
          <cell r="J6168">
            <v>1540</v>
          </cell>
          <cell r="K6168" t="str">
            <v>乙类</v>
          </cell>
        </row>
        <row r="6169">
          <cell r="A6169" t="str">
            <v>HL583302</v>
          </cell>
          <cell r="B6169" t="str">
            <v>小腿动脉创伤性动静脉瘘修补术</v>
          </cell>
          <cell r="C6169"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cell r="D6169" t="str">
            <v>引流装置</v>
          </cell>
          <cell r="E6169" t="str">
            <v>人工血管,补片,特殊缝线,止血材料</v>
          </cell>
          <cell r="F6169" t="str">
            <v>次</v>
          </cell>
          <cell r="G6169" t="str">
            <v>以1支血管为基价,每增加1支加收不超过80%;2个及以上瘘口加收不超过80%</v>
          </cell>
          <cell r="H6169">
            <v>2400</v>
          </cell>
          <cell r="I6169">
            <v>1920</v>
          </cell>
          <cell r="J6169">
            <v>1680</v>
          </cell>
          <cell r="K6169" t="str">
            <v>乙类</v>
          </cell>
        </row>
        <row r="6170">
          <cell r="A6170" t="str">
            <v>HL587201</v>
          </cell>
          <cell r="B6170" t="str">
            <v>经皮穿刺选择性下肢动脉置管溶栓术</v>
          </cell>
          <cell r="C6170"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cell r="D6170" t="str">
            <v>穿刺针,注射器</v>
          </cell>
          <cell r="E6170" t="str">
            <v>导管,导丝,血管鞘组</v>
          </cell>
          <cell r="F6170" t="str">
            <v>次</v>
          </cell>
          <cell r="G6170" t="str">
            <v>以1支血管为基价,每增加1支加收不超过30%</v>
          </cell>
          <cell r="H6170">
            <v>2100</v>
          </cell>
          <cell r="I6170">
            <v>1680</v>
          </cell>
          <cell r="J6170">
            <v>1470</v>
          </cell>
          <cell r="K6170" t="str">
            <v>乙类</v>
          </cell>
        </row>
        <row r="6171">
          <cell r="A6171" t="str">
            <v>HL587202</v>
          </cell>
          <cell r="B6171" t="str">
            <v>经皮穿刺下肢动脉闭塞激光再通术</v>
          </cell>
          <cell r="C6171"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cell r="D6171" t="str">
            <v>穿刺针,注射器</v>
          </cell>
          <cell r="E6171" t="str">
            <v>导管,导丝,血管鞘组,激光导管,封堵器</v>
          </cell>
          <cell r="F6171" t="str">
            <v>次</v>
          </cell>
          <cell r="G6171" t="str">
            <v>以1支血管为基价,每增加1支加收不超过30%</v>
          </cell>
          <cell r="H6171">
            <v>2100</v>
          </cell>
          <cell r="I6171">
            <v>1680</v>
          </cell>
          <cell r="J6171">
            <v>1470</v>
          </cell>
          <cell r="K6171" t="str">
            <v>乙类</v>
          </cell>
        </row>
        <row r="6172">
          <cell r="A6172" t="str">
            <v>HL6</v>
          </cell>
          <cell r="B6172" t="str">
            <v>股动脉</v>
          </cell>
          <cell r="C6172" t="str">
            <v/>
          </cell>
          <cell r="D6172" t="str">
            <v/>
          </cell>
          <cell r="E6172" t="str">
            <v/>
          </cell>
        </row>
        <row r="6172">
          <cell r="G6172" t="str">
            <v/>
          </cell>
          <cell r="H6172" t="str">
            <v/>
          </cell>
          <cell r="I6172" t="str">
            <v/>
          </cell>
          <cell r="J6172" t="str">
            <v/>
          </cell>
        </row>
        <row r="6173">
          <cell r="A6173" t="str">
            <v>HL648201</v>
          </cell>
          <cell r="B6173" t="str">
            <v>股动脉假性动脉瘤凝血酶注入封闭术</v>
          </cell>
          <cell r="C6173" t="str">
            <v>消毒铺巾,在超声引导下穿刺至假性动脉瘤瘤腔内,注射凝血酶直至超声不能探及彩色血流信号。不含超声引导。</v>
          </cell>
          <cell r="D6173" t="str">
            <v/>
          </cell>
          <cell r="E6173" t="str">
            <v/>
          </cell>
          <cell r="F6173" t="str">
            <v>次</v>
          </cell>
          <cell r="G6173" t="str">
            <v/>
          </cell>
          <cell r="H6173">
            <v>300</v>
          </cell>
          <cell r="I6173">
            <v>240</v>
          </cell>
          <cell r="J6173">
            <v>210</v>
          </cell>
          <cell r="K6173" t="str">
            <v>乙类</v>
          </cell>
        </row>
        <row r="6174">
          <cell r="A6174" t="str">
            <v>HL665201</v>
          </cell>
          <cell r="B6174" t="str">
            <v>股动脉内膜剥脱术</v>
          </cell>
          <cell r="C6174" t="str">
            <v>连续硬膜外麻醉或全身麻醉,腹正中绕脐切口或患侧腹膜外切口,股三角区纵切口,全身肝素化,控制并阻断腹主动脉及患侧髂股动脉,行病变处内膜剥脱,关闭切口。不含髂内动脉重建。</v>
          </cell>
          <cell r="D6174" t="str">
            <v>测压管,引流装置</v>
          </cell>
          <cell r="E6174" t="str">
            <v>补片,特殊缝线,止血材料</v>
          </cell>
          <cell r="F6174" t="str">
            <v>次</v>
          </cell>
          <cell r="G6174" t="str">
            <v/>
          </cell>
          <cell r="H6174">
            <v>2100</v>
          </cell>
          <cell r="I6174">
            <v>1680</v>
          </cell>
          <cell r="J6174">
            <v>1470</v>
          </cell>
          <cell r="K6174" t="str">
            <v>乙类</v>
          </cell>
        </row>
        <row r="6175">
          <cell r="A6175" t="str">
            <v>HL680201</v>
          </cell>
          <cell r="B6175" t="str">
            <v>经皮穿刺股动脉球囊成形术</v>
          </cell>
          <cell r="C6175" t="str">
            <v>消毒铺巾,局部麻醉,穿刺置管,造影摄片,球囊扩张,造影复查,穿刺点压迫包扎。人工报告。不含监护。</v>
          </cell>
          <cell r="D6175" t="str">
            <v>穿刺针,压力泵,注射器</v>
          </cell>
          <cell r="E6175" t="str">
            <v>导管,导丝,血管鞘组,球囊扩张导管</v>
          </cell>
          <cell r="F6175" t="str">
            <v>次</v>
          </cell>
          <cell r="G6175" t="str">
            <v/>
          </cell>
          <cell r="H6175">
            <v>3600</v>
          </cell>
          <cell r="I6175">
            <v>2880</v>
          </cell>
          <cell r="J6175">
            <v>2520</v>
          </cell>
          <cell r="K6175" t="str">
            <v>乙类</v>
          </cell>
        </row>
        <row r="6176">
          <cell r="A6176" t="str">
            <v>HL680202</v>
          </cell>
          <cell r="B6176" t="str">
            <v>经皮穿刺单侧股动脉激光再通+球囊成形术</v>
          </cell>
          <cell r="C6176"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176" t="str">
            <v>穿刺针,注射器</v>
          </cell>
          <cell r="E6176" t="str">
            <v>导管,导丝,血管鞘组,球囊扩张导管,封堵器</v>
          </cell>
          <cell r="F6176" t="str">
            <v>单侧</v>
          </cell>
          <cell r="G6176" t="str">
            <v/>
          </cell>
          <cell r="H6176">
            <v>3200</v>
          </cell>
          <cell r="I6176">
            <v>2560</v>
          </cell>
          <cell r="J6176">
            <v>2240</v>
          </cell>
          <cell r="K6176" t="str">
            <v>乙类</v>
          </cell>
        </row>
        <row r="6177">
          <cell r="A6177" t="str">
            <v>HL680203</v>
          </cell>
          <cell r="B6177" t="str">
            <v>经皮穿刺顺行同侧股浅动脉球囊成形术</v>
          </cell>
          <cell r="C6177"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cell r="D6177" t="str">
            <v>穿刺针,注射器</v>
          </cell>
          <cell r="E6177" t="str">
            <v>导管,导丝,血管鞘组,球囊扩张导管,封堵器</v>
          </cell>
          <cell r="F6177" t="str">
            <v>次</v>
          </cell>
          <cell r="G6177" t="str">
            <v/>
          </cell>
          <cell r="H6177">
            <v>3200</v>
          </cell>
          <cell r="I6177">
            <v>2560</v>
          </cell>
          <cell r="J6177">
            <v>2240</v>
          </cell>
          <cell r="K6177" t="str">
            <v>乙类</v>
          </cell>
        </row>
        <row r="6178">
          <cell r="A6178" t="str">
            <v>HL680204</v>
          </cell>
          <cell r="B6178" t="str">
            <v>经皮穿刺对侧股浅动脉球囊成形术</v>
          </cell>
          <cell r="C6178"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cell r="D6178" t="str">
            <v>穿刺针,注射器</v>
          </cell>
          <cell r="E6178" t="str">
            <v>导管,导丝,血管鞘组,球囊扩张导管,封堵器</v>
          </cell>
          <cell r="F6178" t="str">
            <v>次</v>
          </cell>
          <cell r="G6178" t="str">
            <v/>
          </cell>
          <cell r="H6178">
            <v>3200</v>
          </cell>
          <cell r="I6178">
            <v>2560</v>
          </cell>
          <cell r="J6178">
            <v>2240</v>
          </cell>
          <cell r="K6178" t="str">
            <v>乙类</v>
          </cell>
        </row>
        <row r="6179">
          <cell r="A6179" t="str">
            <v>HL680205</v>
          </cell>
          <cell r="B6179" t="str">
            <v>经皮穿刺单侧股浅动脉球囊扩张+支架置入术</v>
          </cell>
          <cell r="C6179"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79" t="str">
            <v>穿刺针,注射器</v>
          </cell>
          <cell r="E6179" t="str">
            <v>导管,导丝,血管鞘组,球囊扩张导管,支架,封堵器</v>
          </cell>
          <cell r="F6179" t="str">
            <v>单侧</v>
          </cell>
          <cell r="G6179" t="str">
            <v/>
          </cell>
          <cell r="H6179">
            <v>3200</v>
          </cell>
          <cell r="I6179">
            <v>2560</v>
          </cell>
          <cell r="J6179">
            <v>2240</v>
          </cell>
          <cell r="K6179" t="str">
            <v>乙类</v>
          </cell>
        </row>
        <row r="6180">
          <cell r="A6180" t="str">
            <v>HL680206</v>
          </cell>
          <cell r="B6180" t="str">
            <v>经颈动脉穿刺单侧股浅动脉球囊扩张+支架置入术</v>
          </cell>
          <cell r="C6180"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0" t="str">
            <v>穿刺针,注射器</v>
          </cell>
          <cell r="E6180" t="str">
            <v>导管,导丝,血管鞘组,球囊扩张导管,支架,封堵器</v>
          </cell>
          <cell r="F6180" t="str">
            <v>单侧</v>
          </cell>
          <cell r="G6180" t="str">
            <v/>
          </cell>
          <cell r="H6180">
            <v>3200</v>
          </cell>
          <cell r="I6180">
            <v>2560</v>
          </cell>
          <cell r="J6180">
            <v>2240</v>
          </cell>
          <cell r="K6180" t="str">
            <v>乙类</v>
          </cell>
        </row>
        <row r="6181">
          <cell r="A6181" t="str">
            <v>HL680207</v>
          </cell>
          <cell r="B6181" t="str">
            <v>经上肢动脉穿刺单侧股浅动脉球囊扩张+支架置入术</v>
          </cell>
          <cell r="C6181"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1" t="str">
            <v>穿刺针,注射器</v>
          </cell>
          <cell r="E6181" t="str">
            <v>导管,导丝,血管鞘组,球囊扩张导管,支架,封堵器</v>
          </cell>
          <cell r="F6181" t="str">
            <v>单侧</v>
          </cell>
          <cell r="G6181" t="str">
            <v/>
          </cell>
          <cell r="H6181">
            <v>3200</v>
          </cell>
          <cell r="I6181">
            <v>2560</v>
          </cell>
          <cell r="J6181">
            <v>2240</v>
          </cell>
          <cell r="K6181" t="str">
            <v>乙类</v>
          </cell>
        </row>
        <row r="6182">
          <cell r="A6182" t="str">
            <v>HL680208</v>
          </cell>
          <cell r="B6182" t="str">
            <v>经腘动脉穿刺单侧股浅动脉球囊扩张+支架置入术</v>
          </cell>
          <cell r="C6182"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2" t="str">
            <v>穿刺针,注射器</v>
          </cell>
          <cell r="E6182" t="str">
            <v>导管,导丝,血管鞘组,球囊扩张导管,支架,封堵器</v>
          </cell>
          <cell r="F6182" t="str">
            <v>单侧</v>
          </cell>
          <cell r="G6182" t="str">
            <v/>
          </cell>
          <cell r="H6182">
            <v>3200</v>
          </cell>
          <cell r="I6182">
            <v>2560</v>
          </cell>
          <cell r="J6182">
            <v>2240</v>
          </cell>
          <cell r="K6182" t="str">
            <v>乙类</v>
          </cell>
        </row>
        <row r="6183">
          <cell r="A6183" t="str">
            <v>HL680209</v>
          </cell>
          <cell r="B6183" t="str">
            <v>经皮穿刺顺行股浅动脉旋切+球囊成形术</v>
          </cell>
          <cell r="C6183"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3" t="str">
            <v>穿刺针,注射器</v>
          </cell>
          <cell r="E6183" t="str">
            <v>导管,导丝,血管鞘组,球囊扩张导管,旋切导管,封堵器</v>
          </cell>
          <cell r="F6183" t="str">
            <v>次</v>
          </cell>
          <cell r="G6183" t="str">
            <v/>
          </cell>
          <cell r="H6183">
            <v>3200</v>
          </cell>
          <cell r="I6183">
            <v>2560</v>
          </cell>
          <cell r="J6183">
            <v>2240</v>
          </cell>
          <cell r="K6183" t="str">
            <v>乙类</v>
          </cell>
        </row>
        <row r="6184">
          <cell r="A6184" t="str">
            <v>HL680210</v>
          </cell>
          <cell r="B6184" t="str">
            <v>经皮穿刺股浅动脉旋切+球囊成形术</v>
          </cell>
          <cell r="C6184"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4" t="str">
            <v>穿刺针,注射器</v>
          </cell>
          <cell r="E6184" t="str">
            <v>导管,导丝,血管鞘组,球囊扩张导管,旋切导管,封堵器</v>
          </cell>
          <cell r="F6184" t="str">
            <v>次</v>
          </cell>
          <cell r="G6184" t="str">
            <v/>
          </cell>
          <cell r="H6184">
            <v>3200</v>
          </cell>
          <cell r="I6184">
            <v>2560</v>
          </cell>
          <cell r="J6184">
            <v>2240</v>
          </cell>
          <cell r="K6184" t="str">
            <v>乙类</v>
          </cell>
        </row>
        <row r="6185">
          <cell r="A6185" t="str">
            <v>HL680211</v>
          </cell>
          <cell r="B6185" t="str">
            <v>股/腘动脉支架成形术</v>
          </cell>
          <cell r="C6185"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cell r="D6185" t="str">
            <v>穿刺针,注射器</v>
          </cell>
          <cell r="E6185" t="str">
            <v>导管,导丝,血管鞘组,球囊扩张导管,支架,封堵器</v>
          </cell>
          <cell r="F6185" t="str">
            <v>次</v>
          </cell>
          <cell r="G6185" t="str">
            <v/>
          </cell>
          <cell r="H6185">
            <v>3200</v>
          </cell>
          <cell r="I6185">
            <v>2560</v>
          </cell>
          <cell r="J6185">
            <v>2240</v>
          </cell>
          <cell r="K6185" t="str">
            <v>乙类</v>
          </cell>
        </row>
        <row r="6186">
          <cell r="A6186" t="str">
            <v>HL680212</v>
          </cell>
          <cell r="B6186" t="str">
            <v>经皮穿刺顺行单侧股深动脉内球囊成形术</v>
          </cell>
          <cell r="C6186"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cell r="D6186" t="str">
            <v>穿刺针,注射器</v>
          </cell>
          <cell r="E6186" t="str">
            <v>导管,导丝,血管鞘组,球囊扩张导管,封堵器</v>
          </cell>
          <cell r="F6186" t="str">
            <v>单侧</v>
          </cell>
          <cell r="G6186" t="str">
            <v/>
          </cell>
          <cell r="H6186">
            <v>2800</v>
          </cell>
          <cell r="I6186">
            <v>2240</v>
          </cell>
          <cell r="J6186">
            <v>1960</v>
          </cell>
          <cell r="K6186" t="str">
            <v>乙类</v>
          </cell>
        </row>
        <row r="6187">
          <cell r="A6187" t="str">
            <v>HL680213</v>
          </cell>
          <cell r="B6187" t="str">
            <v>经皮穿刺对侧股深动脉内球囊成形术</v>
          </cell>
          <cell r="C6187"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cell r="D6187" t="str">
            <v>穿刺针,注射器</v>
          </cell>
          <cell r="E6187" t="str">
            <v>导管,导丝,血管鞘组,球囊扩张导管,封堵器</v>
          </cell>
          <cell r="F6187" t="str">
            <v>次</v>
          </cell>
          <cell r="G6187" t="str">
            <v/>
          </cell>
          <cell r="H6187">
            <v>2800</v>
          </cell>
          <cell r="I6187">
            <v>2240</v>
          </cell>
          <cell r="J6187">
            <v>1960</v>
          </cell>
          <cell r="K6187" t="str">
            <v>乙类</v>
          </cell>
        </row>
        <row r="6188">
          <cell r="A6188" t="str">
            <v>HL680214</v>
          </cell>
          <cell r="B6188" t="str">
            <v>经皮穿刺单侧股深动脉球囊扩张+支架置入术</v>
          </cell>
          <cell r="C6188"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8" t="str">
            <v>穿刺针,注射器</v>
          </cell>
          <cell r="E6188" t="str">
            <v>导管,导丝,血管鞘组,球囊扩张导管,支架,封堵器</v>
          </cell>
          <cell r="F6188" t="str">
            <v>单侧</v>
          </cell>
          <cell r="G6188" t="str">
            <v/>
          </cell>
          <cell r="H6188">
            <v>3200</v>
          </cell>
          <cell r="I6188">
            <v>2560</v>
          </cell>
          <cell r="J6188">
            <v>2240</v>
          </cell>
          <cell r="K6188" t="str">
            <v>乙类</v>
          </cell>
        </row>
        <row r="6189">
          <cell r="A6189" t="str">
            <v>HL680215</v>
          </cell>
          <cell r="B6189" t="str">
            <v>经颈动脉穿刺单侧股深动脉球囊扩张+支架置入术</v>
          </cell>
          <cell r="C6189"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9" t="str">
            <v>穿刺针,注射器</v>
          </cell>
          <cell r="E6189" t="str">
            <v>导管,导丝,血管鞘组,球囊扩张导管,支架,封堵器</v>
          </cell>
          <cell r="F6189" t="str">
            <v>单侧</v>
          </cell>
          <cell r="G6189" t="str">
            <v/>
          </cell>
          <cell r="H6189">
            <v>3200</v>
          </cell>
          <cell r="I6189">
            <v>2560</v>
          </cell>
          <cell r="J6189">
            <v>2240</v>
          </cell>
          <cell r="K6189" t="str">
            <v>乙类</v>
          </cell>
        </row>
        <row r="6190">
          <cell r="A6190" t="str">
            <v>HL680216</v>
          </cell>
          <cell r="B6190" t="str">
            <v>经上肢动脉穿刺单侧股深动脉球囊扩张+支架置入术</v>
          </cell>
          <cell r="C6190"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90" t="str">
            <v>穿刺针,注射器</v>
          </cell>
          <cell r="E6190" t="str">
            <v>导管,导丝,血管鞘组,球囊扩张导管,支架,封堵器</v>
          </cell>
          <cell r="F6190" t="str">
            <v>单侧</v>
          </cell>
          <cell r="G6190" t="str">
            <v/>
          </cell>
          <cell r="H6190">
            <v>3200</v>
          </cell>
          <cell r="I6190">
            <v>2560</v>
          </cell>
          <cell r="J6190">
            <v>2240</v>
          </cell>
          <cell r="K6190" t="str">
            <v>乙类</v>
          </cell>
        </row>
        <row r="6191">
          <cell r="A6191" t="str">
            <v>HL680217</v>
          </cell>
          <cell r="B6191" t="str">
            <v>经皮穿刺顺行股深动脉旋切+球囊成形术</v>
          </cell>
          <cell r="C6191"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cell r="D6191" t="str">
            <v>穿刺针,注射器</v>
          </cell>
          <cell r="E6191" t="str">
            <v>导管,导丝,血管鞘组,球囊扩张导管,旋切导管,封堵器</v>
          </cell>
          <cell r="F6191" t="str">
            <v>次</v>
          </cell>
          <cell r="G6191" t="str">
            <v/>
          </cell>
          <cell r="H6191">
            <v>3200</v>
          </cell>
          <cell r="I6191">
            <v>2560</v>
          </cell>
          <cell r="J6191">
            <v>2240</v>
          </cell>
          <cell r="K6191" t="str">
            <v>乙类</v>
          </cell>
        </row>
        <row r="6192">
          <cell r="A6192" t="str">
            <v>HL683301</v>
          </cell>
          <cell r="B6192" t="str">
            <v>股动脉修复术</v>
          </cell>
          <cell r="C6192"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cell r="D6192" t="str">
            <v>引流装置,冲洗液</v>
          </cell>
          <cell r="E6192" t="str">
            <v>人工血管,补片,特殊缝线,止血材料</v>
          </cell>
          <cell r="F6192" t="str">
            <v>每根血管</v>
          </cell>
          <cell r="G6192" t="str">
            <v>每增加1根血管加收不超过80%</v>
          </cell>
          <cell r="H6192">
            <v>2200</v>
          </cell>
          <cell r="I6192">
            <v>1760</v>
          </cell>
          <cell r="J6192">
            <v>1540</v>
          </cell>
          <cell r="K6192" t="str">
            <v>乙类</v>
          </cell>
        </row>
        <row r="6193">
          <cell r="A6193" t="str">
            <v>HL683302</v>
          </cell>
          <cell r="B6193" t="str">
            <v>股动脉创伤性动静脉瘘修补术</v>
          </cell>
          <cell r="C6193" t="str">
            <v>消毒铺巾,创伤局部或腹股沟切口,游离动静脉瘘两端血管,静脉肝素抗凝,阻断动静脉,缝合结扎切断瘘口。必要时行人工血管或自体血管修复动静脉,彻底止血冲洗后放置引流,关闭切口。不含自体血管取材术。</v>
          </cell>
          <cell r="D6193" t="str">
            <v>引流装置,冲洗液</v>
          </cell>
          <cell r="E6193" t="str">
            <v>人工血管,补片,特殊缝线,止血材料</v>
          </cell>
          <cell r="F6193" t="str">
            <v>次</v>
          </cell>
          <cell r="G6193" t="str">
            <v>以1支血管为基价,每增加1支加收不超过80%</v>
          </cell>
          <cell r="H6193">
            <v>2400</v>
          </cell>
          <cell r="I6193">
            <v>1920</v>
          </cell>
          <cell r="J6193">
            <v>1680</v>
          </cell>
          <cell r="K6193" t="str">
            <v>乙类</v>
          </cell>
        </row>
        <row r="6194">
          <cell r="A6194" t="str">
            <v>HL686301</v>
          </cell>
          <cell r="B6194" t="str">
            <v>股股动脉耻骨上自体大隐静脉旁路术</v>
          </cell>
          <cell r="C6194"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cell r="D6194" t="str">
            <v>引流装置,冲洗液</v>
          </cell>
          <cell r="E6194" t="str">
            <v>人工血管,特殊缝线,止血材料,吻合器</v>
          </cell>
          <cell r="F6194" t="str">
            <v>次</v>
          </cell>
          <cell r="G6194" t="str">
            <v/>
          </cell>
          <cell r="H6194">
            <v>2400</v>
          </cell>
          <cell r="I6194">
            <v>1920</v>
          </cell>
          <cell r="J6194">
            <v>1680</v>
          </cell>
          <cell r="K6194" t="str">
            <v>乙类</v>
          </cell>
        </row>
        <row r="6195">
          <cell r="A6195" t="str">
            <v>HL686302</v>
          </cell>
          <cell r="B6195" t="str">
            <v>股-股动脉耻骨上人工血管旁路术</v>
          </cell>
          <cell r="C6195"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cell r="D6195" t="str">
            <v>引流装置</v>
          </cell>
          <cell r="E6195" t="str">
            <v>人工血管,特殊缝线,止血材料,吻合器</v>
          </cell>
          <cell r="F6195" t="str">
            <v>次</v>
          </cell>
          <cell r="G6195" t="str">
            <v>以1支血管为基价,每增加1支加收不超过80%</v>
          </cell>
          <cell r="H6195">
            <v>2400</v>
          </cell>
          <cell r="I6195">
            <v>1920</v>
          </cell>
          <cell r="J6195">
            <v>1680</v>
          </cell>
          <cell r="K6195" t="str">
            <v>乙类</v>
          </cell>
        </row>
        <row r="6196">
          <cell r="A6196" t="str">
            <v>HL686303</v>
          </cell>
          <cell r="B6196" t="str">
            <v>同侧股-股动脉人工血管旁路术</v>
          </cell>
          <cell r="C6196"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cell r="D6196" t="str">
            <v>引流装置</v>
          </cell>
          <cell r="E6196" t="str">
            <v>人工血管,特殊缝线,止血材料,吻合器</v>
          </cell>
          <cell r="F6196" t="str">
            <v>次</v>
          </cell>
          <cell r="G6196" t="str">
            <v/>
          </cell>
          <cell r="H6196">
            <v>2400</v>
          </cell>
          <cell r="I6196">
            <v>1920</v>
          </cell>
          <cell r="J6196">
            <v>1680</v>
          </cell>
          <cell r="K6196" t="str">
            <v>乙类</v>
          </cell>
        </row>
        <row r="6197">
          <cell r="A6197" t="str">
            <v>HL686304</v>
          </cell>
          <cell r="B6197" t="str">
            <v>股动脉-腓动脉自体大隐静脉原位移植术</v>
          </cell>
          <cell r="C6197"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cell r="D6197" t="str">
            <v>引流装置,冲洗液</v>
          </cell>
          <cell r="E6197" t="str">
            <v>特殊缝线,止血材料</v>
          </cell>
          <cell r="F6197" t="str">
            <v>次</v>
          </cell>
          <cell r="G6197" t="str">
            <v/>
          </cell>
          <cell r="H6197">
            <v>2600</v>
          </cell>
          <cell r="I6197">
            <v>2080</v>
          </cell>
          <cell r="J6197">
            <v>1820</v>
          </cell>
          <cell r="K6197" t="str">
            <v>乙类</v>
          </cell>
        </row>
        <row r="6198">
          <cell r="A6198" t="str">
            <v>HL686305</v>
          </cell>
          <cell r="B6198" t="str">
            <v>股-腓动脉血管旁路术</v>
          </cell>
          <cell r="C6198"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cell r="D6198" t="str">
            <v>引流装置,冲洗液</v>
          </cell>
          <cell r="E6198" t="str">
            <v>人工血管,特殊缝线,止血材料,吻合器</v>
          </cell>
          <cell r="F6198" t="str">
            <v>次</v>
          </cell>
          <cell r="G6198" t="str">
            <v/>
          </cell>
          <cell r="H6198">
            <v>2400</v>
          </cell>
          <cell r="I6198">
            <v>1920</v>
          </cell>
          <cell r="J6198">
            <v>1680</v>
          </cell>
          <cell r="K6198" t="str">
            <v>乙类</v>
          </cell>
        </row>
        <row r="6199">
          <cell r="A6199" t="str">
            <v>HL686306</v>
          </cell>
          <cell r="B6199" t="str">
            <v>股-膝上腘动脉血管旁路术</v>
          </cell>
          <cell r="C6199" t="str">
            <v>消毒铺巾,做腹股沟和膝上大腿内侧切口,显露并游离股动脉和腘动脉,静脉肝素抗凝,阻断动脉,行移植段自体血管或人工血管与股､腘动脉端侧吻合,开放阻断,止血,放置引流,关闭切口。</v>
          </cell>
          <cell r="D6199" t="str">
            <v>引流装置</v>
          </cell>
          <cell r="E6199" t="str">
            <v>人工血管,特殊缝线,止血材料,吻合器</v>
          </cell>
          <cell r="F6199" t="str">
            <v>次</v>
          </cell>
          <cell r="G6199" t="str">
            <v/>
          </cell>
          <cell r="H6199">
            <v>2400</v>
          </cell>
          <cell r="I6199">
            <v>1920</v>
          </cell>
          <cell r="J6199">
            <v>1680</v>
          </cell>
          <cell r="K6199" t="str">
            <v>乙类</v>
          </cell>
        </row>
        <row r="6200">
          <cell r="A6200" t="str">
            <v>HL686307</v>
          </cell>
          <cell r="B6200" t="str">
            <v>股-膝下腘动脉血管旁路术</v>
          </cell>
          <cell r="C6200" t="str">
            <v>消毒铺巾,做腹股沟和膝下小腿内侧切口,显露并游离股动脉和腘动脉,静脉肝素抗凝,阻断动脉,行移植段自体血管或人工血管与股､腘动脉端侧吻合,开放阻断,止血,放置引流,关闭切口。</v>
          </cell>
          <cell r="D6200" t="str">
            <v>引流装置</v>
          </cell>
          <cell r="E6200" t="str">
            <v>人工血管,特殊缝线,止血材料,吻合器</v>
          </cell>
          <cell r="F6200" t="str">
            <v>次</v>
          </cell>
          <cell r="G6200" t="str">
            <v/>
          </cell>
          <cell r="H6200">
            <v>2400</v>
          </cell>
          <cell r="I6200">
            <v>1920</v>
          </cell>
          <cell r="J6200">
            <v>1680</v>
          </cell>
          <cell r="K6200" t="str">
            <v>乙类</v>
          </cell>
        </row>
        <row r="6201">
          <cell r="A6201" t="str">
            <v>HL686308</v>
          </cell>
          <cell r="B6201" t="str">
            <v>股-膝上腘动脉自体大隐静脉原位移植术</v>
          </cell>
          <cell r="C6201"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1" t="str">
            <v>引流装置</v>
          </cell>
          <cell r="E6201" t="str">
            <v>特殊缝线,止血材料,吻合器</v>
          </cell>
          <cell r="F6201" t="str">
            <v>次</v>
          </cell>
          <cell r="G6201" t="str">
            <v/>
          </cell>
          <cell r="H6201">
            <v>2400</v>
          </cell>
          <cell r="I6201">
            <v>1920</v>
          </cell>
          <cell r="J6201">
            <v>1680</v>
          </cell>
          <cell r="K6201" t="str">
            <v>乙类</v>
          </cell>
        </row>
        <row r="6202">
          <cell r="A6202" t="str">
            <v>HL686309</v>
          </cell>
          <cell r="B6202" t="str">
            <v>股-膝下腘动脉自体大隐静脉原位移植术</v>
          </cell>
          <cell r="C6202"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2" t="str">
            <v>引流装置</v>
          </cell>
          <cell r="E6202" t="str">
            <v>特殊缝线,止血材料,吻合器</v>
          </cell>
          <cell r="F6202" t="str">
            <v>次</v>
          </cell>
          <cell r="G6202" t="str">
            <v/>
          </cell>
          <cell r="H6202">
            <v>2400</v>
          </cell>
          <cell r="I6202">
            <v>1920</v>
          </cell>
          <cell r="J6202">
            <v>1680</v>
          </cell>
          <cell r="K6202" t="str">
            <v>乙类</v>
          </cell>
        </row>
        <row r="6203">
          <cell r="A6203" t="str">
            <v>HL686310</v>
          </cell>
          <cell r="B6203" t="str">
            <v>股-胫前/后动脉血管旁路术</v>
          </cell>
          <cell r="C6203"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cell r="D6203" t="str">
            <v>引流装置,冲洗液</v>
          </cell>
          <cell r="E6203" t="str">
            <v>人工血管,特殊缝线,止血材料,吻合器</v>
          </cell>
          <cell r="F6203" t="str">
            <v>次</v>
          </cell>
          <cell r="G6203" t="str">
            <v/>
          </cell>
          <cell r="H6203">
            <v>2400</v>
          </cell>
          <cell r="I6203">
            <v>1920</v>
          </cell>
          <cell r="J6203">
            <v>1680</v>
          </cell>
          <cell r="K6203" t="str">
            <v>乙类</v>
          </cell>
        </row>
        <row r="6204">
          <cell r="A6204" t="str">
            <v>HL689301</v>
          </cell>
          <cell r="B6204" t="str">
            <v>股-胫前/后动脉自体大隐静脉原位移植术</v>
          </cell>
          <cell r="C6204"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cell r="D6204" t="str">
            <v>引流装置,冲洗液</v>
          </cell>
          <cell r="E6204" t="str">
            <v>特殊缝线,止血材料,吻合器</v>
          </cell>
          <cell r="F6204" t="str">
            <v>次</v>
          </cell>
          <cell r="G6204" t="str">
            <v/>
          </cell>
          <cell r="H6204">
            <v>2400</v>
          </cell>
          <cell r="I6204">
            <v>1920</v>
          </cell>
          <cell r="J6204">
            <v>1680</v>
          </cell>
          <cell r="K6204" t="str">
            <v>乙类</v>
          </cell>
        </row>
        <row r="6205">
          <cell r="A6205" t="str">
            <v>HL7</v>
          </cell>
          <cell r="B6205" t="str">
            <v>腘动脉</v>
          </cell>
          <cell r="C6205" t="str">
            <v/>
          </cell>
          <cell r="D6205" t="str">
            <v/>
          </cell>
          <cell r="E6205" t="str">
            <v/>
          </cell>
        </row>
        <row r="6205">
          <cell r="G6205" t="str">
            <v/>
          </cell>
          <cell r="H6205" t="str">
            <v/>
          </cell>
          <cell r="I6205" t="str">
            <v/>
          </cell>
          <cell r="J6205" t="str">
            <v/>
          </cell>
        </row>
        <row r="6206">
          <cell r="A6206" t="str">
            <v>HL757301</v>
          </cell>
          <cell r="B6206" t="str">
            <v>腘窝陷迫综合征腘动脉松解术</v>
          </cell>
          <cell r="C6206" t="str">
            <v>全麻,俯卧或侧卧,后侧入路,游离腘动脉,切除压迫的异位肌肉或束带,关闭切口。</v>
          </cell>
          <cell r="D6206" t="str">
            <v>引流装置</v>
          </cell>
          <cell r="E6206" t="str">
            <v>特殊缝线</v>
          </cell>
          <cell r="F6206" t="str">
            <v>次</v>
          </cell>
          <cell r="G6206" t="str">
            <v/>
          </cell>
          <cell r="H6206">
            <v>1300</v>
          </cell>
          <cell r="I6206">
            <v>1040</v>
          </cell>
          <cell r="J6206">
            <v>910</v>
          </cell>
          <cell r="K6206" t="str">
            <v>乙类</v>
          </cell>
        </row>
        <row r="6207">
          <cell r="A6207" t="str">
            <v>HL774301</v>
          </cell>
          <cell r="B6207" t="str">
            <v>腘窝陷迫综合征腘动脉切除重建术</v>
          </cell>
          <cell r="C6207" t="str">
            <v>全麻,俯卧或侧卧,后侧入路,游离腘动脉,切除压迫的异位肌肉或束带,切除闭塞的腘动脉,取自体大隐静脉原位重建,关闭切口。</v>
          </cell>
          <cell r="D6207" t="str">
            <v>引流装置</v>
          </cell>
          <cell r="E6207" t="str">
            <v>特殊缝线</v>
          </cell>
          <cell r="F6207" t="str">
            <v>次</v>
          </cell>
          <cell r="G6207" t="str">
            <v/>
          </cell>
          <cell r="H6207">
            <v>1800</v>
          </cell>
          <cell r="I6207">
            <v>1440</v>
          </cell>
          <cell r="J6207">
            <v>1260</v>
          </cell>
          <cell r="K6207" t="str">
            <v>乙类</v>
          </cell>
        </row>
        <row r="6208">
          <cell r="A6208" t="str">
            <v>HL780201</v>
          </cell>
          <cell r="B6208" t="str">
            <v>经皮穿刺单侧腘动脉内球囊成形术</v>
          </cell>
          <cell r="C6208"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cell r="D6208" t="str">
            <v>穿刺针,注射器</v>
          </cell>
          <cell r="E6208" t="str">
            <v>导管,导丝,血管鞘组,球囊扩张导管,封堵器</v>
          </cell>
          <cell r="F6208" t="str">
            <v>单侧</v>
          </cell>
          <cell r="G6208" t="str">
            <v/>
          </cell>
          <cell r="H6208">
            <v>2800</v>
          </cell>
          <cell r="I6208">
            <v>2240</v>
          </cell>
          <cell r="J6208">
            <v>1960</v>
          </cell>
          <cell r="K6208" t="str">
            <v>乙类</v>
          </cell>
        </row>
        <row r="6209">
          <cell r="A6209" t="str">
            <v>HL780202</v>
          </cell>
          <cell r="B6209" t="str">
            <v>经皮穿刺单侧腘动脉球囊扩张+支架置入术</v>
          </cell>
          <cell r="C6209"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09" t="str">
            <v>穿刺针,注射器</v>
          </cell>
          <cell r="E6209" t="str">
            <v>导管,导丝,血管鞘组,球囊扩张导管,支架,封堵器</v>
          </cell>
          <cell r="F6209" t="str">
            <v>单侧</v>
          </cell>
          <cell r="G6209" t="str">
            <v/>
          </cell>
          <cell r="H6209">
            <v>3200</v>
          </cell>
          <cell r="I6209">
            <v>2560</v>
          </cell>
          <cell r="J6209">
            <v>2240</v>
          </cell>
          <cell r="K6209" t="str">
            <v>乙类</v>
          </cell>
        </row>
        <row r="6210">
          <cell r="A6210" t="str">
            <v>HL780203</v>
          </cell>
          <cell r="B6210" t="str">
            <v>经皮穿刺单侧腘动脉激光再通+球囊成形术</v>
          </cell>
          <cell r="C6210"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10" t="str">
            <v>穿刺针,注射器</v>
          </cell>
          <cell r="E6210" t="str">
            <v>导管,导丝,血管鞘组,球囊扩张导管,封堵器</v>
          </cell>
          <cell r="F6210" t="str">
            <v>单侧</v>
          </cell>
          <cell r="G6210" t="str">
            <v/>
          </cell>
          <cell r="H6210">
            <v>3200</v>
          </cell>
          <cell r="I6210">
            <v>2560</v>
          </cell>
          <cell r="J6210">
            <v>2240</v>
          </cell>
          <cell r="K6210" t="str">
            <v>乙类</v>
          </cell>
        </row>
        <row r="6211">
          <cell r="A6211" t="str">
            <v>HL780204</v>
          </cell>
          <cell r="B6211" t="str">
            <v>经足背动脉穿刺单侧腘动脉球囊扩张+支架置入术</v>
          </cell>
          <cell r="C6211"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1" t="str">
            <v>穿刺针,注射器</v>
          </cell>
          <cell r="E6211" t="str">
            <v>导管,导丝,血管鞘组,球囊扩张导管,支架,封堵器</v>
          </cell>
          <cell r="F6211" t="str">
            <v>单侧</v>
          </cell>
          <cell r="G6211" t="str">
            <v>以1个支架为基价,每增加1个加收不超过50%</v>
          </cell>
          <cell r="H6211">
            <v>3200</v>
          </cell>
          <cell r="I6211">
            <v>2560</v>
          </cell>
          <cell r="J6211">
            <v>2240</v>
          </cell>
          <cell r="K6211" t="str">
            <v>乙类</v>
          </cell>
        </row>
        <row r="6212">
          <cell r="A6212" t="str">
            <v>HL780205</v>
          </cell>
          <cell r="B6212" t="str">
            <v>经胫后动脉穿刺单侧腘动脉球囊扩张+支架置入术</v>
          </cell>
          <cell r="C6212"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2" t="str">
            <v>穿刺针,注射器</v>
          </cell>
          <cell r="E6212" t="str">
            <v>导管,导丝,血管鞘组,球囊扩张导管,支架,封堵器</v>
          </cell>
          <cell r="F6212" t="str">
            <v>单侧</v>
          </cell>
          <cell r="G6212" t="str">
            <v>以1个支架为基价,每增加1个加收不超过50%</v>
          </cell>
          <cell r="H6212">
            <v>3200</v>
          </cell>
          <cell r="I6212">
            <v>2560</v>
          </cell>
          <cell r="J6212">
            <v>2240</v>
          </cell>
          <cell r="K6212" t="str">
            <v>乙类</v>
          </cell>
        </row>
        <row r="6213">
          <cell r="A6213" t="str">
            <v>HL780206</v>
          </cell>
          <cell r="B6213" t="str">
            <v>经皮穿刺顺行同侧腘动脉内球囊成形术</v>
          </cell>
          <cell r="C6213"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cell r="D6213" t="str">
            <v>穿刺针,注射器</v>
          </cell>
          <cell r="E6213" t="str">
            <v>导管,导丝,血管鞘组,球囊扩张导管,封堵器</v>
          </cell>
          <cell r="F6213" t="str">
            <v>次</v>
          </cell>
          <cell r="G6213" t="str">
            <v/>
          </cell>
          <cell r="H6213">
            <v>2800</v>
          </cell>
          <cell r="I6213">
            <v>2240</v>
          </cell>
          <cell r="J6213">
            <v>1960</v>
          </cell>
          <cell r="K6213" t="str">
            <v>乙类</v>
          </cell>
        </row>
        <row r="6214">
          <cell r="A6214" t="str">
            <v>HL780207</v>
          </cell>
          <cell r="B6214" t="str">
            <v>经皮穿刺顺行腘动脉旋切+球囊成形术</v>
          </cell>
          <cell r="C6214"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4" t="str">
            <v>穿刺针,注射器</v>
          </cell>
          <cell r="E6214" t="str">
            <v>导管,导丝,血管鞘组,球囊扩张导管,旋切导管,封堵器</v>
          </cell>
          <cell r="F6214" t="str">
            <v>次</v>
          </cell>
          <cell r="G6214" t="str">
            <v/>
          </cell>
          <cell r="H6214">
            <v>3200</v>
          </cell>
          <cell r="I6214">
            <v>2560</v>
          </cell>
          <cell r="J6214">
            <v>2240</v>
          </cell>
          <cell r="K6214" t="str">
            <v>乙类</v>
          </cell>
        </row>
        <row r="6215">
          <cell r="A6215" t="str">
            <v>HL780208</v>
          </cell>
          <cell r="B6215" t="str">
            <v>经皮穿刺逆行腘动脉旋切+球囊成形术</v>
          </cell>
          <cell r="C6215"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5" t="str">
            <v>穿刺针,注射器</v>
          </cell>
          <cell r="E6215" t="str">
            <v>导管,导丝,血管鞘组,球囊扩张导管,旋切导管,封堵器</v>
          </cell>
          <cell r="F6215" t="str">
            <v>次</v>
          </cell>
          <cell r="G6215" t="str">
            <v/>
          </cell>
          <cell r="H6215">
            <v>3200</v>
          </cell>
          <cell r="I6215">
            <v>2560</v>
          </cell>
          <cell r="J6215">
            <v>2240</v>
          </cell>
          <cell r="K6215" t="str">
            <v>乙类</v>
          </cell>
        </row>
        <row r="6216">
          <cell r="A6216" t="str">
            <v>HL780209</v>
          </cell>
          <cell r="B6216" t="str">
            <v>经足背动脉穿刺单侧胫前动脉球囊扩张+支架置入术</v>
          </cell>
          <cell r="C6216"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6" t="str">
            <v>穿刺针,注射器</v>
          </cell>
          <cell r="E6216" t="str">
            <v>导管,导丝,血管鞘组,球囊扩张导管,支架,封堵器</v>
          </cell>
          <cell r="F6216" t="str">
            <v>单侧</v>
          </cell>
          <cell r="G6216" t="str">
            <v>以1个支架为基价,每增加1个加收不超过50%</v>
          </cell>
          <cell r="H6216">
            <v>3200</v>
          </cell>
          <cell r="I6216">
            <v>2560</v>
          </cell>
          <cell r="J6216">
            <v>2240</v>
          </cell>
          <cell r="K6216" t="str">
            <v>乙类</v>
          </cell>
        </row>
        <row r="6217">
          <cell r="A6217" t="str">
            <v>HL780210</v>
          </cell>
          <cell r="B6217" t="str">
            <v>经胫后动脉穿刺单侧胫后动脉球囊扩张+支架置入术</v>
          </cell>
          <cell r="C6217"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7" t="str">
            <v>穿刺针,注射器</v>
          </cell>
          <cell r="E6217" t="str">
            <v>导管,导丝,血管鞘组,球囊扩张导管,支架,封堵器</v>
          </cell>
          <cell r="F6217" t="str">
            <v>单侧</v>
          </cell>
          <cell r="G6217" t="str">
            <v>以1个支架为基价,每增加1个加收不超过50%</v>
          </cell>
          <cell r="H6217">
            <v>2800</v>
          </cell>
          <cell r="I6217">
            <v>2240</v>
          </cell>
          <cell r="J6217">
            <v>1960</v>
          </cell>
          <cell r="K6217" t="str">
            <v>乙类</v>
          </cell>
        </row>
        <row r="6218">
          <cell r="A6218" t="str">
            <v>HL783301</v>
          </cell>
          <cell r="B6218" t="str">
            <v>腘动脉修复术</v>
          </cell>
          <cell r="C6218" t="str">
            <v>消毒铺巾,损伤局部切口,显露游离受损血管,静脉肝素抗凝,阻断血管,缝合､补片成形､对端吻合或人工血管自体血管间置,彻底止血冲洗后放置引流,关闭切口。不含血管探查术､自体血管取材术。</v>
          </cell>
          <cell r="D6218" t="str">
            <v>引流装置,冲洗液</v>
          </cell>
          <cell r="E6218" t="str">
            <v>人工血管,补片,特殊缝线,止血材料,吻合器</v>
          </cell>
          <cell r="F6218" t="str">
            <v>每根血管</v>
          </cell>
          <cell r="G6218" t="str">
            <v/>
          </cell>
          <cell r="H6218">
            <v>1900</v>
          </cell>
          <cell r="I6218">
            <v>1520</v>
          </cell>
          <cell r="J6218">
            <v>1330</v>
          </cell>
          <cell r="K6218" t="str">
            <v>乙类</v>
          </cell>
        </row>
        <row r="6219">
          <cell r="A6219" t="str">
            <v>HL783302</v>
          </cell>
          <cell r="B6219" t="str">
            <v>腘动脉创伤性动静脉瘘修补术</v>
          </cell>
          <cell r="C6219" t="str">
            <v>消毒铺巾,创伤局部切口,游离动静脉瘘两端血管,静脉肝素抗凝,阻断动静脉,缝合结扎切断瘘口。必要时行人工血管或自体血管修复动静脉,彻底止血冲洗后放置引流,关闭切口。不含自体血管取材术。</v>
          </cell>
          <cell r="D6219" t="str">
            <v>引流装置,冲洗液</v>
          </cell>
          <cell r="E6219" t="str">
            <v>人工血管,补片,特殊缝线,止血材料</v>
          </cell>
          <cell r="F6219" t="str">
            <v>次</v>
          </cell>
          <cell r="G6219" t="str">
            <v>2个及以上瘘口加收不超过80%</v>
          </cell>
          <cell r="H6219">
            <v>2100</v>
          </cell>
          <cell r="I6219">
            <v>1680</v>
          </cell>
          <cell r="J6219">
            <v>1470</v>
          </cell>
          <cell r="K6219" t="str">
            <v>乙类</v>
          </cell>
        </row>
        <row r="6220">
          <cell r="A6220" t="str">
            <v>HL786301</v>
          </cell>
          <cell r="B6220" t="str">
            <v>腘-胫前/后动脉血管旁路术</v>
          </cell>
          <cell r="C6220"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cell r="D6220" t="str">
            <v>引流装置,冲洗液</v>
          </cell>
          <cell r="E6220" t="str">
            <v>人工血管,特殊缝线,止血材料,吻合器</v>
          </cell>
          <cell r="F6220" t="str">
            <v>次</v>
          </cell>
          <cell r="G6220" t="str">
            <v/>
          </cell>
          <cell r="H6220">
            <v>2800</v>
          </cell>
          <cell r="I6220">
            <v>2240</v>
          </cell>
          <cell r="J6220">
            <v>1960</v>
          </cell>
          <cell r="K6220" t="str">
            <v>乙类</v>
          </cell>
        </row>
        <row r="6221">
          <cell r="A6221" t="str">
            <v>HL786302</v>
          </cell>
          <cell r="B6221" t="str">
            <v>腘-腓动脉血管旁路术</v>
          </cell>
          <cell r="C6221"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cell r="D6221" t="str">
            <v>引流装置</v>
          </cell>
          <cell r="E6221" t="str">
            <v>人工血管,特殊缝线,止血材料,吻合器</v>
          </cell>
          <cell r="F6221" t="str">
            <v>次</v>
          </cell>
          <cell r="G6221" t="str">
            <v/>
          </cell>
          <cell r="H6221">
            <v>2800</v>
          </cell>
          <cell r="I6221">
            <v>2240</v>
          </cell>
          <cell r="J6221">
            <v>1960</v>
          </cell>
          <cell r="K6221" t="str">
            <v>乙类</v>
          </cell>
        </row>
        <row r="6222">
          <cell r="A6222" t="str">
            <v>HL789301</v>
          </cell>
          <cell r="B6222" t="str">
            <v>腘动脉-胫前动脉自体大隐静脉原位移植术</v>
          </cell>
          <cell r="C6222"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cell r="D6222" t="str">
            <v>引流装置,冲洗液</v>
          </cell>
          <cell r="E6222" t="str">
            <v>特殊缝线,止血材料,吻合器</v>
          </cell>
          <cell r="F6222" t="str">
            <v>次</v>
          </cell>
          <cell r="G6222" t="str">
            <v/>
          </cell>
          <cell r="H6222">
            <v>2400</v>
          </cell>
          <cell r="I6222">
            <v>1920</v>
          </cell>
          <cell r="J6222">
            <v>1680</v>
          </cell>
          <cell r="K6222" t="str">
            <v>乙类</v>
          </cell>
        </row>
        <row r="6223">
          <cell r="A6223" t="str">
            <v>HL789302</v>
          </cell>
          <cell r="B6223" t="str">
            <v>腘动脉-胫后动脉自体大隐静脉原位移植术</v>
          </cell>
          <cell r="C6223"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cell r="D6223" t="str">
            <v>引流装置,冲洗液</v>
          </cell>
          <cell r="E6223" t="str">
            <v>特殊缝线,止血材料,吻合器</v>
          </cell>
          <cell r="F6223" t="str">
            <v>次</v>
          </cell>
          <cell r="G6223" t="str">
            <v/>
          </cell>
          <cell r="H6223">
            <v>2400</v>
          </cell>
          <cell r="I6223">
            <v>1920</v>
          </cell>
          <cell r="J6223">
            <v>1680</v>
          </cell>
          <cell r="K6223" t="str">
            <v>乙类</v>
          </cell>
        </row>
        <row r="6224">
          <cell r="A6224" t="str">
            <v>HL789303</v>
          </cell>
          <cell r="B6224" t="str">
            <v>腘动脉-腓动脉自体大隐静脉原位移植术</v>
          </cell>
          <cell r="C6224"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cell r="D6224" t="str">
            <v>引流装置,冲洗液</v>
          </cell>
          <cell r="E6224" t="str">
            <v>特殊缝线,止血材料,吻合器</v>
          </cell>
          <cell r="F6224" t="str">
            <v>次</v>
          </cell>
          <cell r="G6224" t="str">
            <v/>
          </cell>
          <cell r="H6224">
            <v>2400</v>
          </cell>
          <cell r="I6224">
            <v>1920</v>
          </cell>
          <cell r="J6224">
            <v>1680</v>
          </cell>
          <cell r="K6224" t="str">
            <v>乙类</v>
          </cell>
        </row>
        <row r="6225">
          <cell r="A6225" t="str">
            <v>HL8</v>
          </cell>
          <cell r="B6225" t="str">
            <v>足动脉</v>
          </cell>
          <cell r="C6225" t="str">
            <v/>
          </cell>
          <cell r="D6225" t="str">
            <v/>
          </cell>
          <cell r="E6225" t="str">
            <v/>
          </cell>
        </row>
        <row r="6225">
          <cell r="G6225" t="str">
            <v/>
          </cell>
          <cell r="H6225" t="str">
            <v/>
          </cell>
          <cell r="I6225" t="str">
            <v/>
          </cell>
          <cell r="J6225" t="str">
            <v/>
          </cell>
        </row>
        <row r="6226">
          <cell r="A6226" t="str">
            <v>HL880201</v>
          </cell>
          <cell r="B6226" t="str">
            <v>经皮穿刺顺行同侧足部动脉球囊成形术</v>
          </cell>
          <cell r="C6226"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cell r="D6226" t="str">
            <v>穿刺针,注射器</v>
          </cell>
          <cell r="E6226" t="str">
            <v>导管,导丝,血管鞘组,球囊扩张导管,封堵器</v>
          </cell>
          <cell r="F6226" t="str">
            <v>次</v>
          </cell>
          <cell r="G6226" t="str">
            <v>以1支血管为基价,每增加1支加收不超过80%</v>
          </cell>
          <cell r="H6226">
            <v>2800</v>
          </cell>
          <cell r="I6226">
            <v>2240</v>
          </cell>
          <cell r="J6226">
            <v>1960</v>
          </cell>
          <cell r="K6226" t="str">
            <v>乙类</v>
          </cell>
        </row>
        <row r="6227">
          <cell r="A6227" t="str">
            <v>HL880202</v>
          </cell>
          <cell r="B6227" t="str">
            <v>经皮穿刺单侧足部动脉激光再通+球囊成形术</v>
          </cell>
          <cell r="C6227"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27" t="str">
            <v>穿刺针,注射器</v>
          </cell>
          <cell r="E6227" t="str">
            <v>导管,导丝,血管鞘组,球囊扩张导管,封堵器</v>
          </cell>
          <cell r="F6227" t="str">
            <v>单侧</v>
          </cell>
          <cell r="G6227" t="str">
            <v>以1支血管为基价,每增加1支加收不超过80%</v>
          </cell>
          <cell r="H6227">
            <v>3200</v>
          </cell>
          <cell r="I6227">
            <v>2560</v>
          </cell>
          <cell r="J6227">
            <v>2240</v>
          </cell>
          <cell r="K6227" t="str">
            <v>乙类</v>
          </cell>
        </row>
        <row r="6228">
          <cell r="A6228" t="str">
            <v>HL880203</v>
          </cell>
          <cell r="B6228" t="str">
            <v>经皮穿刺顺行足部动脉旋切+球囊成形术</v>
          </cell>
          <cell r="C6228"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cell r="D6228" t="str">
            <v>穿刺针,注射器</v>
          </cell>
          <cell r="E6228" t="str">
            <v>导管,导丝,血管鞘组,球囊扩张导管,旋切导管,封堵器</v>
          </cell>
          <cell r="F6228" t="str">
            <v>次</v>
          </cell>
          <cell r="G6228" t="str">
            <v>以1支血管为基价,每增加1支加收不超过80%</v>
          </cell>
          <cell r="H6228">
            <v>3200</v>
          </cell>
          <cell r="I6228">
            <v>2560</v>
          </cell>
          <cell r="J6228">
            <v>2240</v>
          </cell>
          <cell r="K6228" t="str">
            <v>乙类</v>
          </cell>
        </row>
        <row r="6229">
          <cell r="A6229" t="str">
            <v>HL9</v>
          </cell>
          <cell r="B6229" t="str">
            <v>8.其它动脉</v>
          </cell>
          <cell r="C6229" t="str">
            <v/>
          </cell>
          <cell r="D6229" t="str">
            <v/>
          </cell>
          <cell r="E6229" t="str">
            <v/>
          </cell>
        </row>
        <row r="6229">
          <cell r="G6229" t="str">
            <v/>
          </cell>
          <cell r="H6229" t="str">
            <v/>
          </cell>
          <cell r="I6229" t="str">
            <v/>
          </cell>
          <cell r="J6229" t="str">
            <v/>
          </cell>
        </row>
        <row r="6230">
          <cell r="A6230" t="str">
            <v>HL948201</v>
          </cell>
          <cell r="B6230" t="str">
            <v>动脉内高压注射</v>
          </cell>
          <cell r="C6230" t="str">
            <v>将造影导管送至拟造影动脉部位,应用高压注射泵完成动脉造影。导管尾端接压力监测,测定动脉内压力,必要时在特定部位取血进行血气分析。不含监护､影像学引导(DSA引导)。</v>
          </cell>
          <cell r="D6230" t="str">
            <v>高压注射器,环柄注射器,穿刺针,电极,测压管</v>
          </cell>
          <cell r="E6230" t="str">
            <v>导管,导丝,血管鞘组,造影导管,导引导丝</v>
          </cell>
          <cell r="F6230" t="str">
            <v>次</v>
          </cell>
          <cell r="G6230" t="str">
            <v/>
          </cell>
          <cell r="H6230">
            <v>530</v>
          </cell>
          <cell r="I6230">
            <v>420</v>
          </cell>
          <cell r="J6230">
            <v>370</v>
          </cell>
          <cell r="K6230" t="str">
            <v>乙类</v>
          </cell>
        </row>
        <row r="6231">
          <cell r="A6231" t="str">
            <v>HL948202</v>
          </cell>
          <cell r="B6231" t="str">
            <v>经皮动脉内灌注化疗术</v>
          </cell>
          <cell r="C6231" t="str">
            <v>消毒铺巾,局部麻醉,穿刺置管,造影摄片,药物灌注,拔管,穿刺点压迫包扎。人工报告。不含监护。</v>
          </cell>
          <cell r="D6231" t="str">
            <v>穿刺针,注射器</v>
          </cell>
          <cell r="E6231" t="str">
            <v>导管,导丝,血管鞘组</v>
          </cell>
          <cell r="F6231" t="str">
            <v>次</v>
          </cell>
          <cell r="G6231" t="str">
            <v/>
          </cell>
          <cell r="H6231">
            <v>1500</v>
          </cell>
          <cell r="I6231">
            <v>1200</v>
          </cell>
          <cell r="J6231">
            <v>1050</v>
          </cell>
          <cell r="K6231" t="str">
            <v>乙类</v>
          </cell>
        </row>
        <row r="6232">
          <cell r="A6232" t="str">
            <v>HL959201</v>
          </cell>
          <cell r="B6232" t="str">
            <v>经皮动脉穿刺口闭合术</v>
          </cell>
          <cell r="C6232" t="str">
            <v>拔除动脉鞘管,按照所用器材要求操作,缝合或封堵动脉穿刺口,确保无出渗血后包扎伤口。</v>
          </cell>
          <cell r="D6232" t="str">
            <v/>
          </cell>
          <cell r="E6232" t="str">
            <v/>
          </cell>
          <cell r="F6232" t="str">
            <v>次</v>
          </cell>
          <cell r="G6232" t="str">
            <v/>
          </cell>
          <cell r="H6232">
            <v>100</v>
          </cell>
          <cell r="I6232">
            <v>80</v>
          </cell>
          <cell r="J6232">
            <v>70</v>
          </cell>
          <cell r="K6232" t="str">
            <v>甲类</v>
          </cell>
        </row>
        <row r="6233">
          <cell r="A6233" t="str">
            <v>HL959202</v>
          </cell>
          <cell r="B6233" t="str">
            <v>经皮穿刺动脉导管未闭封堵术</v>
          </cell>
          <cell r="C6233"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6233" t="str">
            <v>穿刺针,电极,测压管</v>
          </cell>
          <cell r="E6233" t="str">
            <v>导管,导丝,血管鞘组,封堵器，封堵器输送系统</v>
          </cell>
          <cell r="F6233" t="str">
            <v>次</v>
          </cell>
          <cell r="G6233" t="str">
            <v/>
          </cell>
          <cell r="H6233">
            <v>3300</v>
          </cell>
          <cell r="I6233">
            <v>2805</v>
          </cell>
          <cell r="J6233">
            <v>2384</v>
          </cell>
          <cell r="K6233" t="str">
            <v>乙类</v>
          </cell>
        </row>
        <row r="6234">
          <cell r="A6234" t="str">
            <v>HL959203</v>
          </cell>
          <cell r="B6234" t="str">
            <v>体肺侧支血管封堵术</v>
          </cell>
          <cell r="C6234" t="str">
            <v>指OcclusionMAPCA。建立动静脉通路,造影查找侧支位置,封堵器封堵体肺侧支。</v>
          </cell>
          <cell r="D6234" t="str">
            <v>引流装置</v>
          </cell>
          <cell r="E6234" t="str">
            <v>带针胸骨钢丝,封堵器,心包引流管</v>
          </cell>
          <cell r="F6234" t="str">
            <v>次</v>
          </cell>
          <cell r="G6234" t="str">
            <v/>
          </cell>
          <cell r="H6234">
            <v>2100</v>
          </cell>
          <cell r="I6234">
            <v>1680</v>
          </cell>
          <cell r="J6234">
            <v>1470</v>
          </cell>
          <cell r="K6234" t="str">
            <v>乙类</v>
          </cell>
        </row>
        <row r="6235">
          <cell r="A6235" t="str">
            <v>HL959301</v>
          </cell>
          <cell r="B6235" t="str">
            <v>体肺分流血管结扎术</v>
          </cell>
          <cell r="C6235"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cell r="D6235" t="str">
            <v>引流装置</v>
          </cell>
          <cell r="E6235" t="str">
            <v>带针胸骨钢丝,心包引流管,心房测压管,起搏导线,血液回收装置,特殊缝线,止血材料</v>
          </cell>
          <cell r="F6235" t="str">
            <v>次</v>
          </cell>
          <cell r="G6235" t="str">
            <v/>
          </cell>
          <cell r="H6235">
            <v>3200</v>
          </cell>
          <cell r="I6235">
            <v>2560</v>
          </cell>
          <cell r="J6235">
            <v>2240</v>
          </cell>
          <cell r="K6235" t="str">
            <v>乙类</v>
          </cell>
        </row>
        <row r="6236">
          <cell r="A6236" t="str">
            <v>HL959302</v>
          </cell>
          <cell r="B6236" t="str">
            <v>动脉导管结扎术</v>
          </cell>
          <cell r="C6236" t="str">
            <v>正中或左后开胸,游离降主动脉,左锁骨下动脉,主动脉峡部,动脉导管,降压,结扎动脉导管(或夹闭),如有出血止血,置胸腔引流管,关闭肋骨,缝合皮下组织及皮肤。不含体外循环。</v>
          </cell>
          <cell r="D6236" t="str">
            <v>引流装置</v>
          </cell>
          <cell r="E6236" t="str">
            <v>带针胸骨钢丝,心包引流管,心房测压管,起搏导线,特殊缝线,血液回收装置,止血材料</v>
          </cell>
          <cell r="F6236" t="str">
            <v>次</v>
          </cell>
          <cell r="G6236" t="str">
            <v/>
          </cell>
          <cell r="H6236">
            <v>3000</v>
          </cell>
          <cell r="I6236">
            <v>2400</v>
          </cell>
          <cell r="J6236">
            <v>2100</v>
          </cell>
          <cell r="K6236" t="str">
            <v>甲类</v>
          </cell>
        </row>
        <row r="6237">
          <cell r="A6237" t="str">
            <v>HL959303</v>
          </cell>
          <cell r="B6237" t="str">
            <v>动脉导管切断缝合术</v>
          </cell>
          <cell r="C6237" t="str">
            <v>正中或左后开胸,游离降主动脉,左锁骨下动脉,主动脉峡部,动脉导管,阻断动脉导管两端,切断动脉导管,连续缝合切口,如有出血止血,置胸腔引流管,关闭肋骨,缝合皮下组织及皮肤。不含体外循环。</v>
          </cell>
          <cell r="D6237" t="str">
            <v>引流装置</v>
          </cell>
          <cell r="E6237" t="str">
            <v>带针胸骨钢丝,心包引流管,心房测压管,起搏导线,血液回收装置,特殊缝线,止血材料</v>
          </cell>
          <cell r="F6237" t="str">
            <v>次</v>
          </cell>
          <cell r="G6237" t="str">
            <v/>
          </cell>
          <cell r="H6237">
            <v>3000</v>
          </cell>
          <cell r="I6237">
            <v>2400</v>
          </cell>
          <cell r="J6237">
            <v>2100</v>
          </cell>
          <cell r="K6237" t="str">
            <v>乙类</v>
          </cell>
        </row>
        <row r="6238">
          <cell r="A6238" t="str">
            <v>HL959304</v>
          </cell>
          <cell r="B6238" t="str">
            <v>动脉导管开口闭合术</v>
          </cell>
          <cell r="C6238" t="str">
            <v>正中开胸,建立体外循环,切开右心房,探查心内畸形,如无其它畸形,切开肺动脉,缝闭动脉导管开口,关闭切口,逐渐撤离体外循环,留置引流管,止血,钢丝固定胸骨,关胸。不含体外循环。</v>
          </cell>
          <cell r="D6238" t="str">
            <v>引流装置</v>
          </cell>
          <cell r="E6238" t="str">
            <v>补片,带针胸骨钢丝,心包引流管,心房测压管,起搏导线,血液回收装置,特殊缝线,止血材料</v>
          </cell>
          <cell r="F6238" t="str">
            <v>次</v>
          </cell>
          <cell r="G6238" t="str">
            <v/>
          </cell>
          <cell r="H6238">
            <v>3500</v>
          </cell>
          <cell r="I6238">
            <v>2800</v>
          </cell>
          <cell r="J6238">
            <v>2450</v>
          </cell>
          <cell r="K6238" t="str">
            <v>乙类</v>
          </cell>
        </row>
        <row r="6239">
          <cell r="A6239" t="str">
            <v>HL962201</v>
          </cell>
          <cell r="B6239" t="str">
            <v>动脉化疗泵置入术</v>
          </cell>
          <cell r="C6239" t="str">
            <v>消毒铺巾,麻醉,皮肤切开,扩张皮下,穿刺置管,造影摄片,留管接泵,肝素冲洗液封管,皮肤缝合。人工报告。不含监护。</v>
          </cell>
          <cell r="D6239" t="str">
            <v>穿刺针,注射器</v>
          </cell>
          <cell r="E6239" t="str">
            <v>导管,导丝,血管鞘组,化疗泵,特殊缝线</v>
          </cell>
          <cell r="F6239" t="str">
            <v>次</v>
          </cell>
          <cell r="G6239" t="str">
            <v/>
          </cell>
          <cell r="H6239">
            <v>1200</v>
          </cell>
          <cell r="I6239">
            <v>960</v>
          </cell>
          <cell r="J6239">
            <v>840</v>
          </cell>
          <cell r="K6239" t="str">
            <v>乙类</v>
          </cell>
        </row>
        <row r="6240">
          <cell r="A6240" t="str">
            <v>HL962202</v>
          </cell>
          <cell r="B6240" t="str">
            <v>外周动脉穿刺置管术</v>
          </cell>
          <cell r="C6240" t="str">
            <v>消毒,局麻,动脉穿刺置管,不含特殊定位方法。</v>
          </cell>
          <cell r="D6240" t="str">
            <v>穿刺针,注射器</v>
          </cell>
          <cell r="E6240" t="str">
            <v/>
          </cell>
          <cell r="F6240" t="str">
            <v>次</v>
          </cell>
          <cell r="G6240" t="str">
            <v/>
          </cell>
          <cell r="H6240">
            <v>130</v>
          </cell>
          <cell r="I6240">
            <v>105</v>
          </cell>
          <cell r="J6240">
            <v>90</v>
          </cell>
          <cell r="K6240" t="str">
            <v>乙类</v>
          </cell>
        </row>
        <row r="6241">
          <cell r="A6241" t="str">
            <v>HL962301</v>
          </cell>
          <cell r="B6241" t="str">
            <v>动脉切开置管术</v>
          </cell>
          <cell r="C6241" t="str">
            <v>消毒铺巾,切开局部皮肤及皮下,游离出拟切开的动脉,两端绕阻断带,阻断并斜行切开动脉部分管壁,置入导管,与动脉一起结扎固定,近心侧动脉结扎,关闭切口。限于严重创伤､休克抢救及某些手术辅助措施。</v>
          </cell>
          <cell r="D6241" t="str">
            <v>导管</v>
          </cell>
          <cell r="E6241" t="str">
            <v>特殊缝线</v>
          </cell>
          <cell r="F6241" t="str">
            <v>次</v>
          </cell>
          <cell r="G6241" t="str">
            <v/>
          </cell>
          <cell r="H6241">
            <v>200</v>
          </cell>
          <cell r="I6241">
            <v>160</v>
          </cell>
          <cell r="J6241">
            <v>140</v>
          </cell>
          <cell r="K6241" t="str">
            <v>甲类</v>
          </cell>
        </row>
        <row r="6242">
          <cell r="A6242" t="str">
            <v>HL964302</v>
          </cell>
          <cell r="B6242" t="str">
            <v>动脉化疗泵取出术</v>
          </cell>
          <cell r="C6242" t="str">
            <v>皮肤切开,分离,取泵,缝合。</v>
          </cell>
          <cell r="D6242" t="str">
            <v/>
          </cell>
          <cell r="E6242" t="str">
            <v>特殊缝线</v>
          </cell>
          <cell r="F6242" t="str">
            <v>次</v>
          </cell>
          <cell r="G6242" t="str">
            <v/>
          </cell>
          <cell r="H6242">
            <v>260</v>
          </cell>
          <cell r="I6242">
            <v>205</v>
          </cell>
          <cell r="J6242">
            <v>180</v>
          </cell>
          <cell r="K6242" t="str">
            <v>乙类</v>
          </cell>
        </row>
        <row r="6243">
          <cell r="A6243" t="str">
            <v>HL964301</v>
          </cell>
          <cell r="B6243" t="str">
            <v>动脉置管拔除术</v>
          </cell>
          <cell r="C6243" t="str">
            <v>消毒,透视,拔管,穿刺点压迫包扎。</v>
          </cell>
          <cell r="D6243" t="str">
            <v/>
          </cell>
          <cell r="E6243" t="str">
            <v/>
          </cell>
          <cell r="F6243" t="str">
            <v>次</v>
          </cell>
          <cell r="G6243" t="str">
            <v/>
          </cell>
          <cell r="H6243">
            <v>100</v>
          </cell>
          <cell r="I6243">
            <v>80</v>
          </cell>
          <cell r="J6243">
            <v>70</v>
          </cell>
          <cell r="K6243" t="str">
            <v>乙类</v>
          </cell>
        </row>
        <row r="6244">
          <cell r="A6244" t="str">
            <v>HL965201</v>
          </cell>
          <cell r="B6244" t="str">
            <v>经皮穿刺动脉内异物取出术</v>
          </cell>
          <cell r="C6244" t="str">
            <v>消毒铺巾,麻醉,穿刺置管,造影摄片,异物抓取,拔管,穿刺点压迫包扎。人工报告。不含监护。</v>
          </cell>
          <cell r="D6244" t="str">
            <v>穿刺针,注射器</v>
          </cell>
          <cell r="E6244" t="str">
            <v>导管,导丝,血管鞘组</v>
          </cell>
          <cell r="F6244" t="str">
            <v>次</v>
          </cell>
          <cell r="G6244" t="str">
            <v/>
          </cell>
          <cell r="H6244">
            <v>2000</v>
          </cell>
          <cell r="I6244">
            <v>1600</v>
          </cell>
          <cell r="J6244">
            <v>1400</v>
          </cell>
          <cell r="K6244" t="str">
            <v>乙类</v>
          </cell>
        </row>
        <row r="6245">
          <cell r="A6245" t="str">
            <v>HL965301</v>
          </cell>
          <cell r="B6245" t="str">
            <v>人工血管切开取栓术</v>
          </cell>
          <cell r="C6245" t="str">
            <v>消毒铺巾,切开皮肤,游离人工血管,静脉肝素抗凝,阻断并切开人工血管,取栓导管取栓,冲洗､缝合动脉,彻底止血后放置引流,关闭切口。</v>
          </cell>
          <cell r="D6245" t="str">
            <v>引流装置,冲洗液</v>
          </cell>
          <cell r="E6245" t="str">
            <v>取栓导管,特殊缝线,止血材料</v>
          </cell>
          <cell r="F6245" t="str">
            <v>每个切口</v>
          </cell>
          <cell r="G6245" t="str">
            <v>以1个切口为基价,每增加1个加收不超过70%</v>
          </cell>
          <cell r="H6245">
            <v>2100</v>
          </cell>
          <cell r="I6245">
            <v>1680</v>
          </cell>
          <cell r="J6245">
            <v>1470</v>
          </cell>
          <cell r="K6245" t="str">
            <v>甲类</v>
          </cell>
        </row>
        <row r="6246">
          <cell r="A6246" t="str">
            <v>HL986301</v>
          </cell>
          <cell r="B6246" t="str">
            <v>小动脉吻合术</v>
          </cell>
          <cell r="C6246" t="str">
            <v>含指､趾动脉吻合。消毒铺巾,局部切口,游离出小动脉,静脉肝素抗凝,阻断并切开待吻合小动脉,行端端或端侧吻合,彻底止血冲洗后放置引流,关闭切口。</v>
          </cell>
          <cell r="D6246" t="str">
            <v>引流装置,冲洗液</v>
          </cell>
          <cell r="E6246" t="str">
            <v>特殊缝线,止血材料,吻合器</v>
          </cell>
          <cell r="F6246" t="str">
            <v>吻合口</v>
          </cell>
          <cell r="G6246" t="str">
            <v/>
          </cell>
          <cell r="H6246">
            <v>1300</v>
          </cell>
          <cell r="I6246">
            <v>1040</v>
          </cell>
          <cell r="J6246">
            <v>910</v>
          </cell>
          <cell r="K6246" t="str">
            <v>甲类</v>
          </cell>
        </row>
        <row r="6247">
          <cell r="A6247" t="str">
            <v>HL989301</v>
          </cell>
          <cell r="B6247" t="str">
            <v>小动脉血管移植术</v>
          </cell>
          <cell r="C6247" t="str">
            <v>消毒铺巾,局部切口,游离出病变动脉,切除,取自体血管进行吻合,彻底止血冲洗后放置引流,关闭切口。不含自体血管取材术。</v>
          </cell>
          <cell r="D6247" t="str">
            <v>引流装置,冲洗液</v>
          </cell>
          <cell r="E6247" t="str">
            <v>特殊缝线,止血材料,吻合器</v>
          </cell>
          <cell r="F6247" t="str">
            <v>次</v>
          </cell>
          <cell r="G6247" t="str">
            <v/>
          </cell>
          <cell r="H6247">
            <v>1300</v>
          </cell>
          <cell r="I6247">
            <v>1040</v>
          </cell>
          <cell r="J6247">
            <v>910</v>
          </cell>
          <cell r="K6247" t="str">
            <v>乙类</v>
          </cell>
        </row>
        <row r="6248">
          <cell r="A6248" t="str">
            <v>HL989302</v>
          </cell>
          <cell r="B6248" t="str">
            <v>主肺动脉窗修补术</v>
          </cell>
          <cell r="C6248" t="str">
            <v>正中开胸,建立体外循环,切开右心房,探查心内畸形,如无其它畸形,探查是否伴有其它畸形,补片修补主肺动脉窗,关闭切口,逐渐撤离体外循环,留置引流管,止血,钢丝固定胸骨,关胸。不含体外循环。</v>
          </cell>
          <cell r="D6248" t="str">
            <v>引流装置</v>
          </cell>
          <cell r="E6248" t="str">
            <v>补片,带针胸骨钢丝,心包引流管,心房测压管,起搏导线,血液回收装置,特殊缝线,止血材料</v>
          </cell>
          <cell r="F6248" t="str">
            <v>次</v>
          </cell>
          <cell r="G6248" t="str">
            <v/>
          </cell>
          <cell r="H6248">
            <v>3000</v>
          </cell>
          <cell r="I6248">
            <v>2400</v>
          </cell>
          <cell r="J6248">
            <v>2100</v>
          </cell>
          <cell r="K6248" t="str">
            <v>乙类</v>
          </cell>
        </row>
        <row r="6249">
          <cell r="A6249" t="str">
            <v>HL989303</v>
          </cell>
          <cell r="B6249" t="str">
            <v>改良B-T体肺分流术</v>
          </cell>
          <cell r="C624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cell r="D6249" t="str">
            <v>引流装置</v>
          </cell>
          <cell r="E6249" t="str">
            <v>人工血管,带针胸骨钢丝,心包引流管,心房测压管,起搏导线,血液回收装置,特殊缝线,止血材料</v>
          </cell>
          <cell r="F6249" t="str">
            <v>次</v>
          </cell>
          <cell r="G6249" t="str">
            <v/>
          </cell>
          <cell r="H6249">
            <v>3300</v>
          </cell>
          <cell r="I6249">
            <v>2640</v>
          </cell>
          <cell r="J6249">
            <v>2310</v>
          </cell>
          <cell r="K6249" t="str">
            <v>乙类</v>
          </cell>
        </row>
        <row r="6250">
          <cell r="A6250" t="str">
            <v>HL989304</v>
          </cell>
          <cell r="B6250" t="str">
            <v>体肺中心分流术</v>
          </cell>
          <cell r="C6250" t="str">
            <v>指从主动脉到主肺动脉的分流术。正中开胸,游离升主动脉及主肺动脉,人工血管连接升主动脉与主肺动脉,留置引流管,止血,钢丝固定胸骨,关胸。不含体外循环。</v>
          </cell>
          <cell r="D6250" t="str">
            <v>引流装置</v>
          </cell>
          <cell r="E6250" t="str">
            <v>人工血管,带针胸骨钢丝,心包引流管,心房测压管,起搏导线,血液回收装置,特殊缝线,止血材料</v>
          </cell>
          <cell r="F6250" t="str">
            <v>次</v>
          </cell>
          <cell r="G6250" t="str">
            <v/>
          </cell>
          <cell r="H6250">
            <v>3300</v>
          </cell>
          <cell r="I6250">
            <v>2640</v>
          </cell>
          <cell r="J6250">
            <v>2310</v>
          </cell>
          <cell r="K6250" t="str">
            <v>乙类</v>
          </cell>
        </row>
        <row r="6251">
          <cell r="A6251" t="str">
            <v>HL989305</v>
          </cell>
          <cell r="B6251" t="str">
            <v>体肺侧支血管汇聚术</v>
          </cell>
          <cell r="C6251" t="str">
            <v>正中开胸,建立体外循环,切开右心房,探查心内畸形,如无其它畸形,将粗大侧支与固有肺动脉融合,重建右室流出道,关闭切口,逐渐撤离体外循环,留置引流管,止血,钢丝固定胸骨,关胸。不含体外循环。</v>
          </cell>
          <cell r="D6251" t="str">
            <v>引流装置</v>
          </cell>
          <cell r="E6251" t="str">
            <v>补片,带针胸骨钢丝,心包引流管,心房测压管,起搏导线,血液回收装置,特殊缝线,止血材料</v>
          </cell>
          <cell r="F6251" t="str">
            <v>次</v>
          </cell>
          <cell r="G6251" t="str">
            <v/>
          </cell>
          <cell r="H6251">
            <v>4000</v>
          </cell>
          <cell r="I6251">
            <v>3200</v>
          </cell>
          <cell r="J6251">
            <v>2800</v>
          </cell>
          <cell r="K6251" t="str">
            <v>乙类</v>
          </cell>
        </row>
        <row r="6252">
          <cell r="A6252" t="str">
            <v>HMA</v>
          </cell>
          <cell r="B6252" t="str">
            <v>9.肺静脉</v>
          </cell>
          <cell r="C6252" t="str">
            <v/>
          </cell>
          <cell r="D6252" t="str">
            <v/>
          </cell>
          <cell r="E6252" t="str">
            <v/>
          </cell>
        </row>
        <row r="6252">
          <cell r="G6252" t="str">
            <v/>
          </cell>
          <cell r="H6252" t="str">
            <v/>
          </cell>
          <cell r="I6252" t="str">
            <v/>
          </cell>
          <cell r="J6252" t="str">
            <v/>
          </cell>
        </row>
        <row r="6253">
          <cell r="A6253" t="str">
            <v>HMA83301</v>
          </cell>
          <cell r="B6253" t="str">
            <v>肺静脉狭窄矫治术</v>
          </cell>
          <cell r="C6253"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cell r="D6253" t="str">
            <v>引流装置</v>
          </cell>
          <cell r="E6253" t="str">
            <v>带针胸骨钢丝,心包引流管,心房测压管,起搏导线,血液回收装置,特殊缝线,止血材料</v>
          </cell>
          <cell r="F6253" t="str">
            <v>次</v>
          </cell>
          <cell r="G6253" t="str">
            <v/>
          </cell>
          <cell r="H6253">
            <v>3300</v>
          </cell>
          <cell r="I6253">
            <v>2640</v>
          </cell>
          <cell r="J6253">
            <v>2310</v>
          </cell>
          <cell r="K6253" t="str">
            <v>乙类</v>
          </cell>
        </row>
        <row r="6254">
          <cell r="A6254" t="str">
            <v>HMA89301</v>
          </cell>
          <cell r="B6254" t="str">
            <v>部分肺静脉异位连接矫治术</v>
          </cell>
          <cell r="C6254" t="str">
            <v>正中开胸,建立体外循环,切开右心房,探查心内畸形,如无其它畸形,探查是否伴有其它畸形,用补片将异位连接的肺静脉隔入左心房,关闭切口,逐渐撤离体外循环,留置引流管,止血,钢丝固定胸骨,关胸。不含体外循环。</v>
          </cell>
          <cell r="D6254" t="str">
            <v>引流装置</v>
          </cell>
          <cell r="E6254" t="str">
            <v>补片,带针胸骨钢丝,心包引流管,心房测压管,起搏导线,血液回收装置,特殊缝线,止血材料</v>
          </cell>
          <cell r="F6254" t="str">
            <v>次</v>
          </cell>
          <cell r="G6254" t="str">
            <v/>
          </cell>
          <cell r="H6254">
            <v>2800</v>
          </cell>
          <cell r="I6254">
            <v>2240</v>
          </cell>
          <cell r="J6254">
            <v>1960</v>
          </cell>
          <cell r="K6254" t="str">
            <v>乙类</v>
          </cell>
        </row>
        <row r="6255">
          <cell r="A6255" t="str">
            <v>HMA89302</v>
          </cell>
          <cell r="B6255" t="str">
            <v>部分肺静脉异位连接镰刀综合征矫治术</v>
          </cell>
          <cell r="C6255"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cell r="D6255" t="str">
            <v>引流装置</v>
          </cell>
          <cell r="E6255" t="str">
            <v>补片,带针胸骨钢丝,心包引流管,心房测压管,起搏导线,血液回收装置,特殊缝线,止血材料</v>
          </cell>
          <cell r="F6255" t="str">
            <v>次</v>
          </cell>
          <cell r="G6255" t="str">
            <v/>
          </cell>
          <cell r="H6255">
            <v>2800</v>
          </cell>
          <cell r="I6255">
            <v>2240</v>
          </cell>
          <cell r="J6255">
            <v>1960</v>
          </cell>
          <cell r="K6255" t="str">
            <v>乙类</v>
          </cell>
        </row>
        <row r="6256">
          <cell r="A6256" t="str">
            <v>HMA89303</v>
          </cell>
          <cell r="B6256" t="str">
            <v>完全肺静脉异位连接心内型矫治术</v>
          </cell>
          <cell r="C6256"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cell r="D6256" t="str">
            <v>引流装置</v>
          </cell>
          <cell r="E6256" t="str">
            <v>补片,带针胸骨钢丝,心包引流管,心房测压管,起搏导线,血液回收装置,特殊缝线,止血材料</v>
          </cell>
          <cell r="F6256" t="str">
            <v>次</v>
          </cell>
          <cell r="G6256" t="str">
            <v/>
          </cell>
          <cell r="H6256">
            <v>4000</v>
          </cell>
          <cell r="I6256">
            <v>3200</v>
          </cell>
          <cell r="J6256">
            <v>2800</v>
          </cell>
          <cell r="K6256" t="str">
            <v>乙类</v>
          </cell>
        </row>
        <row r="6257">
          <cell r="A6257" t="str">
            <v>HMA89304</v>
          </cell>
          <cell r="B6257" t="str">
            <v>完全肺静脉异位连接心上/下型矫治术</v>
          </cell>
          <cell r="C6257"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cell r="D6257" t="str">
            <v>引流装置</v>
          </cell>
          <cell r="E6257" t="str">
            <v>补片,带针胸骨钢丝,心包引流管,心房测压管,起搏导线,血液回收装置,特殊缝线,止血材料</v>
          </cell>
          <cell r="F6257" t="str">
            <v>次</v>
          </cell>
          <cell r="G6257" t="str">
            <v/>
          </cell>
          <cell r="H6257">
            <v>4000</v>
          </cell>
          <cell r="I6257">
            <v>3200</v>
          </cell>
          <cell r="J6257">
            <v>2800</v>
          </cell>
          <cell r="K6257" t="str">
            <v>乙类</v>
          </cell>
        </row>
        <row r="6258">
          <cell r="A6258" t="str">
            <v>HMB-HMK</v>
          </cell>
          <cell r="B6258" t="str">
            <v>10.上腔静脉系</v>
          </cell>
          <cell r="C6258" t="str">
            <v/>
          </cell>
          <cell r="D6258" t="str">
            <v/>
          </cell>
          <cell r="E6258" t="str">
            <v/>
          </cell>
        </row>
        <row r="6258">
          <cell r="G6258" t="str">
            <v/>
          </cell>
          <cell r="H6258" t="str">
            <v/>
          </cell>
          <cell r="I6258" t="str">
            <v/>
          </cell>
          <cell r="J6258" t="str">
            <v/>
          </cell>
        </row>
        <row r="6259">
          <cell r="A6259" t="str">
            <v>HMB</v>
          </cell>
          <cell r="B6259" t="str">
            <v>上腔静脉</v>
          </cell>
          <cell r="C6259" t="str">
            <v/>
          </cell>
          <cell r="D6259" t="str">
            <v/>
          </cell>
          <cell r="E6259" t="str">
            <v/>
          </cell>
        </row>
        <row r="6259">
          <cell r="G6259" t="str">
            <v/>
          </cell>
          <cell r="H6259" t="str">
            <v/>
          </cell>
          <cell r="I6259" t="str">
            <v/>
          </cell>
          <cell r="J6259" t="str">
            <v/>
          </cell>
        </row>
        <row r="6260">
          <cell r="A6260" t="str">
            <v>HMB62201</v>
          </cell>
          <cell r="B6260" t="str">
            <v>经皮穿刺上腔静脉滤器置入术</v>
          </cell>
          <cell r="C6260"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cell r="D6260" t="str">
            <v>穿刺针,注射器</v>
          </cell>
          <cell r="E6260" t="str">
            <v>导管,导丝,血管鞘组,滤网,封堵器</v>
          </cell>
          <cell r="F6260" t="str">
            <v>次</v>
          </cell>
          <cell r="G6260" t="str">
            <v/>
          </cell>
          <cell r="H6260">
            <v>2000</v>
          </cell>
          <cell r="I6260">
            <v>1600</v>
          </cell>
          <cell r="J6260">
            <v>1400</v>
          </cell>
          <cell r="K6260" t="str">
            <v>乙类</v>
          </cell>
        </row>
        <row r="6261">
          <cell r="A6261" t="str">
            <v>HMB64201</v>
          </cell>
          <cell r="B6261" t="str">
            <v>经皮穿刺上腔静脉滤器取出术</v>
          </cell>
          <cell r="C6261"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cell r="D6261" t="str">
            <v>穿刺针,注射器</v>
          </cell>
          <cell r="E6261" t="str">
            <v>导管,导丝,血管鞘组,封堵器</v>
          </cell>
          <cell r="F6261" t="str">
            <v>次</v>
          </cell>
          <cell r="G6261" t="str">
            <v/>
          </cell>
          <cell r="H6261">
            <v>2000</v>
          </cell>
          <cell r="I6261">
            <v>1600</v>
          </cell>
          <cell r="J6261">
            <v>1400</v>
          </cell>
          <cell r="K6261" t="str">
            <v>乙类</v>
          </cell>
        </row>
        <row r="6262">
          <cell r="A6262" t="str">
            <v>HMB64301</v>
          </cell>
          <cell r="B6262" t="str">
            <v>上腔静脉切开滤器取出术</v>
          </cell>
          <cell r="C6262" t="str">
            <v>消毒铺巾,开胸,游离显露上腔静脉,肝素抗凝,探查并阻断近心端无血栓段上腔静脉,切开静脉取出血栓及滤器,冲洗,缝合静脉,放置引流后关胸。必要时送病理。不含病理学检查。</v>
          </cell>
          <cell r="D6262" t="str">
            <v>引流装置</v>
          </cell>
          <cell r="E6262" t="str">
            <v>取栓导管,特殊缝线,止血材料</v>
          </cell>
          <cell r="F6262" t="str">
            <v>次</v>
          </cell>
          <cell r="G6262" t="str">
            <v/>
          </cell>
          <cell r="H6262">
            <v>2300</v>
          </cell>
          <cell r="I6262">
            <v>1840</v>
          </cell>
          <cell r="J6262">
            <v>1610</v>
          </cell>
          <cell r="K6262" t="str">
            <v>乙类</v>
          </cell>
        </row>
        <row r="6263">
          <cell r="A6263" t="str">
            <v>HMB65201</v>
          </cell>
          <cell r="B6263" t="str">
            <v>经皮穿刺上腔静脉内血管异物取出术</v>
          </cell>
          <cell r="C6263"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263" t="str">
            <v>注射器,穿刺针</v>
          </cell>
          <cell r="E6263" t="str">
            <v>导管,导丝,血管鞘组,封堵器,圈套器,特殊缝线</v>
          </cell>
          <cell r="F6263" t="str">
            <v>次</v>
          </cell>
          <cell r="G6263" t="str">
            <v/>
          </cell>
          <cell r="H6263">
            <v>1600</v>
          </cell>
          <cell r="I6263">
            <v>1280</v>
          </cell>
          <cell r="J6263">
            <v>1120</v>
          </cell>
          <cell r="K6263" t="str">
            <v>乙类</v>
          </cell>
        </row>
        <row r="6264">
          <cell r="A6264" t="str">
            <v>HMB72201</v>
          </cell>
          <cell r="B6264" t="str">
            <v>经皮穿刺上腔静脉血栓超声消融术</v>
          </cell>
          <cell r="C6264"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cell r="D6264" t="str">
            <v>注射器,穿刺针</v>
          </cell>
          <cell r="E6264" t="str">
            <v>导管,导丝,血管鞘组,消融导管,封堵器</v>
          </cell>
          <cell r="F6264" t="str">
            <v>次</v>
          </cell>
          <cell r="G6264" t="str">
            <v/>
          </cell>
          <cell r="H6264">
            <v>1500</v>
          </cell>
          <cell r="I6264">
            <v>1200</v>
          </cell>
          <cell r="J6264">
            <v>1050</v>
          </cell>
          <cell r="K6264" t="str">
            <v>乙类</v>
          </cell>
        </row>
        <row r="6265">
          <cell r="A6265" t="str">
            <v>HMB80201</v>
          </cell>
          <cell r="B6265" t="str">
            <v>经皮穿刺上腔静脉内激光再通成形术</v>
          </cell>
          <cell r="C6265"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265" t="str">
            <v>注射器,穿刺针</v>
          </cell>
          <cell r="E6265" t="str">
            <v>导管,导丝,血管鞘组,球囊扩张导管,支架,封堵器</v>
          </cell>
          <cell r="F6265" t="str">
            <v>次</v>
          </cell>
          <cell r="G6265" t="str">
            <v/>
          </cell>
          <cell r="H6265">
            <v>2000</v>
          </cell>
          <cell r="I6265">
            <v>1600</v>
          </cell>
          <cell r="J6265">
            <v>1400</v>
          </cell>
          <cell r="K6265" t="str">
            <v>乙类</v>
          </cell>
        </row>
        <row r="6266">
          <cell r="A6266" t="str">
            <v>HMB80202</v>
          </cell>
          <cell r="B6266" t="str">
            <v>经皮穿刺上腔静脉球囊成形术</v>
          </cell>
          <cell r="C6266"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cell r="D6266" t="str">
            <v>注射器,穿刺针</v>
          </cell>
          <cell r="E6266" t="str">
            <v>导管,导丝,血管鞘组,球囊扩张导管,封堵器</v>
          </cell>
          <cell r="F6266" t="str">
            <v>次</v>
          </cell>
          <cell r="G6266" t="str">
            <v/>
          </cell>
          <cell r="H6266">
            <v>1800</v>
          </cell>
          <cell r="I6266">
            <v>1440</v>
          </cell>
          <cell r="J6266">
            <v>1260</v>
          </cell>
          <cell r="K6266" t="str">
            <v>乙类</v>
          </cell>
        </row>
        <row r="6267">
          <cell r="A6267" t="str">
            <v>HMB80203</v>
          </cell>
          <cell r="B6267" t="str">
            <v>经皮穿刺上腔静脉内支架置入术</v>
          </cell>
          <cell r="C6267"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cell r="D6267" t="str">
            <v>穿刺针,高压注射器,注射器</v>
          </cell>
          <cell r="E6267" t="str">
            <v>导管,导丝,血管鞘组,支架,封堵器</v>
          </cell>
          <cell r="F6267" t="str">
            <v>次</v>
          </cell>
          <cell r="G6267" t="str">
            <v>以1个支架为基价,每增加1个加收不超过50%</v>
          </cell>
          <cell r="H6267">
            <v>1800</v>
          </cell>
          <cell r="I6267">
            <v>1440</v>
          </cell>
          <cell r="J6267">
            <v>1260</v>
          </cell>
          <cell r="K6267" t="str">
            <v>乙类</v>
          </cell>
        </row>
        <row r="6268">
          <cell r="A6268" t="str">
            <v>HMB80204</v>
          </cell>
          <cell r="B6268" t="str">
            <v>经皮穿刺上腔静脉球囊扩张+支架置入术</v>
          </cell>
          <cell r="C6268"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cell r="D6268" t="str">
            <v>穿刺针,注射器</v>
          </cell>
          <cell r="E6268" t="str">
            <v>导管,导丝,血管鞘组,球囊扩张导管,支架,封堵器</v>
          </cell>
          <cell r="F6268" t="str">
            <v>次</v>
          </cell>
          <cell r="G6268" t="str">
            <v>以1个支架为基价,每增加1个加收不超过50%</v>
          </cell>
          <cell r="H6268">
            <v>2600</v>
          </cell>
          <cell r="I6268">
            <v>2080</v>
          </cell>
          <cell r="J6268">
            <v>1820</v>
          </cell>
          <cell r="K6268" t="str">
            <v>乙类</v>
          </cell>
        </row>
        <row r="6269">
          <cell r="A6269" t="str">
            <v>HMB83301</v>
          </cell>
          <cell r="B6269" t="str">
            <v>上腔静脉取栓+补片成形术</v>
          </cell>
          <cell r="C6269" t="str">
            <v>消毒铺巾,正中开胸,游离上腔静脉,静脉肝素抗凝,阻断静脉,直视下切开取尽血栓,行病变部位补片缝合成形,彻底止血､冲洗后放置引流,关闭切口。</v>
          </cell>
          <cell r="D6269" t="str">
            <v>引流装置</v>
          </cell>
          <cell r="E6269" t="str">
            <v>取栓导管,修补材料,带针胸骨钢丝,特殊缝线,止血材料</v>
          </cell>
          <cell r="F6269" t="str">
            <v>次</v>
          </cell>
          <cell r="G6269" t="str">
            <v/>
          </cell>
          <cell r="H6269">
            <v>2600</v>
          </cell>
          <cell r="I6269">
            <v>2080</v>
          </cell>
          <cell r="J6269">
            <v>1820</v>
          </cell>
          <cell r="K6269" t="str">
            <v>乙类</v>
          </cell>
        </row>
        <row r="6270">
          <cell r="A6270" t="str">
            <v>HMB86301</v>
          </cell>
          <cell r="B6270" t="str">
            <v>上腔静脉综合征Y型人工血管转流术</v>
          </cell>
          <cell r="C6270" t="str">
            <v>消毒铺巾,正中开胸,游离双侧无名静脉及上腔静脉近端,静脉肝素抗凝,阻断并切开双侧无名静脉和上腔静脉,行人工血管与双侧无名静脉和上腔静脉吻合,彻底止血后放置引流,关胸。不含病理学检查。</v>
          </cell>
          <cell r="D6270" t="str">
            <v>引流装置</v>
          </cell>
          <cell r="E6270" t="str">
            <v>人工血管,带针胸骨钢丝,特殊缝线,止血材料,吻合器</v>
          </cell>
          <cell r="F6270" t="str">
            <v>次</v>
          </cell>
          <cell r="G6270" t="str">
            <v/>
          </cell>
          <cell r="H6270">
            <v>2200</v>
          </cell>
          <cell r="I6270">
            <v>1760</v>
          </cell>
          <cell r="J6270">
            <v>1540</v>
          </cell>
          <cell r="K6270" t="str">
            <v>乙类</v>
          </cell>
        </row>
        <row r="6271">
          <cell r="A6271" t="str">
            <v>HMB86302</v>
          </cell>
          <cell r="B6271" t="str">
            <v>上腔静脉综合征直行人工血管转流术</v>
          </cell>
          <cell r="C6271" t="str">
            <v>消毒铺巾,正中开胸,游离阻塞段近远端在内的上腔静脉。静脉肝素抗凝,阻断并切开阻塞远近侧上腔静脉,行人工血管近远端吻合,彻底止血后放置引流,关胸。不含病理学检查。</v>
          </cell>
          <cell r="D6271" t="str">
            <v>引流装置</v>
          </cell>
          <cell r="E6271" t="str">
            <v>人工血管,带针胸骨钢丝,特殊缝线,止血材料,吻合器</v>
          </cell>
          <cell r="F6271" t="str">
            <v>次</v>
          </cell>
          <cell r="G6271" t="str">
            <v/>
          </cell>
          <cell r="H6271">
            <v>2200</v>
          </cell>
          <cell r="I6271">
            <v>1760</v>
          </cell>
          <cell r="J6271">
            <v>1540</v>
          </cell>
          <cell r="K6271" t="str">
            <v>乙类</v>
          </cell>
        </row>
        <row r="6272">
          <cell r="A6272" t="str">
            <v>HMB86303</v>
          </cell>
          <cell r="B6272" t="str">
            <v>上腔静脉-髂静脉人工血管转流术</v>
          </cell>
          <cell r="C6272" t="str">
            <v>消毒铺巾,正中开胸,游离阻断上腔静脉。下腹部麦氏点斜切口,钝性分离腹膜外游离显露髂静脉,皮下建立人工血管隧道,静脉肝素抗凝,分别行人工血管与上腔静脉和髂静脉吻合,止血冲洗放置引流后关闭切口。</v>
          </cell>
          <cell r="D6272" t="str">
            <v>引流装置</v>
          </cell>
          <cell r="E6272" t="str">
            <v>人工血管,带针胸骨钢丝,特殊缝线,止血材料,吻合器</v>
          </cell>
          <cell r="F6272" t="str">
            <v>次</v>
          </cell>
          <cell r="G6272" t="str">
            <v/>
          </cell>
          <cell r="H6272">
            <v>2200</v>
          </cell>
          <cell r="I6272">
            <v>1760</v>
          </cell>
          <cell r="J6272">
            <v>1540</v>
          </cell>
          <cell r="K6272" t="str">
            <v>乙类</v>
          </cell>
        </row>
        <row r="6273">
          <cell r="A6273" t="str">
            <v>HMB86304</v>
          </cell>
          <cell r="B6273" t="str">
            <v>上腔静脉-下腔静脉人工血管转流术</v>
          </cell>
          <cell r="C6273" t="str">
            <v>消毒铺巾,正中开胸,游离阻塞上腔静脉,开腹,游离显露肾下下腔静脉,建立胸骨后人工血管隧道,静脉肝素抗凝,分别行人工血管与无名(上腔)静脉和下腔静脉吻合,止血冲洗放置引流后关闭切口。</v>
          </cell>
          <cell r="D6273" t="str">
            <v>引流装置</v>
          </cell>
          <cell r="E6273" t="str">
            <v>人工血管,带针胸骨钢丝,特殊缝线,止血材料,吻合器</v>
          </cell>
          <cell r="F6273" t="str">
            <v>次</v>
          </cell>
          <cell r="G6273" t="str">
            <v/>
          </cell>
          <cell r="H6273">
            <v>2200</v>
          </cell>
          <cell r="I6273">
            <v>1760</v>
          </cell>
          <cell r="J6273">
            <v>1540</v>
          </cell>
          <cell r="K6273" t="str">
            <v>乙类</v>
          </cell>
        </row>
        <row r="6274">
          <cell r="A6274" t="str">
            <v>HMB86305</v>
          </cell>
          <cell r="B6274" t="str">
            <v>上腔静脉-股静脉人工血管转流术</v>
          </cell>
          <cell r="C6274" t="str">
            <v>消毒铺巾,正中开胸,游离阻断上腔静脉,腹股沟纵切口,游离显露股静脉,皮下建立人工血管隧道,静脉肝素抗凝,分别行人工血管与上腔静脉和股静脉吻合,止血冲洗放置引流后关闭切口。</v>
          </cell>
          <cell r="D6274" t="str">
            <v>引流装置</v>
          </cell>
          <cell r="E6274" t="str">
            <v>人工血管,带针胸骨钢丝,特殊缝线,止血材料,吻合器</v>
          </cell>
          <cell r="F6274" t="str">
            <v>次</v>
          </cell>
          <cell r="G6274" t="str">
            <v/>
          </cell>
          <cell r="H6274">
            <v>2800</v>
          </cell>
          <cell r="I6274">
            <v>2240</v>
          </cell>
          <cell r="J6274">
            <v>1960</v>
          </cell>
          <cell r="K6274" t="str">
            <v>乙类</v>
          </cell>
        </row>
        <row r="6275">
          <cell r="A6275" t="str">
            <v>HMB87201</v>
          </cell>
          <cell r="B6275" t="str">
            <v>经皮穿刺上腔静脉内插管溶栓术</v>
          </cell>
          <cell r="C6275"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cell r="D6275" t="str">
            <v>穿刺针,注射器</v>
          </cell>
          <cell r="E6275" t="str">
            <v>导管,导丝,血管鞘组,溶栓导管</v>
          </cell>
          <cell r="F6275" t="str">
            <v>次</v>
          </cell>
          <cell r="G6275" t="str">
            <v/>
          </cell>
          <cell r="H6275">
            <v>1500</v>
          </cell>
          <cell r="I6275">
            <v>1200</v>
          </cell>
          <cell r="J6275">
            <v>1050</v>
          </cell>
          <cell r="K6275" t="str">
            <v>乙类</v>
          </cell>
        </row>
        <row r="6276">
          <cell r="A6276" t="str">
            <v>HMC</v>
          </cell>
          <cell r="B6276" t="str">
            <v>无名静脉</v>
          </cell>
          <cell r="C6276" t="str">
            <v/>
          </cell>
          <cell r="D6276" t="str">
            <v/>
          </cell>
          <cell r="E6276" t="str">
            <v/>
          </cell>
        </row>
        <row r="6276">
          <cell r="G6276" t="str">
            <v/>
          </cell>
          <cell r="H6276" t="str">
            <v/>
          </cell>
          <cell r="I6276" t="str">
            <v/>
          </cell>
          <cell r="J6276" t="str">
            <v/>
          </cell>
        </row>
        <row r="6277">
          <cell r="A6277" t="str">
            <v>HMC60201</v>
          </cell>
          <cell r="B6277" t="str">
            <v>经皮穿刺选择性甲状旁腺静脉取血术</v>
          </cell>
          <cell r="C6277" t="str">
            <v>消毒麻醉,股静脉或颈静脉穿刺插管,选择甲状旁腺静脉或其它引流静脉,注射对比剂并摄片取血,拔管压迫止血,冲洗胶片。人工报告。不含监护､实验室检查。</v>
          </cell>
          <cell r="D6277" t="str">
            <v>穿刺针,注射器</v>
          </cell>
          <cell r="E6277" t="str">
            <v>导管,导丝,血管鞘组</v>
          </cell>
          <cell r="F6277" t="str">
            <v>次</v>
          </cell>
          <cell r="G6277" t="str">
            <v/>
          </cell>
          <cell r="H6277">
            <v>1100</v>
          </cell>
          <cell r="I6277">
            <v>880</v>
          </cell>
          <cell r="J6277">
            <v>770</v>
          </cell>
          <cell r="K6277" t="str">
            <v>乙类</v>
          </cell>
        </row>
        <row r="6278">
          <cell r="A6278" t="str">
            <v>HMC65201</v>
          </cell>
          <cell r="B6278" t="str">
            <v>经皮穿刺无名静脉内血管异物取出术</v>
          </cell>
          <cell r="C6278"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78" t="str">
            <v>穿刺针,注射器</v>
          </cell>
          <cell r="E6278" t="str">
            <v>导管,导丝,血管鞘组,封堵器,圈套器,特殊缝线</v>
          </cell>
          <cell r="F6278" t="str">
            <v>次</v>
          </cell>
          <cell r="G6278" t="str">
            <v/>
          </cell>
          <cell r="H6278">
            <v>1600</v>
          </cell>
          <cell r="I6278">
            <v>1280</v>
          </cell>
          <cell r="J6278">
            <v>1120</v>
          </cell>
          <cell r="K6278" t="str">
            <v>乙类</v>
          </cell>
        </row>
        <row r="6279">
          <cell r="A6279" t="str">
            <v>HMC72201</v>
          </cell>
          <cell r="B6279" t="str">
            <v>经皮穿刺无名静脉内溶栓术</v>
          </cell>
          <cell r="C6279"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279" t="str">
            <v>穿刺针,高压注射器,注射器</v>
          </cell>
          <cell r="E6279" t="str">
            <v>导管,导丝,血管鞘组,溶栓导管</v>
          </cell>
          <cell r="F6279" t="str">
            <v>次</v>
          </cell>
          <cell r="G6279" t="str">
            <v/>
          </cell>
          <cell r="H6279">
            <v>1600</v>
          </cell>
          <cell r="I6279">
            <v>1280</v>
          </cell>
          <cell r="J6279">
            <v>1120</v>
          </cell>
          <cell r="K6279" t="str">
            <v>乙类</v>
          </cell>
        </row>
        <row r="6280">
          <cell r="A6280" t="str">
            <v>HMC72202</v>
          </cell>
          <cell r="B6280" t="str">
            <v>经皮穿刺无名静脉血栓超声消融术</v>
          </cell>
          <cell r="C6280"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80" t="str">
            <v>穿刺针,高压注射器,注射器</v>
          </cell>
          <cell r="E6280" t="str">
            <v>导管,导丝,血管鞘组,消融导管,封堵器</v>
          </cell>
          <cell r="F6280" t="str">
            <v>次</v>
          </cell>
          <cell r="G6280" t="str">
            <v/>
          </cell>
          <cell r="H6280">
            <v>1800</v>
          </cell>
          <cell r="I6280">
            <v>1440</v>
          </cell>
          <cell r="J6280">
            <v>1260</v>
          </cell>
          <cell r="K6280" t="str">
            <v>乙类</v>
          </cell>
        </row>
        <row r="6281">
          <cell r="A6281" t="str">
            <v>HMC80201</v>
          </cell>
          <cell r="B6281" t="str">
            <v>经皮穿刺无名/锁骨下静脉球囊扩张术</v>
          </cell>
          <cell r="C6281" t="str">
            <v>消毒麻醉,股静脉或肘部静脉穿刺插管,静脉造影并摄片,球囊扩张无名或锁骨下静脉,造影评价扩张效果,拔管压迫止血,冲洗胶片。人工报告。不含监护。</v>
          </cell>
          <cell r="D6281" t="str">
            <v>穿刺针,压力泵,注射器</v>
          </cell>
          <cell r="E6281" t="str">
            <v>导管,导丝,血管鞘组,球囊扩张导管</v>
          </cell>
          <cell r="F6281" t="str">
            <v>次</v>
          </cell>
          <cell r="G6281" t="str">
            <v/>
          </cell>
          <cell r="H6281">
            <v>2600</v>
          </cell>
          <cell r="I6281">
            <v>2080</v>
          </cell>
          <cell r="J6281">
            <v>1820</v>
          </cell>
          <cell r="K6281" t="str">
            <v>乙类</v>
          </cell>
        </row>
        <row r="6282">
          <cell r="A6282" t="str">
            <v>HMC80202</v>
          </cell>
          <cell r="B6282" t="str">
            <v>经皮穿刺无名/锁骨下静脉支架置入术</v>
          </cell>
          <cell r="C6282" t="str">
            <v>消毒麻醉,股静脉或肘部静脉穿刺插管,静脉造影并摄片,置入支架,造影评价效果,拔管压迫止血,冲洗胶片。人工报告。不含监护。</v>
          </cell>
          <cell r="D6282" t="str">
            <v>穿刺针,压力泵,注射器</v>
          </cell>
          <cell r="E6282" t="str">
            <v>导管,导丝,血管鞘组,球囊扩张导管,支架</v>
          </cell>
          <cell r="F6282" t="str">
            <v>次</v>
          </cell>
          <cell r="G6282" t="str">
            <v/>
          </cell>
          <cell r="H6282">
            <v>3200</v>
          </cell>
          <cell r="I6282">
            <v>2560</v>
          </cell>
          <cell r="J6282">
            <v>2240</v>
          </cell>
          <cell r="K6282" t="str">
            <v>乙类</v>
          </cell>
        </row>
        <row r="6283">
          <cell r="A6283" t="str">
            <v>HMC80203</v>
          </cell>
          <cell r="B6283" t="str">
            <v>经皮无名/锁骨下静脉球囊扩张+支架置入术</v>
          </cell>
          <cell r="C6283" t="str">
            <v>消毒麻醉,股静脉或肘部静脉穿刺插管,静脉造影并摄片,球囊预扩张静脉狭窄后置入支架,造影评价效果,拔管压迫止血,冲洗胶片。人工报告。不含监护。</v>
          </cell>
          <cell r="D6283" t="str">
            <v>穿刺针,压力泵,注射器</v>
          </cell>
          <cell r="E6283" t="str">
            <v>导管,导丝,血管鞘组,球囊扩张导管,支架</v>
          </cell>
          <cell r="F6283" t="str">
            <v>次</v>
          </cell>
          <cell r="G6283" t="str">
            <v/>
          </cell>
          <cell r="H6283">
            <v>3200</v>
          </cell>
          <cell r="I6283">
            <v>2560</v>
          </cell>
          <cell r="J6283">
            <v>2240</v>
          </cell>
          <cell r="K6283" t="str">
            <v>乙类</v>
          </cell>
        </row>
        <row r="6284">
          <cell r="A6284" t="str">
            <v>HMC80204</v>
          </cell>
          <cell r="B6284" t="str">
            <v>经皮穿刺无名静脉内激光再通成形术</v>
          </cell>
          <cell r="C6284"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cell r="D6284" t="str">
            <v>穿刺针,注射器</v>
          </cell>
          <cell r="E6284" t="str">
            <v>导管,导丝,血管鞘组,球囊扩张导管,支架,封堵器</v>
          </cell>
          <cell r="F6284" t="str">
            <v>次</v>
          </cell>
          <cell r="G6284" t="str">
            <v/>
          </cell>
          <cell r="H6284">
            <v>1800</v>
          </cell>
          <cell r="I6284">
            <v>1440</v>
          </cell>
          <cell r="J6284">
            <v>1260</v>
          </cell>
          <cell r="K6284" t="str">
            <v>乙类</v>
          </cell>
        </row>
        <row r="6285">
          <cell r="A6285" t="str">
            <v>HMC86301</v>
          </cell>
          <cell r="B6285" t="str">
            <v>无名静脉-股静脉人工血管转流术</v>
          </cell>
          <cell r="C6285" t="str">
            <v>消毒铺巾,正中开胸,游离阻断无名静脉。腹股沟纵切口,游离显露股静脉,皮下建立人工血管隧道,静脉肝素抗凝,分别行人工血管与无名静脉和股静脉吻合,止血冲洗放置引流后关闭切口。</v>
          </cell>
          <cell r="D6285" t="str">
            <v>引流装置,冲洗液</v>
          </cell>
          <cell r="E6285" t="str">
            <v>人工血管,带针胸骨钢丝,特殊缝线,止血材料,吻合器</v>
          </cell>
          <cell r="F6285" t="str">
            <v>次</v>
          </cell>
          <cell r="G6285" t="str">
            <v/>
          </cell>
          <cell r="H6285">
            <v>2200</v>
          </cell>
          <cell r="I6285">
            <v>1760</v>
          </cell>
          <cell r="J6285">
            <v>1540</v>
          </cell>
          <cell r="K6285" t="str">
            <v>乙类</v>
          </cell>
        </row>
        <row r="6286">
          <cell r="A6286" t="str">
            <v>HMC86302</v>
          </cell>
          <cell r="B6286" t="str">
            <v>无名静脉-髂静脉人工血管转流术</v>
          </cell>
          <cell r="C6286" t="str">
            <v>消毒铺巾,正中开胸,游离阻塞无名静脉。下腹部麦氏点斜切口,钝性分离腹膜外游离显露髂静脉,皮下建立人工血管隧道,静脉肝素抗凝,分别行人工血管与无名静脉和髂静脉吻合,止血冲洗放置引流后关闭切口。</v>
          </cell>
          <cell r="D6286" t="str">
            <v>引流装置,冲洗液</v>
          </cell>
          <cell r="E6286" t="str">
            <v>人工血管,带针胸骨钢丝,特殊缝线,止血材料,吻合器</v>
          </cell>
          <cell r="F6286" t="str">
            <v>次</v>
          </cell>
          <cell r="G6286" t="str">
            <v/>
          </cell>
          <cell r="H6286">
            <v>2200</v>
          </cell>
          <cell r="I6286">
            <v>1760</v>
          </cell>
          <cell r="J6286">
            <v>1540</v>
          </cell>
          <cell r="K6286" t="str">
            <v>乙类</v>
          </cell>
        </row>
        <row r="6287">
          <cell r="A6287" t="str">
            <v>HMC86303</v>
          </cell>
          <cell r="B6287" t="str">
            <v>无名静脉-下腔静脉人工血管转流术</v>
          </cell>
          <cell r="C6287" t="str">
            <v>消毒铺巾,正中开胸,游离阻塞无名静脉。开腹,游离显露肾下下腔静脉,建立胸骨后人工血管隧道,静脉肝素抗凝,分别行人工血管与无名(上腔)静脉和下腔静脉吻合,止血冲洗放置引流后关闭切口。</v>
          </cell>
          <cell r="D6287" t="str">
            <v>引流装置,冲洗液</v>
          </cell>
          <cell r="E6287" t="str">
            <v>人工血管,带针胸骨钢丝,特殊缝线,止血材料,吻合器</v>
          </cell>
          <cell r="F6287" t="str">
            <v>次</v>
          </cell>
          <cell r="G6287" t="str">
            <v/>
          </cell>
          <cell r="H6287">
            <v>2200</v>
          </cell>
          <cell r="I6287">
            <v>1760</v>
          </cell>
          <cell r="J6287">
            <v>1540</v>
          </cell>
          <cell r="K6287" t="str">
            <v>乙类</v>
          </cell>
        </row>
        <row r="6288">
          <cell r="A6288" t="str">
            <v>HMD</v>
          </cell>
          <cell r="B6288" t="str">
            <v>颈静脉颅外段</v>
          </cell>
          <cell r="C6288" t="str">
            <v/>
          </cell>
          <cell r="D6288" t="str">
            <v/>
          </cell>
          <cell r="E6288" t="str">
            <v/>
          </cell>
        </row>
        <row r="6288">
          <cell r="G6288" t="str">
            <v/>
          </cell>
          <cell r="H6288" t="str">
            <v/>
          </cell>
          <cell r="I6288" t="str">
            <v/>
          </cell>
          <cell r="J6288" t="str">
            <v/>
          </cell>
        </row>
        <row r="6289">
          <cell r="A6289" t="str">
            <v>HMD62201</v>
          </cell>
          <cell r="B6289" t="str">
            <v>经皮穿刺颈内静脉置管术</v>
          </cell>
          <cell r="C6289" t="str">
            <v>患者仰卧于手术台或病床,局麻下穿刺锁骨下静脉或颈内静脉,置入导丝,沿导丝置入血管扩张器,退出扩张器沿导丝置入留置型静脉导管,退出导丝,回抽血液证实在静脉内,肝素冲洗液封管,缝合固定,透明贴外敷,照x线平片,明确导管管头位置。</v>
          </cell>
          <cell r="D6289" t="str">
            <v>注射器</v>
          </cell>
          <cell r="E6289" t="str">
            <v>中心静脉导管,特殊缝线</v>
          </cell>
          <cell r="F6289" t="str">
            <v>次</v>
          </cell>
          <cell r="G6289" t="str">
            <v/>
          </cell>
          <cell r="H6289">
            <v>500</v>
          </cell>
          <cell r="I6289">
            <v>400</v>
          </cell>
          <cell r="J6289">
            <v>350</v>
          </cell>
          <cell r="K6289" t="str">
            <v>甲类</v>
          </cell>
        </row>
        <row r="6290">
          <cell r="A6290" t="str">
            <v>HMD62202</v>
          </cell>
          <cell r="B6290" t="str">
            <v>经皮穿刺颈静脉透析管置入术</v>
          </cell>
          <cell r="C6290" t="str">
            <v>患者仰卧于手术台或病床,局麻下穿刺颈内静脉,置入导丝,沿导丝置入血管扩张器,退出扩张器沿导丝置入长期透析管,退出导丝,回抽血液证实在静脉内,肝素冲洗液封管,缝合固定,透明贴外敷,照x线平片,明确导管管头位置。</v>
          </cell>
          <cell r="D6290" t="str">
            <v>长期透析管,注射器,导丝,血管扩张器</v>
          </cell>
          <cell r="E6290" t="str">
            <v>特殊缝线</v>
          </cell>
          <cell r="F6290" t="str">
            <v>次</v>
          </cell>
          <cell r="G6290" t="str">
            <v/>
          </cell>
          <cell r="H6290">
            <v>500</v>
          </cell>
          <cell r="I6290">
            <v>400</v>
          </cell>
          <cell r="J6290">
            <v>350</v>
          </cell>
          <cell r="K6290" t="str">
            <v>乙类</v>
          </cell>
        </row>
        <row r="6291">
          <cell r="A6291" t="str">
            <v>HMD64201</v>
          </cell>
          <cell r="B6291" t="str">
            <v>经皮穿刺颈静脉透析管拔除术</v>
          </cell>
          <cell r="C6291" t="str">
            <v>消毒麻醉,必要时造影,分离导管入皮肤处软组织,必要时经股静脉置入临时滤器,拔除导管,冲洗胶片。人工报告。不含监护。</v>
          </cell>
          <cell r="D6291" t="str">
            <v>血滤器,注射器</v>
          </cell>
          <cell r="E6291" t="str">
            <v>特殊缝线</v>
          </cell>
          <cell r="F6291" t="str">
            <v>次</v>
          </cell>
          <cell r="G6291" t="str">
            <v/>
          </cell>
          <cell r="H6291">
            <v>200</v>
          </cell>
          <cell r="I6291">
            <v>160</v>
          </cell>
          <cell r="J6291">
            <v>140</v>
          </cell>
          <cell r="K6291" t="str">
            <v>乙类</v>
          </cell>
        </row>
        <row r="6292">
          <cell r="A6292" t="str">
            <v>HMD73301</v>
          </cell>
          <cell r="B6292" t="str">
            <v>颈内扩张静脉切除成形术</v>
          </cell>
          <cell r="C6292"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cell r="D6292" t="str">
            <v>引流装置</v>
          </cell>
          <cell r="E6292" t="str">
            <v>特殊缝线,止血材料</v>
          </cell>
          <cell r="F6292" t="str">
            <v>次</v>
          </cell>
          <cell r="G6292" t="str">
            <v/>
          </cell>
          <cell r="H6292">
            <v>1300</v>
          </cell>
          <cell r="I6292">
            <v>1040</v>
          </cell>
          <cell r="J6292">
            <v>910</v>
          </cell>
          <cell r="K6292" t="str">
            <v>乙类</v>
          </cell>
        </row>
        <row r="6293">
          <cell r="A6293" t="str">
            <v>HMD86301</v>
          </cell>
          <cell r="B6293" t="str">
            <v>颈内静脉-股静脉人工血管转流术</v>
          </cell>
          <cell r="C6293"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cell r="D6293" t="str">
            <v>引流装置</v>
          </cell>
          <cell r="E6293" t="str">
            <v>人工血管,特殊缝线,止血材料,吻合器</v>
          </cell>
          <cell r="F6293" t="str">
            <v>次</v>
          </cell>
          <cell r="G6293" t="str">
            <v/>
          </cell>
          <cell r="H6293">
            <v>2500</v>
          </cell>
          <cell r="I6293">
            <v>2000</v>
          </cell>
          <cell r="J6293">
            <v>1750</v>
          </cell>
          <cell r="K6293" t="str">
            <v>乙类</v>
          </cell>
        </row>
        <row r="6294">
          <cell r="A6294" t="str">
            <v>HMD86302</v>
          </cell>
          <cell r="B6294" t="str">
            <v>颈内静脉-下腔静脉人工血管转流术</v>
          </cell>
          <cell r="C6294"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cell r="D6294" t="str">
            <v>引流装置</v>
          </cell>
          <cell r="E6294" t="str">
            <v>人工血管,特殊缝线,止血材料,吻合器</v>
          </cell>
          <cell r="F6294" t="str">
            <v>次</v>
          </cell>
          <cell r="G6294" t="str">
            <v/>
          </cell>
          <cell r="H6294">
            <v>2500</v>
          </cell>
          <cell r="I6294">
            <v>2000</v>
          </cell>
          <cell r="J6294">
            <v>1750</v>
          </cell>
          <cell r="K6294" t="str">
            <v>乙类</v>
          </cell>
        </row>
        <row r="6295">
          <cell r="A6295" t="str">
            <v>HMD86303</v>
          </cell>
          <cell r="B6295" t="str">
            <v>颈内静脉-髂静脉人工血管转流术</v>
          </cell>
          <cell r="C6295" t="str">
            <v>消毒铺巾,胸锁乳突肌前缘切口,显露游离颈内静脉,下腹部麦氏点斜切口,钝性分离腹膜外游离显露髂静脉,皮下建立人工血管隧道,静脉肝素抗凝,分别行人工血管与颈内静脉和髂静脉吻合,止血冲洗放置引流后关闭切口。</v>
          </cell>
          <cell r="D6295" t="str">
            <v>引流装置</v>
          </cell>
          <cell r="E6295" t="str">
            <v>人工血管,特殊缝线,止血材料,吻合器</v>
          </cell>
          <cell r="F6295" t="str">
            <v>次</v>
          </cell>
          <cell r="G6295" t="str">
            <v/>
          </cell>
          <cell r="H6295">
            <v>2500</v>
          </cell>
          <cell r="I6295">
            <v>2000</v>
          </cell>
          <cell r="J6295">
            <v>1750</v>
          </cell>
          <cell r="K6295" t="str">
            <v>乙类</v>
          </cell>
        </row>
        <row r="6296">
          <cell r="A6296" t="str">
            <v>HME</v>
          </cell>
          <cell r="B6296" t="str">
            <v>锁骨下静脉</v>
          </cell>
          <cell r="C6296" t="str">
            <v/>
          </cell>
          <cell r="D6296" t="str">
            <v/>
          </cell>
          <cell r="E6296" t="str">
            <v/>
          </cell>
        </row>
        <row r="6296">
          <cell r="G6296" t="str">
            <v/>
          </cell>
          <cell r="H6296" t="str">
            <v/>
          </cell>
          <cell r="I6296" t="str">
            <v/>
          </cell>
          <cell r="J6296" t="str">
            <v/>
          </cell>
        </row>
        <row r="6297">
          <cell r="A6297" t="str">
            <v>HME62201</v>
          </cell>
          <cell r="B6297" t="str">
            <v>经皮穿刺锁骨下静脉置管术</v>
          </cell>
          <cell r="C6297" t="str">
            <v>患者仰卧于手术台(或病床),局麻下穿刺锁骨下静脉,置入导丝,沿导丝置入血管扩张器,退出扩张器沿导丝置入长期透析管,退出导丝,回抽血液证实在静脉内,肝素冲洗液封管,缝合固定,透明贴外敷,照X线平片,明确导管管头位置。</v>
          </cell>
          <cell r="D6297" t="str">
            <v>长期透析管,注射器,导丝,血管扩张器</v>
          </cell>
          <cell r="E6297" t="str">
            <v>特殊缝线</v>
          </cell>
          <cell r="F6297" t="str">
            <v>次</v>
          </cell>
          <cell r="G6297" t="str">
            <v/>
          </cell>
          <cell r="H6297">
            <v>500</v>
          </cell>
          <cell r="I6297">
            <v>400</v>
          </cell>
          <cell r="J6297">
            <v>350</v>
          </cell>
          <cell r="K6297" t="str">
            <v>甲类</v>
          </cell>
        </row>
        <row r="6298">
          <cell r="A6298" t="str">
            <v>HME65201</v>
          </cell>
          <cell r="B6298" t="str">
            <v>经皮穿刺锁骨下静脉内血管异物取出术</v>
          </cell>
          <cell r="C6298"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98" t="str">
            <v>穿刺针,注射器</v>
          </cell>
          <cell r="E6298" t="str">
            <v>导管,导丝,血管鞘组,封堵器,圈套器,特殊缝线</v>
          </cell>
          <cell r="F6298" t="str">
            <v>次</v>
          </cell>
          <cell r="G6298" t="str">
            <v/>
          </cell>
          <cell r="H6298">
            <v>1600</v>
          </cell>
          <cell r="I6298">
            <v>1280</v>
          </cell>
          <cell r="J6298">
            <v>1120</v>
          </cell>
          <cell r="K6298" t="str">
            <v>乙类</v>
          </cell>
        </row>
        <row r="6299">
          <cell r="A6299" t="str">
            <v>HME72201</v>
          </cell>
          <cell r="B6299" t="str">
            <v>经皮穿刺锁骨下静脉血栓超声消融术</v>
          </cell>
          <cell r="C6299"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99" t="str">
            <v>穿刺针,高压注射器,注射器</v>
          </cell>
          <cell r="E6299" t="str">
            <v>导管,导丝,血管鞘组,消融导管,封堵器</v>
          </cell>
          <cell r="F6299" t="str">
            <v>次</v>
          </cell>
          <cell r="G6299" t="str">
            <v/>
          </cell>
          <cell r="H6299">
            <v>1700</v>
          </cell>
          <cell r="I6299">
            <v>1360</v>
          </cell>
          <cell r="J6299">
            <v>1190</v>
          </cell>
          <cell r="K6299" t="str">
            <v>乙类</v>
          </cell>
        </row>
        <row r="6300">
          <cell r="A6300" t="str">
            <v>HME72202</v>
          </cell>
          <cell r="B6300" t="str">
            <v>经皮穿刺锁骨下静脉内溶栓术</v>
          </cell>
          <cell r="C6300"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300" t="str">
            <v>穿刺针,高压注射器,注射器</v>
          </cell>
          <cell r="E6300" t="str">
            <v>导管,导丝,血管鞘组,溶栓导管</v>
          </cell>
          <cell r="F6300" t="str">
            <v>次</v>
          </cell>
          <cell r="G6300" t="str">
            <v/>
          </cell>
          <cell r="H6300">
            <v>1600</v>
          </cell>
          <cell r="I6300">
            <v>1280</v>
          </cell>
          <cell r="J6300">
            <v>1120</v>
          </cell>
          <cell r="K6300" t="str">
            <v>乙类</v>
          </cell>
        </row>
        <row r="6301">
          <cell r="A6301" t="str">
            <v>HME80201</v>
          </cell>
          <cell r="B6301" t="str">
            <v>经皮穿刺锁骨下静脉内激光再通成形术</v>
          </cell>
          <cell r="C6301"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01" t="str">
            <v>穿刺针,高压注射器,注射器</v>
          </cell>
          <cell r="E6301" t="str">
            <v>导管,导丝,血管鞘组,球囊扩张导管,支架,封堵器</v>
          </cell>
          <cell r="F6301" t="str">
            <v>次</v>
          </cell>
          <cell r="G6301" t="str">
            <v/>
          </cell>
          <cell r="H6301">
            <v>1800</v>
          </cell>
          <cell r="I6301">
            <v>1440</v>
          </cell>
          <cell r="J6301">
            <v>1260</v>
          </cell>
          <cell r="K6301" t="str">
            <v>乙类</v>
          </cell>
        </row>
        <row r="6302">
          <cell r="A6302" t="str">
            <v>HME83301</v>
          </cell>
          <cell r="B6302" t="str">
            <v>锁骨下静脉修复术</v>
          </cell>
          <cell r="C6302" t="str">
            <v>消毒铺巾,损伤局部切口,必要时切断锁骨,显露游离受损血管,静脉肝素抗凝,阻断血管,缝合､补片成形､对端吻合或人工血管自体血管间置,彻底止血冲洗后放置引流,关闭切口。不含血管探查术､自体血管取材术。</v>
          </cell>
          <cell r="D6302" t="str">
            <v>引流装置</v>
          </cell>
          <cell r="E6302" t="str">
            <v>人工血管,补片,特殊缝线,止血材料</v>
          </cell>
          <cell r="F6302" t="str">
            <v>每根血管</v>
          </cell>
          <cell r="G6302" t="str">
            <v/>
          </cell>
          <cell r="H6302">
            <v>2200</v>
          </cell>
          <cell r="I6302">
            <v>1760</v>
          </cell>
          <cell r="J6302">
            <v>1540</v>
          </cell>
          <cell r="K6302" t="str">
            <v>乙类</v>
          </cell>
        </row>
        <row r="6303">
          <cell r="A6303" t="str">
            <v>HME86301</v>
          </cell>
          <cell r="B6303" t="str">
            <v>锁骨下静脉-髂静脉人工血管转流术</v>
          </cell>
          <cell r="C6303"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cell r="D6303" t="str">
            <v>引流装置</v>
          </cell>
          <cell r="E6303" t="str">
            <v>人工血管,特殊缝线,止血材料,吻合器</v>
          </cell>
          <cell r="F6303" t="str">
            <v>次</v>
          </cell>
          <cell r="G6303" t="str">
            <v/>
          </cell>
          <cell r="H6303">
            <v>2500</v>
          </cell>
          <cell r="I6303">
            <v>2000</v>
          </cell>
          <cell r="J6303">
            <v>1750</v>
          </cell>
          <cell r="K6303" t="str">
            <v>乙类</v>
          </cell>
        </row>
        <row r="6304">
          <cell r="A6304" t="str">
            <v>HME86302</v>
          </cell>
          <cell r="B6304" t="str">
            <v>锁骨下静脉-股静脉人工血管转流术</v>
          </cell>
          <cell r="C6304"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cell r="D6304" t="str">
            <v>引流装置</v>
          </cell>
          <cell r="E6304" t="str">
            <v>人工血管,特殊缝线,止血材料,吻合器</v>
          </cell>
          <cell r="F6304" t="str">
            <v>次</v>
          </cell>
          <cell r="G6304" t="str">
            <v/>
          </cell>
          <cell r="H6304">
            <v>2500</v>
          </cell>
          <cell r="I6304">
            <v>2000</v>
          </cell>
          <cell r="J6304">
            <v>1750</v>
          </cell>
          <cell r="K6304" t="str">
            <v>乙类</v>
          </cell>
        </row>
        <row r="6305">
          <cell r="A6305" t="str">
            <v>HME86303</v>
          </cell>
          <cell r="B6305" t="str">
            <v>锁骨下静脉-下腔静脉人工血管转流术</v>
          </cell>
          <cell r="C6305"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cell r="D6305" t="str">
            <v>引流装置</v>
          </cell>
          <cell r="E6305" t="str">
            <v>人工血管,特殊缝线,止血材料,吻合器</v>
          </cell>
          <cell r="F6305" t="str">
            <v>次</v>
          </cell>
          <cell r="G6305" t="str">
            <v/>
          </cell>
          <cell r="H6305">
            <v>2500</v>
          </cell>
          <cell r="I6305">
            <v>2000</v>
          </cell>
          <cell r="J6305">
            <v>1750</v>
          </cell>
          <cell r="K6305" t="str">
            <v>乙类</v>
          </cell>
        </row>
        <row r="6306">
          <cell r="A6306" t="str">
            <v>HMF-HMH</v>
          </cell>
          <cell r="B6306" t="str">
            <v>上肢静脉</v>
          </cell>
          <cell r="C6306" t="str">
            <v/>
          </cell>
          <cell r="D6306" t="str">
            <v/>
          </cell>
          <cell r="E6306" t="str">
            <v/>
          </cell>
        </row>
        <row r="6306">
          <cell r="G6306" t="str">
            <v/>
          </cell>
          <cell r="H6306" t="str">
            <v/>
          </cell>
          <cell r="I6306" t="str">
            <v/>
          </cell>
          <cell r="J6306" t="str">
            <v/>
          </cell>
        </row>
        <row r="6307">
          <cell r="A6307" t="str">
            <v>HMF72201</v>
          </cell>
          <cell r="B6307" t="str">
            <v>经皮穿刺上肢静脉血栓超声消融术</v>
          </cell>
          <cell r="C6307"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307" t="str">
            <v>注射器,穿刺针</v>
          </cell>
          <cell r="E6307" t="str">
            <v>导管,导丝,血管鞘组,消融导管,封堵器</v>
          </cell>
          <cell r="F6307" t="str">
            <v>次</v>
          </cell>
          <cell r="G6307" t="str">
            <v/>
          </cell>
          <cell r="H6307">
            <v>1600</v>
          </cell>
          <cell r="I6307">
            <v>1280</v>
          </cell>
          <cell r="J6307">
            <v>1120</v>
          </cell>
          <cell r="K6307" t="str">
            <v>乙类</v>
          </cell>
        </row>
        <row r="6308">
          <cell r="A6308" t="str">
            <v>HMF80201</v>
          </cell>
          <cell r="B6308" t="str">
            <v>经皮穿刺上肢静脉内激光再通成形术</v>
          </cell>
          <cell r="C6308"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cell r="D6308" t="str">
            <v>穿刺针,注射器</v>
          </cell>
          <cell r="E6308" t="str">
            <v>导管,导丝,血管鞘组,球囊扩张导管,支架,封堵器</v>
          </cell>
          <cell r="F6308" t="str">
            <v>次</v>
          </cell>
          <cell r="G6308" t="str">
            <v/>
          </cell>
          <cell r="H6308">
            <v>1800</v>
          </cell>
          <cell r="I6308">
            <v>1440</v>
          </cell>
          <cell r="J6308">
            <v>1260</v>
          </cell>
          <cell r="K6308" t="str">
            <v>乙类</v>
          </cell>
        </row>
        <row r="6309">
          <cell r="A6309" t="str">
            <v>HMF83301</v>
          </cell>
          <cell r="B6309" t="str">
            <v>前臂静脉修复术</v>
          </cell>
          <cell r="C6309"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cell r="D6309" t="str">
            <v>引流装置</v>
          </cell>
          <cell r="E6309" t="str">
            <v>人工血管,补片,特殊缝线,止血材料</v>
          </cell>
          <cell r="F6309" t="str">
            <v>次</v>
          </cell>
          <cell r="G6309" t="str">
            <v>以1支血管为基价,每增加1支加收不超过80%</v>
          </cell>
          <cell r="H6309">
            <v>1800</v>
          </cell>
          <cell r="I6309">
            <v>1440</v>
          </cell>
          <cell r="J6309">
            <v>1260</v>
          </cell>
          <cell r="K6309" t="str">
            <v>乙类</v>
          </cell>
        </row>
        <row r="6310">
          <cell r="A6310" t="str">
            <v>HMF83302</v>
          </cell>
          <cell r="B6310" t="str">
            <v>肱静脉修复术</v>
          </cell>
          <cell r="C6310" t="str">
            <v>消毒铺巾,损伤局部切口,显露游离受损血管,静脉肝素抗凝,阻断血管,缝合､补片成形､对端吻合或人工血管自体血管间置,彻底止血冲洗后放置引流,关闭切口。不含血管探查术､自体血管取材术。</v>
          </cell>
          <cell r="D6310" t="str">
            <v>引流装置</v>
          </cell>
          <cell r="E6310" t="str">
            <v>人工血管,补片,特殊缝线,止血材料</v>
          </cell>
          <cell r="F6310" t="str">
            <v>每根血管</v>
          </cell>
          <cell r="G6310" t="str">
            <v/>
          </cell>
          <cell r="H6310">
            <v>1800</v>
          </cell>
          <cell r="I6310">
            <v>1440</v>
          </cell>
          <cell r="J6310">
            <v>1260</v>
          </cell>
          <cell r="K6310" t="str">
            <v>乙类</v>
          </cell>
        </row>
        <row r="6311">
          <cell r="A6311" t="str">
            <v>HMG60301</v>
          </cell>
          <cell r="B6311" t="str">
            <v>头静脉取材术</v>
          </cell>
          <cell r="C6311" t="str">
            <v>消毒铺巾,沿头静脉走行切口,显露游离头静脉主干,切断､结扎各分支,切取适当长度的头静脉,两残端结扎,检查切取段头静脉有无破裂口或漏血,必要时结扎､缝扎遗漏分支和破裂口,肝素冲洗液浸泡,分层缝合皮下及皮肤切口。</v>
          </cell>
          <cell r="D6311" t="str">
            <v/>
          </cell>
          <cell r="E6311" t="str">
            <v>特殊缝线</v>
          </cell>
          <cell r="F6311" t="str">
            <v>次</v>
          </cell>
          <cell r="G6311" t="str">
            <v/>
          </cell>
          <cell r="H6311">
            <v>1000</v>
          </cell>
          <cell r="I6311">
            <v>800</v>
          </cell>
          <cell r="J6311">
            <v>700</v>
          </cell>
          <cell r="K6311" t="str">
            <v>乙类</v>
          </cell>
        </row>
        <row r="6312">
          <cell r="A6312" t="str">
            <v>HMG65301</v>
          </cell>
          <cell r="B6312" t="str">
            <v>上肢浅静脉曲张剥脱术</v>
          </cell>
          <cell r="C6312" t="str">
            <v>患者俯卧于手术台,消毒铺巾,肘窝(或腋窝)切口,显露游离曲张静脉主干,结扎根部各属支,远端切断静脉,剥脱器剥除主干,小切口分别剥除曲张小静脉团,皮内缝合切口,绷带加压包扎。</v>
          </cell>
          <cell r="D6312" t="str">
            <v/>
          </cell>
          <cell r="E6312" t="str">
            <v>特殊缝线</v>
          </cell>
          <cell r="F6312" t="str">
            <v>单侧</v>
          </cell>
          <cell r="G6312" t="str">
            <v/>
          </cell>
          <cell r="H6312">
            <v>1300</v>
          </cell>
          <cell r="I6312">
            <v>1040</v>
          </cell>
          <cell r="J6312">
            <v>910</v>
          </cell>
          <cell r="K6312" t="str">
            <v>甲类</v>
          </cell>
        </row>
        <row r="6313">
          <cell r="A6313" t="str">
            <v>HMH65201</v>
          </cell>
          <cell r="B6313" t="str">
            <v>经皮穿刺腋静脉内血管异物取出术</v>
          </cell>
          <cell r="C6313"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313" t="str">
            <v>穿刺针,注射器</v>
          </cell>
          <cell r="E6313" t="str">
            <v>导管,导丝,血管鞘组,封堵器,圈套器,特殊缝线</v>
          </cell>
          <cell r="F6313" t="str">
            <v>次</v>
          </cell>
          <cell r="G6313" t="str">
            <v/>
          </cell>
          <cell r="H6313">
            <v>1800</v>
          </cell>
          <cell r="I6313">
            <v>1440</v>
          </cell>
          <cell r="J6313">
            <v>1260</v>
          </cell>
          <cell r="K6313" t="str">
            <v>乙类</v>
          </cell>
        </row>
        <row r="6314">
          <cell r="A6314" t="str">
            <v>HMH72201</v>
          </cell>
          <cell r="B6314" t="str">
            <v>经皮穿刺腋静脉血栓超声消融术</v>
          </cell>
          <cell r="C6314"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314" t="str">
            <v>穿刺针,高压注射器,注射器</v>
          </cell>
          <cell r="E6314" t="str">
            <v>导管,导丝,血管鞘组,封堵器</v>
          </cell>
          <cell r="F6314" t="str">
            <v>次</v>
          </cell>
          <cell r="G6314" t="str">
            <v/>
          </cell>
          <cell r="H6314">
            <v>1800</v>
          </cell>
          <cell r="I6314">
            <v>1440</v>
          </cell>
          <cell r="J6314">
            <v>1260</v>
          </cell>
          <cell r="K6314" t="str">
            <v>乙类</v>
          </cell>
        </row>
        <row r="6315">
          <cell r="A6315" t="str">
            <v>HMH72202</v>
          </cell>
          <cell r="B6315" t="str">
            <v>经皮穿刺腋静脉内溶栓术</v>
          </cell>
          <cell r="C6315" t="str">
            <v>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cell r="D6315" t="str">
            <v>穿刺针,高压注射器,注射器</v>
          </cell>
          <cell r="E6315" t="str">
            <v>导管,导丝,血管鞘组,溶栓导管</v>
          </cell>
          <cell r="F6315" t="str">
            <v>次</v>
          </cell>
          <cell r="G6315" t="str">
            <v/>
          </cell>
          <cell r="H6315">
            <v>1500</v>
          </cell>
          <cell r="I6315">
            <v>1200</v>
          </cell>
          <cell r="J6315">
            <v>1050</v>
          </cell>
          <cell r="K6315" t="str">
            <v>乙类</v>
          </cell>
        </row>
        <row r="6316">
          <cell r="A6316" t="str">
            <v>HMH83301</v>
          </cell>
          <cell r="B6316" t="str">
            <v>腋静脉修复术</v>
          </cell>
          <cell r="C6316" t="str">
            <v>消毒铺巾,损伤局部切口,显露游离受损血管,静脉肝素抗凝,阻断血管,缝合､补片成形､对端吻合或人工血管自体血管间置,彻底止血冲洗后放置引流,关闭切口。不含血管探查术､自体血管取材术。</v>
          </cell>
          <cell r="D6316" t="str">
            <v>引流装置</v>
          </cell>
          <cell r="E6316" t="str">
            <v>人工血管,补片,特殊缝线,止血材料</v>
          </cell>
          <cell r="F6316" t="str">
            <v>每根血管</v>
          </cell>
          <cell r="G6316" t="str">
            <v/>
          </cell>
          <cell r="H6316">
            <v>2000</v>
          </cell>
          <cell r="I6316">
            <v>1600</v>
          </cell>
          <cell r="J6316">
            <v>1400</v>
          </cell>
          <cell r="K6316" t="str">
            <v>乙类</v>
          </cell>
        </row>
        <row r="6317">
          <cell r="A6317" t="str">
            <v>HMH86301</v>
          </cell>
          <cell r="B6317" t="str">
            <v>腋-股静脉人工血管转流术</v>
          </cell>
          <cell r="C6317" t="str">
            <v>消毒铺巾,胸外侧锁骨下区横切口,劈开胸大肌,切断胸小肌,游离腋静脉。腹股沟纵切口,游离显露股静脉,皮下建立人工血管隧道,静脉肝素抗凝,分别行人工血管与腋静脉和股静脉吻合,止血冲洗放置引流后关闭切口。</v>
          </cell>
          <cell r="D6317" t="str">
            <v>引流装置</v>
          </cell>
          <cell r="E6317" t="str">
            <v>人工血管,特殊缝线,止血材料,吻合器</v>
          </cell>
          <cell r="F6317" t="str">
            <v>次</v>
          </cell>
          <cell r="G6317" t="str">
            <v/>
          </cell>
          <cell r="H6317">
            <v>2500</v>
          </cell>
          <cell r="I6317">
            <v>2000</v>
          </cell>
          <cell r="J6317">
            <v>1750</v>
          </cell>
          <cell r="K6317" t="str">
            <v>乙类</v>
          </cell>
        </row>
        <row r="6318">
          <cell r="A6318" t="str">
            <v>HMH86302</v>
          </cell>
          <cell r="B6318" t="str">
            <v>腋-股静脉自体大隐静脉转流术</v>
          </cell>
          <cell r="C6318"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cell r="D6318" t="str">
            <v>引流装置</v>
          </cell>
          <cell r="E6318" t="str">
            <v>特殊缝线,止血材料,吻合器</v>
          </cell>
          <cell r="F6318" t="str">
            <v>次</v>
          </cell>
          <cell r="G6318" t="str">
            <v/>
          </cell>
          <cell r="H6318">
            <v>2500</v>
          </cell>
          <cell r="I6318">
            <v>2000</v>
          </cell>
          <cell r="J6318">
            <v>1750</v>
          </cell>
          <cell r="K6318" t="str">
            <v>乙类</v>
          </cell>
        </row>
        <row r="6319">
          <cell r="A6319" t="str">
            <v>HMK</v>
          </cell>
          <cell r="B6319" t="str">
            <v>胸部静脉</v>
          </cell>
          <cell r="C6319" t="str">
            <v/>
          </cell>
          <cell r="D6319" t="str">
            <v/>
          </cell>
          <cell r="E6319" t="str">
            <v/>
          </cell>
        </row>
        <row r="6319">
          <cell r="G6319" t="str">
            <v/>
          </cell>
          <cell r="H6319" t="str">
            <v/>
          </cell>
          <cell r="I6319" t="str">
            <v/>
          </cell>
          <cell r="J6319" t="str">
            <v/>
          </cell>
        </row>
        <row r="6320">
          <cell r="A6320" t="str">
            <v>HMK60201</v>
          </cell>
          <cell r="B6320" t="str">
            <v>经皮穿刺选择性奇静脉取血术</v>
          </cell>
          <cell r="C6320" t="str">
            <v>消毒麻醉,股静脉或颈静脉穿刺插管,选择奇静脉,注射对比剂并摄片取血,拔管压迫止血,冲洗胶片。人工报告。不含监护､实验室检查。</v>
          </cell>
          <cell r="D6320" t="str">
            <v>穿刺针,注射器</v>
          </cell>
          <cell r="E6320" t="str">
            <v>导管,导丝,血管鞘组</v>
          </cell>
          <cell r="F6320" t="str">
            <v>次</v>
          </cell>
          <cell r="G6320" t="str">
            <v/>
          </cell>
          <cell r="H6320">
            <v>1000</v>
          </cell>
          <cell r="I6320">
            <v>800</v>
          </cell>
          <cell r="J6320">
            <v>700</v>
          </cell>
          <cell r="K6320" t="str">
            <v>乙类</v>
          </cell>
        </row>
        <row r="6321">
          <cell r="A6321" t="str">
            <v>HML-HM6</v>
          </cell>
          <cell r="B6321" t="str">
            <v>11.下腔静脉系</v>
          </cell>
          <cell r="C6321" t="str">
            <v/>
          </cell>
          <cell r="D6321" t="str">
            <v/>
          </cell>
          <cell r="E6321" t="str">
            <v/>
          </cell>
        </row>
        <row r="6321">
          <cell r="G6321" t="str">
            <v/>
          </cell>
          <cell r="H6321" t="str">
            <v/>
          </cell>
          <cell r="I6321" t="str">
            <v/>
          </cell>
          <cell r="J6321" t="str">
            <v/>
          </cell>
        </row>
        <row r="6322">
          <cell r="A6322" t="str">
            <v>HML</v>
          </cell>
          <cell r="B6322" t="str">
            <v>下腔静脉</v>
          </cell>
          <cell r="C6322" t="str">
            <v/>
          </cell>
          <cell r="D6322" t="str">
            <v/>
          </cell>
          <cell r="E6322" t="str">
            <v/>
          </cell>
        </row>
        <row r="6322">
          <cell r="G6322" t="str">
            <v/>
          </cell>
          <cell r="H6322" t="str">
            <v/>
          </cell>
          <cell r="I6322" t="str">
            <v/>
          </cell>
          <cell r="J6322" t="str">
            <v/>
          </cell>
        </row>
        <row r="6323">
          <cell r="A6323" t="str">
            <v>HML50301</v>
          </cell>
          <cell r="B6323" t="str">
            <v>布加综合征经右房破膜术</v>
          </cell>
          <cell r="C6323" t="str">
            <v>患者取侧卧位,消毒铺巾,右侧第4肋间切口,切开心包,显露并切开右心房,手指通过右房进入下腔静脉,手指或破膜器械穿破隔膜,缝合右房切口及心包,止血放置引流后关闭切口。</v>
          </cell>
          <cell r="D6323" t="str">
            <v>引流装置</v>
          </cell>
          <cell r="E6323" t="str">
            <v>特殊缝线,止血材料</v>
          </cell>
          <cell r="F6323" t="str">
            <v>次</v>
          </cell>
          <cell r="G6323" t="str">
            <v/>
          </cell>
          <cell r="H6323">
            <v>2800</v>
          </cell>
          <cell r="I6323">
            <v>2240</v>
          </cell>
          <cell r="J6323">
            <v>1960</v>
          </cell>
          <cell r="K6323" t="str">
            <v>甲类</v>
          </cell>
        </row>
        <row r="6324">
          <cell r="A6324" t="str">
            <v>HML62201</v>
          </cell>
          <cell r="B6324" t="str">
            <v>经皮穿刺下腔静脉滤器置入术</v>
          </cell>
          <cell r="C6324"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cell r="D6324" t="str">
            <v>穿刺针,注射器</v>
          </cell>
          <cell r="E6324" t="str">
            <v>导管,导丝,血管鞘组,滤网,封堵器</v>
          </cell>
          <cell r="F6324" t="str">
            <v>次</v>
          </cell>
          <cell r="G6324" t="str">
            <v/>
          </cell>
          <cell r="H6324">
            <v>2000</v>
          </cell>
          <cell r="I6324">
            <v>1600</v>
          </cell>
          <cell r="J6324">
            <v>1400</v>
          </cell>
          <cell r="K6324" t="str">
            <v>乙类</v>
          </cell>
        </row>
        <row r="6325">
          <cell r="A6325" t="str">
            <v>HML64201</v>
          </cell>
          <cell r="B6325" t="str">
            <v>经皮穿刺下腔静脉滤器取出术</v>
          </cell>
          <cell r="C6325"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cell r="D6325" t="str">
            <v>穿刺针,注射器</v>
          </cell>
          <cell r="E6325" t="str">
            <v>导管,导丝,血管鞘组,封堵器</v>
          </cell>
          <cell r="F6325" t="str">
            <v>次</v>
          </cell>
          <cell r="G6325" t="str">
            <v/>
          </cell>
          <cell r="H6325">
            <v>1800</v>
          </cell>
          <cell r="I6325">
            <v>1440</v>
          </cell>
          <cell r="J6325">
            <v>1260</v>
          </cell>
          <cell r="K6325" t="str">
            <v>乙类</v>
          </cell>
        </row>
        <row r="6326">
          <cell r="A6326" t="str">
            <v>HML64301</v>
          </cell>
          <cell r="B6326" t="str">
            <v>下腔静脉切开滤器取出术</v>
          </cell>
          <cell r="C6326" t="str">
            <v>消毒铺巾,开腹,游离显露肾下下腔静脉,肝素抗凝,探查并阻断近心端无血栓段下腔静脉,切开静脉取出血栓及滤器,冲洗,缝合静脉,放置引流后关腹。必要时送病理。不含病理学检查。</v>
          </cell>
          <cell r="D6326" t="str">
            <v>引流装置</v>
          </cell>
          <cell r="E6326" t="str">
            <v>取栓导管,特殊缝线,止血材料</v>
          </cell>
          <cell r="F6326" t="str">
            <v>次</v>
          </cell>
          <cell r="G6326" t="str">
            <v/>
          </cell>
          <cell r="H6326">
            <v>1600</v>
          </cell>
          <cell r="I6326">
            <v>1280</v>
          </cell>
          <cell r="J6326">
            <v>1120</v>
          </cell>
          <cell r="K6326" t="str">
            <v>乙类</v>
          </cell>
        </row>
        <row r="6327">
          <cell r="A6327" t="str">
            <v>HML65201</v>
          </cell>
          <cell r="B6327" t="str">
            <v>经皮穿刺下腔静脉内血管异物取出术</v>
          </cell>
          <cell r="C632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327" t="str">
            <v>穿刺针,注射器</v>
          </cell>
          <cell r="E6327" t="str">
            <v>导管,导丝,血管鞘组,封堵器,圈套器,特殊缝线</v>
          </cell>
          <cell r="F6327" t="str">
            <v>次</v>
          </cell>
          <cell r="G6327" t="str">
            <v/>
          </cell>
          <cell r="H6327">
            <v>2400</v>
          </cell>
          <cell r="I6327">
            <v>1920</v>
          </cell>
          <cell r="J6327">
            <v>1680</v>
          </cell>
          <cell r="K6327" t="str">
            <v>乙类</v>
          </cell>
        </row>
        <row r="6328">
          <cell r="A6328" t="str">
            <v>HML65301</v>
          </cell>
          <cell r="B6328" t="str">
            <v>下腔静脉切开取栓术</v>
          </cell>
          <cell r="C6328" t="str">
            <v>游离阻断肝上和肝下下腔静脉,行下腔静脉切开取栓。含下腔静脉癌栓､血栓或其它栓子取出。不含需经胸进行的下腔静脉切开取栓术､自体或人工血管移植术。</v>
          </cell>
          <cell r="D6328" t="str">
            <v>引流装置</v>
          </cell>
          <cell r="E6328" t="str">
            <v>取栓导管,血管夹,特殊缝线,止血材料</v>
          </cell>
          <cell r="F6328" t="str">
            <v>次</v>
          </cell>
          <cell r="G6328" t="str">
            <v/>
          </cell>
          <cell r="H6328">
            <v>1800</v>
          </cell>
          <cell r="I6328">
            <v>1440</v>
          </cell>
          <cell r="J6328">
            <v>1260</v>
          </cell>
          <cell r="K6328" t="str">
            <v>甲类</v>
          </cell>
        </row>
        <row r="6329">
          <cell r="A6329" t="str">
            <v>HML65302</v>
          </cell>
          <cell r="B6329" t="str">
            <v>下腔静脉取栓+补片成形术</v>
          </cell>
          <cell r="C6329" t="str">
            <v>消毒铺巾,正中开腹,游离下腔静脉,静脉肝素抗凝,阻断静脉,直视下切开取尽血栓,行病变部位补片缝合成形,彻底止血､冲洗后放置引流,关闭切口。</v>
          </cell>
          <cell r="D6329" t="str">
            <v>引流装置</v>
          </cell>
          <cell r="E6329" t="str">
            <v>取栓导管,修补材料,特殊缝线,止血材料</v>
          </cell>
          <cell r="F6329" t="str">
            <v>次</v>
          </cell>
          <cell r="G6329" t="str">
            <v/>
          </cell>
          <cell r="H6329">
            <v>2500</v>
          </cell>
          <cell r="I6329">
            <v>2000</v>
          </cell>
          <cell r="J6329">
            <v>1750</v>
          </cell>
          <cell r="K6329" t="str">
            <v>乙类</v>
          </cell>
        </row>
        <row r="6330">
          <cell r="A6330" t="str">
            <v>HML72201</v>
          </cell>
          <cell r="B6330" t="str">
            <v>经皮穿刺下腔静脉内插管溶栓术</v>
          </cell>
          <cell r="C6330"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cell r="D6330" t="str">
            <v>穿刺针,高压注射器,注射器</v>
          </cell>
          <cell r="E6330" t="str">
            <v>导管,导丝,血管鞘组,溶栓导管</v>
          </cell>
          <cell r="F6330" t="str">
            <v>次</v>
          </cell>
          <cell r="G6330" t="str">
            <v/>
          </cell>
          <cell r="H6330">
            <v>1500</v>
          </cell>
          <cell r="I6330">
            <v>1200</v>
          </cell>
          <cell r="J6330">
            <v>1050</v>
          </cell>
          <cell r="K6330" t="str">
            <v>乙类</v>
          </cell>
        </row>
        <row r="6331">
          <cell r="A6331" t="str">
            <v>HML72202</v>
          </cell>
          <cell r="B6331" t="str">
            <v>经皮穿刺下腔静脉血栓超声消融术</v>
          </cell>
          <cell r="C6331"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cell r="D6331" t="str">
            <v>注射器,穿刺针,高压注射器</v>
          </cell>
          <cell r="E6331" t="str">
            <v>导管,导丝,血管鞘组,消融导管,封堵器</v>
          </cell>
          <cell r="F6331" t="str">
            <v>次</v>
          </cell>
          <cell r="G6331" t="str">
            <v/>
          </cell>
          <cell r="H6331">
            <v>1700</v>
          </cell>
          <cell r="I6331">
            <v>1360</v>
          </cell>
          <cell r="J6331">
            <v>1190</v>
          </cell>
          <cell r="K6331" t="str">
            <v>乙类</v>
          </cell>
        </row>
        <row r="6332">
          <cell r="A6332" t="str">
            <v>HML73301</v>
          </cell>
          <cell r="B6332" t="str">
            <v>下腔静脉血管平滑肌肉瘤切除术</v>
          </cell>
          <cell r="C6332" t="str">
            <v>全麻,仰卧,经腹入路,游离下腔静脉肿瘤及近远端下腔静脉,切除肿瘤,关闭切口。</v>
          </cell>
          <cell r="D6332" t="str">
            <v>引流装置</v>
          </cell>
          <cell r="E6332" t="str">
            <v>特殊缝线,止血材料</v>
          </cell>
          <cell r="F6332" t="str">
            <v>次</v>
          </cell>
          <cell r="G6332" t="str">
            <v/>
          </cell>
          <cell r="H6332">
            <v>2000</v>
          </cell>
          <cell r="I6332">
            <v>1600</v>
          </cell>
          <cell r="J6332">
            <v>1400</v>
          </cell>
          <cell r="K6332" t="str">
            <v>乙类</v>
          </cell>
        </row>
        <row r="6333">
          <cell r="A6333" t="str">
            <v>HML73302</v>
          </cell>
          <cell r="B6333" t="str">
            <v>布加综合征膈膜切除术</v>
          </cell>
          <cell r="C6333" t="str">
            <v>患者取侧卧位,消毒铺巾,右侧第7肋间胸腹联合切口,切开心包和膈肌,显露游离下腔静脉,阻断下腔静脉两端,切开并切除下腔静脉隔膜,缝合静脉,彻底止血,放置引流后关闭胸腹切口。</v>
          </cell>
          <cell r="D6333" t="str">
            <v>引流装置</v>
          </cell>
          <cell r="E6333" t="str">
            <v>特殊缝线,止血材料</v>
          </cell>
          <cell r="F6333" t="str">
            <v>次</v>
          </cell>
          <cell r="G6333" t="str">
            <v/>
          </cell>
          <cell r="H6333">
            <v>2700</v>
          </cell>
          <cell r="I6333">
            <v>2160</v>
          </cell>
          <cell r="J6333">
            <v>1890</v>
          </cell>
          <cell r="K6333" t="str">
            <v>甲类</v>
          </cell>
        </row>
        <row r="6334">
          <cell r="A6334" t="str">
            <v>HML74301</v>
          </cell>
          <cell r="B6334" t="str">
            <v>下腔静脉血管平滑肌肉瘤切除人工血管重建术</v>
          </cell>
          <cell r="C6334" t="str">
            <v>全麻,仰卧,经腹入路,游离下腔静脉肿瘤及近远端下腔静脉,切除肿瘤,人工血管重建下腔静脉,关闭切口。</v>
          </cell>
          <cell r="D6334" t="str">
            <v>引流装置</v>
          </cell>
          <cell r="E6334" t="str">
            <v>人工血管,特殊缝线,止血材料</v>
          </cell>
          <cell r="F6334" t="str">
            <v>次</v>
          </cell>
          <cell r="G6334" t="str">
            <v/>
          </cell>
          <cell r="H6334">
            <v>2600</v>
          </cell>
          <cell r="I6334">
            <v>2080</v>
          </cell>
          <cell r="J6334">
            <v>1820</v>
          </cell>
          <cell r="K6334" t="str">
            <v>乙类</v>
          </cell>
        </row>
        <row r="6335">
          <cell r="A6335" t="str">
            <v>HML80201</v>
          </cell>
          <cell r="B6335" t="str">
            <v>经皮穿刺下腔静脉内支架置入术</v>
          </cell>
          <cell r="C6335"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cell r="D6335" t="str">
            <v>穿刺针,注射器</v>
          </cell>
          <cell r="E6335" t="str">
            <v>导管,导丝,血管鞘组,支架,封堵器</v>
          </cell>
          <cell r="F6335" t="str">
            <v>次</v>
          </cell>
          <cell r="G6335" t="str">
            <v>以1个支架为基价,每增加1个加收不超过50%</v>
          </cell>
          <cell r="H6335">
            <v>2200</v>
          </cell>
          <cell r="I6335">
            <v>1760</v>
          </cell>
          <cell r="J6335">
            <v>1540</v>
          </cell>
          <cell r="K6335" t="str">
            <v>乙类</v>
          </cell>
        </row>
        <row r="6336">
          <cell r="A6336" t="str">
            <v>HML80202</v>
          </cell>
          <cell r="B6336" t="str">
            <v>经皮穿刺下腔静脉球囊扩张+支架置入术</v>
          </cell>
          <cell r="C6336"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cell r="D6336" t="str">
            <v>穿刺针,注射器</v>
          </cell>
          <cell r="E6336" t="str">
            <v>导管,导丝,血管鞘组,球囊扩张导管,支架,封堵器</v>
          </cell>
          <cell r="F6336" t="str">
            <v>次</v>
          </cell>
          <cell r="G6336" t="str">
            <v>以1个支架为基价,每增加1个加收不超过50%</v>
          </cell>
          <cell r="H6336">
            <v>2600</v>
          </cell>
          <cell r="I6336">
            <v>2080</v>
          </cell>
          <cell r="J6336">
            <v>1820</v>
          </cell>
          <cell r="K6336" t="str">
            <v>乙类</v>
          </cell>
        </row>
        <row r="6337">
          <cell r="A6337" t="str">
            <v>HML80203</v>
          </cell>
          <cell r="B6337" t="str">
            <v>经皮穿刺下腔静脉内激光再通成形术</v>
          </cell>
          <cell r="C6337"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37" t="str">
            <v>穿刺针,高压注射器,注射器</v>
          </cell>
          <cell r="E6337" t="str">
            <v>导管,导丝,血管鞘组,球囊扩张导管,支架,封堵器</v>
          </cell>
          <cell r="F6337" t="str">
            <v>次</v>
          </cell>
          <cell r="G6337" t="str">
            <v/>
          </cell>
          <cell r="H6337">
            <v>2000</v>
          </cell>
          <cell r="I6337">
            <v>1600</v>
          </cell>
          <cell r="J6337">
            <v>1400</v>
          </cell>
          <cell r="K6337" t="str">
            <v>乙类</v>
          </cell>
        </row>
        <row r="6338">
          <cell r="A6338" t="str">
            <v>HML80204</v>
          </cell>
          <cell r="B6338" t="str">
            <v>经皮穿刺下腔静脉球囊成形术</v>
          </cell>
          <cell r="C6338"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cell r="D6338" t="str">
            <v>穿刺针,高压注射器,注射器</v>
          </cell>
          <cell r="E6338" t="str">
            <v>导管,导丝,血管鞘组,球囊扩张导管,封堵器</v>
          </cell>
          <cell r="F6338" t="str">
            <v>次</v>
          </cell>
          <cell r="G6338" t="str">
            <v/>
          </cell>
          <cell r="H6338">
            <v>1600</v>
          </cell>
          <cell r="I6338">
            <v>1280</v>
          </cell>
          <cell r="J6338">
            <v>1120</v>
          </cell>
          <cell r="K6338" t="str">
            <v>乙类</v>
          </cell>
        </row>
        <row r="6339">
          <cell r="A6339" t="str">
            <v>HML83201</v>
          </cell>
          <cell r="B6339" t="str">
            <v>经皮穿刺下腔静脉导管破膜成形术</v>
          </cell>
          <cell r="C6339"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cell r="D6339" t="str">
            <v>穿刺针,高压注射器,注射器</v>
          </cell>
          <cell r="E6339" t="str">
            <v>导管,导丝,血管鞘组,球囊扩张导管,封堵器</v>
          </cell>
          <cell r="F6339" t="str">
            <v>次</v>
          </cell>
          <cell r="G6339" t="str">
            <v/>
          </cell>
          <cell r="H6339">
            <v>1600</v>
          </cell>
          <cell r="I6339">
            <v>1280</v>
          </cell>
          <cell r="J6339">
            <v>1120</v>
          </cell>
          <cell r="K6339" t="str">
            <v>乙类</v>
          </cell>
        </row>
        <row r="6340">
          <cell r="A6340" t="str">
            <v>HML83202</v>
          </cell>
          <cell r="B6340" t="str">
            <v>布加综合征经股静脉右房联合破膜+球囊成形术</v>
          </cell>
          <cell r="C6340"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cell r="D6340" t="str">
            <v>穿刺针,引流装置,注射器</v>
          </cell>
          <cell r="E6340" t="str">
            <v>导管,导丝,血管鞘组,破膜导管,球囊扩张导管,特殊缝线,止血材料</v>
          </cell>
          <cell r="F6340" t="str">
            <v>次</v>
          </cell>
          <cell r="G6340" t="str">
            <v/>
          </cell>
          <cell r="H6340">
            <v>3200</v>
          </cell>
          <cell r="I6340">
            <v>2560</v>
          </cell>
          <cell r="J6340">
            <v>2240</v>
          </cell>
          <cell r="K6340" t="str">
            <v>乙类</v>
          </cell>
        </row>
        <row r="6341">
          <cell r="A6341" t="str">
            <v>HML83203</v>
          </cell>
          <cell r="B6341" t="str">
            <v>布加综合征经股静脉右房联合破膜+支架成形术</v>
          </cell>
          <cell r="C6341"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cell r="D6341" t="str">
            <v>穿刺针,引流装置</v>
          </cell>
          <cell r="E6341" t="str">
            <v>导管,导丝,血管鞘组,破膜导管,球囊扩张导管,支架,特殊缝线,止血材料</v>
          </cell>
          <cell r="F6341" t="str">
            <v>次</v>
          </cell>
          <cell r="G6341" t="str">
            <v/>
          </cell>
          <cell r="H6341">
            <v>3200</v>
          </cell>
          <cell r="I6341">
            <v>2560</v>
          </cell>
          <cell r="J6341">
            <v>2240</v>
          </cell>
          <cell r="K6341" t="str">
            <v>乙类</v>
          </cell>
        </row>
        <row r="6342">
          <cell r="A6342" t="str">
            <v>HML83301</v>
          </cell>
          <cell r="B6342" t="str">
            <v>布加综合征根治术</v>
          </cell>
          <cell r="C6342"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cell r="D6342" t="str">
            <v>引流装置</v>
          </cell>
          <cell r="E6342" t="str">
            <v>特殊缝线,止血材料</v>
          </cell>
          <cell r="F6342" t="str">
            <v>次</v>
          </cell>
          <cell r="G6342" t="str">
            <v/>
          </cell>
          <cell r="H6342">
            <v>3000</v>
          </cell>
          <cell r="I6342">
            <v>2400</v>
          </cell>
          <cell r="J6342">
            <v>2100</v>
          </cell>
          <cell r="K6342" t="str">
            <v>乙类</v>
          </cell>
        </row>
        <row r="6343">
          <cell r="A6343" t="str">
            <v>HML86301</v>
          </cell>
          <cell r="B6343" t="str">
            <v>布加综合征腔-房人工血管转流术</v>
          </cell>
          <cell r="C6343" t="str">
            <v>消毒铺巾,分别开胸,开腹,显露下腔静脉和右心房,在胸腹之间建立胸骨后隧道,用人工血管与下腔静脉吻合后,通过隧道,人工血管与右心房吻合,放置胸闭引流和腹腔引流后,分别关闭胸腹部切口。</v>
          </cell>
          <cell r="D6343" t="str">
            <v>引流装置</v>
          </cell>
          <cell r="E6343" t="str">
            <v>人工血管,带针胸骨钢丝,特殊缝线,止血材料,吻合器</v>
          </cell>
          <cell r="F6343" t="str">
            <v>次</v>
          </cell>
          <cell r="G6343" t="str">
            <v/>
          </cell>
          <cell r="H6343">
            <v>3000</v>
          </cell>
          <cell r="I6343">
            <v>2400</v>
          </cell>
          <cell r="J6343">
            <v>2100</v>
          </cell>
          <cell r="K6343" t="str">
            <v>乙类</v>
          </cell>
        </row>
        <row r="6344">
          <cell r="A6344" t="str">
            <v>HML86302</v>
          </cell>
          <cell r="B6344" t="str">
            <v>布加综合征腔-肠-房人工血管转流术</v>
          </cell>
          <cell r="C6344"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cell r="D6344" t="str">
            <v>引流装置</v>
          </cell>
          <cell r="E6344" t="str">
            <v>人工血管,带针胸骨钢丝,特殊缝线,止血材料,吻合器</v>
          </cell>
          <cell r="F6344" t="str">
            <v>次</v>
          </cell>
          <cell r="G6344" t="str">
            <v/>
          </cell>
          <cell r="H6344">
            <v>3000</v>
          </cell>
          <cell r="I6344">
            <v>2400</v>
          </cell>
          <cell r="J6344">
            <v>2100</v>
          </cell>
          <cell r="K6344" t="str">
            <v>乙类</v>
          </cell>
        </row>
        <row r="6345">
          <cell r="A6345" t="str">
            <v>HML86303</v>
          </cell>
          <cell r="B6345" t="str">
            <v>布加综合征肠-房人工血管转流术</v>
          </cell>
          <cell r="C6345" t="str">
            <v>消毒铺巾,开胸,开腹,显露肠系膜上静脉和右心房,在胸腹之间建立胸骨后隧道,用人工血管与肠系膜上静脉吻合后,通过隧道,人工血管与右心房吻合,放置胸闭引流和腹腔引流,分别关闭胸腹部切口。</v>
          </cell>
          <cell r="D6345" t="str">
            <v>引流装置</v>
          </cell>
          <cell r="E6345" t="str">
            <v>人工血管,带针胸骨钢丝,特殊缝线,止血材料,吻合器</v>
          </cell>
          <cell r="F6345" t="str">
            <v>次</v>
          </cell>
          <cell r="G6345" t="str">
            <v/>
          </cell>
          <cell r="H6345">
            <v>3000</v>
          </cell>
          <cell r="I6345">
            <v>2400</v>
          </cell>
          <cell r="J6345">
            <v>2100</v>
          </cell>
          <cell r="K6345" t="str">
            <v>乙类</v>
          </cell>
        </row>
        <row r="6346">
          <cell r="A6346" t="str">
            <v>HML86304</v>
          </cell>
          <cell r="B6346" t="str">
            <v>布加综合征肠-颈人工血管转流术</v>
          </cell>
          <cell r="C6346"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cell r="D6346" t="str">
            <v>引流装置</v>
          </cell>
          <cell r="E6346" t="str">
            <v>人工血管,特殊缝线,止血材料,吻合器</v>
          </cell>
          <cell r="F6346" t="str">
            <v>次</v>
          </cell>
          <cell r="G6346" t="str">
            <v/>
          </cell>
          <cell r="H6346">
            <v>3000</v>
          </cell>
          <cell r="I6346">
            <v>2400</v>
          </cell>
          <cell r="J6346">
            <v>2100</v>
          </cell>
          <cell r="K6346" t="str">
            <v>乙类</v>
          </cell>
        </row>
        <row r="6347">
          <cell r="A6347" t="str">
            <v>HML89301</v>
          </cell>
          <cell r="B6347" t="str">
            <v>布加综合征肝静脉流出道成形术</v>
          </cell>
          <cell r="C6347"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cell r="D6347" t="str">
            <v>引流装置</v>
          </cell>
          <cell r="E6347" t="str">
            <v>球囊扩张导管,特殊缝线,止血材料</v>
          </cell>
          <cell r="F6347" t="str">
            <v>次</v>
          </cell>
          <cell r="G6347" t="str">
            <v/>
          </cell>
          <cell r="H6347">
            <v>3000</v>
          </cell>
          <cell r="I6347">
            <v>2400</v>
          </cell>
          <cell r="J6347">
            <v>2100</v>
          </cell>
          <cell r="K6347" t="str">
            <v>乙类</v>
          </cell>
        </row>
        <row r="6348">
          <cell r="A6348" t="str">
            <v>HML89302</v>
          </cell>
          <cell r="B6348" t="str">
            <v>下腔静脉重建术</v>
          </cell>
          <cell r="C6348" t="str">
            <v>全麻,腹正中切口开腹,打开后腹膜,显露控制下腔,全身肝素化,阻断下腔静脉。缝合静脉破口。必要时补片扩大成形,关腹。不含静脉取材。</v>
          </cell>
          <cell r="D6348" t="str">
            <v>引流装置</v>
          </cell>
          <cell r="E6348" t="str">
            <v>补片,特殊缝线,止血材料</v>
          </cell>
          <cell r="F6348" t="str">
            <v>次</v>
          </cell>
          <cell r="G6348" t="str">
            <v/>
          </cell>
          <cell r="H6348">
            <v>2100</v>
          </cell>
          <cell r="I6348">
            <v>1680</v>
          </cell>
          <cell r="J6348">
            <v>1470</v>
          </cell>
          <cell r="K6348" t="str">
            <v>乙类</v>
          </cell>
        </row>
        <row r="6349">
          <cell r="A6349" t="str">
            <v>HMM</v>
          </cell>
          <cell r="B6349" t="str">
            <v>肝静脉</v>
          </cell>
          <cell r="C6349" t="str">
            <v/>
          </cell>
          <cell r="D6349" t="str">
            <v/>
          </cell>
          <cell r="E6349" t="str">
            <v/>
          </cell>
        </row>
        <row r="6349">
          <cell r="G6349" t="str">
            <v/>
          </cell>
          <cell r="H6349" t="str">
            <v/>
          </cell>
          <cell r="I6349" t="str">
            <v/>
          </cell>
          <cell r="J6349" t="str">
            <v/>
          </cell>
        </row>
        <row r="6350">
          <cell r="A6350" t="str">
            <v>HMM60201</v>
          </cell>
          <cell r="B6350" t="str">
            <v>经皮穿刺选择性肝静脉取血术</v>
          </cell>
          <cell r="C6350" t="str">
            <v>消毒麻醉,股静脉或颈静脉穿刺插管,选择肝静脉,注射对比剂并摄片取血,拔管压迫止血,冲洗胶片。人工报告。不含监护。</v>
          </cell>
          <cell r="D6350" t="str">
            <v>穿刺针,注射器</v>
          </cell>
          <cell r="E6350" t="str">
            <v>导管,导丝,血管鞘组</v>
          </cell>
          <cell r="F6350" t="str">
            <v>次</v>
          </cell>
          <cell r="G6350" t="str">
            <v/>
          </cell>
          <cell r="H6350">
            <v>900</v>
          </cell>
          <cell r="I6350">
            <v>720</v>
          </cell>
          <cell r="J6350">
            <v>630</v>
          </cell>
          <cell r="K6350" t="str">
            <v>乙类</v>
          </cell>
        </row>
        <row r="6351">
          <cell r="A6351" t="str">
            <v>HMM65301</v>
          </cell>
          <cell r="B6351" t="str">
            <v>肝上腔静脉瘤栓切取术</v>
          </cell>
          <cell r="C6351" t="str">
            <v>消毒,胸腹联合切口,电刀逐层切开,推开肝脏,暴露肝上腔静脉,游离栓子远近端下腔静脉,腔静脉阻断,切开,取瘤栓,缝合静脉,逐层关腹。</v>
          </cell>
          <cell r="D6351" t="str">
            <v/>
          </cell>
          <cell r="E6351" t="str">
            <v>人工血管,特殊缝线,止血材料</v>
          </cell>
          <cell r="F6351" t="str">
            <v>次</v>
          </cell>
          <cell r="G6351" t="str">
            <v/>
          </cell>
          <cell r="H6351">
            <v>2000</v>
          </cell>
          <cell r="I6351">
            <v>1600</v>
          </cell>
          <cell r="J6351">
            <v>1400</v>
          </cell>
          <cell r="K6351" t="str">
            <v>甲类</v>
          </cell>
        </row>
        <row r="6352">
          <cell r="A6352" t="str">
            <v>HMM65302</v>
          </cell>
          <cell r="B6352" t="str">
            <v>肝下腔静脉瘤栓切取术</v>
          </cell>
          <cell r="C6352" t="str">
            <v>消毒,电刀逐层切开,进入腹腔,向上推开肝脏,暴露肝下腔静脉,游离栓子远近端下腔静脉,腔静脉阻断,切开,取瘤栓,缝合静脉,逐层关腹。</v>
          </cell>
          <cell r="D6352" t="str">
            <v/>
          </cell>
          <cell r="E6352" t="str">
            <v>人工血管,特殊缝线,止血材料</v>
          </cell>
          <cell r="F6352" t="str">
            <v>次</v>
          </cell>
          <cell r="G6352" t="str">
            <v/>
          </cell>
          <cell r="H6352">
            <v>2500</v>
          </cell>
          <cell r="I6352">
            <v>2000</v>
          </cell>
          <cell r="J6352">
            <v>1750</v>
          </cell>
          <cell r="K6352" t="str">
            <v>甲类</v>
          </cell>
        </row>
        <row r="6353">
          <cell r="A6353" t="str">
            <v>HMM65303</v>
          </cell>
          <cell r="B6353" t="str">
            <v>肝后腔静脉瘤栓切取术</v>
          </cell>
          <cell r="C6353" t="str">
            <v>消毒,电刀逐层切开,进入腹腔,向上向前推开肝脏,暴露肝后腔静脉,游离栓子远近端下腔静脉,腔静脉阻断,切开,取瘤栓,缝合静脉,逐层关腹。</v>
          </cell>
          <cell r="D6353" t="str">
            <v/>
          </cell>
          <cell r="E6353" t="str">
            <v>人工血管,特殊缝线,止血材料</v>
          </cell>
          <cell r="F6353" t="str">
            <v>次</v>
          </cell>
          <cell r="G6353" t="str">
            <v/>
          </cell>
          <cell r="H6353">
            <v>2500</v>
          </cell>
          <cell r="I6353">
            <v>2000</v>
          </cell>
          <cell r="J6353">
            <v>1750</v>
          </cell>
          <cell r="K6353" t="str">
            <v>甲类</v>
          </cell>
        </row>
        <row r="6354">
          <cell r="A6354" t="str">
            <v>HMM80201</v>
          </cell>
          <cell r="B6354" t="str">
            <v>经皮穿刺肝静脉支架置入术</v>
          </cell>
          <cell r="C6354" t="str">
            <v>消毒麻醉,股静脉或颈静脉穿刺插管,肝静脉造影并摄片,置入支架,造影评价效果,拔管压迫止血,冲洗胶片。人工报告。不含监护。</v>
          </cell>
          <cell r="D6354" t="str">
            <v>穿刺针,压力泵,注射器</v>
          </cell>
          <cell r="E6354" t="str">
            <v>导管,导丝,血管鞘组,球囊扩张导管,支架</v>
          </cell>
          <cell r="F6354" t="str">
            <v>次</v>
          </cell>
          <cell r="G6354" t="str">
            <v/>
          </cell>
          <cell r="H6354">
            <v>2700</v>
          </cell>
          <cell r="I6354">
            <v>2160</v>
          </cell>
          <cell r="J6354">
            <v>1890</v>
          </cell>
          <cell r="K6354" t="str">
            <v>乙类</v>
          </cell>
        </row>
        <row r="6355">
          <cell r="A6355" t="str">
            <v>HMM80202</v>
          </cell>
          <cell r="B6355" t="str">
            <v>经皮穿刺肝静脉球囊成形术</v>
          </cell>
          <cell r="C6355" t="str">
            <v>消毒麻醉,经皮肝穿刺,肝静脉插管造影并摄片,球囊扩张肝静脉,造影评价扩张效果,拔管压迫止血,冲洗胶片。人工报告。不含监护。</v>
          </cell>
          <cell r="D6355" t="str">
            <v>穿刺针,压力泵,注射器</v>
          </cell>
          <cell r="E6355" t="str">
            <v>导管,导丝,血管鞘组,球囊扩张导管</v>
          </cell>
          <cell r="F6355" t="str">
            <v>次</v>
          </cell>
          <cell r="G6355" t="str">
            <v/>
          </cell>
          <cell r="H6355">
            <v>2700</v>
          </cell>
          <cell r="I6355">
            <v>2160</v>
          </cell>
          <cell r="J6355">
            <v>1890</v>
          </cell>
          <cell r="K6355" t="str">
            <v>乙类</v>
          </cell>
        </row>
        <row r="6356">
          <cell r="A6356" t="str">
            <v>HMM80203</v>
          </cell>
          <cell r="B6356" t="str">
            <v>经皮肝穿刺肝静脉球囊扩张+支架置入术</v>
          </cell>
          <cell r="C6356" t="str">
            <v>消毒麻醉,经皮肝穿刺,肝静脉插管造影并摄片,球囊扩张肝静脉后置入支架,造影评价效果,拔管压迫止血,冲洗胶片。人工报告。不含监护。</v>
          </cell>
          <cell r="D6356" t="str">
            <v>穿刺针,压力泵,注射器</v>
          </cell>
          <cell r="E6356" t="str">
            <v>导管,导丝,血管鞘组,球囊扩张导管,支架</v>
          </cell>
          <cell r="F6356" t="str">
            <v>次</v>
          </cell>
          <cell r="G6356" t="str">
            <v/>
          </cell>
          <cell r="H6356">
            <v>3600</v>
          </cell>
          <cell r="I6356">
            <v>2880</v>
          </cell>
          <cell r="J6356">
            <v>2520</v>
          </cell>
          <cell r="K6356" t="str">
            <v>乙类</v>
          </cell>
        </row>
        <row r="6357">
          <cell r="A6357" t="str">
            <v>HMM83201</v>
          </cell>
          <cell r="B6357" t="str">
            <v>经皮穿刺颈内静脉肝静脉成形术</v>
          </cell>
          <cell r="C6357"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cell r="D6357" t="str">
            <v>穿刺针,注射器</v>
          </cell>
          <cell r="E6357" t="str">
            <v>导管,导丝,血管鞘组,球囊扩张导管,封堵器</v>
          </cell>
          <cell r="F6357" t="str">
            <v>次</v>
          </cell>
          <cell r="G6357" t="str">
            <v/>
          </cell>
          <cell r="H6357">
            <v>2400</v>
          </cell>
          <cell r="I6357">
            <v>1920</v>
          </cell>
          <cell r="J6357">
            <v>1680</v>
          </cell>
          <cell r="K6357" t="str">
            <v>乙类</v>
          </cell>
        </row>
        <row r="6358">
          <cell r="A6358" t="str">
            <v>HMM83202</v>
          </cell>
          <cell r="B6358" t="str">
            <v>经皮穿刺股静脉肝静脉成形术</v>
          </cell>
          <cell r="C6358"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cell r="D6358" t="str">
            <v>穿刺针,注射器</v>
          </cell>
          <cell r="E6358" t="str">
            <v>导管,导丝,血管鞘组,球囊扩张导管,封堵器</v>
          </cell>
          <cell r="F6358" t="str">
            <v>次</v>
          </cell>
          <cell r="G6358" t="str">
            <v/>
          </cell>
          <cell r="H6358">
            <v>2400</v>
          </cell>
          <cell r="I6358">
            <v>1920</v>
          </cell>
          <cell r="J6358">
            <v>1680</v>
          </cell>
          <cell r="K6358" t="str">
            <v>乙类</v>
          </cell>
        </row>
        <row r="6359">
          <cell r="A6359" t="str">
            <v>HMN-HMT</v>
          </cell>
          <cell r="B6359" t="str">
            <v>门静脉系</v>
          </cell>
          <cell r="C6359" t="str">
            <v/>
          </cell>
          <cell r="D6359" t="str">
            <v/>
          </cell>
          <cell r="E6359" t="str">
            <v/>
          </cell>
        </row>
        <row r="6359">
          <cell r="G6359" t="str">
            <v/>
          </cell>
          <cell r="H6359" t="str">
            <v/>
          </cell>
          <cell r="I6359" t="str">
            <v/>
          </cell>
          <cell r="J6359" t="str">
            <v/>
          </cell>
        </row>
        <row r="6360">
          <cell r="A6360" t="str">
            <v>HMN48101</v>
          </cell>
          <cell r="B6360" t="str">
            <v>经皮肝穿刺门静脉化疗术</v>
          </cell>
          <cell r="C6360"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cell r="D6360" t="str">
            <v>穿刺针,注射器</v>
          </cell>
          <cell r="E6360" t="str">
            <v/>
          </cell>
          <cell r="F6360" t="str">
            <v>次</v>
          </cell>
          <cell r="G6360" t="str">
            <v/>
          </cell>
          <cell r="H6360">
            <v>900</v>
          </cell>
          <cell r="I6360">
            <v>720</v>
          </cell>
          <cell r="J6360">
            <v>630</v>
          </cell>
          <cell r="K6360" t="str">
            <v>乙类</v>
          </cell>
        </row>
        <row r="6361">
          <cell r="A6361" t="str">
            <v>HMN48102</v>
          </cell>
          <cell r="B6361" t="str">
            <v>经皮脾穿刺门静脉化疗术</v>
          </cell>
          <cell r="C6361"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cell r="D6361" t="str">
            <v>穿刺针,注射器</v>
          </cell>
          <cell r="E6361" t="str">
            <v/>
          </cell>
          <cell r="F6361" t="str">
            <v>次</v>
          </cell>
          <cell r="G6361" t="str">
            <v/>
          </cell>
          <cell r="H6361">
            <v>900</v>
          </cell>
          <cell r="I6361">
            <v>720</v>
          </cell>
          <cell r="J6361">
            <v>630</v>
          </cell>
          <cell r="K6361" t="str">
            <v>乙类</v>
          </cell>
        </row>
        <row r="6362">
          <cell r="A6362" t="str">
            <v>HMN58301</v>
          </cell>
          <cell r="B6362" t="str">
            <v>门静脉奇静脉断流术</v>
          </cell>
          <cell r="C6362"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cell r="D6362" t="str">
            <v>测压管,引流装置</v>
          </cell>
          <cell r="E6362" t="str">
            <v>血管夹,特殊缝线,止血材料</v>
          </cell>
          <cell r="F6362" t="str">
            <v>次</v>
          </cell>
          <cell r="G6362" t="str">
            <v/>
          </cell>
          <cell r="H6362">
            <v>2200</v>
          </cell>
          <cell r="I6362">
            <v>1760</v>
          </cell>
          <cell r="J6362">
            <v>1540</v>
          </cell>
          <cell r="K6362" t="str">
            <v>甲类</v>
          </cell>
        </row>
        <row r="6363">
          <cell r="A6363" t="str">
            <v>HMN59101</v>
          </cell>
          <cell r="B6363" t="str">
            <v>经皮肝穿刺门静脉栓塞术</v>
          </cell>
          <cell r="C6363"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3" t="str">
            <v>穿刺针,注射器</v>
          </cell>
          <cell r="E6363" t="str">
            <v>导管,导丝,血管鞘组,栓塞材料</v>
          </cell>
          <cell r="F6363" t="str">
            <v>次</v>
          </cell>
          <cell r="G6363" t="str">
            <v/>
          </cell>
          <cell r="H6363">
            <v>2100</v>
          </cell>
          <cell r="I6363">
            <v>1680</v>
          </cell>
          <cell r="J6363">
            <v>1470</v>
          </cell>
          <cell r="K6363" t="str">
            <v>乙类</v>
          </cell>
        </row>
        <row r="6364">
          <cell r="A6364" t="str">
            <v>HMN59102</v>
          </cell>
          <cell r="B6364" t="str">
            <v>经皮脾穿刺门静脉栓塞术</v>
          </cell>
          <cell r="C6364"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4" t="str">
            <v>穿刺针,注射器</v>
          </cell>
          <cell r="E6364" t="str">
            <v>导管,导丝,血管鞘组,栓塞材料</v>
          </cell>
          <cell r="F6364" t="str">
            <v>次</v>
          </cell>
          <cell r="G6364" t="str">
            <v/>
          </cell>
          <cell r="H6364">
            <v>2100</v>
          </cell>
          <cell r="I6364">
            <v>1680</v>
          </cell>
          <cell r="J6364">
            <v>1470</v>
          </cell>
          <cell r="K6364" t="str">
            <v>乙类</v>
          </cell>
        </row>
        <row r="6365">
          <cell r="A6365" t="str">
            <v>HMN59301</v>
          </cell>
          <cell r="B6365" t="str">
            <v>门静脉栓塞术</v>
          </cell>
          <cell r="C6365" t="str">
            <v>逐层进腹,探查,游离肝脏及肝门,游离门静脉及分支并行门静脉栓塞,创面止血,经腹壁另戳孔置管引出固定,清点器具､纱布无误,冲洗腹腔,逐层关腹。</v>
          </cell>
          <cell r="D6365" t="str">
            <v>引流装置</v>
          </cell>
          <cell r="E6365" t="str">
            <v>血管夹,栓塞材料,特殊缝线,止血材料</v>
          </cell>
          <cell r="F6365" t="str">
            <v>次</v>
          </cell>
          <cell r="G6365" t="str">
            <v/>
          </cell>
          <cell r="H6365">
            <v>1500</v>
          </cell>
          <cell r="I6365">
            <v>1200</v>
          </cell>
          <cell r="J6365">
            <v>1050</v>
          </cell>
          <cell r="K6365" t="str">
            <v>乙类</v>
          </cell>
        </row>
        <row r="6366">
          <cell r="A6366" t="str">
            <v>HMN62201</v>
          </cell>
          <cell r="B6366" t="str">
            <v>经皮肝穿刺门静脉导管药盒系统置入术</v>
          </cell>
          <cell r="C6366" t="str">
            <v>消毒麻醉,经皮经肝穿刺门静脉肝内分支,引入导管进入门静脉或肠系膜上静脉造影,留置导管药盒系统,冲洗胶片。人工报告。不含监护。</v>
          </cell>
          <cell r="D6366" t="str">
            <v>穿刺针,注射器</v>
          </cell>
          <cell r="E6366" t="str">
            <v>导管,导丝,血管鞘组</v>
          </cell>
          <cell r="F6366" t="str">
            <v>次</v>
          </cell>
          <cell r="G6366" t="str">
            <v/>
          </cell>
          <cell r="H6366">
            <v>2100</v>
          </cell>
          <cell r="I6366">
            <v>1680</v>
          </cell>
          <cell r="J6366">
            <v>1470</v>
          </cell>
          <cell r="K6366" t="str">
            <v>乙类</v>
          </cell>
        </row>
        <row r="6367">
          <cell r="A6367" t="str">
            <v>HMN62301</v>
          </cell>
          <cell r="B6367" t="str">
            <v>肝动脉结扎门静脉化疗泵置入术</v>
          </cell>
          <cell r="C6367" t="str">
            <v>逐层进腹,探查,游离肝门,肝动脉分支结扎,门静脉插管结扎固定,经腹壁另戳孔引出,皮下包埋化疗泵,止血,清点器具､纱布无误,冲洗腹腔,逐层关腹。</v>
          </cell>
          <cell r="D6367" t="str">
            <v>引流装置</v>
          </cell>
          <cell r="E6367" t="str">
            <v>化疗泵,血管夹,特殊缝线,止血材料</v>
          </cell>
          <cell r="F6367" t="str">
            <v>次</v>
          </cell>
          <cell r="G6367" t="str">
            <v/>
          </cell>
          <cell r="H6367">
            <v>1400</v>
          </cell>
          <cell r="I6367">
            <v>1120</v>
          </cell>
          <cell r="J6367">
            <v>980</v>
          </cell>
          <cell r="K6367" t="str">
            <v>乙类</v>
          </cell>
        </row>
        <row r="6368">
          <cell r="A6368" t="str">
            <v>HMN65301</v>
          </cell>
          <cell r="B6368" t="str">
            <v>门静脉切开取栓术</v>
          </cell>
          <cell r="C6368" t="str">
            <v>逐层进腹,探查,游离肝脏及肝门,游离门静脉及分支,切开门静脉取栓,缝合门静脉,创面止血,经腹壁另戳孔置管引出固定,清点器具､纱布无误,冲洗腹腔,逐层关腹。</v>
          </cell>
          <cell r="D6368" t="str">
            <v>引流装置</v>
          </cell>
          <cell r="E6368" t="str">
            <v>栓塞材料,支架,血管夹,特殊缝线</v>
          </cell>
          <cell r="F6368" t="str">
            <v>次</v>
          </cell>
          <cell r="G6368" t="str">
            <v/>
          </cell>
          <cell r="H6368">
            <v>1900</v>
          </cell>
          <cell r="I6368">
            <v>1520</v>
          </cell>
          <cell r="J6368">
            <v>1330</v>
          </cell>
          <cell r="K6368" t="str">
            <v>甲类</v>
          </cell>
        </row>
        <row r="6369">
          <cell r="A6369" t="str">
            <v>HMN72201</v>
          </cell>
          <cell r="B6369" t="str">
            <v>经颈内静脉穿刺肝门静脉溶栓术</v>
          </cell>
          <cell r="C6369" t="str">
            <v>消毒麻醉,颈内静脉穿刺,肝静脉插管造影,穿刺门静脉肝内分支,引入导管进入门静脉或肠系膜上静脉造影,保留导管溶栓,冲洗胶片。人工报告。不含监护。</v>
          </cell>
          <cell r="D6369" t="str">
            <v>穿刺针,注射器</v>
          </cell>
          <cell r="E6369" t="str">
            <v>导管,导丝,血管鞘组,溶栓导管</v>
          </cell>
          <cell r="F6369" t="str">
            <v>次</v>
          </cell>
          <cell r="G6369" t="str">
            <v/>
          </cell>
          <cell r="H6369">
            <v>1800</v>
          </cell>
          <cell r="I6369">
            <v>1440</v>
          </cell>
          <cell r="J6369">
            <v>1260</v>
          </cell>
          <cell r="K6369" t="str">
            <v>乙类</v>
          </cell>
        </row>
        <row r="6370">
          <cell r="A6370" t="str">
            <v>HMN80201</v>
          </cell>
          <cell r="B6370" t="str">
            <v>经皮肝穿刺门静脉系统支架置入术</v>
          </cell>
          <cell r="C6370" t="str">
            <v>消毒麻醉,经皮经肝穿刺门静脉肝内分支,引入导管进入门静脉或肠系膜上静脉造影,置入支架,造影评价效果,冲洗胶片。人工报告。不含监护。</v>
          </cell>
          <cell r="D6370" t="str">
            <v>穿刺针,注射器</v>
          </cell>
          <cell r="E6370" t="str">
            <v>导管,导丝,血管鞘组,球囊扩张导管,支架</v>
          </cell>
          <cell r="F6370" t="str">
            <v>次</v>
          </cell>
          <cell r="G6370" t="str">
            <v/>
          </cell>
          <cell r="H6370">
            <v>2500</v>
          </cell>
          <cell r="I6370">
            <v>2000</v>
          </cell>
          <cell r="J6370">
            <v>1750</v>
          </cell>
          <cell r="K6370" t="str">
            <v>乙类</v>
          </cell>
        </row>
        <row r="6371">
          <cell r="A6371" t="str">
            <v>HMN80301</v>
          </cell>
          <cell r="B6371" t="str">
            <v>门静脉支架置入术</v>
          </cell>
          <cell r="C6371" t="str">
            <v>逐层进腹,探查,游离肝脏及肝门,游离门静脉及分支,切开门静脉,支架置入,缝合门静脉,创面止血,经腹壁另戳孔置管引出固定,清点器具､纱布无误,冲洗腹腔,逐层关腹。</v>
          </cell>
          <cell r="D6371" t="str">
            <v>引流装置</v>
          </cell>
          <cell r="E6371" t="str">
            <v>门静脉支架,血管夹,特殊缝线</v>
          </cell>
          <cell r="F6371" t="str">
            <v>次</v>
          </cell>
          <cell r="G6371" t="str">
            <v/>
          </cell>
          <cell r="H6371">
            <v>2300</v>
          </cell>
          <cell r="I6371">
            <v>1840</v>
          </cell>
          <cell r="J6371">
            <v>1610</v>
          </cell>
          <cell r="K6371" t="str">
            <v>乙类</v>
          </cell>
        </row>
        <row r="6372">
          <cell r="A6372" t="str">
            <v>HMN86201</v>
          </cell>
          <cell r="B6372" t="str">
            <v>经颈内静脉穿刺肝内门腔静脉分流术(TIPS)</v>
          </cell>
          <cell r="C6372"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cell r="D6372" t="str">
            <v>穿刺针,注射器</v>
          </cell>
          <cell r="E6372" t="str">
            <v>导管,导丝,血管鞘组,支架,封堵器</v>
          </cell>
          <cell r="F6372" t="str">
            <v>次</v>
          </cell>
          <cell r="G6372" t="str">
            <v/>
          </cell>
          <cell r="H6372">
            <v>2700</v>
          </cell>
          <cell r="I6372">
            <v>2160</v>
          </cell>
          <cell r="J6372">
            <v>1890</v>
          </cell>
          <cell r="K6372" t="str">
            <v>乙类</v>
          </cell>
        </row>
        <row r="6373">
          <cell r="A6373" t="str">
            <v>HMN86301</v>
          </cell>
          <cell r="B6373" t="str">
            <v>门静脉肺分流术</v>
          </cell>
          <cell r="C6373"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cell r="D6373" t="str">
            <v>测压管,引流装置,冲洗液</v>
          </cell>
          <cell r="E6373" t="str">
            <v>血管夹,特殊缝线,止血材料</v>
          </cell>
          <cell r="F6373" t="str">
            <v>次</v>
          </cell>
          <cell r="G6373" t="str">
            <v/>
          </cell>
          <cell r="H6373">
            <v>2700</v>
          </cell>
          <cell r="I6373">
            <v>2160</v>
          </cell>
          <cell r="J6373">
            <v>1890</v>
          </cell>
          <cell r="K6373" t="str">
            <v>乙类</v>
          </cell>
        </row>
        <row r="6374">
          <cell r="A6374" t="str">
            <v>HMN86302</v>
          </cell>
          <cell r="B6374" t="str">
            <v>门静脉腔静脉H型架桥分流术</v>
          </cell>
          <cell r="C6374"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cell r="D6374" t="str">
            <v>测压管,引流装置,冲洗液</v>
          </cell>
          <cell r="E6374" t="str">
            <v>人工血管,血管夹,特殊缝线,吻合器</v>
          </cell>
          <cell r="F6374" t="str">
            <v>次</v>
          </cell>
          <cell r="G6374" t="str">
            <v/>
          </cell>
          <cell r="H6374">
            <v>2700</v>
          </cell>
          <cell r="I6374">
            <v>2160</v>
          </cell>
          <cell r="J6374">
            <v>1890</v>
          </cell>
          <cell r="K6374" t="str">
            <v>乙类</v>
          </cell>
        </row>
        <row r="6375">
          <cell r="A6375" t="str">
            <v>HMN86303</v>
          </cell>
          <cell r="B6375" t="str">
            <v>门腔静脉侧侧吻合术</v>
          </cell>
          <cell r="C6375" t="str">
            <v>逐层进腹,探查,经网膜门静脉测压,游离门静脉,游离十二指肠,显露并游离下腔静脉,行门静脉下腔静脉侧侧吻合,创面止血,经腹壁另戳孔置管引出固定,清点器具､纱布无误,冲洗腹腔,逐层关腹。不含各种断流手术。</v>
          </cell>
          <cell r="D6375" t="str">
            <v>测压管,引流装置,冲洗液</v>
          </cell>
          <cell r="E6375" t="str">
            <v>血管夹,特殊缝线,吻合器</v>
          </cell>
          <cell r="F6375" t="str">
            <v>次</v>
          </cell>
          <cell r="G6375" t="str">
            <v/>
          </cell>
          <cell r="H6375">
            <v>2700</v>
          </cell>
          <cell r="I6375">
            <v>2160</v>
          </cell>
          <cell r="J6375">
            <v>1890</v>
          </cell>
          <cell r="K6375" t="str">
            <v>甲类</v>
          </cell>
        </row>
        <row r="6376">
          <cell r="A6376" t="str">
            <v>HMN86304</v>
          </cell>
          <cell r="B6376" t="str">
            <v>门腔静脉端侧吻合术</v>
          </cell>
          <cell r="C6376"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cell r="D6376" t="str">
            <v>测压管,引流装置,冲洗液</v>
          </cell>
          <cell r="E6376" t="str">
            <v>血管夹,特殊缝线,吻合器</v>
          </cell>
          <cell r="F6376" t="str">
            <v>次</v>
          </cell>
          <cell r="G6376" t="str">
            <v/>
          </cell>
          <cell r="H6376">
            <v>2700</v>
          </cell>
          <cell r="I6376">
            <v>2160</v>
          </cell>
          <cell r="J6376">
            <v>1890</v>
          </cell>
          <cell r="K6376" t="str">
            <v>甲类</v>
          </cell>
        </row>
        <row r="6377">
          <cell r="A6377" t="str">
            <v>HMP86301</v>
          </cell>
          <cell r="B6377" t="str">
            <v>肠系膜上静脉下腔静脉端侧吻合术(Marion手术)</v>
          </cell>
          <cell r="C6377"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cell r="D6377" t="str">
            <v>测压管,引流装置,冲洗液</v>
          </cell>
          <cell r="E6377" t="str">
            <v>血管夹,特殊缝线,吻合器</v>
          </cell>
          <cell r="F6377" t="str">
            <v>次</v>
          </cell>
          <cell r="G6377" t="str">
            <v/>
          </cell>
          <cell r="H6377">
            <v>2400</v>
          </cell>
          <cell r="I6377">
            <v>1920</v>
          </cell>
          <cell r="J6377">
            <v>1680</v>
          </cell>
          <cell r="K6377" t="str">
            <v>甲类</v>
          </cell>
        </row>
        <row r="6378">
          <cell r="A6378" t="str">
            <v>HMP86302</v>
          </cell>
          <cell r="B6378" t="str">
            <v>肠系膜上静脉下腔静脉H型分流术</v>
          </cell>
          <cell r="C6378" t="str">
            <v>逐层进腹,探查,经网膜门静脉测压,显露游离肠系膜上静脉,显露并游离下腔静脉,将人造血管与两静脉侧侧吻合,创面止血､经腹壁另戳孔置管引出固定,清点器具､纱布无误,冲洗腹腔,逐层关腹。</v>
          </cell>
          <cell r="D6378" t="str">
            <v>测压管,引流装置,冲洗液</v>
          </cell>
          <cell r="E6378" t="str">
            <v>人工血管,血管夹,特殊缝线,吻合器</v>
          </cell>
          <cell r="F6378" t="str">
            <v>次</v>
          </cell>
          <cell r="G6378" t="str">
            <v/>
          </cell>
          <cell r="H6378">
            <v>2400</v>
          </cell>
          <cell r="I6378">
            <v>1920</v>
          </cell>
          <cell r="J6378">
            <v>1680</v>
          </cell>
          <cell r="K6378" t="str">
            <v>甲类</v>
          </cell>
        </row>
        <row r="6379">
          <cell r="A6379" t="str">
            <v>HMP86303</v>
          </cell>
          <cell r="B6379" t="str">
            <v>肠系膜上静脉下腔静脉侧侧吻合术</v>
          </cell>
          <cell r="C6379" t="str">
            <v>逐层进腹,探查,经网膜门静脉测压,显露游离肠系膜上静脉,显露并游离下腔静脉,将两静脉侧侧吻合,创面止血,经腹壁另戳孔置管引出固定,清点器具､纱布无误,冲洗腹腔,逐层关腹。</v>
          </cell>
          <cell r="D6379" t="str">
            <v>测压管,引流装置,冲洗液</v>
          </cell>
          <cell r="E6379" t="str">
            <v>血管夹,特殊缝线,吻合器</v>
          </cell>
          <cell r="F6379" t="str">
            <v>次</v>
          </cell>
          <cell r="G6379" t="str">
            <v/>
          </cell>
          <cell r="H6379">
            <v>2400</v>
          </cell>
          <cell r="I6379">
            <v>1920</v>
          </cell>
          <cell r="J6379">
            <v>1680</v>
          </cell>
          <cell r="K6379" t="str">
            <v>甲类</v>
          </cell>
        </row>
        <row r="6380">
          <cell r="A6380" t="str">
            <v>HMP89301</v>
          </cell>
          <cell r="B6380" t="str">
            <v>肠系膜上静脉重建术</v>
          </cell>
          <cell r="C6380"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cell r="D6380" t="str">
            <v>测压管,引流装置</v>
          </cell>
          <cell r="E6380" t="str">
            <v>修补材料,特殊缝线,止血材料</v>
          </cell>
          <cell r="F6380" t="str">
            <v>次</v>
          </cell>
          <cell r="G6380" t="str">
            <v/>
          </cell>
          <cell r="H6380">
            <v>2700</v>
          </cell>
          <cell r="I6380">
            <v>2160</v>
          </cell>
          <cell r="J6380">
            <v>1890</v>
          </cell>
          <cell r="K6380" t="str">
            <v>乙类</v>
          </cell>
        </row>
        <row r="6381">
          <cell r="A6381" t="str">
            <v>HMQ59301</v>
          </cell>
          <cell r="B6381" t="str">
            <v>肠系膜下静脉结扎术</v>
          </cell>
          <cell r="C6381" t="str">
            <v>全麻,腹正中切口开腹,打开后腹膜,显露控制肠系膜下静脉,结扎肠系膜下静脉,关腹。</v>
          </cell>
          <cell r="D6381" t="str">
            <v>测压管,引流装置</v>
          </cell>
          <cell r="E6381" t="str">
            <v>特殊缝线,止血材料</v>
          </cell>
          <cell r="F6381" t="str">
            <v>次</v>
          </cell>
          <cell r="G6381" t="str">
            <v/>
          </cell>
          <cell r="H6381">
            <v>1800</v>
          </cell>
          <cell r="I6381">
            <v>1440</v>
          </cell>
          <cell r="J6381">
            <v>1260</v>
          </cell>
          <cell r="K6381" t="str">
            <v>甲类</v>
          </cell>
        </row>
        <row r="6382">
          <cell r="A6382" t="str">
            <v>HMQ89301</v>
          </cell>
          <cell r="B6382" t="str">
            <v>肠系膜下静脉重建术</v>
          </cell>
          <cell r="C6382" t="str">
            <v>全麻,腹正中切口开腹,打开后腹膜,显露控制肠系膜下静脉,全身肝素化,阻断肠系膜下静脉,缝合静脉破口。必要时补片扩大成形,关腹。不含静脉取材。</v>
          </cell>
          <cell r="D6382" t="str">
            <v>测压管,引流装置</v>
          </cell>
          <cell r="E6382" t="str">
            <v>修补材料,特殊缝线,止血材料</v>
          </cell>
          <cell r="F6382" t="str">
            <v>次</v>
          </cell>
          <cell r="G6382" t="str">
            <v/>
          </cell>
          <cell r="H6382">
            <v>2200</v>
          </cell>
          <cell r="I6382">
            <v>1760</v>
          </cell>
          <cell r="J6382">
            <v>1540</v>
          </cell>
          <cell r="K6382" t="str">
            <v>乙类</v>
          </cell>
        </row>
        <row r="6383">
          <cell r="A6383" t="str">
            <v>HMR86301</v>
          </cell>
          <cell r="B6383" t="str">
            <v>脾肾静脉转流术</v>
          </cell>
          <cell r="C6383" t="str">
            <v>消毒铺巾,开腹,游离脾静脉和肾静脉,静脉肝素抗凝,阻断脾肾静脉,行近侧(或远侧)脾静脉与肾静脉端侧吻合,止血冲洗放置引流后关闭切口。不含脾切除术。</v>
          </cell>
          <cell r="D6383" t="str">
            <v>测压管,引流装置,冲洗液</v>
          </cell>
          <cell r="E6383" t="str">
            <v>特殊缝线,止血材料</v>
          </cell>
          <cell r="F6383" t="str">
            <v>次</v>
          </cell>
          <cell r="G6383" t="str">
            <v/>
          </cell>
          <cell r="H6383">
            <v>2800</v>
          </cell>
          <cell r="I6383">
            <v>2240</v>
          </cell>
          <cell r="J6383">
            <v>1960</v>
          </cell>
          <cell r="K6383" t="str">
            <v>甲类</v>
          </cell>
        </row>
        <row r="6384">
          <cell r="A6384" t="str">
            <v>HMR86302</v>
          </cell>
          <cell r="B6384" t="str">
            <v>脾肾静脉分流术</v>
          </cell>
          <cell r="C6384"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cell r="D6384" t="str">
            <v>测压管,引流装置,冲洗液</v>
          </cell>
          <cell r="E6384" t="str">
            <v>血管夹,特殊缝线,吻合器</v>
          </cell>
          <cell r="F6384" t="str">
            <v>次</v>
          </cell>
          <cell r="G6384" t="str">
            <v/>
          </cell>
          <cell r="H6384">
            <v>2400</v>
          </cell>
          <cell r="I6384">
            <v>1920</v>
          </cell>
          <cell r="J6384">
            <v>1680</v>
          </cell>
          <cell r="K6384" t="str">
            <v>乙类</v>
          </cell>
        </row>
        <row r="6385">
          <cell r="A6385" t="str">
            <v>HMR86303</v>
          </cell>
          <cell r="B6385" t="str">
            <v>远端脾静脉肾静脉吻合术(Warren手术)</v>
          </cell>
          <cell r="C6385"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cell r="D6385" t="str">
            <v>测压管,引流装置,冲洗液</v>
          </cell>
          <cell r="E6385" t="str">
            <v>血管夹,特殊缝线,吻合器</v>
          </cell>
          <cell r="F6385" t="str">
            <v>次</v>
          </cell>
          <cell r="G6385" t="str">
            <v/>
          </cell>
          <cell r="H6385">
            <v>2400</v>
          </cell>
          <cell r="I6385">
            <v>1920</v>
          </cell>
          <cell r="J6385">
            <v>1680</v>
          </cell>
          <cell r="K6385" t="str">
            <v>甲类</v>
          </cell>
        </row>
        <row r="6386">
          <cell r="A6386" t="str">
            <v>HMR86304</v>
          </cell>
          <cell r="B6386" t="str">
            <v>脾静脉腔静脉吻合术</v>
          </cell>
          <cell r="C6386"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cell r="D6386" t="str">
            <v>测压管,引流装置,冲洗液</v>
          </cell>
          <cell r="E6386" t="str">
            <v>血管夹,特殊缝线,吻合器</v>
          </cell>
          <cell r="F6386" t="str">
            <v>次</v>
          </cell>
          <cell r="G6386" t="str">
            <v/>
          </cell>
          <cell r="H6386">
            <v>2200</v>
          </cell>
          <cell r="I6386">
            <v>1760</v>
          </cell>
          <cell r="J6386">
            <v>1540</v>
          </cell>
          <cell r="K6386" t="str">
            <v>甲类</v>
          </cell>
        </row>
        <row r="6387">
          <cell r="A6387" t="str">
            <v>HMR89301</v>
          </cell>
          <cell r="B6387" t="str">
            <v>脾静脉重建术</v>
          </cell>
          <cell r="C6387" t="str">
            <v>全麻,左侧肋弓下弧行切口开腹或腹膜后途径。显露控制脾动脉和脾静脉,全身肝素化,阻断脾静脉,缝合静脉破口。必要时补片扩大成形或自体静脉间置移植,关腹。不含静脉取材术。</v>
          </cell>
          <cell r="D6387" t="str">
            <v>引流装置</v>
          </cell>
          <cell r="E6387" t="str">
            <v>补片,特殊缝线,止血材料</v>
          </cell>
          <cell r="F6387" t="str">
            <v>次</v>
          </cell>
          <cell r="G6387" t="str">
            <v/>
          </cell>
          <cell r="H6387">
            <v>2200</v>
          </cell>
          <cell r="I6387">
            <v>1760</v>
          </cell>
          <cell r="J6387">
            <v>1540</v>
          </cell>
          <cell r="K6387" t="str">
            <v>乙类</v>
          </cell>
        </row>
        <row r="6388">
          <cell r="A6388" t="str">
            <v>HMS48601</v>
          </cell>
          <cell r="B6388" t="str">
            <v>经纤维内镜食管静脉曲张注射治疗</v>
          </cell>
          <cell r="C6388" t="str">
            <v>麻醉下,润滑,消泡,碘过敏试验,经口插入纤维胃镜,胃镜检查,在胃镜直视下向曲张静脉内多位点注入硬化剂､黏合剂等栓塞制剂。人工报告。不含监护､X线检查。</v>
          </cell>
          <cell r="D6388" t="str">
            <v>内镜注射针</v>
          </cell>
          <cell r="E6388" t="str">
            <v>硬化剂,粘合剂</v>
          </cell>
          <cell r="F6388" t="str">
            <v>次</v>
          </cell>
          <cell r="G6388" t="str">
            <v/>
          </cell>
          <cell r="H6388">
            <v>700</v>
          </cell>
          <cell r="I6388">
            <v>560</v>
          </cell>
          <cell r="J6388">
            <v>490</v>
          </cell>
          <cell r="K6388" t="str">
            <v>乙类</v>
          </cell>
        </row>
        <row r="6389">
          <cell r="A6389" t="str">
            <v>HMS48602</v>
          </cell>
          <cell r="B6389" t="str">
            <v>经电子内镜食管静脉曲张注射治疗</v>
          </cell>
          <cell r="C6389" t="str">
            <v>麻醉下,润滑,消泡,碘过敏试验,经口插入电子胃镜,胃镜检查,在胃镜直视下向曲张静脉内多位点注入硬化剂､黏合剂等栓塞制剂。图文报告。不含监护､X线检查。</v>
          </cell>
          <cell r="D6389" t="str">
            <v>碘化油</v>
          </cell>
          <cell r="E6389" t="str">
            <v>硬化剂,粘合剂,内镜用注射针</v>
          </cell>
          <cell r="F6389" t="str">
            <v>次</v>
          </cell>
          <cell r="G6389" t="str">
            <v/>
          </cell>
          <cell r="H6389">
            <v>1000</v>
          </cell>
          <cell r="I6389">
            <v>800</v>
          </cell>
          <cell r="J6389">
            <v>700</v>
          </cell>
          <cell r="K6389" t="str">
            <v>乙类</v>
          </cell>
        </row>
        <row r="6390">
          <cell r="A6390" t="str">
            <v>HMS59301</v>
          </cell>
          <cell r="B6390" t="str">
            <v>经胸食管下端曲张静脉缝扎术</v>
          </cell>
          <cell r="C6390" t="str">
            <v>指Crile手术。逐层开胸,探查､游离食管下段,切开食管,缝合结扎黏膜下曲张静脉,缝合食管,创面止血,置胸腔引流管,清点器具､纱布无误,冲洗胸腔,逐层关胸。不含食管下段横断吻合术､胃底曲张静脉缝扎术。</v>
          </cell>
          <cell r="D6390" t="str">
            <v>测压管,引流装置,冲洗液</v>
          </cell>
          <cell r="E6390" t="str">
            <v>血管夹,特殊缝线</v>
          </cell>
          <cell r="F6390" t="str">
            <v>次</v>
          </cell>
          <cell r="G6390" t="str">
            <v/>
          </cell>
          <cell r="H6390">
            <v>2000</v>
          </cell>
          <cell r="I6390">
            <v>1600</v>
          </cell>
          <cell r="J6390">
            <v>1400</v>
          </cell>
          <cell r="K6390" t="str">
            <v>乙类</v>
          </cell>
        </row>
        <row r="6391">
          <cell r="A6391" t="str">
            <v>HMS59601</v>
          </cell>
          <cell r="B6391" t="str">
            <v>经纤维内镜食管静脉曲张套扎治疗</v>
          </cell>
          <cell r="C6391" t="str">
            <v>麻醉下,润滑,消泡,经口插入纤维胃镜,胃镜检查,在胃镜直视下套扎曲张静脉。人工报告。不含监护。</v>
          </cell>
          <cell r="D6391" t="str">
            <v/>
          </cell>
          <cell r="E6391" t="str">
            <v>套扎器</v>
          </cell>
          <cell r="F6391" t="str">
            <v>次</v>
          </cell>
          <cell r="G6391" t="str">
            <v/>
          </cell>
          <cell r="H6391">
            <v>1000</v>
          </cell>
          <cell r="I6391">
            <v>800</v>
          </cell>
          <cell r="J6391">
            <v>700</v>
          </cell>
          <cell r="K6391" t="str">
            <v>乙类</v>
          </cell>
        </row>
        <row r="6392">
          <cell r="A6392" t="str">
            <v>HMS59602</v>
          </cell>
          <cell r="B6392" t="str">
            <v>经电子内镜食管静脉曲张套扎治疗</v>
          </cell>
          <cell r="C6392" t="str">
            <v>麻醉下,润滑,消泡,经口插入电子胃镜,胃镜检查,在胃镜直视下套扎曲张静脉。图文报告。不含监护。</v>
          </cell>
          <cell r="D6392" t="str">
            <v/>
          </cell>
          <cell r="E6392" t="str">
            <v>套扎器</v>
          </cell>
          <cell r="F6392" t="str">
            <v>次</v>
          </cell>
          <cell r="G6392" t="str">
            <v/>
          </cell>
          <cell r="H6392">
            <v>1000</v>
          </cell>
          <cell r="I6392">
            <v>800</v>
          </cell>
          <cell r="J6392">
            <v>700</v>
          </cell>
          <cell r="K6392" t="str">
            <v>乙类</v>
          </cell>
        </row>
        <row r="6393">
          <cell r="A6393" t="str">
            <v>HMT59101</v>
          </cell>
          <cell r="B6393" t="str">
            <v>经皮肝穿刺胃冠状静脉栓塞术</v>
          </cell>
          <cell r="C6393" t="str">
            <v>定位,消毒铺巾,局麻,经皮经肝穿刺肝内门静脉,冠状静脉插管,注射栓塞剂,缝合伤口。</v>
          </cell>
          <cell r="D6393" t="str">
            <v>穿刺针,引流装置,测压管,注射器</v>
          </cell>
          <cell r="E6393" t="str">
            <v>导管,导丝,血管鞘组,栓塞材料,特殊缝线</v>
          </cell>
          <cell r="F6393" t="str">
            <v>次</v>
          </cell>
          <cell r="G6393" t="str">
            <v/>
          </cell>
          <cell r="H6393">
            <v>1800</v>
          </cell>
          <cell r="I6393">
            <v>1440</v>
          </cell>
          <cell r="J6393">
            <v>1260</v>
          </cell>
          <cell r="K6393" t="str">
            <v>乙类</v>
          </cell>
        </row>
        <row r="6394">
          <cell r="A6394" t="str">
            <v>HMT59201</v>
          </cell>
          <cell r="B6394" t="str">
            <v>经皮肝穿刺胃底静脉曲张栓塞术</v>
          </cell>
          <cell r="C6394" t="str">
            <v>消毒麻醉,经皮经肝穿刺门静脉肝内分支,引入导管进入门静脉造影并测压,栓塞胃底曲张静脉,拔管压迫止血或栓塞穿刺道,冲洗胶片。人工报告。不含监护。</v>
          </cell>
          <cell r="D6394" t="str">
            <v>穿刺针,注射器</v>
          </cell>
          <cell r="E6394" t="str">
            <v>导管,导丝,血管鞘组,栓塞材料</v>
          </cell>
          <cell r="F6394" t="str">
            <v>次</v>
          </cell>
          <cell r="G6394" t="str">
            <v/>
          </cell>
          <cell r="H6394">
            <v>1800</v>
          </cell>
          <cell r="I6394">
            <v>1440</v>
          </cell>
          <cell r="J6394">
            <v>1260</v>
          </cell>
          <cell r="K6394" t="str">
            <v>乙类</v>
          </cell>
        </row>
        <row r="6395">
          <cell r="A6395" t="str">
            <v>HMT59202</v>
          </cell>
          <cell r="B6395" t="str">
            <v>经颈内静脉穿刺肝胃底静脉曲张栓塞术</v>
          </cell>
          <cell r="C6395" t="str">
            <v>消毒麻醉,颈内穿刺,肝静脉插管造影测压,穿刺门静脉肝内分支,引入导管进入门静脉造影并测压,栓塞胃底曲张静脉,造影测压评价效果,拔管压迫止血,冲洗胶片。人工报告。不含监护。</v>
          </cell>
          <cell r="D6395" t="str">
            <v>穿刺针,注射器</v>
          </cell>
          <cell r="E6395" t="str">
            <v>导管,导丝,血管鞘组,栓塞材料</v>
          </cell>
          <cell r="F6395" t="str">
            <v>次</v>
          </cell>
          <cell r="G6395" t="str">
            <v/>
          </cell>
          <cell r="H6395">
            <v>1800</v>
          </cell>
          <cell r="I6395">
            <v>1440</v>
          </cell>
          <cell r="J6395">
            <v>1260</v>
          </cell>
          <cell r="K6395" t="str">
            <v>乙类</v>
          </cell>
        </row>
        <row r="6396">
          <cell r="A6396" t="str">
            <v>HMT59301</v>
          </cell>
          <cell r="B6396" t="str">
            <v>胃底曲张静脉缝扎术(Boere⁃ma手术)</v>
          </cell>
          <cell r="C6396"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cell r="D6396" t="str">
            <v>测压管,引流装置,冲洗液</v>
          </cell>
          <cell r="E6396" t="str">
            <v>血管夹,特殊缝线</v>
          </cell>
          <cell r="F6396" t="str">
            <v>次</v>
          </cell>
          <cell r="G6396" t="str">
            <v/>
          </cell>
          <cell r="H6396">
            <v>2000</v>
          </cell>
          <cell r="I6396">
            <v>1600</v>
          </cell>
          <cell r="J6396">
            <v>1400</v>
          </cell>
          <cell r="K6396" t="str">
            <v>甲类</v>
          </cell>
        </row>
        <row r="6397">
          <cell r="A6397" t="str">
            <v>HMT59302</v>
          </cell>
          <cell r="B6397" t="str">
            <v>胃壁血管阻断术</v>
          </cell>
          <cell r="C6397" t="str">
            <v>逐层进腹,探查,经网膜门静脉测压,切开胃底,以闭合器钉合胃壁,阻断胃壁血流,创面止血,留置腹腔闭式引流管另戳孔引出固定,清点器具､纱布无误,冲洗腹腔,逐层关腹。不含贲门周围血管离断术､脾脏切除术､肝活检术。</v>
          </cell>
          <cell r="D6397" t="str">
            <v>测压管,引流装置,冲洗液</v>
          </cell>
          <cell r="E6397" t="str">
            <v>血管夹,特殊缝线</v>
          </cell>
          <cell r="F6397" t="str">
            <v>次</v>
          </cell>
          <cell r="G6397" t="str">
            <v/>
          </cell>
          <cell r="H6397">
            <v>2000</v>
          </cell>
          <cell r="I6397">
            <v>1600</v>
          </cell>
          <cell r="J6397">
            <v>1400</v>
          </cell>
          <cell r="K6397" t="str">
            <v>甲类</v>
          </cell>
        </row>
        <row r="6398">
          <cell r="A6398" t="str">
            <v>HMT59303</v>
          </cell>
          <cell r="B6398" t="str">
            <v>胃冠状静脉结扎术</v>
          </cell>
          <cell r="C6398" t="str">
            <v>逐层进腹,探查,经网膜门静脉测压,切断胃结肠韧带,解剖显露并结扎胃冠状静脉,创面止血,经腹壁另戳孔置管引出固定,清点器具､纱布无误,冲洗腹腔,逐层关腹。不含幽门成形术。</v>
          </cell>
          <cell r="D6398" t="str">
            <v>测压管,引流装置,冲洗液</v>
          </cell>
          <cell r="E6398" t="str">
            <v>血管夹,特殊缝线</v>
          </cell>
          <cell r="F6398" t="str">
            <v>次</v>
          </cell>
          <cell r="G6398" t="str">
            <v/>
          </cell>
          <cell r="H6398">
            <v>2000</v>
          </cell>
          <cell r="I6398">
            <v>1600</v>
          </cell>
          <cell r="J6398">
            <v>1400</v>
          </cell>
          <cell r="K6398" t="str">
            <v>甲类</v>
          </cell>
        </row>
        <row r="6399">
          <cell r="A6399" t="str">
            <v>HMT59304</v>
          </cell>
          <cell r="B6399" t="str">
            <v>经腹选择性胃冠状静脉栓塞术</v>
          </cell>
          <cell r="C6399" t="str">
            <v>逐层进腹,探查,门静脉测压,冠状静脉插管,注射栓塞剂,创面止血,经腹壁另戳孔置管引出固定,清点器具､纱布无误,冲洗腹腔,逐层关腹。不含肝活检术。</v>
          </cell>
          <cell r="D6399" t="str">
            <v>穿刺针,测压管,引流装置,冲洗液</v>
          </cell>
          <cell r="E6399" t="str">
            <v>导管,导丝,血管鞘组,栓塞材料</v>
          </cell>
          <cell r="F6399" t="str">
            <v>次</v>
          </cell>
          <cell r="G6399" t="str">
            <v/>
          </cell>
          <cell r="H6399">
            <v>2000</v>
          </cell>
          <cell r="I6399">
            <v>1600</v>
          </cell>
          <cell r="J6399">
            <v>1400</v>
          </cell>
          <cell r="K6399" t="str">
            <v>乙类</v>
          </cell>
        </row>
        <row r="6400">
          <cell r="A6400" t="str">
            <v>HMT59305</v>
          </cell>
          <cell r="B6400" t="str">
            <v>胃冠状静脉栓塞术</v>
          </cell>
          <cell r="C6400" t="str">
            <v>逐层进腹,探查,冠状静脉分离,结扎,注入栓塞剂,观察血运,止血,清点器具､纱布无误,冲洗腹腔,逐层关腹。</v>
          </cell>
          <cell r="D6400" t="str">
            <v>引流装置,冲洗液</v>
          </cell>
          <cell r="E6400" t="str">
            <v>血管夹,栓塞材料,特殊缝线</v>
          </cell>
          <cell r="F6400" t="str">
            <v>次</v>
          </cell>
          <cell r="G6400" t="str">
            <v/>
          </cell>
          <cell r="H6400">
            <v>1700</v>
          </cell>
          <cell r="I6400">
            <v>1360</v>
          </cell>
          <cell r="J6400">
            <v>1190</v>
          </cell>
          <cell r="K6400" t="str">
            <v>乙类</v>
          </cell>
        </row>
        <row r="6401">
          <cell r="A6401" t="str">
            <v>HMT59501</v>
          </cell>
          <cell r="B6401" t="str">
            <v>经腹腔镜胃壁血管阻断术</v>
          </cell>
          <cell r="C6401" t="str">
            <v>腹壁多处戳孔,造气腹,插入观察镜,插入操作内镜,插入辅助器械,探查,经网膜门静脉测压,切开胃底,以闭合器钉合胃壁,阻断胃壁血流,创面止血,置管引出固定,缝合切口。</v>
          </cell>
          <cell r="D6401" t="str">
            <v>测压管,引流装置</v>
          </cell>
          <cell r="E6401" t="str">
            <v>腔镜材料</v>
          </cell>
          <cell r="F6401" t="str">
            <v>次</v>
          </cell>
          <cell r="G6401" t="str">
            <v/>
          </cell>
          <cell r="H6401">
            <v>2200</v>
          </cell>
          <cell r="I6401">
            <v>1760</v>
          </cell>
          <cell r="J6401">
            <v>1540</v>
          </cell>
          <cell r="K6401" t="str">
            <v>乙类</v>
          </cell>
        </row>
        <row r="6402">
          <cell r="A6402" t="str">
            <v>HMT59502</v>
          </cell>
          <cell r="B6402" t="str">
            <v>经腹腔镜胃冠状静脉结扎术</v>
          </cell>
          <cell r="C6402" t="str">
            <v>腹壁多处戳孔,造气腹,插入观察镜,插入操作内镜,插入辅助器械,探查,经网膜门静脉测压,切断胃结肠韧带,解剖显露并结扎胃冠状静脉,创面止血,置管引出固定,缝合切口。</v>
          </cell>
          <cell r="D6402" t="str">
            <v>引流装置</v>
          </cell>
          <cell r="E6402" t="str">
            <v>腔镜材料</v>
          </cell>
          <cell r="F6402" t="str">
            <v>次</v>
          </cell>
          <cell r="G6402" t="str">
            <v/>
          </cell>
          <cell r="H6402">
            <v>2100</v>
          </cell>
          <cell r="I6402">
            <v>1680</v>
          </cell>
          <cell r="J6402">
            <v>1470</v>
          </cell>
          <cell r="K6402" t="str">
            <v>乙类</v>
          </cell>
        </row>
        <row r="6403">
          <cell r="A6403" t="str">
            <v>HMT59503</v>
          </cell>
          <cell r="B6403" t="str">
            <v>经腹腔镜胃冠状静脉栓塞术</v>
          </cell>
          <cell r="C6403" t="str">
            <v>腹壁多处戳孔,造气腹,插入观察镜,插入操作内镜,插入辅助器械,探查,冠状静脉分离,结扎,注入栓塞剂,观察血运,止血,置管引出固定,缝合伤口。</v>
          </cell>
          <cell r="D6403" t="str">
            <v>引流装置</v>
          </cell>
          <cell r="E6403" t="str">
            <v>栓塞材料,腔镜材料</v>
          </cell>
          <cell r="F6403" t="str">
            <v>次</v>
          </cell>
          <cell r="G6403" t="str">
            <v/>
          </cell>
          <cell r="H6403">
            <v>1900</v>
          </cell>
          <cell r="I6403">
            <v>1520</v>
          </cell>
          <cell r="J6403">
            <v>1330</v>
          </cell>
          <cell r="K6403" t="str">
            <v>乙类</v>
          </cell>
        </row>
        <row r="6404">
          <cell r="A6404" t="str">
            <v>HMT83501</v>
          </cell>
          <cell r="B6404" t="str">
            <v>经腹腔镜胃底曲张静脉缝扎术</v>
          </cell>
          <cell r="C6404" t="str">
            <v>腹壁多处戳孔,造气腹,插入观察镜,插入操作内镜,插入辅助器械,探查,游离胃大弯,切开胃壁浆肌层,缝扎胃底曲张静脉,缝合胃壁切口,切断结扎胃冠状静脉的食管支,创面止血,置管引出固定,缝合切口。</v>
          </cell>
          <cell r="D6404" t="str">
            <v>引流装置</v>
          </cell>
          <cell r="E6404" t="str">
            <v>腔镜材料</v>
          </cell>
          <cell r="F6404" t="str">
            <v>次</v>
          </cell>
          <cell r="G6404" t="str">
            <v/>
          </cell>
          <cell r="H6404">
            <v>2200</v>
          </cell>
          <cell r="I6404">
            <v>1760</v>
          </cell>
          <cell r="J6404">
            <v>1540</v>
          </cell>
          <cell r="K6404" t="str">
            <v>乙类</v>
          </cell>
        </row>
        <row r="6405">
          <cell r="A6405" t="str">
            <v>HMU</v>
          </cell>
          <cell r="B6405" t="str">
            <v>肾静脉</v>
          </cell>
          <cell r="C6405" t="str">
            <v/>
          </cell>
          <cell r="D6405" t="str">
            <v/>
          </cell>
          <cell r="E6405" t="str">
            <v/>
          </cell>
        </row>
        <row r="6405">
          <cell r="G6405" t="str">
            <v/>
          </cell>
          <cell r="H6405" t="str">
            <v/>
          </cell>
          <cell r="I6405" t="str">
            <v/>
          </cell>
          <cell r="J6405" t="str">
            <v/>
          </cell>
        </row>
        <row r="6406">
          <cell r="A6406" t="str">
            <v>HMU60201</v>
          </cell>
          <cell r="B6406" t="str">
            <v>经皮穿刺双肾静脉取血术</v>
          </cell>
          <cell r="C6406" t="str">
            <v>消毒铺巾,局部麻醉,穿刺股静脉,放置鞘管,经鞘管在监护仪监护及血管造影机X线引导下,沿引导钢丝将取血导管分别送至双侧肾静脉内,推注少量对比剂确认导管位置,抽取血液送检。不含监护､影像学引导(DSA引导)。</v>
          </cell>
          <cell r="D6406" t="str">
            <v>穿刺针,电极,注射器</v>
          </cell>
          <cell r="E6406" t="str">
            <v>导管,导丝,血管鞘组,导引导丝</v>
          </cell>
          <cell r="F6406" t="str">
            <v>次</v>
          </cell>
          <cell r="G6406" t="str">
            <v/>
          </cell>
          <cell r="H6406">
            <v>1200</v>
          </cell>
          <cell r="I6406">
            <v>960</v>
          </cell>
          <cell r="J6406">
            <v>840</v>
          </cell>
          <cell r="K6406" t="str">
            <v>乙类</v>
          </cell>
        </row>
        <row r="6407">
          <cell r="A6407" t="str">
            <v>HMU60202</v>
          </cell>
          <cell r="B6407" t="str">
            <v>经皮穿刺选择性肾静脉取血术</v>
          </cell>
          <cell r="C6407" t="str">
            <v>消毒麻醉,股静脉或颈静脉穿刺插管,选择肾静脉,注射对比剂并摄片取血,拔管压迫止血,冲洗胶片。人工报告。不含监护､实验室检查。</v>
          </cell>
          <cell r="D6407" t="str">
            <v>穿刺针,注射器</v>
          </cell>
          <cell r="E6407" t="str">
            <v>导管,导丝,血管鞘组</v>
          </cell>
          <cell r="F6407" t="str">
            <v>次</v>
          </cell>
          <cell r="G6407" t="str">
            <v/>
          </cell>
          <cell r="H6407">
            <v>1200</v>
          </cell>
          <cell r="I6407">
            <v>960</v>
          </cell>
          <cell r="J6407">
            <v>840</v>
          </cell>
          <cell r="K6407" t="str">
            <v>乙类</v>
          </cell>
        </row>
        <row r="6408">
          <cell r="A6408" t="str">
            <v>HMU80201</v>
          </cell>
          <cell r="B6408" t="str">
            <v>经皮肾静脉球囊扩张+支架置入术</v>
          </cell>
          <cell r="C6408" t="str">
            <v>消毒麻醉,股静脉或颈静脉穿刺插管,肾静脉造影并摄片,球囊预扩张静脉狭窄后置入支架,造影评价效果,拔管压迫止血,冲洗胶片。人工报告。不含监护。</v>
          </cell>
          <cell r="D6408" t="str">
            <v>穿刺针,压力泵,注射器</v>
          </cell>
          <cell r="E6408" t="str">
            <v>导管,导丝,血管鞘组,球囊扩张导管,支架</v>
          </cell>
          <cell r="F6408" t="str">
            <v>次</v>
          </cell>
          <cell r="G6408" t="str">
            <v/>
          </cell>
          <cell r="H6408">
            <v>3600</v>
          </cell>
          <cell r="I6408">
            <v>2880</v>
          </cell>
          <cell r="J6408">
            <v>2520</v>
          </cell>
          <cell r="K6408" t="str">
            <v>乙类</v>
          </cell>
        </row>
        <row r="6409">
          <cell r="A6409" t="str">
            <v>HMU83201</v>
          </cell>
          <cell r="B6409" t="str">
            <v>经皮穿刺肾静脉内激光再通成形术</v>
          </cell>
          <cell r="C6409"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09" t="str">
            <v>穿刺针,注射器</v>
          </cell>
          <cell r="E6409" t="str">
            <v>导管,导丝,血管鞘组,球囊扩张导管,支架,封堵器</v>
          </cell>
          <cell r="F6409" t="str">
            <v>次</v>
          </cell>
          <cell r="G6409" t="str">
            <v/>
          </cell>
          <cell r="H6409">
            <v>2000</v>
          </cell>
          <cell r="I6409">
            <v>1600</v>
          </cell>
          <cell r="J6409">
            <v>1400</v>
          </cell>
          <cell r="K6409" t="str">
            <v>乙类</v>
          </cell>
        </row>
        <row r="6410">
          <cell r="A6410" t="str">
            <v>HMU89301</v>
          </cell>
          <cell r="B6410" t="str">
            <v>肾静脉重建术</v>
          </cell>
          <cell r="C6410"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cell r="D6410" t="str">
            <v>引流装置</v>
          </cell>
          <cell r="E6410" t="str">
            <v>灌注导管,修补材料,特殊缝线,止血材料</v>
          </cell>
          <cell r="F6410" t="str">
            <v>次</v>
          </cell>
          <cell r="G6410" t="str">
            <v/>
          </cell>
          <cell r="H6410">
            <v>2500</v>
          </cell>
          <cell r="I6410">
            <v>2000</v>
          </cell>
          <cell r="J6410">
            <v>1750</v>
          </cell>
          <cell r="K6410" t="str">
            <v>乙类</v>
          </cell>
        </row>
        <row r="6411">
          <cell r="A6411" t="str">
            <v>HMV</v>
          </cell>
          <cell r="B6411" t="str">
            <v>肾上腺静脉</v>
          </cell>
          <cell r="C6411" t="str">
            <v/>
          </cell>
          <cell r="D6411" t="str">
            <v/>
          </cell>
          <cell r="E6411" t="str">
            <v/>
          </cell>
        </row>
        <row r="6411">
          <cell r="G6411" t="str">
            <v/>
          </cell>
          <cell r="H6411" t="str">
            <v/>
          </cell>
          <cell r="I6411" t="str">
            <v/>
          </cell>
          <cell r="J6411" t="str">
            <v/>
          </cell>
        </row>
        <row r="6412">
          <cell r="A6412" t="str">
            <v>HMV60201</v>
          </cell>
          <cell r="B6412" t="str">
            <v>经皮穿刺选择性肾上腺静脉取血术</v>
          </cell>
          <cell r="C6412" t="str">
            <v>消毒麻醉,股静脉或颈静脉穿刺插管,选择肾上腺静脉,注射对比剂并摄片取血,拔管压迫止血,冲洗胶片。人工报告。不含监护､实验室检查。</v>
          </cell>
          <cell r="D6412" t="str">
            <v>穿刺针,注射器</v>
          </cell>
          <cell r="E6412" t="str">
            <v>导管,导丝,血管鞘组</v>
          </cell>
          <cell r="F6412" t="str">
            <v>次</v>
          </cell>
          <cell r="G6412" t="str">
            <v/>
          </cell>
          <cell r="H6412">
            <v>1200</v>
          </cell>
          <cell r="I6412">
            <v>960</v>
          </cell>
          <cell r="J6412">
            <v>840</v>
          </cell>
          <cell r="K6412" t="str">
            <v>乙类</v>
          </cell>
        </row>
        <row r="6413">
          <cell r="A6413" t="str">
            <v>HMW</v>
          </cell>
          <cell r="B6413" t="str">
            <v>生殖静脉</v>
          </cell>
          <cell r="C6413" t="str">
            <v/>
          </cell>
          <cell r="D6413" t="str">
            <v/>
          </cell>
          <cell r="E6413" t="str">
            <v/>
          </cell>
        </row>
        <row r="6413">
          <cell r="G6413" t="str">
            <v/>
          </cell>
          <cell r="H6413" t="str">
            <v/>
          </cell>
          <cell r="I6413" t="str">
            <v/>
          </cell>
          <cell r="J6413" t="str">
            <v/>
          </cell>
        </row>
        <row r="6414">
          <cell r="A6414" t="str">
            <v>HMW59201</v>
          </cell>
          <cell r="B6414" t="str">
            <v>经皮选择性性腺静脉栓塞术</v>
          </cell>
          <cell r="C6414" t="str">
            <v>消毒麻醉,股静脉或颈静脉穿刺插管,选择卵巢静脉或精索静脉,注射对比剂并摄片,使用弹簧圈､可脱球囊或硬化剂栓塞,重复造影评价栓塞效果,拔管压迫止血,冲洗胶片。人工报告。不含监护。</v>
          </cell>
          <cell r="D6414" t="str">
            <v>穿刺针,注射器</v>
          </cell>
          <cell r="E6414" t="str">
            <v>导管,导丝,血管鞘组,栓塞材料</v>
          </cell>
          <cell r="F6414" t="str">
            <v>次</v>
          </cell>
          <cell r="G6414" t="str">
            <v/>
          </cell>
          <cell r="H6414">
            <v>1700</v>
          </cell>
          <cell r="I6414">
            <v>1360</v>
          </cell>
          <cell r="J6414">
            <v>1190</v>
          </cell>
          <cell r="K6414" t="str">
            <v>乙类</v>
          </cell>
        </row>
        <row r="6415">
          <cell r="A6415" t="str">
            <v>HMW59301</v>
          </cell>
          <cell r="B6415" t="str">
            <v>生殖静脉结扎术</v>
          </cell>
          <cell r="C6415" t="str">
            <v>全麻,腹正中切口开腹,打开后腹膜,显露控制生殖静脉。结扎生殖静脉,关腹。</v>
          </cell>
          <cell r="D6415" t="str">
            <v>引流装置</v>
          </cell>
          <cell r="E6415" t="str">
            <v>特殊缝线,止血材料</v>
          </cell>
          <cell r="F6415" t="str">
            <v>次</v>
          </cell>
          <cell r="G6415" t="str">
            <v/>
          </cell>
          <cell r="H6415">
            <v>1500</v>
          </cell>
          <cell r="I6415">
            <v>1200</v>
          </cell>
          <cell r="J6415">
            <v>1050</v>
          </cell>
          <cell r="K6415" t="str">
            <v>乙类</v>
          </cell>
        </row>
        <row r="6416">
          <cell r="A6416" t="str">
            <v>HMW89301</v>
          </cell>
          <cell r="B6416" t="str">
            <v>生殖静脉重建术</v>
          </cell>
          <cell r="C6416" t="str">
            <v>全麻,腹正中切口开腹,打开后腹膜,显露控制生殖静脉,全身肝素化,阻断生殖静脉,缝合静脉破口。必要时补片扩大成形,关腹。不含静脉取材。</v>
          </cell>
          <cell r="D6416" t="str">
            <v>引流装置</v>
          </cell>
          <cell r="E6416" t="str">
            <v>补片,特殊缝线,止血材料</v>
          </cell>
          <cell r="F6416" t="str">
            <v>次</v>
          </cell>
          <cell r="G6416" t="str">
            <v/>
          </cell>
          <cell r="H6416">
            <v>2200</v>
          </cell>
          <cell r="I6416">
            <v>1760</v>
          </cell>
          <cell r="J6416">
            <v>1540</v>
          </cell>
          <cell r="K6416" t="str">
            <v>乙类</v>
          </cell>
        </row>
        <row r="6417">
          <cell r="A6417" t="str">
            <v>HMX-HM0</v>
          </cell>
          <cell r="B6417" t="str">
            <v>髂静脉</v>
          </cell>
          <cell r="C6417" t="str">
            <v/>
          </cell>
          <cell r="D6417" t="str">
            <v/>
          </cell>
          <cell r="E6417" t="str">
            <v/>
          </cell>
        </row>
        <row r="6417">
          <cell r="G6417" t="str">
            <v/>
          </cell>
          <cell r="H6417" t="str">
            <v/>
          </cell>
          <cell r="I6417" t="str">
            <v/>
          </cell>
          <cell r="J6417" t="str">
            <v/>
          </cell>
        </row>
        <row r="6418">
          <cell r="A6418" t="str">
            <v>HMX65201</v>
          </cell>
          <cell r="B6418" t="str">
            <v>经皮穿刺髂静脉内血管异物取出术</v>
          </cell>
          <cell r="C6418"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418" t="str">
            <v>穿刺针,注射器</v>
          </cell>
          <cell r="E6418" t="str">
            <v>导管,导丝,血管鞘组,封堵器,圈套器,特殊缝线</v>
          </cell>
          <cell r="F6418" t="str">
            <v>次</v>
          </cell>
          <cell r="G6418" t="str">
            <v/>
          </cell>
          <cell r="H6418">
            <v>1600</v>
          </cell>
          <cell r="I6418">
            <v>1280</v>
          </cell>
          <cell r="J6418">
            <v>1120</v>
          </cell>
          <cell r="K6418" t="str">
            <v>乙类</v>
          </cell>
        </row>
        <row r="6419">
          <cell r="A6419" t="str">
            <v>HMX72201</v>
          </cell>
          <cell r="B6419" t="str">
            <v>经皮穿刺髂静脉内溶栓术</v>
          </cell>
          <cell r="C6419"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cell r="D6419" t="str">
            <v>穿刺针,高压注射器,注射器</v>
          </cell>
          <cell r="E6419" t="str">
            <v>溶栓导管,导管,导丝,血管鞘组</v>
          </cell>
          <cell r="F6419" t="str">
            <v>次</v>
          </cell>
          <cell r="G6419" t="str">
            <v/>
          </cell>
          <cell r="H6419">
            <v>1500</v>
          </cell>
          <cell r="I6419">
            <v>1200</v>
          </cell>
          <cell r="J6419">
            <v>1050</v>
          </cell>
          <cell r="K6419" t="str">
            <v>乙类</v>
          </cell>
        </row>
        <row r="6420">
          <cell r="A6420" t="str">
            <v>HMX72202</v>
          </cell>
          <cell r="B6420" t="str">
            <v>经皮穿刺髂静脉血栓超声消融术</v>
          </cell>
          <cell r="C6420"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20" t="str">
            <v>注射器,穿刺针,高压注射器</v>
          </cell>
          <cell r="E6420" t="str">
            <v>导管,导丝,血管鞘组,封堵器</v>
          </cell>
          <cell r="F6420" t="str">
            <v>次</v>
          </cell>
          <cell r="G6420" t="str">
            <v/>
          </cell>
          <cell r="H6420">
            <v>1500</v>
          </cell>
          <cell r="I6420">
            <v>1200</v>
          </cell>
          <cell r="J6420">
            <v>1050</v>
          </cell>
          <cell r="K6420" t="str">
            <v>乙类</v>
          </cell>
        </row>
        <row r="6421">
          <cell r="A6421" t="str">
            <v>HMX73301</v>
          </cell>
          <cell r="B6421" t="str">
            <v>髂静脉血管平滑肌肉瘤切除术</v>
          </cell>
          <cell r="C6421" t="str">
            <v>全麻,仰卧,经腹或腹膜后径路,游离髂静脉肿瘤及近远端静脉,切除肿瘤,结扎静脉,关闭切口。</v>
          </cell>
          <cell r="D6421" t="str">
            <v>引流装置</v>
          </cell>
          <cell r="E6421" t="str">
            <v>特殊缝线,止血材料</v>
          </cell>
          <cell r="F6421" t="str">
            <v>次</v>
          </cell>
          <cell r="G6421" t="str">
            <v/>
          </cell>
          <cell r="H6421">
            <v>1500</v>
          </cell>
          <cell r="I6421">
            <v>1200</v>
          </cell>
          <cell r="J6421">
            <v>1050</v>
          </cell>
          <cell r="K6421" t="str">
            <v>乙类</v>
          </cell>
        </row>
        <row r="6422">
          <cell r="A6422" t="str">
            <v>HMX74301</v>
          </cell>
          <cell r="B6422" t="str">
            <v>髂静脉血管平滑肌肉瘤切除人工血管重建术</v>
          </cell>
          <cell r="C6422" t="str">
            <v>全麻,仰卧,经腹或腹膜后径路,游离髂静脉肿瘤及近远端静脉,切除肿瘤,人工血管重建髂静脉,关闭切口。</v>
          </cell>
          <cell r="D6422" t="str">
            <v>引流装置</v>
          </cell>
          <cell r="E6422" t="str">
            <v>人工血管,特殊缝线,止血材料</v>
          </cell>
          <cell r="F6422" t="str">
            <v>次</v>
          </cell>
          <cell r="G6422" t="str">
            <v/>
          </cell>
          <cell r="H6422">
            <v>1800</v>
          </cell>
          <cell r="I6422">
            <v>1440</v>
          </cell>
          <cell r="J6422">
            <v>1260</v>
          </cell>
          <cell r="K6422" t="str">
            <v>乙类</v>
          </cell>
        </row>
        <row r="6423">
          <cell r="A6423" t="str">
            <v>HMX80201</v>
          </cell>
          <cell r="B6423" t="str">
            <v>经皮穿刺髂静脉支架置入术</v>
          </cell>
          <cell r="C6423"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cell r="D6423" t="str">
            <v>穿刺针,注射器</v>
          </cell>
          <cell r="E6423" t="str">
            <v>导管,导丝,血管鞘组,支架,封堵器</v>
          </cell>
          <cell r="F6423" t="str">
            <v>次</v>
          </cell>
          <cell r="G6423" t="str">
            <v>以1个支架为基价,每增加1个加收不超过50%</v>
          </cell>
          <cell r="H6423">
            <v>2700</v>
          </cell>
          <cell r="I6423">
            <v>2160</v>
          </cell>
          <cell r="J6423">
            <v>1890</v>
          </cell>
          <cell r="K6423" t="str">
            <v>乙类</v>
          </cell>
        </row>
        <row r="6424">
          <cell r="A6424" t="str">
            <v>HMX80202</v>
          </cell>
          <cell r="B6424" t="str">
            <v>经皮穿刺髂静脉内球囊扩张+支架置入术</v>
          </cell>
          <cell r="C6424"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cell r="D6424" t="str">
            <v>穿刺针,注射器</v>
          </cell>
          <cell r="E6424" t="str">
            <v>导管,导丝,血管鞘组,球囊扩张导管,支架,封堵器</v>
          </cell>
          <cell r="F6424" t="str">
            <v>次</v>
          </cell>
          <cell r="G6424" t="str">
            <v>以1个支架为基价,每增加1个加收不超过50%</v>
          </cell>
          <cell r="H6424">
            <v>3200</v>
          </cell>
          <cell r="I6424">
            <v>2560</v>
          </cell>
          <cell r="J6424">
            <v>2240</v>
          </cell>
          <cell r="K6424" t="str">
            <v>乙类</v>
          </cell>
        </row>
        <row r="6425">
          <cell r="A6425" t="str">
            <v>HMX80203</v>
          </cell>
          <cell r="B6425" t="str">
            <v>经皮髂静脉球囊扩张术</v>
          </cell>
          <cell r="C6425" t="str">
            <v>消毒麻醉,股静脉或颈静脉穿刺插管,髂静脉造影并摄片,球囊扩张髂静脉,造影评价扩张效果,拔管压迫止血,冲洗胶片。人工报告。不含监护。</v>
          </cell>
          <cell r="D6425" t="str">
            <v>穿刺针,压力泵,注射器</v>
          </cell>
          <cell r="E6425" t="str">
            <v>导管,导丝,血管鞘组,球囊扩张导管</v>
          </cell>
          <cell r="F6425" t="str">
            <v>次</v>
          </cell>
          <cell r="G6425" t="str">
            <v/>
          </cell>
          <cell r="H6425">
            <v>2600</v>
          </cell>
          <cell r="I6425">
            <v>2080</v>
          </cell>
          <cell r="J6425">
            <v>1820</v>
          </cell>
          <cell r="K6425" t="str">
            <v>乙类</v>
          </cell>
        </row>
        <row r="6426">
          <cell r="A6426" t="str">
            <v>HMX83201</v>
          </cell>
          <cell r="B6426" t="str">
            <v>经皮穿刺髂静脉内激光再通成形术</v>
          </cell>
          <cell r="C6426"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26" t="str">
            <v>穿刺针,高压注射器,注射器</v>
          </cell>
          <cell r="E6426" t="str">
            <v>导管,导丝,血管鞘组,球囊扩张导管,支架,封堵器</v>
          </cell>
          <cell r="F6426" t="str">
            <v>次</v>
          </cell>
          <cell r="G6426" t="str">
            <v>以1支血管为基价,每增加1支加收不超过60%</v>
          </cell>
          <cell r="H6426">
            <v>2000</v>
          </cell>
          <cell r="I6426">
            <v>1600</v>
          </cell>
          <cell r="J6426">
            <v>1400</v>
          </cell>
          <cell r="K6426" t="str">
            <v>乙类</v>
          </cell>
        </row>
        <row r="6427">
          <cell r="A6427" t="str">
            <v>HMX83301</v>
          </cell>
          <cell r="B6427" t="str">
            <v>髂静脉修复术</v>
          </cell>
          <cell r="C6427" t="str">
            <v>消毒铺巾,损伤局部切口或开腹,显露游离受损血管,静脉肝素抗凝,阻断血管,缝合､补片成形､对端吻合或人工血管自体血管间置,彻底止血冲洗后放置引流,关闭切口。不含血管探查术､自体血管取材术。</v>
          </cell>
          <cell r="D6427" t="str">
            <v>引流装置</v>
          </cell>
          <cell r="E6427" t="str">
            <v>补片,人工血管,特殊缝线,止血材料</v>
          </cell>
          <cell r="F6427" t="str">
            <v>每根血管</v>
          </cell>
          <cell r="G6427" t="str">
            <v/>
          </cell>
          <cell r="H6427">
            <v>2200</v>
          </cell>
          <cell r="I6427">
            <v>1760</v>
          </cell>
          <cell r="J6427">
            <v>1540</v>
          </cell>
          <cell r="K6427" t="str">
            <v>乙类</v>
          </cell>
        </row>
        <row r="6428">
          <cell r="A6428" t="str">
            <v>HMX86301</v>
          </cell>
          <cell r="B6428" t="str">
            <v>髂静脉-下腔静脉人工血管转流术</v>
          </cell>
          <cell r="C6428" t="str">
            <v>消毒铺巾,开腹,分别游离下腔静脉和髂静脉,静脉肝素抗凝,阻断静脉,分别行人工血管与髂静脉和下腔静脉端侧吻合,彻底止血､冲洗后放置引流,关闭切口。</v>
          </cell>
          <cell r="D6428" t="str">
            <v>引流装置</v>
          </cell>
          <cell r="E6428" t="str">
            <v>人工血管,特殊缝线,止血材料,吻合器</v>
          </cell>
          <cell r="F6428" t="str">
            <v>次</v>
          </cell>
          <cell r="G6428" t="str">
            <v/>
          </cell>
          <cell r="H6428">
            <v>2000</v>
          </cell>
          <cell r="I6428">
            <v>1600</v>
          </cell>
          <cell r="J6428">
            <v>1400</v>
          </cell>
          <cell r="K6428" t="str">
            <v>乙类</v>
          </cell>
        </row>
        <row r="6429">
          <cell r="A6429" t="str">
            <v>HMX86302</v>
          </cell>
          <cell r="B6429" t="str">
            <v>双髂静脉-下腔静脉人工血管转流术</v>
          </cell>
          <cell r="C6429" t="str">
            <v>消毒铺巾,开腹,分别游离下腔静脉和双侧髂静脉,静脉肝素抗凝,阻断静脉,分别行人工血管与双侧髂静脉和下腔静脉端侧吻合,彻底止血､冲洗后放置引流,关闭切口。</v>
          </cell>
          <cell r="D6429" t="str">
            <v>引流装置</v>
          </cell>
          <cell r="E6429" t="str">
            <v>人工血管,特殊缝线,止血材料,吻合器</v>
          </cell>
          <cell r="F6429" t="str">
            <v>次</v>
          </cell>
          <cell r="G6429" t="str">
            <v/>
          </cell>
          <cell r="H6429">
            <v>2200</v>
          </cell>
          <cell r="I6429">
            <v>1760</v>
          </cell>
          <cell r="J6429">
            <v>1540</v>
          </cell>
          <cell r="K6429" t="str">
            <v>乙类</v>
          </cell>
        </row>
        <row r="6430">
          <cell r="A6430" t="str">
            <v>HMY59201</v>
          </cell>
          <cell r="B6430" t="str">
            <v>经皮选择性髂内静脉栓塞术</v>
          </cell>
          <cell r="C6430" t="str">
            <v>消毒麻醉,股静脉穿刺插管,选择髂内静脉,注射对比剂并摄片,使用弹簧圈､可脱球囊或硬化剂栓塞,重复造影评价栓塞效果,拔管压迫止血,冲洗胶片。人工报告。不含监护。</v>
          </cell>
          <cell r="D6430" t="str">
            <v>穿刺针,注射器</v>
          </cell>
          <cell r="E6430" t="str">
            <v>导管,导丝,血管鞘组,栓塞材料</v>
          </cell>
          <cell r="F6430" t="str">
            <v>次</v>
          </cell>
          <cell r="G6430" t="str">
            <v/>
          </cell>
          <cell r="H6430">
            <v>1800</v>
          </cell>
          <cell r="I6430">
            <v>1440</v>
          </cell>
          <cell r="J6430">
            <v>1260</v>
          </cell>
          <cell r="K6430" t="str">
            <v>乙类</v>
          </cell>
        </row>
        <row r="6431">
          <cell r="A6431" t="str">
            <v>HM1</v>
          </cell>
          <cell r="B6431" t="str">
            <v>下肢静脉</v>
          </cell>
          <cell r="C6431" t="str">
            <v/>
          </cell>
          <cell r="D6431" t="str">
            <v/>
          </cell>
          <cell r="E6431" t="str">
            <v/>
          </cell>
        </row>
        <row r="6431">
          <cell r="G6431" t="str">
            <v/>
          </cell>
          <cell r="H6431" t="str">
            <v/>
          </cell>
          <cell r="I6431" t="str">
            <v/>
          </cell>
          <cell r="J6431" t="str">
            <v/>
          </cell>
        </row>
        <row r="6432">
          <cell r="A6432" t="str">
            <v>HM159601</v>
          </cell>
          <cell r="B6432" t="str">
            <v>腔镜下下肢静脉交通支结扎术</v>
          </cell>
          <cell r="C6432" t="str">
            <v>消毒铺巾,下肢小切口,在下肢深筋膜间隙插入腔镜,注气,游离交通支,钛夹结扎切断,绷带加压包扎。</v>
          </cell>
          <cell r="D6432" t="str">
            <v/>
          </cell>
          <cell r="E6432" t="str">
            <v>腔镜材料</v>
          </cell>
          <cell r="F6432" t="str">
            <v>次</v>
          </cell>
          <cell r="G6432" t="str">
            <v/>
          </cell>
          <cell r="H6432">
            <v>1500</v>
          </cell>
          <cell r="I6432">
            <v>1200</v>
          </cell>
          <cell r="J6432">
            <v>1050</v>
          </cell>
          <cell r="K6432" t="str">
            <v>乙类</v>
          </cell>
        </row>
        <row r="6433">
          <cell r="A6433" t="str">
            <v>HM172201</v>
          </cell>
          <cell r="B6433" t="str">
            <v>经皮穿刺下肢静脉血栓超声消融术</v>
          </cell>
          <cell r="C6433"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433" t="str">
            <v>注射器,穿刺针</v>
          </cell>
          <cell r="E6433" t="str">
            <v>导管,导丝,血管鞘组,消融导管,封堵器</v>
          </cell>
          <cell r="F6433" t="str">
            <v>次</v>
          </cell>
          <cell r="G6433" t="str">
            <v/>
          </cell>
          <cell r="H6433">
            <v>1500</v>
          </cell>
          <cell r="I6433">
            <v>1200</v>
          </cell>
          <cell r="J6433">
            <v>1050</v>
          </cell>
          <cell r="K6433" t="str">
            <v>乙类</v>
          </cell>
        </row>
        <row r="6434">
          <cell r="A6434" t="str">
            <v>HM183201</v>
          </cell>
          <cell r="B6434" t="str">
            <v>经皮穿刺下肢静脉内激光再通成形术</v>
          </cell>
          <cell r="C6434"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cell r="D6434" t="str">
            <v>注射器,穿刺针</v>
          </cell>
          <cell r="E6434" t="str">
            <v>导管,导丝,血管鞘组,球囊扩张导管,支架,封堵器</v>
          </cell>
          <cell r="F6434" t="str">
            <v>次</v>
          </cell>
          <cell r="G6434" t="str">
            <v/>
          </cell>
          <cell r="H6434">
            <v>1600</v>
          </cell>
          <cell r="I6434">
            <v>1280</v>
          </cell>
          <cell r="J6434">
            <v>1120</v>
          </cell>
          <cell r="K6434" t="str">
            <v>乙类</v>
          </cell>
        </row>
        <row r="6435">
          <cell r="A6435" t="str">
            <v>HM189301</v>
          </cell>
          <cell r="B6435" t="str">
            <v>下肢深组静脉动脉化重建术</v>
          </cell>
          <cell r="C6435" t="str">
            <v>消毒铺巾,下肢局部切口,游离动脉和相应位置的膝上(或下)深静脉,行人工血管动脉-深静脉吻合,吻合口近端深静脉缩窄,彻底止血冲洗后放置引流,关闭切口。</v>
          </cell>
          <cell r="D6435" t="str">
            <v>引流装置</v>
          </cell>
          <cell r="E6435" t="str">
            <v>人工血管,特殊缝线,止血材料,吻合器</v>
          </cell>
          <cell r="F6435" t="str">
            <v>次</v>
          </cell>
          <cell r="G6435" t="str">
            <v/>
          </cell>
          <cell r="H6435">
            <v>1000</v>
          </cell>
          <cell r="I6435">
            <v>800</v>
          </cell>
          <cell r="J6435">
            <v>700</v>
          </cell>
          <cell r="K6435" t="str">
            <v>乙类</v>
          </cell>
        </row>
        <row r="6436">
          <cell r="A6436" t="str">
            <v>HM2</v>
          </cell>
          <cell r="B6436" t="str">
            <v>股静脉</v>
          </cell>
          <cell r="C6436" t="str">
            <v/>
          </cell>
          <cell r="D6436" t="str">
            <v/>
          </cell>
          <cell r="E6436" t="str">
            <v/>
          </cell>
        </row>
        <row r="6436">
          <cell r="G6436" t="str">
            <v/>
          </cell>
          <cell r="H6436" t="str">
            <v/>
          </cell>
          <cell r="I6436" t="str">
            <v/>
          </cell>
          <cell r="J6436" t="str">
            <v/>
          </cell>
        </row>
        <row r="6437">
          <cell r="A6437" t="str">
            <v>HM262201</v>
          </cell>
          <cell r="B6437" t="str">
            <v>经皮穿刺股静脉置管术</v>
          </cell>
          <cell r="C6437" t="str">
            <v>患者仰卧于手术台(或病床),局麻下穿刺股静脉,置入导丝,沿导丝置入血管扩张器,退出扩张器沿导丝置入留置型静脉导管,退出导丝,回抽血液证实在静脉内,肝素冲洗液封管,缝合固定,透明贴外敷。</v>
          </cell>
          <cell r="D6437" t="str">
            <v>注射器</v>
          </cell>
          <cell r="E6437" t="str">
            <v>中心静脉导管,特殊缝线,扩张器</v>
          </cell>
          <cell r="F6437" t="str">
            <v>次</v>
          </cell>
          <cell r="G6437" t="str">
            <v/>
          </cell>
          <cell r="H6437">
            <v>500</v>
          </cell>
          <cell r="I6437">
            <v>400</v>
          </cell>
          <cell r="J6437">
            <v>350</v>
          </cell>
          <cell r="K6437" t="str">
            <v>乙类</v>
          </cell>
        </row>
        <row r="6438">
          <cell r="A6438" t="str">
            <v>HM262202</v>
          </cell>
          <cell r="B6438" t="str">
            <v>经皮穿刺股静脉长期透析管置入术</v>
          </cell>
          <cell r="C6438" t="str">
            <v>患者仰卧于手术台(或病床),局麻下穿刺股静脉,置入导丝,沿导丝置入血管扩张器,退出扩张器沿导丝置入长期透析管,退出导丝,回抽血液证实在静脉内,肝素冲洗液封管,缝合固定,透明贴外敷。</v>
          </cell>
          <cell r="D6438" t="str">
            <v>长期透析管,注射器</v>
          </cell>
          <cell r="E6438" t="str">
            <v>特殊缝线,扩张器</v>
          </cell>
          <cell r="F6438" t="str">
            <v>次</v>
          </cell>
          <cell r="G6438" t="str">
            <v/>
          </cell>
          <cell r="H6438" t="str">
            <v/>
          </cell>
          <cell r="I6438" t="str">
            <v/>
          </cell>
          <cell r="J6438" t="str">
            <v/>
          </cell>
          <cell r="K6438" t="str">
            <v>乙类</v>
          </cell>
        </row>
        <row r="6439">
          <cell r="A6439" t="str">
            <v>HM262301</v>
          </cell>
          <cell r="B6439" t="str">
            <v>股静脉带戒术</v>
          </cell>
          <cell r="C6439" t="str">
            <v>消毒铺巾,股静脉切口,显露游离出股总､股深及股浅静脉,寻找病变瓣膜,用人工材料或自体血管修剪后环包于病变瓣膜,缩缝至适宜管径,彻底止血冲洗后放置引流,关闭切口。不含瓣膜修补术､自体血管取材术。</v>
          </cell>
          <cell r="D6439" t="str">
            <v>引流装置</v>
          </cell>
          <cell r="E6439" t="str">
            <v>修补材料,特殊缝线,止血材料</v>
          </cell>
          <cell r="F6439" t="str">
            <v>次</v>
          </cell>
          <cell r="G6439" t="str">
            <v/>
          </cell>
          <cell r="H6439">
            <v>1300</v>
          </cell>
          <cell r="I6439">
            <v>1040</v>
          </cell>
          <cell r="J6439">
            <v>910</v>
          </cell>
          <cell r="K6439" t="str">
            <v>乙类</v>
          </cell>
        </row>
        <row r="6440">
          <cell r="A6440" t="str">
            <v>HM265201</v>
          </cell>
          <cell r="B6440" t="str">
            <v>经皮穿刺股总静脉内血管异物取出术</v>
          </cell>
          <cell r="C6440"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cell r="D6440" t="str">
            <v>穿刺针,注射器</v>
          </cell>
          <cell r="E6440" t="str">
            <v>导管,导丝,血管鞘组,封堵器,圈套器,特殊缝线</v>
          </cell>
          <cell r="F6440" t="str">
            <v>次</v>
          </cell>
          <cell r="G6440" t="str">
            <v/>
          </cell>
          <cell r="H6440">
            <v>1600</v>
          </cell>
          <cell r="I6440">
            <v>1280</v>
          </cell>
          <cell r="J6440">
            <v>1120</v>
          </cell>
          <cell r="K6440" t="str">
            <v>乙类</v>
          </cell>
        </row>
        <row r="6441">
          <cell r="A6441" t="str">
            <v>HM266301</v>
          </cell>
          <cell r="B6441" t="str">
            <v>股静脉/腘静脉带瓣膜段植换术</v>
          </cell>
          <cell r="C6441" t="str">
            <v>消毒铺巾,股静脉(或腘静脉)切口,显露游离出股静脉(或腘静脉),寻找病变瓣膜,静脉肝素后,阻断并切除病变瓣膜段静脉,用人工瓣(或生物瓣或自体静脉)置换吻合,放置引流,关闭切口。不含自体血管取材术。</v>
          </cell>
          <cell r="D6441" t="str">
            <v>引流装置</v>
          </cell>
          <cell r="E6441" t="str">
            <v>心脏瓣膜,特殊缝线,止血材料</v>
          </cell>
          <cell r="F6441" t="str">
            <v>次</v>
          </cell>
          <cell r="G6441" t="str">
            <v/>
          </cell>
          <cell r="H6441">
            <v>2500</v>
          </cell>
          <cell r="I6441">
            <v>2000</v>
          </cell>
          <cell r="J6441">
            <v>1750</v>
          </cell>
          <cell r="K6441" t="str">
            <v>乙类</v>
          </cell>
        </row>
        <row r="6442">
          <cell r="A6442" t="str">
            <v>HM272201</v>
          </cell>
          <cell r="B6442" t="str">
            <v>经皮穿刺股总静脉内溶栓术</v>
          </cell>
          <cell r="C6442"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cell r="D6442" t="str">
            <v>穿刺针,高压注射器,注射器</v>
          </cell>
          <cell r="E6442" t="str">
            <v>导管,导丝,血管鞘组,溶栓导管</v>
          </cell>
          <cell r="F6442" t="str">
            <v>次</v>
          </cell>
          <cell r="G6442" t="str">
            <v/>
          </cell>
          <cell r="H6442">
            <v>1700</v>
          </cell>
          <cell r="I6442">
            <v>1360</v>
          </cell>
          <cell r="J6442">
            <v>1190</v>
          </cell>
          <cell r="K6442" t="str">
            <v>乙类</v>
          </cell>
        </row>
        <row r="6443">
          <cell r="A6443" t="str">
            <v>HM272202</v>
          </cell>
          <cell r="B6443" t="str">
            <v>经皮穿刺股总静脉血栓超声消融术</v>
          </cell>
          <cell r="C6443"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43" t="str">
            <v>穿刺针,高压注射器,注射器</v>
          </cell>
          <cell r="E6443" t="str">
            <v>导管,导丝,血管鞘组,消融导管,封堵器</v>
          </cell>
          <cell r="F6443" t="str">
            <v>次</v>
          </cell>
          <cell r="G6443" t="str">
            <v/>
          </cell>
          <cell r="H6443">
            <v>1700</v>
          </cell>
          <cell r="I6443">
            <v>1360</v>
          </cell>
          <cell r="J6443">
            <v>1190</v>
          </cell>
          <cell r="K6443" t="str">
            <v>乙类</v>
          </cell>
        </row>
        <row r="6444">
          <cell r="A6444" t="str">
            <v>HM283201</v>
          </cell>
          <cell r="B6444" t="str">
            <v>经皮穿刺股总静脉内激光再通成形术</v>
          </cell>
          <cell r="C6444"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44" t="str">
            <v>穿刺针,高压注射器,注射器</v>
          </cell>
          <cell r="E6444" t="str">
            <v>导管,导丝,血管鞘组,球囊扩张导管,支架,封堵器</v>
          </cell>
          <cell r="F6444" t="str">
            <v>次</v>
          </cell>
          <cell r="G6444" t="str">
            <v>以1支血管为基价,每增加1支加收不超过60%</v>
          </cell>
          <cell r="H6444">
            <v>1800</v>
          </cell>
          <cell r="I6444">
            <v>1440</v>
          </cell>
          <cell r="J6444">
            <v>1260</v>
          </cell>
          <cell r="K6444" t="str">
            <v>乙类</v>
          </cell>
        </row>
        <row r="6445">
          <cell r="A6445" t="str">
            <v>HM283301</v>
          </cell>
          <cell r="B6445" t="str">
            <v>股静脉修复术</v>
          </cell>
          <cell r="C6445"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cell r="D6445" t="str">
            <v>引流装置,冲洗液</v>
          </cell>
          <cell r="E6445" t="str">
            <v>人工血管,补片,特殊缝线,止血材料</v>
          </cell>
          <cell r="F6445" t="str">
            <v>每根血管</v>
          </cell>
          <cell r="G6445" t="str">
            <v>每增加1根血管加收不超过80%</v>
          </cell>
          <cell r="H6445">
            <v>2000</v>
          </cell>
          <cell r="I6445">
            <v>1600</v>
          </cell>
          <cell r="J6445">
            <v>1400</v>
          </cell>
          <cell r="K6445" t="str">
            <v>甲类</v>
          </cell>
        </row>
        <row r="6446">
          <cell r="A6446" t="str">
            <v>HM283302</v>
          </cell>
          <cell r="B6446" t="str">
            <v>股静脉瓣膜切开修补术</v>
          </cell>
          <cell r="C6446" t="str">
            <v>消毒铺巾,股静脉(或腘静脉)切口,显露游离出股静脉(或腘静脉),寻找病变瓣膜,静脉肝素后,阻断并切开病变处,在腔内缩缝瓣膜。然后缝合静脉,彻底止血冲洗后放置引流,关闭切口。</v>
          </cell>
          <cell r="D6446" t="str">
            <v>引流装置,冲洗液</v>
          </cell>
          <cell r="E6446" t="str">
            <v>特殊缝线,止血材料</v>
          </cell>
          <cell r="F6446" t="str">
            <v>次</v>
          </cell>
          <cell r="G6446" t="str">
            <v/>
          </cell>
          <cell r="H6446">
            <v>2000</v>
          </cell>
          <cell r="I6446">
            <v>1600</v>
          </cell>
          <cell r="J6446">
            <v>1400</v>
          </cell>
          <cell r="K6446" t="str">
            <v>甲类</v>
          </cell>
        </row>
        <row r="6447">
          <cell r="A6447" t="str">
            <v>HM283501</v>
          </cell>
          <cell r="B6447" t="str">
            <v>经血管镜股静脉瓣修复术</v>
          </cell>
          <cell r="C6447" t="str">
            <v>消毒铺巾,局麻下穿刺股静脉,进入血管镜,找到瓣膜进行缝合修复,彻底止血冲洗后放置引流,关闭切口。</v>
          </cell>
          <cell r="D6447" t="str">
            <v>引流装置,冲洗液,注射器</v>
          </cell>
          <cell r="E6447" t="str">
            <v>特殊缝线,止血材料</v>
          </cell>
          <cell r="F6447" t="str">
            <v>次</v>
          </cell>
          <cell r="G6447" t="str">
            <v/>
          </cell>
          <cell r="H6447">
            <v>2300</v>
          </cell>
          <cell r="I6447">
            <v>1840</v>
          </cell>
          <cell r="J6447">
            <v>1610</v>
          </cell>
          <cell r="K6447" t="str">
            <v>乙类</v>
          </cell>
        </row>
        <row r="6448">
          <cell r="A6448" t="str">
            <v>HM286301</v>
          </cell>
          <cell r="B6448" t="str">
            <v>股-股静脉自体大隐静脉耻骨上转流术</v>
          </cell>
          <cell r="C6448"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cell r="D6448" t="str">
            <v>引流装置,冲洗液</v>
          </cell>
          <cell r="E6448" t="str">
            <v>特殊缝线,止血材料,吻合器</v>
          </cell>
          <cell r="F6448" t="str">
            <v>次</v>
          </cell>
          <cell r="G6448" t="str">
            <v/>
          </cell>
          <cell r="H6448">
            <v>2000</v>
          </cell>
          <cell r="I6448">
            <v>1600</v>
          </cell>
          <cell r="J6448">
            <v>1400</v>
          </cell>
          <cell r="K6448" t="str">
            <v>甲类</v>
          </cell>
        </row>
        <row r="6449">
          <cell r="A6449" t="str">
            <v>HM286302</v>
          </cell>
          <cell r="B6449" t="str">
            <v>股-股静脉耻骨上血管转流术</v>
          </cell>
          <cell r="C6449"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cell r="D6449" t="str">
            <v>引流装置,冲洗液</v>
          </cell>
          <cell r="E6449" t="str">
            <v>人工血管,特殊缝线,止血材料,吻合器</v>
          </cell>
          <cell r="F6449" t="str">
            <v>次</v>
          </cell>
          <cell r="G6449" t="str">
            <v/>
          </cell>
          <cell r="H6449">
            <v>2000</v>
          </cell>
          <cell r="I6449">
            <v>1600</v>
          </cell>
          <cell r="J6449">
            <v>1400</v>
          </cell>
          <cell r="K6449" t="str">
            <v>乙类</v>
          </cell>
        </row>
        <row r="6450">
          <cell r="A6450" t="str">
            <v>HM286303</v>
          </cell>
          <cell r="B6450" t="str">
            <v>股静脉-下腔静脉人工血管转流术</v>
          </cell>
          <cell r="C6450" t="str">
            <v>消毒铺巾,开腹,游离下腔静脉。腹股沟纵切口,游离显露股静脉,建立皮下隧道,静脉肝素抗凝,阻断静脉,分别行人工血管与股静脉和下腔静脉端侧吻合,彻底止血､冲洗后放置引流,关闭切口。</v>
          </cell>
          <cell r="D6450" t="str">
            <v>引流装置,冲洗液</v>
          </cell>
          <cell r="E6450" t="str">
            <v>人工血管,特殊缝线,止血材料,吻合器</v>
          </cell>
          <cell r="F6450" t="str">
            <v>次</v>
          </cell>
          <cell r="G6450" t="str">
            <v/>
          </cell>
          <cell r="H6450">
            <v>1900</v>
          </cell>
          <cell r="I6450">
            <v>1520</v>
          </cell>
          <cell r="J6450">
            <v>1330</v>
          </cell>
          <cell r="K6450" t="str">
            <v>乙类</v>
          </cell>
        </row>
        <row r="6451">
          <cell r="A6451" t="str">
            <v>HM286304</v>
          </cell>
          <cell r="B6451" t="str">
            <v>双股静脉-下腔静脉人工血管转流术</v>
          </cell>
          <cell r="C6451" t="str">
            <v>消毒铺巾,开腹,游离下腔静脉。双侧腹股沟纵切口,游离显露双股静脉。建立皮下隧道,静脉肝素抗凝,阻断静脉,分别行人工血管与双侧股静脉和下腔静脉端侧吻合,彻底止血､冲洗后放置引流,关闭切口。</v>
          </cell>
          <cell r="D6451" t="str">
            <v>引流装置,冲洗液</v>
          </cell>
          <cell r="E6451" t="str">
            <v>人工血管,特殊缝线,止血材料,吻合器</v>
          </cell>
          <cell r="F6451" t="str">
            <v>次</v>
          </cell>
          <cell r="G6451" t="str">
            <v/>
          </cell>
          <cell r="H6451">
            <v>2000</v>
          </cell>
          <cell r="I6451">
            <v>1600</v>
          </cell>
          <cell r="J6451">
            <v>1400</v>
          </cell>
          <cell r="K6451" t="str">
            <v>乙类</v>
          </cell>
        </row>
        <row r="6452">
          <cell r="A6452" t="str">
            <v>HM286305</v>
          </cell>
          <cell r="B6452" t="str">
            <v>股静脉-腋静脉人工血管转流术</v>
          </cell>
          <cell r="C6452" t="str">
            <v>消毒铺巾,锁骨下横切口,显露游离腋静脉。腹股沟切口,显露游离股静脉,开通皮下隧道,静脉肝素抗凝,行人工血管与腋静脉和股静脉端侧吻合,彻底止血､冲洗后放置引流,关闭切口。</v>
          </cell>
          <cell r="D6452" t="str">
            <v>引流装置,冲洗液</v>
          </cell>
          <cell r="E6452" t="str">
            <v>人工血管,特殊缝线,止血材料,吻合器</v>
          </cell>
          <cell r="F6452" t="str">
            <v>次</v>
          </cell>
          <cell r="G6452" t="str">
            <v/>
          </cell>
          <cell r="H6452">
            <v>2000</v>
          </cell>
          <cell r="I6452">
            <v>1600</v>
          </cell>
          <cell r="J6452">
            <v>1400</v>
          </cell>
          <cell r="K6452" t="str">
            <v>乙类</v>
          </cell>
        </row>
        <row r="6453">
          <cell r="A6453" t="str">
            <v>HM286306</v>
          </cell>
          <cell r="B6453" t="str">
            <v>股静脉-大隐静脉原位转流术</v>
          </cell>
          <cell r="C6453"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cell r="D6453" t="str">
            <v>引流装置,冲洗液</v>
          </cell>
          <cell r="E6453" t="str">
            <v>补片,特殊缝线,止血材料,吻合器</v>
          </cell>
          <cell r="F6453" t="str">
            <v>次</v>
          </cell>
          <cell r="G6453" t="str">
            <v/>
          </cell>
          <cell r="H6453">
            <v>1800</v>
          </cell>
          <cell r="I6453">
            <v>1440</v>
          </cell>
          <cell r="J6453">
            <v>1260</v>
          </cell>
          <cell r="K6453" t="str">
            <v>乙类</v>
          </cell>
        </row>
        <row r="6454">
          <cell r="A6454" t="str">
            <v>HM286307</v>
          </cell>
          <cell r="B6454" t="str">
            <v>股静脉-腋静脉自体大隐静脉转流术</v>
          </cell>
          <cell r="C6454" t="str">
            <v>消毒铺巾,锁骨下横切口,显露游离腋静脉。腹股沟切口,显露游离股静脉,开通皮下隧道,静脉肝素抗凝,行移植静脉与腋静脉和股静脉端侧吻合,彻底止血､冲洗后放置引流,关闭切口。不含自体大隐静脉取材术。</v>
          </cell>
          <cell r="D6454" t="str">
            <v>引流装置,冲洗液</v>
          </cell>
          <cell r="E6454" t="str">
            <v>特殊缝线,止血材料,吻合器</v>
          </cell>
          <cell r="F6454" t="str">
            <v>次</v>
          </cell>
          <cell r="G6454" t="str">
            <v/>
          </cell>
          <cell r="H6454">
            <v>1800</v>
          </cell>
          <cell r="I6454">
            <v>1440</v>
          </cell>
          <cell r="J6454">
            <v>1260</v>
          </cell>
          <cell r="K6454" t="str">
            <v>乙类</v>
          </cell>
        </row>
        <row r="6455">
          <cell r="A6455" t="str">
            <v>HM3</v>
          </cell>
          <cell r="B6455" t="str">
            <v>腘静脉</v>
          </cell>
          <cell r="C6455" t="str">
            <v/>
          </cell>
          <cell r="D6455" t="str">
            <v/>
          </cell>
          <cell r="E6455" t="str">
            <v/>
          </cell>
        </row>
        <row r="6455">
          <cell r="G6455" t="str">
            <v/>
          </cell>
          <cell r="H6455" t="str">
            <v/>
          </cell>
          <cell r="I6455" t="str">
            <v/>
          </cell>
          <cell r="J6455" t="str">
            <v/>
          </cell>
        </row>
        <row r="6456">
          <cell r="A6456" t="str">
            <v>HM357301</v>
          </cell>
          <cell r="B6456" t="str">
            <v>腘窝陷迫综合征腘静脉松解术</v>
          </cell>
          <cell r="C6456" t="str">
            <v>全麻,俯卧或侧卧,后侧入路,游离腘静脉,切除压迫的异位肌肉或束带,关闭切口。</v>
          </cell>
          <cell r="D6456" t="str">
            <v/>
          </cell>
          <cell r="E6456" t="str">
            <v/>
          </cell>
          <cell r="F6456" t="str">
            <v>次</v>
          </cell>
          <cell r="G6456" t="str">
            <v/>
          </cell>
          <cell r="H6456">
            <v>1350</v>
          </cell>
          <cell r="I6456">
            <v>1080</v>
          </cell>
          <cell r="J6456">
            <v>945</v>
          </cell>
          <cell r="K6456" t="str">
            <v>乙类</v>
          </cell>
        </row>
        <row r="6457">
          <cell r="A6457" t="str">
            <v>HM362301</v>
          </cell>
          <cell r="B6457" t="str">
            <v>腘静脉带戒术</v>
          </cell>
          <cell r="C6457" t="str">
            <v>消毒铺巾,腘静脉切口,显露游离出腘静脉,寻找病变瓣膜,用人工材料或自体血管修剪后环包于病变瓣膜,缩缝至适宜管径,彻底止血冲洗后放置引流,关闭切口。不含瓣膜修补术､自体血管取材术。</v>
          </cell>
          <cell r="D6457" t="str">
            <v>引流装置,冲洗液</v>
          </cell>
          <cell r="E6457" t="str">
            <v>修补材料,特殊缝线,止血材料</v>
          </cell>
          <cell r="F6457" t="str">
            <v>次</v>
          </cell>
          <cell r="G6457" t="str">
            <v/>
          </cell>
          <cell r="H6457">
            <v>1350</v>
          </cell>
          <cell r="I6457">
            <v>1080</v>
          </cell>
          <cell r="J6457">
            <v>945</v>
          </cell>
          <cell r="K6457" t="str">
            <v>乙类</v>
          </cell>
        </row>
        <row r="6458">
          <cell r="A6458" t="str">
            <v>HM383301</v>
          </cell>
          <cell r="B6458" t="str">
            <v>腘静脉肌襻成形术</v>
          </cell>
          <cell r="C6458" t="str">
            <v>麻醉成功后,俯卧,腘窝部S形切口,解剖显露腘动､静脉,肝素化后阻断目标血管,选择半腱肌或股薄肌远侧并适当切断,U形套绕腘静脉,达到满意度后对位缝合固定,逐层关闭切口。不含测压。</v>
          </cell>
          <cell r="D6458" t="str">
            <v>引流装置,冲洗液</v>
          </cell>
          <cell r="E6458" t="str">
            <v>特殊缝线,止血材料</v>
          </cell>
          <cell r="F6458" t="str">
            <v>次</v>
          </cell>
          <cell r="G6458" t="str">
            <v/>
          </cell>
          <cell r="H6458">
            <v>1350</v>
          </cell>
          <cell r="I6458">
            <v>1080</v>
          </cell>
          <cell r="J6458">
            <v>945</v>
          </cell>
          <cell r="K6458" t="str">
            <v>乙类</v>
          </cell>
        </row>
        <row r="6459">
          <cell r="A6459" t="str">
            <v>HM383302</v>
          </cell>
          <cell r="B6459" t="str">
            <v>腘静脉修复术</v>
          </cell>
          <cell r="C6459" t="str">
            <v>消毒铺巾,损伤局部切口,显露游离受损血管,静脉肝素抗凝,阻断血管,缝合､补片成形､对端吻合或人工血管自体血管间置,彻底止血冲洗后放置引流,关闭切口。</v>
          </cell>
          <cell r="D6459" t="str">
            <v>引流装置,冲洗液</v>
          </cell>
          <cell r="E6459" t="str">
            <v>人工血管,补片,特殊缝线,止血材料</v>
          </cell>
          <cell r="F6459" t="str">
            <v>每根血管</v>
          </cell>
          <cell r="G6459" t="str">
            <v/>
          </cell>
          <cell r="H6459">
            <v>1350</v>
          </cell>
          <cell r="I6459">
            <v>1080</v>
          </cell>
          <cell r="J6459">
            <v>945</v>
          </cell>
          <cell r="K6459" t="str">
            <v>甲类</v>
          </cell>
        </row>
        <row r="6460">
          <cell r="A6460" t="str">
            <v>HM383303</v>
          </cell>
          <cell r="B6460" t="str">
            <v>腘静脉瓣膜切开修补术</v>
          </cell>
          <cell r="C6460" t="str">
            <v>消毒铺巾,股静脉(或腘静脉)切口,显露游离出股静脉(或腘静脉),寻找病变瓣膜,静脉肝素后,阻断并切开病变处,在腔内缩缝瓣膜,然后缝合静脉,彻底止血冲洗后放置引流,关闭切口。</v>
          </cell>
          <cell r="D6460" t="str">
            <v>引流装置,冲洗液</v>
          </cell>
          <cell r="E6460" t="str">
            <v>特殊缝线,止血材料</v>
          </cell>
          <cell r="F6460" t="str">
            <v>次</v>
          </cell>
          <cell r="G6460" t="str">
            <v/>
          </cell>
          <cell r="H6460">
            <v>1400</v>
          </cell>
          <cell r="I6460">
            <v>1120</v>
          </cell>
          <cell r="J6460">
            <v>980</v>
          </cell>
          <cell r="K6460" t="str">
            <v>乙类</v>
          </cell>
        </row>
        <row r="6461">
          <cell r="A6461" t="str">
            <v>HM383501</v>
          </cell>
          <cell r="B6461" t="str">
            <v>经血管镜腘静脉瓣修复术</v>
          </cell>
          <cell r="C6461" t="str">
            <v>消毒铺巾,局麻下穿刺股静脉,进入血管镜,找到瓣膜进行缝合修复,彻底止血冲洗后放置引流,关闭切口。</v>
          </cell>
          <cell r="D6461" t="str">
            <v>引流装置,冲洗液,注射器</v>
          </cell>
          <cell r="E6461" t="str">
            <v>特殊缝线,止血材料</v>
          </cell>
          <cell r="F6461" t="str">
            <v>次</v>
          </cell>
          <cell r="G6461" t="str">
            <v/>
          </cell>
          <cell r="H6461">
            <v>1400</v>
          </cell>
          <cell r="I6461">
            <v>1120</v>
          </cell>
          <cell r="J6461">
            <v>980</v>
          </cell>
          <cell r="K6461" t="str">
            <v>乙类</v>
          </cell>
        </row>
        <row r="6462">
          <cell r="A6462" t="str">
            <v>HM4-HM6</v>
          </cell>
          <cell r="B6462" t="str">
            <v>下肢浅静脉</v>
          </cell>
          <cell r="C6462" t="str">
            <v/>
          </cell>
          <cell r="D6462" t="str">
            <v/>
          </cell>
          <cell r="E6462" t="str">
            <v/>
          </cell>
        </row>
        <row r="6462">
          <cell r="G6462" t="str">
            <v/>
          </cell>
          <cell r="H6462" t="str">
            <v/>
          </cell>
          <cell r="I6462" t="str">
            <v/>
          </cell>
          <cell r="J6462" t="str">
            <v/>
          </cell>
        </row>
        <row r="6463">
          <cell r="A6463" t="str">
            <v>HM448201</v>
          </cell>
          <cell r="B6463" t="str">
            <v>下肢曲张浅静脉硬化剂治疗</v>
          </cell>
          <cell r="C6463" t="str">
            <v>消毒铺巾,将硬化剂注射到曲张静脉周围或血管腔内,使曲张静脉闭塞,绷带加压包扎。</v>
          </cell>
          <cell r="D6463" t="str">
            <v>注射器</v>
          </cell>
          <cell r="E6463" t="str">
            <v/>
          </cell>
          <cell r="F6463" t="str">
            <v>单侧</v>
          </cell>
          <cell r="G6463" t="str">
            <v/>
          </cell>
          <cell r="H6463">
            <v>200</v>
          </cell>
          <cell r="I6463">
            <v>160</v>
          </cell>
          <cell r="J6463">
            <v>140</v>
          </cell>
          <cell r="K6463" t="str">
            <v>甲类</v>
          </cell>
        </row>
        <row r="6464">
          <cell r="A6464" t="str">
            <v>HM473301</v>
          </cell>
          <cell r="B6464" t="str">
            <v>下肢浅静脉静脉团透光旋切术</v>
          </cell>
          <cell r="C6464" t="str">
            <v>消毒铺巾,在小腿局部切口,进入透光旋切导管和光源,对静脉团进行旋切､吸出,皮内缝合切口,绷带加压包扎。</v>
          </cell>
          <cell r="D6464" t="str">
            <v/>
          </cell>
          <cell r="E6464" t="str">
            <v>导管,导丝,特殊缝线</v>
          </cell>
          <cell r="F6464" t="str">
            <v>单侧</v>
          </cell>
          <cell r="G6464" t="str">
            <v/>
          </cell>
          <cell r="H6464">
            <v>2000</v>
          </cell>
          <cell r="I6464">
            <v>1600</v>
          </cell>
          <cell r="J6464">
            <v>1400</v>
          </cell>
          <cell r="K6464" t="str">
            <v>甲类</v>
          </cell>
        </row>
        <row r="6465">
          <cell r="A6465" t="str">
            <v>HM473302</v>
          </cell>
          <cell r="B6465" t="str">
            <v>下肢曲张浅静脉团局部切除术</v>
          </cell>
          <cell r="C6465" t="str">
            <v>消毒铺巾,切开皮肤､皮下,游离出浅静脉团,结扎两端后切除。皮内缝合切口,绷带加压包扎。</v>
          </cell>
          <cell r="D6465" t="str">
            <v/>
          </cell>
          <cell r="E6465" t="str">
            <v>特殊缝线</v>
          </cell>
          <cell r="F6465" t="str">
            <v>单侧</v>
          </cell>
          <cell r="G6465" t="str">
            <v/>
          </cell>
          <cell r="H6465">
            <v>2000</v>
          </cell>
          <cell r="I6465">
            <v>1600</v>
          </cell>
          <cell r="J6465">
            <v>1400</v>
          </cell>
          <cell r="K6465" t="str">
            <v>甲类</v>
          </cell>
        </row>
        <row r="6466">
          <cell r="A6466" t="str">
            <v>HM489301</v>
          </cell>
          <cell r="B6466" t="str">
            <v>下肢浅组静脉动脉化重建术</v>
          </cell>
          <cell r="C6466" t="str">
            <v>消毒铺巾,下肢局部切口,游离动脉和相应位置的浅静脉,(破坏瓣膜),静脉近端与动脉吻合,彻底止血冲洗后放置引流,关闭切口。</v>
          </cell>
          <cell r="D6466" t="str">
            <v>引流装置,冲洗液</v>
          </cell>
          <cell r="E6466" t="str">
            <v>特殊缝线,止血材料</v>
          </cell>
          <cell r="F6466" t="str">
            <v>次</v>
          </cell>
          <cell r="G6466" t="str">
            <v/>
          </cell>
          <cell r="H6466">
            <v>800</v>
          </cell>
          <cell r="I6466">
            <v>640</v>
          </cell>
          <cell r="J6466">
            <v>560</v>
          </cell>
          <cell r="K6466" t="str">
            <v>乙类</v>
          </cell>
        </row>
        <row r="6467">
          <cell r="A6467" t="str">
            <v>HM548201</v>
          </cell>
          <cell r="B6467" t="str">
            <v>大隐静脉硬化剂注射治疗</v>
          </cell>
          <cell r="C6467" t="str">
            <v>术前准备,局部皮肤消毒,彩色多普勒超声引导下选择穿刺点。利用2支注射器及三通制备泡沫硬化剂,彩超引导下,用注射器将泡沫硬化剂注入大隐静脉,图文报告。不含超声引导。</v>
          </cell>
          <cell r="D6467" t="str">
            <v>注射器</v>
          </cell>
          <cell r="E6467" t="str">
            <v/>
          </cell>
          <cell r="F6467" t="str">
            <v>每根血管</v>
          </cell>
          <cell r="G6467" t="str">
            <v/>
          </cell>
          <cell r="H6467">
            <v>120</v>
          </cell>
          <cell r="I6467">
            <v>95</v>
          </cell>
          <cell r="J6467">
            <v>85</v>
          </cell>
          <cell r="K6467" t="str">
            <v>甲类</v>
          </cell>
        </row>
        <row r="6468">
          <cell r="A6468" t="str">
            <v>HM559301</v>
          </cell>
          <cell r="B6468" t="str">
            <v>大隐静脉腔内激光闭合术</v>
          </cell>
          <cell r="C6468" t="str">
            <v>消毒铺巾,踝内侧切口,切开大隐静脉,经套管针插入激光光纤,至大隐静脉根部开通激光,边后退边加压,小切口剥除小腿曲张静脉团,皮内缝合切口,绷带加压包扎。</v>
          </cell>
          <cell r="D6468" t="str">
            <v>注射器</v>
          </cell>
          <cell r="E6468" t="str">
            <v>导管,导丝,特殊缝线</v>
          </cell>
          <cell r="F6468" t="str">
            <v>单侧</v>
          </cell>
          <cell r="G6468" t="str">
            <v/>
          </cell>
          <cell r="H6468">
            <v>1100</v>
          </cell>
          <cell r="I6468">
            <v>880</v>
          </cell>
          <cell r="J6468">
            <v>770</v>
          </cell>
          <cell r="K6468" t="str">
            <v>乙类</v>
          </cell>
        </row>
        <row r="6469">
          <cell r="A6469" t="str">
            <v>HM559302</v>
          </cell>
          <cell r="B6469" t="str">
            <v>大隐静脉腔内射频闭合术</v>
          </cell>
          <cell r="C6469" t="str">
            <v>消毒铺巾,踝内侧切口,切开大隐静脉,经套管针插入射频光纤,至大隐静脉根部开通射频,边后退边加压,小切口剥除小腿曲张静脉团,皮内缝合切口,绷带加压包扎。</v>
          </cell>
          <cell r="D6469" t="str">
            <v>注射器</v>
          </cell>
          <cell r="E6469" t="str">
            <v>导管,导丝,特殊缝线</v>
          </cell>
          <cell r="F6469" t="str">
            <v>单侧</v>
          </cell>
          <cell r="G6469" t="str">
            <v/>
          </cell>
          <cell r="H6469">
            <v>2000</v>
          </cell>
          <cell r="I6469">
            <v>1700</v>
          </cell>
          <cell r="J6469">
            <v>1445</v>
          </cell>
          <cell r="K6469" t="str">
            <v>乙类</v>
          </cell>
        </row>
        <row r="6470">
          <cell r="A6470" t="str">
            <v>HM560301</v>
          </cell>
          <cell r="B6470" t="str">
            <v>大隐静脉取材术</v>
          </cell>
          <cell r="C6470" t="str">
            <v>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v>
          </cell>
          <cell r="D6470" t="str">
            <v/>
          </cell>
          <cell r="E6470" t="str">
            <v>特殊缝线,止血材料</v>
          </cell>
          <cell r="F6470" t="str">
            <v>次</v>
          </cell>
          <cell r="G6470" t="str">
            <v/>
          </cell>
          <cell r="H6470">
            <v>650</v>
          </cell>
          <cell r="I6470">
            <v>520</v>
          </cell>
          <cell r="J6470">
            <v>450</v>
          </cell>
          <cell r="K6470" t="str">
            <v>乙类</v>
          </cell>
        </row>
        <row r="6471">
          <cell r="A6471" t="str">
            <v>HM572201</v>
          </cell>
          <cell r="B6471" t="str">
            <v>大隐静脉激光治疗</v>
          </cell>
          <cell r="C6471" t="str">
            <v>术前准备,建立静脉通道。相应肢体皮肤消毒,铺消毒巾,皮肤小切口,彩色多普勒超声引导下将激光电极导管送入大隐静脉,超声监测激光腔内治疗。图文报告。不含超声引导。</v>
          </cell>
          <cell r="D6471" t="str">
            <v>电极导管</v>
          </cell>
          <cell r="E6471" t="str">
            <v/>
          </cell>
          <cell r="F6471" t="str">
            <v>每根血管</v>
          </cell>
          <cell r="G6471" t="str">
            <v/>
          </cell>
          <cell r="H6471">
            <v>1500</v>
          </cell>
          <cell r="I6471">
            <v>1200</v>
          </cell>
          <cell r="J6471">
            <v>1050</v>
          </cell>
          <cell r="K6471" t="str">
            <v>乙类</v>
          </cell>
        </row>
        <row r="6472">
          <cell r="A6472" t="str">
            <v>HM572202</v>
          </cell>
          <cell r="B6472" t="str">
            <v>大隐静脉射频消融治疗</v>
          </cell>
          <cell r="C6472" t="str">
            <v>术前准备,建立静脉通道,静脉滴注抗凝药。局部皮肤消毒,铺消毒巾,皮肤小切口,彩色多普勒超声引导下在大隐静脉旁注射麻醉药,并引导将射频导管送入大隐静脉,超声监测射频治疗,图文报告。不含超声引导。</v>
          </cell>
          <cell r="D6472" t="str">
            <v/>
          </cell>
          <cell r="E6472" t="str">
            <v>射频导管</v>
          </cell>
          <cell r="F6472" t="str">
            <v>每根血管</v>
          </cell>
          <cell r="G6472" t="str">
            <v/>
          </cell>
          <cell r="H6472">
            <v>800</v>
          </cell>
          <cell r="I6472">
            <v>640</v>
          </cell>
          <cell r="J6472">
            <v>560</v>
          </cell>
          <cell r="K6472" t="str">
            <v>乙类</v>
          </cell>
        </row>
        <row r="6473">
          <cell r="A6473" t="str">
            <v>HM573301</v>
          </cell>
          <cell r="B6473" t="str">
            <v>大隐静脉高位结扎+剥脱术</v>
          </cell>
          <cell r="C6473" t="str">
            <v>消毒铺巾,腹股沟斜切口,分离并结扎大隐静脉根部属支,根部结扎切断主干,踝内侧切口,切断结扎大隐静脉,上剥脱器剥除主干,小切口剥除小腿曲张静脉团,皮内缝合切口,绷带加压包扎。</v>
          </cell>
          <cell r="D6473" t="str">
            <v>剥脱器</v>
          </cell>
          <cell r="E6473" t="str">
            <v>特殊缝线</v>
          </cell>
          <cell r="F6473" t="str">
            <v>单侧</v>
          </cell>
          <cell r="G6473" t="str">
            <v/>
          </cell>
          <cell r="H6473">
            <v>3000</v>
          </cell>
          <cell r="I6473">
            <v>2550</v>
          </cell>
          <cell r="J6473">
            <v>2168</v>
          </cell>
          <cell r="K6473" t="str">
            <v>甲类</v>
          </cell>
        </row>
        <row r="6474">
          <cell r="A6474" t="str">
            <v>HM659301</v>
          </cell>
          <cell r="B6474" t="str">
            <v>小隐静脉腔内激光闭合术</v>
          </cell>
          <cell r="C6474" t="str">
            <v>患者俯卧于手术台,消毒铺巾,外踝切口,切开小隐静脉,经套管针插入激光光纤,至小隐静脉根部开通激光,边后退边加压。小切口剥除小腿曲张静脉团。皮内缝合切口,绷带加压包扎。</v>
          </cell>
          <cell r="D6474" t="str">
            <v/>
          </cell>
          <cell r="E6474" t="str">
            <v>导管,导丝,特殊缝线</v>
          </cell>
          <cell r="F6474" t="str">
            <v>单侧</v>
          </cell>
          <cell r="G6474" t="str">
            <v/>
          </cell>
          <cell r="H6474">
            <v>900</v>
          </cell>
          <cell r="I6474">
            <v>720</v>
          </cell>
          <cell r="J6474">
            <v>630</v>
          </cell>
          <cell r="K6474" t="str">
            <v>乙类</v>
          </cell>
        </row>
        <row r="6475">
          <cell r="A6475" t="str">
            <v>HM659302</v>
          </cell>
          <cell r="B6475" t="str">
            <v>小隐静脉腔内射频闭合术</v>
          </cell>
          <cell r="C6475" t="str">
            <v>患者俯卧于手术台,消毒铺巾,外踝切口,切开小隐静脉,经套管针插入射频光纤,至小隐静脉根部开通射频,边后退边加压,小切口剥除小腿曲张静脉团,皮内缝合切口,绷带加压包扎。</v>
          </cell>
          <cell r="D6475" t="str">
            <v/>
          </cell>
          <cell r="E6475" t="str">
            <v>导管,导丝,特殊缝线</v>
          </cell>
          <cell r="F6475" t="str">
            <v>单侧</v>
          </cell>
          <cell r="G6475" t="str">
            <v/>
          </cell>
          <cell r="H6475">
            <v>900</v>
          </cell>
          <cell r="I6475">
            <v>720</v>
          </cell>
          <cell r="J6475">
            <v>630</v>
          </cell>
          <cell r="K6475" t="str">
            <v>乙类</v>
          </cell>
        </row>
        <row r="6476">
          <cell r="A6476" t="str">
            <v>HM673301</v>
          </cell>
          <cell r="B6476" t="str">
            <v>小隐静脉高位结扎+剥脱术</v>
          </cell>
          <cell r="C6476" t="str">
            <v>患者俯卧于手术台,消毒铺巾,腘窝切口,显露游离小隐静脉,结扎根部各属支,外踝处显露切断小隐静脉,剥脱器剥除主干,小切口分别剥除曲张小静脉团,皮内缝合切口,绷带加压包扎。</v>
          </cell>
          <cell r="D6476" t="str">
            <v/>
          </cell>
          <cell r="E6476" t="str">
            <v>特殊缝线</v>
          </cell>
          <cell r="F6476" t="str">
            <v>单侧</v>
          </cell>
          <cell r="G6476" t="str">
            <v/>
          </cell>
          <cell r="H6476">
            <v>1400</v>
          </cell>
          <cell r="I6476">
            <v>1120</v>
          </cell>
          <cell r="J6476">
            <v>980</v>
          </cell>
          <cell r="K6476" t="str">
            <v>甲类</v>
          </cell>
        </row>
        <row r="6477">
          <cell r="A6477" t="str">
            <v>HM8</v>
          </cell>
          <cell r="B6477" t="str">
            <v>12.其它静脉</v>
          </cell>
          <cell r="C6477" t="str">
            <v/>
          </cell>
          <cell r="D6477" t="str">
            <v/>
          </cell>
          <cell r="E6477" t="str">
            <v/>
          </cell>
        </row>
        <row r="6477">
          <cell r="G6477" t="str">
            <v/>
          </cell>
          <cell r="H6477" t="str">
            <v/>
          </cell>
          <cell r="I6477" t="str">
            <v/>
          </cell>
          <cell r="J6477" t="str">
            <v/>
          </cell>
        </row>
        <row r="6478">
          <cell r="A6478" t="str">
            <v>HM859301</v>
          </cell>
          <cell r="B6478" t="str">
            <v>静脉动脉化二期结扎术</v>
          </cell>
          <cell r="C6478" t="str">
            <v>麻醉成功后,沿原切口切开,分离显露动静脉吻合处,在静脉近心端套绕丝线,双重结扎并予以切断。逐层关闭切口。</v>
          </cell>
          <cell r="D6478" t="str">
            <v>引流装置</v>
          </cell>
          <cell r="E6478" t="str">
            <v>特殊缝线</v>
          </cell>
          <cell r="F6478" t="str">
            <v>次</v>
          </cell>
          <cell r="G6478" t="str">
            <v/>
          </cell>
          <cell r="H6478">
            <v>200</v>
          </cell>
          <cell r="I6478">
            <v>160</v>
          </cell>
          <cell r="J6478">
            <v>140</v>
          </cell>
          <cell r="K6478" t="str">
            <v>乙类</v>
          </cell>
        </row>
        <row r="6479">
          <cell r="A6479" t="str">
            <v>HM860201</v>
          </cell>
          <cell r="B6479" t="str">
            <v>经皮穿刺选择性上下腔静脉取血术</v>
          </cell>
          <cell r="C6479" t="str">
            <v>消毒麻醉,股静脉或颈静脉穿刺插管,选择上下腔静脉,注射对比剂并摄片取血,拔管压迫止血,冲洗胶片。人工报告。不含监护､实验室检查。</v>
          </cell>
          <cell r="D6479" t="str">
            <v>穿刺针</v>
          </cell>
          <cell r="E6479" t="str">
            <v>导管,导丝,血管鞘组</v>
          </cell>
          <cell r="F6479" t="str">
            <v>次</v>
          </cell>
          <cell r="G6479" t="str">
            <v/>
          </cell>
          <cell r="H6479">
            <v>600</v>
          </cell>
          <cell r="I6479">
            <v>480</v>
          </cell>
          <cell r="J6479">
            <v>420</v>
          </cell>
          <cell r="K6479" t="str">
            <v>乙类</v>
          </cell>
        </row>
        <row r="6480">
          <cell r="A6480" t="str">
            <v>HM862201</v>
          </cell>
          <cell r="B6480" t="str">
            <v>经烧伤创面静脉切开置管术</v>
          </cell>
          <cell r="C6480" t="str">
            <v>术区皮肤消毒,切开痂皮,暴露静脉,止血,切开静脉放置并固定留置管,抗感染敷料包扎。</v>
          </cell>
          <cell r="D6480" t="str">
            <v>引流装置</v>
          </cell>
          <cell r="E6480" t="str">
            <v>导管,导丝</v>
          </cell>
          <cell r="F6480" t="str">
            <v>次</v>
          </cell>
          <cell r="G6480" t="str">
            <v/>
          </cell>
          <cell r="H6480">
            <v>280</v>
          </cell>
          <cell r="I6480">
            <v>220</v>
          </cell>
          <cell r="J6480">
            <v>190</v>
          </cell>
          <cell r="K6480" t="str">
            <v>甲类</v>
          </cell>
        </row>
        <row r="6481">
          <cell r="A6481" t="str">
            <v>HM862301</v>
          </cell>
          <cell r="B6481" t="str">
            <v>静脉切开置管术</v>
          </cell>
          <cell r="C6481" t="str">
            <v>消毒铺巾,切开局部皮肤及皮下,游离出拟切开的静脉,两端绕阻断带,阻断并斜行切开静脉部分管壁,置入导管,外与静脉一起结扎固定,远心侧静脉结扎,关闭切口。限于严重创伤､休克抢救及某些手术辅助措施。</v>
          </cell>
          <cell r="D6481" t="str">
            <v>导管</v>
          </cell>
          <cell r="E6481" t="str">
            <v>特殊缝线</v>
          </cell>
          <cell r="F6481" t="str">
            <v>次</v>
          </cell>
          <cell r="G6481" t="str">
            <v/>
          </cell>
          <cell r="H6481">
            <v>160</v>
          </cell>
          <cell r="I6481">
            <v>130</v>
          </cell>
          <cell r="J6481">
            <v>110</v>
          </cell>
          <cell r="K6481" t="str">
            <v>甲类</v>
          </cell>
        </row>
        <row r="6482">
          <cell r="A6482" t="str">
            <v>HM864201</v>
          </cell>
          <cell r="B6482" t="str">
            <v>静脉导管拔除术</v>
          </cell>
          <cell r="C6482" t="str">
            <v>患者仰卧于手术台(或病床),局部消毒,拆除固定缝线,拔除静脉导管,管头做细菌培养,穿刺点压迫止血10分钟。</v>
          </cell>
          <cell r="D6482" t="str">
            <v/>
          </cell>
          <cell r="E6482" t="str">
            <v/>
          </cell>
          <cell r="F6482" t="str">
            <v>次</v>
          </cell>
          <cell r="G6482" t="str">
            <v/>
          </cell>
          <cell r="H6482">
            <v>200</v>
          </cell>
          <cell r="I6482">
            <v>160</v>
          </cell>
          <cell r="J6482">
            <v>140</v>
          </cell>
          <cell r="K6482" t="str">
            <v>甲类</v>
          </cell>
        </row>
        <row r="6483">
          <cell r="A6483" t="str">
            <v>HM865301</v>
          </cell>
          <cell r="B6483" t="str">
            <v>肢体静脉切开取栓术</v>
          </cell>
          <cell r="C6483" t="str">
            <v>消毒铺巾,切开皮肤,游离静脉,静脉肝素抗凝,阻断并切开静脉,挤压肢体远端或取栓导管取栓,冲洗､缝合静脉,彻底止血后放置引流,关闭切口。</v>
          </cell>
          <cell r="D6483" t="str">
            <v>引流装置</v>
          </cell>
          <cell r="E6483" t="str">
            <v>取栓导管,特殊缝线,止血材料</v>
          </cell>
          <cell r="F6483" t="str">
            <v>每切口</v>
          </cell>
          <cell r="G6483" t="str">
            <v/>
          </cell>
          <cell r="H6483">
            <v>1400</v>
          </cell>
          <cell r="I6483">
            <v>1120</v>
          </cell>
          <cell r="J6483">
            <v>980</v>
          </cell>
          <cell r="K6483" t="str">
            <v>甲类</v>
          </cell>
        </row>
        <row r="6484">
          <cell r="A6484" t="str">
            <v>HM872201</v>
          </cell>
          <cell r="B6484" t="str">
            <v>经皮血液透析通路溶栓术</v>
          </cell>
          <cell r="C6484" t="str">
            <v>消毒麻醉,穿刺透析通路插管,造影并摄片,引入溶栓导管或溶栓导丝靠近或插入血栓,药物溶栓,造影评价效果,拔管压迫止血,冲洗胶片。人工报告。不含监护。</v>
          </cell>
          <cell r="D6484" t="str">
            <v>穿刺针,注射器</v>
          </cell>
          <cell r="E6484" t="str">
            <v>导管,导丝,血管鞘组</v>
          </cell>
          <cell r="F6484" t="str">
            <v>次</v>
          </cell>
          <cell r="G6484" t="str">
            <v/>
          </cell>
          <cell r="H6484">
            <v>1600</v>
          </cell>
          <cell r="I6484">
            <v>1280</v>
          </cell>
          <cell r="J6484">
            <v>1120</v>
          </cell>
          <cell r="K6484" t="str">
            <v>乙类</v>
          </cell>
        </row>
        <row r="6485">
          <cell r="A6485" t="str">
            <v>HM872202</v>
          </cell>
          <cell r="B6485" t="str">
            <v>经皮穿刺血液透析通路血栓碎栓术</v>
          </cell>
          <cell r="C6485" t="str">
            <v>消毒麻醉,穿刺透析通路插管,造影并摄片,引入碎栓装置取出血栓,造影评价效果,拔管压迫止血,冲洗胶片。人工报告。不含监护。</v>
          </cell>
          <cell r="D6485" t="str">
            <v>穿刺针,注射器</v>
          </cell>
          <cell r="E6485" t="str">
            <v>导管,导丝,血管鞘组</v>
          </cell>
          <cell r="F6485" t="str">
            <v>次</v>
          </cell>
          <cell r="G6485" t="str">
            <v/>
          </cell>
          <cell r="H6485">
            <v>1500</v>
          </cell>
          <cell r="I6485">
            <v>1200</v>
          </cell>
          <cell r="J6485">
            <v>1050</v>
          </cell>
          <cell r="K6485" t="str">
            <v>乙类</v>
          </cell>
        </row>
        <row r="6486">
          <cell r="A6486" t="str">
            <v>HM873301</v>
          </cell>
          <cell r="B6486" t="str">
            <v>经皮静脉内旋切术</v>
          </cell>
          <cell r="C6486"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cell r="D6486" t="str">
            <v>穿刺针,注射器,高压注射器</v>
          </cell>
          <cell r="E6486" t="str">
            <v>导管,导丝,血管鞘组,旋切导管</v>
          </cell>
          <cell r="F6486" t="str">
            <v>次</v>
          </cell>
          <cell r="G6486" t="str">
            <v/>
          </cell>
          <cell r="H6486">
            <v>1400</v>
          </cell>
          <cell r="I6486">
            <v>1120</v>
          </cell>
          <cell r="J6486">
            <v>980</v>
          </cell>
          <cell r="K6486" t="str">
            <v>乙类</v>
          </cell>
        </row>
        <row r="6487">
          <cell r="A6487" t="str">
            <v>HM873302</v>
          </cell>
          <cell r="B6487" t="str">
            <v>四肢深静脉瘤切除术</v>
          </cell>
          <cell r="C6487" t="str">
            <v>消毒铺巾,切开患肢皮肤和皮下,游离病变静脉,静脉肝素抗凝,阻断静脉,切除静脉瘤,缝合静脉。必要时应用自体静脉(或人工血管)重建血运,彻底止血､冲洗后留置引流,分层缝合切口,无菌敷料外敷。不含自体血管取材术。</v>
          </cell>
          <cell r="D6487" t="str">
            <v>引流装置,冲洗液</v>
          </cell>
          <cell r="E6487" t="str">
            <v>人工血管,特殊缝线,止血材料</v>
          </cell>
          <cell r="F6487" t="str">
            <v>次</v>
          </cell>
          <cell r="G6487" t="str">
            <v/>
          </cell>
          <cell r="H6487">
            <v>1800</v>
          </cell>
          <cell r="I6487">
            <v>1440</v>
          </cell>
          <cell r="J6487">
            <v>1260</v>
          </cell>
          <cell r="K6487" t="str">
            <v>甲类</v>
          </cell>
        </row>
        <row r="6488">
          <cell r="A6488" t="str">
            <v>HM873303</v>
          </cell>
          <cell r="B6488" t="str">
            <v>内脏静脉瘤切除术</v>
          </cell>
          <cell r="C6488"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cell r="D6488" t="str">
            <v>引流装置,冲洗液</v>
          </cell>
          <cell r="E6488" t="str">
            <v>人工血管,特殊缝线,止血材料</v>
          </cell>
          <cell r="F6488" t="str">
            <v>次</v>
          </cell>
          <cell r="G6488" t="str">
            <v/>
          </cell>
          <cell r="H6488">
            <v>2000</v>
          </cell>
          <cell r="I6488">
            <v>1600</v>
          </cell>
          <cell r="J6488">
            <v>1400</v>
          </cell>
          <cell r="K6488" t="str">
            <v>甲类</v>
          </cell>
        </row>
        <row r="6489">
          <cell r="A6489" t="str">
            <v>HM880201</v>
          </cell>
          <cell r="B6489" t="str">
            <v>经皮血液透析静脉回路球囊成形术</v>
          </cell>
          <cell r="C6489" t="str">
            <v>消毒麻醉,透析静脉回路穿刺插管,引流静脉造影并摄片,球囊扩张引流静脉狭窄,造影评价扩张效果,拔管压迫止血,冲洗胶片。人工报告。不含监护。</v>
          </cell>
          <cell r="D6489" t="str">
            <v>穿刺针,压力泵</v>
          </cell>
          <cell r="E6489" t="str">
            <v>导管,导丝,血管鞘组,球囊扩张导管</v>
          </cell>
          <cell r="F6489" t="str">
            <v>次</v>
          </cell>
          <cell r="G6489" t="str">
            <v/>
          </cell>
          <cell r="H6489">
            <v>3000</v>
          </cell>
          <cell r="I6489">
            <v>2400</v>
          </cell>
          <cell r="J6489">
            <v>2100</v>
          </cell>
          <cell r="K6489" t="str">
            <v>乙类</v>
          </cell>
        </row>
        <row r="6490">
          <cell r="A6490" t="str">
            <v>HM880202</v>
          </cell>
          <cell r="B6490" t="str">
            <v>经皮穿刺血液透析静脉回路支架置入术</v>
          </cell>
          <cell r="C6490" t="str">
            <v>消毒麻醉,透析静脉回路穿刺插管,引流静脉造影并摄片,置入支架,造影评价效果,拔管压迫止血,冲洗胶片。人工报告。不含监护。</v>
          </cell>
          <cell r="D6490" t="str">
            <v>穿刺针,压力泵</v>
          </cell>
          <cell r="E6490" t="str">
            <v>导管,导丝,血管鞘组,球囊扩张导管,支架</v>
          </cell>
          <cell r="F6490" t="str">
            <v>次</v>
          </cell>
          <cell r="G6490" t="str">
            <v/>
          </cell>
          <cell r="H6490">
            <v>3400</v>
          </cell>
          <cell r="I6490">
            <v>2720</v>
          </cell>
          <cell r="J6490">
            <v>2380</v>
          </cell>
          <cell r="K6490" t="str">
            <v>乙类</v>
          </cell>
        </row>
        <row r="6491">
          <cell r="A6491" t="str">
            <v>HM880203</v>
          </cell>
          <cell r="B6491" t="str">
            <v>经皮穿刺血液透析静脉回路球囊扩张+支架置入术</v>
          </cell>
          <cell r="C6491" t="str">
            <v>消毒麻醉,经透析静脉回路或上游动脉穿刺插管,引流造影并摄片,球囊预扩张静脉狭窄后置入支架,造影评价效果,拔管压迫止血,冲洗胶片。人工报告。不含监护。</v>
          </cell>
          <cell r="D6491" t="str">
            <v>穿刺针,压力泵</v>
          </cell>
          <cell r="E6491" t="str">
            <v>导管,导丝,血管鞘组,球囊扩张导管,支架</v>
          </cell>
          <cell r="F6491" t="str">
            <v>次</v>
          </cell>
          <cell r="G6491" t="str">
            <v/>
          </cell>
          <cell r="H6491">
            <v>3600</v>
          </cell>
          <cell r="I6491">
            <v>2880</v>
          </cell>
          <cell r="J6491">
            <v>2520</v>
          </cell>
          <cell r="K6491" t="str">
            <v>乙类</v>
          </cell>
        </row>
        <row r="6492">
          <cell r="A6492" t="str">
            <v>HM883301</v>
          </cell>
          <cell r="B6492" t="str">
            <v>腔静脉损伤修复术</v>
          </cell>
          <cell r="C6492" t="str">
            <v>开胸或开腹,必要时建立体外循环,显露损伤处腔静脉,根据需要直接缝合损伤处或以人工血管替换,关胸,关腹。不含体外循环。</v>
          </cell>
          <cell r="D6492" t="str">
            <v>引流装置</v>
          </cell>
          <cell r="E6492" t="str">
            <v>人工血管,钢丝,血液回收装置,补片,特殊缝线,止血材料</v>
          </cell>
          <cell r="F6492" t="str">
            <v>次</v>
          </cell>
          <cell r="G6492" t="str">
            <v/>
          </cell>
          <cell r="H6492">
            <v>3000</v>
          </cell>
          <cell r="I6492">
            <v>2400</v>
          </cell>
          <cell r="J6492">
            <v>2100</v>
          </cell>
          <cell r="K6492" t="str">
            <v>乙类</v>
          </cell>
        </row>
        <row r="6493">
          <cell r="A6493" t="str">
            <v>HM886301</v>
          </cell>
          <cell r="B6493" t="str">
            <v>腹水静脉转流术</v>
          </cell>
          <cell r="C6493"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cell r="D6493" t="str">
            <v>引流装置</v>
          </cell>
          <cell r="E6493" t="str">
            <v>转流管,特殊缝线</v>
          </cell>
          <cell r="F6493" t="str">
            <v>次</v>
          </cell>
          <cell r="G6493" t="str">
            <v/>
          </cell>
          <cell r="H6493">
            <v>2000</v>
          </cell>
          <cell r="I6493">
            <v>1600</v>
          </cell>
          <cell r="J6493">
            <v>1400</v>
          </cell>
          <cell r="K6493" t="str">
            <v>乙类</v>
          </cell>
        </row>
        <row r="6494">
          <cell r="A6494" t="str">
            <v>HM889301</v>
          </cell>
          <cell r="B6494" t="str">
            <v>体静脉异位连接矫治术</v>
          </cell>
          <cell r="C6494"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cell r="D6494" t="str">
            <v>引流装置</v>
          </cell>
          <cell r="E6494" t="str">
            <v>带针胸骨钢丝,心包引流管,心房测压管,起搏导线,血液回收装置,特殊缝线,止血材料</v>
          </cell>
          <cell r="F6494" t="str">
            <v>次</v>
          </cell>
          <cell r="G6494" t="str">
            <v/>
          </cell>
          <cell r="H6494">
            <v>3200</v>
          </cell>
          <cell r="I6494">
            <v>2560</v>
          </cell>
          <cell r="J6494">
            <v>2240</v>
          </cell>
          <cell r="K6494" t="str">
            <v>乙类</v>
          </cell>
        </row>
        <row r="6495">
          <cell r="A6495" t="str">
            <v>HM889302</v>
          </cell>
          <cell r="B6495" t="str">
            <v>体静脉狭窄矫治术</v>
          </cell>
          <cell r="C6495" t="str">
            <v>正中开胸,建立体外循环,切开右心房,探查心内畸形,如无其它畸形,探查是否伴有其它畸形,切开体静脉狭窄断,补片扩大体静脉,关闭切口,逐渐撤离体外循环,留置引流管,止血,钢丝固定胸骨,关胸。不含体外循环。</v>
          </cell>
          <cell r="D6495" t="str">
            <v>引流装置</v>
          </cell>
          <cell r="E6495" t="str">
            <v>补片,带针胸骨钢丝,心包引流管,心房测压管,起搏导线,血液回收装置,特殊缝线,止血材料</v>
          </cell>
          <cell r="F6495" t="str">
            <v>次</v>
          </cell>
          <cell r="G6495" t="str">
            <v/>
          </cell>
          <cell r="H6495">
            <v>3200</v>
          </cell>
          <cell r="I6495">
            <v>2560</v>
          </cell>
          <cell r="J6495">
            <v>2240</v>
          </cell>
          <cell r="K6495" t="str">
            <v>乙类</v>
          </cell>
        </row>
        <row r="6496">
          <cell r="A6496" t="str">
            <v>HM889303</v>
          </cell>
          <cell r="B6496" t="str">
            <v>体静脉异位连接心房板障矫治术</v>
          </cell>
          <cell r="C6496"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cell r="D6496" t="str">
            <v>引流装置</v>
          </cell>
          <cell r="E6496" t="str">
            <v>补片,带针胸骨钢丝,心包引流管,心房测压管,起搏导线,血液回收装置,特殊缝线,止血材料</v>
          </cell>
          <cell r="F6496" t="str">
            <v>次</v>
          </cell>
          <cell r="G6496" t="str">
            <v/>
          </cell>
          <cell r="H6496">
            <v>3200</v>
          </cell>
          <cell r="I6496">
            <v>2560</v>
          </cell>
          <cell r="J6496">
            <v>2240</v>
          </cell>
          <cell r="K6496" t="str">
            <v>乙类</v>
          </cell>
        </row>
        <row r="6497">
          <cell r="A6497" t="str">
            <v>HM9</v>
          </cell>
          <cell r="B6497" t="str">
            <v>13.其它</v>
          </cell>
          <cell r="C6497" t="str">
            <v/>
          </cell>
          <cell r="D6497" t="str">
            <v/>
          </cell>
          <cell r="E6497" t="str">
            <v/>
          </cell>
        </row>
        <row r="6497">
          <cell r="G6497" t="str">
            <v/>
          </cell>
          <cell r="H6497" t="str">
            <v/>
          </cell>
          <cell r="I6497" t="str">
            <v/>
          </cell>
          <cell r="J6497" t="str">
            <v/>
          </cell>
        </row>
        <row r="6498">
          <cell r="A6498" t="str">
            <v>HM905901</v>
          </cell>
          <cell r="B6498" t="str">
            <v>体外膜肺氧合(EC-MO)运行监测</v>
          </cell>
          <cell r="C6498" t="str">
            <v>体外膜肺氧合(ECMO)过程中,机器使用及维护,相关材料更换。不含左右心室辅助泵安装术。</v>
          </cell>
          <cell r="D6498" t="str">
            <v/>
          </cell>
          <cell r="E6498" t="str">
            <v>膜肺材料</v>
          </cell>
          <cell r="F6498" t="str">
            <v>小时</v>
          </cell>
          <cell r="G6498" t="str">
            <v/>
          </cell>
          <cell r="H6498">
            <v>60</v>
          </cell>
          <cell r="I6498">
            <v>48</v>
          </cell>
          <cell r="J6498">
            <v>42</v>
          </cell>
          <cell r="K6498" t="str">
            <v>乙类</v>
          </cell>
        </row>
        <row r="6499">
          <cell r="A6499" t="str">
            <v>HM941301</v>
          </cell>
          <cell r="B6499" t="str">
            <v>体外循环</v>
          </cell>
          <cell r="C6499"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cell r="D6499" t="str">
            <v/>
          </cell>
          <cell r="E6499" t="str">
            <v>体外循环材料,特殊缝线，心肌保护停跳液</v>
          </cell>
          <cell r="F6499" t="str">
            <v>小时</v>
          </cell>
          <cell r="G6499" t="str">
            <v>实行体外循环患者不得再收备体外循环费用</v>
          </cell>
          <cell r="H6499">
            <v>1000</v>
          </cell>
          <cell r="I6499">
            <v>800</v>
          </cell>
          <cell r="J6499">
            <v>700</v>
          </cell>
          <cell r="K6499" t="str">
            <v>乙类</v>
          </cell>
        </row>
        <row r="6500">
          <cell r="A6500" t="str">
            <v>HM941701</v>
          </cell>
          <cell r="B6500" t="str">
            <v>备体外循环</v>
          </cell>
          <cell r="C6500"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cell r="D6500" t="str">
            <v/>
          </cell>
          <cell r="E6500" t="str">
            <v>体外循环材料</v>
          </cell>
          <cell r="F6500" t="str">
            <v>次</v>
          </cell>
          <cell r="G6500" t="str">
            <v/>
          </cell>
          <cell r="H6500">
            <v>200</v>
          </cell>
          <cell r="I6500">
            <v>160</v>
          </cell>
          <cell r="J6500">
            <v>140</v>
          </cell>
          <cell r="K6500" t="str">
            <v>乙类</v>
          </cell>
        </row>
        <row r="6501">
          <cell r="A6501" t="str">
            <v>HM948201</v>
          </cell>
          <cell r="B6501" t="str">
            <v>血管瘤硬化剂注射治疗</v>
          </cell>
          <cell r="C6501" t="str">
            <v>消毒,用注射器抽取硬化剂,刺入相应血管瘤或淋巴管瘤中,使药物均匀分布于血管瘤组织,随访观察疗效,必要时重复治疗。</v>
          </cell>
          <cell r="D6501" t="str">
            <v>注射器</v>
          </cell>
          <cell r="E6501" t="str">
            <v/>
          </cell>
          <cell r="F6501" t="str">
            <v>部位</v>
          </cell>
          <cell r="G6501" t="str">
            <v/>
          </cell>
          <cell r="H6501">
            <v>25</v>
          </cell>
          <cell r="I6501">
            <v>20</v>
          </cell>
          <cell r="J6501">
            <v>18</v>
          </cell>
          <cell r="K6501" t="str">
            <v>甲类</v>
          </cell>
        </row>
        <row r="6502">
          <cell r="A6502" t="str">
            <v>HM959201</v>
          </cell>
          <cell r="B6502" t="str">
            <v>经皮穿刺临时性球囊闭塞术</v>
          </cell>
          <cell r="C6502" t="str">
            <v>用于术前暂时止血。消毒铺巾,麻醉,穿刺置管,造影摄片,引入不可脱球囊暂时闭塞血管,造影复查,穿刺点压迫包扎。人工报告。不含监护。</v>
          </cell>
          <cell r="D6502" t="str">
            <v>穿刺针,压力泵</v>
          </cell>
          <cell r="E6502" t="str">
            <v>导管,导丝,血管鞘组,球囊扩张导管</v>
          </cell>
          <cell r="F6502" t="str">
            <v>次</v>
          </cell>
          <cell r="G6502" t="str">
            <v/>
          </cell>
          <cell r="H6502">
            <v>2400</v>
          </cell>
          <cell r="I6502">
            <v>1920</v>
          </cell>
          <cell r="J6502">
            <v>1680</v>
          </cell>
          <cell r="K6502" t="str">
            <v>乙类</v>
          </cell>
        </row>
        <row r="6503">
          <cell r="A6503" t="str">
            <v>HM959301</v>
          </cell>
          <cell r="B6503" t="str">
            <v>临时动静脉瘘二期结扎术</v>
          </cell>
          <cell r="C6503" t="str">
            <v>麻醉成功后,沿原切口切开并显露动静脉瘘,在拟结扎瘘口处套绕丝线,双重结扎。关闭切口。</v>
          </cell>
          <cell r="D6503" t="str">
            <v/>
          </cell>
          <cell r="E6503" t="str">
            <v/>
          </cell>
          <cell r="F6503" t="str">
            <v>次</v>
          </cell>
          <cell r="G6503" t="str">
            <v/>
          </cell>
          <cell r="H6503">
            <v>1400</v>
          </cell>
          <cell r="I6503">
            <v>1120</v>
          </cell>
          <cell r="J6503">
            <v>980</v>
          </cell>
          <cell r="K6503" t="str">
            <v>甲类</v>
          </cell>
        </row>
        <row r="6504">
          <cell r="A6504" t="str">
            <v>HM959302</v>
          </cell>
          <cell r="B6504" t="str">
            <v>人工动静脉瘘切除重造术</v>
          </cell>
          <cell r="C6504" t="str">
            <v>消毒铺巾,局部切口,游离动静脉瘘,结扎瘘口,彻底止血冲洗后放置引流,关闭切口。主要用于肾衰病人血液透析用。</v>
          </cell>
          <cell r="D6504" t="str">
            <v>引流装置,冲洗液</v>
          </cell>
          <cell r="E6504" t="str">
            <v>人工血管,特殊缝线,止血材料</v>
          </cell>
          <cell r="F6504" t="str">
            <v>次</v>
          </cell>
          <cell r="G6504" t="str">
            <v/>
          </cell>
          <cell r="H6504">
            <v>1600</v>
          </cell>
          <cell r="I6504">
            <v>1280</v>
          </cell>
          <cell r="J6504">
            <v>1120</v>
          </cell>
          <cell r="K6504" t="str">
            <v>乙类</v>
          </cell>
        </row>
        <row r="6505">
          <cell r="A6505" t="str">
            <v>HM959303</v>
          </cell>
          <cell r="B6505" t="str">
            <v>先天性动静脉瘘栓塞术</v>
          </cell>
          <cell r="C6505" t="str">
            <v>消毒铺巾,切开局部皮肤及皮下,游离出动静脉,寻找瘘口,局部注射栓塞材料。开放阻断证实栓塞成功后彻底止血冲洗后放置引流,关闭切口。</v>
          </cell>
          <cell r="D6505" t="str">
            <v>穿刺针,引流装置,冲洗液</v>
          </cell>
          <cell r="E6505" t="str">
            <v>导管,导丝,血管鞘组,球囊扩张导管,栓塞材料,特殊缝线,止血材料</v>
          </cell>
          <cell r="F6505" t="str">
            <v>次</v>
          </cell>
          <cell r="G6505" t="str">
            <v/>
          </cell>
          <cell r="H6505">
            <v>1800</v>
          </cell>
          <cell r="I6505">
            <v>1440</v>
          </cell>
          <cell r="J6505">
            <v>1260</v>
          </cell>
          <cell r="K6505" t="str">
            <v>乙类</v>
          </cell>
        </row>
        <row r="6506">
          <cell r="A6506" t="str">
            <v>HM962901</v>
          </cell>
          <cell r="B6506" t="str">
            <v>体外人工膜肺(EC⁃MO)安装术</v>
          </cell>
          <cell r="C6506" t="str">
            <v>预充管道,腹股沟切口经股动静脉,或经右心房和升主动脉,或颈部穿刺经颈动静脉,置入管道。</v>
          </cell>
          <cell r="D6506" t="str">
            <v/>
          </cell>
          <cell r="E6506" t="str">
            <v>钢丝,特殊缝线,止血材料,膜肺材料,循环管路</v>
          </cell>
          <cell r="F6506" t="str">
            <v>次</v>
          </cell>
          <cell r="G6506" t="str">
            <v/>
          </cell>
          <cell r="H6506">
            <v>600</v>
          </cell>
          <cell r="I6506">
            <v>480</v>
          </cell>
          <cell r="J6506">
            <v>420</v>
          </cell>
          <cell r="K6506" t="str">
            <v>乙类</v>
          </cell>
        </row>
        <row r="6507">
          <cell r="A6507" t="str">
            <v>HM963301</v>
          </cell>
          <cell r="B6507" t="str">
            <v>体外膜肺(ECMO)的血泵更换术</v>
          </cell>
          <cell r="C6507" t="str">
            <v>消毒,短暂全麻,减小血泵流量,暂停辅助,夹闭灌注管及引流管,更换血泵,重新排气,启动血泵。</v>
          </cell>
          <cell r="D6507" t="str">
            <v/>
          </cell>
          <cell r="E6507" t="str">
            <v>钢丝,血泵,膜肺材料</v>
          </cell>
          <cell r="F6507" t="str">
            <v>次</v>
          </cell>
          <cell r="G6507" t="str">
            <v/>
          </cell>
          <cell r="H6507">
            <v>600</v>
          </cell>
          <cell r="I6507">
            <v>480</v>
          </cell>
          <cell r="J6507">
            <v>420</v>
          </cell>
          <cell r="K6507" t="str">
            <v>乙类</v>
          </cell>
        </row>
        <row r="6508">
          <cell r="A6508" t="str">
            <v>HM963302</v>
          </cell>
          <cell r="B6508" t="str">
            <v>体外膜肺(ECMO)的膜肺更换术</v>
          </cell>
          <cell r="C6508" t="str">
            <v>消毒,短暂全麻,减小血泵流量,暂停辅助,夹闭灌注管及引流管,更换膜肺,重新排气,启动血泵。</v>
          </cell>
          <cell r="D6508" t="str">
            <v/>
          </cell>
          <cell r="E6508" t="str">
            <v>钢丝,膜肺材料</v>
          </cell>
          <cell r="F6508" t="str">
            <v>次</v>
          </cell>
          <cell r="G6508" t="str">
            <v/>
          </cell>
          <cell r="H6508">
            <v>600</v>
          </cell>
          <cell r="I6508">
            <v>480</v>
          </cell>
          <cell r="J6508">
            <v>420</v>
          </cell>
          <cell r="K6508" t="str">
            <v>乙类</v>
          </cell>
        </row>
        <row r="6509">
          <cell r="A6509" t="str">
            <v>HM964301</v>
          </cell>
          <cell r="B6509" t="str">
            <v>体外膜肺(ECMO)撤除术</v>
          </cell>
          <cell r="C6509" t="str">
            <v>消毒,局麻或全麻,游离阻断股静动脉,撤除股动静脉管道,收紧股静脉荷包线,缝合股动脉切口,皮肤切口缝合。</v>
          </cell>
          <cell r="D6509" t="str">
            <v>引流装置,注射器</v>
          </cell>
          <cell r="E6509" t="str">
            <v>钢丝,特殊缝线,止血材料</v>
          </cell>
          <cell r="F6509" t="str">
            <v>次</v>
          </cell>
          <cell r="G6509" t="str">
            <v/>
          </cell>
          <cell r="H6509">
            <v>700</v>
          </cell>
          <cell r="I6509">
            <v>560</v>
          </cell>
          <cell r="J6509">
            <v>490</v>
          </cell>
          <cell r="K6509" t="str">
            <v>乙类</v>
          </cell>
        </row>
        <row r="6510">
          <cell r="A6510" t="str">
            <v>HM972301</v>
          </cell>
          <cell r="B6510" t="str">
            <v>海绵状血管瘤激光切除术(小)</v>
          </cell>
          <cell r="C6510" t="str">
            <v>瘤体最大直径小于3厘米。消毒铺巾,皮肤切开,游离血管瘤,直视下穿刺,光纤进入瘤体进行激光治疗,交通支结扎,彻底止血后绷带加压包扎。</v>
          </cell>
          <cell r="D6510" t="str">
            <v/>
          </cell>
          <cell r="E6510" t="str">
            <v>导管,导丝</v>
          </cell>
          <cell r="F6510" t="str">
            <v>次</v>
          </cell>
          <cell r="G6510" t="str">
            <v/>
          </cell>
          <cell r="H6510">
            <v>400</v>
          </cell>
          <cell r="I6510">
            <v>320</v>
          </cell>
          <cell r="J6510">
            <v>280</v>
          </cell>
          <cell r="K6510" t="str">
            <v>乙类</v>
          </cell>
        </row>
        <row r="6511">
          <cell r="A6511" t="str">
            <v>HM972302</v>
          </cell>
          <cell r="B6511" t="str">
            <v>海绵状血管瘤激光切除术(中)</v>
          </cell>
          <cell r="C6511" t="str">
            <v>瘤体最大直径3-5厘米。消毒铺巾,皮肤切开,游离血管瘤,直视下穿刺,光纤进入瘤体进行激光治疗,交通支结扎,彻底止血后绷带加压包扎。</v>
          </cell>
          <cell r="D6511" t="str">
            <v/>
          </cell>
          <cell r="E6511" t="str">
            <v>导管,导丝</v>
          </cell>
          <cell r="F6511" t="str">
            <v>次</v>
          </cell>
          <cell r="G6511" t="str">
            <v/>
          </cell>
          <cell r="H6511">
            <v>500</v>
          </cell>
          <cell r="I6511">
            <v>400</v>
          </cell>
          <cell r="J6511">
            <v>350</v>
          </cell>
          <cell r="K6511" t="str">
            <v>乙类</v>
          </cell>
        </row>
        <row r="6512">
          <cell r="A6512" t="str">
            <v>HM972303</v>
          </cell>
          <cell r="B6512" t="str">
            <v>海绵状血管瘤激光切除术(大)</v>
          </cell>
          <cell r="C6512" t="str">
            <v>瘤体最大直径大于5厘米。消毒铺巾,皮肤切开,游离血管瘤,直视下穿刺,光纤进入瘤体进行激光治疗,交通支结扎,彻底止血后绷带加压包扎。</v>
          </cell>
          <cell r="D6512" t="str">
            <v/>
          </cell>
          <cell r="E6512" t="str">
            <v>导管,导丝</v>
          </cell>
          <cell r="F6512" t="str">
            <v>次</v>
          </cell>
          <cell r="G6512" t="str">
            <v>瘤体直径大于10厘米加收不超过80%</v>
          </cell>
          <cell r="H6512">
            <v>600</v>
          </cell>
          <cell r="I6512">
            <v>480</v>
          </cell>
          <cell r="J6512">
            <v>420</v>
          </cell>
          <cell r="K6512" t="str">
            <v>乙类</v>
          </cell>
        </row>
        <row r="6513">
          <cell r="A6513" t="str">
            <v>HM973301</v>
          </cell>
          <cell r="B6513" t="str">
            <v>海绵状血管瘤切除术(小)</v>
          </cell>
          <cell r="C6513" t="str">
            <v>指面积在3平方厘米以下,定位,消毒铺巾,局麻,切开皮肤,切除部分病变皮肤,将深部瘤体组织完整切除,缝合伤口,加压包扎。</v>
          </cell>
          <cell r="D6513" t="str">
            <v>引流装置</v>
          </cell>
          <cell r="E6513" t="str">
            <v>特殊缝线</v>
          </cell>
          <cell r="F6513" t="str">
            <v>次</v>
          </cell>
          <cell r="G6513" t="str">
            <v/>
          </cell>
          <cell r="H6513">
            <v>400</v>
          </cell>
          <cell r="I6513">
            <v>320</v>
          </cell>
          <cell r="J6513">
            <v>280</v>
          </cell>
          <cell r="K6513" t="str">
            <v>甲类</v>
          </cell>
        </row>
        <row r="6514">
          <cell r="A6514" t="str">
            <v>HM973302</v>
          </cell>
          <cell r="B6514" t="str">
            <v>海绵状血管瘤切除术(中)</v>
          </cell>
          <cell r="C6514" t="str">
            <v>指面积小于10平方厘米,未达肢体一周及肢体1/4长度,定位,消毒铺巾,局麻,必要时上止血带,梭形切口,切除部分病变皮肤,将深部瘤体组织尽量切除,置引流管引出固定,缝合伤口,加压包扎。</v>
          </cell>
          <cell r="D6514" t="str">
            <v>引流装置</v>
          </cell>
          <cell r="E6514" t="str">
            <v>特殊缝线,止血材料</v>
          </cell>
          <cell r="F6514" t="str">
            <v>次</v>
          </cell>
          <cell r="G6514" t="str">
            <v/>
          </cell>
          <cell r="H6514">
            <v>600</v>
          </cell>
          <cell r="I6514">
            <v>480</v>
          </cell>
          <cell r="J6514">
            <v>420</v>
          </cell>
          <cell r="K6514" t="str">
            <v>甲类</v>
          </cell>
        </row>
        <row r="6515">
          <cell r="A6515" t="str">
            <v>HM973303</v>
          </cell>
          <cell r="B6515" t="str">
            <v>海绵状血管瘤切除术(大)</v>
          </cell>
          <cell r="C6515" t="str">
            <v>指面积大于10平方厘米,达到肢体一周及超过肢体1/4长度,消毒铺巾,必要时上止血带,梭形切口,切除部分病变皮肤,将深部瘤体组织尽量切除,置引流管引出固定,缝合伤口,加压包扎。</v>
          </cell>
          <cell r="D6515" t="str">
            <v>引流装置</v>
          </cell>
          <cell r="E6515" t="str">
            <v>特殊缝线,止血材料</v>
          </cell>
          <cell r="F6515" t="str">
            <v>次</v>
          </cell>
          <cell r="G6515" t="str">
            <v/>
          </cell>
          <cell r="H6515">
            <v>600</v>
          </cell>
          <cell r="I6515">
            <v>480</v>
          </cell>
          <cell r="J6515">
            <v>420</v>
          </cell>
          <cell r="K6515" t="str">
            <v>甲类</v>
          </cell>
        </row>
        <row r="6516">
          <cell r="A6516" t="str">
            <v>HM973304</v>
          </cell>
          <cell r="B6516" t="str">
            <v>血管球瘤切除术</v>
          </cell>
          <cell r="C6516" t="str">
            <v>消毒,铺单,气囊止血带止血,切开皮肤,显露并切除肿瘤。</v>
          </cell>
          <cell r="D6516" t="str">
            <v>引流装置</v>
          </cell>
          <cell r="E6516" t="str">
            <v>特殊缝线,止血材料</v>
          </cell>
          <cell r="F6516" t="str">
            <v>次</v>
          </cell>
          <cell r="G6516" t="str">
            <v/>
          </cell>
          <cell r="H6516">
            <v>800</v>
          </cell>
          <cell r="I6516">
            <v>640</v>
          </cell>
          <cell r="J6516">
            <v>560</v>
          </cell>
          <cell r="K6516" t="str">
            <v>甲类</v>
          </cell>
        </row>
        <row r="6517">
          <cell r="A6517" t="str">
            <v>HM973305</v>
          </cell>
          <cell r="B6517" t="str">
            <v>先天性动静脉瘘切除术</v>
          </cell>
          <cell r="C6517" t="str">
            <v>消毒铺巾,局部切口,显露分离动静脉瘘,结扎或缝合瘘口,切除动静脉异常交通支,开放阻断证实修补成功后彻底止血冲洗后放置引流,关闭切口。</v>
          </cell>
          <cell r="D6517" t="str">
            <v>引流装置</v>
          </cell>
          <cell r="E6517" t="str">
            <v>补片,特殊缝线,止血材料</v>
          </cell>
          <cell r="F6517" t="str">
            <v>次</v>
          </cell>
          <cell r="G6517" t="str">
            <v/>
          </cell>
          <cell r="H6517">
            <v>1700</v>
          </cell>
          <cell r="I6517">
            <v>1360</v>
          </cell>
          <cell r="J6517">
            <v>1190</v>
          </cell>
          <cell r="K6517" t="str">
            <v>甲类</v>
          </cell>
        </row>
        <row r="6518">
          <cell r="A6518" t="str">
            <v>HM983301</v>
          </cell>
          <cell r="B6518" t="str">
            <v>临时性动静脉瘘成形术</v>
          </cell>
          <cell r="C6518" t="str">
            <v>常用于静脉转流的辅助性手术中。为保证增加静脉回流的流量和流速,应用自体原位小动静脉做桥,预置结扎线,术后视具体情况结扎关闭瘘管。</v>
          </cell>
          <cell r="D6518" t="str">
            <v>引流装置</v>
          </cell>
          <cell r="E6518" t="str">
            <v>取栓导管,特殊缝线,止血材料</v>
          </cell>
          <cell r="F6518" t="str">
            <v>次</v>
          </cell>
          <cell r="G6518" t="str">
            <v>此项为辅加操作项目</v>
          </cell>
          <cell r="H6518">
            <v>1400</v>
          </cell>
          <cell r="I6518">
            <v>1120</v>
          </cell>
          <cell r="J6518">
            <v>980</v>
          </cell>
          <cell r="K6518" t="str">
            <v>甲类</v>
          </cell>
        </row>
        <row r="6519">
          <cell r="A6519" t="str">
            <v>HM983302</v>
          </cell>
          <cell r="B6519" t="str">
            <v>自体动静脉内瘘成形术</v>
          </cell>
          <cell r="C6519" t="str">
            <v>消毒铺巾,局部切口,游离动脉和浅静脉,打通皮下隧道,行动脉和静脉分别吻合,彻底止血冲洗后,关闭切口。主要用于肾衰病人血液透析用。</v>
          </cell>
          <cell r="D6519" t="str">
            <v>引流装置,冲洗液</v>
          </cell>
          <cell r="E6519" t="str">
            <v>特殊缝线,止血材料</v>
          </cell>
          <cell r="F6519" t="str">
            <v>次</v>
          </cell>
          <cell r="G6519" t="str">
            <v/>
          </cell>
          <cell r="H6519">
            <v>1400</v>
          </cell>
          <cell r="I6519">
            <v>1120</v>
          </cell>
          <cell r="J6519">
            <v>980</v>
          </cell>
          <cell r="K6519" t="str">
            <v>甲类</v>
          </cell>
        </row>
        <row r="6520">
          <cell r="A6520" t="str">
            <v>HM983303</v>
          </cell>
          <cell r="B6520" t="str">
            <v>烧伤破裂血管修补缝合术</v>
          </cell>
          <cell r="C6520" t="str">
            <v>术区皮肤消毒,显露破裂的血管,探查并确定血管破裂部位及程度,缝合修补破裂血管。</v>
          </cell>
          <cell r="D6520" t="str">
            <v>引流装置</v>
          </cell>
          <cell r="E6520" t="str">
            <v>功能性敷料,特殊缝线</v>
          </cell>
          <cell r="F6520" t="str">
            <v>每根血管</v>
          </cell>
          <cell r="G6520" t="str">
            <v/>
          </cell>
          <cell r="H6520">
            <v>800</v>
          </cell>
          <cell r="I6520">
            <v>640</v>
          </cell>
          <cell r="J6520">
            <v>560</v>
          </cell>
          <cell r="K6520" t="str">
            <v>甲类</v>
          </cell>
        </row>
        <row r="6521">
          <cell r="A6521" t="str">
            <v>HM986301</v>
          </cell>
          <cell r="B6521" t="str">
            <v>人工动静脉内瘘血管转流术</v>
          </cell>
          <cell r="C6521" t="str">
            <v>消毒铺巾,局部切口,游离动脉和浅静脉,打通皮下隧道,行人工血管与动脉和静脉分别吻合,彻底止血冲洗后,关闭切口。主要用于肾衰病人血液透析用。</v>
          </cell>
          <cell r="D6521" t="str">
            <v>冲洗液</v>
          </cell>
          <cell r="E6521" t="str">
            <v>人工血管,特殊缝线,止血材料</v>
          </cell>
          <cell r="F6521" t="str">
            <v>次</v>
          </cell>
          <cell r="G6521" t="str">
            <v/>
          </cell>
          <cell r="H6521">
            <v>1500</v>
          </cell>
          <cell r="I6521">
            <v>1200</v>
          </cell>
          <cell r="J6521">
            <v>1050</v>
          </cell>
          <cell r="K6521" t="str">
            <v>甲类</v>
          </cell>
        </row>
        <row r="6522">
          <cell r="A6522" t="str">
            <v>HM989301</v>
          </cell>
          <cell r="B6522" t="str">
            <v>大网膜游离移植术</v>
          </cell>
          <cell r="C6522" t="str">
            <v>消毒铺巾,腹部正中切口,游离､修剪并切断大网膜,移植于肢体缺血部位,与缺血部位的近端血管吻合,彻底止血冲洗后放置引流,关闭切口。</v>
          </cell>
          <cell r="D6522" t="str">
            <v>引流装置,冲洗液</v>
          </cell>
          <cell r="E6522" t="str">
            <v>特殊缝线,止血材料</v>
          </cell>
          <cell r="F6522" t="str">
            <v>次</v>
          </cell>
          <cell r="G6522" t="str">
            <v/>
          </cell>
          <cell r="H6522">
            <v>1000</v>
          </cell>
          <cell r="I6522">
            <v>800</v>
          </cell>
          <cell r="J6522">
            <v>700</v>
          </cell>
          <cell r="K6522" t="str">
            <v>乙类</v>
          </cell>
        </row>
        <row r="6523">
          <cell r="A6523" t="str">
            <v>HM989302</v>
          </cell>
          <cell r="B6523" t="str">
            <v>烧伤破裂血管移植术</v>
          </cell>
          <cell r="C6523" t="str">
            <v>术区皮肤消毒,显露破裂的血管,探查并确定血管坏死范围,清除坏死血管后用人造血管或自体血管等进行修复,创面用皮瓣修复。不含自体血管采取术。</v>
          </cell>
          <cell r="D6523" t="str">
            <v>引流装置</v>
          </cell>
          <cell r="E6523" t="str">
            <v>功能性敷料,人工血管,特殊缝线</v>
          </cell>
          <cell r="F6523" t="str">
            <v>每根血管</v>
          </cell>
          <cell r="G6523" t="str">
            <v/>
          </cell>
          <cell r="H6523">
            <v>1200</v>
          </cell>
          <cell r="I6523">
            <v>960</v>
          </cell>
          <cell r="J6523">
            <v>840</v>
          </cell>
          <cell r="K6523" t="str">
            <v>乙类</v>
          </cell>
        </row>
        <row r="6524">
          <cell r="A6524" t="str">
            <v>HN</v>
          </cell>
          <cell r="B6524" t="str">
            <v>(十)造血及淋巴系统</v>
          </cell>
          <cell r="C6524" t="str">
            <v/>
          </cell>
          <cell r="D6524" t="str">
            <v/>
          </cell>
          <cell r="E6524" t="str">
            <v/>
          </cell>
        </row>
        <row r="6524">
          <cell r="G6524" t="str">
            <v/>
          </cell>
          <cell r="H6524" t="str">
            <v/>
          </cell>
          <cell r="I6524" t="str">
            <v/>
          </cell>
          <cell r="J6524" t="str">
            <v/>
          </cell>
        </row>
        <row r="6525">
          <cell r="A6525" t="str">
            <v>HNA</v>
          </cell>
          <cell r="B6525" t="str">
            <v>1.骨髓</v>
          </cell>
          <cell r="C6525" t="str">
            <v/>
          </cell>
          <cell r="D6525" t="str">
            <v/>
          </cell>
          <cell r="E6525" t="str">
            <v/>
          </cell>
        </row>
        <row r="6525">
          <cell r="G6525" t="str">
            <v/>
          </cell>
          <cell r="H6525" t="str">
            <v/>
          </cell>
          <cell r="I6525" t="str">
            <v/>
          </cell>
          <cell r="J6525" t="str">
            <v/>
          </cell>
        </row>
        <row r="6526">
          <cell r="A6526" t="str">
            <v>HNA48101</v>
          </cell>
          <cell r="B6526" t="str">
            <v>白血病化疗药物鞘内注射</v>
          </cell>
          <cell r="C6526" t="str">
            <v>腰椎穿刺术成功后进行脑脊液压力测定,留取标本,化疗药物缓慢注射,局部包扎。不含脑脊液化验。</v>
          </cell>
          <cell r="D6526" t="str">
            <v/>
          </cell>
          <cell r="E6526" t="str">
            <v/>
          </cell>
          <cell r="F6526" t="str">
            <v>次</v>
          </cell>
          <cell r="G6526" t="str">
            <v/>
          </cell>
          <cell r="H6526">
            <v>30</v>
          </cell>
          <cell r="I6526">
            <v>25</v>
          </cell>
          <cell r="J6526">
            <v>20</v>
          </cell>
          <cell r="K6526" t="str">
            <v>甲类</v>
          </cell>
        </row>
        <row r="6527">
          <cell r="A6527" t="str">
            <v>HNA60301</v>
          </cell>
          <cell r="B6527" t="str">
            <v>骨髓采集术</v>
          </cell>
          <cell r="C6527"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cell r="D6527" t="str">
            <v>骨髓穿刺针,血袋,抗凝试管,注射器</v>
          </cell>
          <cell r="E6527" t="str">
            <v/>
          </cell>
          <cell r="F6527" t="str">
            <v>次</v>
          </cell>
          <cell r="G6527" t="str">
            <v/>
          </cell>
          <cell r="H6527">
            <v>2000</v>
          </cell>
          <cell r="I6527">
            <v>1600</v>
          </cell>
          <cell r="J6527">
            <v>1400</v>
          </cell>
          <cell r="K6527" t="str">
            <v>乙类</v>
          </cell>
        </row>
        <row r="6528">
          <cell r="A6528" t="str">
            <v>HNB</v>
          </cell>
          <cell r="B6528" t="str">
            <v>2.脾</v>
          </cell>
          <cell r="C6528" t="str">
            <v/>
          </cell>
          <cell r="D6528" t="str">
            <v/>
          </cell>
          <cell r="E6528" t="str">
            <v/>
          </cell>
        </row>
        <row r="6528">
          <cell r="G6528" t="str">
            <v/>
          </cell>
          <cell r="H6528" t="str">
            <v/>
          </cell>
          <cell r="I6528" t="str">
            <v/>
          </cell>
          <cell r="J6528" t="str">
            <v/>
          </cell>
        </row>
        <row r="6529">
          <cell r="A6529" t="str">
            <v>HNB45101</v>
          </cell>
          <cell r="B6529" t="str">
            <v>经皮脾囊肿穿刺引流术</v>
          </cell>
          <cell r="C6529" t="str">
            <v>局部消毒铺巾,影像定位,以穿刺针穿刺脾囊肿后,沿此通路经导丝置换引流管。不含监护､影像学引导。</v>
          </cell>
          <cell r="D6529" t="str">
            <v>穿刺针,引流装置</v>
          </cell>
          <cell r="E6529" t="str">
            <v>导丝,导管</v>
          </cell>
          <cell r="F6529" t="str">
            <v>次</v>
          </cell>
          <cell r="G6529" t="str">
            <v/>
          </cell>
          <cell r="H6529">
            <v>320</v>
          </cell>
          <cell r="I6529">
            <v>260</v>
          </cell>
          <cell r="J6529">
            <v>220</v>
          </cell>
          <cell r="K6529" t="str">
            <v>甲类</v>
          </cell>
        </row>
        <row r="6530">
          <cell r="A6530" t="str">
            <v>HNB45102</v>
          </cell>
          <cell r="B6530" t="str">
            <v>经皮脾脓肿穿刺引流术</v>
          </cell>
          <cell r="C6530" t="str">
            <v>局部消毒铺巾,以穿刺针穿刺脾脓肿后,沿此通路经导丝置换引流管。不含监护､影像学引导。</v>
          </cell>
          <cell r="D6530" t="str">
            <v>穿刺针,引流装置</v>
          </cell>
          <cell r="E6530" t="str">
            <v>导丝,导管</v>
          </cell>
          <cell r="F6530" t="str">
            <v>次</v>
          </cell>
          <cell r="G6530" t="str">
            <v/>
          </cell>
          <cell r="H6530">
            <v>370</v>
          </cell>
          <cell r="I6530">
            <v>300</v>
          </cell>
          <cell r="J6530">
            <v>260</v>
          </cell>
          <cell r="K6530" t="str">
            <v>甲类</v>
          </cell>
        </row>
        <row r="6531">
          <cell r="A6531" t="str">
            <v>HNB46101</v>
          </cell>
          <cell r="B6531" t="str">
            <v>超声造影引导经皮脾脏创伤出血栓塞术</v>
          </cell>
          <cell r="C6531" t="str">
            <v>术前准备,超声造影引导下确定脾创伤灶及活动性出血部位,局部皮肤消毒铺巾,麻醉,PTC穿刺针(20G×200毫米),进行穿刺,创伤灶注射止血剂,活动性出血部位注射医用吻合胶。图文报告。不含超声引导､实验室检查。</v>
          </cell>
          <cell r="D6531" t="str">
            <v>穿刺针,注射器</v>
          </cell>
          <cell r="E6531" t="str">
            <v>导管,导丝,血管鞘组,栓塞材料,止血材料</v>
          </cell>
          <cell r="F6531" t="str">
            <v>次</v>
          </cell>
          <cell r="G6531" t="str">
            <v>以1处病灶为基价,每增加1处加收不超过30%</v>
          </cell>
          <cell r="H6531">
            <v>800</v>
          </cell>
          <cell r="I6531">
            <v>640</v>
          </cell>
          <cell r="J6531">
            <v>560</v>
          </cell>
          <cell r="K6531" t="str">
            <v>乙类</v>
          </cell>
        </row>
        <row r="6532">
          <cell r="A6532" t="str">
            <v>HNB60301</v>
          </cell>
          <cell r="B6532" t="str">
            <v>脾脏移植供体获取术</v>
          </cell>
          <cell r="C6532" t="str">
            <v>逐层进腹､探查､游离供体脾脏､结扎切断脾周围韧带,分离脾蒂血管,将供体脾完整切除,处理脾床,止血,经腹壁另戳孔置管引出固定,清点器具､纱布无误,冲洗腹腔,逐层关腹。含供体脾脏灌洗保存,血管修整。</v>
          </cell>
          <cell r="D6532" t="str">
            <v>引流装置,保存液</v>
          </cell>
          <cell r="E6532" t="str">
            <v>血管夹,特殊缝线,止血材料</v>
          </cell>
          <cell r="F6532" t="str">
            <v>次</v>
          </cell>
          <cell r="G6532" t="str">
            <v/>
          </cell>
          <cell r="H6532">
            <v>2200</v>
          </cell>
          <cell r="I6532">
            <v>1760</v>
          </cell>
          <cell r="J6532">
            <v>1540</v>
          </cell>
          <cell r="K6532" t="str">
            <v>丙类</v>
          </cell>
        </row>
        <row r="6533">
          <cell r="A6533" t="str">
            <v>HNB73301</v>
          </cell>
          <cell r="B6533" t="str">
            <v>脾部分切除术</v>
          </cell>
          <cell r="C6533" t="str">
            <v>左肋缘下切口逐层进腹,探查,游离脾脏,结扎切断脾周围韧带,分离脾蒂血管,按预定脾段结扎血管,切除脾段,止血,经腹壁另戳孔置管引出固定,清点器具､纱布无误,冲洗腹腔,逐层关腹。</v>
          </cell>
          <cell r="D6533" t="str">
            <v>引流装置</v>
          </cell>
          <cell r="E6533" t="str">
            <v>特殊缝线,止血材料</v>
          </cell>
          <cell r="F6533" t="str">
            <v>次</v>
          </cell>
          <cell r="G6533" t="str">
            <v/>
          </cell>
          <cell r="H6533">
            <v>1700</v>
          </cell>
          <cell r="I6533">
            <v>1360</v>
          </cell>
          <cell r="J6533">
            <v>1190</v>
          </cell>
          <cell r="K6533" t="str">
            <v>甲类</v>
          </cell>
        </row>
        <row r="6534">
          <cell r="A6534" t="str">
            <v>HNB73501</v>
          </cell>
          <cell r="B6534" t="str">
            <v>经腹腔镜脾部分切除术</v>
          </cell>
          <cell r="C6534" t="str">
            <v>腹壁多处戳孔,造气腹,插入观察镜,插入操作内镜,插入辅助器械,探查,游离脾脏,结扎切断脾周围韧带,分离脾蒂血管,按预定脾段结扎血管,切除部分脾,止血,置管引出固定,缝合伤口。</v>
          </cell>
          <cell r="D6534" t="str">
            <v>引流装置</v>
          </cell>
          <cell r="E6534" t="str">
            <v>腔镜材料</v>
          </cell>
          <cell r="F6534" t="str">
            <v>次</v>
          </cell>
          <cell r="G6534" t="str">
            <v/>
          </cell>
          <cell r="H6534">
            <v>1900</v>
          </cell>
          <cell r="I6534">
            <v>1520</v>
          </cell>
          <cell r="J6534">
            <v>1330</v>
          </cell>
          <cell r="K6534" t="str">
            <v>乙类</v>
          </cell>
        </row>
        <row r="6535">
          <cell r="A6535" t="str">
            <v>HNB75301</v>
          </cell>
          <cell r="B6535" t="str">
            <v>脾切除术</v>
          </cell>
          <cell r="C6535" t="str">
            <v>逐层进腹,探查,游离脾脏,结扎切断脾周围韧带,分离脾蒂血管,将脾完整切除,处理脾床,止血,经腹壁另戳孔置管引出固定,清点器具､纱布无误,冲洗腹腔,逐层关腹。</v>
          </cell>
          <cell r="D6535" t="str">
            <v>引流装置,冲洗液</v>
          </cell>
          <cell r="E6535" t="str">
            <v>特殊缝线,止血材料</v>
          </cell>
          <cell r="F6535" t="str">
            <v>次</v>
          </cell>
          <cell r="G6535" t="str">
            <v/>
          </cell>
          <cell r="H6535">
            <v>1500</v>
          </cell>
          <cell r="I6535">
            <v>1200</v>
          </cell>
          <cell r="J6535">
            <v>1050</v>
          </cell>
          <cell r="K6535" t="str">
            <v>甲类</v>
          </cell>
        </row>
        <row r="6536">
          <cell r="A6536" t="str">
            <v>HNB75501</v>
          </cell>
          <cell r="B6536" t="str">
            <v>经腹腔镜脾切除术</v>
          </cell>
          <cell r="C6536" t="str">
            <v>腹壁多处戳孔,造气腹,插入观察镜,插入操作内镜,插入辅助器械,探查,游离脾脏,结扎切断脾周围韧带,分离脾蒂血管,将脾完整切除,处理脾床,止血,置管引出固定,缝合伤口。</v>
          </cell>
          <cell r="D6536" t="str">
            <v>引流装置</v>
          </cell>
          <cell r="E6536" t="str">
            <v>腔镜材料</v>
          </cell>
          <cell r="F6536" t="str">
            <v>次</v>
          </cell>
          <cell r="G6536" t="str">
            <v/>
          </cell>
          <cell r="H6536">
            <v>1700</v>
          </cell>
          <cell r="I6536">
            <v>1360</v>
          </cell>
          <cell r="J6536">
            <v>1190</v>
          </cell>
          <cell r="K6536" t="str">
            <v>乙类</v>
          </cell>
        </row>
        <row r="6537">
          <cell r="A6537" t="str">
            <v>HNB83301</v>
          </cell>
          <cell r="B6537" t="str">
            <v>脾修补术</v>
          </cell>
          <cell r="C6537" t="str">
            <v>经左腹直肌或左肋缘下切口逐层进腹,探查,游离脾脏,结扎切断脾周围韧带,缝扎破裂脾脏,止血,经腹壁另戳孔置管引出固定,清点器具､纱布无误,冲洗腹腔,逐层关腹。</v>
          </cell>
          <cell r="D6537" t="str">
            <v>引流装置,冲洗液</v>
          </cell>
          <cell r="E6537" t="str">
            <v>特殊缝线,止血材料</v>
          </cell>
          <cell r="F6537" t="str">
            <v>次</v>
          </cell>
          <cell r="G6537" t="str">
            <v/>
          </cell>
          <cell r="H6537">
            <v>1600</v>
          </cell>
          <cell r="I6537">
            <v>1280</v>
          </cell>
          <cell r="J6537">
            <v>1120</v>
          </cell>
          <cell r="K6537" t="str">
            <v>甲类</v>
          </cell>
        </row>
        <row r="6538">
          <cell r="A6538" t="str">
            <v>HNB83501</v>
          </cell>
          <cell r="B6538" t="str">
            <v>经腹腔镜脾修补术</v>
          </cell>
          <cell r="C6538" t="str">
            <v>腹壁多处戳孔,造气腹,插入观察镜,插入操作内镜,插入辅助器械,探查,游离脾脏,缝扎破裂脾脏,止血,置管引出固定,缝合伤口。</v>
          </cell>
          <cell r="D6538" t="str">
            <v>引流装置</v>
          </cell>
          <cell r="E6538" t="str">
            <v>腔镜材料</v>
          </cell>
          <cell r="F6538" t="str">
            <v>次</v>
          </cell>
          <cell r="G6538" t="str">
            <v/>
          </cell>
          <cell r="H6538">
            <v>1800</v>
          </cell>
          <cell r="I6538">
            <v>1440</v>
          </cell>
          <cell r="J6538">
            <v>1260</v>
          </cell>
          <cell r="K6538" t="str">
            <v>乙类</v>
          </cell>
        </row>
        <row r="6539">
          <cell r="A6539" t="str">
            <v>HNB86301</v>
          </cell>
          <cell r="B6539" t="str">
            <v>脾肺固定分流术</v>
          </cell>
          <cell r="C6539" t="str">
            <v>患者侧卧于手术台,消毒铺巾,左侧第6､7或8肋间胸腹联合切口,游离脾和左肺,结扎脾动脉,切除部分膈肌,上提脾脏至胸腔与左肺下叶缝合固定,止血冲洗放置引流后关闭切口。</v>
          </cell>
          <cell r="D6539" t="str">
            <v>引流装置,冲洗液</v>
          </cell>
          <cell r="E6539" t="str">
            <v>止血材料,特殊缝线</v>
          </cell>
          <cell r="F6539" t="str">
            <v>次</v>
          </cell>
          <cell r="G6539" t="str">
            <v/>
          </cell>
          <cell r="H6539">
            <v>2000</v>
          </cell>
          <cell r="I6539">
            <v>1600</v>
          </cell>
          <cell r="J6539">
            <v>1400</v>
          </cell>
          <cell r="K6539" t="str">
            <v>乙类</v>
          </cell>
        </row>
        <row r="6540">
          <cell r="A6540" t="str">
            <v>HNB90301</v>
          </cell>
          <cell r="B6540" t="str">
            <v>脾切除自体脾移植术</v>
          </cell>
          <cell r="C6540" t="str">
            <v>逐层进腹,探查,游离脾脏,结扎切断脾周围韧带,分离脾蒂血管,将脾完整切除,处理脾床,将自体脾部分移植网膜内,止血,经腹壁另戳孔置管固定,清点器具､纱布无误,冲洗腹腔,逐层关腹。</v>
          </cell>
          <cell r="D6540" t="str">
            <v>引流装置,冲洗液</v>
          </cell>
          <cell r="E6540" t="str">
            <v>血管夹,特殊缝线,止血材料</v>
          </cell>
          <cell r="F6540" t="str">
            <v>次</v>
          </cell>
          <cell r="G6540" t="str">
            <v/>
          </cell>
          <cell r="H6540">
            <v>2000</v>
          </cell>
          <cell r="I6540">
            <v>1600</v>
          </cell>
          <cell r="J6540">
            <v>1400</v>
          </cell>
          <cell r="K6540" t="str">
            <v>乙类</v>
          </cell>
        </row>
        <row r="6541">
          <cell r="A6541" t="str">
            <v>HNB90302</v>
          </cell>
          <cell r="B6541" t="str">
            <v>异体脾脏移植术</v>
          </cell>
          <cell r="C6541" t="str">
            <v>逐层进腹,探查,游离存留之脾动,静脉血管,手术显微镜下与供体脾动静脉吻合,固定,止血,经腹壁另戳孔置管固定,清点器具､纱布无误,冲洗腹腔,逐层关腹。</v>
          </cell>
          <cell r="D6541" t="str">
            <v>引流装置,保存液,冲洗液</v>
          </cell>
          <cell r="E6541" t="str">
            <v>血管夹,特殊缝线,止血材料</v>
          </cell>
          <cell r="F6541" t="str">
            <v>次</v>
          </cell>
          <cell r="G6541" t="str">
            <v/>
          </cell>
          <cell r="H6541">
            <v>2500</v>
          </cell>
          <cell r="I6541">
            <v>2000</v>
          </cell>
          <cell r="J6541">
            <v>1750</v>
          </cell>
          <cell r="K6541" t="str">
            <v>乙类</v>
          </cell>
        </row>
        <row r="6542">
          <cell r="A6542" t="str">
            <v>HNE</v>
          </cell>
          <cell r="B6542" t="str">
            <v>3.胸腺</v>
          </cell>
          <cell r="C6542" t="str">
            <v/>
          </cell>
          <cell r="D6542" t="str">
            <v/>
          </cell>
          <cell r="E6542" t="str">
            <v/>
          </cell>
        </row>
        <row r="6542">
          <cell r="G6542" t="str">
            <v/>
          </cell>
          <cell r="H6542" t="str">
            <v/>
          </cell>
          <cell r="I6542" t="str">
            <v/>
          </cell>
          <cell r="J6542" t="str">
            <v/>
          </cell>
        </row>
        <row r="6543">
          <cell r="A6543" t="str">
            <v>HNE75301</v>
          </cell>
          <cell r="B6543" t="str">
            <v>胸腺切除术</v>
          </cell>
          <cell r="C6543" t="str">
            <v>胸骨正中切口,消毒铺巾,贴膜,开胸探查,游离,切除全部胸腺和纵隔脂肪组织,电刀止血,纵隔放置引流,逐层关胸。</v>
          </cell>
          <cell r="D6543" t="str">
            <v>引流装置</v>
          </cell>
          <cell r="E6543" t="str">
            <v>钢丝,特殊缝线,止血材料</v>
          </cell>
          <cell r="F6543" t="str">
            <v>次</v>
          </cell>
          <cell r="G6543" t="str">
            <v/>
          </cell>
          <cell r="H6543">
            <v>2500</v>
          </cell>
          <cell r="I6543">
            <v>2000</v>
          </cell>
          <cell r="J6543">
            <v>1750</v>
          </cell>
          <cell r="K6543" t="str">
            <v>甲类</v>
          </cell>
        </row>
        <row r="6544">
          <cell r="A6544" t="str">
            <v>HNE75501</v>
          </cell>
          <cell r="B6544" t="str">
            <v>经胸腔镜胸腺切除术</v>
          </cell>
          <cell r="C6544" t="str">
            <v>经左胸､右胸或者剑突下径路,消毒铺巾,贴膜,单肺通气,建立气胸,胸腔镜探查胸腔,胸腔镜下游离､切除全部胸腺和纵隔脂肪组织,用标本袋取出切除组织,用电刀或超声刀止血,置放胸腔闭式引流,关胸。</v>
          </cell>
          <cell r="D6544" t="str">
            <v>引流装置</v>
          </cell>
          <cell r="E6544" t="str">
            <v>腔镜材料</v>
          </cell>
          <cell r="F6544" t="str">
            <v>次</v>
          </cell>
          <cell r="G6544" t="str">
            <v/>
          </cell>
          <cell r="H6544">
            <v>2700</v>
          </cell>
          <cell r="I6544">
            <v>2160</v>
          </cell>
          <cell r="J6544">
            <v>1890</v>
          </cell>
          <cell r="K6544" t="str">
            <v>乙类</v>
          </cell>
        </row>
        <row r="6545">
          <cell r="A6545" t="str">
            <v>HNF-HNR</v>
          </cell>
          <cell r="B6545" t="str">
            <v>4.淋巴</v>
          </cell>
          <cell r="C6545" t="str">
            <v/>
          </cell>
          <cell r="D6545" t="str">
            <v/>
          </cell>
          <cell r="E6545" t="str">
            <v/>
          </cell>
        </row>
        <row r="6545">
          <cell r="G6545" t="str">
            <v/>
          </cell>
          <cell r="H6545" t="str">
            <v/>
          </cell>
          <cell r="I6545" t="str">
            <v/>
          </cell>
          <cell r="J6545" t="str">
            <v/>
          </cell>
        </row>
        <row r="6546">
          <cell r="A6546" t="str">
            <v>HNF73301</v>
          </cell>
          <cell r="B6546" t="str">
            <v>舌骨上淋巴清扫术</v>
          </cell>
          <cell r="C6546" t="str">
            <v>颌下弧形或T形切口,切开皮肤､皮下和颈阔肌,翻瓣暴露手术区,见到肩胛舌骨肌中央腱后,从此平面向上清扫Ⅰ､Ⅱ､Ⅲ区蜂窝组织,含颌下腺切除,止血。必要时探查舌神经､舌下神经,伤口处理及关闭。</v>
          </cell>
          <cell r="D6546" t="str">
            <v>引流装置</v>
          </cell>
          <cell r="E6546" t="str">
            <v>特殊缝线,止血材料</v>
          </cell>
          <cell r="F6546" t="str">
            <v>次</v>
          </cell>
          <cell r="G6546" t="str">
            <v/>
          </cell>
          <cell r="H6546">
            <v>1200</v>
          </cell>
          <cell r="I6546">
            <v>960</v>
          </cell>
          <cell r="J6546">
            <v>840</v>
          </cell>
          <cell r="K6546" t="str">
            <v>甲类</v>
          </cell>
        </row>
        <row r="6547">
          <cell r="A6547" t="str">
            <v>HNF73302</v>
          </cell>
          <cell r="B6547" t="str">
            <v>肩胛舌骨上淋巴清扫术</v>
          </cell>
          <cell r="C6547" t="str">
            <v>颌下弧形或T形切口,切开皮肤､皮下和颈阔肌,翻瓣暴露手术区,见到肩胛舌骨肌中央腱后,从此平面向上清扫I､Ⅱ､Ⅲ区蜂窝组织,含颌下腺切除,止血。必要时探查舌神经､舌下神经,伤口处理及关闭。</v>
          </cell>
          <cell r="D6547" t="str">
            <v>引流装置,冲洗液</v>
          </cell>
          <cell r="E6547" t="str">
            <v>特殊缝线</v>
          </cell>
          <cell r="F6547" t="str">
            <v>单侧</v>
          </cell>
          <cell r="G6547" t="str">
            <v/>
          </cell>
          <cell r="H6547">
            <v>1200</v>
          </cell>
          <cell r="I6547">
            <v>960</v>
          </cell>
          <cell r="J6547">
            <v>840</v>
          </cell>
          <cell r="K6547" t="str">
            <v>甲类</v>
          </cell>
        </row>
        <row r="6548">
          <cell r="A6548" t="str">
            <v>HNG73301</v>
          </cell>
          <cell r="B6548" t="str">
            <v>颈淋巴结清扫术</v>
          </cell>
          <cell r="C6548"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cell r="D6548" t="str">
            <v>引流装置,冲洗液</v>
          </cell>
          <cell r="E6548" t="str">
            <v>血管夹,特殊缝线,止血材料</v>
          </cell>
          <cell r="F6548" t="str">
            <v>次</v>
          </cell>
          <cell r="G6548" t="str">
            <v/>
          </cell>
          <cell r="H6548">
            <v>1300</v>
          </cell>
          <cell r="I6548">
            <v>1040</v>
          </cell>
          <cell r="J6548">
            <v>910</v>
          </cell>
          <cell r="K6548" t="str">
            <v>甲类</v>
          </cell>
        </row>
        <row r="6549">
          <cell r="A6549" t="str">
            <v>HNG73302</v>
          </cell>
          <cell r="B6549" t="str">
            <v>择区性颈淋巴结清扫术</v>
          </cell>
          <cell r="C6549" t="str">
            <v>消毒铺巾,气管插管喉气管切开,切口选择(人字､半H形､双三叉形等),根据头颈部肿瘤特点,不同部位的肿瘤转移的区域不同进行选择,注意重要血管神经的保护,冲洗,放引流,缝合。</v>
          </cell>
          <cell r="D6549" t="str">
            <v>引流装置,冲洗液</v>
          </cell>
          <cell r="E6549" t="str">
            <v>气管切开套管,特殊缝线</v>
          </cell>
          <cell r="F6549" t="str">
            <v>单侧</v>
          </cell>
          <cell r="G6549" t="str">
            <v/>
          </cell>
          <cell r="H6549">
            <v>1400</v>
          </cell>
          <cell r="I6549">
            <v>1120</v>
          </cell>
          <cell r="J6549">
            <v>980</v>
          </cell>
          <cell r="K6549" t="str">
            <v>甲类</v>
          </cell>
        </row>
        <row r="6550">
          <cell r="A6550" t="str">
            <v>HNG73303</v>
          </cell>
          <cell r="B6550" t="str">
            <v>功能性颈淋巴结清扫术</v>
          </cell>
          <cell r="C6550"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cell r="D6550" t="str">
            <v>引流装置,冲洗液</v>
          </cell>
          <cell r="E6550" t="str">
            <v>气管切开套管,特殊缝线</v>
          </cell>
          <cell r="F6550" t="str">
            <v>单侧</v>
          </cell>
          <cell r="G6550" t="str">
            <v/>
          </cell>
          <cell r="H6550">
            <v>1400</v>
          </cell>
          <cell r="I6550">
            <v>1120</v>
          </cell>
          <cell r="J6550">
            <v>980</v>
          </cell>
          <cell r="K6550" t="str">
            <v>甲类</v>
          </cell>
        </row>
        <row r="6551">
          <cell r="A6551" t="str">
            <v>HNG73304</v>
          </cell>
          <cell r="B6551" t="str">
            <v>根治性颈淋巴结清扫术</v>
          </cell>
          <cell r="C6551"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cell r="D6551" t="str">
            <v>引流装置,冲洗液</v>
          </cell>
          <cell r="E6551" t="str">
            <v>气管切开套管,特殊缝线</v>
          </cell>
          <cell r="F6551" t="str">
            <v>单侧</v>
          </cell>
          <cell r="G6551" t="str">
            <v/>
          </cell>
          <cell r="H6551">
            <v>1400</v>
          </cell>
          <cell r="I6551">
            <v>1120</v>
          </cell>
          <cell r="J6551">
            <v>980</v>
          </cell>
          <cell r="K6551" t="str">
            <v>甲类</v>
          </cell>
        </row>
        <row r="6552">
          <cell r="A6552" t="str">
            <v>HNG73305</v>
          </cell>
          <cell r="B6552" t="str">
            <v>锁骨上窝淋巴结摘除术</v>
          </cell>
          <cell r="C6552" t="str">
            <v>平卧位,麻醉后消毒铺巾,颈部切口,切开皮肤､颈阔肌､皮下脂肪､切断胸锁乳突肌,解剖颈内静脉牵向内侧,完善显露锁骨上窝,游离淋巴结,结扎输入输出淋巴管,完整摘除淋巴结,依次关闭切开各层。</v>
          </cell>
          <cell r="D6552" t="str">
            <v>引流装置</v>
          </cell>
          <cell r="E6552" t="str">
            <v>特殊缝线</v>
          </cell>
          <cell r="F6552" t="str">
            <v>次</v>
          </cell>
          <cell r="G6552" t="str">
            <v/>
          </cell>
          <cell r="H6552">
            <v>1300</v>
          </cell>
          <cell r="I6552">
            <v>1040</v>
          </cell>
          <cell r="J6552">
            <v>910</v>
          </cell>
          <cell r="K6552" t="str">
            <v>甲类</v>
          </cell>
        </row>
        <row r="6553">
          <cell r="A6553" t="str">
            <v>HNH73301</v>
          </cell>
          <cell r="B6553" t="str">
            <v>局限性纵隔淋巴结清扫术</v>
          </cell>
          <cell r="C6553" t="str">
            <v>指切除小于6站的纵隔和肺门淋巴结。探查纵隔和肺门淋巴结,解剖并摘除淋巴结(小于6站)。不含胸部肿瘤切除手术､病理学检查。</v>
          </cell>
          <cell r="D6553" t="str">
            <v>引流装置</v>
          </cell>
          <cell r="E6553" t="str">
            <v>特殊缝线,止血材料</v>
          </cell>
          <cell r="F6553" t="str">
            <v>次</v>
          </cell>
          <cell r="G6553" t="str">
            <v/>
          </cell>
          <cell r="H6553">
            <v>1500</v>
          </cell>
          <cell r="I6553">
            <v>1200</v>
          </cell>
          <cell r="J6553">
            <v>1050</v>
          </cell>
          <cell r="K6553" t="str">
            <v>甲类</v>
          </cell>
        </row>
        <row r="6554">
          <cell r="A6554" t="str">
            <v>HNH73302</v>
          </cell>
          <cell r="B6554" t="str">
            <v>恶性肿瘤系统性纵隔淋巴结清扫术</v>
          </cell>
          <cell r="C6554" t="str">
            <v>指切除大于等于6站的纵隔和肺门淋巴结。探查纵隔和肺门淋巴结,解剖并摘除淋巴结(大于等于6站)。用电刀或超声刀止血。不含胸部肿瘤切除手术､病理学检查。</v>
          </cell>
          <cell r="D6554" t="str">
            <v>引流装置</v>
          </cell>
          <cell r="E6554" t="str">
            <v>特殊缝线,止血材料</v>
          </cell>
          <cell r="F6554" t="str">
            <v>次</v>
          </cell>
          <cell r="G6554" t="str">
            <v/>
          </cell>
          <cell r="H6554">
            <v>2400</v>
          </cell>
          <cell r="I6554">
            <v>1920</v>
          </cell>
          <cell r="J6554">
            <v>1680</v>
          </cell>
          <cell r="K6554" t="str">
            <v>甲类</v>
          </cell>
        </row>
        <row r="6555">
          <cell r="A6555" t="str">
            <v>HNJ73301</v>
          </cell>
          <cell r="B6555" t="str">
            <v>腹腔淋巴结清扫术</v>
          </cell>
          <cell r="C6555" t="str">
            <v>指各器官所属淋巴结群。逐层进腹,保护血管神经,解剖血管鞘,切取所属淋巴结群及疏松组织,置引流管,清点器具､纱布无误,冲洗腹腔,逐层关腹。</v>
          </cell>
          <cell r="D6555" t="str">
            <v>引流装置</v>
          </cell>
          <cell r="E6555" t="str">
            <v>血管夹,特殊缝线,止血材料</v>
          </cell>
          <cell r="F6555" t="str">
            <v>次</v>
          </cell>
          <cell r="G6555" t="str">
            <v/>
          </cell>
          <cell r="H6555">
            <v>1500</v>
          </cell>
          <cell r="I6555">
            <v>1200</v>
          </cell>
          <cell r="J6555">
            <v>1050</v>
          </cell>
          <cell r="K6555" t="str">
            <v>甲类</v>
          </cell>
        </row>
        <row r="6556">
          <cell r="A6556" t="str">
            <v>HNJ73302</v>
          </cell>
          <cell r="B6556" t="str">
            <v>经腹腹主动脉旁淋巴结切除术</v>
          </cell>
          <cell r="C6556" t="str">
            <v>消毒铺巾,开腹,腹腔探查,剪开后腹膜,暴露腹主动脉及下腔静脉,腹主动脉及下腔静脉周围淋巴结切除。含淋巴结活检术。</v>
          </cell>
          <cell r="D6556" t="str">
            <v>引流装置</v>
          </cell>
          <cell r="E6556" t="str">
            <v>特殊缝线,止血材料</v>
          </cell>
          <cell r="F6556" t="str">
            <v>次</v>
          </cell>
          <cell r="G6556" t="str">
            <v/>
          </cell>
          <cell r="H6556">
            <v>2000</v>
          </cell>
          <cell r="I6556">
            <v>1600</v>
          </cell>
          <cell r="J6556">
            <v>1400</v>
          </cell>
          <cell r="K6556" t="str">
            <v>甲类</v>
          </cell>
        </row>
        <row r="6557">
          <cell r="A6557" t="str">
            <v>HNJ73303</v>
          </cell>
          <cell r="B6557" t="str">
            <v>睾丸肿瘤腹膜后淋巴结清扫术</v>
          </cell>
          <cell r="C6557"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cell r="D6557" t="str">
            <v>引流装置</v>
          </cell>
          <cell r="E6557" t="str">
            <v>血管夹,特殊缝线,止血材料</v>
          </cell>
          <cell r="F6557" t="str">
            <v>次</v>
          </cell>
          <cell r="G6557" t="str">
            <v/>
          </cell>
          <cell r="H6557">
            <v>2300</v>
          </cell>
          <cell r="I6557">
            <v>1840</v>
          </cell>
          <cell r="J6557">
            <v>1610</v>
          </cell>
          <cell r="K6557" t="str">
            <v>甲类</v>
          </cell>
        </row>
        <row r="6558">
          <cell r="A6558" t="str">
            <v>HNJ73304</v>
          </cell>
          <cell r="B6558" t="str">
            <v>腹膜后淋巴管瘤切除术(小)</v>
          </cell>
          <cell r="C6558"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cell r="D6558" t="str">
            <v>引流装置</v>
          </cell>
          <cell r="E6558" t="str">
            <v>特殊缝线,止血材料</v>
          </cell>
          <cell r="F6558" t="str">
            <v>次</v>
          </cell>
          <cell r="G6558" t="str">
            <v/>
          </cell>
          <cell r="H6558">
            <v>2000</v>
          </cell>
          <cell r="I6558">
            <v>1600</v>
          </cell>
          <cell r="J6558">
            <v>1400</v>
          </cell>
          <cell r="K6558" t="str">
            <v>甲类</v>
          </cell>
        </row>
        <row r="6559">
          <cell r="A6559" t="str">
            <v>HNJ73305</v>
          </cell>
          <cell r="B6559" t="str">
            <v>腹膜后淋巴管瘤切除术(中)</v>
          </cell>
          <cell r="C6559"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cell r="D6559" t="str">
            <v>引流装置</v>
          </cell>
          <cell r="E6559" t="str">
            <v>特殊缝线,止血材料</v>
          </cell>
          <cell r="F6559" t="str">
            <v>次</v>
          </cell>
          <cell r="G6559" t="str">
            <v/>
          </cell>
          <cell r="H6559">
            <v>2100</v>
          </cell>
          <cell r="I6559">
            <v>1680</v>
          </cell>
          <cell r="J6559">
            <v>1470</v>
          </cell>
          <cell r="K6559" t="str">
            <v>甲类</v>
          </cell>
        </row>
        <row r="6560">
          <cell r="A6560" t="str">
            <v>HNJ73306</v>
          </cell>
          <cell r="B6560" t="str">
            <v>腹膜后淋巴管瘤切除术(大)</v>
          </cell>
          <cell r="C6560"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cell r="D6560" t="str">
            <v>引流装置</v>
          </cell>
          <cell r="E6560" t="str">
            <v>特殊缝线,止血材料</v>
          </cell>
          <cell r="F6560" t="str">
            <v>次</v>
          </cell>
          <cell r="G6560" t="str">
            <v/>
          </cell>
          <cell r="H6560">
            <v>2200</v>
          </cell>
          <cell r="I6560">
            <v>1760</v>
          </cell>
          <cell r="J6560">
            <v>1540</v>
          </cell>
          <cell r="K6560" t="str">
            <v>甲类</v>
          </cell>
        </row>
        <row r="6561">
          <cell r="A6561" t="str">
            <v>HNJ73307</v>
          </cell>
          <cell r="B6561" t="str">
            <v>经腹骶前淋巴结切除术</v>
          </cell>
          <cell r="C6561" t="str">
            <v>消毒铺巾,开腹,腹腔探查,剪开后腹膜,暴露骶前解剖,骶前淋巴结切除或活检术。</v>
          </cell>
          <cell r="D6561" t="str">
            <v>引流装置</v>
          </cell>
          <cell r="E6561" t="str">
            <v>特殊缝线,止血材料</v>
          </cell>
          <cell r="F6561" t="str">
            <v>次</v>
          </cell>
          <cell r="G6561" t="str">
            <v/>
          </cell>
          <cell r="H6561">
            <v>2100</v>
          </cell>
          <cell r="I6561">
            <v>1680</v>
          </cell>
          <cell r="J6561">
            <v>1470</v>
          </cell>
          <cell r="K6561" t="str">
            <v>甲类</v>
          </cell>
        </row>
        <row r="6562">
          <cell r="A6562" t="str">
            <v>HNJ73501</v>
          </cell>
          <cell r="B6562" t="str">
            <v>经腹腔镜骶前淋巴结切除术</v>
          </cell>
          <cell r="C656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cell r="D6562" t="str">
            <v>引流装置</v>
          </cell>
          <cell r="E6562" t="str">
            <v>腔镜材料</v>
          </cell>
          <cell r="F6562" t="str">
            <v>次</v>
          </cell>
          <cell r="G6562" t="str">
            <v/>
          </cell>
          <cell r="H6562">
            <v>2300</v>
          </cell>
          <cell r="I6562">
            <v>1840</v>
          </cell>
          <cell r="J6562">
            <v>1610</v>
          </cell>
          <cell r="K6562" t="str">
            <v>乙类</v>
          </cell>
        </row>
        <row r="6563">
          <cell r="A6563" t="str">
            <v>HNJ73502</v>
          </cell>
          <cell r="B6563" t="str">
            <v>经腹腔镜睾丸肿瘤腹膜后淋巴结清扫术</v>
          </cell>
          <cell r="C6563"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cell r="D6563" t="str">
            <v>引流装置,冲洗液</v>
          </cell>
          <cell r="E6563" t="str">
            <v>腔镜材料</v>
          </cell>
          <cell r="F6563" t="str">
            <v>次</v>
          </cell>
          <cell r="G6563" t="str">
            <v/>
          </cell>
          <cell r="H6563">
            <v>2500</v>
          </cell>
          <cell r="I6563">
            <v>2000</v>
          </cell>
          <cell r="J6563">
            <v>1750</v>
          </cell>
          <cell r="K6563" t="str">
            <v>乙类</v>
          </cell>
        </row>
        <row r="6564">
          <cell r="A6564" t="str">
            <v>HNJ73503</v>
          </cell>
          <cell r="B6564" t="str">
            <v>经腹腔镜腹主动脉旁淋巴结切除术</v>
          </cell>
          <cell r="C656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cell r="D6564" t="str">
            <v>引流装置</v>
          </cell>
          <cell r="E6564" t="str">
            <v>腔镜材料</v>
          </cell>
          <cell r="F6564" t="str">
            <v>次</v>
          </cell>
          <cell r="G6564" t="str">
            <v/>
          </cell>
          <cell r="H6564">
            <v>2100</v>
          </cell>
          <cell r="I6564">
            <v>1680</v>
          </cell>
          <cell r="J6564">
            <v>1470</v>
          </cell>
          <cell r="K6564" t="str">
            <v>乙类</v>
          </cell>
        </row>
        <row r="6565">
          <cell r="A6565" t="str">
            <v>HNJ73504</v>
          </cell>
          <cell r="B6565" t="str">
            <v>经腹腔镜腹腔淋巴结清扫术</v>
          </cell>
          <cell r="C6565" t="str">
            <v>腹壁多处戳孔,造气腹,插入观察镜,插入操作内镜,插入辅助器械,探查,解剖血管鞘,切取所属淋巴结群及疏松组织,止血,置管引出固定,缝合伤口。</v>
          </cell>
          <cell r="D6565" t="str">
            <v>引流装置</v>
          </cell>
          <cell r="E6565" t="str">
            <v>腔镜材料</v>
          </cell>
          <cell r="F6565" t="str">
            <v>次</v>
          </cell>
          <cell r="G6565" t="str">
            <v/>
          </cell>
          <cell r="H6565">
            <v>1700</v>
          </cell>
          <cell r="I6565">
            <v>1360</v>
          </cell>
          <cell r="J6565">
            <v>1190</v>
          </cell>
          <cell r="K6565" t="str">
            <v>乙类</v>
          </cell>
        </row>
        <row r="6566">
          <cell r="A6566" t="str">
            <v>HNJ73505</v>
          </cell>
          <cell r="B6566" t="str">
            <v>经腹腔镜肝门淋巴结清扫术</v>
          </cell>
          <cell r="C6566" t="str">
            <v>腹壁多处戳孔,造气腹,插入观察镜,插入操作内镜,插入辅助器械,探查,粘连分解,骨化,游离肝门血管胆管,区域淋巴结清扫,置管引出固定,缝合伤口。</v>
          </cell>
          <cell r="D6566" t="str">
            <v>引流装置</v>
          </cell>
          <cell r="E6566" t="str">
            <v>腔镜材料</v>
          </cell>
          <cell r="F6566" t="str">
            <v>次</v>
          </cell>
          <cell r="G6566" t="str">
            <v/>
          </cell>
          <cell r="H6566">
            <v>1800</v>
          </cell>
          <cell r="I6566">
            <v>1440</v>
          </cell>
          <cell r="J6566">
            <v>1260</v>
          </cell>
          <cell r="K6566" t="str">
            <v>乙类</v>
          </cell>
        </row>
        <row r="6567">
          <cell r="A6567" t="str">
            <v>HNJ86301</v>
          </cell>
          <cell r="B6567" t="str">
            <v>显微镜下腹腔淋巴管静脉吻合术</v>
          </cell>
          <cell r="C6567" t="str">
            <v>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v>
          </cell>
          <cell r="D6567" t="str">
            <v>引流装置</v>
          </cell>
          <cell r="E6567" t="str">
            <v>特殊缝线</v>
          </cell>
          <cell r="F6567" t="str">
            <v>每根血管</v>
          </cell>
          <cell r="G6567" t="str">
            <v/>
          </cell>
          <cell r="H6567">
            <v>1800</v>
          </cell>
          <cell r="I6567">
            <v>1440</v>
          </cell>
          <cell r="J6567">
            <v>1260</v>
          </cell>
          <cell r="K6567" t="str">
            <v>乙类</v>
          </cell>
        </row>
        <row r="6568">
          <cell r="A6568" t="str">
            <v>HNJ86302</v>
          </cell>
          <cell r="B6568" t="str">
            <v>显微镜下腹腔淋巴管自体静脉移植桥接静脉吻合术</v>
          </cell>
          <cell r="C6568" t="str">
            <v>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68" t="str">
            <v>引流装置</v>
          </cell>
          <cell r="E6568" t="str">
            <v>特殊缝线</v>
          </cell>
          <cell r="F6568" t="str">
            <v>每根血管</v>
          </cell>
          <cell r="G6568" t="str">
            <v/>
          </cell>
          <cell r="H6568">
            <v>1800</v>
          </cell>
          <cell r="I6568">
            <v>1440</v>
          </cell>
          <cell r="J6568">
            <v>1260</v>
          </cell>
          <cell r="K6568" t="str">
            <v>乙类</v>
          </cell>
        </row>
        <row r="6569">
          <cell r="A6569" t="str">
            <v>HNJ86303</v>
          </cell>
          <cell r="B6569" t="str">
            <v>显微镜下腹膜后淋巴管静脉吻合术</v>
          </cell>
          <cell r="C6569" t="str">
            <v>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v>
          </cell>
          <cell r="D6569" t="str">
            <v>引流装置</v>
          </cell>
          <cell r="E6569" t="str">
            <v>特殊缝线</v>
          </cell>
          <cell r="F6569" t="str">
            <v>每根血管</v>
          </cell>
          <cell r="G6569" t="str">
            <v/>
          </cell>
          <cell r="H6569">
            <v>1800</v>
          </cell>
          <cell r="I6569">
            <v>1440</v>
          </cell>
          <cell r="J6569">
            <v>1260</v>
          </cell>
          <cell r="K6569" t="str">
            <v>乙类</v>
          </cell>
        </row>
        <row r="6570">
          <cell r="A6570" t="str">
            <v>HNJ86304</v>
          </cell>
          <cell r="B6570" t="str">
            <v>显微镜下腹膜后淋巴管自体移植静脉静脉吻合术</v>
          </cell>
          <cell r="C6570" t="str">
            <v>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70" t="str">
            <v>引流装置</v>
          </cell>
          <cell r="E6570" t="str">
            <v>特殊缝线</v>
          </cell>
          <cell r="F6570" t="str">
            <v>每根血管</v>
          </cell>
          <cell r="G6570" t="str">
            <v/>
          </cell>
          <cell r="H6570">
            <v>1800</v>
          </cell>
          <cell r="I6570">
            <v>1440</v>
          </cell>
          <cell r="J6570">
            <v>1260</v>
          </cell>
          <cell r="K6570" t="str">
            <v>乙类</v>
          </cell>
        </row>
        <row r="6571">
          <cell r="A6571" t="str">
            <v>HNK73301</v>
          </cell>
          <cell r="B6571" t="str">
            <v>腹股沟淋巴结切除术</v>
          </cell>
          <cell r="C6571" t="str">
            <v>膀胱截石位,消毒外阴,铺单,切开皮肤及皮下组织,清扫皮下组织及淋巴结,切开阔筋膜,分离结扎大隐静脉,缝扎阴部外动脉,清扫股三角淋巴结,清扫腹股沟淋巴结,缝合皮下脂肪。</v>
          </cell>
          <cell r="D6571" t="str">
            <v>引流装置</v>
          </cell>
          <cell r="E6571" t="str">
            <v>特殊缝线,止血材料</v>
          </cell>
          <cell r="F6571" t="str">
            <v>次</v>
          </cell>
          <cell r="G6571" t="str">
            <v/>
          </cell>
          <cell r="H6571">
            <v>1400</v>
          </cell>
          <cell r="I6571">
            <v>1120</v>
          </cell>
          <cell r="J6571">
            <v>980</v>
          </cell>
          <cell r="K6571" t="str">
            <v>甲类</v>
          </cell>
        </row>
        <row r="6572">
          <cell r="A6572" t="str">
            <v>HNK73302</v>
          </cell>
          <cell r="B6572" t="str">
            <v>髂腹股沟淋巴结清扫术</v>
          </cell>
          <cell r="C6572" t="str">
            <v>腹部联合腹股沟切口,切开皮肤,保护血管神经,解剖血管鞘,切取所属淋巴结群及疏松组织,置管引出固定,缝合伤口。</v>
          </cell>
          <cell r="D6572" t="str">
            <v>引流装置</v>
          </cell>
          <cell r="E6572" t="str">
            <v>特殊缝线,止血材料</v>
          </cell>
          <cell r="F6572" t="str">
            <v>次</v>
          </cell>
          <cell r="G6572" t="str">
            <v/>
          </cell>
          <cell r="H6572">
            <v>1400</v>
          </cell>
          <cell r="I6572">
            <v>1120</v>
          </cell>
          <cell r="J6572">
            <v>980</v>
          </cell>
          <cell r="K6572" t="str">
            <v>甲类</v>
          </cell>
        </row>
        <row r="6573">
          <cell r="A6573" t="str">
            <v>HNK73501</v>
          </cell>
          <cell r="B6573" t="str">
            <v>经腹腔镜的髂腹股沟淋巴结清扫术</v>
          </cell>
          <cell r="C6573" t="str">
            <v>腹壁戳孔,造气腹,插入观察镜,插入操作内镜,插入辅助器械,探查,切取清扫髂内淋巴结,另作切口清扫腹股沟淋巴结,送检,止血,置管引出固定,缝合伤口。</v>
          </cell>
          <cell r="D6573" t="str">
            <v>引流装置</v>
          </cell>
          <cell r="E6573" t="str">
            <v>腔镜材料</v>
          </cell>
          <cell r="F6573" t="str">
            <v>次</v>
          </cell>
          <cell r="G6573" t="str">
            <v/>
          </cell>
          <cell r="H6573">
            <v>1600</v>
          </cell>
          <cell r="I6573">
            <v>1280</v>
          </cell>
          <cell r="J6573">
            <v>1120</v>
          </cell>
          <cell r="K6573" t="str">
            <v>乙类</v>
          </cell>
        </row>
        <row r="6574">
          <cell r="A6574" t="str">
            <v>HNK86301</v>
          </cell>
          <cell r="B6574" t="str">
            <v>显微镜下腹股沟浅淋巴管静脉吻合术</v>
          </cell>
          <cell r="C6574" t="str">
            <v>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4" t="str">
            <v>引流装置</v>
          </cell>
          <cell r="E6574" t="str">
            <v>特殊缝线,吻合器</v>
          </cell>
          <cell r="F6574" t="str">
            <v>每根血管</v>
          </cell>
          <cell r="G6574" t="str">
            <v/>
          </cell>
          <cell r="H6574">
            <v>1700</v>
          </cell>
          <cell r="I6574">
            <v>1360</v>
          </cell>
          <cell r="J6574">
            <v>1190</v>
          </cell>
          <cell r="K6574" t="str">
            <v>乙类</v>
          </cell>
        </row>
        <row r="6575">
          <cell r="A6575" t="str">
            <v>HNK86302</v>
          </cell>
          <cell r="B6575" t="str">
            <v>显微镜下腹股沟下淋巴结输入淋巴管大隐静脉分支吻合术</v>
          </cell>
          <cell r="C6575"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5" t="str">
            <v>引流装置</v>
          </cell>
          <cell r="E6575" t="str">
            <v>特殊缝线,吻合器</v>
          </cell>
          <cell r="F6575" t="str">
            <v>每根血管</v>
          </cell>
          <cell r="G6575" t="str">
            <v/>
          </cell>
          <cell r="H6575">
            <v>1700</v>
          </cell>
          <cell r="I6575">
            <v>1360</v>
          </cell>
          <cell r="J6575">
            <v>1190</v>
          </cell>
          <cell r="K6575" t="str">
            <v>乙类</v>
          </cell>
        </row>
        <row r="6576">
          <cell r="A6576" t="str">
            <v>HNK86303</v>
          </cell>
          <cell r="B6576" t="str">
            <v>显微镜下髂外深淋巴管静脉吻合术</v>
          </cell>
          <cell r="C6576"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cell r="D6576" t="str">
            <v>引流装置</v>
          </cell>
          <cell r="E6576" t="str">
            <v>特殊缝线,吻合器</v>
          </cell>
          <cell r="F6576" t="str">
            <v>每根血管</v>
          </cell>
          <cell r="G6576" t="str">
            <v/>
          </cell>
          <cell r="H6576">
            <v>1700</v>
          </cell>
          <cell r="I6576">
            <v>1360</v>
          </cell>
          <cell r="J6576">
            <v>1190</v>
          </cell>
          <cell r="K6576" t="str">
            <v>乙类</v>
          </cell>
        </row>
        <row r="6577">
          <cell r="A6577" t="str">
            <v>HNK86304</v>
          </cell>
          <cell r="B6577" t="str">
            <v>显微镜下会阴浅淋巴管静脉分支吻合术</v>
          </cell>
          <cell r="C6577"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7" t="str">
            <v>引流装置</v>
          </cell>
          <cell r="E6577" t="str">
            <v>特殊缝线,吻合器</v>
          </cell>
          <cell r="F6577" t="str">
            <v>每根血管</v>
          </cell>
          <cell r="G6577" t="str">
            <v/>
          </cell>
          <cell r="H6577">
            <v>1600</v>
          </cell>
          <cell r="I6577">
            <v>1280</v>
          </cell>
          <cell r="J6577">
            <v>1120</v>
          </cell>
          <cell r="K6577" t="str">
            <v>乙类</v>
          </cell>
        </row>
        <row r="6578">
          <cell r="A6578" t="str">
            <v>HNL73301</v>
          </cell>
          <cell r="B6578" t="str">
            <v>经腹盆腔淋巴结切除术</v>
          </cell>
          <cell r="C6578" t="str">
            <v>消毒铺巾,开腹,探查盆腹腔及盆腔淋巴结,剪开后腹膜,暴露盆腔双侧血管淋巴解剖,行盆腔各组(髂总､髂内､髂外､闭孔､腹股沟深淋巴结组)淋巴结切除术。</v>
          </cell>
          <cell r="D6578" t="str">
            <v>引流装置</v>
          </cell>
          <cell r="E6578" t="str">
            <v>特殊缝线,止血材料</v>
          </cell>
          <cell r="F6578" t="str">
            <v>次</v>
          </cell>
          <cell r="G6578" t="str">
            <v/>
          </cell>
          <cell r="H6578">
            <v>1400</v>
          </cell>
          <cell r="I6578">
            <v>1120</v>
          </cell>
          <cell r="J6578">
            <v>980</v>
          </cell>
          <cell r="K6578" t="str">
            <v>甲类</v>
          </cell>
        </row>
        <row r="6579">
          <cell r="A6579" t="str">
            <v>HNL73302</v>
          </cell>
          <cell r="B6579" t="str">
            <v>经腹膜外盆腔淋巴结切除术</v>
          </cell>
          <cell r="C6579" t="str">
            <v>开腹,切断圆韧带和腹壁下动静脉,分别暴露双侧盆腔血管淋巴,行盆腔各组(髂总､髂内､髂外､闭孔､腹股沟深淋巴结组)淋巴结切除术。</v>
          </cell>
          <cell r="D6579" t="str">
            <v>引流装置</v>
          </cell>
          <cell r="E6579" t="str">
            <v>特殊缝线,止血材料</v>
          </cell>
          <cell r="F6579" t="str">
            <v>次</v>
          </cell>
          <cell r="G6579" t="str">
            <v/>
          </cell>
          <cell r="H6579">
            <v>1500</v>
          </cell>
          <cell r="I6579">
            <v>1200</v>
          </cell>
          <cell r="J6579">
            <v>1050</v>
          </cell>
          <cell r="K6579" t="str">
            <v>甲类</v>
          </cell>
        </row>
        <row r="6580">
          <cell r="A6580" t="str">
            <v>HNL73501</v>
          </cell>
          <cell r="B6580" t="str">
            <v>经腹腔镜盆腔淋巴结切除术</v>
          </cell>
          <cell r="C658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v>
          </cell>
          <cell r="D6580" t="str">
            <v>引流装置</v>
          </cell>
          <cell r="E6580" t="str">
            <v>腔镜材料</v>
          </cell>
          <cell r="F6580" t="str">
            <v>次</v>
          </cell>
          <cell r="G6580" t="str">
            <v/>
          </cell>
          <cell r="H6580">
            <v>1700</v>
          </cell>
          <cell r="I6580">
            <v>1360</v>
          </cell>
          <cell r="J6580">
            <v>1190</v>
          </cell>
          <cell r="K6580" t="str">
            <v>乙类</v>
          </cell>
        </row>
        <row r="6581">
          <cell r="A6581" t="str">
            <v>HNN86301</v>
          </cell>
          <cell r="B6581" t="str">
            <v>显微镜下前臂浅淋巴管静脉吻合术</v>
          </cell>
          <cell r="C6581"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1" t="str">
            <v>引流装置</v>
          </cell>
          <cell r="E6581" t="str">
            <v>特殊缝线,吻合器</v>
          </cell>
          <cell r="F6581" t="str">
            <v>每根血管</v>
          </cell>
          <cell r="G6581" t="str">
            <v/>
          </cell>
          <cell r="H6581">
            <v>1200</v>
          </cell>
          <cell r="I6581">
            <v>960</v>
          </cell>
          <cell r="J6581">
            <v>840</v>
          </cell>
          <cell r="K6581" t="str">
            <v>乙类</v>
          </cell>
        </row>
        <row r="6582">
          <cell r="A6582" t="str">
            <v>HNN86302</v>
          </cell>
          <cell r="B6582" t="str">
            <v>显微镜下前臂内侧浅淋巴管静脉吻合术</v>
          </cell>
          <cell r="C6582"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2" t="str">
            <v>引流装置</v>
          </cell>
          <cell r="E6582" t="str">
            <v>特殊缝线,吻合器</v>
          </cell>
          <cell r="F6582" t="str">
            <v>每根血管</v>
          </cell>
          <cell r="G6582" t="str">
            <v/>
          </cell>
          <cell r="H6582">
            <v>1200</v>
          </cell>
          <cell r="I6582">
            <v>960</v>
          </cell>
          <cell r="J6582">
            <v>840</v>
          </cell>
          <cell r="K6582" t="str">
            <v>乙类</v>
          </cell>
        </row>
        <row r="6583">
          <cell r="A6583" t="str">
            <v>HNN86303</v>
          </cell>
          <cell r="B6583" t="str">
            <v>显微镜下尺动脉旁深淋巴管静脉吻合术</v>
          </cell>
          <cell r="C6583"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3" t="str">
            <v>引流装置</v>
          </cell>
          <cell r="E6583" t="str">
            <v>特殊缝线,吻合器</v>
          </cell>
          <cell r="F6583" t="str">
            <v>每根血管</v>
          </cell>
          <cell r="G6583" t="str">
            <v/>
          </cell>
          <cell r="H6583">
            <v>1200</v>
          </cell>
          <cell r="I6583">
            <v>960</v>
          </cell>
          <cell r="J6583">
            <v>840</v>
          </cell>
          <cell r="K6583" t="str">
            <v>乙类</v>
          </cell>
        </row>
        <row r="6584">
          <cell r="A6584" t="str">
            <v>HNN86304</v>
          </cell>
          <cell r="B6584" t="str">
            <v>显微镜下桡动脉旁深淋巴管静脉吻合术</v>
          </cell>
          <cell r="C6584"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4" t="str">
            <v>引流装置</v>
          </cell>
          <cell r="E6584" t="str">
            <v>特殊缝线,吻合器</v>
          </cell>
          <cell r="F6584" t="str">
            <v>每根血管</v>
          </cell>
          <cell r="G6584" t="str">
            <v/>
          </cell>
          <cell r="H6584">
            <v>1200</v>
          </cell>
          <cell r="I6584">
            <v>960</v>
          </cell>
          <cell r="J6584">
            <v>840</v>
          </cell>
          <cell r="K6584" t="str">
            <v>乙类</v>
          </cell>
        </row>
        <row r="6585">
          <cell r="A6585" t="str">
            <v>HNN86305</v>
          </cell>
          <cell r="B6585" t="str">
            <v>显微镜下上臂深淋巴管静脉吻合术</v>
          </cell>
          <cell r="C6585"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v>
          </cell>
          <cell r="D6585" t="str">
            <v>引流装置</v>
          </cell>
          <cell r="E6585" t="str">
            <v>特殊缝线,吻合器</v>
          </cell>
          <cell r="F6585" t="str">
            <v>每根血管</v>
          </cell>
          <cell r="G6585" t="str">
            <v/>
          </cell>
          <cell r="H6585">
            <v>1200</v>
          </cell>
          <cell r="I6585">
            <v>960</v>
          </cell>
          <cell r="J6585">
            <v>840</v>
          </cell>
          <cell r="K6585" t="str">
            <v>乙类</v>
          </cell>
        </row>
        <row r="6586">
          <cell r="A6586" t="str">
            <v>HNN86306</v>
          </cell>
          <cell r="B6586" t="str">
            <v>显微镜下手背浅淋巴管静脉吻合术</v>
          </cell>
          <cell r="C6586" t="str">
            <v>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6" t="str">
            <v>引流装置</v>
          </cell>
          <cell r="E6586" t="str">
            <v>特殊缝线,吻合器</v>
          </cell>
          <cell r="F6586" t="str">
            <v>每根血管</v>
          </cell>
          <cell r="G6586" t="str">
            <v/>
          </cell>
          <cell r="H6586">
            <v>1200</v>
          </cell>
          <cell r="I6586">
            <v>960</v>
          </cell>
          <cell r="J6586">
            <v>840</v>
          </cell>
          <cell r="K6586" t="str">
            <v>乙类</v>
          </cell>
        </row>
        <row r="6587">
          <cell r="A6587" t="str">
            <v>HNN86307</v>
          </cell>
          <cell r="B6587" t="str">
            <v>显微镜下头静脉伴行淋巴管静脉吻合术</v>
          </cell>
          <cell r="C6587" t="str">
            <v>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7" t="str">
            <v>引流装置</v>
          </cell>
          <cell r="E6587" t="str">
            <v>特殊缝线,吻合器</v>
          </cell>
          <cell r="F6587" t="str">
            <v>每根血管</v>
          </cell>
          <cell r="G6587" t="str">
            <v/>
          </cell>
          <cell r="H6587">
            <v>1200</v>
          </cell>
          <cell r="I6587">
            <v>960</v>
          </cell>
          <cell r="J6587">
            <v>840</v>
          </cell>
          <cell r="K6587" t="str">
            <v>乙类</v>
          </cell>
        </row>
        <row r="6588">
          <cell r="A6588" t="str">
            <v>HNP86301</v>
          </cell>
          <cell r="B6588" t="str">
            <v>显微镜下股深淋巴管静脉吻合术</v>
          </cell>
          <cell r="C6588"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8" t="str">
            <v>引流装置</v>
          </cell>
          <cell r="E6588" t="str">
            <v>特殊缝线,吻合器</v>
          </cell>
          <cell r="F6588" t="str">
            <v>每根血管</v>
          </cell>
          <cell r="G6588" t="str">
            <v/>
          </cell>
          <cell r="H6588">
            <v>1200</v>
          </cell>
          <cell r="I6588">
            <v>960</v>
          </cell>
          <cell r="J6588">
            <v>840</v>
          </cell>
          <cell r="K6588" t="str">
            <v>乙类</v>
          </cell>
        </row>
        <row r="6589">
          <cell r="A6589" t="str">
            <v>HNP86302</v>
          </cell>
          <cell r="B6589" t="str">
            <v>显微镜下大腿中部浅淋巴管大隐静脉分支吻合术</v>
          </cell>
          <cell r="C6589" t="str">
            <v>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9" t="str">
            <v>引流装置</v>
          </cell>
          <cell r="E6589" t="str">
            <v>特殊缝线,吻合器</v>
          </cell>
          <cell r="F6589" t="str">
            <v>每根血管</v>
          </cell>
          <cell r="G6589" t="str">
            <v/>
          </cell>
          <cell r="H6589">
            <v>1200</v>
          </cell>
          <cell r="I6589">
            <v>960</v>
          </cell>
          <cell r="J6589">
            <v>840</v>
          </cell>
          <cell r="K6589" t="str">
            <v>乙类</v>
          </cell>
        </row>
        <row r="6590">
          <cell r="A6590" t="str">
            <v>HNP86303</v>
          </cell>
          <cell r="B6590" t="str">
            <v>淋巴结大隐静脉吻合术</v>
          </cell>
          <cell r="C6590"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v>
          </cell>
          <cell r="D6590" t="str">
            <v>引流装置</v>
          </cell>
          <cell r="E6590" t="str">
            <v>特殊缝线,吻合器</v>
          </cell>
          <cell r="F6590" t="str">
            <v>每根血管</v>
          </cell>
          <cell r="G6590" t="str">
            <v/>
          </cell>
          <cell r="H6590">
            <v>1400</v>
          </cell>
          <cell r="I6590">
            <v>1120</v>
          </cell>
          <cell r="J6590">
            <v>980</v>
          </cell>
          <cell r="K6590" t="str">
            <v>乙类</v>
          </cell>
        </row>
        <row r="6591">
          <cell r="A6591" t="str">
            <v>HNP86304</v>
          </cell>
          <cell r="B6591" t="str">
            <v>显微镜下小腿浅淋巴管静脉吻合术</v>
          </cell>
          <cell r="C6591"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1" t="str">
            <v>引流装置</v>
          </cell>
          <cell r="E6591" t="str">
            <v>特殊缝线,吻合器</v>
          </cell>
          <cell r="F6591" t="str">
            <v>每根血管</v>
          </cell>
          <cell r="G6591" t="str">
            <v/>
          </cell>
          <cell r="H6591">
            <v>1200</v>
          </cell>
          <cell r="I6591">
            <v>960</v>
          </cell>
          <cell r="J6591">
            <v>840</v>
          </cell>
          <cell r="K6591" t="str">
            <v>乙类</v>
          </cell>
        </row>
        <row r="6592">
          <cell r="A6592" t="str">
            <v>HNP86305</v>
          </cell>
          <cell r="B6592" t="str">
            <v>显微镜下内踝深淋巴管-胫后静脉分支吻合术</v>
          </cell>
          <cell r="C6592"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2" t="str">
            <v>引流装置</v>
          </cell>
          <cell r="E6592" t="str">
            <v>特殊缝线,吻合器</v>
          </cell>
          <cell r="F6592" t="str">
            <v>每根血管</v>
          </cell>
          <cell r="G6592" t="str">
            <v/>
          </cell>
          <cell r="H6592">
            <v>1200</v>
          </cell>
          <cell r="I6592">
            <v>960</v>
          </cell>
          <cell r="J6592">
            <v>840</v>
          </cell>
          <cell r="K6592" t="str">
            <v>乙类</v>
          </cell>
        </row>
        <row r="6593">
          <cell r="A6593" t="str">
            <v>HNP86306</v>
          </cell>
          <cell r="B6593" t="str">
            <v>显微镜下足背浅淋巴管静脉吻合术</v>
          </cell>
          <cell r="C6593"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3" t="str">
            <v>引流装置</v>
          </cell>
          <cell r="E6593" t="str">
            <v>特殊缝线,吻合器</v>
          </cell>
          <cell r="F6593" t="str">
            <v>每根血管</v>
          </cell>
          <cell r="G6593" t="str">
            <v/>
          </cell>
          <cell r="H6593">
            <v>1200</v>
          </cell>
          <cell r="I6593">
            <v>960</v>
          </cell>
          <cell r="J6593">
            <v>840</v>
          </cell>
          <cell r="K6593" t="str">
            <v>乙类</v>
          </cell>
        </row>
        <row r="6594">
          <cell r="A6594" t="str">
            <v>HNQ73301</v>
          </cell>
          <cell r="B6594" t="str">
            <v>海绵状淋巴管瘤切除术(小)</v>
          </cell>
          <cell r="C6594"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cell r="D6594" t="str">
            <v>引流装置,注射器</v>
          </cell>
          <cell r="E6594" t="str">
            <v>特殊缝线</v>
          </cell>
          <cell r="F6594" t="str">
            <v>次</v>
          </cell>
          <cell r="G6594" t="str">
            <v/>
          </cell>
          <cell r="H6594">
            <v>600</v>
          </cell>
          <cell r="I6594">
            <v>480</v>
          </cell>
          <cell r="J6594">
            <v>420</v>
          </cell>
          <cell r="K6594" t="str">
            <v>甲类</v>
          </cell>
        </row>
        <row r="6595">
          <cell r="A6595" t="str">
            <v>HNQ73302</v>
          </cell>
          <cell r="B6595" t="str">
            <v>海绵状淋巴管瘤切除术(中)</v>
          </cell>
          <cell r="C6595"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cell r="D6595" t="str">
            <v>引流装置,注射器</v>
          </cell>
          <cell r="E6595" t="str">
            <v>特殊缝线</v>
          </cell>
          <cell r="F6595" t="str">
            <v>次</v>
          </cell>
          <cell r="G6595" t="str">
            <v/>
          </cell>
          <cell r="H6595">
            <v>800</v>
          </cell>
          <cell r="I6595">
            <v>640</v>
          </cell>
          <cell r="J6595">
            <v>560</v>
          </cell>
          <cell r="K6595" t="str">
            <v>甲类</v>
          </cell>
        </row>
        <row r="6596">
          <cell r="A6596" t="str">
            <v>HNQ73303</v>
          </cell>
          <cell r="B6596" t="str">
            <v>海绵状淋巴管瘤切除术(大)</v>
          </cell>
          <cell r="C6596"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cell r="D6596" t="str">
            <v>引流装置</v>
          </cell>
          <cell r="E6596" t="str">
            <v>特殊缝线</v>
          </cell>
          <cell r="F6596" t="str">
            <v>次</v>
          </cell>
          <cell r="G6596" t="str">
            <v/>
          </cell>
          <cell r="H6596">
            <v>1000</v>
          </cell>
          <cell r="I6596">
            <v>800</v>
          </cell>
          <cell r="J6596">
            <v>700</v>
          </cell>
          <cell r="K6596" t="str">
            <v>甲类</v>
          </cell>
        </row>
        <row r="6597">
          <cell r="A6597" t="str">
            <v>HNR57301</v>
          </cell>
          <cell r="B6597" t="str">
            <v>显微镜下胸导管压迫束带松解术</v>
          </cell>
          <cell r="C6597"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cell r="D6597" t="str">
            <v>引流装置</v>
          </cell>
          <cell r="E6597" t="str">
            <v>特殊缝线,止血材料</v>
          </cell>
          <cell r="F6597" t="str">
            <v>次</v>
          </cell>
          <cell r="G6597" t="str">
            <v/>
          </cell>
          <cell r="H6597">
            <v>1400</v>
          </cell>
          <cell r="I6597">
            <v>1120</v>
          </cell>
          <cell r="J6597">
            <v>980</v>
          </cell>
          <cell r="K6597" t="str">
            <v>乙类</v>
          </cell>
        </row>
        <row r="6598">
          <cell r="A6598" t="str">
            <v>HNR59301</v>
          </cell>
          <cell r="B6598" t="str">
            <v>乳糜胸外科治疗</v>
          </cell>
          <cell r="C6598" t="str">
            <v>胸后外侧或前外侧切口,消毒铺巾,贴膜,电刀开胸,探查胸腔,脓性纤维膜剥脱,冲洗,游离胸导管并结扎,或大块组织缝扎,止血并放置胸腔闭式引流管,关胸。</v>
          </cell>
          <cell r="D6598" t="str">
            <v>引流装置,冲洗液</v>
          </cell>
          <cell r="E6598" t="str">
            <v>特殊缝线,止血材料</v>
          </cell>
          <cell r="F6598" t="str">
            <v>次</v>
          </cell>
          <cell r="G6598" t="str">
            <v/>
          </cell>
          <cell r="H6598">
            <v>1700</v>
          </cell>
          <cell r="I6598">
            <v>1360</v>
          </cell>
          <cell r="J6598">
            <v>1190</v>
          </cell>
          <cell r="K6598" t="str">
            <v>甲类</v>
          </cell>
        </row>
        <row r="6599">
          <cell r="A6599" t="str">
            <v>HNR59302</v>
          </cell>
          <cell r="B6599" t="str">
            <v>胸导管结扎术</v>
          </cell>
          <cell r="C6599" t="str">
            <v>胸后外侧或前外侧切口,消毒铺巾,贴膜,电刀开胸,探查,游离胸导管并结扎,或大块组织缝扎,胸腔闭式引流,关胸。</v>
          </cell>
          <cell r="D6599" t="str">
            <v>引流装置</v>
          </cell>
          <cell r="E6599" t="str">
            <v>特殊缝线,止血材料</v>
          </cell>
          <cell r="F6599" t="str">
            <v>次</v>
          </cell>
          <cell r="G6599" t="str">
            <v/>
          </cell>
          <cell r="H6599">
            <v>1700</v>
          </cell>
          <cell r="I6599">
            <v>1360</v>
          </cell>
          <cell r="J6599">
            <v>1190</v>
          </cell>
          <cell r="K6599" t="str">
            <v>甲类</v>
          </cell>
        </row>
        <row r="6600">
          <cell r="A6600" t="str">
            <v>HNR59501</v>
          </cell>
          <cell r="B6600" t="str">
            <v>经胸腔镜胸导管结扎术</v>
          </cell>
          <cell r="C6600" t="str">
            <v>经胸外侧径路,消毒铺巾,贴膜,单肺通气,建立气胸,胸腔镜探查胸腔,游离胸导管并结扎,或大块组织缝扎,用电刀或超声刀止血,置放胸腔闭式引流,关胸。</v>
          </cell>
          <cell r="D6600" t="str">
            <v>引流装置</v>
          </cell>
          <cell r="E6600" t="str">
            <v>腔镜材料</v>
          </cell>
          <cell r="F6600" t="str">
            <v>次</v>
          </cell>
          <cell r="G6600" t="str">
            <v/>
          </cell>
          <cell r="H6600">
            <v>1900</v>
          </cell>
          <cell r="I6600">
            <v>1520</v>
          </cell>
          <cell r="J6600">
            <v>1330</v>
          </cell>
          <cell r="K6600" t="str">
            <v>乙类</v>
          </cell>
        </row>
        <row r="6601">
          <cell r="A6601" t="str">
            <v>HNR65301</v>
          </cell>
          <cell r="B6601" t="str">
            <v>显微镜下颈段胸导管狭窄段外膜剥除术</v>
          </cell>
          <cell r="C6601"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cell r="D6601" t="str">
            <v>引流装置</v>
          </cell>
          <cell r="E6601" t="str">
            <v>特殊缝线,止血材料</v>
          </cell>
          <cell r="F6601" t="str">
            <v>次</v>
          </cell>
          <cell r="G6601" t="str">
            <v/>
          </cell>
          <cell r="H6601">
            <v>1900</v>
          </cell>
          <cell r="I6601">
            <v>1520</v>
          </cell>
          <cell r="J6601">
            <v>1330</v>
          </cell>
          <cell r="K6601" t="str">
            <v>乙类</v>
          </cell>
        </row>
        <row r="6602">
          <cell r="A6602" t="str">
            <v>HNR83301</v>
          </cell>
          <cell r="B6602" t="str">
            <v>显微镜下胸导管狭窄成形术</v>
          </cell>
          <cell r="C6602"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cell r="D6602" t="str">
            <v>引流装置</v>
          </cell>
          <cell r="E6602" t="str">
            <v>特殊缝线,止血材料</v>
          </cell>
          <cell r="F6602" t="str">
            <v>次</v>
          </cell>
          <cell r="G6602" t="str">
            <v/>
          </cell>
          <cell r="H6602">
            <v>1900</v>
          </cell>
          <cell r="I6602">
            <v>1520</v>
          </cell>
          <cell r="J6602">
            <v>1330</v>
          </cell>
          <cell r="K6602" t="str">
            <v>乙类</v>
          </cell>
        </row>
        <row r="6603">
          <cell r="A6603" t="str">
            <v>HNR86301</v>
          </cell>
          <cell r="B6603" t="str">
            <v>显微镜下胸导管颈内静脉端端吻合术</v>
          </cell>
          <cell r="C6603"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v>
          </cell>
          <cell r="D6603" t="str">
            <v>引流装置</v>
          </cell>
          <cell r="E6603" t="str">
            <v>特殊缝线,止血材料,吻合器</v>
          </cell>
          <cell r="F6603" t="str">
            <v>每根血管</v>
          </cell>
          <cell r="G6603" t="str">
            <v/>
          </cell>
          <cell r="H6603">
            <v>1900</v>
          </cell>
          <cell r="I6603">
            <v>1520</v>
          </cell>
          <cell r="J6603">
            <v>1330</v>
          </cell>
          <cell r="K6603" t="str">
            <v>乙类</v>
          </cell>
        </row>
        <row r="6604">
          <cell r="A6604" t="str">
            <v>HNR86302</v>
          </cell>
          <cell r="B6604" t="str">
            <v>胸导管-颈内静脉吻合术</v>
          </cell>
          <cell r="C6604" t="str">
            <v>定位,消毒铺巾,局麻,左锁骨上切口显露游离胸导管和颈内静脉,胸导管测压,分别切断结扎,行远端胸导管-近端颈内静脉端端吻合,创面止血,缝合切口。</v>
          </cell>
          <cell r="D6604" t="str">
            <v>测压管,引流装置,注射器</v>
          </cell>
          <cell r="E6604" t="str">
            <v>特殊缝线,止血材料,吻合器</v>
          </cell>
          <cell r="F6604" t="str">
            <v>次</v>
          </cell>
          <cell r="G6604" t="str">
            <v/>
          </cell>
          <cell r="H6604">
            <v>1600</v>
          </cell>
          <cell r="I6604">
            <v>1280</v>
          </cell>
          <cell r="J6604">
            <v>1120</v>
          </cell>
          <cell r="K6604" t="str">
            <v>甲类</v>
          </cell>
        </row>
        <row r="6605">
          <cell r="A6605" t="str">
            <v>HNR86303</v>
          </cell>
          <cell r="B6605" t="str">
            <v>显微镜下胸导管颈外静脉吻合术</v>
          </cell>
          <cell r="C6605"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v>
          </cell>
          <cell r="D6605" t="str">
            <v>引流装置</v>
          </cell>
          <cell r="E6605" t="str">
            <v>特殊缝线,止血材料,吻合器</v>
          </cell>
          <cell r="F6605" t="str">
            <v>每根血管</v>
          </cell>
          <cell r="G6605" t="str">
            <v/>
          </cell>
          <cell r="H6605">
            <v>1900</v>
          </cell>
          <cell r="I6605">
            <v>1520</v>
          </cell>
          <cell r="J6605">
            <v>1330</v>
          </cell>
          <cell r="K6605" t="str">
            <v>乙类</v>
          </cell>
        </row>
        <row r="6606">
          <cell r="A6606" t="str">
            <v>HNR86304</v>
          </cell>
          <cell r="B6606" t="str">
            <v>显微镜下胸导管甲状腺中静脉吻合术</v>
          </cell>
          <cell r="C6606"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v>
          </cell>
          <cell r="D6606" t="str">
            <v>引流装置</v>
          </cell>
          <cell r="E6606" t="str">
            <v>特殊缝线,止血材料,吻合器</v>
          </cell>
          <cell r="F6606" t="str">
            <v>每根血管</v>
          </cell>
          <cell r="G6606" t="str">
            <v/>
          </cell>
          <cell r="H6606">
            <v>1900</v>
          </cell>
          <cell r="I6606">
            <v>1520</v>
          </cell>
          <cell r="J6606">
            <v>1330</v>
          </cell>
          <cell r="K6606" t="str">
            <v>乙类</v>
          </cell>
        </row>
        <row r="6607">
          <cell r="A6607" t="str">
            <v>HNR86305</v>
          </cell>
          <cell r="B6607" t="str">
            <v>显微镜下胸导管颈横静脉静脉吻合术</v>
          </cell>
          <cell r="C6607"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v>
          </cell>
          <cell r="D6607" t="str">
            <v>引流装置</v>
          </cell>
          <cell r="E6607" t="str">
            <v>特殊缝线,止血材料,吻合器</v>
          </cell>
          <cell r="F6607" t="str">
            <v>每根血管</v>
          </cell>
          <cell r="G6607" t="str">
            <v/>
          </cell>
          <cell r="H6607">
            <v>1900</v>
          </cell>
          <cell r="I6607">
            <v>1520</v>
          </cell>
          <cell r="J6607">
            <v>1330</v>
          </cell>
          <cell r="K6607" t="str">
            <v>乙类</v>
          </cell>
        </row>
        <row r="6608">
          <cell r="A6608" t="str">
            <v>HNR86306</v>
          </cell>
          <cell r="B6608" t="str">
            <v>显微胸导管椎静脉吻合术</v>
          </cell>
          <cell r="C6608"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v>
          </cell>
          <cell r="D6608" t="str">
            <v>引流装置</v>
          </cell>
          <cell r="E6608" t="str">
            <v>特殊缝线,止血材料,吻合器</v>
          </cell>
          <cell r="F6608" t="str">
            <v>每根血管</v>
          </cell>
          <cell r="G6608" t="str">
            <v/>
          </cell>
          <cell r="H6608">
            <v>1900</v>
          </cell>
          <cell r="I6608">
            <v>1520</v>
          </cell>
          <cell r="J6608">
            <v>1330</v>
          </cell>
          <cell r="K6608" t="str">
            <v>乙类</v>
          </cell>
        </row>
        <row r="6609">
          <cell r="A6609" t="str">
            <v>HNZ</v>
          </cell>
          <cell r="B6609" t="str">
            <v>5.其它</v>
          </cell>
          <cell r="C6609" t="str">
            <v/>
          </cell>
          <cell r="D6609" t="str">
            <v/>
          </cell>
          <cell r="E6609" t="str">
            <v/>
          </cell>
        </row>
        <row r="6609">
          <cell r="G6609" t="str">
            <v/>
          </cell>
          <cell r="H6609" t="str">
            <v/>
          </cell>
          <cell r="I6609" t="str">
            <v/>
          </cell>
          <cell r="J6609" t="str">
            <v/>
          </cell>
        </row>
        <row r="6610">
          <cell r="A6610" t="str">
            <v>HNZ73301</v>
          </cell>
          <cell r="B6610" t="str">
            <v>体表淋巴结摘除术</v>
          </cell>
          <cell r="C6610" t="str">
            <v>定位,消毒铺巾,切开皮肤,保护血管,切取淋巴结,送检,缝合皮肤。</v>
          </cell>
          <cell r="D6610" t="str">
            <v>引流装置</v>
          </cell>
          <cell r="E6610" t="str">
            <v>特殊缝线</v>
          </cell>
          <cell r="F6610" t="str">
            <v>次</v>
          </cell>
          <cell r="G6610" t="str">
            <v/>
          </cell>
          <cell r="H6610">
            <v>370</v>
          </cell>
          <cell r="I6610">
            <v>300</v>
          </cell>
          <cell r="J6610">
            <v>260</v>
          </cell>
          <cell r="K6610" t="str">
            <v>甲类</v>
          </cell>
        </row>
        <row r="6611">
          <cell r="A6611" t="str">
            <v>HP-HQ</v>
          </cell>
          <cell r="B6611" t="str">
            <v>(十一)消化系统</v>
          </cell>
          <cell r="C6611" t="str">
            <v/>
          </cell>
          <cell r="D6611" t="str">
            <v/>
          </cell>
          <cell r="E6611" t="str">
            <v/>
          </cell>
        </row>
        <row r="6611">
          <cell r="G6611" t="str">
            <v/>
          </cell>
          <cell r="H6611" t="str">
            <v/>
          </cell>
          <cell r="I6611" t="str">
            <v/>
          </cell>
          <cell r="J6611" t="str">
            <v/>
          </cell>
        </row>
        <row r="6612">
          <cell r="A6612" t="str">
            <v>HPA-HPB</v>
          </cell>
          <cell r="B6612" t="str">
            <v>1.消化道</v>
          </cell>
          <cell r="C6612" t="str">
            <v/>
          </cell>
          <cell r="D6612" t="str">
            <v/>
          </cell>
          <cell r="E6612" t="str">
            <v/>
          </cell>
        </row>
        <row r="6612">
          <cell r="G6612" t="str">
            <v/>
          </cell>
          <cell r="H6612" t="str">
            <v/>
          </cell>
          <cell r="I6612" t="str">
            <v/>
          </cell>
          <cell r="J6612" t="str">
            <v/>
          </cell>
        </row>
        <row r="6613">
          <cell r="A6613" t="str">
            <v>HPA46601</v>
          </cell>
          <cell r="B6613" t="str">
            <v>内镜下止血处置术</v>
          </cell>
          <cell r="C6613" t="str">
            <v>指内镜检查或治疗中止血时的处置。在内镜检查中,于出血部位,选择器械及药物止血。图文报告。不含监护。</v>
          </cell>
          <cell r="D6613" t="str">
            <v/>
          </cell>
          <cell r="E6613" t="str">
            <v>血管夹</v>
          </cell>
          <cell r="F6613" t="str">
            <v>次</v>
          </cell>
          <cell r="G6613" t="str">
            <v>此项为辅加操作项目</v>
          </cell>
          <cell r="H6613">
            <v>200</v>
          </cell>
          <cell r="I6613">
            <v>160</v>
          </cell>
          <cell r="J6613">
            <v>140</v>
          </cell>
          <cell r="K6613" t="str">
            <v>乙类</v>
          </cell>
        </row>
        <row r="6614">
          <cell r="A6614" t="str">
            <v>HPA66301</v>
          </cell>
          <cell r="B6614" t="str">
            <v>消化道造瘘管置换术</v>
          </cell>
          <cell r="C6614" t="str">
            <v>消毒铺巾,胃､胆道､空肠造瘘管拔出,并即刻经瘘管插入新引流管,留置,固定。</v>
          </cell>
          <cell r="D6614" t="str">
            <v>引流装置,引流管,造瘘管</v>
          </cell>
          <cell r="E6614" t="str">
            <v/>
          </cell>
          <cell r="F6614" t="str">
            <v>次</v>
          </cell>
          <cell r="G6614" t="str">
            <v/>
          </cell>
          <cell r="H6614">
            <v>800</v>
          </cell>
          <cell r="I6614">
            <v>640</v>
          </cell>
          <cell r="J6614">
            <v>560</v>
          </cell>
          <cell r="K6614" t="str">
            <v>乙类</v>
          </cell>
        </row>
        <row r="6615">
          <cell r="A6615" t="str">
            <v>HPB46601</v>
          </cell>
          <cell r="B6615" t="str">
            <v>经纤维内镜上消化道出血治疗</v>
          </cell>
          <cell r="C6615" t="str">
            <v>指食管､胃､十二指肠出血治疗。麻醉下,润滑,消泡,经口插入纤维胃镜,胃镜检查,寻查出血部位,根据出血情况选择止血治疗方法。人工报告。不含监护。</v>
          </cell>
          <cell r="D6615" t="str">
            <v/>
          </cell>
          <cell r="E6615" t="str">
            <v>血管夹,止血材料</v>
          </cell>
          <cell r="F6615" t="str">
            <v>次</v>
          </cell>
          <cell r="G6615" t="str">
            <v/>
          </cell>
          <cell r="H6615">
            <v>150</v>
          </cell>
          <cell r="I6615">
            <v>120</v>
          </cell>
          <cell r="J6615">
            <v>105</v>
          </cell>
          <cell r="K6615" t="str">
            <v>乙类</v>
          </cell>
        </row>
        <row r="6616">
          <cell r="A6616" t="str">
            <v>HPB46602</v>
          </cell>
          <cell r="B6616" t="str">
            <v>经电子内镜上消化道出血治疗</v>
          </cell>
          <cell r="C6616" t="str">
            <v>指麻醉下,润滑,消泡,经口插入电子胃镜,胃镜检查,寻查出血部位,根据出血情况选择止血治疗方法。图文报告。不含监护。</v>
          </cell>
          <cell r="D6616" t="str">
            <v/>
          </cell>
          <cell r="E6616" t="str">
            <v>血管夹,止血材料</v>
          </cell>
          <cell r="F6616" t="str">
            <v>次</v>
          </cell>
          <cell r="G6616" t="str">
            <v>经电子内镜下消化道出血治疗按此收费</v>
          </cell>
          <cell r="H6616">
            <v>600</v>
          </cell>
          <cell r="I6616">
            <v>480</v>
          </cell>
          <cell r="J6616">
            <v>420</v>
          </cell>
          <cell r="K6616" t="str">
            <v>乙类</v>
          </cell>
        </row>
        <row r="6617">
          <cell r="A6617" t="str">
            <v>HPB65601</v>
          </cell>
          <cell r="B6617" t="str">
            <v>经电子内镜食管胃十二指肠黏膜剥离术(ESD)</v>
          </cell>
          <cell r="C6617" t="str">
            <v>麻醉下,润滑,消泡,经口插入电子胃镜,胃镜检查,寻查肿物,于肿物基底部注射肾上腺素甘油果糖(或高渗冲洗液及美蓝或靛胭脂)以抬举病变黏膜部分,采用电刀等进行剥离,切除治疗。图文报告。不含监护､病理学检查。</v>
          </cell>
          <cell r="D6617" t="str">
            <v>注射针</v>
          </cell>
          <cell r="E6617" t="str">
            <v>血管夹,止血材料,息肉勒除器，一次性使用黏膜切开刀</v>
          </cell>
          <cell r="F6617" t="str">
            <v>次</v>
          </cell>
          <cell r="G6617" t="str">
            <v/>
          </cell>
          <cell r="H6617">
            <v>2900</v>
          </cell>
          <cell r="I6617">
            <v>2320</v>
          </cell>
          <cell r="J6617">
            <v>2030</v>
          </cell>
          <cell r="K6617" t="str">
            <v>乙类</v>
          </cell>
        </row>
        <row r="6618">
          <cell r="A6618" t="str">
            <v>HPB72601</v>
          </cell>
          <cell r="B6618" t="str">
            <v>经纤维内镜食管胃十二指肠息肉氩离子凝固术</v>
          </cell>
          <cell r="C6618" t="str">
            <v>麻醉下,润滑,消泡,经口插入纤维胃镜,胃镜检查寻查息肉,采用氩离子凝固治疗。人工报告。不含监护､病理学检查。</v>
          </cell>
          <cell r="D6618" t="str">
            <v/>
          </cell>
          <cell r="E6618" t="str">
            <v>血管夹,息肉勒除器</v>
          </cell>
          <cell r="F6618" t="str">
            <v>次</v>
          </cell>
          <cell r="G6618" t="str">
            <v>每增加1个息肉加收不超过20%</v>
          </cell>
          <cell r="H6618">
            <v>700</v>
          </cell>
          <cell r="I6618">
            <v>560</v>
          </cell>
          <cell r="J6618">
            <v>490</v>
          </cell>
          <cell r="K6618" t="str">
            <v>乙类</v>
          </cell>
        </row>
        <row r="6619">
          <cell r="A6619" t="str">
            <v>HPB72602</v>
          </cell>
          <cell r="B6619" t="str">
            <v>经电子内镜食管胃十二指肠息肉氩离子凝固术</v>
          </cell>
          <cell r="C6619" t="str">
            <v>麻醉下,润滑,消泡,经口插入电子胃镜,胃镜检查,寻查息肉,采用氩离子凝固治疗。图文报告。不含监护､病理学检查。</v>
          </cell>
          <cell r="D6619" t="str">
            <v/>
          </cell>
          <cell r="E6619" t="str">
            <v>血管夹,止血材料,息肉勒除器</v>
          </cell>
          <cell r="F6619" t="str">
            <v>次</v>
          </cell>
          <cell r="G6619" t="str">
            <v>每增加1个息肉加收不超过20%</v>
          </cell>
          <cell r="H6619">
            <v>700</v>
          </cell>
          <cell r="I6619">
            <v>560</v>
          </cell>
          <cell r="J6619">
            <v>490</v>
          </cell>
          <cell r="K6619" t="str">
            <v>乙类</v>
          </cell>
        </row>
        <row r="6620">
          <cell r="A6620" t="str">
            <v>HPB73601</v>
          </cell>
          <cell r="B6620" t="str">
            <v>经纤维内镜食管胃十二指肠息肉高频电凝切除术</v>
          </cell>
          <cell r="C6620" t="str">
            <v>麻醉下,润滑,消泡,经口插入纤维胃镜,胃镜检查,置入圈套器圈套息肉,采用高频电凝电切除息肉。人工报告。不含监护､病理学检查。</v>
          </cell>
          <cell r="D6620" t="str">
            <v/>
          </cell>
          <cell r="E6620" t="str">
            <v>血管夹,圈套器</v>
          </cell>
          <cell r="F6620" t="str">
            <v>次</v>
          </cell>
          <cell r="G6620" t="str">
            <v>每增加1个息肉加收不超过20%</v>
          </cell>
          <cell r="H6620">
            <v>1100</v>
          </cell>
          <cell r="I6620">
            <v>880</v>
          </cell>
          <cell r="J6620">
            <v>770</v>
          </cell>
          <cell r="K6620" t="str">
            <v>乙类</v>
          </cell>
        </row>
        <row r="6621">
          <cell r="A6621" t="str">
            <v>HPB73602</v>
          </cell>
          <cell r="B6621" t="str">
            <v>经电子内镜食管胃十二指肠息肉高频电凝切除术</v>
          </cell>
          <cell r="C6621" t="str">
            <v>麻醉下,润滑,消泡,经口插入电子胃镜,胃镜检查,置入圈套器圈套息肉,采用高频电凝电切除息肉。图文报告。不含监护､病理学检查。</v>
          </cell>
          <cell r="D6621" t="str">
            <v>内镜用注射针</v>
          </cell>
          <cell r="E6621" t="str">
            <v>血管夹,圈套器,止血材料,息肉勒除器</v>
          </cell>
          <cell r="F6621" t="str">
            <v>次</v>
          </cell>
          <cell r="G6621" t="str">
            <v>每增加1个息肉加收不超过20%</v>
          </cell>
          <cell r="H6621">
            <v>1600</v>
          </cell>
          <cell r="I6621">
            <v>1360</v>
          </cell>
          <cell r="J6621">
            <v>1156</v>
          </cell>
          <cell r="K6621" t="str">
            <v>乙类</v>
          </cell>
        </row>
        <row r="6622">
          <cell r="A6622" t="str">
            <v>HPB73603</v>
          </cell>
          <cell r="B6622" t="str">
            <v>经纤维内镜食管胃十二指肠息肉微波切除术</v>
          </cell>
          <cell r="C6622" t="str">
            <v>麻醉下,润滑,消泡,经口插入纤维胃镜,胃镜检查,寻查息肉,采用微波切除治疗。人工报告。不含监护､病理学检查。</v>
          </cell>
          <cell r="D6622" t="str">
            <v/>
          </cell>
          <cell r="E6622" t="str">
            <v>血管夹</v>
          </cell>
          <cell r="F6622" t="str">
            <v>次</v>
          </cell>
          <cell r="G6622" t="str">
            <v>每增加1个息肉加收不超过20%</v>
          </cell>
          <cell r="H6622">
            <v>700</v>
          </cell>
          <cell r="I6622">
            <v>560</v>
          </cell>
          <cell r="J6622">
            <v>490</v>
          </cell>
          <cell r="K6622" t="str">
            <v>乙类</v>
          </cell>
        </row>
        <row r="6623">
          <cell r="A6623" t="str">
            <v>HPB73604</v>
          </cell>
          <cell r="B6623" t="str">
            <v>经电子内镜食管胃十二指肠息肉微波切除术</v>
          </cell>
          <cell r="C6623" t="str">
            <v>麻醉下,润滑,消泡,经口插入电子胃镜,胃镜检查,寻查息肉,采用微波切除治疗。图文报告。不含监护､病理学检查。</v>
          </cell>
          <cell r="D6623" t="str">
            <v/>
          </cell>
          <cell r="E6623" t="str">
            <v>血管夹</v>
          </cell>
          <cell r="F6623" t="str">
            <v>次</v>
          </cell>
          <cell r="G6623" t="str">
            <v>每增加1个息肉加收不超过20%</v>
          </cell>
          <cell r="H6623">
            <v>700</v>
          </cell>
          <cell r="I6623">
            <v>560</v>
          </cell>
          <cell r="J6623">
            <v>490</v>
          </cell>
          <cell r="K6623" t="str">
            <v>乙类</v>
          </cell>
        </row>
        <row r="6624">
          <cell r="A6624" t="str">
            <v>HPB73605</v>
          </cell>
          <cell r="B6624" t="str">
            <v>经纤维内镜食管胃十二指肠息肉激光切除术</v>
          </cell>
          <cell r="C6624" t="str">
            <v>麻醉下,润滑,消泡,经口插入纤维胃镜,胃镜检查寻查息肉,采用激光治疗。人工报告。不含监护､病理学检查。</v>
          </cell>
          <cell r="D6624" t="str">
            <v/>
          </cell>
          <cell r="E6624" t="str">
            <v>血管夹</v>
          </cell>
          <cell r="F6624" t="str">
            <v>次</v>
          </cell>
          <cell r="G6624" t="str">
            <v>每增加1个息肉加收不超过20%</v>
          </cell>
          <cell r="H6624">
            <v>700</v>
          </cell>
          <cell r="I6624">
            <v>560</v>
          </cell>
          <cell r="J6624">
            <v>490</v>
          </cell>
          <cell r="K6624" t="str">
            <v>乙类</v>
          </cell>
        </row>
        <row r="6625">
          <cell r="A6625" t="str">
            <v>HPB73606</v>
          </cell>
          <cell r="B6625" t="str">
            <v>经电子内镜食管胃十二指肠息肉激光切除术</v>
          </cell>
          <cell r="C6625" t="str">
            <v>麻醉下,润滑,消泡,经口插入电子胃镜,胃镜检查寻查息肉,采用激光治疗。图文报告。不含监护､病理学检查。</v>
          </cell>
          <cell r="D6625" t="str">
            <v/>
          </cell>
          <cell r="E6625" t="str">
            <v>血管夹</v>
          </cell>
          <cell r="F6625" t="str">
            <v>次</v>
          </cell>
          <cell r="G6625" t="str">
            <v>每增加1个息肉加收不超过20%</v>
          </cell>
          <cell r="H6625">
            <v>700</v>
          </cell>
          <cell r="I6625">
            <v>560</v>
          </cell>
          <cell r="J6625">
            <v>490</v>
          </cell>
          <cell r="K6625" t="str">
            <v>乙类</v>
          </cell>
        </row>
        <row r="6626">
          <cell r="A6626" t="str">
            <v>HPB73607</v>
          </cell>
          <cell r="B6626" t="str">
            <v>经电子内镜食管胃十二指肠黏膜切除术(EMR)</v>
          </cell>
          <cell r="C6626" t="str">
            <v>胃镜前端加透明帽,麻醉下,润滑,消泡,经口插入电子胃镜,胃镜检查,寻查息肉,将息肉吸入透明帽,采用圈套器进行高频电凝电切。图文报告。不含监护､病理学检查。</v>
          </cell>
          <cell r="D6626" t="str">
            <v/>
          </cell>
          <cell r="E6626" t="str">
            <v>血管夹,圈套器,止血材料,息肉勒除器</v>
          </cell>
          <cell r="F6626" t="str">
            <v>次</v>
          </cell>
          <cell r="G6626" t="str">
            <v>每增加1个息肉加收不超过20%</v>
          </cell>
          <cell r="H6626">
            <v>1700</v>
          </cell>
          <cell r="I6626">
            <v>1360</v>
          </cell>
          <cell r="J6626">
            <v>1190</v>
          </cell>
          <cell r="K6626" t="str">
            <v>乙类</v>
          </cell>
        </row>
        <row r="6627">
          <cell r="A6627" t="str">
            <v>HPB83301</v>
          </cell>
          <cell r="B6627" t="str">
            <v>食管胃吻合口狭窄切开成形术</v>
          </cell>
          <cell r="C6627" t="str">
            <v>颈部或胸部切口,消毒铺巾,贴膜,电刀切开。游离食管胃吻合口,视狭窄情况,行狭窄局部切开缝合(或行吻合口切除､食管-胃再吻合)。止血并放置颈部引流条或胸腔引流管,关胸。不含病理学检查。</v>
          </cell>
          <cell r="D6627" t="str">
            <v>引流装置</v>
          </cell>
          <cell r="E6627" t="str">
            <v>吻合器,特殊缝线,止血材料</v>
          </cell>
          <cell r="F6627" t="str">
            <v>次</v>
          </cell>
          <cell r="G6627" t="str">
            <v/>
          </cell>
          <cell r="H6627">
            <v>2400</v>
          </cell>
          <cell r="I6627">
            <v>1920</v>
          </cell>
          <cell r="J6627">
            <v>1680</v>
          </cell>
          <cell r="K6627" t="str">
            <v>甲类</v>
          </cell>
        </row>
        <row r="6628">
          <cell r="A6628" t="str">
            <v>HPC</v>
          </cell>
          <cell r="B6628" t="str">
            <v>2.食管</v>
          </cell>
          <cell r="C6628" t="str">
            <v/>
          </cell>
          <cell r="D6628" t="str">
            <v/>
          </cell>
          <cell r="E6628" t="str">
            <v/>
          </cell>
        </row>
        <row r="6628">
          <cell r="G6628" t="str">
            <v/>
          </cell>
          <cell r="H6628" t="str">
            <v/>
          </cell>
          <cell r="I6628" t="str">
            <v/>
          </cell>
          <cell r="J6628" t="str">
            <v/>
          </cell>
        </row>
        <row r="6629">
          <cell r="A6629" t="str">
            <v>HPC50301</v>
          </cell>
          <cell r="B6629" t="str">
            <v>先天性食管闭锁分期手术(I期)</v>
          </cell>
          <cell r="C6629" t="str">
            <v>适用于I型或Ⅲ-A型(两盲端距离大于3厘米者)。全麻插管,经右侧胸膜外入路,上段食管盲端造瘘或牵引,下段食管盲端牵引,胃造瘘,牵引1-4周后,再行Ⅱ期手术(即食管端端吻合术)。</v>
          </cell>
          <cell r="D6629" t="str">
            <v>造瘘管,引流装置</v>
          </cell>
          <cell r="E6629" t="str">
            <v>特殊缝线,止血材料</v>
          </cell>
          <cell r="F6629" t="str">
            <v>次</v>
          </cell>
          <cell r="G6629" t="str">
            <v/>
          </cell>
          <cell r="H6629">
            <v>2400</v>
          </cell>
          <cell r="I6629">
            <v>1920</v>
          </cell>
          <cell r="J6629">
            <v>1680</v>
          </cell>
          <cell r="K6629" t="str">
            <v>乙类</v>
          </cell>
        </row>
        <row r="6630">
          <cell r="A6630" t="str">
            <v>HPC50302</v>
          </cell>
          <cell r="B6630" t="str">
            <v>经胸食管下段贲门肌层切开术</v>
          </cell>
          <cell r="C6630"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cell r="D6630" t="str">
            <v>引流装置</v>
          </cell>
          <cell r="E6630" t="str">
            <v>特殊缝线,止血材料</v>
          </cell>
          <cell r="F6630" t="str">
            <v>次</v>
          </cell>
          <cell r="G6630" t="str">
            <v/>
          </cell>
          <cell r="H6630">
            <v>2100</v>
          </cell>
          <cell r="I6630">
            <v>1680</v>
          </cell>
          <cell r="J6630">
            <v>1470</v>
          </cell>
          <cell r="K6630" t="str">
            <v>甲类</v>
          </cell>
        </row>
        <row r="6631">
          <cell r="A6631" t="str">
            <v>HPC50303</v>
          </cell>
          <cell r="B6631" t="str">
            <v>经腹食管下段贲门肌层切开术</v>
          </cell>
          <cell r="C6631"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cell r="D6631" t="str">
            <v>引流装置</v>
          </cell>
          <cell r="E6631" t="str">
            <v>特殊缝线,止血材料</v>
          </cell>
          <cell r="F6631" t="str">
            <v>次</v>
          </cell>
          <cell r="G6631" t="str">
            <v/>
          </cell>
          <cell r="H6631">
            <v>2100</v>
          </cell>
          <cell r="I6631">
            <v>1680</v>
          </cell>
          <cell r="J6631">
            <v>1470</v>
          </cell>
          <cell r="K6631" t="str">
            <v>甲类</v>
          </cell>
        </row>
        <row r="6632">
          <cell r="A6632" t="str">
            <v>HPC50304</v>
          </cell>
          <cell r="B6632" t="str">
            <v>食管闭锁胃造瘘术</v>
          </cell>
          <cell r="C6632" t="str">
            <v>颈部切口,消毒铺巾,贴膜,游离颈段食管,造瘘,腹部切口,行胃造瘘术。</v>
          </cell>
          <cell r="D6632" t="str">
            <v>造瘘管,引流装置</v>
          </cell>
          <cell r="E6632" t="str">
            <v>特殊缝线,止血材料</v>
          </cell>
          <cell r="F6632" t="str">
            <v>次</v>
          </cell>
          <cell r="G6632" t="str">
            <v/>
          </cell>
          <cell r="H6632">
            <v>2100</v>
          </cell>
          <cell r="I6632">
            <v>1680</v>
          </cell>
          <cell r="J6632">
            <v>1470</v>
          </cell>
          <cell r="K6632" t="str">
            <v>甲类</v>
          </cell>
        </row>
        <row r="6633">
          <cell r="A6633" t="str">
            <v>HPC50501</v>
          </cell>
          <cell r="B6633" t="str">
            <v>经胸腔镜食管下段贲门肌层切开术</v>
          </cell>
          <cell r="C6633"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cell r="D6633" t="str">
            <v>引流装置</v>
          </cell>
          <cell r="E6633" t="str">
            <v>腔镜材料</v>
          </cell>
          <cell r="F6633" t="str">
            <v>次</v>
          </cell>
          <cell r="G6633" t="str">
            <v/>
          </cell>
          <cell r="H6633">
            <v>2300</v>
          </cell>
          <cell r="I6633">
            <v>1840</v>
          </cell>
          <cell r="J6633">
            <v>1610</v>
          </cell>
          <cell r="K6633" t="str">
            <v>乙类</v>
          </cell>
        </row>
        <row r="6634">
          <cell r="A6634" t="str">
            <v>HPC58301</v>
          </cell>
          <cell r="B6634" t="str">
            <v>胸腹联合断流术(Sugiura手术)</v>
          </cell>
          <cell r="C6634"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cell r="D6634" t="str">
            <v>测压管,引流装置,冲洗液</v>
          </cell>
          <cell r="E6634" t="str">
            <v>吻合器,血管夹,特殊缝线,止血材料</v>
          </cell>
          <cell r="F6634" t="str">
            <v>次</v>
          </cell>
          <cell r="G6634" t="str">
            <v/>
          </cell>
          <cell r="H6634">
            <v>2200</v>
          </cell>
          <cell r="I6634">
            <v>1760</v>
          </cell>
          <cell r="J6634">
            <v>1540</v>
          </cell>
          <cell r="K6634" t="str">
            <v>甲类</v>
          </cell>
        </row>
        <row r="6635">
          <cell r="A6635" t="str">
            <v>HPC58302</v>
          </cell>
          <cell r="B6635" t="str">
            <v>门体静脉断流术</v>
          </cell>
          <cell r="C6635"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cell r="D6635" t="str">
            <v>测压管,引流装置,冲洗液</v>
          </cell>
          <cell r="E6635" t="str">
            <v>吻合器,血管夹,特殊缝线,止血材料</v>
          </cell>
          <cell r="F6635" t="str">
            <v>次</v>
          </cell>
          <cell r="G6635" t="str">
            <v/>
          </cell>
          <cell r="H6635">
            <v>2600</v>
          </cell>
          <cell r="I6635">
            <v>2080</v>
          </cell>
          <cell r="J6635">
            <v>1820</v>
          </cell>
          <cell r="K6635" t="str">
            <v>甲类</v>
          </cell>
        </row>
        <row r="6636">
          <cell r="A6636" t="str">
            <v>HPC59601</v>
          </cell>
          <cell r="B6636" t="str">
            <v>经电子内镜食管瘘填堵术</v>
          </cell>
          <cell r="C6636" t="str">
            <v>麻醉下,润滑,消泡,经口插入电子胃镜,确定食管瘘位置､大小,选择合适的支撑管,经胃镜置放系统置入。图文报告。不含监护､狭窄扩张术､X线检查。</v>
          </cell>
          <cell r="D6636" t="str">
            <v/>
          </cell>
          <cell r="E6636" t="str">
            <v>食管支架,导丝</v>
          </cell>
          <cell r="F6636" t="str">
            <v>次</v>
          </cell>
          <cell r="G6636" t="str">
            <v/>
          </cell>
          <cell r="H6636">
            <v>1000</v>
          </cell>
          <cell r="I6636">
            <v>800</v>
          </cell>
          <cell r="J6636">
            <v>700</v>
          </cell>
          <cell r="K6636" t="str">
            <v>乙类</v>
          </cell>
        </row>
        <row r="6637">
          <cell r="A6637" t="str">
            <v>HPC62601</v>
          </cell>
          <cell r="B6637" t="str">
            <v>经电子内镜食管支架置入术</v>
          </cell>
          <cell r="C6637" t="str">
            <v>麻醉下，润滑,消泡,经口插入电子胃镜,置入导引钢丝,引导置入食管支架,在内镜直视下放置支架。图文报告。不含监护､X线检查。</v>
          </cell>
          <cell r="D6637" t="str">
            <v/>
          </cell>
          <cell r="E6637" t="str">
            <v>食管支架,导丝</v>
          </cell>
          <cell r="F6637" t="str">
            <v>次</v>
          </cell>
          <cell r="G6637" t="str">
            <v/>
          </cell>
          <cell r="H6637">
            <v>1000</v>
          </cell>
          <cell r="I6637">
            <v>800</v>
          </cell>
          <cell r="J6637">
            <v>700</v>
          </cell>
          <cell r="K6637" t="str">
            <v>乙类</v>
          </cell>
        </row>
        <row r="6638">
          <cell r="A6638" t="str">
            <v>HPC64601</v>
          </cell>
          <cell r="B6638" t="str">
            <v>经电子内镜食管支架取出术</v>
          </cell>
          <cell r="C6638" t="str">
            <v>麻醉下,润滑,消泡,经口插入电子胃镜,暴露支架上缘杯口收缩线,应用支架回收器拉紧收缩线使支架与食管黏膜分离,取出支架。图文报告。不含监护､X线检查。</v>
          </cell>
          <cell r="D6638" t="str">
            <v/>
          </cell>
          <cell r="E6638" t="str">
            <v/>
          </cell>
          <cell r="F6638" t="str">
            <v>次</v>
          </cell>
          <cell r="G6638" t="str">
            <v/>
          </cell>
          <cell r="H6638">
            <v>1000</v>
          </cell>
          <cell r="I6638">
            <v>800</v>
          </cell>
          <cell r="J6638">
            <v>700</v>
          </cell>
          <cell r="K6638" t="str">
            <v>乙类</v>
          </cell>
        </row>
        <row r="6639">
          <cell r="A6639" t="str">
            <v>HPC65301</v>
          </cell>
          <cell r="B6639" t="str">
            <v>颈侧入路切开食管异物取出术</v>
          </cell>
          <cell r="C6639" t="str">
            <v>左或右颈部侧切口,消毒铺巾,贴膜,逐层切开。探查异物部位,游离颈部适当长度的食管,纵行切开食管,取出异物,缝合食管壁。止血并放置引流管或引流片,逐层缝合切口。</v>
          </cell>
          <cell r="D6639" t="str">
            <v>引流装置</v>
          </cell>
          <cell r="E6639" t="str">
            <v>特殊缝线,止血材料</v>
          </cell>
          <cell r="F6639" t="str">
            <v>次</v>
          </cell>
          <cell r="G6639" t="str">
            <v/>
          </cell>
          <cell r="H6639">
            <v>1380</v>
          </cell>
          <cell r="I6639">
            <v>1105</v>
          </cell>
          <cell r="J6639">
            <v>965</v>
          </cell>
          <cell r="K6639" t="str">
            <v>甲类</v>
          </cell>
        </row>
        <row r="6640">
          <cell r="A6640" t="str">
            <v>HPC65601</v>
          </cell>
          <cell r="B6640" t="str">
            <v>硬质食管镜下异物取出术</v>
          </cell>
          <cell r="C6640" t="str">
            <v>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v>
          </cell>
          <cell r="D6640" t="str">
            <v>胃管</v>
          </cell>
          <cell r="E6640" t="str">
            <v/>
          </cell>
          <cell r="F6640" t="str">
            <v>次</v>
          </cell>
          <cell r="G6640" t="str">
            <v/>
          </cell>
          <cell r="H6640">
            <v>250</v>
          </cell>
          <cell r="I6640">
            <v>200</v>
          </cell>
          <cell r="J6640">
            <v>175</v>
          </cell>
          <cell r="K6640" t="str">
            <v>甲类</v>
          </cell>
        </row>
        <row r="6641">
          <cell r="A6641" t="str">
            <v>HPC65602</v>
          </cell>
          <cell r="B6641" t="str">
            <v>经纤维食管镜食管异物取出术</v>
          </cell>
          <cell r="C6641" t="str">
            <v>麻醉下,润滑,消泡,经口插入纤维食管镜观察食管黏膜,寻查异物,采用异物钳钳取异物。人工报告。不含监护。</v>
          </cell>
          <cell r="D6641" t="str">
            <v/>
          </cell>
          <cell r="E6641" t="str">
            <v/>
          </cell>
          <cell r="F6641" t="str">
            <v>次</v>
          </cell>
          <cell r="G6641" t="str">
            <v/>
          </cell>
          <cell r="H6641">
            <v>220</v>
          </cell>
          <cell r="I6641">
            <v>180</v>
          </cell>
          <cell r="J6641">
            <v>160</v>
          </cell>
          <cell r="K6641" t="str">
            <v>甲类</v>
          </cell>
        </row>
        <row r="6642">
          <cell r="A6642" t="str">
            <v>HPC65603</v>
          </cell>
          <cell r="B6642" t="str">
            <v>经电子内镜食管异物取出术</v>
          </cell>
          <cell r="C6642" t="str">
            <v>麻醉下,润滑,消泡,经口插入电子食管镜观察食管黏膜,寻查异物,采用异物钳钳取异物,取出异物。图文报告。不含监护。</v>
          </cell>
          <cell r="D6642" t="str">
            <v/>
          </cell>
          <cell r="E6642" t="str">
            <v/>
          </cell>
          <cell r="F6642" t="str">
            <v>次</v>
          </cell>
          <cell r="G6642" t="str">
            <v/>
          </cell>
          <cell r="H6642">
            <v>400</v>
          </cell>
          <cell r="I6642">
            <v>320</v>
          </cell>
          <cell r="J6642">
            <v>280</v>
          </cell>
          <cell r="K6642" t="str">
            <v>乙类</v>
          </cell>
        </row>
        <row r="6643">
          <cell r="A6643" t="str">
            <v>HPC66601</v>
          </cell>
          <cell r="B6643" t="str">
            <v>经电子内镜食管支架置换术</v>
          </cell>
          <cell r="C6643" t="str">
            <v>麻醉下,润滑,消泡,经口插入电子胃镜,暴露支架上缘杯口收缩线,应用支架回收器拉紧收缩线,使支架与食管黏膜分离,取出支架,在内镜直视下置入新支架。图文报告。不含监护､食管扩张术､X线检查。</v>
          </cell>
          <cell r="D6643" t="str">
            <v/>
          </cell>
          <cell r="E6643" t="str">
            <v>食管支架,导丝</v>
          </cell>
          <cell r="F6643" t="str">
            <v>次</v>
          </cell>
          <cell r="G6643" t="str">
            <v/>
          </cell>
          <cell r="H6643">
            <v>1000</v>
          </cell>
          <cell r="I6643">
            <v>800</v>
          </cell>
          <cell r="J6643">
            <v>700</v>
          </cell>
          <cell r="K6643" t="str">
            <v>乙类</v>
          </cell>
        </row>
        <row r="6644">
          <cell r="A6644" t="str">
            <v>HPC73301</v>
          </cell>
          <cell r="B6644" t="str">
            <v>食管憩室切除术</v>
          </cell>
          <cell r="C6644" t="str">
            <v>颈部或胸外侧切口,消毒铺巾,贴膜,探查,游离局部食管,确认憩室位置,于憩室根部切除憩室,或内翻缝合憩室,放置胸腔闭式引流或颈部引流。不含病理学检查。</v>
          </cell>
          <cell r="D6644" t="str">
            <v>引流装置</v>
          </cell>
          <cell r="E6644" t="str">
            <v>内固定材料,特殊缝线,止血材料</v>
          </cell>
          <cell r="F6644" t="str">
            <v>次</v>
          </cell>
          <cell r="G6644" t="str">
            <v/>
          </cell>
          <cell r="H6644">
            <v>2000</v>
          </cell>
          <cell r="I6644">
            <v>1600</v>
          </cell>
          <cell r="J6644">
            <v>1400</v>
          </cell>
          <cell r="K6644" t="str">
            <v>甲类</v>
          </cell>
        </row>
        <row r="6645">
          <cell r="A6645" t="str">
            <v>HPC73302</v>
          </cell>
          <cell r="B6645" t="str">
            <v>食管狭窄切除吻合术</v>
          </cell>
          <cell r="C6645" t="str">
            <v>颈部或胸外侧切口,消毒铺巾,贴膜,电刀开胸探查,寻找狭窄处,将食管部分切除以及食管蹼切除,行胃-食管吻合,放置胸腔闭式引流管,关胸。</v>
          </cell>
          <cell r="D6645" t="str">
            <v>引流装置</v>
          </cell>
          <cell r="E6645" t="str">
            <v>吻合器,内固定材料,特殊缝线,止血材料</v>
          </cell>
          <cell r="F6645" t="str">
            <v>次</v>
          </cell>
          <cell r="G6645" t="str">
            <v/>
          </cell>
          <cell r="H6645">
            <v>2300</v>
          </cell>
          <cell r="I6645">
            <v>1840</v>
          </cell>
          <cell r="J6645">
            <v>1610</v>
          </cell>
          <cell r="K6645" t="str">
            <v>甲类</v>
          </cell>
        </row>
        <row r="6646">
          <cell r="A6646" t="str">
            <v>HPC73303</v>
          </cell>
          <cell r="B6646" t="str">
            <v>食管良性肿物切除术</v>
          </cell>
          <cell r="C6646" t="str">
            <v>指食管良性肿瘤､食管囊肿等的切除。胸外侧切口,消毒铺巾,贴膜,电刀开胸探查,游离局部食管,切除或摘除肿物,如果食管黏膜破损,行黏膜修补术。电刀或超声刀止血,放置胸腔闭式引流管。逐层关胸。不含病理学检查。</v>
          </cell>
          <cell r="D6646" t="str">
            <v>引流装置</v>
          </cell>
          <cell r="E6646" t="str">
            <v>内固定材料,特殊缝线,止血材料</v>
          </cell>
          <cell r="F6646" t="str">
            <v>次</v>
          </cell>
          <cell r="G6646" t="str">
            <v/>
          </cell>
          <cell r="H6646">
            <v>2000</v>
          </cell>
          <cell r="I6646">
            <v>1600</v>
          </cell>
          <cell r="J6646">
            <v>1400</v>
          </cell>
          <cell r="K6646" t="str">
            <v>甲类</v>
          </cell>
        </row>
        <row r="6647">
          <cell r="A6647" t="str">
            <v>HPC73304</v>
          </cell>
          <cell r="B6647" t="str">
            <v>食管下端胃底切除术</v>
          </cell>
          <cell r="C6647"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cell r="D6647" t="str">
            <v>测压管,引流装置,冲洗液</v>
          </cell>
          <cell r="E6647" t="str">
            <v>吻合器,血管夹,特殊缝线,止血材料</v>
          </cell>
          <cell r="F6647" t="str">
            <v>次</v>
          </cell>
          <cell r="G6647" t="str">
            <v/>
          </cell>
          <cell r="H6647">
            <v>2700</v>
          </cell>
          <cell r="I6647">
            <v>2160</v>
          </cell>
          <cell r="J6647">
            <v>1890</v>
          </cell>
          <cell r="K6647" t="str">
            <v>甲类</v>
          </cell>
        </row>
        <row r="6648">
          <cell r="A6648" t="str">
            <v>HPC73501</v>
          </cell>
          <cell r="B6648" t="str">
            <v>经腹腔镜食管下端胃底切除术</v>
          </cell>
          <cell r="C6648"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cell r="D6648" t="str">
            <v>测压管,引流装置</v>
          </cell>
          <cell r="E6648" t="str">
            <v>腔镜材料</v>
          </cell>
          <cell r="F6648" t="str">
            <v>次</v>
          </cell>
          <cell r="G6648" t="str">
            <v/>
          </cell>
          <cell r="H6648">
            <v>2900</v>
          </cell>
          <cell r="I6648">
            <v>2320</v>
          </cell>
          <cell r="J6648">
            <v>2030</v>
          </cell>
          <cell r="K6648" t="str">
            <v>乙类</v>
          </cell>
        </row>
        <row r="6649">
          <cell r="A6649" t="str">
            <v>HPC73502</v>
          </cell>
          <cell r="B6649" t="str">
            <v>经胸腔镜食管良性肿物切除术</v>
          </cell>
          <cell r="C6649"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cell r="D6649" t="str">
            <v>引流装置</v>
          </cell>
          <cell r="E6649" t="str">
            <v>腔镜材料</v>
          </cell>
          <cell r="F6649" t="str">
            <v>次</v>
          </cell>
          <cell r="G6649" t="str">
            <v/>
          </cell>
          <cell r="H6649">
            <v>2200</v>
          </cell>
          <cell r="I6649">
            <v>1760</v>
          </cell>
          <cell r="J6649">
            <v>1540</v>
          </cell>
          <cell r="K6649" t="str">
            <v>乙类</v>
          </cell>
        </row>
        <row r="6650">
          <cell r="A6650" t="str">
            <v>HPC73503</v>
          </cell>
          <cell r="B6650" t="str">
            <v>经胸腔镜食管癌切除术</v>
          </cell>
          <cell r="C6650"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cell r="D6650" t="str">
            <v>引流装置</v>
          </cell>
          <cell r="E6650" t="str">
            <v>腔镜材料</v>
          </cell>
          <cell r="F6650" t="str">
            <v>次</v>
          </cell>
          <cell r="G6650" t="str">
            <v/>
          </cell>
          <cell r="H6650">
            <v>2100</v>
          </cell>
          <cell r="I6650">
            <v>1680</v>
          </cell>
          <cell r="J6650">
            <v>1470</v>
          </cell>
          <cell r="K6650" t="str">
            <v>乙类</v>
          </cell>
        </row>
        <row r="6651">
          <cell r="A6651" t="str">
            <v>HPC74301</v>
          </cell>
          <cell r="B6651" t="str">
            <v>颈段食管癌切除颈部皮瓣食管重建术</v>
          </cell>
          <cell r="C6651" t="str">
            <v>消毒铺巾,颈部切口,切除颈段食管及肿瘤,颈部皮瓣食管再造术,清扫颈部淋巴结,放置颈部引流管(条),逐层缝合颈部切口。不含喉及下咽切除术､气管切开术､胸导管结扎术､病理学检查。</v>
          </cell>
          <cell r="D6651" t="str">
            <v>引流装置</v>
          </cell>
          <cell r="E6651" t="str">
            <v>吻合器,特殊缝线,止血材料</v>
          </cell>
          <cell r="F6651" t="str">
            <v>次</v>
          </cell>
          <cell r="G6651" t="str">
            <v/>
          </cell>
          <cell r="H6651">
            <v>2900</v>
          </cell>
          <cell r="I6651">
            <v>2320</v>
          </cell>
          <cell r="J6651">
            <v>2030</v>
          </cell>
          <cell r="K6651" t="str">
            <v>乙类</v>
          </cell>
        </row>
        <row r="6652">
          <cell r="A6652" t="str">
            <v>HPC74302</v>
          </cell>
          <cell r="B6652" t="str">
            <v>下咽颈段食管狭窄切除食管重建术</v>
          </cell>
          <cell r="C6652" t="str">
            <v>颈部切口,消毒铺巾,贴膜,电刀逐层切开探查,切开或切除狭窄段食管,用颈部皮瓣修补或重建再造食管,放置颈部引流。逐层缝合颈部切口。不含空肠､结肠､胃代食管术,病理学检查。</v>
          </cell>
          <cell r="D6652" t="str">
            <v>引流装置</v>
          </cell>
          <cell r="E6652" t="str">
            <v>特殊缝线,止血材料</v>
          </cell>
          <cell r="F6652" t="str">
            <v>次</v>
          </cell>
          <cell r="G6652" t="str">
            <v/>
          </cell>
          <cell r="H6652">
            <v>2400</v>
          </cell>
          <cell r="I6652">
            <v>1920</v>
          </cell>
          <cell r="J6652">
            <v>1680</v>
          </cell>
          <cell r="K6652" t="str">
            <v>乙类</v>
          </cell>
        </row>
        <row r="6653">
          <cell r="A6653" t="str">
            <v>HPC80601</v>
          </cell>
          <cell r="B6653" t="str">
            <v>经电子内镜食管狭窄扩张术</v>
          </cell>
          <cell r="C6653" t="str">
            <v>麻醉下,润滑,消泡,经口插入电子胃镜,置入导引钢丝,引导置入扩张器材(扩张水囊､气囊､金属橄榄形扩张球､多聚乙烯扩张探条等),在胃镜直视下扩张狭窄部位。图文报告。不含监护､X线检查。</v>
          </cell>
          <cell r="D6653" t="str">
            <v/>
          </cell>
          <cell r="E6653" t="str">
            <v>导丝,扩张材料</v>
          </cell>
          <cell r="F6653" t="str">
            <v>次</v>
          </cell>
          <cell r="G6653" t="str">
            <v/>
          </cell>
          <cell r="H6653">
            <v>580</v>
          </cell>
          <cell r="I6653">
            <v>460</v>
          </cell>
          <cell r="J6653">
            <v>400</v>
          </cell>
          <cell r="K6653" t="str">
            <v>乙类</v>
          </cell>
        </row>
        <row r="6654">
          <cell r="A6654" t="str">
            <v>HPC83301</v>
          </cell>
          <cell r="B6654" t="str">
            <v>经颈部先天性食管闭锁修补术</v>
          </cell>
          <cell r="C6654" t="str">
            <v>适用于V型食管闭锁。全麻插管,颈部游离气管-食管瘘,切断,结扎,缝扎,修补食管。不含纤维支气管镜检查､食管镜检查。</v>
          </cell>
          <cell r="D6654" t="str">
            <v>造瘘管,引流装置</v>
          </cell>
          <cell r="E6654" t="str">
            <v>特殊缝线,止血材料</v>
          </cell>
          <cell r="F6654" t="str">
            <v>次</v>
          </cell>
          <cell r="G6654" t="str">
            <v/>
          </cell>
          <cell r="H6654">
            <v>2500</v>
          </cell>
          <cell r="I6654">
            <v>2000</v>
          </cell>
          <cell r="J6654">
            <v>1750</v>
          </cell>
          <cell r="K6654" t="str">
            <v>乙类</v>
          </cell>
        </row>
        <row r="6655">
          <cell r="A6655" t="str">
            <v>HPC83302</v>
          </cell>
          <cell r="B6655" t="str">
            <v>食管破裂修补术</v>
          </cell>
          <cell r="C6655" t="str">
            <v>颈部或胸外侧切口,消毒铺巾,贴膜,电刀开胸探查,胸腔内清创,食管破裂口直接缝合,或利用其它组织修补,放置胸腔闭式引流管,逐层关胸。</v>
          </cell>
          <cell r="D6655" t="str">
            <v>引流装置,贴膜</v>
          </cell>
          <cell r="E6655" t="str">
            <v>内固定材料,特殊缝线,止血材料</v>
          </cell>
          <cell r="F6655" t="str">
            <v>次</v>
          </cell>
          <cell r="G6655" t="str">
            <v/>
          </cell>
          <cell r="H6655">
            <v>1500</v>
          </cell>
          <cell r="I6655">
            <v>1200</v>
          </cell>
          <cell r="J6655">
            <v>1050</v>
          </cell>
          <cell r="K6655" t="str">
            <v>甲类</v>
          </cell>
        </row>
        <row r="6656">
          <cell r="A6656" t="str">
            <v>HPC83303</v>
          </cell>
          <cell r="B6656" t="str">
            <v>经腹食管裂孔疝修补术</v>
          </cell>
          <cell r="C6656" t="str">
            <v>逐层进腹,探查,粘连松解,疝内容物还纳,食道裂孔疝修补,胃底游离,胃底折叠(360°胃底折叠,270°胃底折叠),经腹壁另戳孔置管固定,清点器具､纱布无误,冲洗腹腔,逐层关腹。</v>
          </cell>
          <cell r="D6656" t="str">
            <v>引流装置,冲洗液</v>
          </cell>
          <cell r="E6656" t="str">
            <v>吻合器,血管夹,特殊缝线,止血材料</v>
          </cell>
          <cell r="F6656" t="str">
            <v>次</v>
          </cell>
          <cell r="G6656" t="str">
            <v/>
          </cell>
          <cell r="H6656">
            <v>2100</v>
          </cell>
          <cell r="I6656">
            <v>1680</v>
          </cell>
          <cell r="J6656">
            <v>1470</v>
          </cell>
          <cell r="K6656" t="str">
            <v>甲类</v>
          </cell>
        </row>
        <row r="6657">
          <cell r="A6657" t="str">
            <v>HPC83304</v>
          </cell>
          <cell r="B6657" t="str">
            <v>经胸食管裂孔疝修补术</v>
          </cell>
          <cell r="C6657" t="str">
            <v>指各类食管裂孔疝修补术及抗返流手术。左外侧肋间切口,消毒铺巾,贴膜,电刀开胸探查,游离食管裂孔,还纳疝内容物,修补食管裂孔,可行胃底折叠,止血,胸腔闭式引流,逐层关胸。</v>
          </cell>
          <cell r="D6657" t="str">
            <v>引流装置,贴膜</v>
          </cell>
          <cell r="E6657" t="str">
            <v>内固定材料,特殊缝线,止血材料</v>
          </cell>
          <cell r="F6657" t="str">
            <v>次</v>
          </cell>
          <cell r="G6657" t="str">
            <v/>
          </cell>
          <cell r="H6657">
            <v>2300</v>
          </cell>
          <cell r="I6657">
            <v>1840</v>
          </cell>
          <cell r="J6657">
            <v>1610</v>
          </cell>
          <cell r="K6657" t="str">
            <v>甲类</v>
          </cell>
        </row>
        <row r="6658">
          <cell r="A6658" t="str">
            <v>HPC83305</v>
          </cell>
          <cell r="B6658" t="str">
            <v>经胸食管下端横断术</v>
          </cell>
          <cell r="C6658" t="str">
            <v>指Walker手术。逐层开胸,切除肋骨,探查,游离食管下段,结扎食管下段周围血管,缝扎胃底曲张静脉,横断食管后,行食管对端吻合,创面止血,留置胸腔闭式引流管另戳孔引出固定,清点器具､纱布无误,逐层关胸。</v>
          </cell>
          <cell r="D6658" t="str">
            <v>引流装置</v>
          </cell>
          <cell r="E6658" t="str">
            <v>血管夹,特殊缝线,止血材料</v>
          </cell>
          <cell r="F6658" t="str">
            <v>次</v>
          </cell>
          <cell r="G6658" t="str">
            <v/>
          </cell>
          <cell r="H6658">
            <v>2100</v>
          </cell>
          <cell r="I6658">
            <v>1680</v>
          </cell>
          <cell r="J6658">
            <v>1470</v>
          </cell>
          <cell r="K6658" t="str">
            <v>甲类</v>
          </cell>
        </row>
        <row r="6659">
          <cell r="A6659" t="str">
            <v>HPC83306</v>
          </cell>
          <cell r="B6659" t="str">
            <v>经腹食管下端横断术</v>
          </cell>
          <cell r="C6659"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cell r="D6659" t="str">
            <v>引流装置,冲洗液</v>
          </cell>
          <cell r="E6659" t="str">
            <v>吻合器,血管夹,特殊缝线,止血材料</v>
          </cell>
          <cell r="F6659" t="str">
            <v>次</v>
          </cell>
          <cell r="G6659" t="str">
            <v/>
          </cell>
          <cell r="H6659">
            <v>2100</v>
          </cell>
          <cell r="I6659">
            <v>1680</v>
          </cell>
          <cell r="J6659">
            <v>1470</v>
          </cell>
          <cell r="K6659" t="str">
            <v>甲类</v>
          </cell>
        </row>
        <row r="6660">
          <cell r="A6660" t="str">
            <v>HPC83501</v>
          </cell>
          <cell r="B6660" t="str">
            <v>经胸腔镜食管破裂修补术</v>
          </cell>
          <cell r="C6660" t="str">
            <v>经胸外侧径路,消毒铺巾,贴膜,单肺通气,建立气胸,胸腔镜探查胸腔,胸腔内清创,食管破裂口直接缝合,或利用其它组织修补,用电刀或超声刀止血,置放胸腔闭式引流,关胸。</v>
          </cell>
          <cell r="D6660" t="str">
            <v>引流装置,贴膜</v>
          </cell>
          <cell r="E6660" t="str">
            <v>腔镜材料</v>
          </cell>
          <cell r="F6660" t="str">
            <v>次</v>
          </cell>
          <cell r="G6660" t="str">
            <v/>
          </cell>
          <cell r="H6660">
            <v>1700</v>
          </cell>
          <cell r="I6660">
            <v>1360</v>
          </cell>
          <cell r="J6660">
            <v>1190</v>
          </cell>
          <cell r="K6660" t="str">
            <v>乙类</v>
          </cell>
        </row>
        <row r="6661">
          <cell r="A6661" t="str">
            <v>HPC83502</v>
          </cell>
          <cell r="B6661" t="str">
            <v>经胸腔镜食管裂孔疝修补术</v>
          </cell>
          <cell r="C6661" t="str">
            <v>指各类食管裂孔疝修补术及抗返流手术。经胸外侧径路,消毒铺巾,贴膜,单肺通气,建立气胸,胸腔镜探查胸腔,游离食管裂孔,还纳疝内容物,修补食管裂孔,可行胃底折叠,用电刀或超声刀止血,置放胸腔闭式引流,关胸。</v>
          </cell>
          <cell r="D6661" t="str">
            <v>引流装置,贴膜</v>
          </cell>
          <cell r="E6661" t="str">
            <v>内固定材料,腔镜材料</v>
          </cell>
          <cell r="F6661" t="str">
            <v>次</v>
          </cell>
          <cell r="G6661" t="str">
            <v/>
          </cell>
          <cell r="H6661">
            <v>2500</v>
          </cell>
          <cell r="I6661">
            <v>2000</v>
          </cell>
          <cell r="J6661">
            <v>1750</v>
          </cell>
          <cell r="K6661" t="str">
            <v>乙类</v>
          </cell>
        </row>
        <row r="6662">
          <cell r="A6662" t="str">
            <v>HPC83503</v>
          </cell>
          <cell r="B6662" t="str">
            <v>经腹腔镜食管裂孔疝修补术</v>
          </cell>
          <cell r="C6662" t="str">
            <v>腹壁多处戳孔,造气腹,插入观察镜,插入操作内镜,插入辅助器械,探查,粘连松解,疝内容物还纳,食道裂孔疝修补,胃底游离,胃底折叠术(360°胃底折叠,270°胃底折叠),止血,置管引出固定,缝合伤口。</v>
          </cell>
          <cell r="D6662" t="str">
            <v>引流装置</v>
          </cell>
          <cell r="E6662" t="str">
            <v>腔镜材料</v>
          </cell>
          <cell r="F6662" t="str">
            <v>次</v>
          </cell>
          <cell r="G6662" t="str">
            <v/>
          </cell>
          <cell r="H6662">
            <v>2300</v>
          </cell>
          <cell r="I6662">
            <v>1840</v>
          </cell>
          <cell r="J6662">
            <v>1610</v>
          </cell>
          <cell r="K6662" t="str">
            <v>乙类</v>
          </cell>
        </row>
        <row r="6663">
          <cell r="A6663" t="str">
            <v>HPC86301</v>
          </cell>
          <cell r="B6663" t="str">
            <v>食管胃短路手术</v>
          </cell>
          <cell r="C6663"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cell r="D6663" t="str">
            <v>引流装置,贴膜</v>
          </cell>
          <cell r="E6663" t="str">
            <v>吻合器,特殊缝线,止血材料</v>
          </cell>
          <cell r="F6663" t="str">
            <v>次</v>
          </cell>
          <cell r="G6663" t="str">
            <v/>
          </cell>
          <cell r="H6663">
            <v>1600</v>
          </cell>
          <cell r="I6663">
            <v>1280</v>
          </cell>
          <cell r="J6663">
            <v>1120</v>
          </cell>
          <cell r="K6663" t="str">
            <v>甲类</v>
          </cell>
        </row>
        <row r="6664">
          <cell r="A6664" t="str">
            <v>HPC86302</v>
          </cell>
          <cell r="B6664" t="str">
            <v>先天性食管闭锁经右胸端端吻合术</v>
          </cell>
          <cell r="C6664" t="str">
            <v>指Ⅲ(A､B),IV型,V型食管闭锁经胸手术者。全麻插管,经右侧胸膜外入路,找到气管瘘,分离,切断,结扎瘘管,游离上､下段食管,端端吻合。</v>
          </cell>
          <cell r="D6664" t="str">
            <v>引流装置</v>
          </cell>
          <cell r="E6664" t="str">
            <v>特殊缝线,止血材料,吻合器</v>
          </cell>
          <cell r="F6664" t="str">
            <v>次</v>
          </cell>
          <cell r="G6664" t="str">
            <v/>
          </cell>
          <cell r="H6664">
            <v>2400</v>
          </cell>
          <cell r="I6664">
            <v>1920</v>
          </cell>
          <cell r="J6664">
            <v>1680</v>
          </cell>
          <cell r="K6664" t="str">
            <v>乙类</v>
          </cell>
        </row>
        <row r="6665">
          <cell r="A6665" t="str">
            <v>HPC86303</v>
          </cell>
          <cell r="B6665" t="str">
            <v>先天性食管闭锁胃管替代吻合术</v>
          </cell>
          <cell r="C6665" t="str">
            <v>指I型食管闭锁。全麻插管,经右侧胸膜外入路,找到并游离上端食管,经腹部部分胃切除,胃管成形,上提入胸腔与上段食管吻合。</v>
          </cell>
          <cell r="D6665" t="str">
            <v>造瘘管,引流装置</v>
          </cell>
          <cell r="E6665" t="str">
            <v>特殊缝线,止血材料,吻合器</v>
          </cell>
          <cell r="F6665" t="str">
            <v>次</v>
          </cell>
          <cell r="G6665" t="str">
            <v/>
          </cell>
          <cell r="H6665">
            <v>2400</v>
          </cell>
          <cell r="I6665">
            <v>1920</v>
          </cell>
          <cell r="J6665">
            <v>1680</v>
          </cell>
          <cell r="K6665" t="str">
            <v>乙类</v>
          </cell>
        </row>
        <row r="6666">
          <cell r="A6666" t="str">
            <v>HPC86304</v>
          </cell>
          <cell r="B6666" t="str">
            <v>食管内翻拔脱切除胃代食管颈部吻合术</v>
          </cell>
          <cell r="C6666" t="str">
            <v>经颈､腹径路,消毒铺巾,食管内翻拔脱,切除食管及肿瘤,游离胃,上提胃至颈部,行胃-食管颈部吻合术,清扫淋巴结,放置颈部,腹腔引流管。逐层缝合腹,颈部切口。不含胸导管结扎术､病理学检查。</v>
          </cell>
          <cell r="D6666" t="str">
            <v>引流装置,引流管</v>
          </cell>
          <cell r="E6666" t="str">
            <v>吻合器,特殊缝线,止血材料</v>
          </cell>
          <cell r="F6666" t="str">
            <v>次</v>
          </cell>
          <cell r="G6666" t="str">
            <v/>
          </cell>
          <cell r="H6666">
            <v>3100</v>
          </cell>
          <cell r="I6666">
            <v>2480</v>
          </cell>
          <cell r="J6666">
            <v>2170</v>
          </cell>
          <cell r="K6666" t="str">
            <v>甲类</v>
          </cell>
        </row>
        <row r="6667">
          <cell r="A6667" t="str">
            <v>HPC86305</v>
          </cell>
          <cell r="B6667" t="str">
            <v>食管癌切除空肠代食管吻合术</v>
          </cell>
          <cell r="C6667"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cell r="D6667" t="str">
            <v>引流装置,引流管</v>
          </cell>
          <cell r="E6667" t="str">
            <v>吻合器,内固定材料,特殊缝线,止血材料</v>
          </cell>
          <cell r="F6667" t="str">
            <v>次</v>
          </cell>
          <cell r="G6667" t="str">
            <v/>
          </cell>
          <cell r="H6667">
            <v>4900</v>
          </cell>
          <cell r="I6667">
            <v>3920</v>
          </cell>
          <cell r="J6667">
            <v>3430</v>
          </cell>
          <cell r="K6667" t="str">
            <v>甲类</v>
          </cell>
        </row>
        <row r="6668">
          <cell r="A6668" t="str">
            <v>HPC86306</v>
          </cell>
          <cell r="B6668" t="str">
            <v>食管癌切除结肠代食管颈部吻合术</v>
          </cell>
          <cell r="C6668"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cell r="D6668" t="str">
            <v>引流装置</v>
          </cell>
          <cell r="E6668" t="str">
            <v>吻合器,内固定材料,特殊缝线,止血材料</v>
          </cell>
          <cell r="F6668" t="str">
            <v>次</v>
          </cell>
          <cell r="G6668" t="str">
            <v/>
          </cell>
          <cell r="H6668">
            <v>4900</v>
          </cell>
          <cell r="I6668">
            <v>3920</v>
          </cell>
          <cell r="J6668">
            <v>3430</v>
          </cell>
          <cell r="K6668" t="str">
            <v>甲类</v>
          </cell>
        </row>
        <row r="6669">
          <cell r="A6669" t="str">
            <v>HPC86307</v>
          </cell>
          <cell r="B6669" t="str">
            <v>肠代食管术</v>
          </cell>
          <cell r="C6669"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cell r="D6669" t="str">
            <v>造瘘管,引流装置,胃管</v>
          </cell>
          <cell r="E6669" t="str">
            <v>吻合器,特殊缝线,止血材料</v>
          </cell>
          <cell r="F6669" t="str">
            <v>次</v>
          </cell>
          <cell r="G6669" t="str">
            <v/>
          </cell>
          <cell r="H6669">
            <v>3000</v>
          </cell>
          <cell r="I6669">
            <v>2400</v>
          </cell>
          <cell r="J6669">
            <v>2100</v>
          </cell>
          <cell r="K6669" t="str">
            <v>甲类</v>
          </cell>
        </row>
        <row r="6670">
          <cell r="A6670" t="str">
            <v>HPC86308</v>
          </cell>
          <cell r="B6670" t="str">
            <v>食管癌切除结肠代食管胸内吻合术</v>
          </cell>
          <cell r="C6670" t="str">
            <v>经胸､腹径路,消毒铺巾,切除食管及肿瘤,游离结肠,将带血管弓的结肠上提至胸部,行食管-结肠,结肠-胃,结肠-结肠吻合术。清扫淋巴结。放置腹腔引流管及胸腔闭式引流管。逐层缝合胸,腹部切口。不含胸导管结扎术。</v>
          </cell>
          <cell r="D6670" t="str">
            <v>引流装置</v>
          </cell>
          <cell r="E6670" t="str">
            <v>吻合器,内固定材料,特殊缝线,止血材料</v>
          </cell>
          <cell r="F6670" t="str">
            <v>次</v>
          </cell>
          <cell r="G6670" t="str">
            <v/>
          </cell>
          <cell r="H6670">
            <v>2900</v>
          </cell>
          <cell r="I6670">
            <v>2320</v>
          </cell>
          <cell r="J6670">
            <v>2030</v>
          </cell>
          <cell r="K6670" t="str">
            <v>甲类</v>
          </cell>
        </row>
        <row r="6671">
          <cell r="A6671" t="str">
            <v>HPC86309</v>
          </cell>
          <cell r="B6671" t="str">
            <v>小儿胃代食管术</v>
          </cell>
          <cell r="C6671" t="str">
            <v>右侧卧位,开胸,游离食管,去除病灶,处理食管裂孔,上提胃体,食管近端与胃行吻合,放置胸腔闭式引流管,关胸。</v>
          </cell>
          <cell r="D6671" t="str">
            <v>引流装置,引流管</v>
          </cell>
          <cell r="E6671" t="str">
            <v>特殊缝线,止血材料</v>
          </cell>
          <cell r="F6671" t="str">
            <v>次</v>
          </cell>
          <cell r="G6671" t="str">
            <v/>
          </cell>
          <cell r="H6671">
            <v>3000</v>
          </cell>
          <cell r="I6671">
            <v>2400</v>
          </cell>
          <cell r="J6671">
            <v>2100</v>
          </cell>
          <cell r="K6671" t="str">
            <v>甲类</v>
          </cell>
        </row>
        <row r="6672">
          <cell r="A6672" t="str">
            <v>HPC86310</v>
          </cell>
          <cell r="B6672" t="str">
            <v>食管癌切除胃代食管胸内吻合术</v>
          </cell>
          <cell r="C667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cell r="D6672" t="str">
            <v>引流装置</v>
          </cell>
          <cell r="E6672" t="str">
            <v>吻合器,内固定材料,特殊缝线,止血材料</v>
          </cell>
          <cell r="F6672" t="str">
            <v>次</v>
          </cell>
          <cell r="G6672" t="str">
            <v/>
          </cell>
          <cell r="H6672">
            <v>2900</v>
          </cell>
          <cell r="I6672">
            <v>2320</v>
          </cell>
          <cell r="J6672">
            <v>2030</v>
          </cell>
          <cell r="K6672" t="str">
            <v>甲类</v>
          </cell>
        </row>
        <row r="6673">
          <cell r="A6673" t="str">
            <v>HPC86311</v>
          </cell>
          <cell r="B6673" t="str">
            <v>食管癌两切口切除胃代食管胸内吻合术</v>
          </cell>
          <cell r="C667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cell r="D6673" t="str">
            <v>引流装置</v>
          </cell>
          <cell r="E6673" t="str">
            <v>吻合器,内固定材料,特殊缝线,止血材料</v>
          </cell>
          <cell r="F6673" t="str">
            <v>次</v>
          </cell>
          <cell r="G6673" t="str">
            <v/>
          </cell>
          <cell r="H6673">
            <v>3100</v>
          </cell>
          <cell r="I6673">
            <v>2480</v>
          </cell>
          <cell r="J6673">
            <v>2170</v>
          </cell>
          <cell r="K6673" t="str">
            <v>甲类</v>
          </cell>
        </row>
        <row r="6674">
          <cell r="A6674" t="str">
            <v>HPC86312</v>
          </cell>
          <cell r="B6674" t="str">
            <v>食管癌两切口切除胃代食管颈部吻合术</v>
          </cell>
          <cell r="C6674"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cell r="D6674" t="str">
            <v>引流装置</v>
          </cell>
          <cell r="E6674" t="str">
            <v>吻合器,内固定材料,特殊缝线,止血材料</v>
          </cell>
          <cell r="F6674" t="str">
            <v>次</v>
          </cell>
          <cell r="G6674" t="str">
            <v/>
          </cell>
          <cell r="H6674">
            <v>3100</v>
          </cell>
          <cell r="I6674">
            <v>2480</v>
          </cell>
          <cell r="J6674">
            <v>2170</v>
          </cell>
          <cell r="K6674" t="str">
            <v>甲类</v>
          </cell>
        </row>
        <row r="6675">
          <cell r="A6675" t="str">
            <v>HPC86313</v>
          </cell>
          <cell r="B6675" t="str">
            <v>食管癌三切口切除胃代食管颈部吻合术</v>
          </cell>
          <cell r="C6675"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D6675" t="str">
            <v>引流装置</v>
          </cell>
          <cell r="E6675" t="str">
            <v>吻合器,内固定材料,特殊缝线,止血材料</v>
          </cell>
          <cell r="F6675" t="str">
            <v>次</v>
          </cell>
          <cell r="G6675" t="str">
            <v/>
          </cell>
          <cell r="H6675">
            <v>3200</v>
          </cell>
          <cell r="I6675">
            <v>2560</v>
          </cell>
          <cell r="J6675">
            <v>2240</v>
          </cell>
          <cell r="K6675" t="str">
            <v>甲类</v>
          </cell>
        </row>
        <row r="6676">
          <cell r="A6676" t="str">
            <v>HPC86501</v>
          </cell>
          <cell r="B6676" t="str">
            <v>经胸腔镜先天性食管闭锁经右胸端端吻合术</v>
          </cell>
          <cell r="C6676" t="str">
            <v>适用于各型食管闭锁。全麻插管,右侧胸腔放置3-4个套管,找到气管瘘,分离,切断,结扎瘘管,胃管引导下找到上段食管盲端,游离上､下段食管,行食管端端吻合。</v>
          </cell>
          <cell r="D6676" t="str">
            <v>引流装置,造瘘管</v>
          </cell>
          <cell r="E6676" t="str">
            <v>腔镜材料</v>
          </cell>
          <cell r="F6676" t="str">
            <v>次</v>
          </cell>
          <cell r="G6676" t="str">
            <v/>
          </cell>
          <cell r="H6676">
            <v>2600</v>
          </cell>
          <cell r="I6676">
            <v>2080</v>
          </cell>
          <cell r="J6676">
            <v>1820</v>
          </cell>
          <cell r="K6676" t="str">
            <v>乙类</v>
          </cell>
        </row>
        <row r="6677">
          <cell r="A6677" t="str">
            <v>HPD-HPG</v>
          </cell>
          <cell r="B6677" t="str">
            <v>3.胃</v>
          </cell>
          <cell r="C6677" t="str">
            <v/>
          </cell>
          <cell r="D6677" t="str">
            <v/>
          </cell>
          <cell r="E6677" t="str">
            <v/>
          </cell>
        </row>
        <row r="6677">
          <cell r="G6677" t="str">
            <v/>
          </cell>
          <cell r="H6677" t="str">
            <v/>
          </cell>
          <cell r="I6677" t="str">
            <v/>
          </cell>
          <cell r="J6677" t="str">
            <v/>
          </cell>
        </row>
        <row r="6678">
          <cell r="A6678" t="str">
            <v>HPD45101</v>
          </cell>
          <cell r="B6678" t="str">
            <v>超声胃镜引导下穿刺引流术</v>
          </cell>
          <cell r="C6678" t="str">
            <v>麻醉下,润滑,消泡,经超声胃镜确认囊肿的位置及大小,在超声引导下将穿刺针刺入囊肿内,置入导丝,沿导丝置入引流管,引流。图文报告。不含监护､病理学检查。</v>
          </cell>
          <cell r="D6678" t="str">
            <v>穿刺针,引流装置</v>
          </cell>
          <cell r="E6678" t="str">
            <v>导丝</v>
          </cell>
          <cell r="F6678" t="str">
            <v>次</v>
          </cell>
          <cell r="G6678" t="str">
            <v/>
          </cell>
          <cell r="H6678">
            <v>1000</v>
          </cell>
          <cell r="I6678">
            <v>800</v>
          </cell>
          <cell r="J6678">
            <v>700</v>
          </cell>
          <cell r="K6678" t="str">
            <v>乙类</v>
          </cell>
        </row>
        <row r="6679">
          <cell r="A6679" t="str">
            <v>HPD46301</v>
          </cell>
          <cell r="B6679" t="str">
            <v>胃出血切开缝扎止血术</v>
          </cell>
          <cell r="C6679" t="str">
            <v>逐层进腹,探查,胃切开,缝扎止血,胃缝合,经腹壁另戳孔置管固定,清点器具､纱布无误,冲洗腹腔,逐层关腹。</v>
          </cell>
          <cell r="D6679" t="str">
            <v>引流装置,冲洗液</v>
          </cell>
          <cell r="E6679" t="str">
            <v>血管夹,特殊缝线,止血材料</v>
          </cell>
          <cell r="F6679" t="str">
            <v>次</v>
          </cell>
          <cell r="G6679" t="str">
            <v/>
          </cell>
          <cell r="H6679">
            <v>1400</v>
          </cell>
          <cell r="I6679">
            <v>1120</v>
          </cell>
          <cell r="J6679">
            <v>980</v>
          </cell>
          <cell r="K6679" t="str">
            <v>甲类</v>
          </cell>
        </row>
        <row r="6680">
          <cell r="A6680" t="str">
            <v>HPD46501</v>
          </cell>
          <cell r="B6680" t="str">
            <v>经腹腔镜胃出血切开缝扎止血术</v>
          </cell>
          <cell r="C6680" t="str">
            <v>腹壁多处戳孔,造气腹,插入观察镜,插入操作内镜,插入辅助器械,探查,胃切开,缝扎止血,胃缝合,置管引出固定,缝合伤口。</v>
          </cell>
          <cell r="D6680" t="str">
            <v>引流装置</v>
          </cell>
          <cell r="E6680" t="str">
            <v>腔镜材料</v>
          </cell>
          <cell r="F6680" t="str">
            <v>次</v>
          </cell>
          <cell r="G6680" t="str">
            <v/>
          </cell>
          <cell r="H6680">
            <v>1600</v>
          </cell>
          <cell r="I6680">
            <v>1280</v>
          </cell>
          <cell r="J6680">
            <v>1120</v>
          </cell>
          <cell r="K6680" t="str">
            <v>乙类</v>
          </cell>
        </row>
        <row r="6681">
          <cell r="A6681" t="str">
            <v>HPD50301</v>
          </cell>
          <cell r="B6681" t="str">
            <v>胃造瘘术</v>
          </cell>
          <cell r="C6681" t="str">
            <v>逐层进腹,探查,将胃前壁小口切开,置入造瘘管,荷包缝合固定,引出腹外,清点器具､纱布无误,冲洗腹腔,逐层关腹。不含影像学引导。</v>
          </cell>
          <cell r="D6681" t="str">
            <v>引流装置,冲洗液</v>
          </cell>
          <cell r="E6681" t="str">
            <v>血管夹,特殊缝线,止血材料</v>
          </cell>
          <cell r="F6681" t="str">
            <v>次</v>
          </cell>
          <cell r="G6681" t="str">
            <v/>
          </cell>
          <cell r="H6681">
            <v>1600</v>
          </cell>
          <cell r="I6681">
            <v>1280</v>
          </cell>
          <cell r="J6681">
            <v>1120</v>
          </cell>
          <cell r="K6681" t="str">
            <v>甲类</v>
          </cell>
        </row>
        <row r="6682">
          <cell r="A6682" t="str">
            <v>HPD50501</v>
          </cell>
          <cell r="B6682" t="str">
            <v>经腹腔镜胃造瘘术</v>
          </cell>
          <cell r="C6682" t="str">
            <v>腹壁多处戳孔,造气腹,插入观察镜,插入操作内镜,插入辅助器械,探查,将胃前壁小口切开,置入造瘘管,荷包缝合固定,引出腹外,缝合伤口。</v>
          </cell>
          <cell r="D6682" t="str">
            <v>引流装置,造瘘管</v>
          </cell>
          <cell r="E6682" t="str">
            <v>腔镜材料</v>
          </cell>
          <cell r="F6682" t="str">
            <v>次</v>
          </cell>
          <cell r="G6682" t="str">
            <v/>
          </cell>
          <cell r="H6682">
            <v>1800</v>
          </cell>
          <cell r="I6682">
            <v>1440</v>
          </cell>
          <cell r="J6682">
            <v>1260</v>
          </cell>
          <cell r="K6682" t="str">
            <v>乙类</v>
          </cell>
        </row>
        <row r="6683">
          <cell r="A6683" t="str">
            <v>HPD50601</v>
          </cell>
          <cell r="B6683" t="str">
            <v>经电子内镜胃造瘘术(PEG)</v>
          </cell>
          <cell r="C6683" t="str">
            <v>麻醉下,润滑,消泡,经口插入电子胃镜,充分扩张胃腔。造瘘管于胃体前壁经皮肤穿刺进入胃腔,在胃镜直视下将造瘘管固定于胃体与皮肤之间,将营养管置入胃内或小肠。图文报告。不含监护。</v>
          </cell>
          <cell r="D6683" t="str">
            <v>造瘘管</v>
          </cell>
          <cell r="E6683" t="str">
            <v/>
          </cell>
          <cell r="F6683" t="str">
            <v>次</v>
          </cell>
          <cell r="G6683" t="str">
            <v/>
          </cell>
          <cell r="H6683">
            <v>1000</v>
          </cell>
          <cell r="I6683">
            <v>800</v>
          </cell>
          <cell r="J6683">
            <v>700</v>
          </cell>
          <cell r="K6683" t="str">
            <v>乙类</v>
          </cell>
        </row>
        <row r="6684">
          <cell r="A6684" t="str">
            <v>HPD59301</v>
          </cell>
          <cell r="B6684" t="str">
            <v>胃瘘闭合术</v>
          </cell>
          <cell r="C6684" t="str">
            <v>平卧,备皮,开腹,探查腹腔,松解胃瘘周围粘连肠管,修剪瘘口,缝合瘘口,关腹。</v>
          </cell>
          <cell r="D6684" t="str">
            <v>引流装置</v>
          </cell>
          <cell r="E6684" t="str">
            <v>特殊缝线</v>
          </cell>
          <cell r="F6684" t="str">
            <v>次</v>
          </cell>
          <cell r="G6684" t="str">
            <v/>
          </cell>
          <cell r="H6684">
            <v>1200</v>
          </cell>
          <cell r="I6684">
            <v>960</v>
          </cell>
          <cell r="J6684">
            <v>840</v>
          </cell>
          <cell r="K6684" t="str">
            <v>甲类</v>
          </cell>
        </row>
        <row r="6685">
          <cell r="A6685" t="str">
            <v>HPD62301</v>
          </cell>
          <cell r="B6685" t="str">
            <v>三腔两囊管安置术</v>
          </cell>
          <cell r="C6685" t="str">
            <v>体外确定三腔(或四腔)两囊管无漏气,并充分润滑,经鼻腔置入胃内,确定位置正确,注气压迫。</v>
          </cell>
        </row>
        <row r="6685">
          <cell r="E6685" t="str">
            <v>三腔两囊管/四腔两囊管</v>
          </cell>
          <cell r="F6685" t="str">
            <v>次</v>
          </cell>
          <cell r="G6685" t="str">
            <v/>
          </cell>
          <cell r="H6685">
            <v>500</v>
          </cell>
          <cell r="I6685">
            <v>425</v>
          </cell>
          <cell r="J6685">
            <v>361</v>
          </cell>
          <cell r="K6685" t="str">
            <v>甲类</v>
          </cell>
        </row>
        <row r="6686">
          <cell r="A6686" t="str">
            <v>HPD62302</v>
          </cell>
          <cell r="B6686" t="str">
            <v>可调节胃束带置入术</v>
          </cell>
          <cell r="C6686" t="str">
            <v>逐层进腹,探查,可调节胃束带置入,固定,注入冲洗液调节容量,清点器具､纱布无误,冲洗腹腔,逐层关腹。</v>
          </cell>
          <cell r="D6686" t="str">
            <v>胃束带,引流装置</v>
          </cell>
          <cell r="E6686" t="str">
            <v>血管夹,特殊缝线,止血材料</v>
          </cell>
          <cell r="F6686" t="str">
            <v>次</v>
          </cell>
          <cell r="G6686" t="str">
            <v/>
          </cell>
          <cell r="H6686">
            <v>1800</v>
          </cell>
          <cell r="I6686">
            <v>1440</v>
          </cell>
          <cell r="J6686">
            <v>1260</v>
          </cell>
          <cell r="K6686" t="str">
            <v>丙类</v>
          </cell>
        </row>
        <row r="6687">
          <cell r="A6687" t="str">
            <v>HPD62501</v>
          </cell>
          <cell r="B6687" t="str">
            <v>经腹腔镜可调节胃束带置入术</v>
          </cell>
          <cell r="C6687" t="str">
            <v>腹壁多处戳孔,造气腹,插入观察镜,插入操作内镜,插入辅助器械,探查,可调节胃束带置入,固定,注入冲洗液调节容量,缝合伤口。</v>
          </cell>
          <cell r="D6687" t="str">
            <v>胃束带,引流装置</v>
          </cell>
          <cell r="E6687" t="str">
            <v>腔镜材料</v>
          </cell>
          <cell r="F6687" t="str">
            <v>次</v>
          </cell>
          <cell r="G6687" t="str">
            <v/>
          </cell>
          <cell r="H6687">
            <v>2000</v>
          </cell>
          <cell r="I6687">
            <v>1600</v>
          </cell>
          <cell r="J6687">
            <v>1400</v>
          </cell>
          <cell r="K6687" t="str">
            <v>丙类</v>
          </cell>
        </row>
        <row r="6688">
          <cell r="A6688" t="str">
            <v>HPD62601</v>
          </cell>
          <cell r="B6688" t="str">
            <v>经电子内镜胃内支架置入术</v>
          </cell>
          <cell r="C6688" t="str">
            <v>麻醉下,润滑,消泡,经口插入电子胃镜,置入导引钢丝引导置入支架,在胃镜直视下于狭窄部位放置支架。X线透视确定位置。图文报告。不含监护､X线检查。</v>
          </cell>
          <cell r="D6688" t="str">
            <v/>
          </cell>
          <cell r="E6688" t="str">
            <v>支架,导丝</v>
          </cell>
          <cell r="F6688" t="str">
            <v>次</v>
          </cell>
          <cell r="G6688" t="str">
            <v/>
          </cell>
          <cell r="H6688">
            <v>1500</v>
          </cell>
          <cell r="I6688">
            <v>1200</v>
          </cell>
          <cell r="J6688">
            <v>1050</v>
          </cell>
          <cell r="K6688" t="str">
            <v>乙类</v>
          </cell>
        </row>
        <row r="6689">
          <cell r="A6689" t="str">
            <v>HPD64301</v>
          </cell>
          <cell r="B6689" t="str">
            <v>胃束带去除术</v>
          </cell>
          <cell r="C6689" t="str">
            <v>逐层进腹,探查,粘连松解,可调节胃束带拆除取出,清点器具､纱布无误,冲洗腹腔,逐层关腹。</v>
          </cell>
          <cell r="D6689" t="str">
            <v>引流装置,冲洗液</v>
          </cell>
          <cell r="E6689" t="str">
            <v>血管夹,特殊缝线,止血材料</v>
          </cell>
          <cell r="F6689" t="str">
            <v>次</v>
          </cell>
          <cell r="G6689" t="str">
            <v/>
          </cell>
          <cell r="H6689">
            <v>1000</v>
          </cell>
          <cell r="I6689">
            <v>800</v>
          </cell>
          <cell r="J6689">
            <v>700</v>
          </cell>
          <cell r="K6689" t="str">
            <v>丙类</v>
          </cell>
        </row>
        <row r="6690">
          <cell r="A6690" t="str">
            <v>HPD64501</v>
          </cell>
          <cell r="B6690" t="str">
            <v>经腹腔镜胃束带去除术</v>
          </cell>
          <cell r="C6690" t="str">
            <v>腹壁多处戳孔,造气腹,插入观察镜,插入操作内镜,插入辅助器械,探查,粘连松解,可调节胃束带拆除取出,止血,置管引出固定,缝合伤口。</v>
          </cell>
          <cell r="D6690" t="str">
            <v>引流装置,冲洗液</v>
          </cell>
          <cell r="E6690" t="str">
            <v>腔镜材料</v>
          </cell>
          <cell r="F6690" t="str">
            <v>次</v>
          </cell>
          <cell r="G6690" t="str">
            <v/>
          </cell>
          <cell r="H6690">
            <v>1200</v>
          </cell>
          <cell r="I6690">
            <v>960</v>
          </cell>
          <cell r="J6690">
            <v>840</v>
          </cell>
          <cell r="K6690" t="str">
            <v>丙类</v>
          </cell>
        </row>
        <row r="6691">
          <cell r="A6691" t="str">
            <v>HPD64601</v>
          </cell>
          <cell r="B6691" t="str">
            <v>经电子内镜胃内支架取出术</v>
          </cell>
          <cell r="C6691" t="str">
            <v>麻醉下,润滑,消泡,经口插入电子胃镜,暴露支架上缘杯口收缩线,拉紧收缩线,使支架与胃黏膜分离,取出支架。图文报告。不含监护､X线检查。</v>
          </cell>
          <cell r="D6691" t="str">
            <v/>
          </cell>
          <cell r="E6691" t="str">
            <v>导丝</v>
          </cell>
          <cell r="F6691" t="str">
            <v>次</v>
          </cell>
          <cell r="G6691" t="str">
            <v/>
          </cell>
          <cell r="H6691">
            <v>600</v>
          </cell>
          <cell r="I6691">
            <v>480</v>
          </cell>
          <cell r="J6691">
            <v>420</v>
          </cell>
          <cell r="K6691" t="str">
            <v>乙类</v>
          </cell>
        </row>
        <row r="6692">
          <cell r="A6692" t="str">
            <v>HPD65301</v>
          </cell>
          <cell r="B6692" t="str">
            <v>胃切开异物取出术</v>
          </cell>
          <cell r="C6692" t="str">
            <v>上腹部正中切口逐层进腹,探查,胃切开,取出异物(胃石,引流物,蛔虫,误食难以排出之尖锐固体),缝合胃壁,止血,经腹壁另戳孔置管固定,清点器具､纱布无误,冲洗腹腔,逐层关腹。</v>
          </cell>
          <cell r="D6692" t="str">
            <v>引流装置</v>
          </cell>
          <cell r="E6692" t="str">
            <v>特殊缝线,止血材料</v>
          </cell>
          <cell r="F6692" t="str">
            <v>次</v>
          </cell>
          <cell r="G6692" t="str">
            <v/>
          </cell>
          <cell r="H6692">
            <v>1400</v>
          </cell>
          <cell r="I6692">
            <v>1120</v>
          </cell>
          <cell r="J6692">
            <v>980</v>
          </cell>
          <cell r="K6692" t="str">
            <v>甲类</v>
          </cell>
        </row>
        <row r="6693">
          <cell r="A6693" t="str">
            <v>HPD65501</v>
          </cell>
          <cell r="B6693" t="str">
            <v>经腹腔镜胃切开异物取出术</v>
          </cell>
          <cell r="C6693" t="str">
            <v>腹腔镜切口进腹,探查,胃切开,取出异物(胃石､引流物､蛔虫､误食难以排出之尖锐固体),缝合胃壁,止血,经腹壁另戳孔置管固定,清点器具､纱布无误,冲洗腹腔,逐层关腹。</v>
          </cell>
          <cell r="D6693" t="str">
            <v>引流装置,冲洗液</v>
          </cell>
          <cell r="E6693" t="str">
            <v>腔镜材料</v>
          </cell>
          <cell r="F6693" t="str">
            <v>次</v>
          </cell>
          <cell r="G6693" t="str">
            <v/>
          </cell>
          <cell r="H6693">
            <v>1600</v>
          </cell>
          <cell r="I6693">
            <v>1280</v>
          </cell>
          <cell r="J6693">
            <v>1120</v>
          </cell>
          <cell r="K6693" t="str">
            <v>乙类</v>
          </cell>
        </row>
        <row r="6694">
          <cell r="A6694" t="str">
            <v>HPD65601</v>
          </cell>
          <cell r="B6694" t="str">
            <v>经纤维内镜胃内异物取出术</v>
          </cell>
          <cell r="C6694" t="str">
            <v>麻醉下,润滑,消泡,经口插入纤维胃镜,寻查异物,采用异物钳钳取异物。人工报告。不含监护。</v>
          </cell>
          <cell r="D6694" t="str">
            <v>异物钳</v>
          </cell>
          <cell r="E6694" t="str">
            <v>血管夹</v>
          </cell>
          <cell r="F6694" t="str">
            <v>次</v>
          </cell>
          <cell r="G6694" t="str">
            <v/>
          </cell>
          <cell r="H6694">
            <v>1000</v>
          </cell>
          <cell r="I6694">
            <v>800</v>
          </cell>
          <cell r="J6694">
            <v>700</v>
          </cell>
          <cell r="K6694" t="str">
            <v>乙类</v>
          </cell>
        </row>
        <row r="6695">
          <cell r="A6695" t="str">
            <v>HPD65602</v>
          </cell>
          <cell r="B6695" t="str">
            <v>经电子内镜胃内异物取出术</v>
          </cell>
          <cell r="C6695" t="str">
            <v>麻醉下,润滑,消泡,经口插入电子胃镜,寻查异物,采用异物钳钳取异物。图文报告。不含监护。</v>
          </cell>
          <cell r="D6695" t="str">
            <v>异物钳</v>
          </cell>
          <cell r="E6695" t="str">
            <v>血管夹</v>
          </cell>
          <cell r="F6695" t="str">
            <v>次</v>
          </cell>
          <cell r="G6695" t="str">
            <v/>
          </cell>
          <cell r="H6695">
            <v>1400</v>
          </cell>
          <cell r="I6695">
            <v>1120</v>
          </cell>
          <cell r="J6695">
            <v>980</v>
          </cell>
          <cell r="K6695" t="str">
            <v>乙类</v>
          </cell>
        </row>
        <row r="6696">
          <cell r="A6696" t="str">
            <v>HPD65603</v>
          </cell>
          <cell r="B6696" t="str">
            <v>经纤维内镜胃石碎石取石术</v>
          </cell>
          <cell r="C6696" t="str">
            <v>麻醉下,润滑,消泡,经口插入纤维胃镜,寻查胃石,采用异物钳，活检钳，圈套器等器械将胃石破碎,取出胃石。人工报告。不含监护。</v>
          </cell>
          <cell r="D6696" t="str">
            <v>异物钳</v>
          </cell>
          <cell r="E6696" t="str">
            <v>圈套器</v>
          </cell>
          <cell r="F6696" t="str">
            <v>次</v>
          </cell>
          <cell r="G6696" t="str">
            <v/>
          </cell>
          <cell r="H6696">
            <v>650</v>
          </cell>
          <cell r="I6696">
            <v>520</v>
          </cell>
          <cell r="J6696">
            <v>450</v>
          </cell>
          <cell r="K6696" t="str">
            <v>乙类</v>
          </cell>
        </row>
        <row r="6697">
          <cell r="A6697" t="str">
            <v>HPD65604</v>
          </cell>
          <cell r="B6697" t="str">
            <v>经电子内镜胃石碎石取石术</v>
          </cell>
          <cell r="C6697" t="str">
            <v>麻醉下,润滑,消泡,经口插入电子胃镜,寻查胃石,采用活检钳，异物钳，圈套器等器械将胃石破碎,取出胃石。图文报告。不含监护。</v>
          </cell>
          <cell r="D6697" t="str">
            <v>异物钳</v>
          </cell>
          <cell r="E6697" t="str">
            <v>圈套器</v>
          </cell>
          <cell r="F6697" t="str">
            <v>次</v>
          </cell>
          <cell r="G6697" t="str">
            <v/>
          </cell>
          <cell r="H6697">
            <v>800</v>
          </cell>
          <cell r="I6697">
            <v>640</v>
          </cell>
          <cell r="J6697">
            <v>560</v>
          </cell>
          <cell r="K6697" t="str">
            <v>乙类</v>
          </cell>
        </row>
        <row r="6698">
          <cell r="A6698" t="str">
            <v>HPD65605</v>
          </cell>
          <cell r="B6698" t="str">
            <v>经纤维内镜胃石激光碎石取石术</v>
          </cell>
          <cell r="C6698" t="str">
            <v>麻醉下,润滑,消泡,经口插入纤维胃镜,寻查胃石,采用激光将胃石破碎,取出胃石。人工报告。不含监护。</v>
          </cell>
          <cell r="D6698" t="str">
            <v/>
          </cell>
          <cell r="E6698" t="str">
            <v/>
          </cell>
          <cell r="F6698" t="str">
            <v>次</v>
          </cell>
          <cell r="G6698" t="str">
            <v/>
          </cell>
          <cell r="H6698">
            <v>420</v>
          </cell>
          <cell r="I6698">
            <v>340</v>
          </cell>
          <cell r="J6698">
            <v>290</v>
          </cell>
          <cell r="K6698" t="str">
            <v>乙类</v>
          </cell>
        </row>
        <row r="6699">
          <cell r="A6699" t="str">
            <v>HPD65606</v>
          </cell>
          <cell r="B6699" t="str">
            <v>经电子内镜胃石激光碎石取石术</v>
          </cell>
          <cell r="C6699" t="str">
            <v>麻醉下,润滑,消泡,经口插入电子胃镜,寻查胃石,采用激光将胃石破碎,取出胃石。图文报告。不含监护。</v>
          </cell>
          <cell r="D6699" t="str">
            <v/>
          </cell>
          <cell r="E6699" t="str">
            <v/>
          </cell>
          <cell r="F6699" t="str">
            <v>次</v>
          </cell>
          <cell r="G6699" t="str">
            <v/>
          </cell>
          <cell r="H6699">
            <v>500</v>
          </cell>
          <cell r="I6699">
            <v>400</v>
          </cell>
          <cell r="J6699">
            <v>350</v>
          </cell>
          <cell r="K6699" t="str">
            <v>乙类</v>
          </cell>
        </row>
        <row r="6700">
          <cell r="A6700" t="str">
            <v>HPD65607</v>
          </cell>
          <cell r="B6700" t="str">
            <v>经电子内镜胃石爆破碎石取石术</v>
          </cell>
          <cell r="C6700" t="str">
            <v>麻醉下,润滑,消泡,经口插入电子胃镜,寻查胃石,应用爆破法将胃石破碎,取出胃石。图文报告。不含监护。</v>
          </cell>
          <cell r="D6700" t="str">
            <v/>
          </cell>
          <cell r="E6700" t="str">
            <v/>
          </cell>
          <cell r="F6700" t="str">
            <v>次</v>
          </cell>
          <cell r="G6700" t="str">
            <v/>
          </cell>
          <cell r="H6700">
            <v>500</v>
          </cell>
          <cell r="I6700">
            <v>400</v>
          </cell>
          <cell r="J6700">
            <v>350</v>
          </cell>
          <cell r="K6700" t="str">
            <v>乙类</v>
          </cell>
        </row>
        <row r="6701">
          <cell r="A6701" t="str">
            <v>HPD66601</v>
          </cell>
          <cell r="B6701" t="str">
            <v>经电子内镜胃内支架置换术</v>
          </cell>
          <cell r="C6701" t="str">
            <v>麻醉下,润滑,消泡,经口插入电子胃镜,暴露支架上缘杯口收缩线,应用支架回收器拉紧收缩线,使支架与胃黏膜分离,取出支架,在胃镜直视下放置新支架。图文报告。不含监护､X线检查。</v>
          </cell>
          <cell r="D6701" t="str">
            <v/>
          </cell>
          <cell r="E6701" t="str">
            <v>支架,导丝</v>
          </cell>
          <cell r="F6701" t="str">
            <v>次</v>
          </cell>
          <cell r="G6701" t="str">
            <v/>
          </cell>
          <cell r="H6701">
            <v>650</v>
          </cell>
          <cell r="I6701">
            <v>520</v>
          </cell>
          <cell r="J6701">
            <v>450</v>
          </cell>
          <cell r="K6701" t="str">
            <v>乙类</v>
          </cell>
        </row>
        <row r="6702">
          <cell r="A6702" t="str">
            <v>HPD70301</v>
          </cell>
          <cell r="B6702" t="str">
            <v>胃扭转复位术</v>
          </cell>
          <cell r="C6702" t="str">
            <v>逐层进腹,探查,粘连松解,胃扭转复位､固定,清点器具､纱布无误,冲洗腹腔,逐层关腹。</v>
          </cell>
          <cell r="D6702" t="str">
            <v>引流装置,冲洗液</v>
          </cell>
          <cell r="E6702" t="str">
            <v>血管夹,特殊缝线,止血材料</v>
          </cell>
          <cell r="F6702" t="str">
            <v>次</v>
          </cell>
          <cell r="G6702" t="str">
            <v/>
          </cell>
          <cell r="H6702">
            <v>1300</v>
          </cell>
          <cell r="I6702">
            <v>1040</v>
          </cell>
          <cell r="J6702">
            <v>910</v>
          </cell>
          <cell r="K6702" t="str">
            <v>甲类</v>
          </cell>
        </row>
        <row r="6703">
          <cell r="A6703" t="str">
            <v>HPD70501</v>
          </cell>
          <cell r="B6703" t="str">
            <v>经腹腔镜胃扭转复位术</v>
          </cell>
          <cell r="C6703" t="str">
            <v>腹壁多处戳孔,造气腹,插入观察镜,插入操作内镜,插入辅助器械,探查,粘连松解,胃扭转复位,固定,置管引出固定,缝合伤口。</v>
          </cell>
          <cell r="D6703" t="str">
            <v>引流装置</v>
          </cell>
          <cell r="E6703" t="str">
            <v>腔镜材料</v>
          </cell>
          <cell r="F6703" t="str">
            <v>次</v>
          </cell>
          <cell r="G6703" t="str">
            <v/>
          </cell>
          <cell r="H6703">
            <v>1500</v>
          </cell>
          <cell r="I6703">
            <v>1200</v>
          </cell>
          <cell r="J6703">
            <v>1050</v>
          </cell>
          <cell r="K6703" t="str">
            <v>乙类</v>
          </cell>
        </row>
        <row r="6704">
          <cell r="A6704" t="str">
            <v>HPD70601</v>
          </cell>
          <cell r="B6704" t="str">
            <v>经胃镜胃扭转复位术</v>
          </cell>
          <cell r="C6704" t="str">
            <v>全麻插管,放置胃镜,注气复位扭转。</v>
          </cell>
          <cell r="D6704" t="str">
            <v>引流装置</v>
          </cell>
          <cell r="E6704" t="str">
            <v>特殊缝线</v>
          </cell>
          <cell r="F6704" t="str">
            <v>次</v>
          </cell>
          <cell r="G6704" t="str">
            <v/>
          </cell>
          <cell r="H6704">
            <v>1100</v>
          </cell>
          <cell r="I6704">
            <v>880</v>
          </cell>
          <cell r="J6704">
            <v>770</v>
          </cell>
          <cell r="K6704" t="str">
            <v>乙类</v>
          </cell>
        </row>
        <row r="6705">
          <cell r="A6705" t="str">
            <v>HPD73301</v>
          </cell>
          <cell r="B6705" t="str">
            <v>胃部分切除术</v>
          </cell>
          <cell r="C6705" t="str">
            <v>逐层进腹,探查,胃底或胃体部分切除,止血,经腹壁另戳孔置管固定,清点器具､纱布无误,冲洗腹腔,逐层关腹。含胃肿瘤局部或楔形切除术。</v>
          </cell>
          <cell r="D6705" t="str">
            <v>引流装置,冲洗液</v>
          </cell>
          <cell r="E6705" t="str">
            <v>吻合器,血管夹,特殊缝线,止血材料</v>
          </cell>
          <cell r="F6705" t="str">
            <v>次</v>
          </cell>
          <cell r="G6705" t="str">
            <v/>
          </cell>
          <cell r="H6705">
            <v>2000</v>
          </cell>
          <cell r="I6705">
            <v>1600</v>
          </cell>
          <cell r="J6705">
            <v>1400</v>
          </cell>
          <cell r="K6705" t="str">
            <v>甲类</v>
          </cell>
        </row>
        <row r="6706">
          <cell r="A6706" t="str">
            <v>HPD73302</v>
          </cell>
          <cell r="B6706" t="str">
            <v>胃袖状切除术</v>
          </cell>
          <cell r="C6706" t="str">
            <v>逐层进腹,探查,胃底胃体大弯侧游离,袖状切除,经腹壁另戳孔置管固定,清点器具､纱布无误,冲洗腹腔,逐层关腹。</v>
          </cell>
          <cell r="D6706" t="str">
            <v>引流装置,冲洗液</v>
          </cell>
          <cell r="E6706" t="str">
            <v>吻合器,血管夹,特殊缝线,止血材料</v>
          </cell>
          <cell r="F6706" t="str">
            <v>次</v>
          </cell>
          <cell r="G6706" t="str">
            <v/>
          </cell>
          <cell r="H6706">
            <v>2000</v>
          </cell>
          <cell r="I6706">
            <v>1600</v>
          </cell>
          <cell r="J6706">
            <v>1400</v>
          </cell>
          <cell r="K6706" t="str">
            <v>甲类</v>
          </cell>
        </row>
        <row r="6707">
          <cell r="A6707" t="str">
            <v>HPD73303</v>
          </cell>
          <cell r="B6707" t="str">
            <v>近端胃大部切除术</v>
          </cell>
          <cell r="C6707"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cell r="D6707" t="str">
            <v>引流装置,冲洗液</v>
          </cell>
          <cell r="E6707" t="str">
            <v>吻合器,血管夹,特殊缝线,止血材料</v>
          </cell>
          <cell r="F6707" t="str">
            <v>次</v>
          </cell>
          <cell r="G6707" t="str">
            <v/>
          </cell>
          <cell r="H6707">
            <v>2100</v>
          </cell>
          <cell r="I6707">
            <v>1680</v>
          </cell>
          <cell r="J6707">
            <v>1470</v>
          </cell>
          <cell r="K6707" t="str">
            <v>甲类</v>
          </cell>
        </row>
        <row r="6708">
          <cell r="A6708" t="str">
            <v>HPD73304</v>
          </cell>
          <cell r="B6708" t="str">
            <v>远端胃大部切除术</v>
          </cell>
          <cell r="C6708"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cell r="D6708" t="str">
            <v>引流装置,冲洗液</v>
          </cell>
          <cell r="E6708" t="str">
            <v>吻合器,血管夹,特殊缝线,止血材料</v>
          </cell>
          <cell r="F6708" t="str">
            <v>次</v>
          </cell>
          <cell r="G6708" t="str">
            <v/>
          </cell>
          <cell r="H6708">
            <v>2000</v>
          </cell>
          <cell r="I6708">
            <v>1600</v>
          </cell>
          <cell r="J6708">
            <v>1400</v>
          </cell>
          <cell r="K6708" t="str">
            <v>甲类</v>
          </cell>
        </row>
        <row r="6709">
          <cell r="A6709" t="str">
            <v>HPD73305</v>
          </cell>
          <cell r="B6709" t="str">
            <v>姑息性近端胃大部切除术</v>
          </cell>
          <cell r="C6709" t="str">
            <v>逐层进腹,探查,近端胃大部切除,所属淋巴群清扫,无法切除残留癌,食管胃吻合重建,止血,经腹壁另戳孔置管固定,清点器具､纱布无误,冲洗腹腔,逐层关腹。</v>
          </cell>
          <cell r="D6709" t="str">
            <v>引流装置,冲洗液</v>
          </cell>
          <cell r="E6709" t="str">
            <v>吻合器,血管夹,特殊缝线,止血材料</v>
          </cell>
          <cell r="F6709" t="str">
            <v>次</v>
          </cell>
          <cell r="G6709" t="str">
            <v/>
          </cell>
          <cell r="H6709">
            <v>2100</v>
          </cell>
          <cell r="I6709">
            <v>1680</v>
          </cell>
          <cell r="J6709">
            <v>1470</v>
          </cell>
          <cell r="K6709" t="str">
            <v>甲类</v>
          </cell>
        </row>
        <row r="6710">
          <cell r="A6710" t="str">
            <v>HPD73306</v>
          </cell>
          <cell r="B6710" t="str">
            <v>姑息性远端胃大部切除术</v>
          </cell>
          <cell r="C6710" t="str">
            <v>逐层进腹,探查,远端胃大部切除,所属淋巴群清扫,无法切除残留癌,胃十二指肠或空肠吻合重建,止血,经腹壁另戳孔置管固定,清点器具､纱布无误,冲洗腹腔,逐层关腹。</v>
          </cell>
          <cell r="D6710" t="str">
            <v>引流装置,冲洗液</v>
          </cell>
          <cell r="E6710" t="str">
            <v>吻合器,血管夹,特殊缝线,止血材料</v>
          </cell>
          <cell r="F6710" t="str">
            <v>次</v>
          </cell>
          <cell r="G6710" t="str">
            <v/>
          </cell>
          <cell r="H6710">
            <v>2000</v>
          </cell>
          <cell r="I6710">
            <v>1600</v>
          </cell>
          <cell r="J6710">
            <v>1400</v>
          </cell>
          <cell r="K6710" t="str">
            <v>甲类</v>
          </cell>
        </row>
        <row r="6711">
          <cell r="A6711" t="str">
            <v>HPD73307</v>
          </cell>
          <cell r="B6711" t="str">
            <v>根治性近端胃大部切除术</v>
          </cell>
          <cell r="C6711" t="str">
            <v>逐层进腹,探查,近端胃大部切除,所属淋巴群清扫,食管胃吻合重建,止血,经腹壁另戳孔置管固定,清点器具､纱布无误,冲洗腹腔,逐层关腹。</v>
          </cell>
          <cell r="D6711" t="str">
            <v>引流装置,冲洗液</v>
          </cell>
          <cell r="E6711" t="str">
            <v>吻合器,血管夹,特殊缝线,止血材料</v>
          </cell>
          <cell r="F6711" t="str">
            <v>次</v>
          </cell>
          <cell r="G6711" t="str">
            <v/>
          </cell>
          <cell r="H6711">
            <v>2400</v>
          </cell>
          <cell r="I6711">
            <v>1920</v>
          </cell>
          <cell r="J6711">
            <v>1680</v>
          </cell>
          <cell r="K6711" t="str">
            <v>甲类</v>
          </cell>
        </row>
        <row r="6712">
          <cell r="A6712" t="str">
            <v>HPD73308</v>
          </cell>
          <cell r="B6712" t="str">
            <v>根治性远端胃大部切除术</v>
          </cell>
          <cell r="C6712" t="str">
            <v>逐层进腹,探查,远端胃大部切除,所属淋巴群清扫,胃,十二指肠或空肠吻合重建,止血,经腹壁另戳孔置管固定,清点器具､纱布无误,冲洗腹腔,逐层关腹。</v>
          </cell>
          <cell r="D6712" t="str">
            <v>引流装置,冲洗液</v>
          </cell>
          <cell r="E6712" t="str">
            <v>吻合器,血管夹,特殊缝线,止血材料</v>
          </cell>
          <cell r="F6712" t="str">
            <v>次</v>
          </cell>
          <cell r="G6712" t="str">
            <v/>
          </cell>
          <cell r="H6712">
            <v>2300</v>
          </cell>
          <cell r="I6712">
            <v>1840</v>
          </cell>
          <cell r="J6712">
            <v>1610</v>
          </cell>
          <cell r="K6712" t="str">
            <v>甲类</v>
          </cell>
        </row>
        <row r="6713">
          <cell r="A6713" t="str">
            <v>HPD73501</v>
          </cell>
          <cell r="B6713" t="str">
            <v>经腹腔镜胃袖状切除术</v>
          </cell>
          <cell r="C6713" t="str">
            <v>腹壁多处戳孔,造气腹,插入观察镜,插入操作内镜,插入辅助器械,探查,胃底胃体大弯侧游离,袖状切除,止血,置管引出固定,缝合伤口。</v>
          </cell>
          <cell r="D6713" t="str">
            <v>引流装置</v>
          </cell>
          <cell r="E6713" t="str">
            <v>腔镜材料</v>
          </cell>
          <cell r="F6713" t="str">
            <v>次</v>
          </cell>
          <cell r="G6713" t="str">
            <v/>
          </cell>
          <cell r="H6713">
            <v>2200</v>
          </cell>
          <cell r="I6713">
            <v>1760</v>
          </cell>
          <cell r="J6713">
            <v>1540</v>
          </cell>
          <cell r="K6713" t="str">
            <v>乙类</v>
          </cell>
        </row>
        <row r="6714">
          <cell r="A6714" t="str">
            <v>HPD73502</v>
          </cell>
          <cell r="B6714" t="str">
            <v>经腹腔镜近端胃大部切除术</v>
          </cell>
          <cell r="C6714"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cell r="D6714" t="str">
            <v>引流装置</v>
          </cell>
          <cell r="E6714" t="str">
            <v>腔镜材料</v>
          </cell>
          <cell r="F6714" t="str">
            <v>次</v>
          </cell>
          <cell r="G6714" t="str">
            <v/>
          </cell>
          <cell r="H6714">
            <v>2300</v>
          </cell>
          <cell r="I6714">
            <v>1840</v>
          </cell>
          <cell r="J6714">
            <v>1610</v>
          </cell>
          <cell r="K6714" t="str">
            <v>乙类</v>
          </cell>
        </row>
        <row r="6715">
          <cell r="A6715" t="str">
            <v>HPD73503</v>
          </cell>
          <cell r="B6715" t="str">
            <v>经腹腔镜远端胃大部切除术</v>
          </cell>
          <cell r="C6715"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cell r="D6715" t="str">
            <v>引流装置</v>
          </cell>
          <cell r="E6715" t="str">
            <v>腔镜材料</v>
          </cell>
          <cell r="F6715" t="str">
            <v>次</v>
          </cell>
          <cell r="G6715" t="str">
            <v/>
          </cell>
          <cell r="H6715">
            <v>2200</v>
          </cell>
          <cell r="I6715">
            <v>1760</v>
          </cell>
          <cell r="J6715">
            <v>1540</v>
          </cell>
          <cell r="K6715" t="str">
            <v>乙类</v>
          </cell>
        </row>
        <row r="6716">
          <cell r="A6716" t="str">
            <v>HPD75301</v>
          </cell>
          <cell r="B6716" t="str">
            <v>全胃切除术</v>
          </cell>
          <cell r="C6716"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cell r="D6716" t="str">
            <v>引流装置,冲洗液</v>
          </cell>
          <cell r="E6716" t="str">
            <v>吻合器,血管夹,特殊缝线,止血材料</v>
          </cell>
          <cell r="F6716" t="str">
            <v>次</v>
          </cell>
          <cell r="G6716" t="str">
            <v/>
          </cell>
          <cell r="H6716">
            <v>2500</v>
          </cell>
          <cell r="I6716">
            <v>2000</v>
          </cell>
          <cell r="J6716">
            <v>1750</v>
          </cell>
          <cell r="K6716" t="str">
            <v>甲类</v>
          </cell>
        </row>
        <row r="6717">
          <cell r="A6717" t="str">
            <v>HPD75501</v>
          </cell>
          <cell r="B6717" t="str">
            <v>经腹腔镜全胃切除术</v>
          </cell>
          <cell r="C6717"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cell r="D6717" t="str">
            <v>引流装置</v>
          </cell>
          <cell r="E6717" t="str">
            <v>腔镜材料</v>
          </cell>
          <cell r="F6717" t="str">
            <v>次</v>
          </cell>
          <cell r="G6717" t="str">
            <v/>
          </cell>
          <cell r="H6717">
            <v>2700</v>
          </cell>
          <cell r="I6717">
            <v>2160</v>
          </cell>
          <cell r="J6717">
            <v>1890</v>
          </cell>
          <cell r="K6717" t="str">
            <v>乙类</v>
          </cell>
        </row>
        <row r="6718">
          <cell r="A6718" t="str">
            <v>HPD77301</v>
          </cell>
          <cell r="B6718" t="str">
            <v>扩大根治性近端胃大部切除术</v>
          </cell>
          <cell r="C6718" t="str">
            <v>逐层进腹,探查,近端胃大部切除,所属淋巴群清扫,被侵及脏器切除重建,食管胃吻合重建,止血,经腹壁另戳孔置管固定,清点器具､纱布无误,冲洗腹腔,逐层关腹。</v>
          </cell>
          <cell r="D6718" t="str">
            <v>引流装置,冲洗液</v>
          </cell>
          <cell r="E6718" t="str">
            <v>吻合器,血管夹,特殊缝线,止血材料</v>
          </cell>
          <cell r="F6718" t="str">
            <v>次</v>
          </cell>
          <cell r="G6718" t="str">
            <v/>
          </cell>
          <cell r="H6718">
            <v>2700</v>
          </cell>
          <cell r="I6718">
            <v>2160</v>
          </cell>
          <cell r="J6718">
            <v>1890</v>
          </cell>
          <cell r="K6718" t="str">
            <v>甲类</v>
          </cell>
        </row>
        <row r="6719">
          <cell r="A6719" t="str">
            <v>HPD77302</v>
          </cell>
          <cell r="B6719" t="str">
            <v>扩大根治性远端胃大部切除术</v>
          </cell>
          <cell r="C6719" t="str">
            <v>逐层进腹,探查,远端胃大部切除,所属淋巴群清扫,被侵及脏器切除重建,胃,十二指肠或空肠吻合重建,止血,经腹壁另戳孔置管固定,清点器具､纱布无误,冲洗腹腔,逐层关腹。</v>
          </cell>
          <cell r="D6719" t="str">
            <v>引流装置,冲洗液</v>
          </cell>
          <cell r="E6719" t="str">
            <v>吻合器,血管夹,特殊缝线,止血材料</v>
          </cell>
          <cell r="F6719" t="str">
            <v>次</v>
          </cell>
          <cell r="G6719" t="str">
            <v/>
          </cell>
          <cell r="H6719">
            <v>2600</v>
          </cell>
          <cell r="I6719">
            <v>2080</v>
          </cell>
          <cell r="J6719">
            <v>1820</v>
          </cell>
          <cell r="K6719" t="str">
            <v>甲类</v>
          </cell>
        </row>
        <row r="6720">
          <cell r="A6720" t="str">
            <v>HPD77303</v>
          </cell>
          <cell r="B6720" t="str">
            <v>姑息性全胃切除术</v>
          </cell>
          <cell r="C6720" t="str">
            <v>逐层进腹,探查,全胃切除,所属淋巴群清扫,无法切除残留癌,食道,空肠,Roux-en-Y吻合重建,止血,经腹壁另戳孔置管固定,清点器具､纱布无误,冲洗腹腔,逐层关腹。</v>
          </cell>
          <cell r="D6720" t="str">
            <v>引流装置,冲洗液</v>
          </cell>
          <cell r="E6720" t="str">
            <v>吻合器,血管夹,特殊缝线,止血材料</v>
          </cell>
          <cell r="F6720" t="str">
            <v>次</v>
          </cell>
          <cell r="G6720" t="str">
            <v/>
          </cell>
          <cell r="H6720">
            <v>2500</v>
          </cell>
          <cell r="I6720">
            <v>2000</v>
          </cell>
          <cell r="J6720">
            <v>1750</v>
          </cell>
          <cell r="K6720" t="str">
            <v>甲类</v>
          </cell>
        </row>
        <row r="6721">
          <cell r="A6721" t="str">
            <v>HPD77304</v>
          </cell>
          <cell r="B6721" t="str">
            <v>根治性全胃切除术</v>
          </cell>
          <cell r="C6721" t="str">
            <v>含BorrmannⅣ型胃癌,多灶性胃癌。体位摆放,消毒,铺无菌单,开腹,探查,全胃切除,区域淋巴结清扫,消化道重建,腹腔引流,含食道-空肠吻合(Roux-en-Y型或袢式),食道-十二指肠吻合。不含联合其它脏器切除。</v>
          </cell>
          <cell r="D6721" t="str">
            <v>引流装置</v>
          </cell>
          <cell r="E6721" t="str">
            <v>吻合器,血管夹,特殊缝线,止血材料</v>
          </cell>
          <cell r="F6721" t="str">
            <v>次</v>
          </cell>
          <cell r="G6721" t="str">
            <v/>
          </cell>
          <cell r="H6721">
            <v>2700</v>
          </cell>
          <cell r="I6721">
            <v>2160</v>
          </cell>
          <cell r="J6721">
            <v>1890</v>
          </cell>
          <cell r="K6721" t="str">
            <v>甲类</v>
          </cell>
        </row>
        <row r="6722">
          <cell r="A6722" t="str">
            <v>HPD77305</v>
          </cell>
          <cell r="B6722" t="str">
            <v>扩大根治性全胃切除术</v>
          </cell>
          <cell r="C6722" t="str">
            <v>逐层进腹,探查,全胃切除,所属淋巴群清扫,被侵及脏器切除重建,食道,空肠,Roux-en-Y吻合重建,止血,经腹壁另戳孔置管固定,清点器具､纱布无误,冲洗腹腔,逐层关腹。</v>
          </cell>
          <cell r="D6722" t="str">
            <v>引流装置,冲洗液</v>
          </cell>
          <cell r="E6722" t="str">
            <v>吻合器,血管夹,特殊缝线,止血材料</v>
          </cell>
          <cell r="F6722" t="str">
            <v>次</v>
          </cell>
          <cell r="G6722" t="str">
            <v/>
          </cell>
          <cell r="H6722">
            <v>2900</v>
          </cell>
          <cell r="I6722">
            <v>2320</v>
          </cell>
          <cell r="J6722">
            <v>2030</v>
          </cell>
          <cell r="K6722" t="str">
            <v>甲类</v>
          </cell>
        </row>
        <row r="6723">
          <cell r="A6723" t="str">
            <v>HPD77306</v>
          </cell>
          <cell r="B6723" t="str">
            <v>根治性残胃癌切除术</v>
          </cell>
          <cell r="C6723" t="str">
            <v>逐层进腹,探查,粘连松解,残胃切除,淋巴结清扫,食道-空肠Roux-Y型吻合重建,止血,经腹壁另戳孔置管固定,缝合伤口。</v>
          </cell>
          <cell r="D6723" t="str">
            <v>引流装置</v>
          </cell>
          <cell r="E6723" t="str">
            <v>吻合器,血管夹,特殊缝线,止血材料</v>
          </cell>
          <cell r="F6723" t="str">
            <v>次</v>
          </cell>
          <cell r="G6723" t="str">
            <v/>
          </cell>
          <cell r="H6723">
            <v>2500</v>
          </cell>
          <cell r="I6723">
            <v>2000</v>
          </cell>
          <cell r="J6723">
            <v>1750</v>
          </cell>
          <cell r="K6723" t="str">
            <v>甲类</v>
          </cell>
        </row>
        <row r="6724">
          <cell r="A6724" t="str">
            <v>HPD77307</v>
          </cell>
          <cell r="B6724" t="str">
            <v>姑息性残胃癌切除术</v>
          </cell>
          <cell r="C6724" t="str">
            <v>逐层进腹,探查,粘连松解,残胃切除,无法切除残留癌,食道-空肠Roux-Y型吻合重建,止血,经腹壁另戳孔置管固定,清点器具､纱布无误,冲洗腹腔,逐层关腹。</v>
          </cell>
          <cell r="D6724" t="str">
            <v>引流装置,冲洗液</v>
          </cell>
          <cell r="E6724" t="str">
            <v>吻合器,血管夹,特殊缝线,止血材料</v>
          </cell>
          <cell r="F6724" t="str">
            <v>次</v>
          </cell>
          <cell r="G6724" t="str">
            <v/>
          </cell>
          <cell r="H6724">
            <v>2300</v>
          </cell>
          <cell r="I6724">
            <v>1840</v>
          </cell>
          <cell r="J6724">
            <v>1610</v>
          </cell>
          <cell r="K6724" t="str">
            <v>甲类</v>
          </cell>
        </row>
        <row r="6725">
          <cell r="A6725" t="str">
            <v>HPD77308</v>
          </cell>
          <cell r="B6725" t="str">
            <v>扩大根治性残胃癌切除术</v>
          </cell>
          <cell r="C6725" t="str">
            <v>逐层进腹,探查,残胃和被侵及脏器切除,区域淋巴结清扫,食道-空肠Roux-en-Y型吻合重建,止血,经腹壁另戳孔置管固定,清点器具､纱布无误,冲洗腹腔,逐层关腹。</v>
          </cell>
          <cell r="D6725" t="str">
            <v>引流装置,冲洗液</v>
          </cell>
          <cell r="E6725" t="str">
            <v>吻合器,血管夹,特殊缝线,止血材料</v>
          </cell>
          <cell r="F6725" t="str">
            <v>次</v>
          </cell>
          <cell r="G6725" t="str">
            <v/>
          </cell>
          <cell r="H6725">
            <v>2800</v>
          </cell>
          <cell r="I6725">
            <v>2240</v>
          </cell>
          <cell r="J6725">
            <v>1960</v>
          </cell>
          <cell r="K6725" t="str">
            <v>甲类</v>
          </cell>
        </row>
        <row r="6726">
          <cell r="A6726" t="str">
            <v>HPD77501</v>
          </cell>
          <cell r="B6726" t="str">
            <v>经腹腔镜根治性近端胃大部切除术</v>
          </cell>
          <cell r="C6726" t="str">
            <v>腹壁多处戳孔,造气腹,插入观察镜,插入操作内镜,插入辅助器械,探查,近端胃大部切除,所属淋巴群清扫,食管胃吻合重建,止血,置管引出固定,缝合伤口。</v>
          </cell>
          <cell r="D6726" t="str">
            <v>引流装置</v>
          </cell>
          <cell r="E6726" t="str">
            <v>腔镜材料</v>
          </cell>
          <cell r="F6726" t="str">
            <v>次</v>
          </cell>
          <cell r="G6726" t="str">
            <v/>
          </cell>
          <cell r="H6726">
            <v>2600</v>
          </cell>
          <cell r="I6726">
            <v>2080</v>
          </cell>
          <cell r="J6726">
            <v>1820</v>
          </cell>
          <cell r="K6726" t="str">
            <v>乙类</v>
          </cell>
        </row>
        <row r="6727">
          <cell r="A6727" t="str">
            <v>HPD77502</v>
          </cell>
          <cell r="B6727" t="str">
            <v>经腹腔镜根治性远端胃大部切除术</v>
          </cell>
          <cell r="C6727" t="str">
            <v>腹壁多处戳孔,造气腹,插入观察镜,插入操作内镜,插入辅助器械,探查,远端胃大部切除,所属淋巴群清扫,胃,十二指肠或空肠吻合重建,止血,置管引出固定,缝合伤口。</v>
          </cell>
          <cell r="D6727" t="str">
            <v>引流装置</v>
          </cell>
          <cell r="E6727" t="str">
            <v>腔镜材料</v>
          </cell>
          <cell r="F6727" t="str">
            <v>次</v>
          </cell>
          <cell r="G6727" t="str">
            <v/>
          </cell>
          <cell r="H6727">
            <v>2500</v>
          </cell>
          <cell r="I6727">
            <v>2000</v>
          </cell>
          <cell r="J6727">
            <v>1750</v>
          </cell>
          <cell r="K6727" t="str">
            <v>乙类</v>
          </cell>
        </row>
        <row r="6728">
          <cell r="A6728" t="str">
            <v>HPD77503</v>
          </cell>
          <cell r="B6728" t="str">
            <v>经腹腔镜根治性全胃切除术</v>
          </cell>
          <cell r="C6728" t="str">
            <v>腹壁多处戳孔,造气腹,插入观察镜,插入操作内镜,插入辅助器械,探查,全胃切除,所属淋巴群清扫,食道,空肠,Roux-en-Y吻合重建,止血,置管引出固定,缝合伤口。</v>
          </cell>
          <cell r="D6728" t="str">
            <v>引流装置</v>
          </cell>
          <cell r="E6728" t="str">
            <v>腔镜材料</v>
          </cell>
          <cell r="F6728" t="str">
            <v>次</v>
          </cell>
          <cell r="G6728" t="str">
            <v/>
          </cell>
          <cell r="H6728">
            <v>2900</v>
          </cell>
          <cell r="I6728">
            <v>2320</v>
          </cell>
          <cell r="J6728">
            <v>2030</v>
          </cell>
          <cell r="K6728" t="str">
            <v>乙类</v>
          </cell>
        </row>
        <row r="6729">
          <cell r="A6729" t="str">
            <v>HPD83301</v>
          </cell>
          <cell r="B6729" t="str">
            <v>胃穿孔修补术</v>
          </cell>
          <cell r="C6729" t="str">
            <v>逐层进腹,探查,穿孔修补,大量冲洗液腹腔冲洗,经腹壁另戳孔置管引出固定,清点器具､纱布无误,冲洗腹腔,逐层关腹。</v>
          </cell>
          <cell r="D6729" t="str">
            <v>引流装置,冲洗液</v>
          </cell>
          <cell r="E6729" t="str">
            <v>血管夹,特殊缝线,止血材料</v>
          </cell>
          <cell r="F6729" t="str">
            <v>次</v>
          </cell>
          <cell r="G6729" t="str">
            <v/>
          </cell>
          <cell r="H6729">
            <v>1500</v>
          </cell>
          <cell r="I6729">
            <v>1200</v>
          </cell>
          <cell r="J6729">
            <v>1050</v>
          </cell>
          <cell r="K6729" t="str">
            <v>甲类</v>
          </cell>
        </row>
        <row r="6730">
          <cell r="A6730" t="str">
            <v>HPD83302</v>
          </cell>
          <cell r="B6730" t="str">
            <v>先天性胃壁肌层缺损胃穿孔修补术</v>
          </cell>
          <cell r="C6730" t="str">
            <v>全麻插管,消毒铺巾,中上腹切口,探查,坏死组织切除,修剪胃壁,缝合修补破损,冲洗腹腔,放置引流管。</v>
          </cell>
          <cell r="D6730" t="str">
            <v>引流装置,冲洗液</v>
          </cell>
          <cell r="E6730" t="str">
            <v>特殊缝线,止血材料</v>
          </cell>
          <cell r="F6730" t="str">
            <v>次</v>
          </cell>
          <cell r="G6730" t="str">
            <v/>
          </cell>
          <cell r="H6730">
            <v>1400</v>
          </cell>
          <cell r="I6730">
            <v>1120</v>
          </cell>
          <cell r="J6730">
            <v>980</v>
          </cell>
          <cell r="K6730" t="str">
            <v>甲类</v>
          </cell>
        </row>
        <row r="6731">
          <cell r="A6731" t="str">
            <v>HPD83303</v>
          </cell>
          <cell r="B6731" t="str">
            <v>垂直捆绑胃成形术</v>
          </cell>
          <cell r="C6731" t="str">
            <v>逐层进腹,探查,胃底游离,袖状切开缝合,胃束带置入,经腹壁另戳孔置管固定,清点器具､纱布无误,冲洗腹腔,逐层关腹。</v>
          </cell>
          <cell r="D6731" t="str">
            <v>胃束带,引流装置,冲洗液</v>
          </cell>
          <cell r="E6731" t="str">
            <v>血管夹,吻合器,特殊缝线,止血材料</v>
          </cell>
          <cell r="F6731" t="str">
            <v>次</v>
          </cell>
          <cell r="G6731" t="str">
            <v/>
          </cell>
          <cell r="H6731">
            <v>1500</v>
          </cell>
          <cell r="I6731">
            <v>1200</v>
          </cell>
          <cell r="J6731">
            <v>1050</v>
          </cell>
          <cell r="K6731" t="str">
            <v>甲类</v>
          </cell>
        </row>
        <row r="6732">
          <cell r="A6732" t="str">
            <v>HPD83501</v>
          </cell>
          <cell r="B6732" t="str">
            <v>经腹腔镜胃穿孔修补术</v>
          </cell>
          <cell r="C6732" t="str">
            <v>腹壁多处戳孔,造气腹,插入观察镜,插入操作内镜,插入辅助器械,探查,穿孔修补,大量冲洗液腹腔冲洗,腹腔引流,固定,缝合伤口。</v>
          </cell>
          <cell r="D6732" t="str">
            <v>引流装置,冲洗液</v>
          </cell>
          <cell r="E6732" t="str">
            <v>腔镜材料</v>
          </cell>
          <cell r="F6732" t="str">
            <v>次</v>
          </cell>
          <cell r="G6732" t="str">
            <v/>
          </cell>
          <cell r="H6732">
            <v>1700</v>
          </cell>
          <cell r="I6732">
            <v>1360</v>
          </cell>
          <cell r="J6732">
            <v>1190</v>
          </cell>
          <cell r="K6732" t="str">
            <v>乙类</v>
          </cell>
        </row>
        <row r="6733">
          <cell r="A6733" t="str">
            <v>HPD83502</v>
          </cell>
          <cell r="B6733" t="str">
            <v>经腹腔镜垂直捆绑胃成形术</v>
          </cell>
          <cell r="C6733" t="str">
            <v>腹壁多处戳孔,造气腹,插入观察镜,插入操作内镜,插入辅助器械,探查,胃底游离,袖状切开缝合,胃束带置入,止血,置管引出固定,缝合伤口。</v>
          </cell>
          <cell r="D6733" t="str">
            <v>胃束带,引流装置</v>
          </cell>
          <cell r="E6733" t="str">
            <v>腔镜材料</v>
          </cell>
          <cell r="F6733" t="str">
            <v>次</v>
          </cell>
          <cell r="G6733" t="str">
            <v/>
          </cell>
          <cell r="H6733">
            <v>1700</v>
          </cell>
          <cell r="I6733">
            <v>1360</v>
          </cell>
          <cell r="J6733">
            <v>1190</v>
          </cell>
          <cell r="K6733" t="str">
            <v>乙类</v>
          </cell>
        </row>
        <row r="6734">
          <cell r="A6734" t="str">
            <v>HPD86301</v>
          </cell>
          <cell r="B6734" t="str">
            <v>胃肠短路术</v>
          </cell>
          <cell r="C6734" t="str">
            <v>逐层进腹,探查,胃-空肠侧侧吻合,止血,经腹壁另戳孔置管固定,清点器具､纱布无误,冲洗腹腔,逐层关腹。含肠肠吻合术。</v>
          </cell>
          <cell r="D6734" t="str">
            <v>引流装置,冲洗液</v>
          </cell>
          <cell r="E6734" t="str">
            <v>吻合器,血管夹,特殊缝线,止血材料</v>
          </cell>
          <cell r="F6734" t="str">
            <v>次</v>
          </cell>
          <cell r="G6734" t="str">
            <v/>
          </cell>
          <cell r="H6734">
            <v>1400</v>
          </cell>
          <cell r="I6734">
            <v>1120</v>
          </cell>
          <cell r="J6734">
            <v>980</v>
          </cell>
          <cell r="K6734" t="str">
            <v>甲类</v>
          </cell>
        </row>
        <row r="6735">
          <cell r="A6735" t="str">
            <v>HPD86302</v>
          </cell>
          <cell r="B6735" t="str">
            <v>胃胰腺囊肿吻合术</v>
          </cell>
          <cell r="C6735" t="str">
            <v>逐层进腹,胰腺探查,粘连松解,显露囊肿与胃后壁吻合,囊壁切取送检,止血,腹腔引流管经腹壁另戳孔引出固定,清点器具､纱布无误,冲洗腹腔,逐层关腹。</v>
          </cell>
          <cell r="D6735" t="str">
            <v>引流装置,冲洗液</v>
          </cell>
          <cell r="E6735" t="str">
            <v>吻合器,血管夹,特殊缝线,止血材料</v>
          </cell>
          <cell r="F6735" t="str">
            <v>次</v>
          </cell>
          <cell r="G6735" t="str">
            <v/>
          </cell>
          <cell r="H6735">
            <v>1800</v>
          </cell>
          <cell r="I6735">
            <v>1440</v>
          </cell>
          <cell r="J6735">
            <v>1260</v>
          </cell>
          <cell r="K6735" t="str">
            <v>甲类</v>
          </cell>
        </row>
        <row r="6736">
          <cell r="A6736" t="str">
            <v>HPD86501</v>
          </cell>
          <cell r="B6736" t="str">
            <v>经腹腔镜胃肠短路术</v>
          </cell>
          <cell r="C6736" t="str">
            <v>腹壁多处戳孔,造气腹,插入观察镜,插入操作内镜,插入辅助器械,探查,胃-空肠侧侧吻合,止血,置管引出固定,缝合伤口。</v>
          </cell>
          <cell r="D6736" t="str">
            <v>引流装置,冲洗液</v>
          </cell>
          <cell r="E6736" t="str">
            <v>腔镜材料</v>
          </cell>
          <cell r="F6736" t="str">
            <v>次</v>
          </cell>
          <cell r="G6736" t="str">
            <v/>
          </cell>
          <cell r="H6736">
            <v>1600</v>
          </cell>
          <cell r="I6736">
            <v>1280</v>
          </cell>
          <cell r="J6736">
            <v>1120</v>
          </cell>
          <cell r="K6736" t="str">
            <v>乙类</v>
          </cell>
        </row>
        <row r="6737">
          <cell r="A6737" t="str">
            <v>HPE73301</v>
          </cell>
          <cell r="B6737" t="str">
            <v>贲门周围血管离断术</v>
          </cell>
          <cell r="C6737"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cell r="D6737" t="str">
            <v>引流装置</v>
          </cell>
          <cell r="E6737" t="str">
            <v>吻合器,血管夹,特殊缝线,止血材料</v>
          </cell>
          <cell r="F6737" t="str">
            <v>次</v>
          </cell>
          <cell r="G6737" t="str">
            <v/>
          </cell>
          <cell r="H6737">
            <v>2200</v>
          </cell>
          <cell r="I6737">
            <v>1760</v>
          </cell>
          <cell r="J6737">
            <v>1540</v>
          </cell>
          <cell r="K6737" t="str">
            <v>甲类</v>
          </cell>
        </row>
        <row r="6738">
          <cell r="A6738" t="str">
            <v>HPE73501</v>
          </cell>
          <cell r="B6738" t="str">
            <v>经胸腔镜贲门周围血管离断术</v>
          </cell>
          <cell r="C6738"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cell r="D6738" t="str">
            <v>引流装置,贴膜</v>
          </cell>
          <cell r="E6738" t="str">
            <v>腔镜材料</v>
          </cell>
          <cell r="F6738" t="str">
            <v>次</v>
          </cell>
          <cell r="G6738" t="str">
            <v/>
          </cell>
          <cell r="H6738">
            <v>2400</v>
          </cell>
          <cell r="I6738">
            <v>1920</v>
          </cell>
          <cell r="J6738">
            <v>1680</v>
          </cell>
          <cell r="K6738" t="str">
            <v>乙类</v>
          </cell>
        </row>
        <row r="6739">
          <cell r="A6739" t="str">
            <v>HPE77301</v>
          </cell>
          <cell r="B6739" t="str">
            <v>经胸贲门癌切除术</v>
          </cell>
          <cell r="C6739"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cell r="D6739" t="str">
            <v>引流装置</v>
          </cell>
          <cell r="E6739" t="str">
            <v>吻合器,内固定材料,特殊缝线,止血材料</v>
          </cell>
          <cell r="F6739" t="str">
            <v>次</v>
          </cell>
          <cell r="G6739" t="str">
            <v/>
          </cell>
          <cell r="H6739">
            <v>2300</v>
          </cell>
          <cell r="I6739">
            <v>1840</v>
          </cell>
          <cell r="J6739">
            <v>1610</v>
          </cell>
          <cell r="K6739" t="str">
            <v>甲类</v>
          </cell>
        </row>
        <row r="6740">
          <cell r="A6740" t="str">
            <v>HPE77302</v>
          </cell>
          <cell r="B6740" t="str">
            <v>胸腹联合切口贲门癌切除术</v>
          </cell>
          <cell r="C6740"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cell r="D6740" t="str">
            <v>引流装置</v>
          </cell>
          <cell r="E6740" t="str">
            <v>吻合器,内固定材料,特殊缝线,止血材料</v>
          </cell>
          <cell r="F6740" t="str">
            <v>次</v>
          </cell>
          <cell r="G6740" t="str">
            <v/>
          </cell>
          <cell r="H6740">
            <v>3100</v>
          </cell>
          <cell r="I6740">
            <v>2480</v>
          </cell>
          <cell r="J6740">
            <v>2170</v>
          </cell>
          <cell r="K6740" t="str">
            <v>甲类</v>
          </cell>
        </row>
        <row r="6741">
          <cell r="A6741" t="str">
            <v>HPF58301</v>
          </cell>
          <cell r="B6741" t="str">
            <v>胃底横断术(Tanner手术)</v>
          </cell>
          <cell r="C6741"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cell r="D6741" t="str">
            <v>测压管,引流装置,冲洗液</v>
          </cell>
          <cell r="E6741" t="str">
            <v>吻合器,血管夹,特殊缝线,止血材料</v>
          </cell>
          <cell r="F6741" t="str">
            <v>次</v>
          </cell>
          <cell r="G6741" t="str">
            <v/>
          </cell>
          <cell r="H6741">
            <v>2600</v>
          </cell>
          <cell r="I6741">
            <v>2080</v>
          </cell>
          <cell r="J6741">
            <v>1820</v>
          </cell>
          <cell r="K6741" t="str">
            <v>甲类</v>
          </cell>
        </row>
        <row r="6742">
          <cell r="A6742" t="str">
            <v>HPF58501</v>
          </cell>
          <cell r="B6742" t="str">
            <v>经腹腔镜胃底横断术</v>
          </cell>
          <cell r="C6742" t="str">
            <v>腹壁多处戳孔,造气腹,插入观察镜,插入操作内镜,插入辅助器械,探查,经网膜门静脉测压,游离结扎胃底部和食管下段血管,楔形切除胃壁,缝扎胃壁曲张静脉,吻合胃断端,创面止血,置管引出固定,缝合切口。</v>
          </cell>
          <cell r="D6742" t="str">
            <v>引流装置</v>
          </cell>
          <cell r="E6742" t="str">
            <v>腔镜材料</v>
          </cell>
          <cell r="F6742" t="str">
            <v>次</v>
          </cell>
          <cell r="G6742" t="str">
            <v/>
          </cell>
          <cell r="H6742">
            <v>2800</v>
          </cell>
          <cell r="I6742">
            <v>2240</v>
          </cell>
          <cell r="J6742">
            <v>1960</v>
          </cell>
          <cell r="K6742" t="str">
            <v>乙类</v>
          </cell>
        </row>
        <row r="6743">
          <cell r="A6743" t="str">
            <v>HPF83301</v>
          </cell>
          <cell r="B6743" t="str">
            <v>胃底折叠术</v>
          </cell>
          <cell r="C6743" t="str">
            <v>逐层进腹,探查,粘连松解,胃底游离,胃底折叠(360°胃底折叠,270°胃底折叠),经腹壁另戳孔置管固定,清点器具､纱布无误,冲洗腹腔,逐层关腹。</v>
          </cell>
          <cell r="D6743" t="str">
            <v>引流装置,冲洗液</v>
          </cell>
          <cell r="E6743" t="str">
            <v>吻合器,血管夹,特殊缝线,止血材料</v>
          </cell>
          <cell r="F6743" t="str">
            <v>次</v>
          </cell>
          <cell r="G6743" t="str">
            <v/>
          </cell>
          <cell r="H6743">
            <v>1500</v>
          </cell>
          <cell r="I6743">
            <v>1200</v>
          </cell>
          <cell r="J6743">
            <v>1050</v>
          </cell>
          <cell r="K6743" t="str">
            <v>丙类</v>
          </cell>
        </row>
        <row r="6744">
          <cell r="A6744" t="str">
            <v>HPF83501</v>
          </cell>
          <cell r="B6744" t="str">
            <v>经腹腔镜胃底折叠术</v>
          </cell>
          <cell r="C6744" t="str">
            <v>腹壁多处戳孔,造气腹,插入观察镜,插入操作内镜,插入辅助器械,探查,粘连松解,胃底游离,胃底折叠(360°胃底折叠,270°胃底折叠),止血,置管引出固定,缝合伤口。</v>
          </cell>
          <cell r="D6744" t="str">
            <v>引流装置</v>
          </cell>
          <cell r="E6744" t="str">
            <v>腔镜材料</v>
          </cell>
          <cell r="F6744" t="str">
            <v>次</v>
          </cell>
          <cell r="G6744" t="str">
            <v/>
          </cell>
          <cell r="H6744">
            <v>1700</v>
          </cell>
          <cell r="I6744">
            <v>1360</v>
          </cell>
          <cell r="J6744">
            <v>1190</v>
          </cell>
          <cell r="K6744" t="str">
            <v>乙类</v>
          </cell>
        </row>
        <row r="6745">
          <cell r="A6745" t="str">
            <v>HPG50301</v>
          </cell>
          <cell r="B6745" t="str">
            <v>幽门环肌切开术</v>
          </cell>
          <cell r="C6745" t="str">
            <v>全麻插管,消毒铺巾,脐上弧形切口,将幽门部提出切口外,纵行切开前壁肌层,止血,还纳。</v>
          </cell>
          <cell r="D6745" t="str">
            <v>引流装置</v>
          </cell>
          <cell r="E6745" t="str">
            <v>特殊缝线</v>
          </cell>
          <cell r="F6745" t="str">
            <v>次</v>
          </cell>
          <cell r="G6745" t="str">
            <v/>
          </cell>
          <cell r="H6745">
            <v>1500</v>
          </cell>
          <cell r="I6745">
            <v>1200</v>
          </cell>
          <cell r="J6745">
            <v>1050</v>
          </cell>
          <cell r="K6745" t="str">
            <v>甲类</v>
          </cell>
        </row>
        <row r="6746">
          <cell r="A6746" t="str">
            <v>HPG50501</v>
          </cell>
          <cell r="B6746" t="str">
            <v>经腹腔镜幽门环肌切开术</v>
          </cell>
          <cell r="C6746" t="str">
            <v>全麻插管,放置腹腔镜及套管,用幽门刀纵行切开幽门肌层,分离棒分离,幽门钳分离肥厚之肌层至黏膜膨出,止血。</v>
          </cell>
          <cell r="D6746" t="str">
            <v>引流装置</v>
          </cell>
          <cell r="E6746" t="str">
            <v>腔镜材料</v>
          </cell>
          <cell r="F6746" t="str">
            <v>次</v>
          </cell>
          <cell r="G6746" t="str">
            <v/>
          </cell>
          <cell r="H6746">
            <v>1700</v>
          </cell>
          <cell r="I6746">
            <v>1360</v>
          </cell>
          <cell r="J6746">
            <v>1190</v>
          </cell>
          <cell r="K6746" t="str">
            <v>乙类</v>
          </cell>
        </row>
        <row r="6747">
          <cell r="A6747" t="str">
            <v>HPG83301</v>
          </cell>
          <cell r="B6747" t="str">
            <v>幽门成形术</v>
          </cell>
          <cell r="C6747" t="str">
            <v>逐层进腹,探查,幽门切开,成形缝合,止血,经腹壁另戳孔置管固定,清点器具､纱布无误,冲洗腹腔,逐层关腹。</v>
          </cell>
          <cell r="D6747" t="str">
            <v>引流装置,冲洗液</v>
          </cell>
          <cell r="E6747" t="str">
            <v>血管夹,特殊缝线,止血材料</v>
          </cell>
          <cell r="F6747" t="str">
            <v>次</v>
          </cell>
          <cell r="G6747" t="str">
            <v/>
          </cell>
          <cell r="H6747">
            <v>1400</v>
          </cell>
          <cell r="I6747">
            <v>1120</v>
          </cell>
          <cell r="J6747">
            <v>980</v>
          </cell>
          <cell r="K6747" t="str">
            <v>甲类</v>
          </cell>
        </row>
        <row r="6748">
          <cell r="A6748" t="str">
            <v>HPG83501</v>
          </cell>
          <cell r="B6748" t="str">
            <v>经腹腔镜幽门成形术</v>
          </cell>
          <cell r="C6748" t="str">
            <v>腹壁多处戳孔,造气腹,插入观察镜,插入操作内镜,插入辅助器械,探查,幽门切开,成形缝合,止血,置管引出固定,缝合伤口。</v>
          </cell>
          <cell r="D6748" t="str">
            <v>引流装置</v>
          </cell>
          <cell r="E6748" t="str">
            <v>腔镜材料</v>
          </cell>
          <cell r="F6748" t="str">
            <v>次</v>
          </cell>
          <cell r="G6748" t="str">
            <v/>
          </cell>
          <cell r="H6748">
            <v>1600</v>
          </cell>
          <cell r="I6748">
            <v>1280</v>
          </cell>
          <cell r="J6748">
            <v>1120</v>
          </cell>
          <cell r="K6748" t="str">
            <v>乙类</v>
          </cell>
        </row>
        <row r="6749">
          <cell r="A6749" t="str">
            <v>HPH</v>
          </cell>
          <cell r="B6749" t="str">
            <v>4.肠道</v>
          </cell>
          <cell r="C6749" t="str">
            <v/>
          </cell>
          <cell r="D6749" t="str">
            <v/>
          </cell>
          <cell r="E6749" t="str">
            <v/>
          </cell>
        </row>
        <row r="6749">
          <cell r="G6749" t="str">
            <v/>
          </cell>
          <cell r="H6749" t="str">
            <v/>
          </cell>
          <cell r="I6749" t="str">
            <v/>
          </cell>
          <cell r="J6749" t="str">
            <v/>
          </cell>
        </row>
        <row r="6750">
          <cell r="A6750" t="str">
            <v>HPH50301</v>
          </cell>
          <cell r="B6750" t="str">
            <v>肠造瘘术</v>
          </cell>
          <cell r="C6750" t="str">
            <v>逐层进腹,探查,小肠或结肠双腔､襻式或单腔造瘘,腹壁另开口,提出固定,止血,经腹壁另戳孔置管固定,清点器具､纱布无误,冲洗腹腔,逐层关腹。</v>
          </cell>
          <cell r="D6750" t="str">
            <v>引流装置,冲洗液,造瘘管</v>
          </cell>
          <cell r="E6750" t="str">
            <v>血管夹,特殊缝线,止血材料</v>
          </cell>
          <cell r="F6750" t="str">
            <v>次</v>
          </cell>
          <cell r="G6750" t="str">
            <v/>
          </cell>
          <cell r="H6750">
            <v>1200</v>
          </cell>
          <cell r="I6750">
            <v>960</v>
          </cell>
          <cell r="J6750">
            <v>840</v>
          </cell>
          <cell r="K6750" t="str">
            <v>甲类</v>
          </cell>
        </row>
        <row r="6751">
          <cell r="A6751" t="str">
            <v>HPH50501</v>
          </cell>
          <cell r="B6751" t="str">
            <v>经腹腔镜肠造瘘术</v>
          </cell>
          <cell r="C6751" t="str">
            <v>腹壁多处戳孔,造气腹,插入观察镜,插入操作内镜,插入辅助器械,探查,小肠或结肠双腔,襻式或单腔造瘘,腹壁另开口,提出固定,止血,置管引出固定,缝合伤口。</v>
          </cell>
          <cell r="D6751" t="str">
            <v>引流装置,造瘘管</v>
          </cell>
          <cell r="E6751" t="str">
            <v>腔镜材料</v>
          </cell>
          <cell r="F6751" t="str">
            <v>次</v>
          </cell>
          <cell r="G6751" t="str">
            <v/>
          </cell>
          <cell r="H6751">
            <v>1400</v>
          </cell>
          <cell r="I6751">
            <v>1120</v>
          </cell>
          <cell r="J6751">
            <v>980</v>
          </cell>
          <cell r="K6751" t="str">
            <v>乙类</v>
          </cell>
        </row>
        <row r="6752">
          <cell r="A6752" t="str">
            <v>HPH57301</v>
          </cell>
          <cell r="B6752" t="str">
            <v>肠粘连松解术</v>
          </cell>
          <cell r="C6752" t="str">
            <v>逐层进腹,探查,将广泛肠粘连松解,观察肠血运及有无破损,止血,经腹壁另戳孔置管固定,清点器具､纱布无误,冲洗腹腔,逐层关腹。含粘连分解时肠破裂修补。不含肠异物取出术。</v>
          </cell>
          <cell r="D6752" t="str">
            <v>引流装置,冲洗液,造瘘管</v>
          </cell>
          <cell r="E6752" t="str">
            <v>血管夹,防粘连材料,特殊缝线,止血材料</v>
          </cell>
          <cell r="F6752" t="str">
            <v>次</v>
          </cell>
          <cell r="G6752" t="str">
            <v/>
          </cell>
          <cell r="H6752">
            <v>1400</v>
          </cell>
          <cell r="I6752">
            <v>1120</v>
          </cell>
          <cell r="J6752">
            <v>980</v>
          </cell>
          <cell r="K6752" t="str">
            <v>甲类</v>
          </cell>
        </row>
        <row r="6753">
          <cell r="A6753" t="str">
            <v>HPH57501</v>
          </cell>
          <cell r="B6753" t="str">
            <v>经腹腔镜肠粘连松解术</v>
          </cell>
          <cell r="C6753" t="str">
            <v>腹壁多处戳孔,造气腹,插入观察镜,插入操作内镜,插入辅助器械,探查,将广泛肠粘连松解,观察肠血运及有无破损,止血,置管引出固定,缝合伤口。</v>
          </cell>
          <cell r="D6753" t="str">
            <v>引流装置,造瘘管</v>
          </cell>
          <cell r="E6753" t="str">
            <v>腔镜材料</v>
          </cell>
          <cell r="F6753" t="str">
            <v>次</v>
          </cell>
          <cell r="G6753" t="str">
            <v/>
          </cell>
          <cell r="H6753">
            <v>1300</v>
          </cell>
          <cell r="I6753">
            <v>1040</v>
          </cell>
          <cell r="J6753">
            <v>910</v>
          </cell>
          <cell r="K6753" t="str">
            <v>乙类</v>
          </cell>
        </row>
        <row r="6754">
          <cell r="A6754" t="str">
            <v>HPH62401</v>
          </cell>
          <cell r="B6754" t="str">
            <v>经鼻肠梗阻导管置入术</v>
          </cell>
          <cell r="C6754" t="str">
            <v>鼻腔､口咽麻醉,润滑,在影像设备导引下,经导丝导引置入肠梗阻导管。不含监护､影像学引导。</v>
          </cell>
          <cell r="D6754" t="str">
            <v/>
          </cell>
          <cell r="E6754" t="str">
            <v>导丝,导管,球囊扩张导管</v>
          </cell>
          <cell r="F6754" t="str">
            <v>次</v>
          </cell>
          <cell r="G6754" t="str">
            <v/>
          </cell>
          <cell r="H6754">
            <v>700</v>
          </cell>
          <cell r="I6754">
            <v>560</v>
          </cell>
          <cell r="J6754">
            <v>490</v>
          </cell>
          <cell r="K6754" t="str">
            <v>乙类</v>
          </cell>
        </row>
        <row r="6755">
          <cell r="A6755" t="str">
            <v>HPH65301</v>
          </cell>
          <cell r="B6755" t="str">
            <v>开腹排粪石术</v>
          </cell>
          <cell r="C6755" t="str">
            <v>体位摆放,消毒铺巾,开腹,探查,取出粪石,缝合肠管。</v>
          </cell>
          <cell r="D6755" t="str">
            <v>引流装置</v>
          </cell>
          <cell r="E6755" t="str">
            <v>特殊缝线</v>
          </cell>
          <cell r="F6755" t="str">
            <v>次</v>
          </cell>
          <cell r="G6755" t="str">
            <v/>
          </cell>
          <cell r="H6755">
            <v>1200</v>
          </cell>
          <cell r="I6755">
            <v>960</v>
          </cell>
          <cell r="J6755">
            <v>840</v>
          </cell>
          <cell r="K6755" t="str">
            <v>甲类</v>
          </cell>
        </row>
        <row r="6756">
          <cell r="A6756" t="str">
            <v>HPH65302</v>
          </cell>
          <cell r="B6756" t="str">
            <v>肠道切开异物取出术</v>
          </cell>
          <cell r="C6756" t="str">
            <v>经右或左腹直肌切口逐层进腹,探查,肠道切开,取出异物(粪石､引流物､蛔虫､误食难以排出之尖锐固体),缝合肠壁,止血,经腹壁另戳孔置管固定,清点器具､纱布无误,冲洗腹腔,逐层关腹。</v>
          </cell>
          <cell r="D6756" t="str">
            <v>引流装置,冲洗液</v>
          </cell>
          <cell r="E6756" t="str">
            <v>血管夹,特殊缝线,止血材料</v>
          </cell>
          <cell r="F6756" t="str">
            <v>次</v>
          </cell>
          <cell r="G6756" t="str">
            <v/>
          </cell>
          <cell r="H6756">
            <v>1300</v>
          </cell>
          <cell r="I6756">
            <v>1040</v>
          </cell>
          <cell r="J6756">
            <v>910</v>
          </cell>
          <cell r="K6756" t="str">
            <v>甲类</v>
          </cell>
        </row>
        <row r="6757">
          <cell r="A6757" t="str">
            <v>HPH70301</v>
          </cell>
          <cell r="B6757" t="str">
            <v>肠造瘘还纳术</v>
          </cell>
          <cell r="C6757" t="str">
            <v>将腹壁外露造瘘肠段完整切除,粘连松解,肠肠吻合,观察血运,止血,置管引出固定,清点器具､纱布无误,冲洗腹腔,逐层关腹。</v>
          </cell>
          <cell r="D6757" t="str">
            <v>引流装置,冲洗液</v>
          </cell>
          <cell r="E6757" t="str">
            <v>吻合器,血管夹,特殊缝线,止血材料</v>
          </cell>
          <cell r="F6757" t="str">
            <v>次</v>
          </cell>
          <cell r="G6757" t="str">
            <v/>
          </cell>
          <cell r="H6757">
            <v>1500</v>
          </cell>
          <cell r="I6757">
            <v>1200</v>
          </cell>
          <cell r="J6757">
            <v>1050</v>
          </cell>
          <cell r="K6757" t="str">
            <v>甲类</v>
          </cell>
        </row>
        <row r="6758">
          <cell r="A6758" t="str">
            <v>HPH70302</v>
          </cell>
          <cell r="B6758" t="str">
            <v>肠扭转肠套叠复位术</v>
          </cell>
          <cell r="C6758" t="str">
            <v>逐层进腹,探查,粘连松解､肠扭转及套叠复位,观察血运,止血,置引流管,清点器具､纱布无误,冲洗腹腔,逐层关腹。</v>
          </cell>
          <cell r="D6758" t="str">
            <v>引流装置,冲洗液</v>
          </cell>
          <cell r="E6758" t="str">
            <v>特殊缝线,止血材料</v>
          </cell>
          <cell r="F6758" t="str">
            <v>次</v>
          </cell>
          <cell r="G6758" t="str">
            <v/>
          </cell>
          <cell r="H6758">
            <v>1300</v>
          </cell>
          <cell r="I6758">
            <v>1040</v>
          </cell>
          <cell r="J6758">
            <v>910</v>
          </cell>
          <cell r="K6758" t="str">
            <v>甲类</v>
          </cell>
        </row>
        <row r="6759">
          <cell r="A6759" t="str">
            <v>HPH70501</v>
          </cell>
          <cell r="B6759" t="str">
            <v>经腹腔镜肠扭转肠套叠复位术</v>
          </cell>
          <cell r="C6759" t="str">
            <v>腹壁多处戳孔,造气腹,插入观察镜,插入操作内镜,插入辅助器械,探查,粘连松解,肠扭转及套叠复位,观察血运,止血,置管引出固定,缝合伤口。</v>
          </cell>
          <cell r="D6759" t="str">
            <v>引流装置</v>
          </cell>
          <cell r="E6759" t="str">
            <v>腔镜材料</v>
          </cell>
          <cell r="F6759" t="str">
            <v>次</v>
          </cell>
          <cell r="G6759" t="str">
            <v/>
          </cell>
          <cell r="H6759">
            <v>1500</v>
          </cell>
          <cell r="I6759">
            <v>1200</v>
          </cell>
          <cell r="J6759">
            <v>1050</v>
          </cell>
          <cell r="K6759" t="str">
            <v>乙类</v>
          </cell>
        </row>
        <row r="6760">
          <cell r="A6760" t="str">
            <v>HPH71301</v>
          </cell>
          <cell r="B6760" t="str">
            <v>肠排列固定术</v>
          </cell>
          <cell r="C6760" t="str">
            <v>逐层进腹,探查,广泛粘连松解,将小肠顺蠕动方向Z形排列,固定,止血,经腹壁另戳孔置管固定,清点器具､纱布无误,冲洗腹腔,逐层关腹。</v>
          </cell>
          <cell r="D6760" t="str">
            <v>引流装置,冲洗液</v>
          </cell>
          <cell r="E6760" t="str">
            <v>吻合器,血管夹,防粘连材料,特殊缝线,止血材料</v>
          </cell>
          <cell r="F6760" t="str">
            <v>次</v>
          </cell>
          <cell r="G6760" t="str">
            <v/>
          </cell>
          <cell r="H6760">
            <v>1600</v>
          </cell>
          <cell r="I6760">
            <v>1280</v>
          </cell>
          <cell r="J6760">
            <v>1120</v>
          </cell>
          <cell r="K6760" t="str">
            <v>甲类</v>
          </cell>
        </row>
        <row r="6761">
          <cell r="A6761" t="str">
            <v>HPH71501</v>
          </cell>
          <cell r="B6761" t="str">
            <v>经腹腔镜肠排列固定术</v>
          </cell>
          <cell r="C6761" t="str">
            <v>腹壁多处戳孔,造气腹,插入观察镜,插入操作内镜,插入辅助器械,探查,广泛粘连松解,将小肠顺蠕动方向Z形排列,固定,止血,置管引出固定,缝合伤口。</v>
          </cell>
          <cell r="D6761" t="str">
            <v>引流装置</v>
          </cell>
          <cell r="E6761" t="str">
            <v>腔镜材料</v>
          </cell>
          <cell r="F6761" t="str">
            <v>次</v>
          </cell>
          <cell r="G6761" t="str">
            <v/>
          </cell>
          <cell r="H6761">
            <v>1800</v>
          </cell>
          <cell r="I6761">
            <v>1440</v>
          </cell>
          <cell r="J6761">
            <v>1260</v>
          </cell>
          <cell r="K6761" t="str">
            <v>乙类</v>
          </cell>
        </row>
        <row r="6762">
          <cell r="A6762" t="str">
            <v>HPH73301</v>
          </cell>
          <cell r="B6762" t="str">
            <v>肠切除肠吻合术</v>
          </cell>
          <cell r="C6762" t="str">
            <v>逐层进腹,探查,粘连松解,将坏死之病变肠段切除,吻合,观察血运,止血,经腹壁另戳孔置管固定,清点器具､纱布无误,冲洗腹腔,逐层关腹。</v>
          </cell>
          <cell r="D6762" t="str">
            <v>引流装置,冲洗液</v>
          </cell>
          <cell r="E6762" t="str">
            <v>吻合器,血管夹,特殊缝线,止血材料</v>
          </cell>
          <cell r="F6762" t="str">
            <v>次</v>
          </cell>
          <cell r="G6762" t="str">
            <v/>
          </cell>
          <cell r="H6762">
            <v>1600</v>
          </cell>
          <cell r="I6762">
            <v>1280</v>
          </cell>
          <cell r="J6762">
            <v>1120</v>
          </cell>
          <cell r="K6762" t="str">
            <v>甲类</v>
          </cell>
        </row>
        <row r="6763">
          <cell r="A6763" t="str">
            <v>HPH73302</v>
          </cell>
          <cell r="B6763" t="str">
            <v>肠瘘切除肠吻合术</v>
          </cell>
          <cell r="C6763" t="str">
            <v>逐层进腹,探查,粘连松解,寻找肠瘘部位,将病变肠段切除,肠肠吻合,观察血运,连同腹壁瘘口瘢痕切除,止血,置引流管,清点器具､纱布无误,冲洗腹腔,逐层关腹。</v>
          </cell>
          <cell r="D6763" t="str">
            <v>引流装置,冲洗液</v>
          </cell>
          <cell r="E6763" t="str">
            <v>吻合器,血管夹,特殊缝线,止血材料</v>
          </cell>
          <cell r="F6763" t="str">
            <v>次</v>
          </cell>
          <cell r="G6763" t="str">
            <v/>
          </cell>
          <cell r="H6763">
            <v>1700</v>
          </cell>
          <cell r="I6763">
            <v>1360</v>
          </cell>
          <cell r="J6763">
            <v>1190</v>
          </cell>
          <cell r="K6763" t="str">
            <v>甲类</v>
          </cell>
        </row>
        <row r="6764">
          <cell r="A6764" t="str">
            <v>HPH73303</v>
          </cell>
          <cell r="B6764" t="str">
            <v>先天性肠腔闭锁端侧吻合造瘘术</v>
          </cell>
          <cell r="C6764" t="str">
            <v>全麻插管,消毒铺巾,右中腹横形切口,探查,肠闭锁切除吻合,含肠切除,端侧吻合(正"T"或倒"T")。</v>
          </cell>
          <cell r="D6764" t="str">
            <v>胃管</v>
          </cell>
          <cell r="E6764" t="str">
            <v>止血材料,特殊缝线</v>
          </cell>
          <cell r="F6764" t="str">
            <v>单侧</v>
          </cell>
          <cell r="G6764" t="str">
            <v/>
          </cell>
          <cell r="H6764">
            <v>1500</v>
          </cell>
          <cell r="I6764">
            <v>1200</v>
          </cell>
          <cell r="J6764">
            <v>1050</v>
          </cell>
          <cell r="K6764" t="str">
            <v>甲类</v>
          </cell>
        </row>
        <row r="6765">
          <cell r="A6765" t="str">
            <v>HPH73304</v>
          </cell>
          <cell r="B6765" t="str">
            <v>肠重复畸形切除吻合术</v>
          </cell>
          <cell r="C6765" t="str">
            <v>全麻插管,消毒铺巾,右中腹横形切口,探查,肠管各段重复畸形切除。</v>
          </cell>
          <cell r="D6765" t="str">
            <v>胃管</v>
          </cell>
          <cell r="E6765" t="str">
            <v>特殊缝线,止血材料</v>
          </cell>
          <cell r="F6765" t="str">
            <v>单侧</v>
          </cell>
          <cell r="G6765" t="str">
            <v/>
          </cell>
          <cell r="H6765">
            <v>1500</v>
          </cell>
          <cell r="I6765">
            <v>1200</v>
          </cell>
          <cell r="J6765">
            <v>1050</v>
          </cell>
          <cell r="K6765" t="str">
            <v>甲类</v>
          </cell>
        </row>
        <row r="6766">
          <cell r="A6766" t="str">
            <v>HPH73501</v>
          </cell>
          <cell r="B6766" t="str">
            <v>经腹腔镜肠切除肠吻合术</v>
          </cell>
          <cell r="C6766" t="str">
            <v>腹壁多处戳孔,造气腹,插入观察镜,插入操作内镜,插入辅助器械,探查,粘连松解,将坏死之病变肠段切除,吻合,观察血运,止血,置管引出固定,缝合伤口。</v>
          </cell>
          <cell r="D6766" t="str">
            <v>引流装置</v>
          </cell>
          <cell r="E6766" t="str">
            <v>腔镜材料</v>
          </cell>
          <cell r="F6766" t="str">
            <v>次</v>
          </cell>
          <cell r="G6766" t="str">
            <v/>
          </cell>
          <cell r="H6766">
            <v>1800</v>
          </cell>
          <cell r="I6766">
            <v>1440</v>
          </cell>
          <cell r="J6766">
            <v>1260</v>
          </cell>
          <cell r="K6766" t="str">
            <v>乙类</v>
          </cell>
        </row>
        <row r="6767">
          <cell r="A6767" t="str">
            <v>HPH80601</v>
          </cell>
          <cell r="B6767" t="str">
            <v>经电子内镜肠道狭窄扩张术</v>
          </cell>
          <cell r="C6767" t="str">
            <v>麻醉下，清洁肠道,镇静,润滑肠道,电子结肠镜自肛门插入,循腔镜到达结肠狭窄部位,置入导引钢丝,引导置入扩张球囊,在结肠镜直视下采用球囊扩张导管扩张狭窄部位。图文报告。不含监护､狭窄扩张术､X线检查。</v>
          </cell>
          <cell r="D6767" t="str">
            <v/>
          </cell>
          <cell r="E6767" t="str">
            <v>导丝,球囊扩张导管</v>
          </cell>
          <cell r="F6767" t="str">
            <v>次</v>
          </cell>
          <cell r="G6767" t="str">
            <v/>
          </cell>
          <cell r="H6767">
            <v>840</v>
          </cell>
          <cell r="I6767">
            <v>670</v>
          </cell>
          <cell r="J6767">
            <v>590</v>
          </cell>
          <cell r="K6767" t="str">
            <v>乙类</v>
          </cell>
        </row>
        <row r="6768">
          <cell r="A6768" t="str">
            <v>HPH81301</v>
          </cell>
          <cell r="B6768" t="str">
            <v>人工乳头防返流术</v>
          </cell>
          <cell r="C6768"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cell r="D6768" t="str">
            <v>引流装置,T形管,冲洗液</v>
          </cell>
          <cell r="E6768" t="str">
            <v>吻合器,血管夹,特殊缝线,止血材料</v>
          </cell>
          <cell r="F6768" t="str">
            <v>次</v>
          </cell>
          <cell r="G6768" t="str">
            <v/>
          </cell>
          <cell r="H6768">
            <v>1800</v>
          </cell>
          <cell r="I6768">
            <v>1440</v>
          </cell>
          <cell r="J6768">
            <v>1260</v>
          </cell>
          <cell r="K6768" t="str">
            <v>甲类</v>
          </cell>
        </row>
        <row r="6769">
          <cell r="A6769" t="str">
            <v>HPH83301</v>
          </cell>
          <cell r="B6769" t="str">
            <v>肠倒置术</v>
          </cell>
          <cell r="C6769" t="str">
            <v>逐层进腹,探查,小肠(或结肠)切断,逆蠕动肠吻合。不含肠粘连松解。</v>
          </cell>
          <cell r="D6769" t="str">
            <v>引流装置</v>
          </cell>
          <cell r="E6769" t="str">
            <v>吻合器,血管夹,特殊缝线,止血材料</v>
          </cell>
          <cell r="F6769" t="str">
            <v>次</v>
          </cell>
          <cell r="G6769" t="str">
            <v/>
          </cell>
          <cell r="H6769">
            <v>1650</v>
          </cell>
          <cell r="I6769">
            <v>1320</v>
          </cell>
          <cell r="J6769">
            <v>1155</v>
          </cell>
          <cell r="K6769" t="str">
            <v>甲类</v>
          </cell>
        </row>
        <row r="6770">
          <cell r="A6770" t="str">
            <v>HPH83302</v>
          </cell>
          <cell r="B6770" t="str">
            <v>肠回转不良矫治术(Lodd.s′术)</v>
          </cell>
          <cell r="C6770" t="str">
            <v>逐层进腹,探查,阑尾切除,回转不良矫治,止血,经腹壁另戳孔置管固定,清点器具､纱布无误,冲洗腹腔,逐层关腹。</v>
          </cell>
          <cell r="D6770" t="str">
            <v>引流装置,冲洗液</v>
          </cell>
          <cell r="E6770" t="str">
            <v>吻合器,血管夹,特殊缝线,止血材料</v>
          </cell>
          <cell r="F6770" t="str">
            <v>次</v>
          </cell>
          <cell r="G6770" t="str">
            <v/>
          </cell>
          <cell r="H6770">
            <v>1600</v>
          </cell>
          <cell r="I6770">
            <v>1280</v>
          </cell>
          <cell r="J6770">
            <v>1120</v>
          </cell>
          <cell r="K6770" t="str">
            <v>甲类</v>
          </cell>
        </row>
        <row r="6771">
          <cell r="A6771" t="str">
            <v>HPH83303</v>
          </cell>
          <cell r="B6771" t="str">
            <v>肠储存袋成形术</v>
          </cell>
          <cell r="C6771" t="str">
            <v>逐层进腹,探查,将远端肠管折叠,侧侧吻合贯通呈袋状,止血,经腹壁另戳孔置管固定,清点器具､纱布无误,冲洗腹腔,逐层关腹。</v>
          </cell>
          <cell r="D6771" t="str">
            <v>引流装置,冲洗液</v>
          </cell>
          <cell r="E6771" t="str">
            <v>吻合器,血管夹,特殊缝线,止血材料</v>
          </cell>
          <cell r="F6771" t="str">
            <v>次</v>
          </cell>
          <cell r="G6771" t="str">
            <v/>
          </cell>
          <cell r="H6771">
            <v>1500</v>
          </cell>
          <cell r="I6771">
            <v>1200</v>
          </cell>
          <cell r="J6771">
            <v>1050</v>
          </cell>
          <cell r="K6771" t="str">
            <v>甲类</v>
          </cell>
        </row>
        <row r="6772">
          <cell r="A6772" t="str">
            <v>HPH83304</v>
          </cell>
          <cell r="B6772" t="str">
            <v>肠套叠手法复位及肠切除吻合术</v>
          </cell>
          <cell r="C6772" t="str">
            <v>备皮,消毒铺巾。取右上腹横切口,逐层切开,寻找套叠包块,提拉出体外,缓慢手法复位,手法复位失败,行肠切除吻合术,逐层关腹。</v>
          </cell>
          <cell r="D6772" t="str">
            <v/>
          </cell>
          <cell r="E6772" t="str">
            <v>吻合器,特殊缝线,止血材料</v>
          </cell>
          <cell r="F6772" t="str">
            <v>次</v>
          </cell>
          <cell r="G6772" t="str">
            <v/>
          </cell>
          <cell r="H6772">
            <v>1600</v>
          </cell>
          <cell r="I6772">
            <v>1280</v>
          </cell>
          <cell r="J6772">
            <v>1120</v>
          </cell>
          <cell r="K6772" t="str">
            <v>甲类</v>
          </cell>
        </row>
        <row r="6773">
          <cell r="A6773" t="str">
            <v>HPH86301</v>
          </cell>
          <cell r="B6773" t="str">
            <v>肠吻合术</v>
          </cell>
          <cell r="C6773" t="str">
            <v>逐层进腹,探查,确定病变部位无法切除,旷置病变,行近端､远端肠肠吻合旁路手术,止血,经腹壁另戳孔置管固定,清点器具､纱布无误,冲洗腹腔,逐层关腹。</v>
          </cell>
          <cell r="D6773" t="str">
            <v>引流装置,淋巴结追踪剂,冲洗液</v>
          </cell>
          <cell r="E6773" t="str">
            <v>吻合器,血管夹,特殊缝线,止血材料</v>
          </cell>
          <cell r="F6773" t="str">
            <v>次</v>
          </cell>
          <cell r="G6773" t="str">
            <v/>
          </cell>
          <cell r="H6773">
            <v>1600</v>
          </cell>
          <cell r="I6773">
            <v>1280</v>
          </cell>
          <cell r="J6773">
            <v>1120</v>
          </cell>
          <cell r="K6773" t="str">
            <v>甲类</v>
          </cell>
        </row>
        <row r="6774">
          <cell r="A6774" t="str">
            <v>HPJ-HPM</v>
          </cell>
          <cell r="B6774" t="str">
            <v>5.小肠</v>
          </cell>
          <cell r="C6774" t="str">
            <v/>
          </cell>
          <cell r="D6774" t="str">
            <v/>
          </cell>
          <cell r="E6774" t="str">
            <v/>
          </cell>
        </row>
        <row r="6774">
          <cell r="G6774" t="str">
            <v/>
          </cell>
          <cell r="H6774" t="str">
            <v/>
          </cell>
          <cell r="I6774" t="str">
            <v/>
          </cell>
          <cell r="J6774" t="str">
            <v/>
          </cell>
        </row>
        <row r="6775">
          <cell r="A6775" t="str">
            <v>HPJ60301</v>
          </cell>
          <cell r="B6775" t="str">
            <v>小肠供体获取术</v>
          </cell>
          <cell r="C6775" t="str">
            <v>逐层切开异体腹壁,进腹,将带动静脉血管肠系膜之小肠段完整切取,处理后放入保存液中备用。</v>
          </cell>
          <cell r="D6775" t="str">
            <v>保存液</v>
          </cell>
          <cell r="E6775" t="str">
            <v>特殊缝线</v>
          </cell>
          <cell r="F6775" t="str">
            <v>次</v>
          </cell>
          <cell r="G6775" t="str">
            <v>此项为辅加操作项目</v>
          </cell>
          <cell r="H6775">
            <v>1300</v>
          </cell>
          <cell r="I6775">
            <v>1040</v>
          </cell>
          <cell r="J6775">
            <v>910</v>
          </cell>
          <cell r="K6775" t="str">
            <v>丙类</v>
          </cell>
        </row>
        <row r="6776">
          <cell r="A6776" t="str">
            <v>HPJ83301</v>
          </cell>
          <cell r="B6776" t="str">
            <v>先天性小肠闭锁成形术</v>
          </cell>
          <cell r="C6776" t="str">
            <v>全麻插管,消毒铺巾,右中腹横形切口,探查,肠闭锁切除吻合。不含合并其它畸形手术。</v>
          </cell>
          <cell r="D6776" t="str">
            <v>胃管</v>
          </cell>
          <cell r="E6776" t="str">
            <v>特殊缝线,止血材料</v>
          </cell>
          <cell r="F6776" t="str">
            <v>单侧</v>
          </cell>
          <cell r="G6776" t="str">
            <v>多处闭锁,每增加1处吻合加收不超过10%</v>
          </cell>
          <cell r="H6776">
            <v>1600</v>
          </cell>
          <cell r="I6776">
            <v>1280</v>
          </cell>
          <cell r="J6776">
            <v>1120</v>
          </cell>
          <cell r="K6776" t="str">
            <v>甲类</v>
          </cell>
        </row>
        <row r="6777">
          <cell r="A6777" t="str">
            <v>HPJ83302</v>
          </cell>
          <cell r="B6777" t="str">
            <v>先天性小肠狭窄不全梗阻修复术</v>
          </cell>
          <cell r="C6777" t="str">
            <v>全麻插管,消毒铺巾,右中腹横形切口,探查,含膜式狭窄､索带压迫,行隔膜切除肠壁侧侧吻合或切除吻合。</v>
          </cell>
          <cell r="D6777" t="str">
            <v>胃管</v>
          </cell>
          <cell r="E6777" t="str">
            <v>特殊缝线,止血材料</v>
          </cell>
          <cell r="F6777" t="str">
            <v>单侧</v>
          </cell>
          <cell r="G6777" t="str">
            <v>多发隔膜,每增加1处加收不超过10%</v>
          </cell>
          <cell r="H6777">
            <v>1600</v>
          </cell>
          <cell r="I6777">
            <v>1280</v>
          </cell>
          <cell r="J6777">
            <v>1120</v>
          </cell>
          <cell r="K6777" t="str">
            <v>甲类</v>
          </cell>
        </row>
        <row r="6778">
          <cell r="A6778" t="str">
            <v>HPJ90301</v>
          </cell>
          <cell r="B6778" t="str">
            <v>异体小肠移植术</v>
          </cell>
          <cell r="C6778" t="str">
            <v>逐层进腹,探查,将异体小肠植入,动静脉吻合,两端分别肠吻合,关闭肠系膜,观察血运,止血,经腹壁另戳孔置管固定,清点器具､纱布无误,冲洗腹腔,逐层关腹。</v>
          </cell>
          <cell r="D6778" t="str">
            <v>引流装置,冲洗液</v>
          </cell>
          <cell r="E6778" t="str">
            <v>吻合器,血管夹,特殊缝线,止血材料</v>
          </cell>
          <cell r="F6778" t="str">
            <v>次</v>
          </cell>
          <cell r="G6778" t="str">
            <v/>
          </cell>
          <cell r="H6778">
            <v>2000</v>
          </cell>
          <cell r="I6778">
            <v>1600</v>
          </cell>
          <cell r="J6778">
            <v>1400</v>
          </cell>
          <cell r="K6778" t="str">
            <v>乙类</v>
          </cell>
        </row>
        <row r="6779">
          <cell r="A6779" t="str">
            <v>HPK</v>
          </cell>
          <cell r="B6779" t="str">
            <v>十二指肠</v>
          </cell>
          <cell r="C6779" t="str">
            <v/>
          </cell>
          <cell r="D6779" t="str">
            <v/>
          </cell>
          <cell r="E6779" t="str">
            <v/>
          </cell>
        </row>
        <row r="6779">
          <cell r="G6779" t="str">
            <v/>
          </cell>
          <cell r="H6779" t="str">
            <v/>
          </cell>
          <cell r="I6779" t="str">
            <v/>
          </cell>
          <cell r="J6779" t="str">
            <v/>
          </cell>
        </row>
        <row r="6780">
          <cell r="A6780" t="str">
            <v>HPK50601</v>
          </cell>
          <cell r="B6780" t="str">
            <v>经纤维内镜十二指肠乳头括约肌切开术(EST)</v>
          </cell>
          <cell r="C6780" t="str">
            <v>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cell r="D6780" t="str">
            <v/>
          </cell>
          <cell r="E6780" t="str">
            <v>导丝,造影导管,血管夹,括约肌切开刀</v>
          </cell>
          <cell r="F6780" t="str">
            <v>次</v>
          </cell>
          <cell r="G6780" t="str">
            <v/>
          </cell>
          <cell r="H6780">
            <v>900</v>
          </cell>
          <cell r="I6780">
            <v>720</v>
          </cell>
          <cell r="J6780">
            <v>630</v>
          </cell>
          <cell r="K6780" t="str">
            <v>乙类</v>
          </cell>
        </row>
        <row r="6781">
          <cell r="A6781" t="str">
            <v>HPK50602</v>
          </cell>
          <cell r="B6781" t="str">
            <v>经电子内镜十二指肠乳头括约肌切开术(EST)</v>
          </cell>
          <cell r="C6781" t="str">
            <v>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cell r="D6781" t="str">
            <v/>
          </cell>
          <cell r="E6781" t="str">
            <v>导丝,造影导管,血管夹,括约肌切开刀</v>
          </cell>
          <cell r="F6781" t="str">
            <v>次</v>
          </cell>
          <cell r="G6781" t="str">
            <v/>
          </cell>
          <cell r="H6781">
            <v>1000</v>
          </cell>
          <cell r="I6781">
            <v>800</v>
          </cell>
          <cell r="J6781">
            <v>700</v>
          </cell>
          <cell r="K6781" t="str">
            <v>乙类</v>
          </cell>
        </row>
        <row r="6782">
          <cell r="A6782" t="str">
            <v>HPK64601</v>
          </cell>
          <cell r="B6782" t="str">
            <v>经内镜奥狄氏括约肌切开取石术(ECT)</v>
          </cell>
          <cell r="C6782" t="str">
            <v>麻醉下,镇静,润滑,消泡,电子十二指肠镜经口插至十二指肠乳头部位,乳头开口进行扩张,插入十二指肠乳头肌切开刀,切开乳头,取出结石及异物,止血,置管,经鼻引出固定。</v>
          </cell>
          <cell r="D6782" t="str">
            <v>引流装置,胃管</v>
          </cell>
          <cell r="E6782" t="str">
            <v>造影导管,导丝,取石网篮,扩张球囊,括约肌切开刀,鼻胆引流管</v>
          </cell>
          <cell r="F6782" t="str">
            <v>次</v>
          </cell>
          <cell r="G6782" t="str">
            <v/>
          </cell>
          <cell r="H6782">
            <v>800</v>
          </cell>
          <cell r="I6782">
            <v>640</v>
          </cell>
          <cell r="J6782">
            <v>560</v>
          </cell>
          <cell r="K6782" t="str">
            <v>乙类</v>
          </cell>
        </row>
        <row r="6783">
          <cell r="A6783" t="str">
            <v>HPK65601</v>
          </cell>
          <cell r="B6783" t="str">
            <v>经电子十二指肠镜奥狄氏括约肌切开胰管取石术</v>
          </cell>
          <cell r="C6783" t="str">
            <v>麻醉下,镇静,润滑,消泡,电子十二指肠镜经口插至十二指肠乳头部位,乳头开口进行扩张,插入十二指肠乳头肌切开刀,切开乳头胰管开口,取出结石及异物,止血,置管,经鼻引出固定。</v>
          </cell>
          <cell r="D6783" t="str">
            <v>引流装置,胃管</v>
          </cell>
          <cell r="E6783" t="str">
            <v>造影导管,导丝,括约肌切开刀,取石球囊,导管,取石网篮,扩张球囊,鼻胆引流管</v>
          </cell>
          <cell r="F6783" t="str">
            <v>次</v>
          </cell>
          <cell r="G6783" t="str">
            <v/>
          </cell>
          <cell r="H6783">
            <v>1500</v>
          </cell>
          <cell r="I6783">
            <v>1200</v>
          </cell>
          <cell r="J6783">
            <v>1050</v>
          </cell>
          <cell r="K6783" t="str">
            <v>乙类</v>
          </cell>
        </row>
        <row r="6784">
          <cell r="A6784" t="str">
            <v>HPK73301</v>
          </cell>
          <cell r="B6784" t="str">
            <v>十二指肠憩室切除术</v>
          </cell>
          <cell r="C6784" t="str">
            <v>逐层进腹,探查,游离十二指肠,憩室局部切除,缝合,止血,经腹壁另戳孔置管固定,清点器具､纱布无误,冲洗腹腔,逐层关腹。</v>
          </cell>
          <cell r="D6784" t="str">
            <v>引流装置,冲洗液</v>
          </cell>
          <cell r="E6784" t="str">
            <v>吻合器,血管夹,特殊缝线,止血材料</v>
          </cell>
          <cell r="F6784" t="str">
            <v>次</v>
          </cell>
          <cell r="G6784" t="str">
            <v/>
          </cell>
          <cell r="H6784">
            <v>1700</v>
          </cell>
          <cell r="I6784">
            <v>1360</v>
          </cell>
          <cell r="J6784">
            <v>1190</v>
          </cell>
          <cell r="K6784" t="str">
            <v>甲类</v>
          </cell>
        </row>
        <row r="6785">
          <cell r="A6785" t="str">
            <v>HPK73302</v>
          </cell>
          <cell r="B6785" t="str">
            <v>十二指肠闭锁切除术</v>
          </cell>
          <cell r="C6785" t="str">
            <v>逐层进腹,探查,游离十二指肠,病灶切除,十二指肠成形,或其它形式的消化道重建,止血,经腹壁另戳孔置管固定,清点器具､纱布无误,冲洗腹腔,逐层关腹。</v>
          </cell>
          <cell r="D6785" t="str">
            <v>引流装置,冲洗液</v>
          </cell>
          <cell r="E6785" t="str">
            <v>吻合器,血管夹,特殊缝线,止血材料</v>
          </cell>
          <cell r="F6785" t="str">
            <v>次</v>
          </cell>
          <cell r="G6785" t="str">
            <v/>
          </cell>
          <cell r="H6785">
            <v>1620</v>
          </cell>
          <cell r="I6785">
            <v>1300</v>
          </cell>
          <cell r="J6785">
            <v>1130</v>
          </cell>
          <cell r="K6785" t="str">
            <v>甲类</v>
          </cell>
        </row>
        <row r="6786">
          <cell r="A6786" t="str">
            <v>HPK73303</v>
          </cell>
          <cell r="B6786" t="str">
            <v>壶腹部肿物局部切除术</v>
          </cell>
          <cell r="C6786" t="str">
            <v>逐层进腹,探查,游离十二指肠,切开十二指肠,寻找并切除壶腹部肿瘤,胆管及胰管开口成形,止血,经腹壁另戳孔置管固定,清点器具､纱布无误,冲洗腹腔,逐层关腹。</v>
          </cell>
          <cell r="D6786" t="str">
            <v>引流装置,冲洗液</v>
          </cell>
          <cell r="E6786" t="str">
            <v>吻合器,血管夹,特殊缝线,止血材料</v>
          </cell>
          <cell r="F6786" t="str">
            <v>次</v>
          </cell>
          <cell r="G6786" t="str">
            <v/>
          </cell>
          <cell r="H6786">
            <v>2000</v>
          </cell>
          <cell r="I6786">
            <v>1600</v>
          </cell>
          <cell r="J6786">
            <v>1400</v>
          </cell>
          <cell r="K6786" t="str">
            <v>甲类</v>
          </cell>
        </row>
        <row r="6787">
          <cell r="A6787" t="str">
            <v>HPK80601</v>
          </cell>
          <cell r="B6787" t="str">
            <v>经十二指肠镜乳头狭窄扩张术</v>
          </cell>
          <cell r="C6787" t="str">
            <v>麻醉下,镇静,润滑,消泡,电子十二指肠镜经口插至十二指肠乳头部位,经气囊､水囊,扩张探条等逐次插入乳头开口进行扩张,置入内引流管经鼻引出固定。</v>
          </cell>
          <cell r="D6787" t="str">
            <v>引流装置,胃管</v>
          </cell>
          <cell r="E6787" t="str">
            <v>造影导管,导丝,扩张材料</v>
          </cell>
          <cell r="F6787" t="str">
            <v>次</v>
          </cell>
          <cell r="G6787" t="str">
            <v/>
          </cell>
          <cell r="H6787">
            <v>1200</v>
          </cell>
          <cell r="I6787">
            <v>960</v>
          </cell>
          <cell r="J6787">
            <v>840</v>
          </cell>
          <cell r="K6787" t="str">
            <v>乙类</v>
          </cell>
        </row>
        <row r="6788">
          <cell r="A6788" t="str">
            <v>HPK80602</v>
          </cell>
          <cell r="B6788" t="str">
            <v>经电子内镜十二指肠狭窄扩张术</v>
          </cell>
          <cell r="C6788" t="str">
            <v>麻醉下,润滑,消泡,经口插入电子十二指肠镜,置入导引钢丝,引导置入扩张材料(气囊､水囊､探条等),在十二指肠镜直视下多次扩张狭窄部位。图文报告。不含X线检查。</v>
          </cell>
          <cell r="D6788" t="str">
            <v/>
          </cell>
          <cell r="E6788" t="str">
            <v>导丝,扩张材料</v>
          </cell>
          <cell r="F6788" t="str">
            <v>次</v>
          </cell>
          <cell r="G6788" t="str">
            <v/>
          </cell>
          <cell r="H6788">
            <v>1200</v>
          </cell>
          <cell r="I6788">
            <v>960</v>
          </cell>
          <cell r="J6788">
            <v>840</v>
          </cell>
          <cell r="K6788" t="str">
            <v>乙类</v>
          </cell>
        </row>
        <row r="6789">
          <cell r="A6789" t="str">
            <v>HPK83301</v>
          </cell>
          <cell r="B6789" t="str">
            <v>十二指肠憩室内翻术</v>
          </cell>
          <cell r="C6789" t="str">
            <v>逐层进腹,探查,游离十二指肠,憩室内翻缝扎,或填塞,止血,置引流管,清点器具､纱布无误,冲洗腹腔,逐层关腹。</v>
          </cell>
          <cell r="D6789" t="str">
            <v>引流装置,冲洗液</v>
          </cell>
          <cell r="E6789" t="str">
            <v>吻合器,血管夹,特殊缝线,止血材料</v>
          </cell>
          <cell r="F6789" t="str">
            <v>次</v>
          </cell>
          <cell r="G6789" t="str">
            <v/>
          </cell>
          <cell r="H6789">
            <v>1600</v>
          </cell>
          <cell r="I6789">
            <v>1280</v>
          </cell>
          <cell r="J6789">
            <v>1120</v>
          </cell>
          <cell r="K6789" t="str">
            <v>甲类</v>
          </cell>
        </row>
        <row r="6790">
          <cell r="A6790" t="str">
            <v>HPK83302</v>
          </cell>
          <cell r="B6790" t="str">
            <v>十二指肠成形术</v>
          </cell>
          <cell r="C6790" t="str">
            <v>逐层进腹,探查,游离十二指肠,病灶切除,十二指肠成形,止血,经腹壁另戳孔置管固定,清点器具､纱布无误,冲洗腹腔,逐层关腹。</v>
          </cell>
          <cell r="D6790" t="str">
            <v>引流装置,冲洗液</v>
          </cell>
          <cell r="E6790" t="str">
            <v>吻合器,血管夹,特殊缝线,止血材料</v>
          </cell>
          <cell r="F6790" t="str">
            <v>次</v>
          </cell>
          <cell r="G6790" t="str">
            <v/>
          </cell>
          <cell r="H6790">
            <v>1600</v>
          </cell>
          <cell r="I6790">
            <v>1280</v>
          </cell>
          <cell r="J6790">
            <v>1120</v>
          </cell>
          <cell r="K6790" t="str">
            <v>甲类</v>
          </cell>
        </row>
        <row r="6791">
          <cell r="A6791" t="str">
            <v>HPK83401</v>
          </cell>
          <cell r="B6791" t="str">
            <v>经十二指肠奥狄氏括约肌切开成形术</v>
          </cell>
          <cell r="C6791"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cell r="D6791" t="str">
            <v>引流装置,T形管,冲洗液</v>
          </cell>
          <cell r="E6791" t="str">
            <v>吻合器,血管夹,特殊缝线,止血材料</v>
          </cell>
          <cell r="F6791" t="str">
            <v>次</v>
          </cell>
          <cell r="G6791" t="str">
            <v/>
          </cell>
          <cell r="H6791">
            <v>1800</v>
          </cell>
          <cell r="I6791">
            <v>1440</v>
          </cell>
          <cell r="J6791">
            <v>1260</v>
          </cell>
          <cell r="K6791" t="str">
            <v>甲类</v>
          </cell>
        </row>
        <row r="6792">
          <cell r="A6792" t="str">
            <v>HPK83601</v>
          </cell>
          <cell r="B6792" t="str">
            <v>经电子十二指肠镜奥狄氏括约肌狭窄切开成形术</v>
          </cell>
          <cell r="C6792" t="str">
            <v>麻醉下,镇静,润滑,消泡,电子十二指肠镜经口插至十二指肠乳头部位,扩张探条逐次插入乳头开口进行扩张,置入十二指肠乳头肌切开刀,奥狄氏括约肌狭窄段贯通切开,止血,置管,经鼻引出固定。</v>
          </cell>
          <cell r="D6792" t="str">
            <v>引流装置,胃管</v>
          </cell>
          <cell r="E6792" t="str">
            <v>特殊缝线,扩张球囊,括约肌切开刀,鼻胆引流管</v>
          </cell>
          <cell r="F6792" t="str">
            <v>次</v>
          </cell>
          <cell r="G6792" t="str">
            <v/>
          </cell>
          <cell r="H6792">
            <v>2000</v>
          </cell>
          <cell r="I6792">
            <v>1600</v>
          </cell>
          <cell r="J6792">
            <v>1400</v>
          </cell>
          <cell r="K6792" t="str">
            <v>乙类</v>
          </cell>
        </row>
        <row r="6793">
          <cell r="A6793" t="str">
            <v>HPL-HPM</v>
          </cell>
          <cell r="B6793" t="str">
            <v>空肠､回肠</v>
          </cell>
          <cell r="C6793" t="str">
            <v/>
          </cell>
          <cell r="D6793" t="str">
            <v/>
          </cell>
          <cell r="E6793" t="str">
            <v/>
          </cell>
        </row>
        <row r="6793">
          <cell r="G6793" t="str">
            <v/>
          </cell>
          <cell r="H6793" t="str">
            <v/>
          </cell>
          <cell r="I6793" t="str">
            <v/>
          </cell>
          <cell r="J6793" t="str">
            <v/>
          </cell>
        </row>
        <row r="6794">
          <cell r="A6794" t="str">
            <v>HPL50601</v>
          </cell>
          <cell r="B6794" t="str">
            <v>经内镜空肠造瘘术</v>
          </cell>
          <cell r="C6794" t="str">
            <v>麻醉下,润滑,消泡,经口插入内镜。造瘘管于空肠前壁经皮肤穿刺进入空肠,在内镜直视下将造瘘管固定于空肠与皮肤之间,将营养管置入小肠。图文报告。不含监护。</v>
          </cell>
          <cell r="D6794" t="str">
            <v>造瘘管</v>
          </cell>
          <cell r="E6794" t="str">
            <v/>
          </cell>
          <cell r="F6794" t="str">
            <v>次</v>
          </cell>
          <cell r="G6794" t="str">
            <v/>
          </cell>
          <cell r="H6794">
            <v>2000</v>
          </cell>
          <cell r="I6794">
            <v>1600</v>
          </cell>
          <cell r="J6794">
            <v>1400</v>
          </cell>
          <cell r="K6794" t="str">
            <v>乙类</v>
          </cell>
        </row>
        <row r="6795">
          <cell r="A6795" t="str">
            <v>HPL62301</v>
          </cell>
          <cell r="B6795" t="str">
            <v>经鼻空肠营养管置管术</v>
          </cell>
          <cell r="C6795" t="str">
            <v>鼻腔､口咽麻醉,润滑,在影像设备导引下,经导丝导引置入空肠营养管。不含监护､影像学引导。</v>
          </cell>
          <cell r="D6795" t="str">
            <v>空肠营养管</v>
          </cell>
          <cell r="E6795" t="str">
            <v>导管,导丝,球囊,鼻肠喂养管</v>
          </cell>
          <cell r="F6795" t="str">
            <v>次</v>
          </cell>
          <cell r="G6795" t="str">
            <v/>
          </cell>
          <cell r="H6795">
            <v>350</v>
          </cell>
          <cell r="I6795">
            <v>280</v>
          </cell>
          <cell r="J6795">
            <v>245</v>
          </cell>
          <cell r="K6795" t="str">
            <v>乙类</v>
          </cell>
        </row>
        <row r="6796">
          <cell r="A6796" t="str">
            <v>HPL62401</v>
          </cell>
          <cell r="B6796" t="str">
            <v>经胃造瘘口空肠营养管置入术</v>
          </cell>
          <cell r="C6796" t="str">
            <v>在影像设备导引下,经导丝导引置入空肠营养管。不含监护､影像学引导。</v>
          </cell>
          <cell r="D6796" t="str">
            <v>空肠营养管</v>
          </cell>
          <cell r="E6796" t="str">
            <v>导丝,导管,球囊,特殊缝线</v>
          </cell>
          <cell r="F6796" t="str">
            <v>次</v>
          </cell>
          <cell r="G6796" t="str">
            <v/>
          </cell>
          <cell r="H6796">
            <v>350</v>
          </cell>
          <cell r="I6796">
            <v>280</v>
          </cell>
          <cell r="J6796">
            <v>245</v>
          </cell>
          <cell r="K6796" t="str">
            <v>乙类</v>
          </cell>
        </row>
        <row r="6797">
          <cell r="A6797" t="str">
            <v>HPL62601</v>
          </cell>
          <cell r="B6797" t="str">
            <v>经纤维内镜空肠置管术</v>
          </cell>
          <cell r="C6797" t="str">
            <v>麻醉下,润滑,经口插入纤维胃镜,在胃镜直视下,经活检钳或异物钳的帮助,将空肠营养管置入空肠。人工报告。不含X线检查､胃镜检查术。</v>
          </cell>
          <cell r="D6797" t="str">
            <v>空肠营养管</v>
          </cell>
          <cell r="E6797" t="str">
            <v/>
          </cell>
          <cell r="F6797" t="str">
            <v>次</v>
          </cell>
          <cell r="G6797" t="str">
            <v/>
          </cell>
          <cell r="H6797">
            <v>400</v>
          </cell>
          <cell r="I6797">
            <v>320</v>
          </cell>
          <cell r="J6797">
            <v>280</v>
          </cell>
          <cell r="K6797" t="str">
            <v>乙类</v>
          </cell>
        </row>
        <row r="6798">
          <cell r="A6798" t="str">
            <v>HPL62602</v>
          </cell>
          <cell r="B6798" t="str">
            <v>经电子内镜空肠置管术</v>
          </cell>
          <cell r="C6798" t="str">
            <v>麻醉下,润滑,经口插入电子胃镜,在胃镜直视下,经活检钳或异物钳的帮助,将空肠营养管置入空肠。人工报告。不含X线检查､胃镜检查术。</v>
          </cell>
          <cell r="D6798" t="str">
            <v>空肠营养管</v>
          </cell>
          <cell r="E6798" t="str">
            <v/>
          </cell>
          <cell r="F6798" t="str">
            <v>次</v>
          </cell>
          <cell r="G6798" t="str">
            <v/>
          </cell>
          <cell r="H6798">
            <v>600</v>
          </cell>
          <cell r="I6798">
            <v>480</v>
          </cell>
          <cell r="J6798">
            <v>420</v>
          </cell>
          <cell r="K6798" t="str">
            <v>乙类</v>
          </cell>
        </row>
        <row r="6799">
          <cell r="A6799" t="str">
            <v>HPL63301</v>
          </cell>
          <cell r="B6799" t="str">
            <v>经鼻空肠营养管调管术</v>
          </cell>
          <cell r="C6799" t="str">
            <v>鼻腔､口咽麻醉,润滑,在影像设备导引下,经导丝导引调节空肠营养管位置。不含监护､影像学引导。</v>
          </cell>
          <cell r="D6799" t="str">
            <v>空肠营养管</v>
          </cell>
          <cell r="E6799" t="str">
            <v>导丝,导管,球囊</v>
          </cell>
          <cell r="F6799" t="str">
            <v>次</v>
          </cell>
          <cell r="G6799" t="str">
            <v/>
          </cell>
          <cell r="H6799">
            <v>350</v>
          </cell>
          <cell r="I6799">
            <v>280</v>
          </cell>
          <cell r="J6799">
            <v>245</v>
          </cell>
          <cell r="K6799" t="str">
            <v>乙类</v>
          </cell>
        </row>
        <row r="6800">
          <cell r="A6800" t="str">
            <v>HPL66401</v>
          </cell>
          <cell r="B6800" t="str">
            <v>经鼻空肠营养管置换术</v>
          </cell>
          <cell r="C6800" t="str">
            <v>鼻腔､口咽麻醉,润滑,在影像设备导引下,经导丝导引更换空肠营养管。不含监护､影像学引导。</v>
          </cell>
          <cell r="D6800" t="str">
            <v>空肠营养管</v>
          </cell>
          <cell r="E6800" t="str">
            <v>导丝,导管,球囊</v>
          </cell>
          <cell r="F6800" t="str">
            <v>次</v>
          </cell>
          <cell r="G6800" t="str">
            <v/>
          </cell>
          <cell r="H6800">
            <v>350</v>
          </cell>
          <cell r="I6800">
            <v>280</v>
          </cell>
          <cell r="J6800">
            <v>245</v>
          </cell>
          <cell r="K6800" t="str">
            <v>乙类</v>
          </cell>
        </row>
        <row r="6801">
          <cell r="A6801" t="str">
            <v>HPM73301</v>
          </cell>
          <cell r="B6801" t="str">
            <v>美克尔憩室切除术</v>
          </cell>
          <cell r="C6801" t="str">
            <v>全麻下切开腹壁逐层入腹,寻找憩室,分离结扎系膜后,再行肠切除,断端肠吻合术,仔细缝合伤口,手术后需使用防粘连制剂,生理冲洗液清洗腹腔,放置腹腔引流管。</v>
          </cell>
          <cell r="D6801" t="str">
            <v>胃管,引流装置,冲洗液</v>
          </cell>
          <cell r="E6801" t="str">
            <v>特殊缝线,止血材料</v>
          </cell>
          <cell r="F6801" t="str">
            <v>次</v>
          </cell>
          <cell r="G6801" t="str">
            <v/>
          </cell>
          <cell r="H6801">
            <v>1250</v>
          </cell>
          <cell r="I6801">
            <v>1000</v>
          </cell>
          <cell r="J6801">
            <v>875</v>
          </cell>
          <cell r="K6801" t="str">
            <v>甲类</v>
          </cell>
        </row>
        <row r="6802">
          <cell r="A6802" t="str">
            <v>HPM73501</v>
          </cell>
          <cell r="B6802" t="str">
            <v>腹腔镜美克尔憩室切除术</v>
          </cell>
          <cell r="C6802" t="str">
            <v>全麻,消毒铺巾,建立气腹,脐部及左下腹放置套管,探查肠管,自脐部将憩室脱出,行肠切除吻合术,还纳肠管。</v>
          </cell>
          <cell r="D6802" t="str">
            <v>胃管,引流装置</v>
          </cell>
          <cell r="E6802" t="str">
            <v>腔镜材料</v>
          </cell>
          <cell r="F6802" t="str">
            <v>次</v>
          </cell>
          <cell r="G6802" t="str">
            <v/>
          </cell>
          <cell r="H6802">
            <v>1450</v>
          </cell>
          <cell r="I6802">
            <v>1160</v>
          </cell>
          <cell r="J6802">
            <v>1015</v>
          </cell>
          <cell r="K6802" t="str">
            <v>乙类</v>
          </cell>
        </row>
        <row r="6803">
          <cell r="A6803" t="str">
            <v>HPP-HPV</v>
          </cell>
          <cell r="B6803" t="str">
            <v>6.大肠</v>
          </cell>
          <cell r="C6803" t="str">
            <v/>
          </cell>
          <cell r="D6803" t="str">
            <v/>
          </cell>
          <cell r="E6803" t="str">
            <v/>
          </cell>
        </row>
        <row r="6803">
          <cell r="G6803" t="str">
            <v/>
          </cell>
          <cell r="H6803" t="str">
            <v/>
          </cell>
          <cell r="I6803" t="str">
            <v/>
          </cell>
          <cell r="J6803" t="str">
            <v/>
          </cell>
        </row>
        <row r="6804">
          <cell r="A6804" t="str">
            <v>HPP</v>
          </cell>
          <cell r="B6804" t="str">
            <v>回盲部</v>
          </cell>
          <cell r="C6804" t="str">
            <v/>
          </cell>
          <cell r="D6804" t="str">
            <v/>
          </cell>
          <cell r="E6804" t="str">
            <v/>
          </cell>
        </row>
        <row r="6804">
          <cell r="G6804" t="str">
            <v/>
          </cell>
          <cell r="H6804" t="str">
            <v/>
          </cell>
          <cell r="I6804" t="str">
            <v/>
          </cell>
          <cell r="J6804" t="str">
            <v/>
          </cell>
        </row>
        <row r="6805">
          <cell r="A6805" t="str">
            <v>HPP75301</v>
          </cell>
          <cell r="B6805" t="str">
            <v>回盲部切除术</v>
          </cell>
          <cell r="C6805" t="str">
            <v>逐层进腹,探查,将回盲部及阑尾一并切除,行结肠､回肠吻合,观察血运,止血,经腹壁另戳孔置管固定,清点器具､纱布无误,冲洗腹腔,逐层关腹。</v>
          </cell>
          <cell r="D6805" t="str">
            <v>引流装置,冲洗液</v>
          </cell>
          <cell r="E6805" t="str">
            <v>吻合器,血管夹,特殊缝线,止血材料</v>
          </cell>
          <cell r="F6805" t="str">
            <v>次</v>
          </cell>
          <cell r="G6805" t="str">
            <v/>
          </cell>
          <cell r="H6805">
            <v>1500</v>
          </cell>
          <cell r="I6805">
            <v>1200</v>
          </cell>
          <cell r="J6805">
            <v>1050</v>
          </cell>
          <cell r="K6805" t="str">
            <v>甲类</v>
          </cell>
        </row>
        <row r="6806">
          <cell r="A6806" t="str">
            <v>HPP75501</v>
          </cell>
          <cell r="B6806" t="str">
            <v>经腹腔镜回盲部切除术</v>
          </cell>
          <cell r="C6806" t="str">
            <v>腹壁多处戳孔,造气腹,插入观察镜,插入操作内镜,插入辅助器械,探查,将回盲部及阑尾一并切除,行结肠､回肠吻合,观察血运,止血,置管引出固定,缝合伤口。</v>
          </cell>
          <cell r="D6806" t="str">
            <v>引流装置</v>
          </cell>
          <cell r="E6806" t="str">
            <v>腔镜材料</v>
          </cell>
          <cell r="F6806" t="str">
            <v>次</v>
          </cell>
          <cell r="G6806" t="str">
            <v/>
          </cell>
          <cell r="H6806">
            <v>1700</v>
          </cell>
          <cell r="I6806">
            <v>1360</v>
          </cell>
          <cell r="J6806">
            <v>1190</v>
          </cell>
          <cell r="K6806" t="str">
            <v>乙类</v>
          </cell>
        </row>
        <row r="6807">
          <cell r="A6807" t="str">
            <v>HPR</v>
          </cell>
          <cell r="B6807" t="str">
            <v>阑尾</v>
          </cell>
          <cell r="C6807" t="str">
            <v/>
          </cell>
          <cell r="D6807" t="str">
            <v/>
          </cell>
          <cell r="E6807" t="str">
            <v/>
          </cell>
        </row>
        <row r="6807">
          <cell r="G6807" t="str">
            <v/>
          </cell>
          <cell r="H6807" t="str">
            <v/>
          </cell>
          <cell r="I6807" t="str">
            <v/>
          </cell>
          <cell r="J6807" t="str">
            <v/>
          </cell>
        </row>
        <row r="6808">
          <cell r="A6808" t="str">
            <v>HPR45101</v>
          </cell>
          <cell r="B6808" t="str">
            <v>经直肠阑尾脓肿穿刺引流术</v>
          </cell>
          <cell r="C6808" t="str">
            <v>结石位B超定位后,经脉麻醉后,B超定位后。用16号套管针经直肠穿刺。尽量抽尽脓液。穿刺后加压压迫止血。含穿刺引流术。不含B超引导。</v>
          </cell>
          <cell r="D6808" t="str">
            <v>穿刺针</v>
          </cell>
          <cell r="E6808" t="str">
            <v/>
          </cell>
          <cell r="F6808" t="str">
            <v>次</v>
          </cell>
          <cell r="G6808" t="str">
            <v/>
          </cell>
          <cell r="H6808">
            <v>500</v>
          </cell>
          <cell r="I6808">
            <v>400</v>
          </cell>
          <cell r="J6808">
            <v>350</v>
          </cell>
          <cell r="K6808" t="str">
            <v>甲类</v>
          </cell>
        </row>
        <row r="6809">
          <cell r="A6809" t="str">
            <v>HPR45301</v>
          </cell>
          <cell r="B6809" t="str">
            <v>阑尾周围脓肿引流术</v>
          </cell>
          <cell r="C6809" t="str">
            <v>逐层进腹,探查,吸净脓性分泌物,脓肿或盆腔内置引流管,止血,清点器具､纱布无误,冲洗腹腔,逐层关腹。</v>
          </cell>
          <cell r="D6809" t="str">
            <v>引流装置,冲洗液</v>
          </cell>
          <cell r="E6809" t="str">
            <v>特殊缝线,止血材料</v>
          </cell>
          <cell r="F6809" t="str">
            <v>次</v>
          </cell>
          <cell r="G6809" t="str">
            <v/>
          </cell>
          <cell r="H6809">
            <v>800</v>
          </cell>
          <cell r="I6809">
            <v>640</v>
          </cell>
          <cell r="J6809">
            <v>560</v>
          </cell>
          <cell r="K6809" t="str">
            <v>甲类</v>
          </cell>
        </row>
        <row r="6810">
          <cell r="A6810" t="str">
            <v>HPR45501</v>
          </cell>
          <cell r="B6810" t="str">
            <v>经腹腔镜阑尾周围脓肿引流术</v>
          </cell>
          <cell r="C6810" t="str">
            <v>腹壁多处戳孔,造气腹,插入观察镜,插入操作内镜,插入辅助器械,探查,吸净脓性分泌物,脓肿或盆腔内置引流管,止血,置管引出固定,缝合伤口。</v>
          </cell>
          <cell r="D6810" t="str">
            <v>引流装置</v>
          </cell>
          <cell r="E6810" t="str">
            <v>腔镜材料</v>
          </cell>
          <cell r="F6810" t="str">
            <v>次</v>
          </cell>
          <cell r="G6810" t="str">
            <v/>
          </cell>
          <cell r="H6810">
            <v>1000</v>
          </cell>
          <cell r="I6810">
            <v>800</v>
          </cell>
          <cell r="J6810">
            <v>700</v>
          </cell>
          <cell r="K6810" t="str">
            <v>乙类</v>
          </cell>
        </row>
        <row r="6811">
          <cell r="A6811" t="str">
            <v>HPR73301</v>
          </cell>
          <cell r="B6811" t="str">
            <v>阑尾炎性包块切除术</v>
          </cell>
          <cell r="C6811" t="str">
            <v>逐层进腹,探查,粘连分离,将包裹之炎性包块切除,止血,清点器具､纱布无误,冲洗腹腔,逐层关腹。不含肠破裂修补术､肠切除肠吻合。</v>
          </cell>
          <cell r="D6811" t="str">
            <v>冲洗液</v>
          </cell>
          <cell r="E6811" t="str">
            <v>特殊缝线,止血材料</v>
          </cell>
          <cell r="F6811" t="str">
            <v>次</v>
          </cell>
          <cell r="G6811" t="str">
            <v/>
          </cell>
          <cell r="H6811">
            <v>1000</v>
          </cell>
          <cell r="I6811">
            <v>800</v>
          </cell>
          <cell r="J6811">
            <v>700</v>
          </cell>
          <cell r="K6811" t="str">
            <v>甲类</v>
          </cell>
        </row>
        <row r="6812">
          <cell r="A6812" t="str">
            <v>HPR73501</v>
          </cell>
          <cell r="B6812" t="str">
            <v>经腹腔镜阑尾炎性包块切除术</v>
          </cell>
          <cell r="C6812" t="str">
            <v>腹壁多处戳孔,造气腹,插入观察镜,插入操作内镜,插入辅助器械,探查,粘连分离,将包裹之炎性包块完整切除,止血,置管引出固定,缝合伤口。</v>
          </cell>
          <cell r="D6812" t="str">
            <v>引流装置</v>
          </cell>
          <cell r="E6812" t="str">
            <v>腔镜材料</v>
          </cell>
          <cell r="F6812" t="str">
            <v>次</v>
          </cell>
          <cell r="G6812" t="str">
            <v/>
          </cell>
          <cell r="H6812">
            <v>1200</v>
          </cell>
          <cell r="I6812">
            <v>960</v>
          </cell>
          <cell r="J6812">
            <v>840</v>
          </cell>
          <cell r="K6812" t="str">
            <v>乙类</v>
          </cell>
        </row>
        <row r="6813">
          <cell r="A6813" t="str">
            <v>HPR75301</v>
          </cell>
          <cell r="B6813" t="str">
            <v>阑尾切除术</v>
          </cell>
          <cell r="C6813" t="str">
            <v>逐层进腹,探查,分离切除阑尾,包埋根部,止血,清点器具､纱布无误,冲洗腹腔,逐层关腹。含单纯性､化脓性､慢性阑尾炎。</v>
          </cell>
          <cell r="D6813" t="str">
            <v>引流装置,冲洗液</v>
          </cell>
          <cell r="E6813" t="str">
            <v>止血材料</v>
          </cell>
          <cell r="F6813" t="str">
            <v>次</v>
          </cell>
          <cell r="G6813" t="str">
            <v/>
          </cell>
          <cell r="H6813">
            <v>800</v>
          </cell>
          <cell r="I6813">
            <v>640</v>
          </cell>
          <cell r="J6813">
            <v>560</v>
          </cell>
          <cell r="K6813" t="str">
            <v>甲类</v>
          </cell>
        </row>
        <row r="6814">
          <cell r="A6814" t="str">
            <v>HPR75302</v>
          </cell>
          <cell r="B6814" t="str">
            <v>坏疽性阑尾切除术</v>
          </cell>
          <cell r="C6814" t="str">
            <v>逐层进腹,探查,吸净脓性分泌物,分离切除阑尾,包埋根部,止血,经腹壁另戳孔置管固定,清点器具､纱布无误,冲洗腹腔,逐层关腹。含仍可切除之坏疽穿孔性阑尾炎。</v>
          </cell>
          <cell r="D6814" t="str">
            <v>引流装置,冲洗液</v>
          </cell>
          <cell r="E6814" t="str">
            <v>特殊缝线,止血材料</v>
          </cell>
          <cell r="F6814" t="str">
            <v>次</v>
          </cell>
          <cell r="G6814" t="str">
            <v/>
          </cell>
          <cell r="H6814">
            <v>1100</v>
          </cell>
          <cell r="I6814">
            <v>880</v>
          </cell>
          <cell r="J6814">
            <v>770</v>
          </cell>
          <cell r="K6814" t="str">
            <v>甲类</v>
          </cell>
        </row>
        <row r="6815">
          <cell r="A6815" t="str">
            <v>HPR75501</v>
          </cell>
          <cell r="B6815" t="str">
            <v>经腹腔镜阑尾切除术</v>
          </cell>
          <cell r="C6815" t="str">
            <v>腹壁戳孔,造气腹,插入观察镜,插入操作内镜,插入辅助器械,探查,分离切除阑尾,包埋根部,止血,置管引出固定,缝合伤口。</v>
          </cell>
          <cell r="D6815" t="str">
            <v>引流装置</v>
          </cell>
          <cell r="E6815" t="str">
            <v>腔镜材料</v>
          </cell>
          <cell r="F6815" t="str">
            <v>次</v>
          </cell>
          <cell r="G6815" t="str">
            <v/>
          </cell>
          <cell r="H6815">
            <v>1000</v>
          </cell>
          <cell r="I6815">
            <v>800</v>
          </cell>
          <cell r="J6815">
            <v>700</v>
          </cell>
          <cell r="K6815" t="str">
            <v>乙类</v>
          </cell>
        </row>
        <row r="6816">
          <cell r="A6816" t="str">
            <v>HPR75502</v>
          </cell>
          <cell r="B6816" t="str">
            <v>经腹腔镜坏疽性阑尾切除术</v>
          </cell>
          <cell r="C6816" t="str">
            <v>腹壁戳孔,造气腹,插入观察镜,插入操作内镜,插入辅助器械,探查,吸净脓性分泌物,分离切除阑尾,包埋根部,止血,置管引出固定,缝合伤口。</v>
          </cell>
          <cell r="D6816" t="str">
            <v>引流装置</v>
          </cell>
          <cell r="E6816" t="str">
            <v>腔镜材料</v>
          </cell>
          <cell r="F6816" t="str">
            <v>次</v>
          </cell>
          <cell r="G6816" t="str">
            <v/>
          </cell>
          <cell r="H6816">
            <v>1300</v>
          </cell>
          <cell r="I6816">
            <v>1040</v>
          </cell>
          <cell r="J6816">
            <v>910</v>
          </cell>
          <cell r="K6816" t="str">
            <v>乙类</v>
          </cell>
        </row>
        <row r="6817">
          <cell r="A6817" t="str">
            <v>HPS-HPT</v>
          </cell>
          <cell r="B6817" t="str">
            <v>结肠</v>
          </cell>
          <cell r="C6817" t="str">
            <v/>
          </cell>
          <cell r="D6817" t="str">
            <v/>
          </cell>
          <cell r="E6817" t="str">
            <v/>
          </cell>
        </row>
        <row r="6817">
          <cell r="G6817" t="str">
            <v/>
          </cell>
          <cell r="H6817" t="str">
            <v/>
          </cell>
          <cell r="I6817" t="str">
            <v/>
          </cell>
          <cell r="J6817" t="str">
            <v/>
          </cell>
        </row>
        <row r="6818">
          <cell r="A6818" t="str">
            <v>HPS46601</v>
          </cell>
          <cell r="B6818" t="str">
            <v>经纤维内镜结肠黏膜出血治疗</v>
          </cell>
          <cell r="C6818" t="str">
            <v>麻醉下，清洁肠道,镇静,润滑肠道,纤维结肠镜自肛门插入,结肠镜检查,找到出血部位,根据出血情况进行止血治疗。人工报告。不含监护。</v>
          </cell>
          <cell r="D6818" t="str">
            <v/>
          </cell>
          <cell r="E6818" t="str">
            <v>血管夹</v>
          </cell>
          <cell r="F6818" t="str">
            <v>次</v>
          </cell>
          <cell r="G6818" t="str">
            <v/>
          </cell>
          <cell r="H6818">
            <v>600</v>
          </cell>
          <cell r="I6818">
            <v>480</v>
          </cell>
          <cell r="J6818">
            <v>420</v>
          </cell>
          <cell r="K6818" t="str">
            <v>乙类</v>
          </cell>
        </row>
        <row r="6819">
          <cell r="A6819" t="str">
            <v>HPS46602</v>
          </cell>
          <cell r="B6819" t="str">
            <v>经电子内镜结肠黏膜出血治疗</v>
          </cell>
          <cell r="C6819" t="str">
            <v>麻醉下，清洁肠道,镇静,润滑肠道,电子结肠镜自肛门插入,结肠镜检查,找到出血部位,根据出血情况进行止血治疗。图文报告。不含监护。</v>
          </cell>
          <cell r="D6819" t="str">
            <v/>
          </cell>
          <cell r="E6819" t="str">
            <v>血管夹</v>
          </cell>
          <cell r="F6819" t="str">
            <v>次</v>
          </cell>
          <cell r="G6819" t="str">
            <v/>
          </cell>
          <cell r="H6819">
            <v>800</v>
          </cell>
          <cell r="I6819">
            <v>640</v>
          </cell>
          <cell r="J6819">
            <v>560</v>
          </cell>
          <cell r="K6819" t="str">
            <v>乙类</v>
          </cell>
        </row>
        <row r="6820">
          <cell r="A6820" t="str">
            <v>HPS62601</v>
          </cell>
          <cell r="B6820" t="str">
            <v>经电子内镜结肠支架置入术</v>
          </cell>
          <cell r="C6820" t="str">
            <v>麻醉下，清洁肠道,镇静,润滑肠道,电子结肠镜自肛门插入,循腔进镜到达狭窄部位,置入导引钢丝引导置入支架,在结肠镜直视下放置支架。X线透视确定位置。图文报告。不含监护､狭窄扩张术､X线检查。</v>
          </cell>
          <cell r="D6820" t="str">
            <v/>
          </cell>
          <cell r="E6820" t="str">
            <v>肠道支架,导丝</v>
          </cell>
          <cell r="F6820" t="str">
            <v>次</v>
          </cell>
          <cell r="G6820" t="str">
            <v/>
          </cell>
          <cell r="H6820">
            <v>1000</v>
          </cell>
          <cell r="I6820">
            <v>800</v>
          </cell>
          <cell r="J6820">
            <v>700</v>
          </cell>
          <cell r="K6820" t="str">
            <v>乙类</v>
          </cell>
        </row>
        <row r="6821">
          <cell r="A6821" t="str">
            <v>HPS64601</v>
          </cell>
          <cell r="B6821" t="str">
            <v>经电子内镜结肠支架取出术</v>
          </cell>
          <cell r="C6821" t="str">
            <v>麻醉下，清洁肠道,镇静,润滑肠道,电子结肠镜自肛门插入,循腔进镜插至支架部位,暴露杯口收缩线,应用支架回收器收紧收缩线,将支架与结肠黏膜分离,取出支架。图文报告。不含监护､X线检查。</v>
          </cell>
          <cell r="D6821" t="str">
            <v/>
          </cell>
          <cell r="E6821" t="str">
            <v/>
          </cell>
          <cell r="F6821" t="str">
            <v>次</v>
          </cell>
          <cell r="G6821" t="str">
            <v/>
          </cell>
          <cell r="H6821">
            <v>940</v>
          </cell>
          <cell r="I6821">
            <v>750</v>
          </cell>
          <cell r="J6821">
            <v>660</v>
          </cell>
          <cell r="K6821" t="str">
            <v>乙类</v>
          </cell>
        </row>
        <row r="6822">
          <cell r="A6822" t="str">
            <v>HPS66601</v>
          </cell>
          <cell r="B6822" t="str">
            <v>经电子内镜结肠支架置换术</v>
          </cell>
          <cell r="C6822" t="str">
            <v>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cell r="D6822" t="str">
            <v/>
          </cell>
          <cell r="E6822" t="str">
            <v>肠道支架,导丝</v>
          </cell>
          <cell r="F6822" t="str">
            <v>次</v>
          </cell>
          <cell r="G6822" t="str">
            <v/>
          </cell>
          <cell r="H6822">
            <v>1000</v>
          </cell>
          <cell r="I6822">
            <v>800</v>
          </cell>
          <cell r="J6822">
            <v>700</v>
          </cell>
          <cell r="K6822" t="str">
            <v>乙类</v>
          </cell>
        </row>
        <row r="6823">
          <cell r="A6823" t="str">
            <v>HPS72601</v>
          </cell>
          <cell r="B6823" t="str">
            <v>经纤维内镜结肠息肉微波切除术</v>
          </cell>
          <cell r="C6823" t="str">
            <v>麻醉下，清洁肠道,镇静,润滑肠道,纤维结肠镜自肛门插入,结肠镜检查,寻查息肉,采用微波切除治疗。人工报告。不含监护､病理学检查。</v>
          </cell>
          <cell r="D6823" t="str">
            <v/>
          </cell>
          <cell r="E6823" t="str">
            <v>血管夹</v>
          </cell>
          <cell r="F6823" t="str">
            <v>次</v>
          </cell>
          <cell r="G6823" t="str">
            <v>每增加1个息肉加收不超过20%</v>
          </cell>
          <cell r="H6823">
            <v>600</v>
          </cell>
          <cell r="I6823">
            <v>480</v>
          </cell>
          <cell r="J6823">
            <v>420</v>
          </cell>
          <cell r="K6823" t="str">
            <v>乙类</v>
          </cell>
        </row>
        <row r="6824">
          <cell r="A6824" t="str">
            <v>HPS72602</v>
          </cell>
          <cell r="B6824" t="str">
            <v>经电子内镜结肠息肉微波切除术</v>
          </cell>
          <cell r="C6824" t="str">
            <v>麻醉下，清洁肠道,镇静,润滑肠道,电子结肠镜自肛门插入,结肠镜检查,寻查息肉,采用微波切除治疗。图文报告。不含监护､病理学检查。</v>
          </cell>
          <cell r="D6824" t="str">
            <v/>
          </cell>
          <cell r="E6824" t="str">
            <v>血管夹</v>
          </cell>
          <cell r="F6824" t="str">
            <v>次</v>
          </cell>
          <cell r="G6824" t="str">
            <v>每增加1个息肉加收不超过20%</v>
          </cell>
          <cell r="H6824">
            <v>800</v>
          </cell>
          <cell r="I6824">
            <v>640</v>
          </cell>
          <cell r="J6824">
            <v>560</v>
          </cell>
          <cell r="K6824" t="str">
            <v>乙类</v>
          </cell>
        </row>
        <row r="6825">
          <cell r="A6825" t="str">
            <v>HPS72603</v>
          </cell>
          <cell r="B6825" t="str">
            <v>经纤维内镜结肠息肉激光切除术</v>
          </cell>
          <cell r="C6825" t="str">
            <v>麻醉下，清洁肠道,镇静,润滑肠道,纤维结肠镜自肛门插入,结肠镜检查,寻查息肉,采用激光切除治疗。人工报告。不含监护､病理学检查。</v>
          </cell>
          <cell r="D6825" t="str">
            <v/>
          </cell>
          <cell r="E6825" t="str">
            <v>血管夹</v>
          </cell>
          <cell r="F6825" t="str">
            <v>次</v>
          </cell>
          <cell r="G6825" t="str">
            <v>每增加1个息肉加收不超过20%</v>
          </cell>
          <cell r="H6825">
            <v>600</v>
          </cell>
          <cell r="I6825">
            <v>480</v>
          </cell>
          <cell r="J6825">
            <v>420</v>
          </cell>
          <cell r="K6825" t="str">
            <v>乙类</v>
          </cell>
        </row>
        <row r="6826">
          <cell r="A6826" t="str">
            <v>HPS72604</v>
          </cell>
          <cell r="B6826" t="str">
            <v>经电子内镜结肠息肉激光切除术</v>
          </cell>
          <cell r="C6826" t="str">
            <v>麻醉下，清洁肠道,镇静,润滑肠道,电子结肠镜自肛门插入,结肠镜检查,寻查息肉,采用激光切除治疗。图文报告。不含监护､病理学检查。</v>
          </cell>
          <cell r="D6826" t="str">
            <v/>
          </cell>
          <cell r="E6826" t="str">
            <v>血管夹</v>
          </cell>
          <cell r="F6826" t="str">
            <v>次</v>
          </cell>
          <cell r="G6826" t="str">
            <v>每增加1个息肉加收不超过20%</v>
          </cell>
          <cell r="H6826">
            <v>800</v>
          </cell>
          <cell r="I6826">
            <v>640</v>
          </cell>
          <cell r="J6826">
            <v>560</v>
          </cell>
          <cell r="K6826" t="str">
            <v>乙类</v>
          </cell>
        </row>
        <row r="6827">
          <cell r="A6827" t="str">
            <v>HPS72605</v>
          </cell>
          <cell r="B6827" t="str">
            <v>经纤维内镜结肠息肉氩离子凝固术</v>
          </cell>
          <cell r="C6827" t="str">
            <v>麻醉下，清洁肠道,镇静,润滑肠道,纤维结肠镜自肛门插入,结肠镜检查,寻查息肉,采用氩离子凝固治疗。人工报告。不含监护､病理学检查。</v>
          </cell>
          <cell r="D6827" t="str">
            <v/>
          </cell>
          <cell r="E6827" t="str">
            <v>血管夹</v>
          </cell>
          <cell r="F6827" t="str">
            <v>次</v>
          </cell>
          <cell r="G6827" t="str">
            <v>每增加1个息肉加收不超过20%</v>
          </cell>
          <cell r="H6827">
            <v>600</v>
          </cell>
          <cell r="I6827">
            <v>480</v>
          </cell>
          <cell r="J6827">
            <v>420</v>
          </cell>
          <cell r="K6827" t="str">
            <v>乙类</v>
          </cell>
        </row>
        <row r="6828">
          <cell r="A6828" t="str">
            <v>HPS72606</v>
          </cell>
          <cell r="B6828" t="str">
            <v>经电子内镜结肠息肉氩离子凝固术</v>
          </cell>
          <cell r="C6828" t="str">
            <v>麻醉下，清洁肠道,镇静,润滑肠道,电子结肠镜自肛门插入,结肠镜检查,寻查息肉,采用氩离子凝固治疗。图文报告。不含监护､病理学检查。</v>
          </cell>
          <cell r="D6828" t="str">
            <v/>
          </cell>
          <cell r="E6828" t="str">
            <v>血管夹</v>
          </cell>
          <cell r="F6828" t="str">
            <v>次</v>
          </cell>
          <cell r="G6828" t="str">
            <v>每增加1个息肉加收不超过20%</v>
          </cell>
          <cell r="H6828">
            <v>800</v>
          </cell>
          <cell r="I6828">
            <v>640</v>
          </cell>
          <cell r="J6828">
            <v>560</v>
          </cell>
          <cell r="K6828" t="str">
            <v>乙类</v>
          </cell>
        </row>
        <row r="6829">
          <cell r="A6829" t="str">
            <v>HPS73301</v>
          </cell>
          <cell r="B6829" t="str">
            <v>经腹结肠息肉切除术</v>
          </cell>
          <cell r="C6829" t="str">
            <v>平卧,备皮,开腹,探查腹腔,打开结肠息肉部位,结扎缝扎息肉根部,切除息肉,缝合结肠切口,关腹。不含肠切除吻合､病理学检查。</v>
          </cell>
          <cell r="D6829" t="str">
            <v>引流装置</v>
          </cell>
          <cell r="E6829" t="str">
            <v>特殊缝线,止血材料</v>
          </cell>
          <cell r="F6829" t="str">
            <v>次</v>
          </cell>
          <cell r="G6829" t="str">
            <v>每增加1个息肉加收不超过10%</v>
          </cell>
          <cell r="H6829">
            <v>1400</v>
          </cell>
          <cell r="I6829">
            <v>1120</v>
          </cell>
          <cell r="J6829">
            <v>980</v>
          </cell>
          <cell r="K6829" t="str">
            <v>甲类</v>
          </cell>
        </row>
        <row r="6830">
          <cell r="A6830" t="str">
            <v>HPS73302</v>
          </cell>
          <cell r="B6830" t="str">
            <v>结肠曲段切除术</v>
          </cell>
          <cell r="C6830" t="str">
            <v>逐层进腹,探查,将病变结肠局部切除,肠肠吻合,止血,经腹壁另戳孔置管固定,清点器具､纱布无误,冲洗腹腔,逐层关腹。</v>
          </cell>
          <cell r="D6830" t="str">
            <v>引流装置,冲洗液</v>
          </cell>
          <cell r="E6830" t="str">
            <v>吻合器,血管夹,特殊缝线,止血材料</v>
          </cell>
          <cell r="F6830" t="str">
            <v>次</v>
          </cell>
          <cell r="G6830" t="str">
            <v/>
          </cell>
          <cell r="H6830">
            <v>1400</v>
          </cell>
          <cell r="I6830">
            <v>1120</v>
          </cell>
          <cell r="J6830">
            <v>980</v>
          </cell>
          <cell r="K6830" t="str">
            <v>甲类</v>
          </cell>
        </row>
        <row r="6831">
          <cell r="A6831" t="str">
            <v>HPS73303</v>
          </cell>
          <cell r="B6831" t="str">
            <v>先天性巨结肠术后夹膈术</v>
          </cell>
          <cell r="C6831" t="str">
            <v>指巨结肠术后形成的狭窄隔膜。截石位,肛查确认隔膜位置,消毒铺巾,经肛门深入止血钳,夹除或切除膈膜。</v>
          </cell>
          <cell r="D6831" t="str">
            <v/>
          </cell>
          <cell r="E6831" t="str">
            <v/>
          </cell>
          <cell r="F6831" t="str">
            <v>次</v>
          </cell>
          <cell r="G6831" t="str">
            <v/>
          </cell>
          <cell r="H6831">
            <v>1650</v>
          </cell>
          <cell r="I6831">
            <v>1320</v>
          </cell>
          <cell r="J6831">
            <v>1155</v>
          </cell>
          <cell r="K6831" t="str">
            <v>甲类</v>
          </cell>
        </row>
        <row r="6832">
          <cell r="A6832" t="str">
            <v>HPS73304</v>
          </cell>
          <cell r="B6832" t="str">
            <v>经腹先天性巨结肠根治术</v>
          </cell>
          <cell r="C6832" t="str">
            <v>指环钳法,用于各型巨结肠。左下腹横行切口,松解,结扎,切除痉挛段肠管,经肛门套筒下拖正常结肠,环钳吻合。不含病理学检查。</v>
          </cell>
          <cell r="D6832" t="str">
            <v>引流装置</v>
          </cell>
          <cell r="E6832" t="str">
            <v>吻合器,特殊缝线,止血材料</v>
          </cell>
          <cell r="F6832" t="str">
            <v>次</v>
          </cell>
          <cell r="G6832" t="str">
            <v/>
          </cell>
          <cell r="H6832">
            <v>2000</v>
          </cell>
          <cell r="I6832">
            <v>1600</v>
          </cell>
          <cell r="J6832">
            <v>1400</v>
          </cell>
          <cell r="K6832" t="str">
            <v>甲类</v>
          </cell>
        </row>
        <row r="6833">
          <cell r="A6833" t="str">
            <v>HPS73305</v>
          </cell>
          <cell r="B6833" t="str">
            <v>先天性巨结肠切除吻合术</v>
          </cell>
          <cell r="C6833" t="str">
            <v>逐层进腹,探查,将病变结肠切除,肠肠吻合或肠肛管吻合,止血,经腹壁另戳孔置管固定,清点器具､纱布无误,冲洗腹腔,逐层关腹。</v>
          </cell>
          <cell r="D6833" t="str">
            <v>引流装置,冲洗液</v>
          </cell>
          <cell r="E6833" t="str">
            <v>吻合器,血管夹,特殊缝线,止血材料</v>
          </cell>
          <cell r="F6833" t="str">
            <v>次</v>
          </cell>
          <cell r="G6833" t="str">
            <v/>
          </cell>
          <cell r="H6833">
            <v>1600</v>
          </cell>
          <cell r="I6833">
            <v>1280</v>
          </cell>
          <cell r="J6833">
            <v>1120</v>
          </cell>
          <cell r="K6833" t="str">
            <v>甲类</v>
          </cell>
        </row>
        <row r="6834">
          <cell r="A6834" t="str">
            <v>HPS73306</v>
          </cell>
          <cell r="B6834" t="str">
            <v>先天性巨结肠切除+回肠袋形成形吻合术</v>
          </cell>
          <cell r="C6834" t="str">
            <v>适用于全结肠型巨结肠。左下腹横行切口,松解､结扎､切除全部分痉挛段肠管,将正常回肠末端约15-20厘米行"J"或"W"侧侧吻合形成"袋"后经肛门拖出吻合。不含术中肠壁活检､病理学检查。</v>
          </cell>
          <cell r="D6834" t="str">
            <v/>
          </cell>
          <cell r="E6834" t="str">
            <v>吻合器,特殊缝线,止血材料</v>
          </cell>
          <cell r="F6834" t="str">
            <v>次</v>
          </cell>
          <cell r="G6834" t="str">
            <v/>
          </cell>
          <cell r="H6834">
            <v>2000</v>
          </cell>
          <cell r="I6834">
            <v>1600</v>
          </cell>
          <cell r="J6834">
            <v>1400</v>
          </cell>
          <cell r="K6834" t="str">
            <v>甲类</v>
          </cell>
        </row>
        <row r="6835">
          <cell r="A6835" t="str">
            <v>HPS73307</v>
          </cell>
          <cell r="B6835" t="str">
            <v>结肠癌局部切除术</v>
          </cell>
          <cell r="C6835" t="str">
            <v>逐层进腹,探查,将病变结肠局部切除,肠肠吻合,止血,经腹壁另戳孔置管固定,清点器具､纱布无误,冲洗腹腔,逐层关腹。</v>
          </cell>
          <cell r="D6835" t="str">
            <v>引流装置,淋巴结追踪剂,冲洗液</v>
          </cell>
          <cell r="E6835" t="str">
            <v>吻合器,血管夹,特殊缝线,止血材料</v>
          </cell>
          <cell r="F6835" t="str">
            <v>次</v>
          </cell>
          <cell r="G6835" t="str">
            <v/>
          </cell>
          <cell r="H6835">
            <v>2300</v>
          </cell>
          <cell r="I6835">
            <v>1840</v>
          </cell>
          <cell r="J6835">
            <v>1610</v>
          </cell>
          <cell r="K6835" t="str">
            <v>甲类</v>
          </cell>
        </row>
        <row r="6836">
          <cell r="A6836" t="str">
            <v>HPS73308</v>
          </cell>
          <cell r="B6836" t="str">
            <v>结肠癌姑息切除术+短路</v>
          </cell>
          <cell r="C6836" t="str">
            <v>逐层进腹,探查,将病变结肠局部切除,肠肠吻合,止血,经腹壁另戳孔置管固定,清点器具､纱布无误,冲洗腹腔,逐层关腹。</v>
          </cell>
          <cell r="D6836" t="str">
            <v>引流装置,淋巴结追踪剂,冲洗液</v>
          </cell>
          <cell r="E6836" t="str">
            <v>吻合器,血管夹,特殊缝线,止血材料</v>
          </cell>
          <cell r="F6836" t="str">
            <v>次</v>
          </cell>
          <cell r="G6836" t="str">
            <v/>
          </cell>
          <cell r="H6836">
            <v>2700</v>
          </cell>
          <cell r="I6836">
            <v>2160</v>
          </cell>
          <cell r="J6836">
            <v>1890</v>
          </cell>
          <cell r="K6836" t="str">
            <v>甲类</v>
          </cell>
        </row>
        <row r="6837">
          <cell r="A6837" t="str">
            <v>HPS73401</v>
          </cell>
          <cell r="B6837" t="str">
            <v>经肛门先天性巨结肠改良根治术</v>
          </cell>
          <cell r="C6837" t="str">
            <v>含短段､常见型､部分长段型巨结肠,术前插导尿管。术中环形切开直肠黏膜,剥除黏膜3-3.5厘米,打开直肠肌鞘。扩张段结肠拖出肛门外,分离,结扎肠系膜,切除痉挛段,扩张段肠管,近端下拖肠管与肛门直肠残端吻合。不含病理学检查。</v>
          </cell>
          <cell r="D6837" t="str">
            <v>引流装置</v>
          </cell>
          <cell r="E6837" t="str">
            <v>特殊缝线,止血材料</v>
          </cell>
          <cell r="F6837" t="str">
            <v>次</v>
          </cell>
          <cell r="G6837" t="str">
            <v/>
          </cell>
          <cell r="H6837">
            <v>2000</v>
          </cell>
          <cell r="I6837">
            <v>1600</v>
          </cell>
          <cell r="J6837">
            <v>1400</v>
          </cell>
          <cell r="K6837" t="str">
            <v>甲类</v>
          </cell>
        </row>
        <row r="6838">
          <cell r="A6838" t="str">
            <v>HPS73501</v>
          </cell>
          <cell r="B6838" t="str">
            <v>经腹腔镜先天性巨结肠切除术</v>
          </cell>
          <cell r="C6838" t="str">
            <v>腹壁多处戳孔,造气腹,插入观察镜,插入操作内镜,插入辅助器械,探查,将病变结肠切除,肠肠吻合或肠肛管吻合,止血,置管引出固定,缝合伤口。</v>
          </cell>
          <cell r="D6838" t="str">
            <v>引流装置</v>
          </cell>
          <cell r="E6838" t="str">
            <v>腔镜材料</v>
          </cell>
          <cell r="F6838" t="str">
            <v>次</v>
          </cell>
          <cell r="G6838" t="str">
            <v/>
          </cell>
          <cell r="H6838">
            <v>2200</v>
          </cell>
          <cell r="I6838">
            <v>1760</v>
          </cell>
          <cell r="J6838">
            <v>1540</v>
          </cell>
          <cell r="K6838" t="str">
            <v>乙类</v>
          </cell>
        </row>
        <row r="6839">
          <cell r="A6839" t="str">
            <v>HPS73601</v>
          </cell>
          <cell r="B6839" t="str">
            <v>经电子内镜结肠黏膜剥离术(结肠ESD)</v>
          </cell>
          <cell r="C6839" t="str">
            <v>麻醉下，清洁肠道,镇静,润滑肠道,电子结肠镜自肛门插入,结肠镜检查,寻查肿物,于肿物基底部注射肾上腺素甘油果糖(或高渗冲洗液及美蓝或靛胭脂)以抬举肿物,采用IT刀等进行切除治疗。图文报告。不含监护､病理学检查。</v>
          </cell>
          <cell r="D6839" t="str">
            <v>注射器</v>
          </cell>
          <cell r="E6839" t="str">
            <v>血管夹,止血材料,息肉勒除器，一次性使用黏膜切开刀</v>
          </cell>
          <cell r="F6839" t="str">
            <v>次</v>
          </cell>
          <cell r="G6839" t="str">
            <v/>
          </cell>
          <cell r="H6839">
            <v>2900</v>
          </cell>
          <cell r="I6839">
            <v>2320</v>
          </cell>
          <cell r="J6839">
            <v>2030</v>
          </cell>
          <cell r="K6839" t="str">
            <v>乙类</v>
          </cell>
        </row>
        <row r="6840">
          <cell r="A6840" t="str">
            <v>HPS73602</v>
          </cell>
          <cell r="B6840" t="str">
            <v>经纤维内镜结肠息肉高频电凝切除术</v>
          </cell>
          <cell r="C6840" t="str">
            <v>麻醉下，清洁肠道,镇静,润滑肠道,纤维结肠镜自肛门插入,结肠镜检查,寻查息肉,圈套器圈套息肉,高频电凝电切除息肉。人工报告。不含监护､病理学检查。</v>
          </cell>
          <cell r="D6840" t="str">
            <v/>
          </cell>
          <cell r="E6840" t="str">
            <v>血管夹,圈套器</v>
          </cell>
          <cell r="F6840" t="str">
            <v>次</v>
          </cell>
          <cell r="G6840" t="str">
            <v>每增加1个息肉加收不超过20%</v>
          </cell>
          <cell r="H6840">
            <v>1000</v>
          </cell>
          <cell r="I6840">
            <v>800</v>
          </cell>
          <cell r="J6840">
            <v>700</v>
          </cell>
          <cell r="K6840" t="str">
            <v>乙类</v>
          </cell>
        </row>
        <row r="6841">
          <cell r="A6841" t="str">
            <v>HPS73603</v>
          </cell>
          <cell r="B6841" t="str">
            <v>经电子内镜结肠息肉高频电凝切除术</v>
          </cell>
          <cell r="C6841" t="str">
            <v>麻醉下，清洁肠道,镇静,润滑肠道,电子结肠镜自肛门插入,结肠镜检查,寻查息肉,圈套器圈套息肉,高频电凝电切除息肉。图文报告。不含监护､病理学检查。</v>
          </cell>
          <cell r="D6841" t="str">
            <v>内镜用注射针</v>
          </cell>
          <cell r="E6841" t="str">
            <v>血管夹,圈套器,止血材料,息肉勒除器</v>
          </cell>
          <cell r="F6841" t="str">
            <v>次</v>
          </cell>
          <cell r="G6841" t="str">
            <v>每增加1个息肉加收不超过20%</v>
          </cell>
          <cell r="H6841">
            <v>1300</v>
          </cell>
          <cell r="I6841">
            <v>1040</v>
          </cell>
          <cell r="J6841">
            <v>910</v>
          </cell>
          <cell r="K6841" t="str">
            <v>乙类</v>
          </cell>
        </row>
        <row r="6842">
          <cell r="A6842" t="str">
            <v>HPS73604</v>
          </cell>
          <cell r="B6842" t="str">
            <v>经电子内镜结肠息肉吸引圈套切除术</v>
          </cell>
          <cell r="C6842" t="str">
            <v>麻醉下，清洁肠道,镇静,润滑肠道,电子结肠镜前端加透明帽,自肛门插入,结肠镜检查,寻查息肉,将息肉吸入透明帽,采用圈套器进行高频电凝电切除治疗。图文报告。不含监护､病理学检查。</v>
          </cell>
          <cell r="D6842" t="str">
            <v>透明帽</v>
          </cell>
          <cell r="E6842" t="str">
            <v>血管夹,圈套器,止血材料,息肉勒除器</v>
          </cell>
          <cell r="F6842" t="str">
            <v>次</v>
          </cell>
          <cell r="G6842" t="str">
            <v>每增加1个息肉加收不超过20%</v>
          </cell>
          <cell r="H6842">
            <v>1600</v>
          </cell>
          <cell r="I6842">
            <v>1360</v>
          </cell>
          <cell r="J6842">
            <v>1156</v>
          </cell>
          <cell r="K6842" t="str">
            <v>乙类</v>
          </cell>
        </row>
        <row r="6843">
          <cell r="A6843" t="str">
            <v>HPS73801</v>
          </cell>
          <cell r="B6843" t="str">
            <v>经腹经肛门先天性巨结肠改良根治术</v>
          </cell>
          <cell r="C6843" t="str">
            <v>长段型(脾区以上)巨结肠,左下腹横行切口,松解,结扎,切除痉挛段肠管,经肛门下拖肠管肛门吻合。不含病理学检查。</v>
          </cell>
          <cell r="D6843" t="str">
            <v>引流装置</v>
          </cell>
          <cell r="E6843" t="str">
            <v>吻合器,特殊缝线,止血材料</v>
          </cell>
          <cell r="F6843" t="str">
            <v>次</v>
          </cell>
          <cell r="G6843" t="str">
            <v/>
          </cell>
          <cell r="H6843">
            <v>2700</v>
          </cell>
          <cell r="I6843">
            <v>2160</v>
          </cell>
          <cell r="J6843">
            <v>1890</v>
          </cell>
          <cell r="K6843" t="str">
            <v>甲类</v>
          </cell>
        </row>
        <row r="6844">
          <cell r="A6844" t="str">
            <v>HPS73802</v>
          </cell>
          <cell r="B6844" t="str">
            <v>经腹腔镜经肛门先天性巨结肠改良根治术</v>
          </cell>
          <cell r="C6844" t="str">
            <v>适用于长段型(脾区以下)巨结肠。平卧,消毒铺巾,放置腹腔镜,应用血管闭合系统或超声刀止血刀松解系膜血管,游离痉挛段肠管后经肛门下拖与肛门吻合。不含病理学检查。</v>
          </cell>
          <cell r="D6844" t="str">
            <v>引流装置</v>
          </cell>
          <cell r="E6844" t="str">
            <v>腔镜材料</v>
          </cell>
          <cell r="F6844" t="str">
            <v>次</v>
          </cell>
          <cell r="G6844" t="str">
            <v/>
          </cell>
          <cell r="H6844">
            <v>2200</v>
          </cell>
          <cell r="I6844">
            <v>1760</v>
          </cell>
          <cell r="J6844">
            <v>1540</v>
          </cell>
          <cell r="K6844" t="str">
            <v>乙类</v>
          </cell>
        </row>
        <row r="6845">
          <cell r="A6845" t="str">
            <v>HPS75301</v>
          </cell>
          <cell r="B6845" t="str">
            <v>全结肠切除吻合术</v>
          </cell>
          <cell r="C6845" t="str">
            <v>逐层进腹,探查,将全结肠､直肠大部或全部切除,回肠直肠吻合或回肠肛管吻合,止血,经腹壁另戳孔置管固定,清点器具､纱布无误,冲洗腹腔,逐层关腹。</v>
          </cell>
          <cell r="D6845" t="str">
            <v>引流装置,冲洗液</v>
          </cell>
          <cell r="E6845" t="str">
            <v>吻合器,血管夹,特殊缝线,止血材料</v>
          </cell>
          <cell r="F6845" t="str">
            <v>次</v>
          </cell>
          <cell r="G6845" t="str">
            <v/>
          </cell>
          <cell r="H6845">
            <v>2500</v>
          </cell>
          <cell r="I6845">
            <v>2000</v>
          </cell>
          <cell r="J6845">
            <v>1750</v>
          </cell>
          <cell r="K6845" t="str">
            <v>甲类</v>
          </cell>
        </row>
        <row r="6846">
          <cell r="A6846" t="str">
            <v>HPS77301</v>
          </cell>
          <cell r="B6846" t="str">
            <v>根治性结肠癌切除术</v>
          </cell>
          <cell r="C6846" t="str">
            <v>逐层进腹,探查,将病变结肠及区域淋巴结规范切除,肠肠吻合,止血,经腹壁另戳孔置管固定,清点器具､纱布无误,冲洗腹腔,逐层关腹。</v>
          </cell>
          <cell r="D6846" t="str">
            <v>引流装置,冲洗液</v>
          </cell>
          <cell r="E6846" t="str">
            <v>吻合器,血管夹,特殊缝线,止血材料</v>
          </cell>
          <cell r="F6846" t="str">
            <v>次</v>
          </cell>
          <cell r="G6846" t="str">
            <v/>
          </cell>
          <cell r="H6846">
            <v>2500</v>
          </cell>
          <cell r="I6846">
            <v>2000</v>
          </cell>
          <cell r="J6846">
            <v>1750</v>
          </cell>
          <cell r="K6846" t="str">
            <v>甲类</v>
          </cell>
        </row>
        <row r="6847">
          <cell r="A6847" t="str">
            <v>HPS77302</v>
          </cell>
          <cell r="B6847" t="str">
            <v>扩大根治性结肠癌切除术</v>
          </cell>
          <cell r="C6847" t="str">
            <v>逐层进腹,探查,将病变结肠及区域淋巴结规范切除,被侵及脏器切除,肠肠吻合,止血,经腹壁另戳孔置管固定,清点器具､纱布无误,冲洗腹腔,逐层关腹。</v>
          </cell>
          <cell r="D6847" t="str">
            <v>引流装置,淋巴结追踪剂,冲洗液</v>
          </cell>
          <cell r="E6847" t="str">
            <v>吻合器,血管夹,特殊缝线,止血材料</v>
          </cell>
          <cell r="F6847" t="str">
            <v>次</v>
          </cell>
          <cell r="G6847" t="str">
            <v/>
          </cell>
          <cell r="H6847">
            <v>2900</v>
          </cell>
          <cell r="I6847">
            <v>2320</v>
          </cell>
          <cell r="J6847">
            <v>2030</v>
          </cell>
          <cell r="K6847" t="str">
            <v>甲类</v>
          </cell>
        </row>
        <row r="6848">
          <cell r="A6848" t="str">
            <v>HPS77501</v>
          </cell>
          <cell r="B6848" t="str">
            <v>经腹腔镜结肠癌根治术</v>
          </cell>
          <cell r="C6848" t="str">
            <v>腹壁多处戳孔,造气腹,插入观察镜,插入操作内镜,插入辅助器械,探查,将病变结肠及区域淋巴结规范切除,肠肠吻合,止血,置管引出固定,缝合伤口。</v>
          </cell>
          <cell r="D6848" t="str">
            <v>引流装置</v>
          </cell>
          <cell r="E6848" t="str">
            <v>腔镜材料</v>
          </cell>
          <cell r="F6848" t="str">
            <v>次</v>
          </cell>
          <cell r="G6848" t="str">
            <v/>
          </cell>
          <cell r="H6848">
            <v>2700</v>
          </cell>
          <cell r="I6848">
            <v>2160</v>
          </cell>
          <cell r="J6848">
            <v>1890</v>
          </cell>
          <cell r="K6848" t="str">
            <v>乙类</v>
          </cell>
        </row>
        <row r="6849">
          <cell r="A6849" t="str">
            <v>HPT71301</v>
          </cell>
          <cell r="B6849" t="str">
            <v>乙状结肠悬吊术</v>
          </cell>
          <cell r="C6849" t="str">
            <v>逐层进腹,探查,游离乙状结肠,降结肠,顺肠蠕动方向抬高排列,缝合固定,保持通畅,止血,经腹壁另戳孔置管固定,清点器具､纱布无误,冲洗腹腔,逐层关腹。</v>
          </cell>
          <cell r="D6849" t="str">
            <v>引流装置,冲洗液</v>
          </cell>
          <cell r="E6849" t="str">
            <v>血管夹,特殊缝线,止血材料</v>
          </cell>
          <cell r="F6849" t="str">
            <v>次</v>
          </cell>
          <cell r="G6849" t="str">
            <v/>
          </cell>
          <cell r="H6849">
            <v>1400</v>
          </cell>
          <cell r="I6849">
            <v>1120</v>
          </cell>
          <cell r="J6849">
            <v>980</v>
          </cell>
          <cell r="K6849" t="str">
            <v>甲类</v>
          </cell>
        </row>
        <row r="6850">
          <cell r="A6850" t="str">
            <v>HPT71501</v>
          </cell>
          <cell r="B6850" t="str">
            <v>经腹腔镜乙状结肠悬吊术</v>
          </cell>
          <cell r="C6850" t="str">
            <v>腹壁多处戳孔,造气腹,插入观察镜,插入操作内镜,插入辅助器械,探查,游离乙状结肠,降结肠,顺肠蠕动方向抬高排列,缝合固定,保持通畅,止血,置管引出固定,缝合伤口。</v>
          </cell>
          <cell r="D6850" t="str">
            <v>引流装置</v>
          </cell>
          <cell r="E6850" t="str">
            <v>腔镜材料</v>
          </cell>
          <cell r="F6850" t="str">
            <v>次</v>
          </cell>
          <cell r="G6850" t="str">
            <v/>
          </cell>
          <cell r="H6850">
            <v>1600</v>
          </cell>
          <cell r="I6850">
            <v>1280</v>
          </cell>
          <cell r="J6850">
            <v>1120</v>
          </cell>
          <cell r="K6850" t="str">
            <v>乙类</v>
          </cell>
        </row>
        <row r="6851">
          <cell r="A6851" t="str">
            <v>HPU</v>
          </cell>
          <cell r="B6851" t="str">
            <v>直肠</v>
          </cell>
          <cell r="C6851" t="str">
            <v/>
          </cell>
          <cell r="D6851" t="str">
            <v/>
          </cell>
          <cell r="E6851" t="str">
            <v/>
          </cell>
        </row>
        <row r="6851">
          <cell r="G6851" t="str">
            <v/>
          </cell>
          <cell r="H6851" t="str">
            <v/>
          </cell>
          <cell r="I6851" t="str">
            <v/>
          </cell>
          <cell r="J6851" t="str">
            <v/>
          </cell>
        </row>
        <row r="6852">
          <cell r="A6852" t="str">
            <v>HPU45301</v>
          </cell>
          <cell r="B6852" t="str">
            <v>直肠肛门周围脓肿切开引流术</v>
          </cell>
          <cell r="C6852" t="str">
            <v>肛门指诊,检查有无肛瘘内口,肛门直肠周围脓肿切开引流,置管引出固定,包扎固定,送细菌培养。</v>
          </cell>
          <cell r="D6852" t="str">
            <v>肛门镜,引流装置</v>
          </cell>
          <cell r="E6852" t="str">
            <v/>
          </cell>
          <cell r="F6852" t="str">
            <v>次</v>
          </cell>
          <cell r="G6852" t="str">
            <v/>
          </cell>
          <cell r="H6852">
            <v>420</v>
          </cell>
          <cell r="I6852">
            <v>340</v>
          </cell>
          <cell r="J6852">
            <v>290</v>
          </cell>
          <cell r="K6852" t="str">
            <v>甲类</v>
          </cell>
        </row>
        <row r="6853">
          <cell r="A6853" t="str">
            <v>HPU46601</v>
          </cell>
          <cell r="B6853" t="str">
            <v>经直肠镜直肠出血电凝术</v>
          </cell>
          <cell r="C6853" t="str">
            <v>麻醉下，肛门指诊,直肠镜检查,确定出血部位,电凝止血。</v>
          </cell>
          <cell r="D6853" t="str">
            <v/>
          </cell>
          <cell r="E6853" t="str">
            <v>止血材料</v>
          </cell>
          <cell r="F6853" t="str">
            <v>次</v>
          </cell>
          <cell r="G6853" t="str">
            <v/>
          </cell>
          <cell r="H6853">
            <v>600</v>
          </cell>
          <cell r="I6853">
            <v>480</v>
          </cell>
          <cell r="J6853">
            <v>420</v>
          </cell>
          <cell r="K6853" t="str">
            <v>乙类</v>
          </cell>
        </row>
        <row r="6854">
          <cell r="A6854" t="str">
            <v>HPU46602</v>
          </cell>
          <cell r="B6854" t="str">
            <v>经直肠镜直肠出血缝扎术</v>
          </cell>
          <cell r="C6854" t="str">
            <v>麻醉下，肛门指诊,直肠镜检查,确定出血部位,缝扎止血。</v>
          </cell>
          <cell r="D6854" t="str">
            <v/>
          </cell>
          <cell r="E6854" t="str">
            <v>特殊缝线,止血材料</v>
          </cell>
          <cell r="F6854" t="str">
            <v>次</v>
          </cell>
          <cell r="G6854" t="str">
            <v/>
          </cell>
          <cell r="H6854">
            <v>650</v>
          </cell>
          <cell r="I6854">
            <v>520</v>
          </cell>
          <cell r="J6854">
            <v>450</v>
          </cell>
          <cell r="K6854" t="str">
            <v>乙类</v>
          </cell>
        </row>
        <row r="6855">
          <cell r="A6855" t="str">
            <v>HPU57301</v>
          </cell>
          <cell r="B6855" t="str">
            <v>耻骨直肠肌松解术</v>
          </cell>
          <cell r="C6855" t="str">
            <v>逐层进腹,游离直肠,耻骨直肠肌外括约肌切断,止血,经腹壁另戳孔置管固定,清点器具､纱布无误,冲洗腹腔,逐层关腹。</v>
          </cell>
          <cell r="D6855" t="str">
            <v>引流装置,冲洗液</v>
          </cell>
          <cell r="E6855" t="str">
            <v>血管夹,特殊缝线,止血材料</v>
          </cell>
          <cell r="F6855" t="str">
            <v>次</v>
          </cell>
          <cell r="G6855" t="str">
            <v/>
          </cell>
          <cell r="H6855">
            <v>1000</v>
          </cell>
          <cell r="I6855">
            <v>800</v>
          </cell>
          <cell r="J6855">
            <v>700</v>
          </cell>
          <cell r="K6855" t="str">
            <v>甲类</v>
          </cell>
        </row>
        <row r="6856">
          <cell r="A6856" t="str">
            <v>HPU71301</v>
          </cell>
          <cell r="B6856" t="str">
            <v>直肠脱垂悬吊术</v>
          </cell>
          <cell r="C6856" t="str">
            <v>逐层进腹,探查,直肠悬吊固定于直肠周围组织,封闭直肠前凹陷,加固盆底筋膜,止血,经腹壁另戳孔置管固定,清点器具､纱布无误,冲洗腹腔,逐层关腹。</v>
          </cell>
          <cell r="D6856" t="str">
            <v>引流装置,冲洗液</v>
          </cell>
          <cell r="E6856" t="str">
            <v>吻合器,血管夹,特殊缝线,止血材料</v>
          </cell>
          <cell r="F6856" t="str">
            <v>次</v>
          </cell>
          <cell r="G6856" t="str">
            <v/>
          </cell>
          <cell r="H6856">
            <v>1500</v>
          </cell>
          <cell r="I6856">
            <v>1200</v>
          </cell>
          <cell r="J6856">
            <v>1050</v>
          </cell>
          <cell r="K6856" t="str">
            <v>甲类</v>
          </cell>
        </row>
        <row r="6857">
          <cell r="A6857" t="str">
            <v>HPU71401</v>
          </cell>
          <cell r="B6857" t="str">
            <v>经肛门直肠黏膜环切钉合术(PPH)</v>
          </cell>
          <cell r="C6857" t="str">
            <v>肛门指诊,肛门镜检查,扩肛,环形缝扎,用吻合器黏膜环切,止血,评估效果。</v>
          </cell>
          <cell r="D6857" t="str">
            <v>肛门镜/直肠镜</v>
          </cell>
          <cell r="E6857" t="str">
            <v>吻合器,特殊缝线,止血材料</v>
          </cell>
          <cell r="F6857" t="str">
            <v>次</v>
          </cell>
          <cell r="G6857" t="str">
            <v/>
          </cell>
          <cell r="H6857">
            <v>900</v>
          </cell>
          <cell r="I6857">
            <v>720</v>
          </cell>
          <cell r="J6857">
            <v>630</v>
          </cell>
          <cell r="K6857" t="str">
            <v>甲类</v>
          </cell>
        </row>
        <row r="6858">
          <cell r="A6858" t="str">
            <v>HPU71402</v>
          </cell>
          <cell r="B6858" t="str">
            <v>经肛门直肠脱垂手术(delorem手术)</v>
          </cell>
          <cell r="C6858" t="str">
            <v>肛门指诊,扩肛,拉钩深入,暴露直肠病变部位,直肠黏膜切开,剥离管状黏膜,折叠,缝合肌层,提升脱出直肠,直肠黏膜吻合,止血,置管引出固定。</v>
          </cell>
          <cell r="D6858" t="str">
            <v>引流装置</v>
          </cell>
          <cell r="E6858" t="str">
            <v>吻合器,血管夹,特殊缝线,止血材料</v>
          </cell>
          <cell r="F6858" t="str">
            <v>次</v>
          </cell>
          <cell r="G6858" t="str">
            <v/>
          </cell>
          <cell r="H6858">
            <v>1100</v>
          </cell>
          <cell r="I6858">
            <v>880</v>
          </cell>
          <cell r="J6858">
            <v>770</v>
          </cell>
          <cell r="K6858" t="str">
            <v>甲类</v>
          </cell>
        </row>
        <row r="6859">
          <cell r="A6859" t="str">
            <v>HPU72601</v>
          </cell>
          <cell r="B6859" t="str">
            <v>经肛门镜直肠肛门冷冻治疗</v>
          </cell>
          <cell r="C6859" t="str">
            <v>清洁远段肠道,肛门镜插至病变部位,采用冷冻治疗仪,冷冻治疗。人工报告。不含病理学检查。</v>
          </cell>
          <cell r="D6859" t="str">
            <v>肛门镜</v>
          </cell>
          <cell r="E6859" t="str">
            <v>血管夹</v>
          </cell>
          <cell r="F6859" t="str">
            <v>次</v>
          </cell>
          <cell r="G6859" t="str">
            <v/>
          </cell>
          <cell r="H6859">
            <v>90</v>
          </cell>
          <cell r="I6859">
            <v>70</v>
          </cell>
          <cell r="J6859">
            <v>60</v>
          </cell>
          <cell r="K6859" t="str">
            <v>乙类</v>
          </cell>
        </row>
        <row r="6860">
          <cell r="A6860" t="str">
            <v>HPU72602</v>
          </cell>
          <cell r="B6860" t="str">
            <v>经肛门镜直肠肛门微波治疗</v>
          </cell>
          <cell r="C6860" t="str">
            <v>清洁远段肠道,肛门镜插至病变部位,经肛门镜置入微波治疗探头,根据病变性质及大小选择治疗参数,微波治疗。人工报告。不含病理学检查。</v>
          </cell>
          <cell r="D6860" t="str">
            <v>肛门镜</v>
          </cell>
          <cell r="E6860" t="str">
            <v>血管夹</v>
          </cell>
          <cell r="F6860" t="str">
            <v>次</v>
          </cell>
          <cell r="G6860" t="str">
            <v/>
          </cell>
          <cell r="H6860">
            <v>110</v>
          </cell>
          <cell r="I6860">
            <v>88</v>
          </cell>
          <cell r="J6860">
            <v>77</v>
          </cell>
          <cell r="K6860" t="str">
            <v>乙类</v>
          </cell>
        </row>
        <row r="6861">
          <cell r="A6861" t="str">
            <v>HPU72603</v>
          </cell>
          <cell r="B6861" t="str">
            <v>经肛门镜直肠肛门激光治疗</v>
          </cell>
          <cell r="C6861" t="str">
            <v>清洁远段肠道,肛门镜插至病变部位,根据病变性质及大小选择激光治疗参数,激光治疗。人工报告。不含病理学检查。</v>
          </cell>
          <cell r="D6861" t="str">
            <v>肛门镜</v>
          </cell>
          <cell r="E6861" t="str">
            <v>血管夹</v>
          </cell>
          <cell r="F6861" t="str">
            <v>次</v>
          </cell>
          <cell r="G6861" t="str">
            <v/>
          </cell>
          <cell r="H6861">
            <v>110</v>
          </cell>
          <cell r="I6861">
            <v>88</v>
          </cell>
          <cell r="J6861">
            <v>77</v>
          </cell>
          <cell r="K6861" t="str">
            <v>乙类</v>
          </cell>
        </row>
        <row r="6862">
          <cell r="A6862" t="str">
            <v>HPU73601</v>
          </cell>
          <cell r="B6862" t="str">
            <v>经内镜直肠肿物切除术</v>
          </cell>
          <cell r="C6862" t="str">
            <v>肛门指诊,直肠镜检查,确定肿物部位,于根部切除肿物,缝合,止血。</v>
          </cell>
          <cell r="D6862" t="str">
            <v>引流装置</v>
          </cell>
          <cell r="E6862" t="str">
            <v>特殊缝线,止血材料</v>
          </cell>
          <cell r="F6862" t="str">
            <v>次</v>
          </cell>
          <cell r="G6862" t="str">
            <v/>
          </cell>
          <cell r="H6862">
            <v>1100</v>
          </cell>
          <cell r="I6862">
            <v>880</v>
          </cell>
          <cell r="J6862">
            <v>770</v>
          </cell>
          <cell r="K6862" t="str">
            <v>乙类</v>
          </cell>
        </row>
        <row r="6863">
          <cell r="A6863" t="str">
            <v>HPU73602</v>
          </cell>
          <cell r="B6863" t="str">
            <v>经内镜直肠良性肿物切除术</v>
          </cell>
          <cell r="C6863" t="str">
            <v>指腺瘤､息肉､纤维瘤､脂肪瘤等良性新生物。肛门指诊,直肠镜检查,确定肿物部位,于根部切除肿物,缝合,止血。</v>
          </cell>
          <cell r="D6863" t="str">
            <v>引流装置</v>
          </cell>
          <cell r="E6863" t="str">
            <v>特殊缝线,止血材料</v>
          </cell>
          <cell r="F6863" t="str">
            <v>次</v>
          </cell>
          <cell r="G6863" t="str">
            <v/>
          </cell>
          <cell r="H6863">
            <v>1100</v>
          </cell>
          <cell r="I6863">
            <v>880</v>
          </cell>
          <cell r="J6863">
            <v>770</v>
          </cell>
          <cell r="K6863" t="str">
            <v>乙类</v>
          </cell>
        </row>
        <row r="6864">
          <cell r="A6864" t="str">
            <v>HPU73603</v>
          </cell>
          <cell r="B6864" t="str">
            <v>经内镜直肠良性肿物激光切除术</v>
          </cell>
          <cell r="C6864" t="str">
            <v>肛门指诊,直肠镜检查,确定肿物部位,用激光于根部切除肿物,缝合,止血。</v>
          </cell>
          <cell r="D6864" t="str">
            <v/>
          </cell>
          <cell r="E6864" t="str">
            <v>特殊缝线,止血材料</v>
          </cell>
          <cell r="F6864" t="str">
            <v>次</v>
          </cell>
          <cell r="G6864" t="str">
            <v/>
          </cell>
          <cell r="H6864">
            <v>1100</v>
          </cell>
          <cell r="I6864">
            <v>880</v>
          </cell>
          <cell r="J6864">
            <v>770</v>
          </cell>
          <cell r="K6864" t="str">
            <v>乙类</v>
          </cell>
        </row>
        <row r="6865">
          <cell r="A6865" t="str">
            <v>HPU73604</v>
          </cell>
          <cell r="B6865" t="str">
            <v>经内镜直肠良性肿物套扎切除术</v>
          </cell>
          <cell r="C6865" t="str">
            <v>肛门指诊,直肠镜检查,确定肿物部位,用套扎器于根部切除肿物,缝合,止血。</v>
          </cell>
          <cell r="D6865" t="str">
            <v>引流装置</v>
          </cell>
          <cell r="E6865" t="str">
            <v>特殊缝线,止血材料,套扎器,息肉勒除器</v>
          </cell>
          <cell r="F6865" t="str">
            <v>次</v>
          </cell>
          <cell r="G6865" t="str">
            <v/>
          </cell>
          <cell r="H6865">
            <v>1100</v>
          </cell>
          <cell r="I6865">
            <v>880</v>
          </cell>
          <cell r="J6865">
            <v>770</v>
          </cell>
          <cell r="K6865" t="str">
            <v>乙类</v>
          </cell>
        </row>
        <row r="6866">
          <cell r="A6866" t="str">
            <v>HPU73605</v>
          </cell>
          <cell r="B6866" t="str">
            <v>经内镜直肠良性肿物电凝切除术</v>
          </cell>
          <cell r="C6866" t="str">
            <v>肛门指诊,直肠镜检查,确定肿物部位,用电凝于根部切除肿物,缝合,止血。</v>
          </cell>
          <cell r="D6866" t="str">
            <v/>
          </cell>
          <cell r="E6866" t="str">
            <v>特殊缝线,止血材料</v>
          </cell>
          <cell r="F6866" t="str">
            <v>次</v>
          </cell>
          <cell r="G6866" t="str">
            <v/>
          </cell>
          <cell r="H6866">
            <v>1100</v>
          </cell>
          <cell r="I6866">
            <v>880</v>
          </cell>
          <cell r="J6866">
            <v>770</v>
          </cell>
          <cell r="K6866" t="str">
            <v>乙类</v>
          </cell>
        </row>
        <row r="6867">
          <cell r="A6867" t="str">
            <v>HPU77301</v>
          </cell>
          <cell r="B6867" t="str">
            <v>直肠癌根治术(Dixon手术)</v>
          </cell>
          <cell r="C6867" t="str">
            <v>逐层开腹,探查,直肠切除,区域淋巴结清扫,乙状结肠､直肠或肛管吻合,止血,经腹壁另戳孔置管引流固定,清点器具､纱布无误,冲洗腹腔,逐层关腹,常规扩肛。</v>
          </cell>
          <cell r="D6867" t="str">
            <v>引流装置,冲洗液</v>
          </cell>
          <cell r="E6867" t="str">
            <v>吻合器,血管夹,特殊缝线,止血材料</v>
          </cell>
          <cell r="F6867" t="str">
            <v>次</v>
          </cell>
          <cell r="G6867" t="str">
            <v/>
          </cell>
          <cell r="H6867">
            <v>2300</v>
          </cell>
          <cell r="I6867">
            <v>1840</v>
          </cell>
          <cell r="J6867">
            <v>1610</v>
          </cell>
          <cell r="K6867" t="str">
            <v>甲类</v>
          </cell>
        </row>
        <row r="6868">
          <cell r="A6868" t="str">
            <v>HPU77302</v>
          </cell>
          <cell r="B6868" t="str">
            <v>超低位直肠癌根治术</v>
          </cell>
          <cell r="C6868" t="str">
            <v>指在距离齿状线5厘米以上的肿瘤。逐层进腹,探查,直肠及部分肛管切除,区域淋巴结清扫,乙状结肠肛管吻合,止血,经腹壁另戳孔置管固定,清点器具､纱布无误,冲洗腹腔,逐层关腹,常规扩肛。</v>
          </cell>
          <cell r="D6868" t="str">
            <v>引流装置,冲洗液</v>
          </cell>
          <cell r="E6868" t="str">
            <v>吻合器,血管夹,特殊缝线,止血材料</v>
          </cell>
          <cell r="F6868" t="str">
            <v>次</v>
          </cell>
          <cell r="G6868" t="str">
            <v/>
          </cell>
          <cell r="H6868">
            <v>2600</v>
          </cell>
          <cell r="I6868">
            <v>2080</v>
          </cell>
          <cell r="J6868">
            <v>1820</v>
          </cell>
          <cell r="K6868" t="str">
            <v>甲类</v>
          </cell>
        </row>
        <row r="6869">
          <cell r="A6869" t="str">
            <v>HPU77303</v>
          </cell>
          <cell r="B6869" t="str">
            <v>经骶尾部直肠癌根治术</v>
          </cell>
          <cell r="C6869" t="str">
            <v>骶尾部切口,分离达直肠,显露直肠,常规切除,区域淋巴结清扫,结肠肛管吻合,止血,经腹壁另戳孔置管固定,缝合伤口。</v>
          </cell>
          <cell r="D6869" t="str">
            <v>引流装置</v>
          </cell>
          <cell r="E6869" t="str">
            <v>吻合器,血管夹,特殊缝线,止血材料</v>
          </cell>
          <cell r="F6869" t="str">
            <v>次</v>
          </cell>
          <cell r="G6869" t="str">
            <v/>
          </cell>
          <cell r="H6869">
            <v>2500</v>
          </cell>
          <cell r="I6869">
            <v>2000</v>
          </cell>
          <cell r="J6869">
            <v>1750</v>
          </cell>
          <cell r="K6869" t="str">
            <v>甲类</v>
          </cell>
        </row>
        <row r="6870">
          <cell r="A6870" t="str">
            <v>HPU77304</v>
          </cell>
          <cell r="B6870" t="str">
            <v>拖出式直肠癌根治术</v>
          </cell>
          <cell r="C6870" t="str">
            <v>逐层进腹,探查,直肠及部分肛管切除,区域淋巴结清扫,拖出乙状结肠与肛管吻合,止血､经腹壁另戳孔置管固定,清点器具､纱布无误,冲洗腹腔,逐层关腹,常规扩肛。</v>
          </cell>
          <cell r="D6870" t="str">
            <v>引流装置,冲洗液</v>
          </cell>
          <cell r="E6870" t="str">
            <v>吻合器,血管夹,特殊缝线,止血材料</v>
          </cell>
          <cell r="F6870" t="str">
            <v>次</v>
          </cell>
          <cell r="G6870" t="str">
            <v/>
          </cell>
          <cell r="H6870">
            <v>2700</v>
          </cell>
          <cell r="I6870">
            <v>2160</v>
          </cell>
          <cell r="J6870">
            <v>1890</v>
          </cell>
          <cell r="K6870" t="str">
            <v>甲类</v>
          </cell>
        </row>
        <row r="6871">
          <cell r="A6871" t="str">
            <v>HPU77305</v>
          </cell>
          <cell r="B6871" t="str">
            <v>扩大根治性直肠癌切除术</v>
          </cell>
          <cell r="C6871" t="str">
            <v>逐层进腹,探查,直肠切除,区域淋巴清扫,将会阴肛门及周围皮肤,坐骨直肠窝内软组织,肛提肌,肛管切除,被侵及脏器切除,重建肠道,尿道,生殖道,止血,置引流管,冲洗腹腔,逐层关腹,常规扩肛。</v>
          </cell>
          <cell r="D6871" t="str">
            <v>引流装置,冲洗液</v>
          </cell>
          <cell r="E6871" t="str">
            <v>吻合器,血管夹,特殊缝线,止血材料</v>
          </cell>
          <cell r="F6871" t="str">
            <v>次</v>
          </cell>
          <cell r="G6871" t="str">
            <v/>
          </cell>
          <cell r="H6871">
            <v>3000</v>
          </cell>
          <cell r="I6871">
            <v>2400</v>
          </cell>
          <cell r="J6871">
            <v>2100</v>
          </cell>
          <cell r="K6871" t="str">
            <v>甲类</v>
          </cell>
        </row>
        <row r="6872">
          <cell r="A6872" t="str">
            <v>HPU77501</v>
          </cell>
          <cell r="B6872" t="str">
            <v>经腹腔镜直肠癌根治术(Dixon手术)</v>
          </cell>
          <cell r="C6872" t="str">
            <v>腹壁多处戳孔,造气腹,插入观察镜,插入操作内镜,插入辅助器械,探查,直肠切除,区域淋巴结清扫,乙状结肠,直肠或肛管吻合,止血,置管引出固定,缝合伤口。常规扩肛。</v>
          </cell>
          <cell r="D6872" t="str">
            <v>引流装置</v>
          </cell>
          <cell r="E6872" t="str">
            <v>腔镜材料</v>
          </cell>
          <cell r="F6872" t="str">
            <v>次</v>
          </cell>
          <cell r="G6872" t="str">
            <v/>
          </cell>
          <cell r="H6872">
            <v>2500</v>
          </cell>
          <cell r="I6872">
            <v>2000</v>
          </cell>
          <cell r="J6872">
            <v>1750</v>
          </cell>
          <cell r="K6872" t="str">
            <v>乙类</v>
          </cell>
        </row>
        <row r="6873">
          <cell r="A6873" t="str">
            <v>HPU77502</v>
          </cell>
          <cell r="B6873" t="str">
            <v>经腹腔镜超低位直肠癌根治术</v>
          </cell>
          <cell r="C6873" t="str">
            <v>腹壁多处戳孔,造气腹,插入观察镜,插入操作内镜,插入辅助器械,探查,直肠及部分肛管切除,区域淋巴结清扫,乙状结肠肛管吻合,止血,置管引出固定,缝合伤口,常规扩肛。</v>
          </cell>
          <cell r="D6873" t="str">
            <v>引流装置</v>
          </cell>
          <cell r="E6873" t="str">
            <v>腔镜材料</v>
          </cell>
          <cell r="F6873" t="str">
            <v>次</v>
          </cell>
          <cell r="G6873" t="str">
            <v/>
          </cell>
          <cell r="H6873">
            <v>2800</v>
          </cell>
          <cell r="I6873">
            <v>2240</v>
          </cell>
          <cell r="J6873">
            <v>1960</v>
          </cell>
          <cell r="K6873" t="str">
            <v>乙类</v>
          </cell>
        </row>
        <row r="6874">
          <cell r="A6874" t="str">
            <v>HPU77801</v>
          </cell>
          <cell r="B6874" t="str">
            <v>经腹会阴直肠癌根治术(Miles手术)</v>
          </cell>
          <cell r="C6874" t="str">
            <v>逐层进腹,探查,直肠切除,区域淋巴结清扫,第二组将会阴肛门及周围皮肤,坐骨直肠窝内软组织,肛提肌,肛管切除,闭合会阴切口,结肠在腹部另造口,止血,经腹壁另戳孔置管固定,清点器具､纱布无误,冲洗腹腔,逐层关腹。</v>
          </cell>
          <cell r="D6874" t="str">
            <v>引流装置,冲洗液</v>
          </cell>
          <cell r="E6874" t="str">
            <v>吻合器,血管夹,特殊缝线,止血材料</v>
          </cell>
          <cell r="F6874" t="str">
            <v>次</v>
          </cell>
          <cell r="G6874" t="str">
            <v/>
          </cell>
          <cell r="H6874">
            <v>3000</v>
          </cell>
          <cell r="I6874">
            <v>2400</v>
          </cell>
          <cell r="J6874">
            <v>2100</v>
          </cell>
          <cell r="K6874" t="str">
            <v>甲类</v>
          </cell>
        </row>
        <row r="6875">
          <cell r="A6875" t="str">
            <v>HPU77802</v>
          </cell>
          <cell r="B6875" t="str">
            <v>经腹腔镜会阴直肠癌根治术(Miles手术)</v>
          </cell>
          <cell r="C6875"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cell r="D6875" t="str">
            <v>引流装置,冲洗液</v>
          </cell>
          <cell r="E6875" t="str">
            <v>腔镜材料</v>
          </cell>
          <cell r="F6875" t="str">
            <v>次</v>
          </cell>
          <cell r="G6875" t="str">
            <v/>
          </cell>
          <cell r="H6875">
            <v>3200</v>
          </cell>
          <cell r="I6875">
            <v>2560</v>
          </cell>
          <cell r="J6875">
            <v>2240</v>
          </cell>
          <cell r="K6875" t="str">
            <v>乙类</v>
          </cell>
        </row>
        <row r="6876">
          <cell r="A6876" t="str">
            <v>HPU80301</v>
          </cell>
          <cell r="B6876" t="str">
            <v>直肠狭窄扩张术</v>
          </cell>
          <cell r="C6876" t="str">
            <v>肛门指诊,肛门镜检查狭窄部位,用手指或扩张器反复扩大。</v>
          </cell>
          <cell r="D6876" t="str">
            <v>肛门镜</v>
          </cell>
          <cell r="E6876" t="str">
            <v>扩张器</v>
          </cell>
          <cell r="F6876" t="str">
            <v>次</v>
          </cell>
          <cell r="G6876" t="str">
            <v/>
          </cell>
          <cell r="H6876">
            <v>240</v>
          </cell>
          <cell r="I6876">
            <v>190</v>
          </cell>
          <cell r="J6876">
            <v>170</v>
          </cell>
          <cell r="K6876" t="str">
            <v>甲类</v>
          </cell>
        </row>
        <row r="6877">
          <cell r="A6877" t="str">
            <v>HPU83301</v>
          </cell>
          <cell r="B6877" t="str">
            <v>感染性直肠前庭瘘修补术</v>
          </cell>
          <cell r="C6877" t="str">
            <v>截石位,备皮,探针寻找瘘管,沿瘘管分离至直肠前壁瘘管内口,切除瘘管及瘢痕组织,修补直肠前壁及会阴体重建会阴体。含经俯卧位直肠内手术。</v>
          </cell>
          <cell r="D6877" t="str">
            <v>引流装置</v>
          </cell>
          <cell r="E6877" t="str">
            <v>特殊缝线,止血材料</v>
          </cell>
          <cell r="F6877" t="str">
            <v>单侧</v>
          </cell>
          <cell r="G6877" t="str">
            <v/>
          </cell>
          <cell r="H6877">
            <v>1480</v>
          </cell>
          <cell r="I6877">
            <v>1180</v>
          </cell>
          <cell r="J6877">
            <v>1035</v>
          </cell>
          <cell r="K6877" t="str">
            <v>甲类</v>
          </cell>
        </row>
        <row r="6878">
          <cell r="A6878" t="str">
            <v>HPV</v>
          </cell>
          <cell r="B6878" t="str">
            <v>肛门</v>
          </cell>
          <cell r="C6878" t="str">
            <v/>
          </cell>
          <cell r="D6878" t="str">
            <v/>
          </cell>
          <cell r="E6878" t="str">
            <v/>
          </cell>
        </row>
        <row r="6878">
          <cell r="G6878" t="str">
            <v/>
          </cell>
          <cell r="H6878" t="str">
            <v/>
          </cell>
          <cell r="I6878" t="str">
            <v/>
          </cell>
          <cell r="J6878" t="str">
            <v/>
          </cell>
        </row>
        <row r="6879">
          <cell r="A6879" t="str">
            <v>HPV50301</v>
          </cell>
          <cell r="B6879" t="str">
            <v>低位肛瘘切开术</v>
          </cell>
          <cell r="C6879" t="str">
            <v>指皮下､肛门外括约肌浅部潜行之肛瘘。肛门指诊,肛门镜检查,将探条经肛瘘内口插入,通过瘘管外口引出,切开瘘口,开放引流。</v>
          </cell>
          <cell r="D6879" t="str">
            <v>肛门镜,引流装置</v>
          </cell>
          <cell r="E6879" t="str">
            <v>特殊缝线,止血材料</v>
          </cell>
          <cell r="F6879" t="str">
            <v>次</v>
          </cell>
          <cell r="G6879" t="str">
            <v/>
          </cell>
          <cell r="H6879">
            <v>500</v>
          </cell>
          <cell r="I6879">
            <v>400</v>
          </cell>
          <cell r="J6879">
            <v>350</v>
          </cell>
          <cell r="K6879" t="str">
            <v>甲类</v>
          </cell>
        </row>
        <row r="6880">
          <cell r="A6880" t="str">
            <v>HPV50302</v>
          </cell>
          <cell r="B6880" t="str">
            <v>痔嵌顿切开还纳术</v>
          </cell>
          <cell r="C6880" t="str">
            <v>检查嵌顿痔核,无法还纳时局麻,切开减压,取出痔核,还纳肛内。</v>
          </cell>
          <cell r="D6880" t="str">
            <v/>
          </cell>
          <cell r="E6880" t="str">
            <v/>
          </cell>
          <cell r="F6880" t="str">
            <v>次</v>
          </cell>
          <cell r="G6880" t="str">
            <v/>
          </cell>
          <cell r="H6880">
            <v>600</v>
          </cell>
          <cell r="I6880">
            <v>480</v>
          </cell>
          <cell r="J6880">
            <v>420</v>
          </cell>
          <cell r="K6880" t="str">
            <v>甲类</v>
          </cell>
        </row>
        <row r="6881">
          <cell r="A6881" t="str">
            <v>HPV58301</v>
          </cell>
          <cell r="B6881" t="str">
            <v>肛门内括约肌侧切术</v>
          </cell>
          <cell r="C6881" t="str">
            <v>肛门指诊,肛门镜检查,扩肛,内括约肌部分切断,止血,黏膜缝合。</v>
          </cell>
          <cell r="D6881" t="str">
            <v>肛门镜</v>
          </cell>
          <cell r="E6881" t="str">
            <v>特殊缝线,止血材料</v>
          </cell>
          <cell r="F6881" t="str">
            <v>次</v>
          </cell>
          <cell r="G6881" t="str">
            <v/>
          </cell>
          <cell r="H6881">
            <v>700</v>
          </cell>
          <cell r="I6881">
            <v>560</v>
          </cell>
          <cell r="J6881">
            <v>490</v>
          </cell>
          <cell r="K6881" t="str">
            <v>甲类</v>
          </cell>
        </row>
        <row r="6882">
          <cell r="A6882" t="str">
            <v>HPV58302</v>
          </cell>
          <cell r="B6882" t="str">
            <v>肛门后正中括约肌切断术</v>
          </cell>
          <cell r="C6882" t="str">
            <v>肛门指诊,肛门镜检查,扩肛,后正中括约肌部分切断,止血,黏膜缝合。</v>
          </cell>
          <cell r="D6882" t="str">
            <v>肛门镜</v>
          </cell>
          <cell r="E6882" t="str">
            <v>特殊缝线,止血材料</v>
          </cell>
          <cell r="F6882" t="str">
            <v>次</v>
          </cell>
          <cell r="G6882" t="str">
            <v/>
          </cell>
          <cell r="H6882">
            <v>700</v>
          </cell>
          <cell r="I6882">
            <v>560</v>
          </cell>
          <cell r="J6882">
            <v>490</v>
          </cell>
          <cell r="K6882" t="str">
            <v>甲类</v>
          </cell>
        </row>
        <row r="6883">
          <cell r="A6883" t="str">
            <v>HPV59601</v>
          </cell>
          <cell r="B6883" t="str">
            <v>经肛门镜内痔套扎术</v>
          </cell>
          <cell r="C6883" t="str">
            <v>清洁远段肠道,插入肛门镜,暴露痔曲张静脉,采用套扎器套扎痔静脉。人工报告。</v>
          </cell>
          <cell r="D6883" t="str">
            <v>肛门镜</v>
          </cell>
          <cell r="E6883" t="str">
            <v>套扎器</v>
          </cell>
          <cell r="F6883" t="str">
            <v>次</v>
          </cell>
          <cell r="G6883" t="str">
            <v/>
          </cell>
          <cell r="H6883">
            <v>700</v>
          </cell>
          <cell r="I6883">
            <v>560</v>
          </cell>
          <cell r="J6883">
            <v>490</v>
          </cell>
          <cell r="K6883" t="str">
            <v>乙类</v>
          </cell>
        </row>
        <row r="6884">
          <cell r="A6884" t="str">
            <v>HPV65301</v>
          </cell>
          <cell r="B6884" t="str">
            <v>血栓性外痔切开取栓术</v>
          </cell>
          <cell r="C6884" t="str">
            <v>检查血栓痔核,局麻,切开减压,取出痔核。</v>
          </cell>
          <cell r="D6884" t="str">
            <v>注射器</v>
          </cell>
          <cell r="E6884" t="str">
            <v/>
          </cell>
          <cell r="F6884" t="str">
            <v>次</v>
          </cell>
          <cell r="G6884" t="str">
            <v/>
          </cell>
          <cell r="H6884">
            <v>500</v>
          </cell>
          <cell r="I6884">
            <v>400</v>
          </cell>
          <cell r="J6884">
            <v>350</v>
          </cell>
          <cell r="K6884" t="str">
            <v>甲类</v>
          </cell>
        </row>
        <row r="6885">
          <cell r="A6885" t="str">
            <v>HPV73301</v>
          </cell>
          <cell r="B6885" t="str">
            <v>低位肛瘘切除术</v>
          </cell>
          <cell r="C6885" t="str">
            <v>指皮下､肛门外括约肌浅部潜行之肛瘘。肛门指诊,肛门镜检查,将探条经肛瘘内口插入,通过瘘管外口引出,完整切除瘘管,开放引流,新鲜伤口可Ⅰ期缝合。</v>
          </cell>
          <cell r="D6885" t="str">
            <v>肛门镜,引流装置</v>
          </cell>
          <cell r="E6885" t="str">
            <v>特殊缝线,止血材料</v>
          </cell>
          <cell r="F6885" t="str">
            <v>次</v>
          </cell>
          <cell r="G6885" t="str">
            <v/>
          </cell>
          <cell r="H6885">
            <v>700</v>
          </cell>
          <cell r="I6885">
            <v>560</v>
          </cell>
          <cell r="J6885">
            <v>490</v>
          </cell>
          <cell r="K6885" t="str">
            <v>甲类</v>
          </cell>
        </row>
        <row r="6886">
          <cell r="A6886" t="str">
            <v>HPV73302</v>
          </cell>
          <cell r="B6886" t="str">
            <v>高位肛瘘切除术</v>
          </cell>
          <cell r="C6886" t="str">
            <v>指肛门外括约肌深部潜行之肛瘘。肛门指诊,肛门镜检查,将探条经肛瘘内口插入,通过瘘管外口引出,完整切除瘘管,开放引流,新鲜伤口可Ⅰ期缝合。</v>
          </cell>
          <cell r="D6886" t="str">
            <v>引流装置,肛门镜</v>
          </cell>
          <cell r="E6886" t="str">
            <v>特殊缝线,止血材料</v>
          </cell>
          <cell r="F6886" t="str">
            <v>次</v>
          </cell>
          <cell r="G6886" t="str">
            <v/>
          </cell>
          <cell r="H6886">
            <v>1000</v>
          </cell>
          <cell r="I6886">
            <v>800</v>
          </cell>
          <cell r="J6886">
            <v>700</v>
          </cell>
          <cell r="K6886" t="str">
            <v>甲类</v>
          </cell>
        </row>
        <row r="6887">
          <cell r="A6887" t="str">
            <v>HPV73303</v>
          </cell>
          <cell r="B6887" t="str">
            <v>复杂肛瘘切除术</v>
          </cell>
          <cell r="C6887" t="str">
            <v>指肛门外括约肌低位、多瘘口部位的肛瘘。肛门指诊,肛门镜检查,将探条经肛瘘内口插入,通过瘘管外口引出,完整切除瘘管,开放引流,新鲜伤口可Ⅰ期缝合。</v>
          </cell>
          <cell r="D6887" t="str">
            <v>引流装置,肛门镜</v>
          </cell>
          <cell r="E6887" t="str">
            <v>特殊缝线</v>
          </cell>
          <cell r="F6887" t="str">
            <v>次</v>
          </cell>
          <cell r="G6887" t="str">
            <v/>
          </cell>
          <cell r="H6887">
            <v>1100</v>
          </cell>
          <cell r="I6887">
            <v>880</v>
          </cell>
          <cell r="J6887">
            <v>770</v>
          </cell>
          <cell r="K6887" t="str">
            <v>甲类</v>
          </cell>
        </row>
        <row r="6888">
          <cell r="A6888" t="str">
            <v>HPV73304</v>
          </cell>
          <cell r="B6888" t="str">
            <v>肛裂切除术</v>
          </cell>
          <cell r="C6888"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cell r="D6888" t="str">
            <v>引流装置,注射器</v>
          </cell>
          <cell r="E6888" t="str">
            <v/>
          </cell>
          <cell r="F6888" t="str">
            <v>次</v>
          </cell>
          <cell r="G6888" t="str">
            <v/>
          </cell>
          <cell r="H6888">
            <v>700</v>
          </cell>
          <cell r="I6888">
            <v>560</v>
          </cell>
          <cell r="J6888">
            <v>490</v>
          </cell>
          <cell r="K6888" t="str">
            <v>甲类</v>
          </cell>
        </row>
        <row r="6889">
          <cell r="A6889" t="str">
            <v>HPV73305</v>
          </cell>
          <cell r="B6889" t="str">
            <v>肛裂纵切横缝术</v>
          </cell>
          <cell r="C6889"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cell r="D6889" t="str">
            <v>引流装置,肛门镜,注射器</v>
          </cell>
          <cell r="E6889" t="str">
            <v>特殊缝线</v>
          </cell>
          <cell r="F6889" t="str">
            <v>次</v>
          </cell>
          <cell r="G6889" t="str">
            <v/>
          </cell>
          <cell r="H6889">
            <v>700</v>
          </cell>
          <cell r="I6889">
            <v>560</v>
          </cell>
          <cell r="J6889">
            <v>490</v>
          </cell>
          <cell r="K6889" t="str">
            <v>甲类</v>
          </cell>
        </row>
        <row r="6890">
          <cell r="A6890" t="str">
            <v>HPV73306</v>
          </cell>
          <cell r="B6890" t="str">
            <v>外痔切除术</v>
          </cell>
          <cell r="C6890" t="str">
            <v>肛门指诊,肛门镜检查,将外痔核切除,缝合。</v>
          </cell>
          <cell r="D6890" t="str">
            <v>肛门镜</v>
          </cell>
          <cell r="E6890" t="str">
            <v>止血材料,特殊缝线</v>
          </cell>
          <cell r="F6890" t="str">
            <v>次</v>
          </cell>
          <cell r="G6890" t="str">
            <v/>
          </cell>
          <cell r="H6890">
            <v>600</v>
          </cell>
          <cell r="I6890">
            <v>480</v>
          </cell>
          <cell r="J6890">
            <v>420</v>
          </cell>
          <cell r="K6890" t="str">
            <v>甲类</v>
          </cell>
        </row>
        <row r="6891">
          <cell r="A6891" t="str">
            <v>HPV73307</v>
          </cell>
          <cell r="B6891" t="str">
            <v>内痔环切术</v>
          </cell>
          <cell r="C6891" t="str">
            <v>肛门指诊,肛门镜检查,扩肛,内核核环切,缝合。</v>
          </cell>
          <cell r="D6891" t="str">
            <v>肛门镜</v>
          </cell>
          <cell r="E6891" t="str">
            <v>止血材料,特殊缝线</v>
          </cell>
          <cell r="F6891" t="str">
            <v>次</v>
          </cell>
          <cell r="G6891" t="str">
            <v/>
          </cell>
          <cell r="H6891">
            <v>700</v>
          </cell>
          <cell r="I6891">
            <v>560</v>
          </cell>
          <cell r="J6891">
            <v>490</v>
          </cell>
          <cell r="K6891" t="str">
            <v>甲类</v>
          </cell>
        </row>
        <row r="6892">
          <cell r="A6892" t="str">
            <v>HPV80301</v>
          </cell>
          <cell r="B6892" t="str">
            <v>扩肛术</v>
          </cell>
          <cell r="C6892" t="str">
            <v>指直肠肛门狭窄,肛门指诊,肛门镜检查,扩肛。</v>
          </cell>
          <cell r="D6892" t="str">
            <v>肛门镜</v>
          </cell>
          <cell r="E6892" t="str">
            <v>止血材料</v>
          </cell>
          <cell r="F6892" t="str">
            <v>次</v>
          </cell>
          <cell r="G6892" t="str">
            <v/>
          </cell>
          <cell r="H6892">
            <v>100</v>
          </cell>
          <cell r="I6892">
            <v>80</v>
          </cell>
          <cell r="J6892">
            <v>70</v>
          </cell>
          <cell r="K6892" t="str">
            <v>甲类</v>
          </cell>
        </row>
        <row r="6893">
          <cell r="A6893" t="str">
            <v>HPV81301</v>
          </cell>
          <cell r="B6893" t="str">
            <v>肛门环行缩窄术</v>
          </cell>
          <cell r="C6893" t="str">
            <v>指肛门指诊。肛门括约肌环形缝合,成形,开口松紧适当。</v>
          </cell>
          <cell r="D6893" t="str">
            <v/>
          </cell>
          <cell r="E6893" t="str">
            <v>特殊缝线</v>
          </cell>
          <cell r="F6893" t="str">
            <v>次</v>
          </cell>
          <cell r="G6893" t="str">
            <v/>
          </cell>
          <cell r="H6893">
            <v>800</v>
          </cell>
          <cell r="I6893">
            <v>640</v>
          </cell>
          <cell r="J6893">
            <v>560</v>
          </cell>
          <cell r="K6893" t="str">
            <v>甲类</v>
          </cell>
        </row>
        <row r="6894">
          <cell r="A6894" t="str">
            <v>HPV83301</v>
          </cell>
          <cell r="B6894" t="str">
            <v>肛门成形术</v>
          </cell>
          <cell r="C6894" t="str">
            <v>常规消毒,铺无菌巾,纵行切开肛窝,分离并打开外括约肌,暴露直肠盲端并剪开,与括约肌及皮肤分层缝合,电凝止血,留置肛管,包扎。</v>
          </cell>
          <cell r="D6894" t="str">
            <v>肛管</v>
          </cell>
          <cell r="E6894" t="str">
            <v>特殊缝线,止血材料</v>
          </cell>
          <cell r="F6894" t="str">
            <v>次</v>
          </cell>
          <cell r="G6894" t="str">
            <v/>
          </cell>
          <cell r="H6894">
            <v>1000</v>
          </cell>
          <cell r="I6894">
            <v>800</v>
          </cell>
          <cell r="J6894">
            <v>700</v>
          </cell>
          <cell r="K6894" t="str">
            <v>甲类</v>
          </cell>
        </row>
        <row r="6895">
          <cell r="A6895" t="str">
            <v>HPV83302</v>
          </cell>
          <cell r="B6895" t="str">
            <v>尾路肛门成形术</v>
          </cell>
          <cell r="C6895" t="str">
            <v>肛门镜检查,行经直肠直肠尿道瘘修补､直肠阴道瘘修补。不含膀胱造瘘､直肠造瘘。</v>
          </cell>
          <cell r="D6895" t="str">
            <v>肛门镜</v>
          </cell>
          <cell r="E6895" t="str">
            <v>补片,支架,止血材料</v>
          </cell>
          <cell r="F6895" t="str">
            <v>次</v>
          </cell>
          <cell r="G6895" t="str">
            <v/>
          </cell>
          <cell r="H6895">
            <v>1600</v>
          </cell>
          <cell r="I6895">
            <v>1280</v>
          </cell>
          <cell r="J6895">
            <v>1120</v>
          </cell>
          <cell r="K6895" t="str">
            <v>甲类</v>
          </cell>
        </row>
        <row r="6896">
          <cell r="A6896" t="str">
            <v>HPV83303</v>
          </cell>
          <cell r="B6896" t="str">
            <v>先天性肛门闭锁尾路肛门成形术(pena手术)</v>
          </cell>
          <cell r="C6896" t="str">
            <v>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cell r="D6896" t="str">
            <v>引流装置,导尿管</v>
          </cell>
          <cell r="E6896" t="str">
            <v>止血材料,特殊缝线</v>
          </cell>
          <cell r="F6896" t="str">
            <v>次</v>
          </cell>
          <cell r="G6896" t="str">
            <v/>
          </cell>
          <cell r="H6896">
            <v>1600</v>
          </cell>
          <cell r="I6896">
            <v>1280</v>
          </cell>
          <cell r="J6896">
            <v>1120</v>
          </cell>
          <cell r="K6896" t="str">
            <v>甲类</v>
          </cell>
        </row>
        <row r="6897">
          <cell r="A6897" t="str">
            <v>HPV83304</v>
          </cell>
          <cell r="B6897" t="str">
            <v>先天性肛门闭锁肛门后切成形术</v>
          </cell>
          <cell r="C6897" t="str">
            <v>指男性低位无肛合并有会阴瘘。截石位,消毒铺巾,插导尿管,电刺激仪定位肛门外括约肌位置,沿会阴瘘口向后切至外括约肌后缘,将直肠末端与肛周固定,会阴体成形。</v>
          </cell>
          <cell r="D6897" t="str">
            <v>引流装置,导尿管</v>
          </cell>
          <cell r="E6897" t="str">
            <v>止血材料,特殊缝线</v>
          </cell>
          <cell r="F6897" t="str">
            <v>次</v>
          </cell>
          <cell r="G6897" t="str">
            <v/>
          </cell>
          <cell r="H6897">
            <v>1100</v>
          </cell>
          <cell r="I6897">
            <v>880</v>
          </cell>
          <cell r="J6897">
            <v>770</v>
          </cell>
          <cell r="K6897" t="str">
            <v>甲类</v>
          </cell>
        </row>
        <row r="6898">
          <cell r="A6898" t="str">
            <v>HPV83305</v>
          </cell>
          <cell r="B6898" t="str">
            <v>肛管成形术</v>
          </cell>
          <cell r="C6898" t="str">
            <v>肛门镜检查,行后位括约肌切断扩肛术､肛管纵切横缝术､肛裂切除房型黏膜瓣成形术。</v>
          </cell>
          <cell r="D6898" t="str">
            <v>肛门镜</v>
          </cell>
          <cell r="E6898" t="str">
            <v>止血材料</v>
          </cell>
          <cell r="F6898" t="str">
            <v>次</v>
          </cell>
          <cell r="G6898" t="str">
            <v/>
          </cell>
          <cell r="H6898">
            <v>800</v>
          </cell>
          <cell r="I6898">
            <v>640</v>
          </cell>
          <cell r="J6898">
            <v>560</v>
          </cell>
          <cell r="K6898" t="str">
            <v>甲类</v>
          </cell>
        </row>
        <row r="6899">
          <cell r="A6899" t="str">
            <v>HPV83306</v>
          </cell>
          <cell r="B6899" t="str">
            <v>肛门狭窄矫治术</v>
          </cell>
          <cell r="C6899" t="str">
            <v>常规消毒,铺无菌巾,设计,切除肛门周围瘢痕组织,电凝止血,或向后侧切开皮肤皮下组织,直肠外分离,将直肠黏膜外翻缝合。留置导尿管,留置肛管。不含导尿术。</v>
          </cell>
          <cell r="D6899" t="str">
            <v>引流装置导尿管,肛管</v>
          </cell>
          <cell r="E6899" t="str">
            <v>特殊缝线</v>
          </cell>
          <cell r="F6899" t="str">
            <v>次</v>
          </cell>
          <cell r="G6899" t="str">
            <v/>
          </cell>
          <cell r="H6899">
            <v>1000</v>
          </cell>
          <cell r="I6899">
            <v>800</v>
          </cell>
          <cell r="J6899">
            <v>700</v>
          </cell>
          <cell r="K6899" t="str">
            <v>甲类</v>
          </cell>
        </row>
        <row r="6900">
          <cell r="A6900" t="str">
            <v>HPV83307</v>
          </cell>
          <cell r="B6900" t="str">
            <v>肛门括约肌修复术</v>
          </cell>
          <cell r="C6900" t="str">
            <v>常规消毒,铺无菌巾,切口设计,切除肛门区的瘢痕组织,电凝止血,分离离断的肛门外括约肌形成两个肌瓣,两肌瓣交叉缝合,以肛门可以伸进两指为度,将直肠黏膜翻出缝合,留置尿管,留置肛管。不含导尿。</v>
          </cell>
          <cell r="D6900" t="str">
            <v>引流装置,导尿管,肛管</v>
          </cell>
          <cell r="E6900" t="str">
            <v>特殊缝线</v>
          </cell>
          <cell r="F6900" t="str">
            <v>次</v>
          </cell>
          <cell r="G6900" t="str">
            <v/>
          </cell>
          <cell r="H6900">
            <v>1200</v>
          </cell>
          <cell r="I6900">
            <v>960</v>
          </cell>
          <cell r="J6900">
            <v>840</v>
          </cell>
          <cell r="K6900" t="str">
            <v>甲类</v>
          </cell>
        </row>
        <row r="6901">
          <cell r="A6901" t="str">
            <v>HPV89301</v>
          </cell>
          <cell r="B6901" t="str">
            <v>肛管皮肤移植术</v>
          </cell>
          <cell r="C6901" t="str">
            <v>肛门镜检查,含肛管,将肛周转移皮瓣至肛管缺损处。</v>
          </cell>
          <cell r="D6901" t="str">
            <v>肛门镜</v>
          </cell>
          <cell r="E6901" t="str">
            <v>补片,支架,止血材料</v>
          </cell>
          <cell r="F6901" t="str">
            <v>次</v>
          </cell>
          <cell r="G6901" t="str">
            <v/>
          </cell>
          <cell r="H6901">
            <v>750</v>
          </cell>
          <cell r="I6901">
            <v>600</v>
          </cell>
          <cell r="J6901">
            <v>525</v>
          </cell>
          <cell r="K6901" t="str">
            <v>乙类</v>
          </cell>
        </row>
        <row r="6902">
          <cell r="A6902" t="str">
            <v>HPV89302</v>
          </cell>
          <cell r="B6902" t="str">
            <v>先天性一穴肛矫治术</v>
          </cell>
          <cell r="C6902" t="str">
            <v>含肛门､阴道､尿道成形术(尿道延长术),回肠阴道再造,膀胱颈延长紧缩,会阴体再造。不含膀胱镜检查。</v>
          </cell>
          <cell r="D6902" t="str">
            <v/>
          </cell>
          <cell r="E6902" t="str">
            <v>止血材料,特殊缝线</v>
          </cell>
          <cell r="F6902" t="str">
            <v>次</v>
          </cell>
          <cell r="G6902" t="str">
            <v>共同管腔大于3厘米加收不超过50%</v>
          </cell>
          <cell r="H6902">
            <v>1900</v>
          </cell>
          <cell r="I6902">
            <v>1520</v>
          </cell>
          <cell r="J6902">
            <v>1330</v>
          </cell>
          <cell r="K6902" t="str">
            <v>乙类</v>
          </cell>
        </row>
        <row r="6903">
          <cell r="A6903" t="str">
            <v>HPV89303</v>
          </cell>
          <cell r="B6903" t="str">
            <v>股薄肌肌瓣转移肛门括约肌成形术</v>
          </cell>
          <cell r="C6903"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cell r="D6903" t="str">
            <v>引流装置,导尿管,肛管</v>
          </cell>
          <cell r="E6903" t="str">
            <v/>
          </cell>
          <cell r="F6903" t="str">
            <v>次</v>
          </cell>
          <cell r="G6903" t="str">
            <v/>
          </cell>
          <cell r="H6903">
            <v>1300</v>
          </cell>
          <cell r="I6903">
            <v>1040</v>
          </cell>
          <cell r="J6903">
            <v>910</v>
          </cell>
          <cell r="K6903" t="str">
            <v>甲类</v>
          </cell>
        </row>
        <row r="6904">
          <cell r="A6904" t="str">
            <v>HPV89304</v>
          </cell>
          <cell r="B6904" t="str">
            <v>局部皮瓣肛门再造术</v>
          </cell>
          <cell r="C6904"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cell r="D6904" t="str">
            <v>引流装置,导尿管,肛管</v>
          </cell>
          <cell r="E6904" t="str">
            <v>特殊缝线</v>
          </cell>
          <cell r="F6904" t="str">
            <v>次</v>
          </cell>
          <cell r="G6904" t="str">
            <v/>
          </cell>
          <cell r="H6904">
            <v>1300</v>
          </cell>
          <cell r="I6904">
            <v>1040</v>
          </cell>
          <cell r="J6904">
            <v>910</v>
          </cell>
          <cell r="K6904" t="str">
            <v>甲类</v>
          </cell>
        </row>
        <row r="6905">
          <cell r="A6905" t="str">
            <v>HPV89501</v>
          </cell>
          <cell r="B6905" t="str">
            <v>经腹腔镜先天性肛门闭锁尾路肛门成形术(pena手术)</v>
          </cell>
          <cell r="C6905" t="str">
            <v>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cell r="D6905" t="str">
            <v>引流装置</v>
          </cell>
          <cell r="E6905" t="str">
            <v>腔镜材料</v>
          </cell>
          <cell r="F6905" t="str">
            <v>次</v>
          </cell>
          <cell r="G6905" t="str">
            <v/>
          </cell>
          <cell r="H6905">
            <v>1800</v>
          </cell>
          <cell r="I6905">
            <v>1440</v>
          </cell>
          <cell r="J6905">
            <v>1260</v>
          </cell>
          <cell r="K6905" t="str">
            <v>乙类</v>
          </cell>
        </row>
        <row r="6906">
          <cell r="A6906" t="str">
            <v>HPW</v>
          </cell>
          <cell r="B6906" t="str">
            <v>7.肛周</v>
          </cell>
          <cell r="C6906" t="str">
            <v/>
          </cell>
          <cell r="D6906" t="str">
            <v/>
          </cell>
          <cell r="E6906" t="str">
            <v/>
          </cell>
        </row>
        <row r="6906">
          <cell r="G6906" t="str">
            <v/>
          </cell>
          <cell r="H6906" t="str">
            <v/>
          </cell>
          <cell r="I6906" t="str">
            <v/>
          </cell>
          <cell r="J6906" t="str">
            <v/>
          </cell>
        </row>
        <row r="6907">
          <cell r="A6907" t="str">
            <v>HPW73301</v>
          </cell>
          <cell r="B6907" t="str">
            <v>肛周表浅肿物切除术</v>
          </cell>
          <cell r="C6907" t="str">
            <v>指肛周皮脂腺囊肿､汗腺炎､疣､肛乳头肥大､痣､脂肪瘤､纤维瘤等位于括约肌浅面的良性新生物,常规肛门检查,局麻,完整切除肿物,缝合。</v>
          </cell>
          <cell r="D6907" t="str">
            <v>引流装置,注射器</v>
          </cell>
          <cell r="E6907" t="str">
            <v>止血材料,特殊缝线</v>
          </cell>
          <cell r="F6907" t="str">
            <v>次</v>
          </cell>
          <cell r="G6907" t="str">
            <v/>
          </cell>
          <cell r="H6907">
            <v>750</v>
          </cell>
          <cell r="I6907">
            <v>600</v>
          </cell>
          <cell r="J6907">
            <v>525</v>
          </cell>
          <cell r="K6907" t="str">
            <v>甲类</v>
          </cell>
        </row>
        <row r="6908">
          <cell r="A6908" t="str">
            <v>HPW73302</v>
          </cell>
          <cell r="B6908" t="str">
            <v>肛周表浅肿物激光切除术</v>
          </cell>
          <cell r="C6908" t="str">
            <v>指肛周皮脂腺囊肿､汗腺炎､疣､肛乳头肥大､痣､脂肪瘤､纤维瘤等位于括约肌浅面的良性新生物。常规肛门检查,局麻,用激光完整切除肿物,缝合。</v>
          </cell>
          <cell r="D6908" t="str">
            <v>注射器</v>
          </cell>
          <cell r="E6908" t="str">
            <v>止血材料,特殊缝线</v>
          </cell>
          <cell r="F6908" t="str">
            <v>次</v>
          </cell>
          <cell r="G6908" t="str">
            <v/>
          </cell>
          <cell r="H6908">
            <v>700</v>
          </cell>
          <cell r="I6908">
            <v>560</v>
          </cell>
          <cell r="J6908">
            <v>490</v>
          </cell>
          <cell r="K6908" t="str">
            <v>甲类</v>
          </cell>
        </row>
        <row r="6909">
          <cell r="A6909" t="str">
            <v>HPW73303</v>
          </cell>
          <cell r="B6909" t="str">
            <v>肛周表浅肿物电凝切除术</v>
          </cell>
          <cell r="C6909" t="str">
            <v>指肛周皮脂腺囊肿､汗腺炎､疣､肛乳头肥大､痣､脂肪瘤､纤维瘤等位于括约肌浅面的良性新生物。常规肛门检查,局麻,用电凝完整切除肿物,缝合。</v>
          </cell>
          <cell r="D6909" t="str">
            <v>注射器</v>
          </cell>
          <cell r="E6909" t="str">
            <v>止血材料,特殊缝线</v>
          </cell>
          <cell r="F6909" t="str">
            <v>次</v>
          </cell>
          <cell r="G6909" t="str">
            <v/>
          </cell>
          <cell r="H6909">
            <v>700</v>
          </cell>
          <cell r="I6909">
            <v>560</v>
          </cell>
          <cell r="J6909">
            <v>490</v>
          </cell>
          <cell r="K6909" t="str">
            <v>甲类</v>
          </cell>
        </row>
        <row r="6910">
          <cell r="A6910" t="str">
            <v>HPW73304</v>
          </cell>
          <cell r="B6910" t="str">
            <v>肛周表浅肿物套扎切除术</v>
          </cell>
          <cell r="C6910" t="str">
            <v>指肛周皮脂腺囊肿､汗腺炎､疣､肛乳头肥大､痣､脂肪瘤､纤维瘤等位于括约肌浅面的良性新生物。常规肛门检查,局麻,用套扎器完整套扎去除肿物,缝合。</v>
          </cell>
          <cell r="D6910" t="str">
            <v>注射器,套扎器</v>
          </cell>
          <cell r="E6910" t="str">
            <v>止血材料,特殊缝线</v>
          </cell>
          <cell r="F6910" t="str">
            <v>次</v>
          </cell>
          <cell r="G6910" t="str">
            <v/>
          </cell>
          <cell r="H6910">
            <v>600</v>
          </cell>
          <cell r="I6910">
            <v>480</v>
          </cell>
          <cell r="J6910">
            <v>420</v>
          </cell>
          <cell r="K6910" t="str">
            <v>甲类</v>
          </cell>
        </row>
        <row r="6911">
          <cell r="A6911" t="str">
            <v>HPW73305</v>
          </cell>
          <cell r="B6911" t="str">
            <v>低位肛周窦道切除术</v>
          </cell>
          <cell r="C6911" t="str">
            <v>指皮下､肛门外括约肌浅部潜行之窦道。肛门指诊,肛门镜检查,经窦道口注入染料,将染色窦道组织完整切除,开放引流,新鲜伤口可一期缝合。</v>
          </cell>
          <cell r="D6911" t="str">
            <v>肛门镜,引流装置</v>
          </cell>
          <cell r="E6911" t="str">
            <v>止血材料,特殊缝线</v>
          </cell>
          <cell r="F6911" t="str">
            <v>次</v>
          </cell>
          <cell r="G6911" t="str">
            <v/>
          </cell>
          <cell r="H6911">
            <v>600</v>
          </cell>
          <cell r="I6911">
            <v>480</v>
          </cell>
          <cell r="J6911">
            <v>420</v>
          </cell>
          <cell r="K6911" t="str">
            <v>甲类</v>
          </cell>
        </row>
        <row r="6912">
          <cell r="A6912" t="str">
            <v>HPW73306</v>
          </cell>
          <cell r="B6912" t="str">
            <v>肛周尖锐湿疣切除术</v>
          </cell>
          <cell r="C6912" t="str">
            <v>肛周消毒铺巾,肛周局部麻醉,肛门镜检查肛管､直肠,手术刀(或电刀)切除肛周及肛管内湿疣疣体,电刀止血,检查无渗出血后,外敷纱布,胶布固定。</v>
          </cell>
          <cell r="D6912" t="str">
            <v>引流装置,肛门镜,注射器</v>
          </cell>
          <cell r="E6912" t="str">
            <v/>
          </cell>
          <cell r="F6912" t="str">
            <v>次</v>
          </cell>
          <cell r="G6912" t="str">
            <v/>
          </cell>
          <cell r="H6912">
            <v>700</v>
          </cell>
          <cell r="I6912">
            <v>560</v>
          </cell>
          <cell r="J6912">
            <v>490</v>
          </cell>
          <cell r="K6912" t="str">
            <v>甲类</v>
          </cell>
        </row>
        <row r="6913">
          <cell r="A6913" t="str">
            <v>HPW73307</v>
          </cell>
          <cell r="B6913" t="str">
            <v>骶尾部瘘道切除术</v>
          </cell>
          <cell r="C6913" t="str">
            <v>骶尾部切口,沿窦道分离至根部完整切除,止血,置管引出固定,切口缝合。</v>
          </cell>
          <cell r="D6913" t="str">
            <v>引流装置</v>
          </cell>
          <cell r="E6913" t="str">
            <v>止血材料,特殊缝线</v>
          </cell>
          <cell r="F6913" t="str">
            <v>次</v>
          </cell>
          <cell r="G6913" t="str">
            <v/>
          </cell>
          <cell r="H6913">
            <v>700</v>
          </cell>
          <cell r="I6913">
            <v>560</v>
          </cell>
          <cell r="J6913">
            <v>490</v>
          </cell>
          <cell r="K6913" t="str">
            <v>甲类</v>
          </cell>
        </row>
        <row r="6914">
          <cell r="A6914" t="str">
            <v>HPW89301</v>
          </cell>
          <cell r="B6914" t="str">
            <v>肛周尖锐湿疣切除皮瓣转移术</v>
          </cell>
          <cell r="C6914"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cell r="D6914" t="str">
            <v>引流装置,注射器</v>
          </cell>
          <cell r="E6914" t="str">
            <v>特殊缝线</v>
          </cell>
          <cell r="F6914" t="str">
            <v>次</v>
          </cell>
          <cell r="G6914" t="str">
            <v/>
          </cell>
          <cell r="H6914">
            <v>900</v>
          </cell>
          <cell r="I6914">
            <v>720</v>
          </cell>
          <cell r="J6914">
            <v>630</v>
          </cell>
          <cell r="K6914" t="str">
            <v>乙类</v>
          </cell>
        </row>
        <row r="6915">
          <cell r="A6915" t="str">
            <v>HPZ</v>
          </cell>
          <cell r="B6915" t="str">
            <v>8.消化管腔其它</v>
          </cell>
          <cell r="C6915" t="str">
            <v/>
          </cell>
          <cell r="D6915" t="str">
            <v/>
          </cell>
          <cell r="E6915" t="str">
            <v/>
          </cell>
        </row>
        <row r="6915">
          <cell r="G6915" t="str">
            <v/>
          </cell>
          <cell r="H6915" t="str">
            <v/>
          </cell>
          <cell r="I6915" t="str">
            <v/>
          </cell>
          <cell r="J6915" t="str">
            <v/>
          </cell>
        </row>
        <row r="6916">
          <cell r="A6916" t="str">
            <v>HQA-HQD</v>
          </cell>
          <cell r="B6916" t="str">
            <v>9.肝</v>
          </cell>
          <cell r="C6916" t="str">
            <v/>
          </cell>
          <cell r="D6916" t="str">
            <v/>
          </cell>
          <cell r="E6916" t="str">
            <v/>
          </cell>
        </row>
        <row r="6916">
          <cell r="G6916" t="str">
            <v/>
          </cell>
          <cell r="H6916" t="str">
            <v/>
          </cell>
          <cell r="I6916" t="str">
            <v/>
          </cell>
          <cell r="J6916" t="str">
            <v/>
          </cell>
        </row>
        <row r="6917">
          <cell r="A6917" t="str">
            <v>HQA41301</v>
          </cell>
          <cell r="B6917" t="str">
            <v>尸体供肝修整术</v>
          </cell>
          <cell r="C6917" t="str">
            <v>门静脉修整,肝动脉修整,胆管修整,肝周围韧带及结缔组织的修整,下腔静脉修整并成形(缝扎膈静脉,肾上腺静脉及肝短静脉分支,背驮式肝移植需要供肝肝下下腔静脉缝合),血管移植物修整术。</v>
          </cell>
          <cell r="D6917" t="str">
            <v>保存液</v>
          </cell>
          <cell r="E6917" t="str">
            <v>特殊缝线</v>
          </cell>
          <cell r="F6917" t="str">
            <v>次</v>
          </cell>
          <cell r="G6917" t="str">
            <v/>
          </cell>
          <cell r="H6917">
            <v>1800</v>
          </cell>
          <cell r="I6917">
            <v>1440</v>
          </cell>
          <cell r="J6917">
            <v>1260</v>
          </cell>
          <cell r="K6917" t="str">
            <v>丙类</v>
          </cell>
        </row>
        <row r="6918">
          <cell r="A6918" t="str">
            <v>HQA41302</v>
          </cell>
          <cell r="B6918" t="str">
            <v>尸体供肝劈离式修整术</v>
          </cell>
          <cell r="C6918"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cell r="D6918" t="str">
            <v>保存液</v>
          </cell>
          <cell r="E6918" t="str">
            <v>血管夹,特殊缝线</v>
          </cell>
          <cell r="F6918" t="str">
            <v>次</v>
          </cell>
          <cell r="G6918" t="str">
            <v/>
          </cell>
          <cell r="H6918">
            <v>3000</v>
          </cell>
          <cell r="I6918">
            <v>2400</v>
          </cell>
          <cell r="J6918">
            <v>2100</v>
          </cell>
          <cell r="K6918" t="str">
            <v>丙类</v>
          </cell>
        </row>
        <row r="6919">
          <cell r="A6919" t="str">
            <v>HQA41303</v>
          </cell>
          <cell r="B6919" t="str">
            <v>尸体供肝减体积式修整术</v>
          </cell>
          <cell r="C6919"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cell r="D6919" t="str">
            <v>保存液</v>
          </cell>
          <cell r="E6919" t="str">
            <v>血管夹,特殊缝线</v>
          </cell>
          <cell r="F6919" t="str">
            <v>次</v>
          </cell>
          <cell r="G6919" t="str">
            <v/>
          </cell>
          <cell r="H6919">
            <v>2000</v>
          </cell>
          <cell r="I6919">
            <v>1600</v>
          </cell>
          <cell r="J6919">
            <v>1400</v>
          </cell>
          <cell r="K6919" t="str">
            <v>丙类</v>
          </cell>
        </row>
        <row r="6920">
          <cell r="A6920" t="str">
            <v>HQA45101</v>
          </cell>
          <cell r="B6920" t="str">
            <v>经皮肝囊肿穿刺引流术</v>
          </cell>
          <cell r="C6920" t="str">
            <v>定位,消毒铺巾,局麻,经皮穿刺入肝囊肿腔内,抽液,注射药物,置管引出固定。</v>
          </cell>
          <cell r="D6920" t="str">
            <v>穿刺针,引流装置,注射器</v>
          </cell>
          <cell r="E6920" t="str">
            <v>扩张管,导丝</v>
          </cell>
          <cell r="F6920" t="str">
            <v>次</v>
          </cell>
          <cell r="G6920" t="str">
            <v/>
          </cell>
          <cell r="H6920">
            <v>800</v>
          </cell>
          <cell r="I6920">
            <v>640</v>
          </cell>
          <cell r="J6920">
            <v>560</v>
          </cell>
          <cell r="K6920" t="str">
            <v>甲类</v>
          </cell>
        </row>
        <row r="6921">
          <cell r="A6921" t="str">
            <v>HQA45102</v>
          </cell>
          <cell r="B6921" t="str">
            <v>经皮肝脓肿穿刺引流术</v>
          </cell>
          <cell r="C6921" t="str">
            <v>定位,消毒铺巾,局麻,穿刺,脓肿引流,置管引出固定。不含影像学引导。</v>
          </cell>
          <cell r="D6921" t="str">
            <v>穿刺针,引流装置,注射器</v>
          </cell>
          <cell r="E6921" t="str">
            <v>导丝</v>
          </cell>
          <cell r="F6921" t="str">
            <v>次</v>
          </cell>
          <cell r="G6921" t="str">
            <v/>
          </cell>
          <cell r="H6921">
            <v>800</v>
          </cell>
          <cell r="I6921">
            <v>640</v>
          </cell>
          <cell r="J6921">
            <v>560</v>
          </cell>
          <cell r="K6921" t="str">
            <v>甲类</v>
          </cell>
        </row>
        <row r="6922">
          <cell r="A6922" t="str">
            <v>HQA45301</v>
          </cell>
          <cell r="B6922" t="str">
            <v>肝脓肿切开引流术</v>
          </cell>
          <cell r="C6922" t="str">
            <v>逐层进腹,探查,游离肝脏,肝脓肿切开吸脓,止血,经腹壁另戳孔置管固定,清点器具､纱布无误,冲洗腹腔,逐层关腹。</v>
          </cell>
          <cell r="D6922" t="str">
            <v>引流装置,冲洗液</v>
          </cell>
          <cell r="E6922" t="str">
            <v>特殊缝线,止血材料</v>
          </cell>
          <cell r="F6922" t="str">
            <v>次</v>
          </cell>
          <cell r="G6922" t="str">
            <v/>
          </cell>
          <cell r="H6922">
            <v>1000</v>
          </cell>
          <cell r="I6922">
            <v>800</v>
          </cell>
          <cell r="J6922">
            <v>700</v>
          </cell>
          <cell r="K6922" t="str">
            <v>甲类</v>
          </cell>
        </row>
        <row r="6923">
          <cell r="A6923" t="str">
            <v>HQA45302</v>
          </cell>
          <cell r="B6923" t="str">
            <v>肝外伤后血肿清创引流术</v>
          </cell>
          <cell r="C6923" t="str">
            <v>逐层进腹,探查,游离肝脏,控制第一肝门,切开肝脏血肿被膜,清除血肿、破碎的肝脏组织、被膜下积脓,结扎断裂的肝内胆管及血管,止血,经腹壁另戳孔置管固定,清点器具､纱布无误,关腹。</v>
          </cell>
          <cell r="D6923" t="str">
            <v>T形管,引流装置</v>
          </cell>
          <cell r="E6923" t="str">
            <v>血管夹,特殊缝线,止血材料</v>
          </cell>
          <cell r="F6923" t="str">
            <v>次</v>
          </cell>
          <cell r="G6923" t="str">
            <v/>
          </cell>
          <cell r="H6923">
            <v>1320</v>
          </cell>
          <cell r="I6923">
            <v>1055</v>
          </cell>
          <cell r="J6923">
            <v>920</v>
          </cell>
          <cell r="K6923" t="str">
            <v>甲类</v>
          </cell>
        </row>
        <row r="6924">
          <cell r="A6924" t="str">
            <v>HQA45303</v>
          </cell>
          <cell r="B6924" t="str">
            <v>开腹肝脓肿置管引流术</v>
          </cell>
          <cell r="C6924" t="str">
            <v>逐层进腹,脓肿穿刺定位,切开,经腹壁另戳孔置管引出固定,清点器具､纱布无误,冲洗腹腔,逐层关腹。</v>
          </cell>
          <cell r="D6924" t="str">
            <v>穿刺针,引流装置,冲洗液</v>
          </cell>
          <cell r="E6924" t="str">
            <v>特殊缝线</v>
          </cell>
          <cell r="F6924" t="str">
            <v>次</v>
          </cell>
          <cell r="G6924" t="str">
            <v/>
          </cell>
          <cell r="H6924">
            <v>500</v>
          </cell>
          <cell r="I6924">
            <v>400</v>
          </cell>
          <cell r="J6924">
            <v>350</v>
          </cell>
          <cell r="K6924" t="str">
            <v>甲类</v>
          </cell>
        </row>
        <row r="6925">
          <cell r="A6925" t="str">
            <v>HQA45501</v>
          </cell>
          <cell r="B6925" t="str">
            <v>经腹腔镜肝外伤后血肿清创引流术</v>
          </cell>
          <cell r="C6925" t="str">
            <v>腹壁多处戳孔,造气腹,插入观察镜,插入操作内镜,插入辅助器械,探查,游离肝脏,切开肝脏血肿被膜,清除血肿,破碎的肝脏组织,被膜下积脓,结扎断裂的肝内胆管及血管,止血,置管引出固定,缝合伤口。</v>
          </cell>
          <cell r="D6925" t="str">
            <v>引流装置</v>
          </cell>
          <cell r="E6925" t="str">
            <v>腔镜材料</v>
          </cell>
          <cell r="F6925" t="str">
            <v>次</v>
          </cell>
          <cell r="G6925" t="str">
            <v/>
          </cell>
          <cell r="H6925">
            <v>1520</v>
          </cell>
          <cell r="I6925">
            <v>1215</v>
          </cell>
          <cell r="J6925">
            <v>1065</v>
          </cell>
          <cell r="K6925" t="str">
            <v>乙类</v>
          </cell>
        </row>
        <row r="6926">
          <cell r="A6926" t="str">
            <v>HQA45502</v>
          </cell>
          <cell r="B6926" t="str">
            <v>经腹腔镜肝脓肿置管引流术</v>
          </cell>
          <cell r="C6926" t="str">
            <v>腹壁多处戳孔,造气腹,插入观察镜,插入操作内镜,插入辅助器械,探查,定位,穿刺,置管引出固定,缝合伤口。</v>
          </cell>
          <cell r="D6926" t="str">
            <v>引流装置</v>
          </cell>
          <cell r="E6926" t="str">
            <v>腔镜材料</v>
          </cell>
          <cell r="F6926" t="str">
            <v>次</v>
          </cell>
          <cell r="G6926" t="str">
            <v/>
          </cell>
          <cell r="H6926">
            <v>700</v>
          </cell>
          <cell r="I6926">
            <v>560</v>
          </cell>
          <cell r="J6926">
            <v>490</v>
          </cell>
          <cell r="K6926" t="str">
            <v>乙类</v>
          </cell>
        </row>
        <row r="6927">
          <cell r="A6927" t="str">
            <v>HQA45503</v>
          </cell>
          <cell r="B6927" t="str">
            <v>经腹腔镜肝脓肿切开引流术</v>
          </cell>
          <cell r="C6927" t="str">
            <v>腹壁多处戳孔,造气腹,插入观察镜,插入操作内镜,插入辅助器械,探查,游离肝脏,脓肿引流,肝创面止血,置管引出固定,缝合伤口。</v>
          </cell>
          <cell r="D6927" t="str">
            <v>引流装置</v>
          </cell>
          <cell r="E6927" t="str">
            <v>腔镜材料</v>
          </cell>
          <cell r="F6927" t="str">
            <v>次</v>
          </cell>
          <cell r="G6927" t="str">
            <v/>
          </cell>
          <cell r="H6927">
            <v>1200</v>
          </cell>
          <cell r="I6927">
            <v>960</v>
          </cell>
          <cell r="J6927">
            <v>840</v>
          </cell>
          <cell r="K6927" t="str">
            <v>乙类</v>
          </cell>
        </row>
        <row r="6928">
          <cell r="A6928" t="str">
            <v>HQA46101</v>
          </cell>
          <cell r="B6928" t="str">
            <v>经皮肝脏创伤止血治疗</v>
          </cell>
          <cell r="C6928" t="str">
            <v>术前准备,超声造影引导下,确定肝创伤灶及活动性出血部位,局部皮肤消毒铺巾,麻醉,PTC穿刺针(20G×200毫米),进行穿刺,创伤灶注射止血剂,活动性出血部位注射医用粘合胶。图文报告。不含超声引导､实验室检查。</v>
          </cell>
          <cell r="D6928" t="str">
            <v>穿刺针</v>
          </cell>
          <cell r="E6928" t="str">
            <v/>
          </cell>
          <cell r="F6928" t="str">
            <v>次</v>
          </cell>
          <cell r="G6928" t="str">
            <v>以1处病灶为基价,每增加1处加收不超过30%</v>
          </cell>
          <cell r="H6928">
            <v>1200</v>
          </cell>
          <cell r="I6928">
            <v>960</v>
          </cell>
          <cell r="J6928">
            <v>840</v>
          </cell>
          <cell r="K6928" t="str">
            <v>乙类</v>
          </cell>
        </row>
        <row r="6929">
          <cell r="A6929" t="str">
            <v>HQA46301</v>
          </cell>
          <cell r="B6929" t="str">
            <v>肝损伤填塞止血术</v>
          </cell>
          <cell r="C6929"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cell r="D6929" t="str">
            <v>引流装置</v>
          </cell>
          <cell r="E6929" t="str">
            <v>血管夹,特殊缝线,止血材料</v>
          </cell>
          <cell r="F6929" t="str">
            <v>次</v>
          </cell>
          <cell r="G6929" t="str">
            <v/>
          </cell>
          <cell r="H6929">
            <v>1800</v>
          </cell>
          <cell r="I6929">
            <v>1440</v>
          </cell>
          <cell r="J6929">
            <v>1260</v>
          </cell>
          <cell r="K6929" t="str">
            <v>甲类</v>
          </cell>
        </row>
        <row r="6930">
          <cell r="A6930" t="str">
            <v>HQA48101</v>
          </cell>
          <cell r="B6930" t="str">
            <v>经皮肝囊肿穿刺药物注射治疗</v>
          </cell>
          <cell r="C6930" t="str">
            <v>定位,消毒铺巾,局麻,穿刺引流及注射药物。不含影像学引导。</v>
          </cell>
          <cell r="D6930" t="str">
            <v>穿刺针,引流装置,注射器</v>
          </cell>
          <cell r="E6930" t="str">
            <v/>
          </cell>
          <cell r="F6930" t="str">
            <v>次</v>
          </cell>
          <cell r="G6930" t="str">
            <v/>
          </cell>
          <cell r="H6930">
            <v>200</v>
          </cell>
          <cell r="I6930">
            <v>160</v>
          </cell>
          <cell r="J6930">
            <v>140</v>
          </cell>
          <cell r="K6930" t="str">
            <v>甲类</v>
          </cell>
        </row>
        <row r="6931">
          <cell r="A6931" t="str">
            <v>HQA48301</v>
          </cell>
          <cell r="B6931" t="str">
            <v>开腹肝囊肿药物注射治疗</v>
          </cell>
          <cell r="C6931" t="str">
            <v>逐层进腹,显露肝囊肿,穿刺引流及注射药物,逐层关腹。</v>
          </cell>
          <cell r="D6931" t="str">
            <v>穿刺针,引流装置,注射器</v>
          </cell>
          <cell r="E6931" t="str">
            <v>特殊缝线</v>
          </cell>
          <cell r="F6931" t="str">
            <v>次</v>
          </cell>
          <cell r="G6931" t="str">
            <v/>
          </cell>
          <cell r="H6931">
            <v>280</v>
          </cell>
          <cell r="I6931">
            <v>220</v>
          </cell>
          <cell r="J6931">
            <v>190</v>
          </cell>
          <cell r="K6931" t="str">
            <v>甲类</v>
          </cell>
        </row>
        <row r="6932">
          <cell r="A6932" t="str">
            <v>HQA48501</v>
          </cell>
          <cell r="B6932" t="str">
            <v>经腹腔镜肝囊肿药物注射治疗</v>
          </cell>
          <cell r="C6932" t="str">
            <v>腹壁多处戳孔,造气腹,插入观察镜,插入操作内镜,插入辅助器械,探查,定位,穿刺,置管引出固定,注射药物,缝合伤口。</v>
          </cell>
          <cell r="D6932" t="str">
            <v/>
          </cell>
          <cell r="E6932" t="str">
            <v>腔镜材料</v>
          </cell>
          <cell r="F6932" t="str">
            <v>次</v>
          </cell>
          <cell r="G6932" t="str">
            <v/>
          </cell>
          <cell r="H6932">
            <v>480</v>
          </cell>
          <cell r="I6932">
            <v>385</v>
          </cell>
          <cell r="J6932">
            <v>335</v>
          </cell>
          <cell r="K6932" t="str">
            <v>乙类</v>
          </cell>
        </row>
        <row r="6933">
          <cell r="A6933" t="str">
            <v>HQA60301</v>
          </cell>
          <cell r="B6933" t="str">
            <v>异体供体获取术</v>
          </cell>
          <cell r="C6933"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cell r="D6933" t="str">
            <v>保存液,冲洗液</v>
          </cell>
          <cell r="E6933" t="str">
            <v>吻合器,血管夹,特殊缝线,止血材料</v>
          </cell>
          <cell r="F6933" t="str">
            <v>次</v>
          </cell>
          <cell r="G6933" t="str">
            <v/>
          </cell>
          <cell r="H6933">
            <v>2800</v>
          </cell>
          <cell r="I6933">
            <v>2240</v>
          </cell>
          <cell r="J6933">
            <v>1960</v>
          </cell>
          <cell r="K6933" t="str">
            <v>丙类</v>
          </cell>
        </row>
        <row r="6934">
          <cell r="A6934" t="str">
            <v>HQA60302</v>
          </cell>
          <cell r="B6934" t="str">
            <v>活体供肝获取术</v>
          </cell>
          <cell r="C6934" t="str">
            <v>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cell r="D6934" t="str">
            <v>引流装置,冲洗液</v>
          </cell>
          <cell r="E6934" t="str">
            <v>血管夹,特殊缝线,止血材料</v>
          </cell>
          <cell r="F6934" t="str">
            <v>次</v>
          </cell>
          <cell r="G6934" t="str">
            <v/>
          </cell>
          <cell r="H6934">
            <v>3200</v>
          </cell>
          <cell r="I6934">
            <v>2560</v>
          </cell>
          <cell r="J6934">
            <v>2240</v>
          </cell>
          <cell r="K6934" t="str">
            <v>丙类</v>
          </cell>
        </row>
        <row r="6935">
          <cell r="A6935" t="str">
            <v>HQA62101</v>
          </cell>
          <cell r="B6935" t="str">
            <v>经皮肿物放化疗粒子置入术</v>
          </cell>
          <cell r="C6935" t="str">
            <v>在影像引导下，消毒铺巾，局麻，影像监视下肿物穿刺，置入放疗、化疗粒子，止血，置管引出固定，缝合切口。</v>
          </cell>
          <cell r="D6935" t="str">
            <v>引流装置</v>
          </cell>
          <cell r="E6935" t="str">
            <v>止血材料,特殊缝线</v>
          </cell>
          <cell r="F6935" t="str">
            <v>次</v>
          </cell>
          <cell r="G6935" t="str">
            <v/>
          </cell>
          <cell r="H6935">
            <v>1200</v>
          </cell>
          <cell r="I6935">
            <v>960</v>
          </cell>
          <cell r="J6935">
            <v>840</v>
          </cell>
          <cell r="K6935" t="str">
            <v>乙类</v>
          </cell>
        </row>
        <row r="6936">
          <cell r="A6936" t="str">
            <v>HQA62301</v>
          </cell>
          <cell r="B6936" t="str">
            <v>肝脏肿物放化疗粒子置入术</v>
          </cell>
          <cell r="C6936" t="str">
            <v>逐层进腹,探查,游离肝脏,肝肿物穿刺,置入放疗､化疗粒子,创面止血,经腹壁另戳孔置管引出固定,清点器具､纱布无误,冲洗腹腔,逐层关腹。</v>
          </cell>
          <cell r="D6936" t="str">
            <v>引流装置,冲洗液</v>
          </cell>
          <cell r="E6936" t="str">
            <v>血管夹,特殊缝线,止血材料</v>
          </cell>
          <cell r="F6936" t="str">
            <v>次</v>
          </cell>
          <cell r="G6936" t="str">
            <v/>
          </cell>
          <cell r="H6936">
            <v>1200</v>
          </cell>
          <cell r="I6936">
            <v>960</v>
          </cell>
          <cell r="J6936">
            <v>840</v>
          </cell>
          <cell r="K6936" t="str">
            <v>乙类</v>
          </cell>
        </row>
        <row r="6937">
          <cell r="A6937" t="str">
            <v>HQA62501</v>
          </cell>
          <cell r="B6937" t="str">
            <v>经腹腔镜肝脏肿物放疗化疗粒子置入术</v>
          </cell>
          <cell r="C6937" t="str">
            <v>腹壁多处戳孔,造气腹,插入观察镜,插入操作内镜,插入辅助器械,探查,游离肝脏,体外B超监视引导下肝肿物穿刺,置入放疗､化疗粒子,止血,置管引出固定,缝合切口。</v>
          </cell>
          <cell r="D6937" t="str">
            <v>引流装置</v>
          </cell>
          <cell r="E6937" t="str">
            <v>腔镜材料</v>
          </cell>
          <cell r="F6937" t="str">
            <v>次</v>
          </cell>
          <cell r="G6937" t="str">
            <v/>
          </cell>
          <cell r="H6937" t="str">
            <v/>
          </cell>
          <cell r="I6937" t="str">
            <v/>
          </cell>
          <cell r="J6937" t="str">
            <v/>
          </cell>
          <cell r="K6937" t="str">
            <v>乙类</v>
          </cell>
        </row>
        <row r="6938">
          <cell r="A6938" t="str">
            <v>HQA63101</v>
          </cell>
          <cell r="B6938" t="str">
            <v>经皮肝脓肿引流管调管术</v>
          </cell>
          <cell r="C6938" t="str">
            <v>局部消毒铺巾,沿原引流管经导丝导引,调整引流管位置或置换引流管。不含监护､影像学引导。</v>
          </cell>
          <cell r="D6938" t="str">
            <v>穿刺针,引流装置,注射器</v>
          </cell>
          <cell r="E6938" t="str">
            <v>导丝,导管</v>
          </cell>
          <cell r="F6938" t="str">
            <v>次</v>
          </cell>
          <cell r="G6938" t="str">
            <v/>
          </cell>
          <cell r="H6938">
            <v>700</v>
          </cell>
          <cell r="I6938">
            <v>560</v>
          </cell>
          <cell r="J6938">
            <v>490</v>
          </cell>
          <cell r="K6938" t="str">
            <v>乙类</v>
          </cell>
        </row>
        <row r="6939">
          <cell r="A6939" t="str">
            <v>HQA65301</v>
          </cell>
          <cell r="B6939" t="str">
            <v>肝实质切开取石术</v>
          </cell>
          <cell r="C6939" t="str">
            <v>逐层进腹,探查,游离肝脏及肝门,阻断肝门,切开肝脏实质及胆管,取石,放置肝内胆管引流,缝合创面并止血,经腹壁另戳孔置管引出固定,清点器具､纱布无误,冲洗腹腔,逐层关腹。</v>
          </cell>
          <cell r="D6939" t="str">
            <v>引流装置,冲洗液</v>
          </cell>
          <cell r="E6939" t="str">
            <v>血管夹,特殊缝线,止血材料</v>
          </cell>
          <cell r="F6939" t="str">
            <v>次</v>
          </cell>
          <cell r="G6939" t="str">
            <v/>
          </cell>
          <cell r="H6939">
            <v>1800</v>
          </cell>
          <cell r="I6939">
            <v>1440</v>
          </cell>
          <cell r="J6939">
            <v>1260</v>
          </cell>
          <cell r="K6939" t="str">
            <v>甲类</v>
          </cell>
        </row>
        <row r="6940">
          <cell r="A6940" t="str">
            <v>HQA65302</v>
          </cell>
          <cell r="B6940" t="str">
            <v>肝内异物取出术</v>
          </cell>
          <cell r="C6940" t="str">
            <v>逐层进腹,探查,游离肝脏,阻断肝门,肝内异物取出(含血管,胆管修补),肝创面止血,经腹壁另戳孔置管引出固定,清点器具､纱布无误,冲洗腹腔,逐层关腹。</v>
          </cell>
          <cell r="D6940" t="str">
            <v>引流装置,冲洗液</v>
          </cell>
          <cell r="E6940" t="str">
            <v>血管夹,特殊缝线,止血材料</v>
          </cell>
          <cell r="F6940" t="str">
            <v>次</v>
          </cell>
          <cell r="G6940" t="str">
            <v/>
          </cell>
          <cell r="H6940">
            <v>1800</v>
          </cell>
          <cell r="I6940">
            <v>1440</v>
          </cell>
          <cell r="J6940">
            <v>1260</v>
          </cell>
          <cell r="K6940" t="str">
            <v>甲类</v>
          </cell>
        </row>
        <row r="6941">
          <cell r="A6941" t="str">
            <v>HQA65303</v>
          </cell>
          <cell r="B6941" t="str">
            <v>肝包虫内囊摘除术</v>
          </cell>
          <cell r="C6941" t="str">
            <v>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v>
          </cell>
          <cell r="D6941" t="str">
            <v>引流装置,冲洗液,注射器</v>
          </cell>
          <cell r="E6941" t="str">
            <v>血管夹,特殊缝线,止血材料，切口保护器，防粘连材料，打孔器</v>
          </cell>
          <cell r="F6941" t="str">
            <v>次</v>
          </cell>
          <cell r="G6941" t="str">
            <v/>
          </cell>
          <cell r="H6941">
            <v>4700</v>
          </cell>
          <cell r="I6941">
            <v>3995</v>
          </cell>
          <cell r="J6941">
            <v>3396</v>
          </cell>
          <cell r="K6941" t="str">
            <v>甲类</v>
          </cell>
        </row>
        <row r="6942">
          <cell r="A6942" t="str">
            <v>HQA65304</v>
          </cell>
          <cell r="B6942" t="str">
            <v>肝血管瘤包膜外剥除术</v>
          </cell>
          <cell r="C6942" t="str">
            <v>逐层进腹,探查,活检,游离肝脏,阻断肝门,包膜外剥脱切除肝血管瘤,肝创面止血,经腹壁另戳孔置管引出固定,清点器具､纱布无误,冲洗腹腔,逐层关腹。</v>
          </cell>
          <cell r="D6942" t="str">
            <v>引流装置,冲洗液</v>
          </cell>
          <cell r="E6942" t="str">
            <v>血管夹,特殊缝线,止血材料</v>
          </cell>
          <cell r="F6942" t="str">
            <v>次</v>
          </cell>
          <cell r="G6942" t="str">
            <v/>
          </cell>
          <cell r="H6942">
            <v>1900</v>
          </cell>
          <cell r="I6942">
            <v>1520</v>
          </cell>
          <cell r="J6942">
            <v>1330</v>
          </cell>
          <cell r="K6942" t="str">
            <v>甲类</v>
          </cell>
        </row>
        <row r="6943">
          <cell r="A6943" t="str">
            <v>HQA72101</v>
          </cell>
          <cell r="B6943" t="str">
            <v>经皮肝脏肿物药物注射消融术</v>
          </cell>
          <cell r="C6943" t="str">
            <v>B超定位,消毒铺巾,局麻,经皮肝肿物穿刺,注射消融剂。不含影像学引导。</v>
          </cell>
          <cell r="D6943" t="str">
            <v>穿刺针,电极,引流装置,注射器</v>
          </cell>
          <cell r="E6943" t="str">
            <v>特殊缝线</v>
          </cell>
          <cell r="F6943" t="str">
            <v>次</v>
          </cell>
          <cell r="G6943" t="str">
            <v/>
          </cell>
          <cell r="H6943">
            <v>500</v>
          </cell>
          <cell r="I6943">
            <v>400</v>
          </cell>
          <cell r="J6943">
            <v>350</v>
          </cell>
          <cell r="K6943" t="str">
            <v>乙类</v>
          </cell>
        </row>
        <row r="6944">
          <cell r="A6944" t="str">
            <v>HQA72102</v>
          </cell>
          <cell r="B6944" t="str">
            <v>经皮肝脏肿物激光消融术</v>
          </cell>
          <cell r="C6944" t="str">
            <v>定位,消毒铺巾,局麻,经皮肝肿物穿刺,激光消融,止血,置管引出固定,缝合切口。</v>
          </cell>
          <cell r="D6944" t="str">
            <v>穿刺针,电极,引流装置,注射器</v>
          </cell>
          <cell r="E6944" t="str">
            <v>特殊缝线</v>
          </cell>
          <cell r="F6944" t="str">
            <v>次</v>
          </cell>
          <cell r="G6944" t="str">
            <v/>
          </cell>
          <cell r="H6944">
            <v>1100</v>
          </cell>
          <cell r="I6944">
            <v>880</v>
          </cell>
          <cell r="J6944">
            <v>770</v>
          </cell>
          <cell r="K6944" t="str">
            <v>乙类</v>
          </cell>
        </row>
        <row r="6945">
          <cell r="A6945" t="str">
            <v>HQA72103</v>
          </cell>
          <cell r="B6945" t="str">
            <v>经皮肝脏肿物微波消融术</v>
          </cell>
          <cell r="C6945" t="str">
            <v>B超定位,消毒铺巾,局麻,经皮肝肿物穿刺,微波消融,止血,置管引出固定,缝合切口。</v>
          </cell>
          <cell r="D6945" t="str">
            <v>穿刺针,电极,引流装置,注射器</v>
          </cell>
          <cell r="E6945" t="str">
            <v>特殊缝线</v>
          </cell>
          <cell r="F6945" t="str">
            <v>次</v>
          </cell>
          <cell r="G6945" t="str">
            <v/>
          </cell>
          <cell r="H6945">
            <v>1000</v>
          </cell>
          <cell r="I6945">
            <v>800</v>
          </cell>
          <cell r="J6945">
            <v>700</v>
          </cell>
          <cell r="K6945" t="str">
            <v>乙类</v>
          </cell>
        </row>
        <row r="6946">
          <cell r="A6946" t="str">
            <v>HQA72104</v>
          </cell>
          <cell r="B6946" t="str">
            <v>经皮肝脏肿物射频消融术</v>
          </cell>
          <cell r="C6946" t="str">
            <v>B超定位,消毒铺巾,局麻,经皮肝肿物穿刺,射频消融,止血,置管引出固定,缝合切口。</v>
          </cell>
          <cell r="D6946" t="str">
            <v>电极,引流装置,注射器</v>
          </cell>
          <cell r="E6946" t="str">
            <v>特殊缝线</v>
          </cell>
          <cell r="F6946" t="str">
            <v>次</v>
          </cell>
          <cell r="G6946" t="str">
            <v/>
          </cell>
          <cell r="H6946">
            <v>1600</v>
          </cell>
          <cell r="I6946">
            <v>1360</v>
          </cell>
          <cell r="J6946">
            <v>1156</v>
          </cell>
          <cell r="K6946" t="str">
            <v>乙类</v>
          </cell>
        </row>
        <row r="6947">
          <cell r="A6947" t="str">
            <v>HQA72105</v>
          </cell>
          <cell r="B6947" t="str">
            <v>经皮肝脏肿物冷冻消融术</v>
          </cell>
          <cell r="C6947" t="str">
            <v>B超定位监视,消毒铺巾,局麻,经皮肝肿物穿刺,冷冻消融,止血,置管引出固定,缝合切口。</v>
          </cell>
          <cell r="D6947" t="str">
            <v>穿刺针,电极,引流装置,注射器</v>
          </cell>
          <cell r="E6947" t="str">
            <v>特殊缝线，冷冻消融针</v>
          </cell>
          <cell r="F6947" t="str">
            <v>次</v>
          </cell>
          <cell r="G6947" t="str">
            <v/>
          </cell>
          <cell r="H6947">
            <v>900</v>
          </cell>
          <cell r="I6947">
            <v>720</v>
          </cell>
          <cell r="J6947">
            <v>630</v>
          </cell>
          <cell r="K6947" t="str">
            <v>乙类</v>
          </cell>
        </row>
        <row r="6948">
          <cell r="A6948" t="str">
            <v>HQA72301</v>
          </cell>
          <cell r="B6948" t="str">
            <v>肝脏肿物药物注射消融术</v>
          </cell>
          <cell r="C6948" t="str">
            <v>逐层进腹,探查,游离肝脏,肝肿物穿刺,注射消融剂,创面止血,经腹壁另戳孔置管引出固定,清点器具､纱布无误,冲洗腹腔,逐层关腹。</v>
          </cell>
          <cell r="D6948" t="str">
            <v>引流装置,注射器,冲洗液</v>
          </cell>
          <cell r="E6948" t="str">
            <v>特殊缝线,止血材料</v>
          </cell>
          <cell r="F6948" t="str">
            <v>次</v>
          </cell>
          <cell r="G6948" t="str">
            <v/>
          </cell>
          <cell r="H6948">
            <v>1450</v>
          </cell>
          <cell r="I6948">
            <v>1160</v>
          </cell>
          <cell r="J6948">
            <v>1015</v>
          </cell>
          <cell r="K6948" t="str">
            <v>乙类</v>
          </cell>
        </row>
        <row r="6949">
          <cell r="A6949" t="str">
            <v>HQA72302</v>
          </cell>
          <cell r="B6949" t="str">
            <v>肝脏肿物激光消融术</v>
          </cell>
          <cell r="C6949" t="str">
            <v>逐层进腹,探查,游离肝脏,肝肿物穿刺,激光消融,创面止血,经腹壁另戳孔置管引出固定,清点器具､纱布无误,冲洗腹腔,逐层关腹。</v>
          </cell>
          <cell r="D6949" t="str">
            <v>穿刺针,电极,引流装置,注射器,冲洗液</v>
          </cell>
          <cell r="E6949" t="str">
            <v/>
          </cell>
          <cell r="F6949" t="str">
            <v>次</v>
          </cell>
          <cell r="G6949" t="str">
            <v/>
          </cell>
          <cell r="H6949">
            <v>1450</v>
          </cell>
          <cell r="I6949">
            <v>1160</v>
          </cell>
          <cell r="J6949">
            <v>1015</v>
          </cell>
          <cell r="K6949" t="str">
            <v>乙类</v>
          </cell>
        </row>
        <row r="6950">
          <cell r="A6950" t="str">
            <v>HQA72303</v>
          </cell>
          <cell r="B6950" t="str">
            <v>肝脏肿物微波消融术</v>
          </cell>
          <cell r="C6950" t="str">
            <v>逐层进腹,探查,游离肝脏,术中B超定位,肝肿物穿刺,连通微波发生器,微波消融,止血,经腹壁另戳孔置管引出固定,清点器具､纱布无误,冲洗腹腔,逐层关腹。</v>
          </cell>
          <cell r="D6950" t="str">
            <v>引流装置,冲洗液,穿刺针</v>
          </cell>
          <cell r="E6950" t="str">
            <v>特殊缝线,止血材料</v>
          </cell>
          <cell r="F6950" t="str">
            <v>次</v>
          </cell>
          <cell r="G6950" t="str">
            <v/>
          </cell>
          <cell r="H6950">
            <v>1450</v>
          </cell>
          <cell r="I6950">
            <v>1160</v>
          </cell>
          <cell r="J6950">
            <v>1015</v>
          </cell>
          <cell r="K6950" t="str">
            <v>乙类</v>
          </cell>
        </row>
        <row r="6951">
          <cell r="A6951" t="str">
            <v>HQA72304</v>
          </cell>
          <cell r="B6951" t="str">
            <v>肝脏肿物射频消融术</v>
          </cell>
          <cell r="C6951" t="str">
            <v>逐层进腹,探查,游离肝脏,术中B超定位监视,肝肿物穿刺,射频消融,止血,经腹壁另戳孔置管引出固定,清点器具､纱布无误,冲洗腹腔,逐层关腹。</v>
          </cell>
          <cell r="D6951" t="str">
            <v>穿刺针,引流装置,冲洗液</v>
          </cell>
          <cell r="E6951" t="str">
            <v>特殊缝线,止血材料</v>
          </cell>
          <cell r="F6951" t="str">
            <v>次</v>
          </cell>
          <cell r="G6951" t="str">
            <v/>
          </cell>
          <cell r="H6951">
            <v>1450</v>
          </cell>
          <cell r="I6951">
            <v>1160</v>
          </cell>
          <cell r="J6951">
            <v>1015</v>
          </cell>
          <cell r="K6951" t="str">
            <v>乙类</v>
          </cell>
        </row>
        <row r="6952">
          <cell r="A6952" t="str">
            <v>HQA72305</v>
          </cell>
          <cell r="B6952" t="str">
            <v>肝脏肿物冷冻消融术</v>
          </cell>
          <cell r="C6952" t="str">
            <v>逐层进腹,探查,游离肝脏,B超定位监视,肝肿物穿刺,氩氦刀消融,创面止血,经腹壁另戳孔置管引出固定,清点器具､纱布无误,冲洗腹腔,逐层关腹。</v>
          </cell>
          <cell r="D6952" t="str">
            <v>穿刺针,引流装置,冲洗液</v>
          </cell>
          <cell r="E6952" t="str">
            <v>特殊缝线,止血材料</v>
          </cell>
          <cell r="F6952" t="str">
            <v>次</v>
          </cell>
          <cell r="G6952" t="str">
            <v/>
          </cell>
          <cell r="H6952">
            <v>1450</v>
          </cell>
          <cell r="I6952">
            <v>1160</v>
          </cell>
          <cell r="J6952">
            <v>1015</v>
          </cell>
          <cell r="K6952" t="str">
            <v>乙类</v>
          </cell>
        </row>
        <row r="6953">
          <cell r="A6953" t="str">
            <v>HQA72501</v>
          </cell>
          <cell r="B6953" t="str">
            <v>经腹腔镜肝脏肿物药物注射消融术</v>
          </cell>
          <cell r="C6953" t="str">
            <v>腹壁多处戳孔,造气腹,插入观察镜,插入操作内镜,插入辅助器械,探查,体外B超监视,经皮肝肿物穿刺,注射消融剂。</v>
          </cell>
          <cell r="D6953" t="str">
            <v>引流装置</v>
          </cell>
          <cell r="E6953" t="str">
            <v>腔镜材料</v>
          </cell>
          <cell r="F6953" t="str">
            <v>次</v>
          </cell>
          <cell r="G6953" t="str">
            <v/>
          </cell>
          <cell r="H6953">
            <v>1650</v>
          </cell>
          <cell r="I6953">
            <v>1320</v>
          </cell>
          <cell r="J6953">
            <v>1155</v>
          </cell>
          <cell r="K6953" t="str">
            <v>乙类</v>
          </cell>
        </row>
        <row r="6954">
          <cell r="A6954" t="str">
            <v>HQA72502</v>
          </cell>
          <cell r="B6954" t="str">
            <v>经腹腔镜肝脏肿物激光消融术</v>
          </cell>
          <cell r="C6954" t="str">
            <v>腹壁多处戳孔,造气腹,插入观察镜,插入操作内镜,插入辅助器械,探查,肝肿物穿刺,激光消融,止血,置管引出固定,缝合切口。</v>
          </cell>
          <cell r="D6954" t="str">
            <v>电极,引流装置</v>
          </cell>
          <cell r="E6954" t="str">
            <v>腔镜材料</v>
          </cell>
          <cell r="F6954" t="str">
            <v>次</v>
          </cell>
          <cell r="G6954" t="str">
            <v/>
          </cell>
          <cell r="H6954">
            <v>1650</v>
          </cell>
          <cell r="I6954">
            <v>1320</v>
          </cell>
          <cell r="J6954">
            <v>1155</v>
          </cell>
          <cell r="K6954" t="str">
            <v>乙类</v>
          </cell>
        </row>
        <row r="6955">
          <cell r="A6955" t="str">
            <v>HQA72503</v>
          </cell>
          <cell r="B6955" t="str">
            <v>经腹腔镜肝脏肿物微波消融术</v>
          </cell>
          <cell r="C6955" t="str">
            <v>腹壁多处戳孔,造气腹,插入观察镜,插入操作内镜,插入辅助器械,探查,体外B超定位监视,肝肿物穿刺,微波消融,止血,置管引出固定,缝合切口。</v>
          </cell>
          <cell r="D6955" t="str">
            <v>电极,引流装置</v>
          </cell>
          <cell r="E6955" t="str">
            <v>腔镜材料</v>
          </cell>
          <cell r="F6955" t="str">
            <v>次</v>
          </cell>
          <cell r="G6955" t="str">
            <v/>
          </cell>
          <cell r="H6955">
            <v>1650</v>
          </cell>
          <cell r="I6955">
            <v>1320</v>
          </cell>
          <cell r="J6955">
            <v>1155</v>
          </cell>
          <cell r="K6955" t="str">
            <v>乙类</v>
          </cell>
        </row>
        <row r="6956">
          <cell r="A6956" t="str">
            <v>HQA72504</v>
          </cell>
          <cell r="B6956" t="str">
            <v>经腹腔镜肝脏肿物射频消融术</v>
          </cell>
          <cell r="C6956" t="str">
            <v>腹壁多处戳孔,造气腹,插入观察镜,插入操作内镜,插入辅助器械,探查,体外B超监视,肝肿物穿刺,射频消融,止血,置管引出固定,缝合切口。</v>
          </cell>
          <cell r="D6956" t="str">
            <v>电极,引流装置</v>
          </cell>
          <cell r="E6956" t="str">
            <v>腔镜材料</v>
          </cell>
          <cell r="F6956" t="str">
            <v>次</v>
          </cell>
          <cell r="G6956" t="str">
            <v/>
          </cell>
          <cell r="H6956">
            <v>1650</v>
          </cell>
          <cell r="I6956">
            <v>1320</v>
          </cell>
          <cell r="J6956">
            <v>1155</v>
          </cell>
          <cell r="K6956" t="str">
            <v>乙类</v>
          </cell>
        </row>
        <row r="6957">
          <cell r="A6957" t="str">
            <v>HQA72505</v>
          </cell>
          <cell r="B6957" t="str">
            <v>经腹腔镜肝脏肿物冷冻消融术</v>
          </cell>
          <cell r="C6957" t="str">
            <v>腹壁多处戳孔,造气腹,插入观察镜,插入操作内镜,插入辅助器械,探查,体外B超监视,肝肿物穿刺,冷冻消融,止血,置管引出固定,缝合切口。</v>
          </cell>
          <cell r="D6957" t="str">
            <v>电极,引流装置</v>
          </cell>
          <cell r="E6957" t="str">
            <v>腔镜材料</v>
          </cell>
          <cell r="F6957" t="str">
            <v>次</v>
          </cell>
          <cell r="G6957" t="str">
            <v/>
          </cell>
          <cell r="H6957">
            <v>1650</v>
          </cell>
          <cell r="I6957">
            <v>1320</v>
          </cell>
          <cell r="J6957">
            <v>1155</v>
          </cell>
          <cell r="K6957" t="str">
            <v>乙类</v>
          </cell>
        </row>
        <row r="6958">
          <cell r="A6958" t="str">
            <v>HQA73301</v>
          </cell>
          <cell r="B6958" t="str">
            <v>肝损伤清创修补术</v>
          </cell>
          <cell r="C6958" t="str">
            <v>逐层进腹,探查,游离肝脏,阻断肝门,肝损伤清创,止血,无活力肝组织切除,游离大网膜,填塞缝合或损伤单纯缝合,止血,经腹壁另戳孔置管固定,清点器具､纱布无误,冲洗腹腔,逐层关腹。</v>
          </cell>
          <cell r="D6958" t="str">
            <v>引流装置,冲洗液</v>
          </cell>
          <cell r="E6958" t="str">
            <v>血管夹,特殊缝线,止血材料</v>
          </cell>
          <cell r="F6958" t="str">
            <v>次</v>
          </cell>
          <cell r="G6958" t="str">
            <v/>
          </cell>
          <cell r="H6958">
            <v>1900</v>
          </cell>
          <cell r="I6958">
            <v>1520</v>
          </cell>
          <cell r="J6958">
            <v>1330</v>
          </cell>
          <cell r="K6958" t="str">
            <v>甲类</v>
          </cell>
        </row>
        <row r="6959">
          <cell r="A6959" t="str">
            <v>HQA73302</v>
          </cell>
          <cell r="B6959" t="str">
            <v>肝部分切除术</v>
          </cell>
          <cell r="C6959"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cell r="D6959" t="str">
            <v>引流装置,冲洗液</v>
          </cell>
          <cell r="E6959" t="str">
            <v>血管夹,特殊缝线,止血材料</v>
          </cell>
          <cell r="F6959" t="str">
            <v>次</v>
          </cell>
          <cell r="G6959" t="str">
            <v/>
          </cell>
          <cell r="H6959">
            <v>1800</v>
          </cell>
          <cell r="I6959">
            <v>1440</v>
          </cell>
          <cell r="J6959">
            <v>1260</v>
          </cell>
          <cell r="K6959" t="str">
            <v>甲类</v>
          </cell>
        </row>
        <row r="6960">
          <cell r="A6960" t="str">
            <v>HQA73303</v>
          </cell>
          <cell r="B6960" t="str">
            <v>肝囊肿开窗术</v>
          </cell>
          <cell r="C6960" t="str">
            <v>逐层进腹,探查,游离肝脏,切除肝囊肿部分囊壁,开放引流,止血,经腹壁另戳孔,置管引出固定,清点器具､纱布无误,冲洗腹腔,逐层关腹。</v>
          </cell>
          <cell r="D6960" t="str">
            <v>引流装置,冲洗液</v>
          </cell>
          <cell r="E6960" t="str">
            <v>血管夹,特殊缝线,止血材料</v>
          </cell>
          <cell r="F6960" t="str">
            <v>次</v>
          </cell>
          <cell r="G6960" t="str">
            <v/>
          </cell>
          <cell r="H6960">
            <v>1800</v>
          </cell>
          <cell r="I6960">
            <v>1440</v>
          </cell>
          <cell r="J6960">
            <v>1260</v>
          </cell>
          <cell r="K6960" t="str">
            <v>甲类</v>
          </cell>
        </row>
        <row r="6961">
          <cell r="A6961" t="str">
            <v>HQA73304</v>
          </cell>
          <cell r="B6961" t="str">
            <v>肝左外叶切除术</v>
          </cell>
          <cell r="C6961" t="str">
            <v>逐层进腹,探查,游离肝脏及第一､第二肝门,阻断肝门,肝左外叶(Ⅱ,Ⅲ段)切除,肝创面止血,经腹壁另戳孔置管引出固定,清点器具､纱布无误,冲洗腹腔,逐层关腹。</v>
          </cell>
          <cell r="D6961" t="str">
            <v>引流装置,冲洗液</v>
          </cell>
          <cell r="E6961" t="str">
            <v>血管夹,特殊缝线,止血材料</v>
          </cell>
          <cell r="F6961" t="str">
            <v>次</v>
          </cell>
          <cell r="G6961" t="str">
            <v/>
          </cell>
          <cell r="H6961">
            <v>2000</v>
          </cell>
          <cell r="I6961">
            <v>1600</v>
          </cell>
          <cell r="J6961">
            <v>1400</v>
          </cell>
          <cell r="K6961" t="str">
            <v>甲类</v>
          </cell>
        </row>
        <row r="6962">
          <cell r="A6962" t="str">
            <v>HQA73305</v>
          </cell>
          <cell r="B6962" t="str">
            <v>肝左三叶切除术</v>
          </cell>
          <cell r="C6962" t="str">
            <v>指扩大左叶切除术或左三段切除术。逐层进腹,探查,活检,游离肝脏及第一､第二､第三肝门,阻断肝门,胆囊切除,左三叶(Ⅱ,Ⅲ,Ⅳ,Ⅴ,Ⅷ段)切除,肝创面止血,经腹壁另戳孔置管引出固定,清点器具､纱布无误,冲洗腹腔,逐层关腹。</v>
          </cell>
          <cell r="D6962" t="str">
            <v>引流装置,冲洗液</v>
          </cell>
          <cell r="E6962" t="str">
            <v>血管夹,特殊缝线,止血材料</v>
          </cell>
          <cell r="F6962" t="str">
            <v>次</v>
          </cell>
          <cell r="G6962" t="str">
            <v/>
          </cell>
          <cell r="H6962">
            <v>3000</v>
          </cell>
          <cell r="I6962">
            <v>2400</v>
          </cell>
          <cell r="J6962">
            <v>2100</v>
          </cell>
          <cell r="K6962" t="str">
            <v>甲类</v>
          </cell>
        </row>
        <row r="6963">
          <cell r="A6963" t="str">
            <v>HQA73306</v>
          </cell>
          <cell r="B6963" t="str">
            <v>左半肝切除术</v>
          </cell>
          <cell r="C6963" t="str">
            <v>逐层进腹,探查,活检,游离肝脏及第一､第二肝门,阻断肝门,左半肝(Ⅱ,Ⅲ,Ⅳ段)切除,肝创面止血,经腹壁另戳孔置管引出固定,清点器具､纱布无误,冲洗腹腔，防止粘连，逐层关腹。</v>
          </cell>
          <cell r="D6963" t="str">
            <v>引流装置,冲洗液</v>
          </cell>
          <cell r="E6963" t="str">
            <v>血管夹，特殊缝线，止血材料，双极电凝镊，切口保护器，防粘连材料，打孔器</v>
          </cell>
          <cell r="F6963" t="str">
            <v>次</v>
          </cell>
          <cell r="G6963" t="str">
            <v/>
          </cell>
          <cell r="H6963">
            <v>5400</v>
          </cell>
          <cell r="I6963">
            <v>4590</v>
          </cell>
          <cell r="J6963">
            <v>3902</v>
          </cell>
          <cell r="K6963" t="str">
            <v>甲类</v>
          </cell>
        </row>
        <row r="6964">
          <cell r="A6964" t="str">
            <v>HQA73307</v>
          </cell>
          <cell r="B6964" t="str">
            <v>肝右三叶切除术</v>
          </cell>
          <cell r="C6964" t="str">
            <v>指扩大右叶切除术或右三段切除术。逐层进腹,探查,活检,游离肝脏及第一､第二､第三肝门,阻断肝门,胆囊切除,右三叶(Ⅳ,Ⅴ,Ⅵ,Ⅶ,Ⅷ段)切除,肝创面止血,经腹壁另戳孔置管引出固定,清点器具､纱布无误,冲洗腹腔,逐层关腹。</v>
          </cell>
          <cell r="D6964" t="str">
            <v>引流装置,冲洗液</v>
          </cell>
          <cell r="E6964" t="str">
            <v>血管夹,特殊缝线,止血材料</v>
          </cell>
          <cell r="F6964" t="str">
            <v>次</v>
          </cell>
          <cell r="G6964" t="str">
            <v/>
          </cell>
          <cell r="H6964">
            <v>3300</v>
          </cell>
          <cell r="I6964">
            <v>2640</v>
          </cell>
          <cell r="J6964">
            <v>2310</v>
          </cell>
          <cell r="K6964" t="str">
            <v>甲类</v>
          </cell>
        </row>
        <row r="6965">
          <cell r="A6965" t="str">
            <v>HQA73308</v>
          </cell>
          <cell r="B6965" t="str">
            <v>右半肝切除术</v>
          </cell>
          <cell r="C6965" t="str">
            <v>逐层进腹,探查,活检,游离肝脏及第一､第二肝门,阻断肝门,胆囊切除,右半肝(Ⅴ,Ⅵ,Ⅶ,Ⅷ段)切除,肝创面止血,经腹壁另戳孔置管引出固定,清点器具､纱布无误,冲洗腹腔,防止粘连，逐层关腹。</v>
          </cell>
          <cell r="D6965" t="str">
            <v>引流装置,冲洗液</v>
          </cell>
          <cell r="E6965" t="str">
            <v>血管夹,特殊缝线,止血材料，切口保护器，防粘连材料，打孔器</v>
          </cell>
          <cell r="F6965" t="str">
            <v>次</v>
          </cell>
          <cell r="G6965" t="str">
            <v/>
          </cell>
          <cell r="H6965">
            <v>5400</v>
          </cell>
          <cell r="I6965">
            <v>4590</v>
          </cell>
          <cell r="J6965">
            <v>3902</v>
          </cell>
          <cell r="K6965" t="str">
            <v>甲类</v>
          </cell>
        </row>
        <row r="6966">
          <cell r="A6966" t="str">
            <v>HQA73309</v>
          </cell>
          <cell r="B6966" t="str">
            <v>肝段切除术</v>
          </cell>
          <cell r="C6966" t="str">
            <v>逐层进腹,探查,游离肝脏,阻断肝门,切除病变累及的肝段,肝创面止血,经腹壁另戳孔置管引出固定,清点器具､纱布无误,冲洗腹腔,逐层关腹。</v>
          </cell>
          <cell r="D6966" t="str">
            <v>引流装置,冲洗液</v>
          </cell>
          <cell r="E6966" t="str">
            <v>血管夹,特殊缝线,止血材料</v>
          </cell>
          <cell r="F6966" t="str">
            <v>次</v>
          </cell>
          <cell r="G6966" t="str">
            <v/>
          </cell>
          <cell r="H6966">
            <v>2400</v>
          </cell>
          <cell r="I6966">
            <v>1920</v>
          </cell>
          <cell r="J6966">
            <v>1680</v>
          </cell>
          <cell r="K6966" t="str">
            <v>甲类</v>
          </cell>
        </row>
        <row r="6967">
          <cell r="A6967" t="str">
            <v>HQA73310</v>
          </cell>
          <cell r="B6967" t="str">
            <v>联合肝段切除术</v>
          </cell>
          <cell r="C6967" t="str">
            <v>逐层进腹,探查,游离肝脏,阻断肝门,切除临近不同肝叶相邻的肝段,止血,经腹壁另戳孔置管引出固定,清点器具､纱布无误,冲洗腹腔,防止粘连，逐层关腹。</v>
          </cell>
          <cell r="D6967" t="str">
            <v>引流装置,冲洗液</v>
          </cell>
          <cell r="E6967" t="str">
            <v>血管夹,特殊缝线,止血材料，切口保护器，防粘连材料</v>
          </cell>
          <cell r="F6967" t="str">
            <v>次</v>
          </cell>
          <cell r="G6967" t="str">
            <v/>
          </cell>
          <cell r="H6967">
            <v>5000</v>
          </cell>
          <cell r="I6967">
            <v>4250</v>
          </cell>
          <cell r="J6967">
            <v>3613</v>
          </cell>
          <cell r="K6967" t="str">
            <v>甲类</v>
          </cell>
        </row>
        <row r="6968">
          <cell r="A6968" t="str">
            <v>HQA73311</v>
          </cell>
          <cell r="B6968" t="str">
            <v>肝癌肝部分切除术</v>
          </cell>
          <cell r="C6968" t="str">
            <v>逐层进腹,探查,游离肝脏,肝门血管胆管,切除含肿瘤部分肝脏,止血,缝合肝脏,经腹壁另戳孔置管引出固定,清点器具､纱布无误,冲洗腹腔,逐层关腹。</v>
          </cell>
          <cell r="D6968" t="str">
            <v>引流装置,冲洗液</v>
          </cell>
          <cell r="E6968" t="str">
            <v>血管夹,特殊缝线,止血材料</v>
          </cell>
          <cell r="F6968" t="str">
            <v>次</v>
          </cell>
          <cell r="G6968" t="str">
            <v/>
          </cell>
          <cell r="H6968">
            <v>2400</v>
          </cell>
          <cell r="I6968">
            <v>1920</v>
          </cell>
          <cell r="J6968">
            <v>1680</v>
          </cell>
          <cell r="K6968" t="str">
            <v>甲类</v>
          </cell>
        </row>
        <row r="6969">
          <cell r="A6969" t="str">
            <v>HQA73501</v>
          </cell>
          <cell r="B6969" t="str">
            <v>经腹腔镜肝部分切除术</v>
          </cell>
          <cell r="C6969"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cell r="D6969" t="str">
            <v>引流装置</v>
          </cell>
          <cell r="E6969" t="str">
            <v>腔镜材料</v>
          </cell>
          <cell r="F6969" t="str">
            <v>次</v>
          </cell>
          <cell r="G6969" t="str">
            <v/>
          </cell>
          <cell r="H6969">
            <v>2000</v>
          </cell>
          <cell r="I6969">
            <v>1600</v>
          </cell>
          <cell r="J6969">
            <v>1400</v>
          </cell>
          <cell r="K6969" t="str">
            <v>乙类</v>
          </cell>
        </row>
        <row r="6970">
          <cell r="A6970" t="str">
            <v>HQA73502</v>
          </cell>
          <cell r="B6970" t="str">
            <v>经腹腔镜肝囊肿切除术</v>
          </cell>
          <cell r="C6970" t="str">
            <v>腹壁多处戳孔,造气腹,插入观察镜,插入操作内镜,插入辅助器械,探查,游离肝脏,囊肿完整切除,止血,置管引出固定,缝合伤口。</v>
          </cell>
          <cell r="D6970" t="str">
            <v>引流装置</v>
          </cell>
          <cell r="E6970" t="str">
            <v>腔镜材料</v>
          </cell>
          <cell r="F6970" t="str">
            <v>次</v>
          </cell>
          <cell r="G6970" t="str">
            <v/>
          </cell>
          <cell r="H6970">
            <v>1700</v>
          </cell>
          <cell r="I6970">
            <v>1360</v>
          </cell>
          <cell r="J6970">
            <v>1190</v>
          </cell>
          <cell r="K6970" t="str">
            <v>乙类</v>
          </cell>
        </row>
        <row r="6971">
          <cell r="A6971" t="str">
            <v>HQA73503</v>
          </cell>
          <cell r="B6971" t="str">
            <v>经腹腔镜肝囊肿开窗术</v>
          </cell>
          <cell r="C6971" t="str">
            <v>腹壁多处戳孔,造气腹,插入观察镜,插入操作内镜,插入辅助器械,探查,游离肝脏,切除肝囊肿部分囊壁,开放引流,止血,置管引出固定,缝合伤口。</v>
          </cell>
          <cell r="D6971" t="str">
            <v>引流装置</v>
          </cell>
          <cell r="E6971" t="str">
            <v>腔镜材料</v>
          </cell>
          <cell r="F6971" t="str">
            <v>次</v>
          </cell>
          <cell r="G6971" t="str">
            <v/>
          </cell>
          <cell r="H6971">
            <v>2000</v>
          </cell>
          <cell r="I6971">
            <v>1600</v>
          </cell>
          <cell r="J6971">
            <v>1400</v>
          </cell>
          <cell r="K6971" t="str">
            <v>乙类</v>
          </cell>
        </row>
        <row r="6972">
          <cell r="A6972" t="str">
            <v>HQA73504</v>
          </cell>
          <cell r="B6972" t="str">
            <v>经腹腔镜肝左外叶切除术</v>
          </cell>
          <cell r="C6972" t="str">
            <v>腹壁多处戳孔,造气腹,插入观察镜,插入操作内镜,插入辅助器械,探查,游离肝脏及第一､第二肝门,阻断肝门,肝左外叶(Ⅱ,Ⅲ段)切除,肝创面止血,置管引出固定,缝合切口。</v>
          </cell>
          <cell r="D6972" t="str">
            <v>引流装置</v>
          </cell>
          <cell r="E6972" t="str">
            <v>腔镜材料</v>
          </cell>
          <cell r="F6972" t="str">
            <v>次</v>
          </cell>
          <cell r="G6972" t="str">
            <v/>
          </cell>
          <cell r="H6972">
            <v>2200</v>
          </cell>
          <cell r="I6972">
            <v>1760</v>
          </cell>
          <cell r="J6972">
            <v>1540</v>
          </cell>
          <cell r="K6972" t="str">
            <v>乙类</v>
          </cell>
        </row>
        <row r="6973">
          <cell r="A6973" t="str">
            <v>HQA73505</v>
          </cell>
          <cell r="B6973" t="str">
            <v>经腹腔镜左半肝切除术</v>
          </cell>
          <cell r="C6973" t="str">
            <v>腹壁多处戳孔,造气腹,插入观察镜,插入操作内镜,插入辅助器械,探查,游离肝脏及第一､第二肝门,阻断肝门,左半肝(Ⅱ,Ⅲ,Ⅳ段)切除,肝创面止血,置管引出固定,缝合切口。</v>
          </cell>
          <cell r="D6973" t="str">
            <v>引流装置</v>
          </cell>
          <cell r="E6973" t="str">
            <v>腔镜材料</v>
          </cell>
          <cell r="F6973" t="str">
            <v>次</v>
          </cell>
          <cell r="G6973" t="str">
            <v/>
          </cell>
          <cell r="H6973">
            <v>2900</v>
          </cell>
          <cell r="I6973">
            <v>2320</v>
          </cell>
          <cell r="J6973">
            <v>2030</v>
          </cell>
          <cell r="K6973" t="str">
            <v>乙类</v>
          </cell>
        </row>
        <row r="6974">
          <cell r="A6974" t="str">
            <v>HQA73506</v>
          </cell>
          <cell r="B6974" t="str">
            <v>经腹腔镜右半肝切除术</v>
          </cell>
          <cell r="C6974" t="str">
            <v>腹壁多处戳孔,造气腹,插入观察镜,插入操作内镜,插入辅助器械,探查,游离肝脏及第一､第二肝门,阻断肝门,胆囊切除,右半肝(Ⅴ,Ⅵ,Ⅶ,Ⅷ段)切除,肝创面止血,置管引出固定,缝合切口。</v>
          </cell>
          <cell r="D6974" t="str">
            <v>引流装置</v>
          </cell>
          <cell r="E6974" t="str">
            <v>腔镜材料</v>
          </cell>
          <cell r="F6974" t="str">
            <v>次</v>
          </cell>
          <cell r="G6974" t="str">
            <v/>
          </cell>
          <cell r="H6974">
            <v>2900</v>
          </cell>
          <cell r="I6974">
            <v>2320</v>
          </cell>
          <cell r="J6974">
            <v>2030</v>
          </cell>
          <cell r="K6974" t="str">
            <v>乙类</v>
          </cell>
        </row>
        <row r="6975">
          <cell r="A6975" t="str">
            <v>HQA73507</v>
          </cell>
          <cell r="B6975" t="str">
            <v>经腹腔镜肝段切除术</v>
          </cell>
          <cell r="C6975" t="str">
            <v>腹壁多处戳孔,造气腹,插入观察镜,插入操作内镜,插入辅助器械,探查,游离肝脏,阻断肝门,切除病变累及的肝段,肝创面止血,置管引出固定,缝合切口。</v>
          </cell>
          <cell r="D6975" t="str">
            <v>引流装置</v>
          </cell>
          <cell r="E6975" t="str">
            <v>腔镜材料</v>
          </cell>
          <cell r="F6975" t="str">
            <v>次</v>
          </cell>
          <cell r="G6975" t="str">
            <v/>
          </cell>
          <cell r="H6975">
            <v>2600</v>
          </cell>
          <cell r="I6975">
            <v>2080</v>
          </cell>
          <cell r="J6975">
            <v>1820</v>
          </cell>
          <cell r="K6975" t="str">
            <v>乙类</v>
          </cell>
        </row>
        <row r="6976">
          <cell r="A6976" t="str">
            <v>HQA73508</v>
          </cell>
          <cell r="B6976" t="str">
            <v>经腹腔镜联合肝段切除术</v>
          </cell>
          <cell r="C6976" t="str">
            <v>腹壁多处戳孔,造气腹,插入观察镜,插入操作内镜,插入辅助器械,探查,游离肝脏,阻断肝门,切除临近不同肝叶相邻的肝段,止血,置管引出固定,缝合切口。</v>
          </cell>
          <cell r="D6976" t="str">
            <v>引流装置</v>
          </cell>
          <cell r="E6976" t="str">
            <v>腔镜材料</v>
          </cell>
          <cell r="F6976" t="str">
            <v>次</v>
          </cell>
          <cell r="G6976" t="str">
            <v/>
          </cell>
          <cell r="H6976">
            <v>2700</v>
          </cell>
          <cell r="I6976">
            <v>2160</v>
          </cell>
          <cell r="J6976">
            <v>1890</v>
          </cell>
          <cell r="K6976" t="str">
            <v>乙类</v>
          </cell>
        </row>
        <row r="6977">
          <cell r="A6977" t="str">
            <v>HQA90301</v>
          </cell>
          <cell r="B6977" t="str">
            <v>原位肝移植术</v>
          </cell>
          <cell r="C6977"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防止粘连，逐层关腹。</v>
          </cell>
          <cell r="D6977" t="str">
            <v>引流装置,T形管,冲洗液</v>
          </cell>
          <cell r="E6977" t="str">
            <v>吻合器,血管夹,特殊缝线,止血材料，器官保存液，防粘连材料，切口保护器</v>
          </cell>
          <cell r="F6977" t="str">
            <v>次</v>
          </cell>
          <cell r="G6977" t="str">
            <v/>
          </cell>
          <cell r="H6977">
            <v>20000</v>
          </cell>
          <cell r="I6977">
            <v>17000</v>
          </cell>
          <cell r="J6977">
            <v>14450</v>
          </cell>
          <cell r="K6977" t="str">
            <v>乙类</v>
          </cell>
        </row>
        <row r="6978">
          <cell r="A6978" t="str">
            <v>HQA90302</v>
          </cell>
          <cell r="B6978" t="str">
            <v>部分供肝原位肝移植术</v>
          </cell>
          <cell r="C6978"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8" t="str">
            <v>引流装置,T形管,冲洗液</v>
          </cell>
          <cell r="E6978" t="str">
            <v>吻合器,血管夹,特殊缝线,止血材料，器官保存液</v>
          </cell>
          <cell r="F6978" t="str">
            <v>次</v>
          </cell>
          <cell r="G6978" t="str">
            <v/>
          </cell>
          <cell r="H6978">
            <v>6000</v>
          </cell>
          <cell r="I6978">
            <v>4800</v>
          </cell>
          <cell r="J6978">
            <v>4200</v>
          </cell>
          <cell r="K6978" t="str">
            <v>乙类</v>
          </cell>
        </row>
        <row r="6979">
          <cell r="A6979" t="str">
            <v>HQA90303</v>
          </cell>
          <cell r="B6979" t="str">
            <v>双供肝原位肝移植术</v>
          </cell>
          <cell r="C6979"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9" t="str">
            <v>引流装置,T形管,冲洗液</v>
          </cell>
          <cell r="E6979" t="str">
            <v>吻合器,血管夹,特殊缝线,止血材料，器官保存液</v>
          </cell>
          <cell r="F6979" t="str">
            <v>次</v>
          </cell>
          <cell r="G6979" t="str">
            <v/>
          </cell>
          <cell r="H6979">
            <v>8000</v>
          </cell>
          <cell r="I6979">
            <v>6400</v>
          </cell>
          <cell r="J6979">
            <v>5600</v>
          </cell>
          <cell r="K6979" t="str">
            <v>乙类</v>
          </cell>
        </row>
        <row r="6980">
          <cell r="A6980" t="str">
            <v>HQA90304</v>
          </cell>
          <cell r="B6980" t="str">
            <v>原位辅助肝移植术</v>
          </cell>
          <cell r="C6980"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cell r="D6980" t="str">
            <v>引流装置,T形管,冲洗液</v>
          </cell>
          <cell r="E6980" t="str">
            <v>血管夹,特殊缝线,止血材料，器官保存液</v>
          </cell>
          <cell r="F6980" t="str">
            <v>次</v>
          </cell>
          <cell r="G6980" t="str">
            <v/>
          </cell>
          <cell r="H6980">
            <v>20000</v>
          </cell>
          <cell r="I6980">
            <v>17000</v>
          </cell>
          <cell r="J6980">
            <v>14450</v>
          </cell>
          <cell r="K6980" t="str">
            <v>乙类</v>
          </cell>
        </row>
        <row r="6981">
          <cell r="A6981" t="str">
            <v>HQA90305</v>
          </cell>
          <cell r="B6981" t="str">
            <v>移植肝切除再移植术</v>
          </cell>
          <cell r="C6981"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cell r="D6981" t="str">
            <v>引流装置,T形管,冲洗液</v>
          </cell>
          <cell r="E6981" t="str">
            <v>吻合器,血管夹,特殊缝线,止血材料,供体</v>
          </cell>
          <cell r="F6981" t="str">
            <v>次</v>
          </cell>
          <cell r="G6981" t="str">
            <v/>
          </cell>
          <cell r="H6981">
            <v>5000</v>
          </cell>
          <cell r="I6981">
            <v>4000</v>
          </cell>
          <cell r="J6981">
            <v>3500</v>
          </cell>
          <cell r="K6981" t="str">
            <v>乙类</v>
          </cell>
        </row>
        <row r="6982">
          <cell r="A6982" t="str">
            <v>HQB73301</v>
          </cell>
          <cell r="B6982" t="str">
            <v>肝方叶切除术</v>
          </cell>
          <cell r="C6982" t="str">
            <v>逐层进腹,探查,游离肝脏及第一､第二肝门,阻断肝门,方叶切除,肝创面止血,经腹壁另戳孔置管引出固定,清点器具､纱布无误,冲洗腹腔,逐层关腹。</v>
          </cell>
          <cell r="D6982" t="str">
            <v>引流装置,冲洗液</v>
          </cell>
          <cell r="E6982" t="str">
            <v>血管夹,特殊缝线,止血材料</v>
          </cell>
          <cell r="F6982" t="str">
            <v>次</v>
          </cell>
          <cell r="G6982" t="str">
            <v/>
          </cell>
          <cell r="H6982">
            <v>2300</v>
          </cell>
          <cell r="I6982">
            <v>1840</v>
          </cell>
          <cell r="J6982">
            <v>1610</v>
          </cell>
          <cell r="K6982" t="str">
            <v>甲类</v>
          </cell>
        </row>
        <row r="6983">
          <cell r="A6983" t="str">
            <v>HQB73302</v>
          </cell>
          <cell r="B6983" t="str">
            <v>中肝叶切除术</v>
          </cell>
          <cell r="C6983" t="str">
            <v>逐层进腹,探查,游离肝脏及第一､第二､第三肝门,阻断肝门,胆囊切除,中肝叶(Ⅳ,Ⅴ,Ⅷ段)切除,肝创面止血,经腹壁另戳孔置管引出固定,清点器具､纱布无误,冲洗腹腔,逐层关腹。</v>
          </cell>
          <cell r="D6983" t="str">
            <v>引流装置,冲洗液</v>
          </cell>
          <cell r="E6983" t="str">
            <v>血管夹,特殊缝线,止血材料</v>
          </cell>
          <cell r="F6983" t="str">
            <v>次</v>
          </cell>
          <cell r="G6983" t="str">
            <v/>
          </cell>
          <cell r="H6983">
            <v>2300</v>
          </cell>
          <cell r="I6983">
            <v>1840</v>
          </cell>
          <cell r="J6983">
            <v>1610</v>
          </cell>
          <cell r="K6983" t="str">
            <v>甲类</v>
          </cell>
        </row>
        <row r="6984">
          <cell r="A6984" t="str">
            <v>HQB73303</v>
          </cell>
          <cell r="B6984" t="str">
            <v>肝尾状叶切除术</v>
          </cell>
          <cell r="C6984" t="str">
            <v>逐层进腹,探查,游离肝脏及第一､第二､第三肝门,阻断肝门,胆囊切除,肝尾状叶(I段)切除,肝创面止血,经腹壁另戳孔置管引出固定,清点器具､纱布无误,冲洗腹腔,逐层关腹。</v>
          </cell>
          <cell r="D6984" t="str">
            <v>引流装置,冲洗液</v>
          </cell>
          <cell r="E6984" t="str">
            <v>血管夹,特殊缝线,止血材料</v>
          </cell>
          <cell r="F6984" t="str">
            <v>次</v>
          </cell>
          <cell r="G6984" t="str">
            <v/>
          </cell>
          <cell r="H6984">
            <v>2300</v>
          </cell>
          <cell r="I6984">
            <v>1840</v>
          </cell>
          <cell r="J6984">
            <v>1610</v>
          </cell>
          <cell r="K6984" t="str">
            <v>甲类</v>
          </cell>
        </row>
        <row r="6985">
          <cell r="A6985" t="str">
            <v>HQB73501</v>
          </cell>
          <cell r="B6985" t="str">
            <v>经腹腔镜肝方叶切除术</v>
          </cell>
          <cell r="C6985" t="str">
            <v>腹壁多处戳孔,造气腹,插入观察镜,插入操作内镜,插入辅助器械,探查,游离肝脏及第一､第二肝门,阻断肝门,方叶切除,肝创面止血,置管引出固定,缝合切口。</v>
          </cell>
          <cell r="D6985" t="str">
            <v>引流装置</v>
          </cell>
          <cell r="E6985" t="str">
            <v>腔镜材料</v>
          </cell>
          <cell r="F6985" t="str">
            <v>次</v>
          </cell>
          <cell r="G6985" t="str">
            <v/>
          </cell>
          <cell r="H6985">
            <v>2500</v>
          </cell>
          <cell r="I6985">
            <v>2000</v>
          </cell>
          <cell r="J6985">
            <v>1750</v>
          </cell>
          <cell r="K6985" t="str">
            <v>乙类</v>
          </cell>
        </row>
        <row r="6986">
          <cell r="A6986" t="str">
            <v>HQB73502</v>
          </cell>
          <cell r="B6986" t="str">
            <v>经腹腔镜中肝叶切除术</v>
          </cell>
          <cell r="C6986" t="str">
            <v>腹壁多处戳孔,造气腹,插入观察镜,插入操作内镜,插入辅助器械,探查,游离肝脏及第一､第二､第三肝门,阻断肝门,胆囊切除,中肝叶(Ⅳ,Ⅴ,Ⅷ段)切除,肝创面止血,置管引出固定,缝合切口。</v>
          </cell>
          <cell r="D6986" t="str">
            <v>引流装置</v>
          </cell>
          <cell r="E6986" t="str">
            <v>腔镜材料</v>
          </cell>
          <cell r="F6986" t="str">
            <v>次</v>
          </cell>
          <cell r="G6986" t="str">
            <v/>
          </cell>
          <cell r="H6986">
            <v>2500</v>
          </cell>
          <cell r="I6986">
            <v>2000</v>
          </cell>
          <cell r="J6986">
            <v>1750</v>
          </cell>
          <cell r="K6986" t="str">
            <v>乙类</v>
          </cell>
        </row>
        <row r="6987">
          <cell r="A6987" t="str">
            <v>HQB73503</v>
          </cell>
          <cell r="B6987" t="str">
            <v>经腹腔镜肝尾状叶切除术</v>
          </cell>
          <cell r="C6987" t="str">
            <v>腹壁多处戳孔,造气腹,插入观察镜,插入操作内镜,插入辅助器械,探查,游离肝脏及第一､第二､第三肝门,阻断肝门,胆囊切除,肝尾状叶(Ⅰ段)切除,肝创面止血,置管引出固定,缝合切口。</v>
          </cell>
          <cell r="D6987" t="str">
            <v>引流装置</v>
          </cell>
          <cell r="E6987" t="str">
            <v>腔镜材料</v>
          </cell>
          <cell r="F6987" t="str">
            <v>次</v>
          </cell>
          <cell r="G6987" t="str">
            <v/>
          </cell>
          <cell r="H6987">
            <v>2500</v>
          </cell>
          <cell r="I6987">
            <v>2000</v>
          </cell>
          <cell r="J6987">
            <v>1750</v>
          </cell>
          <cell r="K6987" t="str">
            <v>乙类</v>
          </cell>
        </row>
        <row r="6988">
          <cell r="A6988" t="str">
            <v>HQB77301</v>
          </cell>
          <cell r="B6988" t="str">
            <v>根治性肝癌肝叶切除术</v>
          </cell>
          <cell r="C6988" t="str">
            <v>逐层进腹,探查,游离肝脏､肝门血管胆管,控制肝门血流,规范切除含肿瘤肝叶,止血,缝合肝脏,区域淋巴结清扫,经腹壁另戳孔置管引出固定,清点器具､纱布无误,冲洗腹腔,逐层关腹。</v>
          </cell>
          <cell r="D6988" t="str">
            <v>引流装置,冲洗液</v>
          </cell>
          <cell r="E6988" t="str">
            <v>血管夹,特殊缝线,止血材料</v>
          </cell>
          <cell r="F6988" t="str">
            <v>次</v>
          </cell>
          <cell r="G6988" t="str">
            <v/>
          </cell>
          <cell r="H6988">
            <v>2700</v>
          </cell>
          <cell r="I6988">
            <v>2160</v>
          </cell>
          <cell r="J6988">
            <v>1890</v>
          </cell>
          <cell r="K6988" t="str">
            <v>甲类</v>
          </cell>
        </row>
        <row r="6989">
          <cell r="A6989" t="str">
            <v>HQC45101</v>
          </cell>
          <cell r="B6989" t="str">
            <v>经皮经肝肝门部肿物支架管外引流术</v>
          </cell>
          <cell r="C6989" t="str">
            <v>定位,消毒铺巾,局麻,B超引导下穿刺,导丝引导,支架置入肿管,留置外引流固定,缝合切口。</v>
          </cell>
          <cell r="D6989" t="str">
            <v>引流装置,注射器</v>
          </cell>
          <cell r="E6989" t="str">
            <v>支架,特殊缝线,止血材料</v>
          </cell>
          <cell r="F6989" t="str">
            <v>次</v>
          </cell>
          <cell r="G6989" t="str">
            <v/>
          </cell>
          <cell r="H6989">
            <v>2100</v>
          </cell>
          <cell r="I6989">
            <v>1680</v>
          </cell>
          <cell r="J6989">
            <v>1470</v>
          </cell>
          <cell r="K6989" t="str">
            <v>乙类</v>
          </cell>
        </row>
        <row r="6990">
          <cell r="A6990" t="str">
            <v>HQC45102</v>
          </cell>
          <cell r="B6990" t="str">
            <v>经皮经肝肝门部肿物支架置入内引流术</v>
          </cell>
          <cell r="C6990" t="str">
            <v>定位,消毒铺巾,局麻,B超引导下穿刺,导丝引导,支架管置入通过肿瘤狭窄部,缝合切口。</v>
          </cell>
          <cell r="D6990" t="str">
            <v>引流装置,注射器</v>
          </cell>
          <cell r="E6990" t="str">
            <v>支架,特殊缝线,止血材料</v>
          </cell>
          <cell r="F6990" t="str">
            <v>次</v>
          </cell>
          <cell r="G6990" t="str">
            <v/>
          </cell>
          <cell r="H6990">
            <v>2100</v>
          </cell>
          <cell r="I6990">
            <v>1680</v>
          </cell>
          <cell r="J6990">
            <v>1470</v>
          </cell>
          <cell r="K6990" t="str">
            <v>乙类</v>
          </cell>
        </row>
        <row r="6991">
          <cell r="A6991" t="str">
            <v>HQC45301</v>
          </cell>
          <cell r="B6991" t="str">
            <v>肝门部肿物支架管外引流术</v>
          </cell>
          <cell r="C6991" t="str">
            <v>逐层进腹,肿瘤以上近端肝门胆管探查切开,支架管置入,缝合,经腹壁另戳孔置管引出固定,腹腔引流管另戳孔引出固定,清点器具､纱布无误,冲洗腹腔,逐层关腹。</v>
          </cell>
          <cell r="D6991" t="str">
            <v>引流装置,冲洗液</v>
          </cell>
          <cell r="E6991" t="str">
            <v>支架,血管夹,特殊缝线,止血材料</v>
          </cell>
          <cell r="F6991" t="str">
            <v>次</v>
          </cell>
          <cell r="G6991" t="str">
            <v/>
          </cell>
          <cell r="H6991">
            <v>2200</v>
          </cell>
          <cell r="I6991">
            <v>1760</v>
          </cell>
          <cell r="J6991">
            <v>1540</v>
          </cell>
          <cell r="K6991" t="str">
            <v>乙类</v>
          </cell>
        </row>
        <row r="6992">
          <cell r="A6992" t="str">
            <v>HQC45302</v>
          </cell>
          <cell r="B6992" t="str">
            <v>肝门部肿物支架置入内引流术</v>
          </cell>
          <cell r="C6992" t="str">
            <v>逐层进腹,肝门胆管探查切开,支架管置入,缝合胆管,止血,清点器具､纱布无误,冲洗腹腔,经腹壁另戳孔置管引出固定,逐层关腹。</v>
          </cell>
          <cell r="D6992" t="str">
            <v>引流装置,冲洗液</v>
          </cell>
          <cell r="E6992" t="str">
            <v>支架,血管夹,特殊缝线,止血材料</v>
          </cell>
          <cell r="F6992" t="str">
            <v>次</v>
          </cell>
          <cell r="G6992" t="str">
            <v/>
          </cell>
          <cell r="H6992">
            <v>2200</v>
          </cell>
          <cell r="I6992">
            <v>1760</v>
          </cell>
          <cell r="J6992">
            <v>1540</v>
          </cell>
          <cell r="K6992" t="str">
            <v>乙类</v>
          </cell>
        </row>
        <row r="6993">
          <cell r="A6993" t="str">
            <v>HQC83301</v>
          </cell>
          <cell r="B6993" t="str">
            <v>先天胆道闭锁肝门空肠Roux-y成形术</v>
          </cell>
          <cell r="C6993"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cell r="D6993" t="str">
            <v>引流装置</v>
          </cell>
          <cell r="E6993" t="str">
            <v>特殊缝线,止血材料,吻合器</v>
          </cell>
          <cell r="F6993" t="str">
            <v>次</v>
          </cell>
          <cell r="G6993" t="str">
            <v/>
          </cell>
          <cell r="H6993">
            <v>2800</v>
          </cell>
          <cell r="I6993">
            <v>2240</v>
          </cell>
          <cell r="J6993">
            <v>1960</v>
          </cell>
          <cell r="K6993" t="str">
            <v>甲类</v>
          </cell>
        </row>
        <row r="6994">
          <cell r="A6994" t="str">
            <v>HQD59101</v>
          </cell>
          <cell r="B6994" t="str">
            <v>经皮肝血管瘤硬化剂注射栓塞术</v>
          </cell>
          <cell r="C6994" t="str">
            <v>定位,消毒铺巾,局麻,B超引导下瘤内注射栓塞剂,肝创面止血,包扎伤口。</v>
          </cell>
          <cell r="D6994" t="str">
            <v>引流装置,注射器</v>
          </cell>
          <cell r="E6994" t="str">
            <v>血管夹,栓塞材料,特殊缝线,止血材料</v>
          </cell>
          <cell r="F6994" t="str">
            <v>次</v>
          </cell>
          <cell r="G6994" t="str">
            <v/>
          </cell>
          <cell r="H6994">
            <v>1400</v>
          </cell>
          <cell r="I6994">
            <v>1120</v>
          </cell>
          <cell r="J6994">
            <v>980</v>
          </cell>
          <cell r="K6994" t="str">
            <v>甲类</v>
          </cell>
        </row>
        <row r="6995">
          <cell r="A6995" t="str">
            <v>HQD59301</v>
          </cell>
          <cell r="B6995" t="str">
            <v>肝血管瘤硬化剂注射栓塞术</v>
          </cell>
          <cell r="C6995" t="str">
            <v>逐层进腹,探查,活检,游离肝脏,阻断肝门,瘤内注射栓塞剂,肝创面止血,清点器具､纱布无误,冲洗腹腔,逐层关腹。</v>
          </cell>
          <cell r="D6995" t="str">
            <v>引流装置,冲洗液</v>
          </cell>
          <cell r="E6995" t="str">
            <v>血管夹,栓塞材料,特殊缝线,止血材料</v>
          </cell>
          <cell r="F6995" t="str">
            <v>次</v>
          </cell>
          <cell r="G6995" t="str">
            <v/>
          </cell>
          <cell r="H6995">
            <v>1500</v>
          </cell>
          <cell r="I6995">
            <v>1200</v>
          </cell>
          <cell r="J6995">
            <v>1050</v>
          </cell>
          <cell r="K6995" t="str">
            <v>甲类</v>
          </cell>
        </row>
        <row r="6996">
          <cell r="A6996" t="str">
            <v>HQD83301</v>
          </cell>
          <cell r="B6996" t="str">
            <v>肝损伤血管修补术</v>
          </cell>
          <cell r="C6996" t="str">
            <v>逐层进腹,探查,游离肝脏,阻断肝门,清除创面,损伤大血管修补,止血,经腹壁另戳孔置管固定,清点器具､纱布无误,冲洗腹腔,逐层关腹。特指第一肝门,第二肝门和肝后下腔静脉血管损伤的修补。</v>
          </cell>
          <cell r="D6996" t="str">
            <v>引流装置,冲洗液</v>
          </cell>
          <cell r="E6996" t="str">
            <v>血管夹,特殊缝线,止血材料</v>
          </cell>
          <cell r="F6996" t="str">
            <v>次</v>
          </cell>
          <cell r="G6996" t="str">
            <v/>
          </cell>
          <cell r="H6996">
            <v>1500</v>
          </cell>
          <cell r="I6996">
            <v>1200</v>
          </cell>
          <cell r="J6996">
            <v>1050</v>
          </cell>
          <cell r="K6996" t="str">
            <v>甲类</v>
          </cell>
        </row>
        <row r="6997">
          <cell r="A6997" t="str">
            <v>HQD83302</v>
          </cell>
          <cell r="B6997" t="str">
            <v>肝血管瘤缝扎术</v>
          </cell>
          <cell r="C6997" t="str">
            <v>逐层进腹,探查,活检,游离肝脏,阻断肝门,缝扎肝血管瘤,肝创面止血,经腹壁另戳孔置管引出固定,清点器具､纱布无误,冲洗腹腔,逐层关腹。</v>
          </cell>
          <cell r="D6997" t="str">
            <v>引流装置,冲洗液</v>
          </cell>
          <cell r="E6997" t="str">
            <v>血管夹,特殊缝线,止血材料</v>
          </cell>
          <cell r="F6997" t="str">
            <v>次</v>
          </cell>
          <cell r="G6997" t="str">
            <v/>
          </cell>
          <cell r="H6997">
            <v>1700</v>
          </cell>
          <cell r="I6997">
            <v>1360</v>
          </cell>
          <cell r="J6997">
            <v>1190</v>
          </cell>
          <cell r="K6997" t="str">
            <v>甲类</v>
          </cell>
        </row>
        <row r="6998">
          <cell r="A6998" t="str">
            <v>HQE-HQM</v>
          </cell>
          <cell r="B6998" t="str">
            <v>10.胆道</v>
          </cell>
          <cell r="C6998" t="str">
            <v/>
          </cell>
          <cell r="D6998" t="str">
            <v/>
          </cell>
          <cell r="E6998" t="str">
            <v/>
          </cell>
        </row>
        <row r="6998">
          <cell r="G6998" t="str">
            <v/>
          </cell>
          <cell r="H6998" t="str">
            <v/>
          </cell>
          <cell r="I6998" t="str">
            <v/>
          </cell>
          <cell r="J6998" t="str">
            <v/>
          </cell>
        </row>
        <row r="6999">
          <cell r="A6999" t="str">
            <v>HQE45101</v>
          </cell>
          <cell r="B6999" t="str">
            <v>经皮肝穿胆道引流术(PTCD)</v>
          </cell>
          <cell r="C6999" t="str">
            <v>定位,消毒铺巾,局麻,穿刺,置管引出固定。图文报告。</v>
          </cell>
          <cell r="D6999" t="str">
            <v>引流装置,注射器</v>
          </cell>
          <cell r="E6999" t="str">
            <v>扩张管,导丝,胆管引流管</v>
          </cell>
          <cell r="F6999" t="str">
            <v>次</v>
          </cell>
          <cell r="G6999" t="str">
            <v/>
          </cell>
          <cell r="H6999">
            <v>500</v>
          </cell>
          <cell r="I6999">
            <v>400</v>
          </cell>
          <cell r="J6999">
            <v>350</v>
          </cell>
          <cell r="K6999" t="str">
            <v>甲类</v>
          </cell>
        </row>
        <row r="7000">
          <cell r="A7000" t="str">
            <v>HQE45601</v>
          </cell>
          <cell r="B7000" t="str">
            <v>经电子内镜鼻-胆管引流术(ENBD)</v>
          </cell>
          <cell r="C7000" t="str">
            <v>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cell r="D7000" t="str">
            <v>引流装置</v>
          </cell>
          <cell r="E7000" t="str">
            <v>造影导管,导丝,胆管引流管,血管夹</v>
          </cell>
          <cell r="F7000" t="str">
            <v>次</v>
          </cell>
          <cell r="G7000" t="str">
            <v/>
          </cell>
          <cell r="H7000">
            <v>1000</v>
          </cell>
          <cell r="I7000">
            <v>800</v>
          </cell>
          <cell r="J7000">
            <v>700</v>
          </cell>
          <cell r="K7000" t="str">
            <v>乙类</v>
          </cell>
        </row>
        <row r="7001">
          <cell r="A7001" t="str">
            <v>HQE45602</v>
          </cell>
          <cell r="B7001" t="str">
            <v>经内镜胆管内引流术</v>
          </cell>
          <cell r="C7001" t="str">
            <v>麻醉下,镇静,润滑,消泡,电子十二指肠镜经口插至十二指肠乳头部位,胆管造影,经乏特氏壶腹插入导丝,通过胆管狭窄部位,确认位置后沿导丝置入胆管引流管。图文报告。不含胆管造影。</v>
          </cell>
          <cell r="D7001" t="str">
            <v>引流装置</v>
          </cell>
          <cell r="E7001" t="str">
            <v>胆管引流管,造影导管,导丝,血管夹</v>
          </cell>
          <cell r="F7001" t="str">
            <v>次</v>
          </cell>
          <cell r="G7001" t="str">
            <v/>
          </cell>
          <cell r="H7001">
            <v>1000</v>
          </cell>
          <cell r="I7001">
            <v>800</v>
          </cell>
          <cell r="J7001">
            <v>700</v>
          </cell>
          <cell r="K7001" t="str">
            <v>乙类</v>
          </cell>
        </row>
        <row r="7002">
          <cell r="A7002" t="str">
            <v>HQE62101</v>
          </cell>
          <cell r="B7002" t="str">
            <v>经皮经肝胆道支架置入术</v>
          </cell>
          <cell r="C7002" t="str">
            <v>局部消毒铺巾,以穿刺针穿刺肝内胆管后,沿此通路经导丝置换支架及引流管。不含监护､影像学引导。</v>
          </cell>
          <cell r="D7002" t="str">
            <v>穿刺针,引流装置</v>
          </cell>
          <cell r="E7002" t="str">
            <v>导管,导丝,球囊扩张导管,支架,特殊缝线</v>
          </cell>
          <cell r="F7002" t="str">
            <v>次</v>
          </cell>
          <cell r="G7002" t="str">
            <v/>
          </cell>
          <cell r="H7002">
            <v>950</v>
          </cell>
          <cell r="I7002">
            <v>760</v>
          </cell>
          <cell r="J7002">
            <v>665</v>
          </cell>
          <cell r="K7002" t="str">
            <v>乙类</v>
          </cell>
        </row>
        <row r="7003">
          <cell r="A7003" t="str">
            <v>HQE62601</v>
          </cell>
          <cell r="B7003" t="str">
            <v>经内镜胆管内支架置入术</v>
          </cell>
          <cell r="C7003" t="str">
            <v>麻醉下,镇静,润滑,消泡,电子十二指肠镜经口插至十二指肠乳头部位,胆管造影,经乏特氏壶腹插入导丝,通过胆管狭窄部位,确认位置后沿导丝置入胆管内支架。图文报告。</v>
          </cell>
          <cell r="D7003" t="str">
            <v>引流装置</v>
          </cell>
          <cell r="E7003" t="str">
            <v>胆道支架,造影导管,导丝,止血材料</v>
          </cell>
          <cell r="F7003" t="str">
            <v>次</v>
          </cell>
          <cell r="G7003" t="str">
            <v/>
          </cell>
          <cell r="H7003">
            <v>950</v>
          </cell>
          <cell r="I7003">
            <v>760</v>
          </cell>
          <cell r="J7003">
            <v>665</v>
          </cell>
          <cell r="K7003" t="str">
            <v>乙类</v>
          </cell>
        </row>
        <row r="7004">
          <cell r="A7004" t="str">
            <v>HQE63101</v>
          </cell>
          <cell r="B7004" t="str">
            <v>经皮经肝胆道引流管调管术</v>
          </cell>
          <cell r="C7004" t="str">
            <v>局部消毒铺巾,沿原引流管经导丝导引,调整引流管位置或置换引流管。不含监护､影像学引导。</v>
          </cell>
          <cell r="D7004" t="str">
            <v>穿刺针,引流装置</v>
          </cell>
          <cell r="E7004" t="str">
            <v>导丝,导管,特殊缝线</v>
          </cell>
          <cell r="F7004" t="str">
            <v>次</v>
          </cell>
          <cell r="G7004" t="str">
            <v/>
          </cell>
          <cell r="H7004">
            <v>500</v>
          </cell>
          <cell r="I7004">
            <v>400</v>
          </cell>
          <cell r="J7004">
            <v>350</v>
          </cell>
          <cell r="K7004" t="str">
            <v>甲类</v>
          </cell>
        </row>
        <row r="7005">
          <cell r="A7005" t="str">
            <v>HQE64601</v>
          </cell>
          <cell r="B7005" t="str">
            <v>经内镜胆管内支架取出术</v>
          </cell>
          <cell r="C7005" t="str">
            <v>麻醉下,镇静,润滑,消泡,电子十二指肠镜经口插至十二指肠乳头部位,胆管造影,经乏特氏壶腹插入导丝,应用支架回收器取出胆管内支架。图文报告。</v>
          </cell>
          <cell r="D7005" t="str">
            <v>引流装置</v>
          </cell>
          <cell r="E7005" t="str">
            <v>造影导管,导丝</v>
          </cell>
          <cell r="F7005" t="str">
            <v>次</v>
          </cell>
          <cell r="G7005" t="str">
            <v/>
          </cell>
          <cell r="H7005">
            <v>500</v>
          </cell>
          <cell r="I7005">
            <v>400</v>
          </cell>
          <cell r="J7005">
            <v>350</v>
          </cell>
          <cell r="K7005" t="str">
            <v>乙类</v>
          </cell>
        </row>
        <row r="7006">
          <cell r="A7006" t="str">
            <v>HQE65301</v>
          </cell>
          <cell r="B7006" t="str">
            <v>胆管异物取出术</v>
          </cell>
          <cell r="C7006" t="str">
            <v>异物(指蛔虫､结石､胆管支架､血块等)。逐层进腹探查,显露并纵切胆总管探查,胆管异物取出,置入T管,缝合胆管,止血,T管经腹壁另戳孔引出固定,清点器具､纱布无误,冲洗腹腔,逐层关腹。不含胆道镜检查。</v>
          </cell>
          <cell r="D7006" t="str">
            <v>引流装置,T形管,冲洗液</v>
          </cell>
          <cell r="E7006" t="str">
            <v>特殊缝线,止血材料</v>
          </cell>
          <cell r="F7006" t="str">
            <v>次</v>
          </cell>
          <cell r="G7006" t="str">
            <v/>
          </cell>
          <cell r="H7006">
            <v>1600</v>
          </cell>
          <cell r="I7006">
            <v>1280</v>
          </cell>
          <cell r="J7006">
            <v>1120</v>
          </cell>
          <cell r="K7006" t="str">
            <v>甲类</v>
          </cell>
        </row>
        <row r="7007">
          <cell r="A7007" t="str">
            <v>HQE65501</v>
          </cell>
          <cell r="B7007" t="str">
            <v>经皮经肝胆道镜取石术</v>
          </cell>
          <cell r="C7007" t="str">
            <v>消毒,铺巾,局麻,经肝穿刺,进入胆道,引入导丝扩张后插入胆道镜,分别取出结石,置管引出固定。不含影像学引导。</v>
          </cell>
          <cell r="D7007" t="str">
            <v>引流装置,穿刺针,冲洗液,注射器</v>
          </cell>
          <cell r="E7007" t="str">
            <v>扩张管,导丝</v>
          </cell>
          <cell r="F7007" t="str">
            <v>次</v>
          </cell>
          <cell r="G7007" t="str">
            <v/>
          </cell>
          <cell r="H7007">
            <v>1600</v>
          </cell>
          <cell r="I7007">
            <v>1280</v>
          </cell>
          <cell r="J7007">
            <v>1120</v>
          </cell>
          <cell r="K7007" t="str">
            <v>甲类</v>
          </cell>
        </row>
        <row r="7008">
          <cell r="A7008" t="str">
            <v>HQE65502</v>
          </cell>
          <cell r="B7008" t="str">
            <v>术中胆道镜异物取出术</v>
          </cell>
          <cell r="C7008" t="str">
            <v>术中切开胆总管前壁,以胆道镜观察肝内胆道树和肝外胆管及十二指肠乳头开口,用取石钳寻找取出异物(结石､蛔虫､支架､引流管､血块等)。</v>
          </cell>
          <cell r="D7008" t="str">
            <v>引流装置,冲洗液</v>
          </cell>
          <cell r="E7008" t="str">
            <v/>
          </cell>
          <cell r="F7008" t="str">
            <v>次</v>
          </cell>
          <cell r="G7008" t="str">
            <v/>
          </cell>
          <cell r="H7008">
            <v>1600</v>
          </cell>
          <cell r="I7008">
            <v>1280</v>
          </cell>
          <cell r="J7008">
            <v>1120</v>
          </cell>
          <cell r="K7008" t="str">
            <v>乙类</v>
          </cell>
        </row>
        <row r="7009">
          <cell r="A7009" t="str">
            <v>HQE65503</v>
          </cell>
          <cell r="B7009" t="str">
            <v>经腹腔镜胆管异物取出术</v>
          </cell>
          <cell r="C7009" t="str">
            <v>异物指蛔虫､结石､胆管支架､血块等。腹壁多处戳孔,造气腹,插入观察镜,插入操作内镜,插入辅助器械,探查,显露并纵切胆总管探查,胆管异物取出,置入T管,缝合胆管,止血,置T管引出固定,缝合切口。</v>
          </cell>
          <cell r="D7009" t="str">
            <v>引流装置,T形管</v>
          </cell>
          <cell r="E7009" t="str">
            <v>取石网篮,腔镜材料</v>
          </cell>
          <cell r="F7009" t="str">
            <v>次</v>
          </cell>
          <cell r="G7009" t="str">
            <v/>
          </cell>
          <cell r="H7009">
            <v>1800</v>
          </cell>
          <cell r="I7009">
            <v>1440</v>
          </cell>
          <cell r="J7009">
            <v>1260</v>
          </cell>
          <cell r="K7009" t="str">
            <v>乙类</v>
          </cell>
        </row>
        <row r="7010">
          <cell r="A7010" t="str">
            <v>HQE65601</v>
          </cell>
          <cell r="B7010" t="str">
            <v>经瘘管胆道镜异物取出术</v>
          </cell>
          <cell r="C7010" t="str">
            <v>经腹壁胆道造瘘口插入胆道镜,观察肝内胆道树和肝外胆管及十二指肠乳头开口,用取石钳寻找取出异物(结石､蛔虫､支架､引流管､血块等)。</v>
          </cell>
          <cell r="D7010" t="str">
            <v>引流装置,冲洗液</v>
          </cell>
          <cell r="E7010" t="str">
            <v/>
          </cell>
          <cell r="F7010" t="str">
            <v>次</v>
          </cell>
          <cell r="G7010" t="str">
            <v/>
          </cell>
          <cell r="H7010">
            <v>1400</v>
          </cell>
          <cell r="I7010">
            <v>1120</v>
          </cell>
          <cell r="J7010">
            <v>980</v>
          </cell>
          <cell r="K7010" t="str">
            <v>乙类</v>
          </cell>
        </row>
        <row r="7011">
          <cell r="A7011" t="str">
            <v>HQE65602</v>
          </cell>
          <cell r="B7011" t="str">
            <v>经电子内镜胆管机械碎石取石术</v>
          </cell>
          <cell r="C7011" t="str">
            <v>麻醉下,镇静,润滑,消泡,电子十二指肠镜插经口至十二指肠乳头部位,胆管造影,机械碎石,取石导管沿导丝插入胆管,反复取石。图文报告。不含监护､十二指肠乳头括约肌切开术､X线检查。</v>
          </cell>
          <cell r="D7011" t="str">
            <v/>
          </cell>
          <cell r="E7011" t="str">
            <v>取石球囊导管,造影导管,导丝,血管夹,取石网篮，支架，专用引流管</v>
          </cell>
          <cell r="F7011" t="str">
            <v>次</v>
          </cell>
          <cell r="G7011" t="str">
            <v/>
          </cell>
          <cell r="H7011">
            <v>2600</v>
          </cell>
          <cell r="I7011">
            <v>2210</v>
          </cell>
          <cell r="J7011">
            <v>1879</v>
          </cell>
          <cell r="K7011" t="str">
            <v>乙类</v>
          </cell>
        </row>
        <row r="7012">
          <cell r="A7012" t="str">
            <v>HQE65603</v>
          </cell>
          <cell r="B7012" t="str">
            <v>经电子内镜胆管结石激光碎石取石术</v>
          </cell>
          <cell r="C7012" t="str">
            <v>麻醉下,镇静,润滑,消泡,电子十二指肠镜插至十二指肠乳头部位,胆管造影,激光碎石,取石导管沿导丝插入胆管,反复取石。图文报告。不含监护､十二指肠乳头括约肌切开术､X线检查。</v>
          </cell>
          <cell r="D7012" t="str">
            <v/>
          </cell>
          <cell r="E7012" t="str">
            <v>取石球囊导管,造影导管,导丝,血管夹,取石网篮，支架，专用引流管</v>
          </cell>
          <cell r="F7012" t="str">
            <v>次</v>
          </cell>
          <cell r="G7012" t="str">
            <v/>
          </cell>
          <cell r="H7012">
            <v>2900</v>
          </cell>
          <cell r="I7012">
            <v>2465</v>
          </cell>
          <cell r="J7012">
            <v>2095</v>
          </cell>
          <cell r="K7012" t="str">
            <v>乙类</v>
          </cell>
        </row>
        <row r="7013">
          <cell r="A7013" t="str">
            <v>HQE73301</v>
          </cell>
          <cell r="B7013" t="str">
            <v>肝外良性胆管狭窄切除胆总管对端吻合术</v>
          </cell>
          <cell r="C7013" t="str">
            <v>逐层进腹,探查,肝外良性狭窄胆管显露,狭窄胆管切除,胆总管对端吻合,T管置入,经腹壁另戳孔引出固定,清点器具､纱布无误,冲洗腹腔,逐层关腹。</v>
          </cell>
          <cell r="D7013" t="str">
            <v>引流装置,T形管,冲洗液</v>
          </cell>
          <cell r="E7013" t="str">
            <v>血管夹,特殊缝线,止血材料</v>
          </cell>
          <cell r="F7013" t="str">
            <v>次</v>
          </cell>
          <cell r="G7013" t="str">
            <v/>
          </cell>
          <cell r="H7013">
            <v>2300</v>
          </cell>
          <cell r="I7013">
            <v>1840</v>
          </cell>
          <cell r="J7013">
            <v>1610</v>
          </cell>
          <cell r="K7013" t="str">
            <v>甲类</v>
          </cell>
        </row>
        <row r="7014">
          <cell r="A7014" t="str">
            <v>HQE73302</v>
          </cell>
          <cell r="B7014" t="str">
            <v>肝门部良性胆管狭窄切除术</v>
          </cell>
          <cell r="C7014" t="str">
            <v>逐层进腹,探查,肝门部狭窄胆管显露,狭窄胆管切除,胆总管远端结扎,肝门部胆管整形,胆管-空肠Roux-en-Y吻合,止血,经腹壁另戳孔置管引出固定,清点器具､纱布无误,冲洗腹腔,逐层关腹。</v>
          </cell>
          <cell r="D7014" t="str">
            <v>引流装置,T形管,冲洗液</v>
          </cell>
          <cell r="E7014" t="str">
            <v>吻合器,血管夹,特殊缝线,止血材料</v>
          </cell>
          <cell r="F7014" t="str">
            <v>次</v>
          </cell>
          <cell r="G7014" t="str">
            <v/>
          </cell>
          <cell r="H7014">
            <v>2300</v>
          </cell>
          <cell r="I7014">
            <v>1840</v>
          </cell>
          <cell r="J7014">
            <v>1610</v>
          </cell>
          <cell r="K7014" t="str">
            <v>甲类</v>
          </cell>
        </row>
        <row r="7015">
          <cell r="A7015" t="str">
            <v>HQE73303</v>
          </cell>
          <cell r="B7015" t="str">
            <v>肝门部高位胆管切除术</v>
          </cell>
          <cell r="C7015" t="str">
            <v>逐层进腹,探查,病变部位显露,肝门部高位胆管病变切除,远端结扎,肝内胆管整形,胆管空肠Roux-en-y吻合,止血,经腹壁另戳孔置管引出固定,清点器具､纱布无误,冲洗腹腔,逐层关腹。</v>
          </cell>
          <cell r="D7015" t="str">
            <v>引流装置,T形管,冲洗液</v>
          </cell>
          <cell r="E7015" t="str">
            <v>吻合器,血管夹,特殊缝线,止血材料</v>
          </cell>
          <cell r="F7015" t="str">
            <v>次</v>
          </cell>
          <cell r="G7015" t="str">
            <v/>
          </cell>
          <cell r="H7015">
            <v>2300</v>
          </cell>
          <cell r="I7015">
            <v>1840</v>
          </cell>
          <cell r="J7015">
            <v>1610</v>
          </cell>
          <cell r="K7015" t="str">
            <v>甲类</v>
          </cell>
        </row>
        <row r="7016">
          <cell r="A7016" t="str">
            <v>HQE73304</v>
          </cell>
          <cell r="B7016" t="str">
            <v>再次手术肝外胆管病变切除术</v>
          </cell>
          <cell r="C7016" t="str">
            <v>逐层进腹,探查,粘连松解,肝门血管胆管显露,确定病变部位,将肝外胆管病变切除,胆管远端结扎,胆管空肠Roux-en-y吻合,止血,经腹壁另戳孔置管引出固定,清点器具､纱布无误,冲洗腹腔,逐层关腹。不含肝内胆管整形。</v>
          </cell>
          <cell r="D7016" t="str">
            <v>引流装置,T形管,冲洗液</v>
          </cell>
          <cell r="E7016" t="str">
            <v>吻合器,血管夹,特殊缝线,止血材料</v>
          </cell>
          <cell r="F7016" t="str">
            <v>次</v>
          </cell>
          <cell r="G7016" t="str">
            <v/>
          </cell>
          <cell r="H7016">
            <v>2400</v>
          </cell>
          <cell r="I7016">
            <v>1920</v>
          </cell>
          <cell r="J7016">
            <v>1680</v>
          </cell>
          <cell r="K7016" t="str">
            <v>甲类</v>
          </cell>
        </row>
        <row r="7017">
          <cell r="A7017" t="str">
            <v>HQE77301</v>
          </cell>
          <cell r="B7017" t="str">
            <v>肝门部胆管癌根治术</v>
          </cell>
          <cell r="C7017"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v>
          </cell>
          <cell r="D7017" t="str">
            <v>引流装置,T形管,冲洗液</v>
          </cell>
          <cell r="E7017" t="str">
            <v>吻合器，血管夹，特殊缝线，止血材料，双极电凝镊,切口保护器,防粘连材料</v>
          </cell>
          <cell r="F7017" t="str">
            <v>次</v>
          </cell>
          <cell r="G7017" t="str">
            <v/>
          </cell>
          <cell r="H7017">
            <v>6000</v>
          </cell>
          <cell r="I7017">
            <v>5100</v>
          </cell>
          <cell r="J7017">
            <v>4335</v>
          </cell>
          <cell r="K7017" t="str">
            <v>甲类</v>
          </cell>
        </row>
        <row r="7018">
          <cell r="A7018" t="str">
            <v>HQE77302</v>
          </cell>
          <cell r="B7018" t="str">
            <v>肝门部胆管癌扩大根治术</v>
          </cell>
          <cell r="C7018"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cell r="D7018" t="str">
            <v>引流装置,T形管,冲洗液</v>
          </cell>
          <cell r="E7018" t="str">
            <v>吻合器,血管夹,特殊缝线,止血材料</v>
          </cell>
          <cell r="F7018" t="str">
            <v>次</v>
          </cell>
          <cell r="G7018" t="str">
            <v/>
          </cell>
          <cell r="H7018">
            <v>3200</v>
          </cell>
          <cell r="I7018">
            <v>2560</v>
          </cell>
          <cell r="J7018">
            <v>2240</v>
          </cell>
          <cell r="K7018" t="str">
            <v>甲类</v>
          </cell>
        </row>
        <row r="7019">
          <cell r="A7019" t="str">
            <v>HQE77303</v>
          </cell>
          <cell r="B7019" t="str">
            <v>门静脉受累肝门部胆管癌扩大根治术</v>
          </cell>
          <cell r="C7019"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cell r="D7019" t="str">
            <v>引流装置,T形管,冲洗液</v>
          </cell>
          <cell r="E7019" t="str">
            <v>吻合器,血管夹,特殊缝线,止血材料</v>
          </cell>
          <cell r="F7019" t="str">
            <v>次</v>
          </cell>
          <cell r="G7019" t="str">
            <v/>
          </cell>
          <cell r="H7019">
            <v>3200</v>
          </cell>
          <cell r="I7019">
            <v>2560</v>
          </cell>
          <cell r="J7019">
            <v>2240</v>
          </cell>
          <cell r="K7019" t="str">
            <v>甲类</v>
          </cell>
        </row>
        <row r="7020">
          <cell r="A7020" t="str">
            <v>HQE77304</v>
          </cell>
          <cell r="B7020" t="str">
            <v>肝动脉受累肝门部胆管癌扩大根治术</v>
          </cell>
          <cell r="C7020"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cell r="D7020" t="str">
            <v>引流装置,T形管,冲洗液</v>
          </cell>
          <cell r="E7020" t="str">
            <v>吻合器,血管夹,特殊缝线,止血材料</v>
          </cell>
          <cell r="F7020" t="str">
            <v>次</v>
          </cell>
          <cell r="G7020" t="str">
            <v/>
          </cell>
          <cell r="H7020">
            <v>3200</v>
          </cell>
          <cell r="I7020">
            <v>2560</v>
          </cell>
          <cell r="J7020">
            <v>2240</v>
          </cell>
          <cell r="K7020" t="str">
            <v>甲类</v>
          </cell>
        </row>
        <row r="7021">
          <cell r="A7021" t="str">
            <v>HQE80101</v>
          </cell>
          <cell r="B7021" t="str">
            <v>经皮经肝胆道狭窄球囊扩张术</v>
          </cell>
          <cell r="C7021" t="str">
            <v>局部消毒铺巾,以穿刺针穿刺肝内胆管后,沿此通路经导丝置换引流管及球囊导管,进行胆道狭窄扩张与引流。不含监护､影像学引导。</v>
          </cell>
          <cell r="D7021" t="str">
            <v>穿刺针,引流装置</v>
          </cell>
          <cell r="E7021" t="str">
            <v>导管,导丝,血管鞘组,球囊扩张导管,特殊缝线</v>
          </cell>
          <cell r="F7021" t="str">
            <v>次</v>
          </cell>
          <cell r="G7021" t="str">
            <v/>
          </cell>
          <cell r="H7021">
            <v>1000</v>
          </cell>
          <cell r="I7021">
            <v>800</v>
          </cell>
          <cell r="J7021">
            <v>700</v>
          </cell>
          <cell r="K7021" t="str">
            <v>乙类</v>
          </cell>
        </row>
        <row r="7022">
          <cell r="A7022" t="str">
            <v>HQE83301</v>
          </cell>
          <cell r="B7022" t="str">
            <v>胆管修补成形术</v>
          </cell>
          <cell r="C7022" t="str">
            <v>逐层进腹,探查,粘连分解,肝门血管胆管显露,确定胆管缺损部位,缺损修复,置入T管经腹壁戳孔引出固定,腹腔引流管经腹壁另戳孔引出固定,清点器具､纱布无误,冲洗腹腔,逐层关腹。</v>
          </cell>
          <cell r="D7022" t="str">
            <v>引流装置,T形管,冲洗液</v>
          </cell>
          <cell r="E7022" t="str">
            <v>血管夹,特殊缝线,止血材料</v>
          </cell>
          <cell r="F7022" t="str">
            <v>次</v>
          </cell>
          <cell r="G7022" t="str">
            <v/>
          </cell>
          <cell r="H7022">
            <v>2300</v>
          </cell>
          <cell r="I7022">
            <v>1840</v>
          </cell>
          <cell r="J7022">
            <v>1610</v>
          </cell>
          <cell r="K7022" t="str">
            <v>甲类</v>
          </cell>
        </row>
        <row r="7023">
          <cell r="A7023" t="str">
            <v>HQE83302</v>
          </cell>
          <cell r="B7023" t="str">
            <v>矩形黏膜瓣防返流术</v>
          </cell>
          <cell r="C7023" t="str">
            <v>指在胆肠重建手术时需附加的防返流手术。术中选择Roux-en-Y胆肠吻合间置肠袢远端矩形切除黏膜,与远端肠袢侧侧吻合,止血,经腹壁另戳孔置管引出固定,清点器具､纱布无误,冲洗腹腔,逐层关腹。</v>
          </cell>
          <cell r="D7023" t="str">
            <v>引流装置,T形管,冲洗液</v>
          </cell>
          <cell r="E7023" t="str">
            <v>吻合器,血管夹,特殊缝线,止血材料</v>
          </cell>
          <cell r="F7023" t="str">
            <v>次</v>
          </cell>
          <cell r="G7023" t="str">
            <v/>
          </cell>
          <cell r="H7023">
            <v>1700</v>
          </cell>
          <cell r="I7023">
            <v>1360</v>
          </cell>
          <cell r="J7023">
            <v>1190</v>
          </cell>
          <cell r="K7023" t="str">
            <v>甲类</v>
          </cell>
        </row>
        <row r="7024">
          <cell r="A7024" t="str">
            <v>HQE86301</v>
          </cell>
          <cell r="B7024" t="str">
            <v>空肠间置代胆道防返流术</v>
          </cell>
          <cell r="C7024"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cell r="D7024" t="str">
            <v>引流装置,T形管,冲洗液</v>
          </cell>
          <cell r="E7024" t="str">
            <v>吻合器,血管夹,特殊缝线,止血材料</v>
          </cell>
          <cell r="F7024" t="str">
            <v>次</v>
          </cell>
          <cell r="G7024" t="str">
            <v/>
          </cell>
          <cell r="H7024">
            <v>1700</v>
          </cell>
          <cell r="I7024">
            <v>1360</v>
          </cell>
          <cell r="J7024">
            <v>1190</v>
          </cell>
          <cell r="K7024" t="str">
            <v>甲类</v>
          </cell>
        </row>
        <row r="7025">
          <cell r="A7025" t="str">
            <v>HQF45301</v>
          </cell>
          <cell r="B7025" t="str">
            <v>肝内胆管U形管引流术</v>
          </cell>
          <cell r="C7025" t="str">
            <v>逐层进腹,肝内胆管探查切开,U形管通过肿瘤狭窄部置入,近端经肝引出,远端经腹壁另戳孔置管引出固定,腹腔引流管另戳孔引出固定,清点器具,纱布无误,冲洗腹腔,逐层关腹。</v>
          </cell>
          <cell r="D7025" t="str">
            <v>U形管,引流装置,冲洗液</v>
          </cell>
          <cell r="E7025" t="str">
            <v>血管夹,特殊缝线,止血材料</v>
          </cell>
          <cell r="F7025" t="str">
            <v>次</v>
          </cell>
          <cell r="G7025" t="str">
            <v/>
          </cell>
          <cell r="H7025">
            <v>2000</v>
          </cell>
          <cell r="I7025">
            <v>1600</v>
          </cell>
          <cell r="J7025">
            <v>1400</v>
          </cell>
          <cell r="K7025" t="str">
            <v>甲类</v>
          </cell>
        </row>
        <row r="7026">
          <cell r="A7026" t="str">
            <v>HQH59101</v>
          </cell>
          <cell r="B7026" t="str">
            <v>经皮肝管栓塞术</v>
          </cell>
          <cell r="C7026" t="str">
            <v>定位,消毒铺巾,局麻,B超引导监视下经皮经肝插管达肝管,注入栓塞剂,止血,置管引出固定,缝合切口。</v>
          </cell>
          <cell r="D7026" t="str">
            <v>引流装置</v>
          </cell>
          <cell r="E7026" t="str">
            <v>栓塞材料,特殊缝线,止血材料</v>
          </cell>
          <cell r="F7026" t="str">
            <v>次</v>
          </cell>
          <cell r="G7026" t="str">
            <v/>
          </cell>
          <cell r="H7026">
            <v>900</v>
          </cell>
          <cell r="I7026">
            <v>720</v>
          </cell>
          <cell r="J7026">
            <v>630</v>
          </cell>
          <cell r="K7026" t="str">
            <v>乙类</v>
          </cell>
        </row>
        <row r="7027">
          <cell r="A7027" t="str">
            <v>HQH59301</v>
          </cell>
          <cell r="B7027" t="str">
            <v>肝管栓塞术</v>
          </cell>
          <cell r="C7027" t="str">
            <v>逐层进腹,探查,游离肝门,游离胆总管,肝总管及分支并行肝管栓塞,止血,经腹壁另戳孔置管引出固定,清点器具､纱布无误,冲洗腹腔,逐层关腹。</v>
          </cell>
          <cell r="D7027" t="str">
            <v>引流装置,冲洗液</v>
          </cell>
          <cell r="E7027" t="str">
            <v>栓塞材料,特殊缝线,止血材料</v>
          </cell>
          <cell r="F7027" t="str">
            <v>次</v>
          </cell>
          <cell r="G7027" t="str">
            <v/>
          </cell>
          <cell r="H7027">
            <v>1400</v>
          </cell>
          <cell r="I7027">
            <v>1120</v>
          </cell>
          <cell r="J7027">
            <v>980</v>
          </cell>
          <cell r="K7027" t="str">
            <v>乙类</v>
          </cell>
        </row>
        <row r="7028">
          <cell r="A7028" t="str">
            <v>HQH59501</v>
          </cell>
          <cell r="B7028" t="str">
            <v>经腹腔镜肝管栓塞术</v>
          </cell>
          <cell r="C7028" t="str">
            <v>腹壁多处戳孔,造气腹,插入观察镜,插入操作内镜,插入辅助器械,探查,游离肝门,游离胆总管,肝总管及分支并行肝管栓塞,止血,置管引出固定,缝合切口。</v>
          </cell>
          <cell r="D7028" t="str">
            <v>引流装置</v>
          </cell>
          <cell r="E7028" t="str">
            <v>栓塞材料,腔镜材料</v>
          </cell>
          <cell r="F7028" t="str">
            <v>次</v>
          </cell>
          <cell r="G7028" t="str">
            <v/>
          </cell>
          <cell r="H7028">
            <v>1600</v>
          </cell>
          <cell r="I7028">
            <v>1280</v>
          </cell>
          <cell r="J7028">
            <v>1120</v>
          </cell>
          <cell r="K7028" t="str">
            <v>乙类</v>
          </cell>
        </row>
        <row r="7029">
          <cell r="A7029" t="str">
            <v>HQK50101</v>
          </cell>
          <cell r="B7029" t="str">
            <v>经皮胆囊穿刺造瘘术</v>
          </cell>
          <cell r="C7029" t="str">
            <v>局部消毒铺巾,以穿刺针穿刺胆囊后,沿此通路经导丝置换引流管。不含监护､影像学引导。</v>
          </cell>
          <cell r="D7029" t="str">
            <v>穿刺针,引流装置</v>
          </cell>
          <cell r="E7029" t="str">
            <v>导丝,导管,特殊缝线</v>
          </cell>
          <cell r="F7029" t="str">
            <v>次</v>
          </cell>
          <cell r="G7029" t="str">
            <v/>
          </cell>
          <cell r="H7029">
            <v>500</v>
          </cell>
          <cell r="I7029">
            <v>400</v>
          </cell>
          <cell r="J7029">
            <v>350</v>
          </cell>
          <cell r="K7029" t="str">
            <v>甲类</v>
          </cell>
        </row>
        <row r="7030">
          <cell r="A7030" t="str">
            <v>HQK50301</v>
          </cell>
          <cell r="B7030" t="str">
            <v>胆囊造瘘术</v>
          </cell>
          <cell r="C7030" t="str">
            <v>逐层进腹,探查,切开胆囊,置管双荷包缝合,经腹壁另戳孔引出固定,清点器具､纱布无误,冲洗腹腔,逐层关腹。</v>
          </cell>
          <cell r="D7030" t="str">
            <v>引流装置,冲洗液</v>
          </cell>
          <cell r="E7030" t="str">
            <v>特殊缝线,止血材料</v>
          </cell>
          <cell r="F7030" t="str">
            <v>次</v>
          </cell>
          <cell r="G7030" t="str">
            <v/>
          </cell>
          <cell r="H7030">
            <v>900</v>
          </cell>
          <cell r="I7030">
            <v>720</v>
          </cell>
          <cell r="J7030">
            <v>630</v>
          </cell>
          <cell r="K7030" t="str">
            <v>甲类</v>
          </cell>
        </row>
        <row r="7031">
          <cell r="A7031" t="str">
            <v>HQK50501</v>
          </cell>
          <cell r="B7031" t="str">
            <v>经腹腔镜胆囊造瘘术</v>
          </cell>
          <cell r="C7031" t="str">
            <v>腹壁多处戳孔,造气腹,插入观察镜,插入操作内镜,插入辅助器械,探查,胆囊置管造瘘双荷包缝合,经腹壁引出固定,缝合切口。</v>
          </cell>
          <cell r="D7031" t="str">
            <v>引流装置,造瘘管</v>
          </cell>
          <cell r="E7031" t="str">
            <v>腔镜材料</v>
          </cell>
          <cell r="F7031" t="str">
            <v>次</v>
          </cell>
          <cell r="G7031" t="str">
            <v/>
          </cell>
          <cell r="H7031">
            <v>1100</v>
          </cell>
          <cell r="I7031">
            <v>880</v>
          </cell>
          <cell r="J7031">
            <v>770</v>
          </cell>
          <cell r="K7031" t="str">
            <v>乙类</v>
          </cell>
        </row>
        <row r="7032">
          <cell r="A7032" t="str">
            <v>HQK65101</v>
          </cell>
          <cell r="B7032" t="str">
            <v>经皮经肝胆囊穿刺超声碎石取石术</v>
          </cell>
          <cell r="C7032" t="str">
            <v>消毒铺巾,局麻,经肝穿刺,进入胆囊,引入导丝扩张后插入胆道镜,置入超声碎石装置,多次碎石并取出,置管引出固定。不含影像学引导。</v>
          </cell>
          <cell r="D7032" t="str">
            <v>引流装置,穿刺针,冲洗液</v>
          </cell>
          <cell r="E7032" t="str">
            <v>导丝,取石网篮,碎石器</v>
          </cell>
          <cell r="F7032" t="str">
            <v>次</v>
          </cell>
          <cell r="G7032" t="str">
            <v/>
          </cell>
          <cell r="H7032">
            <v>1000</v>
          </cell>
          <cell r="I7032">
            <v>800</v>
          </cell>
          <cell r="J7032">
            <v>700</v>
          </cell>
          <cell r="K7032" t="str">
            <v>乙类</v>
          </cell>
        </row>
        <row r="7033">
          <cell r="A7033" t="str">
            <v>HQK65102</v>
          </cell>
          <cell r="B7033" t="str">
            <v>经皮经肝胆囊穿刺激光碎石取石术</v>
          </cell>
          <cell r="C7033" t="str">
            <v>消毒铺巾,局麻,经肝穿刺,进入胆囊,引入导丝扩张后插入胆道镜,置入激光碎石装置,多次碎石并取出,置管引出固定。不含影像学引导。</v>
          </cell>
          <cell r="D7033" t="str">
            <v>引流装置,穿刺针,生理冲洗液</v>
          </cell>
          <cell r="E7033" t="str">
            <v>导丝,取石网篮,碎石器</v>
          </cell>
          <cell r="F7033" t="str">
            <v>次</v>
          </cell>
          <cell r="G7033" t="str">
            <v/>
          </cell>
          <cell r="H7033">
            <v>1000</v>
          </cell>
          <cell r="I7033">
            <v>800</v>
          </cell>
          <cell r="J7033">
            <v>700</v>
          </cell>
          <cell r="K7033" t="str">
            <v>乙类</v>
          </cell>
        </row>
        <row r="7034">
          <cell r="A7034" t="str">
            <v>HQK65301</v>
          </cell>
          <cell r="B7034" t="str">
            <v>胆囊切开取石术</v>
          </cell>
          <cell r="C7034" t="str">
            <v>逐层进腹,探查,胆囊切开,取石,置入导管双荷包缝合,经腹壁另戳孔引出固定,清点器具､纱布无误,冲洗腹腔,逐层关腹。</v>
          </cell>
          <cell r="D7034" t="str">
            <v>引流装置,冲洗液</v>
          </cell>
          <cell r="E7034" t="str">
            <v>特殊缝线,止血材料,取石网篮</v>
          </cell>
          <cell r="F7034" t="str">
            <v>次</v>
          </cell>
          <cell r="G7034" t="str">
            <v/>
          </cell>
          <cell r="H7034">
            <v>2100</v>
          </cell>
          <cell r="I7034">
            <v>1680</v>
          </cell>
          <cell r="J7034">
            <v>1470</v>
          </cell>
          <cell r="K7034" t="str">
            <v>甲类</v>
          </cell>
        </row>
        <row r="7035">
          <cell r="A7035" t="str">
            <v>HQK65501</v>
          </cell>
          <cell r="B7035" t="str">
            <v>经腹腔镜胆囊切开取石术</v>
          </cell>
          <cell r="C7035" t="str">
            <v>腹壁多处戳孔,造气腹,插入观察镜,插入操作内镜,插入辅助器械,探查,胆囊切开,取石,置入导管双荷包缝合,止血,置管引出固定,缝合切口。</v>
          </cell>
          <cell r="D7035" t="str">
            <v>引流装置</v>
          </cell>
          <cell r="E7035" t="str">
            <v>取石网篮,腔镜材料</v>
          </cell>
          <cell r="F7035" t="str">
            <v>次</v>
          </cell>
          <cell r="G7035" t="str">
            <v/>
          </cell>
          <cell r="H7035">
            <v>2300</v>
          </cell>
          <cell r="I7035">
            <v>1840</v>
          </cell>
          <cell r="J7035">
            <v>1610</v>
          </cell>
          <cell r="K7035" t="str">
            <v>乙类</v>
          </cell>
        </row>
        <row r="7036">
          <cell r="A7036" t="str">
            <v>HQK65801</v>
          </cell>
          <cell r="B7036" t="str">
            <v>经皮经肝胆囊穿刺胆道镜胆囊结石取出术</v>
          </cell>
          <cell r="C7036" t="str">
            <v>定位,消毒铺巾,局麻,经肝穿刺,进入胆囊,引入导丝扩张后插入胆道镜,分别取出结石,置管引出固定。图文报告。不含B超或CT定位。</v>
          </cell>
          <cell r="D7036" t="str">
            <v>引流装置,穿刺针,冲洗液</v>
          </cell>
          <cell r="E7036" t="str">
            <v>扩张管,导丝,取石网篮</v>
          </cell>
          <cell r="F7036" t="str">
            <v>次</v>
          </cell>
          <cell r="G7036" t="str">
            <v/>
          </cell>
          <cell r="H7036">
            <v>1500</v>
          </cell>
          <cell r="I7036">
            <v>1200</v>
          </cell>
          <cell r="J7036">
            <v>1050</v>
          </cell>
          <cell r="K7036" t="str">
            <v>乙类</v>
          </cell>
        </row>
        <row r="7037">
          <cell r="A7037" t="str">
            <v>HQK75301</v>
          </cell>
          <cell r="B7037" t="str">
            <v>胆囊切除术</v>
          </cell>
          <cell r="C7037" t="str">
            <v>逐层进腹,探查,解剖胆囊三角,胆囊动脉结扎,胆囊管结扎,游离切除胆囊,处理胆囊床,止血,经腹壁另戳孔置管引出固定,清点器具､纱布无误,冲洗腹腔,逐层关腹。</v>
          </cell>
          <cell r="D7037" t="str">
            <v>引流装置,冲洗液</v>
          </cell>
          <cell r="E7037" t="str">
            <v>特殊缝线,止血材料</v>
          </cell>
          <cell r="F7037" t="str">
            <v>次</v>
          </cell>
          <cell r="G7037" t="str">
            <v/>
          </cell>
          <cell r="H7037">
            <v>1300</v>
          </cell>
          <cell r="I7037">
            <v>1040</v>
          </cell>
          <cell r="J7037">
            <v>910</v>
          </cell>
          <cell r="K7037" t="str">
            <v>甲类</v>
          </cell>
        </row>
        <row r="7038">
          <cell r="A7038" t="str">
            <v>HQK75501</v>
          </cell>
          <cell r="B7038" t="str">
            <v>经腹腔镜胆囊切除术</v>
          </cell>
          <cell r="C7038" t="str">
            <v>腹壁多处戳孔,造气腹,插入观察镜,插入操作内镜,插入辅助器械,探查,解剖胆囊三角,胆囊动脉结扎,胆囊管结扎,游离切除胆囊,处理胆囊床,置管引出固定,缝合切口。</v>
          </cell>
          <cell r="D7038" t="str">
            <v>引流装置</v>
          </cell>
          <cell r="E7038" t="str">
            <v>腔镜材料</v>
          </cell>
          <cell r="F7038" t="str">
            <v>次</v>
          </cell>
          <cell r="G7038" t="str">
            <v/>
          </cell>
          <cell r="H7038">
            <v>1500</v>
          </cell>
          <cell r="I7038">
            <v>1200</v>
          </cell>
          <cell r="J7038">
            <v>1050</v>
          </cell>
          <cell r="K7038" t="str">
            <v>乙类</v>
          </cell>
        </row>
        <row r="7039">
          <cell r="A7039" t="str">
            <v>HQK77301</v>
          </cell>
          <cell r="B7039" t="str">
            <v>胆囊癌根治术</v>
          </cell>
          <cell r="C7039" t="str">
            <v>逐层进腹,探查,肝十二指肠韧带淋巴清扫,骨骼化,胆囊床处肝脏楔形切除,止血,经腹壁另戳孔置T管引出固定,清点器具､纱布无误,冲洗腹腔,逐层关腹。</v>
          </cell>
          <cell r="D7039" t="str">
            <v>引流装置,冲洗液</v>
          </cell>
          <cell r="E7039" t="str">
            <v>血管夹,特殊缝线,止血材料</v>
          </cell>
          <cell r="F7039" t="str">
            <v>次</v>
          </cell>
          <cell r="G7039" t="str">
            <v/>
          </cell>
          <cell r="H7039">
            <v>2800</v>
          </cell>
          <cell r="I7039">
            <v>2240</v>
          </cell>
          <cell r="J7039">
            <v>1960</v>
          </cell>
          <cell r="K7039" t="str">
            <v>甲类</v>
          </cell>
        </row>
        <row r="7040">
          <cell r="A7040" t="str">
            <v>HQK77302</v>
          </cell>
          <cell r="B7040" t="str">
            <v>胆囊癌扩大根治术</v>
          </cell>
          <cell r="C7040" t="str">
            <v>逐层进腹,探查,肝十二指肠韧带淋巴清扫,骨骼化,受累肝段､肝叶､胃壁､十二指肠､结肠的切除,止血,经腹壁另戳孔置T管引出固定,清点器具､纱布无误,冲洗腹腔,逐层关腹。不含肝门部胆管病变切除､胆管整形､胆肠吻合。</v>
          </cell>
          <cell r="D7040" t="str">
            <v>引流装置,T形管,冲洗液</v>
          </cell>
          <cell r="E7040" t="str">
            <v>吻合器,血管夹,特殊缝线,止血材料</v>
          </cell>
          <cell r="F7040" t="str">
            <v>次</v>
          </cell>
          <cell r="G7040" t="str">
            <v/>
          </cell>
          <cell r="H7040">
            <v>3100</v>
          </cell>
          <cell r="I7040">
            <v>2480</v>
          </cell>
          <cell r="J7040">
            <v>2170</v>
          </cell>
          <cell r="K7040" t="str">
            <v>甲类</v>
          </cell>
        </row>
        <row r="7041">
          <cell r="A7041" t="str">
            <v>HQK86301</v>
          </cell>
          <cell r="B7041" t="str">
            <v>胆囊肠吻合术</v>
          </cell>
          <cell r="C7041" t="str">
            <v>逐层进腹,探查,胆囊肠吻合,创面止血,经腹壁另戳孔置管引出固定,清点器具､纱布无误,冲洗腹腔,逐层关腹。不含Roux-en-y肠吻合术。</v>
          </cell>
          <cell r="D7041" t="str">
            <v>引流装置,冲洗液</v>
          </cell>
          <cell r="E7041" t="str">
            <v>吻合器,血管夹,特殊缝线,止血材料</v>
          </cell>
          <cell r="F7041" t="str">
            <v>次</v>
          </cell>
          <cell r="G7041" t="str">
            <v/>
          </cell>
          <cell r="H7041">
            <v>1800</v>
          </cell>
          <cell r="I7041">
            <v>1440</v>
          </cell>
          <cell r="J7041">
            <v>1260</v>
          </cell>
          <cell r="K7041" t="str">
            <v>甲类</v>
          </cell>
        </row>
        <row r="7042">
          <cell r="A7042" t="str">
            <v>HQK86302</v>
          </cell>
          <cell r="B7042" t="str">
            <v>胆囊空肠Roux-y吻合术</v>
          </cell>
          <cell r="C7042" t="str">
            <v>逐层进腹,探查,选择上段空肠切断后上提,封闭远端肠袢与胆囊吻合,近端空肠与远端间置空肠端侧吻合,关闭系膜,创面止血,置放腹腔引流管经腹壁另戳孔引出固定,清点器具､纱布无误,冲洗腹腔,逐层关腹。</v>
          </cell>
          <cell r="D7042" t="str">
            <v>引流装置,冲洗液</v>
          </cell>
          <cell r="E7042" t="str">
            <v>吻合器,血管夹,特殊缝线,止血材料</v>
          </cell>
          <cell r="F7042" t="str">
            <v>次</v>
          </cell>
          <cell r="G7042" t="str">
            <v/>
          </cell>
          <cell r="H7042">
            <v>1800</v>
          </cell>
          <cell r="I7042">
            <v>1440</v>
          </cell>
          <cell r="J7042">
            <v>1260</v>
          </cell>
          <cell r="K7042" t="str">
            <v>甲类</v>
          </cell>
        </row>
        <row r="7043">
          <cell r="A7043" t="str">
            <v>HQK86303</v>
          </cell>
          <cell r="B7043" t="str">
            <v>胆胰转流手术(BPD)</v>
          </cell>
          <cell r="C7043" t="str">
            <v>逐层进腹,探查,胆管-空肠Roux-en-Y吻合,经腹壁另戳孔置管固定,清点器具､纱布无误,冲洗腹腔,逐层关腹。</v>
          </cell>
          <cell r="D7043" t="str">
            <v>引流装置</v>
          </cell>
          <cell r="E7043" t="str">
            <v>血管夹,吻合器,特殊缝线,止血材料</v>
          </cell>
          <cell r="F7043" t="str">
            <v>次</v>
          </cell>
          <cell r="G7043" t="str">
            <v/>
          </cell>
          <cell r="H7043">
            <v>2000</v>
          </cell>
          <cell r="I7043">
            <v>1600</v>
          </cell>
          <cell r="J7043">
            <v>1400</v>
          </cell>
          <cell r="K7043" t="str">
            <v>甲类</v>
          </cell>
        </row>
        <row r="7044">
          <cell r="A7044" t="str">
            <v>HQK86501</v>
          </cell>
          <cell r="B7044" t="str">
            <v>经腹腔镜胆囊肠吻合术</v>
          </cell>
          <cell r="C7044" t="str">
            <v>腹壁多处戳孔,造气腹,插入观察镜,插入操作内镜,插入辅助器械,探查,胆囊肠吻合,创面止血,置管引出固定,缝合切口。</v>
          </cell>
          <cell r="D7044" t="str">
            <v>引流装置</v>
          </cell>
          <cell r="E7044" t="str">
            <v>腔镜材料</v>
          </cell>
          <cell r="F7044" t="str">
            <v>次</v>
          </cell>
          <cell r="G7044" t="str">
            <v/>
          </cell>
          <cell r="H7044">
            <v>1800</v>
          </cell>
          <cell r="I7044">
            <v>1440</v>
          </cell>
          <cell r="J7044">
            <v>1260</v>
          </cell>
          <cell r="K7044" t="str">
            <v>乙类</v>
          </cell>
        </row>
        <row r="7045">
          <cell r="A7045" t="str">
            <v>HQK86502</v>
          </cell>
          <cell r="B7045" t="str">
            <v>经腹腔镜胆囊空肠Roux-y吻合术</v>
          </cell>
          <cell r="C7045" t="str">
            <v>腹壁多处戳孔,造气腹,插入观察镜,插入操作内镜,插入辅助器械,探查,选择上段空肠切断后上提,封闭远端肠袢与胆囊吻合,近端空肠与远端间置空肠端侧吻合,关闭系膜,创面止血,置放腹腔引流管引出固定,缝合切口。</v>
          </cell>
          <cell r="D7045" t="str">
            <v>引流装置</v>
          </cell>
          <cell r="E7045" t="str">
            <v>腔镜材料</v>
          </cell>
          <cell r="F7045" t="str">
            <v>次</v>
          </cell>
          <cell r="G7045" t="str">
            <v/>
          </cell>
          <cell r="H7045">
            <v>1900</v>
          </cell>
          <cell r="I7045">
            <v>1520</v>
          </cell>
          <cell r="J7045">
            <v>1330</v>
          </cell>
          <cell r="K7045" t="str">
            <v>乙类</v>
          </cell>
        </row>
        <row r="7046">
          <cell r="A7046" t="str">
            <v>HQM45301</v>
          </cell>
          <cell r="B7046" t="str">
            <v>胆总管探查T管引流术</v>
          </cell>
          <cell r="C7046" t="str">
            <v>逐层进腹探查,显露并纵切胆总管探查,置入T管,缝合胆管,止血,T管经腹壁另戳孔引出固定,清点器具､纱布无误,冲洗腹腔,防止粘连，逐层关腹。</v>
          </cell>
          <cell r="D7046" t="str">
            <v>引流装置,T形管,冲洗液</v>
          </cell>
          <cell r="E7046" t="str">
            <v>特殊缝线,止血材料，切口保护器，防粘连材料</v>
          </cell>
          <cell r="F7046" t="str">
            <v>次</v>
          </cell>
          <cell r="G7046" t="str">
            <v/>
          </cell>
          <cell r="H7046">
            <v>4800</v>
          </cell>
          <cell r="I7046">
            <v>4080</v>
          </cell>
          <cell r="J7046">
            <v>3468</v>
          </cell>
          <cell r="K7046" t="str">
            <v>甲类</v>
          </cell>
        </row>
        <row r="7047">
          <cell r="A7047" t="str">
            <v>HQM45302</v>
          </cell>
          <cell r="B7047" t="str">
            <v>胆总管囊肿外引流术</v>
          </cell>
          <cell r="C7047" t="str">
            <v>逐层进腹,探查,肝门胆管血管显露,分离胆总管囊肿,切开,置入T管经腹壁另戳孔引出固定,腹腔引流管经腹壁另戳孔引出固定,清点器具､纱布无误,冲洗腹腔,逐层关腹。</v>
          </cell>
          <cell r="D7047" t="str">
            <v>引流装置,T形管,冲洗液</v>
          </cell>
          <cell r="E7047" t="str">
            <v>特殊缝线,止血材料</v>
          </cell>
          <cell r="F7047" t="str">
            <v>次</v>
          </cell>
          <cell r="G7047" t="str">
            <v/>
          </cell>
          <cell r="H7047">
            <v>1400</v>
          </cell>
          <cell r="I7047">
            <v>1120</v>
          </cell>
          <cell r="J7047">
            <v>980</v>
          </cell>
          <cell r="K7047" t="str">
            <v>甲类</v>
          </cell>
        </row>
        <row r="7048">
          <cell r="A7048" t="str">
            <v>HQM73301</v>
          </cell>
          <cell r="B7048" t="str">
            <v>先天性胆总管囊肿切除肝门空肠Roux-y成形术</v>
          </cell>
          <cell r="C7048"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cell r="D7048" t="str">
            <v>引流装置</v>
          </cell>
          <cell r="E7048" t="str">
            <v>特殊缝线,止血材料</v>
          </cell>
          <cell r="F7048" t="str">
            <v>次</v>
          </cell>
          <cell r="G7048" t="str">
            <v/>
          </cell>
          <cell r="H7048">
            <v>2600</v>
          </cell>
          <cell r="I7048">
            <v>2080</v>
          </cell>
          <cell r="J7048">
            <v>1820</v>
          </cell>
          <cell r="K7048" t="str">
            <v>乙类</v>
          </cell>
        </row>
        <row r="7049">
          <cell r="A7049" t="str">
            <v>HQM73302</v>
          </cell>
          <cell r="B7049" t="str">
            <v>先天性胰腺段胆总管囊肿切除术</v>
          </cell>
          <cell r="C7049" t="str">
            <v>逐层进腹,探查,胆囊,肝门胆管血管显露,切开部分胰腺,分离并切除胆总管囊肿,胆道整形,Roux-en-Y胆肠吻合,止血,经腹壁另戳孔置管引出固定,清点器具､纱布无误,冲洗腹腔,逐层关腹。</v>
          </cell>
          <cell r="D7049" t="str">
            <v>引流装置,T形管,冲洗液</v>
          </cell>
          <cell r="E7049" t="str">
            <v>吻合器,血管夹,特殊缝线,止血材料</v>
          </cell>
          <cell r="F7049" t="str">
            <v>次</v>
          </cell>
          <cell r="G7049" t="str">
            <v/>
          </cell>
          <cell r="H7049">
            <v>2700</v>
          </cell>
          <cell r="I7049">
            <v>2160</v>
          </cell>
          <cell r="J7049">
            <v>1890</v>
          </cell>
          <cell r="K7049" t="str">
            <v>甲类</v>
          </cell>
        </row>
        <row r="7050">
          <cell r="A7050" t="str">
            <v>HQM73501</v>
          </cell>
          <cell r="B7050" t="str">
            <v>腹腔镜先天性胆总管囊肿切除肝门空肠Roux-y成形术</v>
          </cell>
          <cell r="C7050"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cell r="D7050" t="str">
            <v>引流装置</v>
          </cell>
          <cell r="E7050" t="str">
            <v>腔镜材料</v>
          </cell>
          <cell r="F7050" t="str">
            <v>次</v>
          </cell>
          <cell r="G7050" t="str">
            <v/>
          </cell>
          <cell r="H7050">
            <v>2400</v>
          </cell>
          <cell r="I7050">
            <v>1920</v>
          </cell>
          <cell r="J7050">
            <v>1680</v>
          </cell>
          <cell r="K7050" t="str">
            <v>乙类</v>
          </cell>
        </row>
        <row r="7051">
          <cell r="A7051" t="str">
            <v>HQM86301</v>
          </cell>
          <cell r="B7051" t="str">
            <v>胆总管切开取石+空肠Roux-y吻合术</v>
          </cell>
          <cell r="C7051" t="str">
            <v>逐层进腹,胆总管切开探查,取石,肝胆管或胆总管与空肠吻合,止血,经腹壁另戳孔置管引出固定,清点器具､纱布无误,冲洗腹腔,逐层关腹。不含术中胆道镜检查。</v>
          </cell>
          <cell r="D7051" t="str">
            <v>引流装置,T形管,冲洗液</v>
          </cell>
          <cell r="E7051" t="str">
            <v>吻合器,血管夹,特殊缝线,止血材料,取石网篮</v>
          </cell>
          <cell r="F7051" t="str">
            <v>次</v>
          </cell>
          <cell r="G7051" t="str">
            <v/>
          </cell>
          <cell r="H7051">
            <v>2900</v>
          </cell>
          <cell r="I7051">
            <v>2320</v>
          </cell>
          <cell r="J7051">
            <v>2030</v>
          </cell>
          <cell r="K7051" t="str">
            <v>乙类</v>
          </cell>
        </row>
        <row r="7052">
          <cell r="A7052" t="str">
            <v>HQN-HQP</v>
          </cell>
          <cell r="B7052" t="str">
            <v>11.胰</v>
          </cell>
          <cell r="C7052" t="str">
            <v/>
          </cell>
          <cell r="D7052" t="str">
            <v/>
          </cell>
          <cell r="E7052" t="str">
            <v/>
          </cell>
        </row>
        <row r="7052">
          <cell r="G7052" t="str">
            <v/>
          </cell>
          <cell r="H7052" t="str">
            <v/>
          </cell>
          <cell r="I7052" t="str">
            <v/>
          </cell>
          <cell r="J7052" t="str">
            <v/>
          </cell>
        </row>
        <row r="7053">
          <cell r="A7053" t="str">
            <v>HQN45101</v>
          </cell>
          <cell r="B7053" t="str">
            <v>经皮胰腺穿刺引流术</v>
          </cell>
          <cell r="C7053" t="str">
            <v>用灰阶超声仪对胰腺进行术前观察,消毒,铺巾,局麻,在B超监视下将穿刺针或穿刺枪经皮刺入胰腺,取活检､置管引流或注药。图文报告。不含超声引导。</v>
          </cell>
          <cell r="D7053" t="str">
            <v>穿刺针,引流装置</v>
          </cell>
          <cell r="E7053" t="str">
            <v>胰管引流管</v>
          </cell>
          <cell r="F7053" t="str">
            <v>次</v>
          </cell>
          <cell r="G7053" t="str">
            <v/>
          </cell>
          <cell r="H7053">
            <v>900</v>
          </cell>
          <cell r="I7053">
            <v>720</v>
          </cell>
          <cell r="J7053">
            <v>630</v>
          </cell>
          <cell r="K7053" t="str">
            <v>甲类</v>
          </cell>
        </row>
        <row r="7054">
          <cell r="A7054" t="str">
            <v>HQN45102</v>
          </cell>
          <cell r="B7054" t="str">
            <v>经皮胰腺囊肿穿刺引流术</v>
          </cell>
          <cell r="C7054" t="str">
            <v>局部消毒铺巾,影像定位,以穿刺针穿刺胰腺囊肿后,沿此通路经导丝置换引流管。不含监护､影像学引导。</v>
          </cell>
          <cell r="D7054" t="str">
            <v>穿刺针,引流装置</v>
          </cell>
          <cell r="E7054" t="str">
            <v>导丝,导管,特殊缝线</v>
          </cell>
          <cell r="F7054" t="str">
            <v>次</v>
          </cell>
          <cell r="G7054" t="str">
            <v/>
          </cell>
          <cell r="H7054">
            <v>1000</v>
          </cell>
          <cell r="I7054">
            <v>800</v>
          </cell>
          <cell r="J7054">
            <v>700</v>
          </cell>
          <cell r="K7054" t="str">
            <v>甲类</v>
          </cell>
        </row>
        <row r="7055">
          <cell r="A7055" t="str">
            <v>HQN45103</v>
          </cell>
          <cell r="B7055" t="str">
            <v>经皮胰腺脓肿穿刺引流术</v>
          </cell>
          <cell r="C7055" t="str">
            <v>局部消毒铺巾,影像定位,以穿刺针穿刺胰腺脓肿后,沿此通路经导丝置换引流管。不含监护､影像学引导。</v>
          </cell>
          <cell r="D7055" t="str">
            <v>穿刺针,引流装置</v>
          </cell>
          <cell r="E7055" t="str">
            <v>导丝,导管,特殊缝线</v>
          </cell>
          <cell r="F7055" t="str">
            <v>次</v>
          </cell>
          <cell r="G7055" t="str">
            <v/>
          </cell>
          <cell r="H7055">
            <v>1000</v>
          </cell>
          <cell r="I7055">
            <v>800</v>
          </cell>
          <cell r="J7055">
            <v>700</v>
          </cell>
          <cell r="K7055" t="str">
            <v>甲类</v>
          </cell>
        </row>
        <row r="7056">
          <cell r="A7056" t="str">
            <v>HQN45301</v>
          </cell>
          <cell r="B7056" t="str">
            <v>胰腺囊肿外引流术</v>
          </cell>
          <cell r="C7056" t="str">
            <v>逐层进腹,胰腺探查,囊肿穿刺､囊肿切开引流､囊壁切取活检,止血,囊内置入引流管双荷包缝合固定､经腹壁另戳孔引出固定,腹腔引流管经腹壁另戳孔引出固定､清点器具､纱布无误,冲洗腹腔,逐层关腹。</v>
          </cell>
          <cell r="D7056" t="str">
            <v>引流装置,冲洗液</v>
          </cell>
          <cell r="E7056" t="str">
            <v>血管夹,特殊缝线,止血材料</v>
          </cell>
          <cell r="F7056" t="str">
            <v>次</v>
          </cell>
          <cell r="G7056" t="str">
            <v/>
          </cell>
          <cell r="H7056">
            <v>1600</v>
          </cell>
          <cell r="I7056">
            <v>1280</v>
          </cell>
          <cell r="J7056">
            <v>1120</v>
          </cell>
          <cell r="K7056" t="str">
            <v>甲类</v>
          </cell>
        </row>
        <row r="7057">
          <cell r="A7057" t="str">
            <v>HQN45302</v>
          </cell>
          <cell r="B7057" t="str">
            <v>胰腺假性囊肿内引流术</v>
          </cell>
          <cell r="C7057" t="str">
            <v>逐层进腹,胰腺探查,空肠囊肿吻合､胃囊肿吻合,囊壁切取活检,止血,经腹壁另戳孔置管引出固定,清点器具､纱布无误,冲洗腹腔,逐层关腹。不含囊内容物检查。</v>
          </cell>
          <cell r="D7057" t="str">
            <v>引流装置,冲洗液</v>
          </cell>
          <cell r="E7057" t="str">
            <v>吻合器,血管夹,特殊缝线,止血材料</v>
          </cell>
          <cell r="F7057" t="str">
            <v>次</v>
          </cell>
          <cell r="G7057" t="str">
            <v/>
          </cell>
          <cell r="H7057">
            <v>1800</v>
          </cell>
          <cell r="I7057">
            <v>1440</v>
          </cell>
          <cell r="J7057">
            <v>1260</v>
          </cell>
          <cell r="K7057" t="str">
            <v>甲类</v>
          </cell>
        </row>
        <row r="7058">
          <cell r="A7058" t="str">
            <v>HQN45303</v>
          </cell>
          <cell r="B7058" t="str">
            <v>坏死性胰腺炎清创引流术</v>
          </cell>
          <cell r="C7058" t="str">
            <v>逐层进腹,胰腺探查,坏死病变清除,在胰腺周围多处置管经腹壁另戳孔引出固定,止血,经腹壁另戳孔置管引出固定,清点器具､纱布无误,冲洗腹腔,逐层关腹。</v>
          </cell>
          <cell r="D7058" t="str">
            <v>引流装置,冲洗液</v>
          </cell>
          <cell r="E7058" t="str">
            <v>血管夹,特殊缝线,止血材料</v>
          </cell>
          <cell r="F7058" t="str">
            <v>次</v>
          </cell>
          <cell r="G7058" t="str">
            <v/>
          </cell>
          <cell r="H7058">
            <v>2600</v>
          </cell>
          <cell r="I7058">
            <v>2080</v>
          </cell>
          <cell r="J7058">
            <v>1820</v>
          </cell>
          <cell r="K7058" t="str">
            <v>甲类</v>
          </cell>
        </row>
        <row r="7059">
          <cell r="A7059" t="str">
            <v>HQN45501</v>
          </cell>
          <cell r="B7059" t="str">
            <v>经腹腔镜胰腺囊肿外引流术</v>
          </cell>
          <cell r="C7059" t="str">
            <v>腹壁多处戳孔,造气腹,插入观察镜,插入操作内镜,插入辅助器械,胰腺探查,囊肿穿刺,囊肿切开引流,囊壁切取活检,止血,囊内置入引流管双荷包缝合固定,经腹壁引出固定,腹腔引流管经腹壁引出固定,缝合切口。</v>
          </cell>
          <cell r="D7059" t="str">
            <v>引流装置</v>
          </cell>
          <cell r="E7059" t="str">
            <v>腔镜材料</v>
          </cell>
          <cell r="F7059" t="str">
            <v>次</v>
          </cell>
          <cell r="G7059" t="str">
            <v/>
          </cell>
          <cell r="H7059">
            <v>1800</v>
          </cell>
          <cell r="I7059">
            <v>1440</v>
          </cell>
          <cell r="J7059">
            <v>1260</v>
          </cell>
          <cell r="K7059" t="str">
            <v>乙类</v>
          </cell>
        </row>
        <row r="7060">
          <cell r="A7060" t="str">
            <v>HQN45601</v>
          </cell>
          <cell r="B7060" t="str">
            <v>经超声内镜引导下胰腺囊肿内引流术</v>
          </cell>
          <cell r="C7060" t="str">
            <v>麻醉下,镇静,经超声胃镜确认假性囊肿的位置及大小,在超声引导下将穿刺针刺入囊肿内,放入导丝,沿导丝置入引流管。图文报告。不含监护､十二指肠乳头括约肌切开术､X线检查。</v>
          </cell>
          <cell r="D7060" t="str">
            <v>穿刺针,引流装置</v>
          </cell>
          <cell r="E7060" t="str">
            <v>造影导管,导丝,血管夹</v>
          </cell>
          <cell r="F7060" t="str">
            <v>次</v>
          </cell>
          <cell r="G7060" t="str">
            <v/>
          </cell>
          <cell r="H7060">
            <v>1500</v>
          </cell>
          <cell r="I7060">
            <v>1200</v>
          </cell>
          <cell r="J7060">
            <v>1050</v>
          </cell>
          <cell r="K7060" t="str">
            <v>乙类</v>
          </cell>
        </row>
        <row r="7061">
          <cell r="A7061" t="str">
            <v>HQN60301</v>
          </cell>
          <cell r="B7061" t="str">
            <v>异体活体供胰节段切除术</v>
          </cell>
          <cell r="C7061" t="str">
            <v>供体逐层进腹,探查,带血管蒂胰腺节段性切除,残胰腺缝合,止血,腹腔引流管经腹壁另戳孔引出固定,清点器具､纱布无误,冲洗腹腔,逐层关腹。含供胰修整､血管重建。</v>
          </cell>
          <cell r="D7061" t="str">
            <v>引流装置,保存液,冲洗液</v>
          </cell>
          <cell r="E7061" t="str">
            <v>吻合器,血管夹,特殊缝线,止血材料</v>
          </cell>
          <cell r="F7061" t="str">
            <v>次</v>
          </cell>
          <cell r="G7061" t="str">
            <v/>
          </cell>
          <cell r="H7061">
            <v>3000</v>
          </cell>
          <cell r="I7061">
            <v>2400</v>
          </cell>
          <cell r="J7061">
            <v>2100</v>
          </cell>
          <cell r="K7061" t="str">
            <v>丙类</v>
          </cell>
        </row>
        <row r="7062">
          <cell r="A7062" t="str">
            <v>HQN62301</v>
          </cell>
          <cell r="B7062" t="str">
            <v>胰腺肿瘤放化疗粒子置入术</v>
          </cell>
          <cell r="C7062" t="str">
            <v>逐层进腹､探查,肿瘤无法切除､胰腺穿刺活检,粒子多点穿刺置入瘤体内､创面止血､腹腔引流管经腹壁另戳孔引出固定,清点器具､纱布无误,冲洗腹腔,逐层关腹。</v>
          </cell>
          <cell r="D7062" t="str">
            <v>穿刺针,引流装置,冲洗液</v>
          </cell>
          <cell r="E7062" t="str">
            <v>血管夹,特殊缝线,止血材料</v>
          </cell>
          <cell r="F7062" t="str">
            <v>次</v>
          </cell>
          <cell r="G7062" t="str">
            <v/>
          </cell>
          <cell r="H7062">
            <v>1800</v>
          </cell>
          <cell r="I7062">
            <v>1440</v>
          </cell>
          <cell r="J7062">
            <v>1260</v>
          </cell>
          <cell r="K7062" t="str">
            <v>乙类</v>
          </cell>
        </row>
        <row r="7063">
          <cell r="A7063" t="str">
            <v>HQN73301</v>
          </cell>
          <cell r="B7063" t="str">
            <v>胰腺肿物摘除术</v>
          </cell>
          <cell r="C7063" t="str">
            <v>肿物指囊肿和各种良性肿瘤､息肉等。逐层进腹,探查,确定胰腺内肿物部位,切开胰腺,将肿物局部摘除送检,缝合胰腺,止血,腹腔引流管经腹壁另戳孔引出固定,清点器具､纱布无误,冲洗腹腔,逐层关腹。</v>
          </cell>
          <cell r="D7063" t="str">
            <v>引流装置,冲洗液</v>
          </cell>
          <cell r="E7063" t="str">
            <v>血管夹,特殊缝线,止血材料</v>
          </cell>
          <cell r="F7063" t="str">
            <v>次</v>
          </cell>
          <cell r="G7063" t="str">
            <v/>
          </cell>
          <cell r="H7063">
            <v>2300</v>
          </cell>
          <cell r="I7063">
            <v>1840</v>
          </cell>
          <cell r="J7063">
            <v>1610</v>
          </cell>
          <cell r="K7063" t="str">
            <v>甲类</v>
          </cell>
        </row>
        <row r="7064">
          <cell r="A7064" t="str">
            <v>HQN73302</v>
          </cell>
          <cell r="B7064" t="str">
            <v>胰腺假性囊肿切除术</v>
          </cell>
          <cell r="C7064" t="str">
            <v>逐层进腹,胰腺囊肿探查分离､完整切除送检,止血,腹腔引流管经腹壁另戳孔引出固定,清点器具､纱布无误,冲洗腹腔,逐层关腹。</v>
          </cell>
          <cell r="D7064" t="str">
            <v>引流装置,冲洗液</v>
          </cell>
          <cell r="E7064" t="str">
            <v>血管夹,特殊缝线,止血材料</v>
          </cell>
          <cell r="F7064" t="str">
            <v>次</v>
          </cell>
          <cell r="G7064" t="str">
            <v/>
          </cell>
          <cell r="H7064">
            <v>1900</v>
          </cell>
          <cell r="I7064">
            <v>1520</v>
          </cell>
          <cell r="J7064">
            <v>1330</v>
          </cell>
          <cell r="K7064" t="str">
            <v>甲类</v>
          </cell>
        </row>
        <row r="7065">
          <cell r="A7065" t="str">
            <v>HQN73303</v>
          </cell>
          <cell r="B7065" t="str">
            <v>胰头部分切除胰肠吻合术</v>
          </cell>
          <cell r="C7065"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cell r="D7065" t="str">
            <v>引流装置,冲洗液</v>
          </cell>
          <cell r="E7065" t="str">
            <v>吻合器,血管夹,特殊缝线,止血材料</v>
          </cell>
          <cell r="F7065" t="str">
            <v>次</v>
          </cell>
          <cell r="G7065" t="str">
            <v/>
          </cell>
          <cell r="H7065">
            <v>1900</v>
          </cell>
          <cell r="I7065">
            <v>1520</v>
          </cell>
          <cell r="J7065">
            <v>1330</v>
          </cell>
          <cell r="K7065" t="str">
            <v>甲类</v>
          </cell>
        </row>
        <row r="7066">
          <cell r="A7066" t="str">
            <v>HQN73304</v>
          </cell>
          <cell r="B7066" t="str">
            <v>保留十二指肠胰头切除术</v>
          </cell>
          <cell r="C7066" t="str">
            <v>逐层进腹,胰腺探查,胰腺穿刺活检､解剖分离胰头部分切除,胰腺空肠吻合重建,空肠Roux_en_Y吻合,各种引流管､造瘘管经腹壁另戳孔引出固定,清点器具､纱布无误,冲洗腹腔,逐层关腹。</v>
          </cell>
          <cell r="D7066" t="str">
            <v>引流装置,冲洗液</v>
          </cell>
          <cell r="E7066" t="str">
            <v>吻合器,血管夹,特殊缝线,止血材料</v>
          </cell>
          <cell r="F7066" t="str">
            <v>次</v>
          </cell>
          <cell r="G7066" t="str">
            <v/>
          </cell>
          <cell r="H7066">
            <v>1900</v>
          </cell>
          <cell r="I7066">
            <v>1520</v>
          </cell>
          <cell r="J7066">
            <v>1330</v>
          </cell>
          <cell r="K7066" t="str">
            <v>甲类</v>
          </cell>
        </row>
        <row r="7067">
          <cell r="A7067" t="str">
            <v>HQN73305</v>
          </cell>
          <cell r="B7067" t="str">
            <v>胰体尾切除术</v>
          </cell>
          <cell r="C7067" t="str">
            <v>逐层进腹,胰腺探查,肿瘤活检,切除胰体尾､脾,缝扎包埋胰腺断端,相应区域淋巴结清扫,止血,腹腔引流管经腹壁另戳孔引出固定,清点器具､纱布无误,冲洗腹腔,防止粘连，逐层关腹。</v>
          </cell>
          <cell r="D7067" t="str">
            <v>引流装置,冲洗液</v>
          </cell>
          <cell r="E7067" t="str">
            <v>血管夹,特殊缝线,止血材料，切口保护器，防粘连材料</v>
          </cell>
          <cell r="F7067" t="str">
            <v>次</v>
          </cell>
          <cell r="G7067" t="str">
            <v/>
          </cell>
          <cell r="H7067">
            <v>5000</v>
          </cell>
          <cell r="I7067">
            <v>4250</v>
          </cell>
          <cell r="J7067">
            <v>3613</v>
          </cell>
          <cell r="K7067" t="str">
            <v>甲类</v>
          </cell>
        </row>
        <row r="7068">
          <cell r="A7068" t="str">
            <v>HQN73306</v>
          </cell>
          <cell r="B7068" t="str">
            <v>保留脾脏胰体尾切除术</v>
          </cell>
          <cell r="C7068" t="str">
            <v>逐层进腹,胰腺探查,肿瘤活检,切除胰体尾,缝扎包埋胰腺断端,相应区域淋巴结清扫,止血,腹腔引流管经腹壁另戳孔引出固定,清点器具､纱布无误,冲洗腹腔,逐层关腹。</v>
          </cell>
          <cell r="D7068" t="str">
            <v>引流装置,冲洗液</v>
          </cell>
          <cell r="E7068" t="str">
            <v>吻合器,血管夹,特殊缝线,止血材料</v>
          </cell>
          <cell r="F7068" t="str">
            <v>次</v>
          </cell>
          <cell r="G7068" t="str">
            <v/>
          </cell>
          <cell r="H7068">
            <v>2700</v>
          </cell>
          <cell r="I7068">
            <v>2160</v>
          </cell>
          <cell r="J7068">
            <v>1890</v>
          </cell>
          <cell r="K7068" t="str">
            <v>甲类</v>
          </cell>
        </row>
        <row r="7069">
          <cell r="A7069" t="str">
            <v>HQN73307</v>
          </cell>
          <cell r="B7069" t="str">
            <v>胰腺节段性切除术</v>
          </cell>
          <cell r="C7069"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cell r="D7069" t="str">
            <v>引流装置,冲洗液</v>
          </cell>
          <cell r="E7069" t="str">
            <v>血管夹,特殊缝线,止血材料</v>
          </cell>
          <cell r="F7069" t="str">
            <v>次</v>
          </cell>
          <cell r="G7069" t="str">
            <v/>
          </cell>
          <cell r="H7069">
            <v>2700</v>
          </cell>
          <cell r="I7069">
            <v>2160</v>
          </cell>
          <cell r="J7069">
            <v>1890</v>
          </cell>
          <cell r="K7069" t="str">
            <v>甲类</v>
          </cell>
        </row>
        <row r="7070">
          <cell r="A7070" t="str">
            <v>HQN73308</v>
          </cell>
          <cell r="B7070" t="str">
            <v>胰腺次全切除术</v>
          </cell>
          <cell r="C7070" t="str">
            <v>次全切除指切除90%胰腺,保留部分胰头。逐层进腹,胰腺探查,肿瘤活检,保留胰头,切除全部胰体､胰尾,缝扎包埋胰腺断端,置入支撑管,缝合胰腺,腹腔引流管经腹壁另戳孔引出固定,清点器具､纱布无误,冲洗腹腔,逐层关腹。</v>
          </cell>
          <cell r="D7070" t="str">
            <v>引流装置,冲洗液</v>
          </cell>
          <cell r="E7070" t="str">
            <v>血管夹,特殊缝线,止血材料</v>
          </cell>
          <cell r="F7070" t="str">
            <v>次</v>
          </cell>
          <cell r="G7070" t="str">
            <v/>
          </cell>
          <cell r="H7070">
            <v>2700</v>
          </cell>
          <cell r="I7070">
            <v>2160</v>
          </cell>
          <cell r="J7070">
            <v>1890</v>
          </cell>
          <cell r="K7070" t="str">
            <v>甲类</v>
          </cell>
        </row>
        <row r="7071">
          <cell r="A7071" t="str">
            <v>HQN73309</v>
          </cell>
          <cell r="B7071" t="str">
            <v>胰腺癌姑息性手术</v>
          </cell>
          <cell r="C7071"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cell r="D7071" t="str">
            <v>引流装置,冲洗液</v>
          </cell>
          <cell r="E7071" t="str">
            <v>吻合器,血管夹,特殊缝线,止血材料</v>
          </cell>
          <cell r="F7071" t="str">
            <v>次</v>
          </cell>
          <cell r="G7071" t="str">
            <v/>
          </cell>
          <cell r="H7071">
            <v>2900</v>
          </cell>
          <cell r="I7071">
            <v>2320</v>
          </cell>
          <cell r="J7071">
            <v>2030</v>
          </cell>
          <cell r="K7071" t="str">
            <v>甲类</v>
          </cell>
        </row>
        <row r="7072">
          <cell r="A7072" t="str">
            <v>HQN73310</v>
          </cell>
          <cell r="B7072" t="str">
            <v>胰腺周围神经切除术</v>
          </cell>
          <cell r="C7072" t="str">
            <v>逐层进腹,探查,胰腺周围神经切除或药物注射,止血,腹腔引流管经腹壁另戳孔引出固定,清点器具､纱布无误,冲洗腹腔,逐层关腹。</v>
          </cell>
          <cell r="D7072" t="str">
            <v>引流装置,冲洗液</v>
          </cell>
          <cell r="E7072" t="str">
            <v>血管夹,特殊缝线,止血材料</v>
          </cell>
          <cell r="F7072" t="str">
            <v>次</v>
          </cell>
          <cell r="G7072" t="str">
            <v/>
          </cell>
          <cell r="H7072">
            <v>1900</v>
          </cell>
          <cell r="I7072">
            <v>1520</v>
          </cell>
          <cell r="J7072">
            <v>1330</v>
          </cell>
          <cell r="K7072" t="str">
            <v>甲类</v>
          </cell>
        </row>
        <row r="7073">
          <cell r="A7073" t="str">
            <v>HQN73311</v>
          </cell>
          <cell r="B7073" t="str">
            <v>胰十二指肠切除术(Whipple手术)</v>
          </cell>
          <cell r="C7073"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v>
          </cell>
          <cell r="D7073" t="str">
            <v>引流装置,T形管,冲洗液</v>
          </cell>
          <cell r="E7073" t="str">
            <v>吻合器,血管夹,特殊缝线,止血材料,闭合器，切口保护器，防粘连材料</v>
          </cell>
          <cell r="F7073" t="str">
            <v>次</v>
          </cell>
          <cell r="G7073" t="str">
            <v/>
          </cell>
          <cell r="H7073">
            <v>6500</v>
          </cell>
          <cell r="I7073">
            <v>5525</v>
          </cell>
          <cell r="J7073">
            <v>4696</v>
          </cell>
          <cell r="K7073" t="str">
            <v>甲类</v>
          </cell>
        </row>
        <row r="7074">
          <cell r="A7074" t="str">
            <v>HQN73312</v>
          </cell>
          <cell r="B7074" t="str">
            <v>胰腺癌联合脏器切除术</v>
          </cell>
          <cell r="C7074"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cell r="D7074" t="str">
            <v>引流装置,冲洗液</v>
          </cell>
          <cell r="E7074" t="str">
            <v>吻合器,血管夹,特殊缝线,止血材料,闭合器</v>
          </cell>
          <cell r="F7074" t="str">
            <v>次</v>
          </cell>
          <cell r="G7074" t="str">
            <v/>
          </cell>
          <cell r="H7074">
            <v>2900</v>
          </cell>
          <cell r="I7074">
            <v>2320</v>
          </cell>
          <cell r="J7074">
            <v>2030</v>
          </cell>
          <cell r="K7074" t="str">
            <v>甲类</v>
          </cell>
        </row>
        <row r="7075">
          <cell r="A7075" t="str">
            <v>HQN73501</v>
          </cell>
          <cell r="B7075" t="str">
            <v>经腹腔镜胰体尾切除术</v>
          </cell>
          <cell r="C7075" t="str">
            <v>腹壁多处戳孔,造气腹,插入观察镜,插入操作内镜,插入辅助器械,胰腺探查,肿瘤活检,切除胰体尾､脾,缝扎包埋胰腺断端,相应区域淋巴结清扫,止血,置腹腔引流管引出固定,缝合切口。</v>
          </cell>
          <cell r="D7075" t="str">
            <v>引流装置</v>
          </cell>
          <cell r="E7075" t="str">
            <v>腔镜材料</v>
          </cell>
          <cell r="F7075" t="str">
            <v>次</v>
          </cell>
          <cell r="G7075" t="str">
            <v/>
          </cell>
          <cell r="H7075">
            <v>2600</v>
          </cell>
          <cell r="I7075">
            <v>2080</v>
          </cell>
          <cell r="J7075">
            <v>1820</v>
          </cell>
          <cell r="K7075" t="str">
            <v>乙类</v>
          </cell>
        </row>
        <row r="7076">
          <cell r="A7076" t="str">
            <v>HQN73502</v>
          </cell>
          <cell r="B7076" t="str">
            <v>经腹腔镜保留脾脏胰体尾切除术</v>
          </cell>
          <cell r="C7076" t="str">
            <v>腹壁多处戳孔,造气腹,插入观察镜,插入操作内镜,插入辅助器械,胰腺探查,肿瘤活检,切除胰体尾,缝扎包埋胰腺断端,相应区域淋巴结清扫,止血,腹腔引流管引出固定,缝合切口。</v>
          </cell>
          <cell r="D7076" t="str">
            <v>引流装置</v>
          </cell>
          <cell r="E7076" t="str">
            <v>腔镜材料</v>
          </cell>
          <cell r="F7076" t="str">
            <v>次</v>
          </cell>
          <cell r="G7076" t="str">
            <v/>
          </cell>
          <cell r="H7076">
            <v>2600</v>
          </cell>
          <cell r="I7076">
            <v>2080</v>
          </cell>
          <cell r="J7076">
            <v>1820</v>
          </cell>
          <cell r="K7076" t="str">
            <v>乙类</v>
          </cell>
        </row>
        <row r="7077">
          <cell r="A7077" t="str">
            <v>HQN73503</v>
          </cell>
          <cell r="B7077" t="str">
            <v>经腹腔镜胰腺周围神经切除术</v>
          </cell>
          <cell r="C7077" t="str">
            <v>腹壁多处戳孔,造气腹,插入观察镜,插入操作内镜,插入辅助器械,探查,胰腺周围神经切除或药物注射,腹腔引流管引出固定,缝合切口。</v>
          </cell>
          <cell r="D7077" t="str">
            <v>引流装置</v>
          </cell>
          <cell r="E7077" t="str">
            <v>腔镜材料</v>
          </cell>
          <cell r="F7077" t="str">
            <v>次</v>
          </cell>
          <cell r="G7077" t="str">
            <v/>
          </cell>
          <cell r="H7077">
            <v>2100</v>
          </cell>
          <cell r="I7077">
            <v>1680</v>
          </cell>
          <cell r="J7077">
            <v>1470</v>
          </cell>
          <cell r="K7077" t="str">
            <v>乙类</v>
          </cell>
        </row>
        <row r="7078">
          <cell r="A7078" t="str">
            <v>HQN73504</v>
          </cell>
          <cell r="B7078" t="str">
            <v>经腹腔镜胰腺节段性切除术</v>
          </cell>
          <cell r="C7078" t="str">
            <v>腹壁多处戳孔,造气腹,插入观察镜,插入操作内镜,插入辅助器械,胰腺探查,切除含肿物部分胰腺(或损伤的胰腺组织),胰腺与小肠行端端或端侧吻合术,止血,腹腔引流管引出固定,缝合切口。</v>
          </cell>
          <cell r="D7078" t="str">
            <v>引流装置</v>
          </cell>
          <cell r="E7078" t="str">
            <v>腔镜材料</v>
          </cell>
          <cell r="F7078" t="str">
            <v>次</v>
          </cell>
          <cell r="G7078" t="str">
            <v/>
          </cell>
          <cell r="H7078">
            <v>2900</v>
          </cell>
          <cell r="I7078">
            <v>2320</v>
          </cell>
          <cell r="J7078">
            <v>2030</v>
          </cell>
          <cell r="K7078" t="str">
            <v>乙类</v>
          </cell>
        </row>
        <row r="7079">
          <cell r="A7079" t="str">
            <v>HQN73505</v>
          </cell>
          <cell r="B7079" t="str">
            <v>经腹腔镜胰腺次全切除术</v>
          </cell>
          <cell r="C7079" t="str">
            <v>腹壁多处戳孔,造气腹,插入观察镜,插入操作内镜,插入辅助器械,胰腺探查,肿瘤活检,保留胰头,切除全部胰体,胰尾,缝扎包埋胰腺断端,置入支撑管,缝合胰腺,止血,腹腔引流管引出固定,缝合切口。</v>
          </cell>
          <cell r="D7079" t="str">
            <v>引流装置</v>
          </cell>
          <cell r="E7079" t="str">
            <v>腔镜材料</v>
          </cell>
          <cell r="F7079" t="str">
            <v>次</v>
          </cell>
          <cell r="G7079" t="str">
            <v/>
          </cell>
          <cell r="H7079">
            <v>2600</v>
          </cell>
          <cell r="I7079">
            <v>2080</v>
          </cell>
          <cell r="J7079">
            <v>1820</v>
          </cell>
          <cell r="K7079" t="str">
            <v>乙类</v>
          </cell>
        </row>
        <row r="7080">
          <cell r="A7080" t="str">
            <v>HQN75301</v>
          </cell>
          <cell r="B7080" t="str">
            <v>全胰腺切除术</v>
          </cell>
          <cell r="C7080" t="str">
            <v>逐层进腹,胰腺探查,肿瘤活检,评估切除的可能性后,胆囊切除,半胃､十二指肠､近端空肠､全胰腺切除,相关区域淋巴结清扫,胆肠､胃肠吻合,腹腔引流管经腹壁另戳孔引出固定,清点器具､纱布无误,冲洗腹腔,逐层关腹。</v>
          </cell>
          <cell r="D7080" t="str">
            <v>引流装置,冲洗液</v>
          </cell>
          <cell r="E7080" t="str">
            <v>吻合器,血管夹,特殊缝线,止血材料,闭合器</v>
          </cell>
          <cell r="F7080" t="str">
            <v>次</v>
          </cell>
          <cell r="G7080" t="str">
            <v/>
          </cell>
          <cell r="H7080">
            <v>2900</v>
          </cell>
          <cell r="I7080">
            <v>2320</v>
          </cell>
          <cell r="J7080">
            <v>2030</v>
          </cell>
          <cell r="K7080" t="str">
            <v>甲类</v>
          </cell>
        </row>
        <row r="7081">
          <cell r="A7081" t="str">
            <v>HQN75302</v>
          </cell>
          <cell r="B7081" t="str">
            <v>异位异体移植胰腺切除术</v>
          </cell>
          <cell r="C7081" t="str">
            <v>指切除移植失败的胰腺。逐层进腹,探查,粘连松解,切除原移植的胰腺,胆､胰､胃肠道重建,止血,腹腔引流管经腹壁另戳孔引出固定,清点器具､纱布无误,冲洗腹腔,逐层关腹。</v>
          </cell>
          <cell r="D7081" t="str">
            <v>引流装置,冲洗液</v>
          </cell>
          <cell r="E7081" t="str">
            <v>吻合器,血管夹,特殊缝线,止血材料</v>
          </cell>
          <cell r="F7081" t="str">
            <v>次</v>
          </cell>
          <cell r="G7081" t="str">
            <v/>
          </cell>
          <cell r="H7081">
            <v>2000</v>
          </cell>
          <cell r="I7081">
            <v>1600</v>
          </cell>
          <cell r="J7081">
            <v>1400</v>
          </cell>
          <cell r="K7081" t="str">
            <v>乙类</v>
          </cell>
        </row>
        <row r="7082">
          <cell r="A7082" t="str">
            <v>HQN83301</v>
          </cell>
          <cell r="B7082" t="str">
            <v>胰腺修补术</v>
          </cell>
          <cell r="C7082" t="str">
            <v>逐层进腹,胰腺探查,缝合修补,止血,经腹壁另戳孔置T管引出固定,清点器具､纱布无误,冲洗腹腔,逐层关腹。</v>
          </cell>
          <cell r="D7082" t="str">
            <v>引流装置,冲洗液，T型管</v>
          </cell>
          <cell r="E7082" t="str">
            <v>血管夹,特殊缝线,止血材料</v>
          </cell>
          <cell r="F7082" t="str">
            <v>次</v>
          </cell>
          <cell r="G7082" t="str">
            <v/>
          </cell>
          <cell r="H7082">
            <v>1600</v>
          </cell>
          <cell r="I7082">
            <v>1280</v>
          </cell>
          <cell r="J7082">
            <v>1120</v>
          </cell>
          <cell r="K7082" t="str">
            <v>甲类</v>
          </cell>
        </row>
        <row r="7083">
          <cell r="A7083" t="str">
            <v>HQN83302</v>
          </cell>
          <cell r="B7083" t="str">
            <v>胰腺胰管断裂修补术</v>
          </cell>
          <cell r="C7083" t="str">
            <v>逐层进腹,胰腺探查,胰管短端修整,置入支撑管,进行端端吻合,缝补断裂胰腺,止血,腹腔引流管经腹壁另戳孔引出固定,清点器具､纱布无误,冲洗腹腔,逐层关腹。不含胰管空肠吻合术。</v>
          </cell>
          <cell r="D7083" t="str">
            <v>引流装置,冲洗液</v>
          </cell>
          <cell r="E7083" t="str">
            <v>血管夹,特殊缝线,止血材料</v>
          </cell>
          <cell r="F7083" t="str">
            <v>次</v>
          </cell>
          <cell r="G7083" t="str">
            <v/>
          </cell>
          <cell r="H7083">
            <v>1600</v>
          </cell>
          <cell r="I7083">
            <v>1280</v>
          </cell>
          <cell r="J7083">
            <v>1120</v>
          </cell>
          <cell r="K7083" t="str">
            <v>甲类</v>
          </cell>
        </row>
        <row r="7084">
          <cell r="A7084" t="str">
            <v>HQN86301</v>
          </cell>
          <cell r="B7084" t="str">
            <v>环状胰腺十二指肠侧侧吻合术</v>
          </cell>
          <cell r="C7084" t="str">
            <v>逐层进腹,探查,十二指肠近端扩张部与环状胰腺以下远端十二指肠或空肠侧侧吻合,止血,腹腔引流管经腹壁另戳孔引出固定,清点器具､纱布无误,冲洗腹腔,逐层关腹。</v>
          </cell>
          <cell r="D7084" t="str">
            <v>引流装置,冲洗液</v>
          </cell>
          <cell r="E7084" t="str">
            <v>吻合器,血管夹,特殊缝线,止血材料</v>
          </cell>
          <cell r="F7084" t="str">
            <v>次</v>
          </cell>
          <cell r="G7084" t="str">
            <v/>
          </cell>
          <cell r="H7084">
            <v>2100</v>
          </cell>
          <cell r="I7084">
            <v>1680</v>
          </cell>
          <cell r="J7084">
            <v>1470</v>
          </cell>
          <cell r="K7084" t="str">
            <v>甲类</v>
          </cell>
        </row>
        <row r="7085">
          <cell r="A7085" t="str">
            <v>HQN86302</v>
          </cell>
          <cell r="B7085" t="str">
            <v>胰腺囊肿空肠吻合术</v>
          </cell>
          <cell r="C7085" t="str">
            <v>逐层进腹,胰腺探查,粘连松解,显露囊肿与空肠吻合,囊壁切取送检,止血,腹腔引流管经腹壁另戳孔引出固定,清点器具､纱布无误,冲洗腹腔,逐层关腹。</v>
          </cell>
          <cell r="D7085" t="str">
            <v>引流装置,冲洗液</v>
          </cell>
          <cell r="E7085" t="str">
            <v>吻合器,血管夹,特殊缝线,止血材料</v>
          </cell>
          <cell r="F7085" t="str">
            <v>次</v>
          </cell>
          <cell r="G7085" t="str">
            <v/>
          </cell>
          <cell r="H7085">
            <v>1800</v>
          </cell>
          <cell r="I7085">
            <v>1440</v>
          </cell>
          <cell r="J7085">
            <v>1260</v>
          </cell>
          <cell r="K7085" t="str">
            <v>甲类</v>
          </cell>
        </row>
        <row r="7086">
          <cell r="A7086" t="str">
            <v>HQN89301</v>
          </cell>
          <cell r="B7086" t="str">
            <v>胰岛移植术</v>
          </cell>
          <cell r="C7086" t="str">
            <v>指胰岛细胞分离､制备､植入全过程。获取供体胰腺灌洗,器官保存液内保存。修剪胰腺,胶原酶灌注､消化,胰岛细胞分离纯化､离体培养,B超和X线监视下门静脉内移植。含胰岛细胞制备。</v>
          </cell>
          <cell r="D7086" t="str">
            <v>引流装置,浓度梯度离心液,细胞保护液</v>
          </cell>
          <cell r="E7086" t="str">
            <v>导管,分离管路,血管夹,止血材料</v>
          </cell>
          <cell r="F7086" t="str">
            <v>次</v>
          </cell>
          <cell r="G7086" t="str">
            <v/>
          </cell>
          <cell r="H7086">
            <v>2300</v>
          </cell>
          <cell r="I7086">
            <v>1840</v>
          </cell>
          <cell r="J7086">
            <v>1610</v>
          </cell>
          <cell r="K7086" t="str">
            <v>乙类</v>
          </cell>
        </row>
        <row r="7087">
          <cell r="A7087" t="str">
            <v>HQN90301</v>
          </cell>
          <cell r="B7087" t="str">
            <v>胰腺移植术</v>
          </cell>
          <cell r="C7087" t="str">
            <v>逐层进腹,探查,供胰血管与受体血管重建,供胰胰管与受体器官(如膀胱,胃肠道)吻合重建,止血,各种引流管经腹壁另戳孔引出固定,清点器具､纱布无误,冲洗腹腔,逐层关腹。</v>
          </cell>
          <cell r="D7087" t="str">
            <v>引流装置,冲洗液</v>
          </cell>
          <cell r="E7087" t="str">
            <v>胰管支架,吻合器,血管夹,特殊缝线,止血材料</v>
          </cell>
          <cell r="F7087" t="str">
            <v>次</v>
          </cell>
          <cell r="G7087" t="str">
            <v/>
          </cell>
          <cell r="H7087">
            <v>3300</v>
          </cell>
          <cell r="I7087">
            <v>2640</v>
          </cell>
          <cell r="J7087">
            <v>2310</v>
          </cell>
          <cell r="K7087" t="str">
            <v>乙类</v>
          </cell>
        </row>
        <row r="7088">
          <cell r="A7088" t="str">
            <v>HQP45601</v>
          </cell>
          <cell r="B7088" t="str">
            <v>经电子内镜胰管内引流术</v>
          </cell>
          <cell r="C7088" t="str">
            <v>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v>
          </cell>
          <cell r="D7088" t="str">
            <v>引流装置</v>
          </cell>
          <cell r="E7088" t="str">
            <v>造影导管,导丝,血管夹</v>
          </cell>
          <cell r="F7088" t="str">
            <v>次</v>
          </cell>
          <cell r="G7088" t="str">
            <v/>
          </cell>
          <cell r="H7088">
            <v>1500</v>
          </cell>
          <cell r="I7088">
            <v>1200</v>
          </cell>
          <cell r="J7088">
            <v>1050</v>
          </cell>
          <cell r="K7088" t="str">
            <v>乙类</v>
          </cell>
        </row>
        <row r="7089">
          <cell r="A7089" t="str">
            <v>HQP45602</v>
          </cell>
          <cell r="B7089" t="str">
            <v>经电子内镜鼻-胰管引流术</v>
          </cell>
          <cell r="C7089" t="str">
            <v>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7089" t="str">
            <v>引流装置</v>
          </cell>
          <cell r="E7089" t="str">
            <v>造影导管,导丝,血管夹</v>
          </cell>
          <cell r="F7089" t="str">
            <v>次</v>
          </cell>
          <cell r="G7089" t="str">
            <v/>
          </cell>
          <cell r="H7089">
            <v>1500</v>
          </cell>
          <cell r="I7089">
            <v>1200</v>
          </cell>
          <cell r="J7089">
            <v>1050</v>
          </cell>
          <cell r="K7089" t="str">
            <v>乙类</v>
          </cell>
        </row>
        <row r="7090">
          <cell r="A7090" t="str">
            <v>HQP50601</v>
          </cell>
          <cell r="B7090" t="str">
            <v>经电子内镜胰管括约肌切开术</v>
          </cell>
          <cell r="C7090" t="str">
            <v>麻醉下,镇静,润滑,消泡,电子十二指肠镜经口插至十二指肠乳头部位,胰胆管造影,沿导丝胰管插管,经活检通道插入胰管括约肌切开刀,行胰管括约肌切开。图文报告。不含监护､十二指肠乳头括约肌切开术､X线检查。</v>
          </cell>
          <cell r="D7090" t="str">
            <v/>
          </cell>
          <cell r="E7090" t="str">
            <v>造影导管,导丝,血管夹,括约肌切开刀</v>
          </cell>
          <cell r="F7090" t="str">
            <v>次</v>
          </cell>
          <cell r="G7090" t="str">
            <v/>
          </cell>
          <cell r="H7090">
            <v>800</v>
          </cell>
          <cell r="I7090">
            <v>640</v>
          </cell>
          <cell r="J7090">
            <v>560</v>
          </cell>
          <cell r="K7090" t="str">
            <v>乙类</v>
          </cell>
        </row>
        <row r="7091">
          <cell r="A7091" t="str">
            <v>HQP62601</v>
          </cell>
          <cell r="B7091" t="str">
            <v>经电子内镜胰管内支架置入术</v>
          </cell>
          <cell r="C7091" t="str">
            <v>麻醉下,镇静,润滑,消泡,电子十二指肠镜经口插至十二指肠乳头部位,胰管造影,经活检通道插入导丝,通过胰管狭窄部位,确认位置后沿导丝置入胰管内支架。图文报告。不含监护､十二指肠乳头括约肌切开术､X线检查。</v>
          </cell>
          <cell r="D7091" t="str">
            <v/>
          </cell>
          <cell r="E7091" t="str">
            <v>造影导管,导丝,血管夹,支架</v>
          </cell>
          <cell r="F7091" t="str">
            <v>次</v>
          </cell>
          <cell r="G7091" t="str">
            <v/>
          </cell>
          <cell r="H7091">
            <v>1000</v>
          </cell>
          <cell r="I7091">
            <v>800</v>
          </cell>
          <cell r="J7091">
            <v>700</v>
          </cell>
          <cell r="K7091" t="str">
            <v>乙类</v>
          </cell>
        </row>
        <row r="7092">
          <cell r="A7092" t="str">
            <v>HQP64601</v>
          </cell>
          <cell r="B7092" t="str">
            <v>经电子内镜胰管支架取出术</v>
          </cell>
          <cell r="C7092" t="str">
            <v>麻醉下,镇静,润滑,消泡,电子十二指肠镜经口插至十二指肠乳头部位,胰管造影,经活检通道插入导丝,应用支架回收器取出胰管支架。图文报告。不含监护､十二指肠乳头括约肌切开术､X线检查。</v>
          </cell>
          <cell r="D7092" t="str">
            <v/>
          </cell>
          <cell r="E7092" t="str">
            <v>造影导管,导丝,血管夹,息肉勒除器</v>
          </cell>
          <cell r="F7092" t="str">
            <v>次</v>
          </cell>
          <cell r="G7092" t="str">
            <v/>
          </cell>
          <cell r="H7092">
            <v>800</v>
          </cell>
          <cell r="I7092">
            <v>640</v>
          </cell>
          <cell r="J7092">
            <v>560</v>
          </cell>
          <cell r="K7092" t="str">
            <v>乙类</v>
          </cell>
        </row>
        <row r="7093">
          <cell r="A7093" t="str">
            <v>HQP65301</v>
          </cell>
          <cell r="B7093" t="str">
            <v>胰管切开取石术</v>
          </cell>
          <cell r="C7093" t="str">
            <v>逐层进腹,胰腺探查,确定结石部位,胰管切开取石,支撑管置入,胰管缝合,胰腺缝合,止血,腹腔引流管经腹壁另戳孔引出固定,清点器具､纱布无误,冲洗腹腔,逐层关腹。</v>
          </cell>
          <cell r="D7093" t="str">
            <v>引流装置,冲洗液</v>
          </cell>
          <cell r="E7093" t="str">
            <v>支架,血管夹,特殊缝线,止血材料</v>
          </cell>
          <cell r="F7093" t="str">
            <v>次</v>
          </cell>
          <cell r="G7093" t="str">
            <v/>
          </cell>
          <cell r="H7093">
            <v>1600</v>
          </cell>
          <cell r="I7093">
            <v>1280</v>
          </cell>
          <cell r="J7093">
            <v>1120</v>
          </cell>
          <cell r="K7093" t="str">
            <v>甲类</v>
          </cell>
        </row>
        <row r="7094">
          <cell r="A7094" t="str">
            <v>HQP65601</v>
          </cell>
          <cell r="B7094" t="str">
            <v>经电子内镜胰胆管结石取石术</v>
          </cell>
          <cell r="C7094" t="str">
            <v>麻醉下,镇静,润滑,消泡,电子十二指肠镜插至十二指肠乳头部位,胰胆管造影,将取石导管沿导丝插入胰胆管,反复取石。图文报告。不含监护､十二指肠乳头括约肌切开术､胰胆管括约肌切开术､X线检查。</v>
          </cell>
          <cell r="D7094" t="str">
            <v/>
          </cell>
          <cell r="E7094" t="str">
            <v>造影导管,导丝,血管夹,取石网篮,取石球囊</v>
          </cell>
          <cell r="F7094" t="str">
            <v>次</v>
          </cell>
          <cell r="G7094" t="str">
            <v/>
          </cell>
          <cell r="H7094">
            <v>1300</v>
          </cell>
          <cell r="I7094">
            <v>1040</v>
          </cell>
          <cell r="J7094">
            <v>910</v>
          </cell>
          <cell r="K7094" t="str">
            <v>乙类</v>
          </cell>
        </row>
        <row r="7095">
          <cell r="A7095" t="str">
            <v>HQP66601</v>
          </cell>
          <cell r="B7095" t="str">
            <v>经电子内镜胰管支架置换术</v>
          </cell>
          <cell r="C7095" t="str">
            <v>麻醉下,镇静,润滑,消泡,电子十二指肠镜经口插至十二指肠乳头部位,经活检通道插入导丝,应用支架回收器取出胰管支架,置入新的胰管支架。图文报告。不含监护､十二指肠乳头括约肌切开术､X线检查。</v>
          </cell>
          <cell r="D7095" t="str">
            <v/>
          </cell>
          <cell r="E7095" t="str">
            <v>造影导管,导丝,血管夹,支架</v>
          </cell>
          <cell r="F7095" t="str">
            <v>次</v>
          </cell>
          <cell r="G7095" t="str">
            <v/>
          </cell>
          <cell r="H7095">
            <v>1500</v>
          </cell>
          <cell r="I7095">
            <v>1200</v>
          </cell>
          <cell r="J7095">
            <v>1050</v>
          </cell>
          <cell r="K7095" t="str">
            <v>乙类</v>
          </cell>
        </row>
        <row r="7096">
          <cell r="A7096" t="str">
            <v>HQP80601</v>
          </cell>
          <cell r="B7096" t="str">
            <v>经电子内镜胰胆管狭窄扩张术</v>
          </cell>
          <cell r="C7096" t="str">
            <v>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v>
          </cell>
          <cell r="D7096" t="str">
            <v/>
          </cell>
          <cell r="E7096" t="str">
            <v>造影导管,导丝,血管夹,扩张材料，球囊扩张导管</v>
          </cell>
          <cell r="F7096" t="str">
            <v>次</v>
          </cell>
          <cell r="G7096" t="str">
            <v/>
          </cell>
          <cell r="H7096">
            <v>1300</v>
          </cell>
          <cell r="I7096">
            <v>1040</v>
          </cell>
          <cell r="J7096">
            <v>910</v>
          </cell>
          <cell r="K7096" t="str">
            <v>乙类</v>
          </cell>
        </row>
        <row r="7097">
          <cell r="A7097" t="str">
            <v>HQP86301</v>
          </cell>
          <cell r="B7097" t="str">
            <v>胰管空肠侧侧吻合术</v>
          </cell>
          <cell r="C7097" t="str">
            <v>指慢性胰腺炎胰管狭窄的内引流手术。逐层进腹,胰腺探查,切开胰腺,显露近端胰管扩张部,与空肠侧侧吻合,止血,腹腔引流管经腹壁另戳孔引出固定,清点器具,纱布无误,冲洗腹腔,逐层关腹。</v>
          </cell>
          <cell r="D7097" t="str">
            <v>引流装置,冲洗液</v>
          </cell>
          <cell r="E7097" t="str">
            <v>吻合器,血管夹,特殊缝线,止血材料,闭合器</v>
          </cell>
          <cell r="F7097" t="str">
            <v>次</v>
          </cell>
          <cell r="G7097" t="str">
            <v/>
          </cell>
          <cell r="H7097">
            <v>1800</v>
          </cell>
          <cell r="I7097">
            <v>1440</v>
          </cell>
          <cell r="J7097">
            <v>1260</v>
          </cell>
          <cell r="K7097" t="str">
            <v>甲类</v>
          </cell>
        </row>
        <row r="7098">
          <cell r="A7098" t="str">
            <v>HQP86302</v>
          </cell>
          <cell r="B7098" t="str">
            <v>胰管空肠吻合术</v>
          </cell>
          <cell r="C7098" t="str">
            <v>逐层进腹,胰腺探查,粘连松解,显露胰管与空肠吻合,止血,腹腔引流管经腹壁另戳孔引出固定,清点器具,纱布无误,冲洗腹腔,逐层关腹。</v>
          </cell>
          <cell r="D7098" t="str">
            <v>引流装置,冲洗液</v>
          </cell>
          <cell r="E7098" t="str">
            <v>吻合器,血管夹,特殊缝线,止血材料,闭合器</v>
          </cell>
          <cell r="F7098" t="str">
            <v>次</v>
          </cell>
          <cell r="G7098" t="str">
            <v/>
          </cell>
          <cell r="H7098">
            <v>1800</v>
          </cell>
          <cell r="I7098">
            <v>1440</v>
          </cell>
          <cell r="J7098">
            <v>1260</v>
          </cell>
          <cell r="K7098" t="str">
            <v>甲类</v>
          </cell>
        </row>
        <row r="7099">
          <cell r="A7099" t="str">
            <v>HQQ-HQZ</v>
          </cell>
          <cell r="B7099" t="str">
            <v>12.其它</v>
          </cell>
          <cell r="C7099" t="str">
            <v/>
          </cell>
          <cell r="D7099" t="str">
            <v/>
          </cell>
          <cell r="E7099" t="str">
            <v/>
          </cell>
        </row>
        <row r="7099">
          <cell r="G7099" t="str">
            <v/>
          </cell>
          <cell r="H7099" t="str">
            <v/>
          </cell>
          <cell r="I7099" t="str">
            <v/>
          </cell>
          <cell r="J7099" t="str">
            <v/>
          </cell>
        </row>
        <row r="7100">
          <cell r="A7100" t="str">
            <v>HQQ59301</v>
          </cell>
          <cell r="B7100" t="str">
            <v>脐带残端处置术</v>
          </cell>
          <cell r="C7100" t="str">
            <v>适用于出生时脐带结扎后残端过长者。消毒,丝线结扎,剪除过长脐带,敷料覆盖。</v>
          </cell>
          <cell r="D7100" t="str">
            <v/>
          </cell>
          <cell r="E7100" t="str">
            <v/>
          </cell>
          <cell r="F7100" t="str">
            <v>次</v>
          </cell>
          <cell r="G7100" t="str">
            <v/>
          </cell>
          <cell r="H7100">
            <v>80</v>
          </cell>
          <cell r="I7100">
            <v>65</v>
          </cell>
          <cell r="J7100">
            <v>55</v>
          </cell>
          <cell r="K7100" t="str">
            <v>乙类</v>
          </cell>
        </row>
        <row r="7101">
          <cell r="A7101" t="str">
            <v>HQQ59302</v>
          </cell>
          <cell r="B7101" t="str">
            <v>脐茸结扎术</v>
          </cell>
          <cell r="C7101" t="str">
            <v>适用于脐带残余黏膜大于3毫米且基底细者,局部消毒,丝线结扎,切断,止血,敷料覆盖。</v>
          </cell>
          <cell r="D7101" t="str">
            <v/>
          </cell>
          <cell r="E7101" t="str">
            <v/>
          </cell>
          <cell r="F7101" t="str">
            <v>次</v>
          </cell>
          <cell r="G7101" t="str">
            <v/>
          </cell>
          <cell r="H7101">
            <v>100</v>
          </cell>
          <cell r="I7101">
            <v>80</v>
          </cell>
          <cell r="J7101">
            <v>70</v>
          </cell>
          <cell r="K7101" t="str">
            <v>甲类</v>
          </cell>
        </row>
        <row r="7102">
          <cell r="A7102" t="str">
            <v>HQQ72301</v>
          </cell>
          <cell r="B7102" t="str">
            <v>脐茸烧灼术</v>
          </cell>
          <cell r="C7102" t="str">
            <v>适用于脐带残余黏膜大于3毫米或基底粗､不能结扎者。麻醉下,消毒,电刀(或手术刀)切除脐茸,电凝止血,敷料覆盖。</v>
          </cell>
          <cell r="D7102" t="str">
            <v/>
          </cell>
          <cell r="E7102" t="str">
            <v/>
          </cell>
          <cell r="F7102" t="str">
            <v>次</v>
          </cell>
          <cell r="G7102" t="str">
            <v/>
          </cell>
          <cell r="H7102">
            <v>150</v>
          </cell>
          <cell r="I7102">
            <v>120</v>
          </cell>
          <cell r="J7102">
            <v>105</v>
          </cell>
          <cell r="K7102" t="str">
            <v>甲类</v>
          </cell>
        </row>
        <row r="7103">
          <cell r="A7103" t="str">
            <v>HQQ73301</v>
          </cell>
          <cell r="B7103" t="str">
            <v>脐茸手术切除</v>
          </cell>
          <cell r="C7103" t="str">
            <v>适用于脐带残余黏膜大于3毫米或基底粗､不能结扎者。麻醉下,消毒,电刀(或手术刀)切除脐茸,电凝止血,敷料覆盖。</v>
          </cell>
          <cell r="D7103" t="str">
            <v/>
          </cell>
          <cell r="E7103" t="str">
            <v>特殊缝线</v>
          </cell>
          <cell r="F7103" t="str">
            <v>次</v>
          </cell>
          <cell r="G7103" t="str">
            <v/>
          </cell>
          <cell r="H7103">
            <v>160</v>
          </cell>
          <cell r="I7103">
            <v>130</v>
          </cell>
          <cell r="J7103">
            <v>110</v>
          </cell>
          <cell r="K7103" t="str">
            <v>甲类</v>
          </cell>
        </row>
        <row r="7104">
          <cell r="A7104" t="str">
            <v>HQQ73302</v>
          </cell>
          <cell r="B7104" t="str">
            <v>脐窦切除术</v>
          </cell>
          <cell r="C7104" t="str">
            <v>备皮,瘘扣注入美蓝做标记,脐下或脐上切口,沿蓝染瘘管切除瘘管,有时可达腹腔内,关闭切口。</v>
          </cell>
          <cell r="D7104" t="str">
            <v/>
          </cell>
          <cell r="E7104" t="str">
            <v>特殊缝线,止血材料</v>
          </cell>
          <cell r="F7104" t="str">
            <v>单侧</v>
          </cell>
          <cell r="G7104" t="str">
            <v/>
          </cell>
          <cell r="H7104">
            <v>200</v>
          </cell>
          <cell r="I7104">
            <v>160</v>
          </cell>
          <cell r="J7104">
            <v>140</v>
          </cell>
          <cell r="K7104" t="str">
            <v>甲类</v>
          </cell>
        </row>
        <row r="7105">
          <cell r="A7105" t="str">
            <v>HQQ73303</v>
          </cell>
          <cell r="B7105" t="str">
            <v>脐瘘切除脐成形术</v>
          </cell>
          <cell r="C7105" t="str">
            <v>脐部切口,沿瘘口环形分离,脐尿管瘘切除,止血,缝合或补片修补,肚脐成形,清点器具､纱布无误,冲洗伤口,逐层缝合。</v>
          </cell>
          <cell r="D7105" t="str">
            <v>引流装置</v>
          </cell>
          <cell r="E7105" t="str">
            <v>修补材料,特殊缝线,止血材料</v>
          </cell>
          <cell r="F7105" t="str">
            <v>次</v>
          </cell>
          <cell r="G7105" t="str">
            <v/>
          </cell>
          <cell r="H7105">
            <v>800</v>
          </cell>
          <cell r="I7105">
            <v>640</v>
          </cell>
          <cell r="J7105">
            <v>560</v>
          </cell>
          <cell r="K7105" t="str">
            <v>甲类</v>
          </cell>
        </row>
        <row r="7106">
          <cell r="A7106" t="str">
            <v>HQQ73304</v>
          </cell>
          <cell r="B7106" t="str">
            <v>脐肠瘘切除脐部成形术</v>
          </cell>
          <cell r="C7106" t="str">
            <v>麻醉下消毒铺巾,脐下弧形切口,肠切除吻合,脐部成形。</v>
          </cell>
          <cell r="D7106" t="str">
            <v>胃管</v>
          </cell>
          <cell r="E7106" t="str">
            <v>特殊缝线,止血材料</v>
          </cell>
          <cell r="F7106" t="str">
            <v>单侧</v>
          </cell>
          <cell r="G7106" t="str">
            <v/>
          </cell>
          <cell r="H7106">
            <v>800</v>
          </cell>
          <cell r="I7106">
            <v>640</v>
          </cell>
          <cell r="J7106">
            <v>560</v>
          </cell>
          <cell r="K7106" t="str">
            <v>甲类</v>
          </cell>
        </row>
        <row r="7107">
          <cell r="A7107" t="str">
            <v>HQQ73305</v>
          </cell>
          <cell r="B7107" t="str">
            <v>脐部肿物切除脐成形术</v>
          </cell>
          <cell r="C7107" t="str">
            <v>指脐疝､脐带囊肿及肿物切除和成形。麻醉下消毒铺巾,脐下弧形切口,分离皮下组织,切除疝囊或肿物,缝合疝囊颈,间断缝合关闭两侧筋膜,缝合皮下和皮肤。</v>
          </cell>
          <cell r="D7107" t="str">
            <v>引流装置</v>
          </cell>
          <cell r="E7107" t="str">
            <v>修补材料,血管夹,特殊缝线,止血材料</v>
          </cell>
          <cell r="F7107" t="str">
            <v>次</v>
          </cell>
          <cell r="G7107" t="str">
            <v/>
          </cell>
          <cell r="H7107">
            <v>800</v>
          </cell>
          <cell r="I7107">
            <v>640</v>
          </cell>
          <cell r="J7107">
            <v>560</v>
          </cell>
          <cell r="K7107" t="str">
            <v>甲类</v>
          </cell>
        </row>
        <row r="7108">
          <cell r="A7108" t="str">
            <v>HQQ83301</v>
          </cell>
          <cell r="B7108" t="str">
            <v>脐整形术</v>
          </cell>
          <cell r="C7108" t="str">
            <v>局麻设计切口,局部麻醉,切开皮肤､皮下组织,分离皮瓣,塑形皮下组织,止血,缝合皮肤塑形,缝合切口,打包包扎固定。</v>
          </cell>
          <cell r="D7108" t="str">
            <v>引流装置</v>
          </cell>
          <cell r="E7108" t="str">
            <v>特殊缝线</v>
          </cell>
          <cell r="F7108" t="str">
            <v>次</v>
          </cell>
          <cell r="G7108" t="str">
            <v/>
          </cell>
          <cell r="H7108">
            <v>530</v>
          </cell>
          <cell r="I7108">
            <v>420</v>
          </cell>
          <cell r="J7108">
            <v>370</v>
          </cell>
          <cell r="K7108" t="str">
            <v>丙类</v>
          </cell>
        </row>
        <row r="7109">
          <cell r="A7109" t="str">
            <v>HQQ83302</v>
          </cell>
          <cell r="B7109" t="str">
            <v>脐疝修补术</v>
          </cell>
          <cell r="C7109" t="str">
            <v>脐部疝切口,逐层切开,探查,寻找疝囊,疝囊高位结扎,修整薄弱组织,疝环修补以及各种方法的无张力充填或补片修补,止血,清点器具､纱布无误,冲洗伤口,逐层缝合。</v>
          </cell>
          <cell r="D7109" t="str">
            <v>引流装置,冲洗液</v>
          </cell>
          <cell r="E7109" t="str">
            <v>修补材料,特殊缝线,止血材料</v>
          </cell>
          <cell r="F7109" t="str">
            <v>次</v>
          </cell>
          <cell r="G7109" t="str">
            <v/>
          </cell>
          <cell r="H7109">
            <v>900</v>
          </cell>
          <cell r="I7109">
            <v>720</v>
          </cell>
          <cell r="J7109">
            <v>630</v>
          </cell>
          <cell r="K7109" t="str">
            <v>甲类</v>
          </cell>
        </row>
        <row r="7110">
          <cell r="A7110" t="str">
            <v>HQR45101</v>
          </cell>
          <cell r="B7110" t="str">
            <v>经皮腹壁肿块穿刺引流术</v>
          </cell>
          <cell r="C7110" t="str">
            <v>用灰阶超声仪对腹壁肿块进行术前观察,消毒,铺巾,局麻,在B超监视下将穿刺针或穿刺枪经皮刺入腹壁肿块内,抽吸活检,置管引流(或注药)。图文报告。不含超声引导。</v>
          </cell>
          <cell r="D7110" t="str">
            <v>穿刺针,引流装置,注射器</v>
          </cell>
          <cell r="E7110" t="str">
            <v/>
          </cell>
          <cell r="F7110" t="str">
            <v>次</v>
          </cell>
          <cell r="G7110" t="str">
            <v/>
          </cell>
          <cell r="H7110">
            <v>760</v>
          </cell>
          <cell r="I7110">
            <v>610</v>
          </cell>
          <cell r="J7110">
            <v>530</v>
          </cell>
          <cell r="K7110" t="str">
            <v>甲类</v>
          </cell>
        </row>
        <row r="7111">
          <cell r="A7111" t="str">
            <v>HQR70301</v>
          </cell>
          <cell r="B7111" t="str">
            <v>腹壁缺损人工疝囊还纳术</v>
          </cell>
          <cell r="C7111" t="str">
            <v>消毒铺巾,无菌操作,挤压,紧缩人工疝囊使疝出体外的肠管适当还纳于腹腔,结扎(或缝合)人工疝囊,悬吊重力牵引。腹壁缺损分期人工疝囊手术后,每天还纳一次,5-7天内逐渐还纳。</v>
          </cell>
          <cell r="D7111" t="str">
            <v/>
          </cell>
          <cell r="E7111" t="str">
            <v>特殊缝线</v>
          </cell>
          <cell r="F7111" t="str">
            <v>次</v>
          </cell>
          <cell r="G7111" t="str">
            <v/>
          </cell>
          <cell r="H7111">
            <v>1000</v>
          </cell>
          <cell r="I7111">
            <v>800</v>
          </cell>
          <cell r="J7111">
            <v>700</v>
          </cell>
          <cell r="K7111" t="str">
            <v>乙类</v>
          </cell>
        </row>
        <row r="7112">
          <cell r="A7112" t="str">
            <v>HQR71301</v>
          </cell>
          <cell r="B7112" t="str">
            <v>腹壁缺损外露肠管处置术</v>
          </cell>
          <cell r="C7112" t="str">
            <v>消毒,无菌纱布包扎,悬吊固定膨出组织防止扭转,定时药物湿敷防止感染,干燥。</v>
          </cell>
          <cell r="D7112" t="str">
            <v/>
          </cell>
          <cell r="E7112" t="str">
            <v>特殊缝线</v>
          </cell>
          <cell r="F7112" t="str">
            <v>次</v>
          </cell>
          <cell r="G7112" t="str">
            <v/>
          </cell>
          <cell r="H7112">
            <v>500</v>
          </cell>
          <cell r="I7112">
            <v>400</v>
          </cell>
          <cell r="J7112">
            <v>350</v>
          </cell>
          <cell r="K7112" t="str">
            <v>甲类</v>
          </cell>
        </row>
        <row r="7113">
          <cell r="A7113" t="str">
            <v>HQR73301</v>
          </cell>
          <cell r="B7113" t="str">
            <v>腹壁窦道扩创术</v>
          </cell>
          <cell r="C7113" t="str">
            <v>窦道探查,清创,止血,置管引流,包扎伤口。</v>
          </cell>
          <cell r="D7113" t="str">
            <v>引流装置</v>
          </cell>
          <cell r="E7113" t="str">
            <v>功能性敷料,特殊缝线,止血材料</v>
          </cell>
          <cell r="F7113" t="str">
            <v>次</v>
          </cell>
          <cell r="G7113" t="str">
            <v/>
          </cell>
          <cell r="H7113">
            <v>1080</v>
          </cell>
          <cell r="I7113">
            <v>860</v>
          </cell>
          <cell r="J7113">
            <v>755</v>
          </cell>
          <cell r="K7113" t="str">
            <v>甲类</v>
          </cell>
        </row>
        <row r="7114">
          <cell r="A7114" t="str">
            <v>HQR73302</v>
          </cell>
          <cell r="B7114" t="str">
            <v>腹壁窦道切除术</v>
          </cell>
          <cell r="C7114" t="str">
            <v>窦道探查,造影,染色,沿窦道周围完整切除,缝合伤口。</v>
          </cell>
          <cell r="D7114" t="str">
            <v/>
          </cell>
          <cell r="E7114" t="str">
            <v>特殊缝线</v>
          </cell>
          <cell r="F7114" t="str">
            <v>次</v>
          </cell>
          <cell r="G7114" t="str">
            <v/>
          </cell>
          <cell r="H7114">
            <v>1200</v>
          </cell>
          <cell r="I7114">
            <v>960</v>
          </cell>
          <cell r="J7114">
            <v>840</v>
          </cell>
          <cell r="K7114" t="str">
            <v>甲类</v>
          </cell>
        </row>
        <row r="7115">
          <cell r="A7115" t="str">
            <v>HQR73303</v>
          </cell>
          <cell r="B7115" t="str">
            <v>腹壁肿物切除术</v>
          </cell>
          <cell r="C7115" t="str">
            <v>指腹壁皮下及肌肉组织内肿物。腹壁逐层切开､直达肿物表面､完整切除､止血､缝合伤口,肿物较大者置引流管。不含腹壁成形术。</v>
          </cell>
          <cell r="D7115" t="str">
            <v>引流装置</v>
          </cell>
          <cell r="E7115" t="str">
            <v>特殊缝线,止血材料</v>
          </cell>
          <cell r="F7115" t="str">
            <v>次</v>
          </cell>
          <cell r="G7115" t="str">
            <v/>
          </cell>
          <cell r="H7115">
            <v>800</v>
          </cell>
          <cell r="I7115">
            <v>640</v>
          </cell>
          <cell r="J7115">
            <v>560</v>
          </cell>
          <cell r="K7115" t="str">
            <v>甲类</v>
          </cell>
        </row>
        <row r="7116">
          <cell r="A7116" t="str">
            <v>HQR83301</v>
          </cell>
          <cell r="B7116" t="str">
            <v>腹壁疝修补术</v>
          </cell>
          <cell r="C7116" t="str">
            <v>指白线疝､腰疝。消毒铺巾,腹壁疝切口,逐层切开,寻找疝囊,切除多余疝囊,按层次游离,修整薄弱组织,疝环修补以及各种方法的无张力充填或补片修补,止血,清点器具､纱布无误,冲洗伤口,逐层缝合。</v>
          </cell>
          <cell r="D7116" t="str">
            <v>引流装置,冲洗液</v>
          </cell>
          <cell r="E7116" t="str">
            <v>修补材料,特殊缝线,止血材料</v>
          </cell>
          <cell r="F7116" t="str">
            <v>次</v>
          </cell>
          <cell r="G7116" t="str">
            <v/>
          </cell>
          <cell r="H7116">
            <v>800</v>
          </cell>
          <cell r="I7116">
            <v>640</v>
          </cell>
          <cell r="J7116">
            <v>560</v>
          </cell>
          <cell r="K7116" t="str">
            <v>甲类</v>
          </cell>
        </row>
        <row r="7117">
          <cell r="A7117" t="str">
            <v>HQR83302</v>
          </cell>
          <cell r="B7117" t="str">
            <v>腹壁切口疝修补术</v>
          </cell>
          <cell r="C7117" t="str">
            <v>切除腹壁原手术瘢痕,寻找疝囊,切除多余疝囊,解剖两侧皮瓣和皮下组织至腱膜,切除所有瘢痕按层次缝合关闭缺损或补片修补,止血,清点器具､纱布无误,冲洗伤口,逐层缝合。</v>
          </cell>
          <cell r="D7117" t="str">
            <v>引流装置,冲洗液</v>
          </cell>
          <cell r="E7117" t="str">
            <v>修补材料,特殊缝线,止血材料</v>
          </cell>
          <cell r="F7117" t="str">
            <v>次</v>
          </cell>
          <cell r="G7117" t="str">
            <v/>
          </cell>
          <cell r="H7117">
            <v>800</v>
          </cell>
          <cell r="I7117">
            <v>640</v>
          </cell>
          <cell r="J7117">
            <v>560</v>
          </cell>
          <cell r="K7117" t="str">
            <v>甲类</v>
          </cell>
        </row>
        <row r="7118">
          <cell r="A7118" t="str">
            <v>HQR83303</v>
          </cell>
          <cell r="B7118" t="str">
            <v>腹壁疝术后复发修补术</v>
          </cell>
          <cell r="C7118" t="str">
            <v>各种原疝修补部位的瘢痕切除,原疝修补材料的拆除,腱膜部位瘢痕切除,疝环修补以及各种方法的无张力充填或补片修补。止血,清点器具､纱布无误,冲洗伤口,逐层缝合。</v>
          </cell>
          <cell r="D7118" t="str">
            <v>引流装置,冲洗液</v>
          </cell>
          <cell r="E7118" t="str">
            <v>修补材料,特殊缝线,止血材料</v>
          </cell>
          <cell r="F7118" t="str">
            <v>次</v>
          </cell>
          <cell r="G7118" t="str">
            <v/>
          </cell>
          <cell r="H7118">
            <v>820</v>
          </cell>
          <cell r="I7118">
            <v>660</v>
          </cell>
          <cell r="J7118">
            <v>570</v>
          </cell>
          <cell r="K7118" t="str">
            <v>甲类</v>
          </cell>
        </row>
        <row r="7119">
          <cell r="A7119" t="str">
            <v>HQR83304</v>
          </cell>
          <cell r="B7119" t="str">
            <v>腹壁缺损修复术</v>
          </cell>
          <cell r="C7119" t="str">
            <v>探查,设计切口,腹壁逐层切开,游离显露缺损周边正常腱膜组织,缝合,补片修补,止血,缝合伤口。</v>
          </cell>
          <cell r="D7119" t="str">
            <v>引流装置</v>
          </cell>
          <cell r="E7119" t="str">
            <v>修补材料,血管夹,特殊缝线,止血材料</v>
          </cell>
          <cell r="F7119" t="str">
            <v>次</v>
          </cell>
          <cell r="G7119" t="str">
            <v/>
          </cell>
          <cell r="H7119">
            <v>1200</v>
          </cell>
          <cell r="I7119">
            <v>960</v>
          </cell>
          <cell r="J7119">
            <v>840</v>
          </cell>
          <cell r="K7119" t="str">
            <v>甲类</v>
          </cell>
        </row>
        <row r="7120">
          <cell r="A7120" t="str">
            <v>HQR83305</v>
          </cell>
          <cell r="B7120" t="str">
            <v>先天性腹壁缺损修补术</v>
          </cell>
          <cell r="C7120" t="str">
            <v>应用于脐膨出､腹裂患儿或I期修补术后的患儿。仰卧位,消毒,铺巾,切开扩大腹壁缺损,游离松解腹壁肌层及皮下,探查腹腔内肠管,如有合并旋转不良或憩室等其它畸形,行相关手术,将肠管还纳,缝合关闭缺损。</v>
          </cell>
          <cell r="D7120" t="str">
            <v>引流装置</v>
          </cell>
          <cell r="E7120" t="str">
            <v>特殊缝线</v>
          </cell>
          <cell r="F7120" t="str">
            <v>次</v>
          </cell>
          <cell r="G7120" t="str">
            <v/>
          </cell>
          <cell r="H7120">
            <v>820</v>
          </cell>
          <cell r="I7120">
            <v>660</v>
          </cell>
          <cell r="J7120">
            <v>570</v>
          </cell>
          <cell r="K7120" t="str">
            <v>甲类</v>
          </cell>
        </row>
        <row r="7121">
          <cell r="A7121" t="str">
            <v>HQR83306</v>
          </cell>
          <cell r="B7121" t="str">
            <v>先天性腹壁缺损分期修补术</v>
          </cell>
          <cell r="C7121" t="str">
            <v>指大型或巨型脐膨出或腹裂患儿。消毒铺巾,切除囊膜(或松解),探查肠管,扩大腹壁缺损,用尼龙袋缝制人工疝囊与皮肤间断缝合。</v>
          </cell>
          <cell r="D7121" t="str">
            <v>引流装置</v>
          </cell>
          <cell r="E7121" t="str">
            <v>补片,特殊缝线</v>
          </cell>
          <cell r="F7121" t="str">
            <v>次</v>
          </cell>
          <cell r="G7121" t="str">
            <v/>
          </cell>
          <cell r="H7121">
            <v>840</v>
          </cell>
          <cell r="I7121">
            <v>670</v>
          </cell>
          <cell r="J7121">
            <v>590</v>
          </cell>
          <cell r="K7121" t="str">
            <v>甲类</v>
          </cell>
        </row>
        <row r="7122">
          <cell r="A7122" t="str">
            <v>HQR83307</v>
          </cell>
          <cell r="B7122" t="str">
            <v>部分腹壁整形术</v>
          </cell>
          <cell r="C7122" t="str">
            <v>局麻(脐以下),设计切口,切开皮肤､皮下组织,向上分离皮瓣至脐部,向两侧分离至腋中线,缝合腹直肌前鞘和腹外斜肌,切除多余皮肤及皮下组织,止血,放置引流,缝合皮下组织和皮肤,包扎固定。不含脂肪抽吸术。</v>
          </cell>
          <cell r="D7122" t="str">
            <v>引流装置,注射器</v>
          </cell>
          <cell r="E7122" t="str">
            <v>特殊缝线,止血材料</v>
          </cell>
          <cell r="F7122" t="str">
            <v>次</v>
          </cell>
          <cell r="G7122" t="str">
            <v/>
          </cell>
          <cell r="H7122">
            <v>1270</v>
          </cell>
          <cell r="I7122">
            <v>1015</v>
          </cell>
          <cell r="J7122">
            <v>890</v>
          </cell>
          <cell r="K7122" t="str">
            <v>丙类</v>
          </cell>
        </row>
        <row r="7123">
          <cell r="A7123" t="str">
            <v>HQR83308</v>
          </cell>
          <cell r="B7123" t="str">
            <v>腹壁整形术</v>
          </cell>
          <cell r="C7123" t="str">
            <v>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cell r="D7123" t="str">
            <v>引流装置</v>
          </cell>
          <cell r="E7123" t="str">
            <v>特殊缝线,止血材料</v>
          </cell>
          <cell r="F7123" t="str">
            <v>次</v>
          </cell>
          <cell r="G7123" t="str">
            <v/>
          </cell>
          <cell r="H7123">
            <v>1500</v>
          </cell>
          <cell r="I7123">
            <v>1200</v>
          </cell>
          <cell r="J7123">
            <v>1050</v>
          </cell>
          <cell r="K7123" t="str">
            <v>丙类</v>
          </cell>
        </row>
        <row r="7124">
          <cell r="A7124" t="str">
            <v>HQS59301</v>
          </cell>
          <cell r="B7124" t="str">
            <v>腹股沟疝囊高位结扎术</v>
          </cell>
          <cell r="C7124" t="str">
            <v>腹股沟疝(或股疝)切口,探查,寻找疝囊,疝囊高位结扎,充分止血,清点器具､纱布无误,冲洗伤口,逐层缝合。</v>
          </cell>
          <cell r="D7124" t="str">
            <v>引流装置,冲洗液</v>
          </cell>
          <cell r="E7124" t="str">
            <v>特殊缝线,止血材料</v>
          </cell>
          <cell r="F7124" t="str">
            <v>次</v>
          </cell>
          <cell r="G7124" t="str">
            <v/>
          </cell>
          <cell r="H7124">
            <v>800</v>
          </cell>
          <cell r="I7124">
            <v>640</v>
          </cell>
          <cell r="J7124">
            <v>560</v>
          </cell>
          <cell r="K7124" t="str">
            <v>甲类</v>
          </cell>
        </row>
        <row r="7125">
          <cell r="A7125" t="str">
            <v>HQS83301</v>
          </cell>
          <cell r="B7125" t="str">
            <v>腹股沟疝修补术</v>
          </cell>
          <cell r="C7125" t="str">
            <v>含直疝､斜疝､股疝。腹股沟疝切口,逐层切开,探查,解剖腹股沟管(或股管),寻找疝囊,疝囊高位结扎,内环修补,以及各种方法加强腹股沟管前壁､后壁的修补术。止血,清点器具､纱布无误,冲洗伤口,逐层缝合。</v>
          </cell>
          <cell r="D7125" t="str">
            <v>引流装置,冲洗液</v>
          </cell>
          <cell r="E7125" t="str">
            <v>修补材料,特殊缝线,止血材料</v>
          </cell>
          <cell r="F7125" t="str">
            <v>次</v>
          </cell>
          <cell r="G7125" t="str">
            <v/>
          </cell>
          <cell r="H7125">
            <v>800</v>
          </cell>
          <cell r="I7125">
            <v>640</v>
          </cell>
          <cell r="J7125">
            <v>560</v>
          </cell>
          <cell r="K7125" t="str">
            <v>甲类</v>
          </cell>
        </row>
        <row r="7126">
          <cell r="A7126" t="str">
            <v>HQS83302</v>
          </cell>
          <cell r="B7126" t="str">
            <v>无张力腹股沟疝修补术</v>
          </cell>
          <cell r="C7126" t="str">
            <v>腹股沟(或股疝)切口,逐层切开,探查,解剖腹股沟管(或股管),寻找疝囊,游离疝囊,充填式内环修补,以及各种方法的无张力或补片修补,止血,清点器具､纱布无误,冲洗伤口,逐层缝合。</v>
          </cell>
          <cell r="D7126" t="str">
            <v>引流装置,冲洗液</v>
          </cell>
          <cell r="E7126" t="str">
            <v>修补材料,特殊缝线,止血材料</v>
          </cell>
          <cell r="F7126" t="str">
            <v>次</v>
          </cell>
          <cell r="G7126" t="str">
            <v/>
          </cell>
          <cell r="H7126">
            <v>800</v>
          </cell>
          <cell r="I7126">
            <v>640</v>
          </cell>
          <cell r="J7126">
            <v>560</v>
          </cell>
          <cell r="K7126" t="str">
            <v>甲类</v>
          </cell>
        </row>
        <row r="7127">
          <cell r="A7127" t="str">
            <v>HQT45101</v>
          </cell>
          <cell r="B7127" t="str">
            <v>经皮腹腔包块穿刺引流术</v>
          </cell>
          <cell r="C7127" t="str">
            <v>用灰阶超声仪对腹腔包块进行术前观察,消毒铺巾,局麻,在B超监视下将穿刺针经皮刺入胸腔,抽吸活检,置管引流或注药。图文报告。不含超声引导。</v>
          </cell>
          <cell r="D7127" t="str">
            <v>穿刺针,引流装置,注射器</v>
          </cell>
          <cell r="E7127" t="str">
            <v/>
          </cell>
          <cell r="F7127" t="str">
            <v>次</v>
          </cell>
          <cell r="G7127" t="str">
            <v/>
          </cell>
          <cell r="H7127">
            <v>300</v>
          </cell>
          <cell r="I7127">
            <v>240</v>
          </cell>
          <cell r="J7127">
            <v>210</v>
          </cell>
          <cell r="K7127" t="str">
            <v>甲类</v>
          </cell>
        </row>
        <row r="7128">
          <cell r="A7128" t="str">
            <v>HQT45102</v>
          </cell>
          <cell r="B7128" t="str">
            <v>经皮腹腔脓肿穿刺引流术</v>
          </cell>
          <cell r="C7128" t="str">
            <v>定位,消毒铺巾,局麻,穿刺,脓肿引流,置管引出固定。不含影像学引导。</v>
          </cell>
          <cell r="D7128" t="str">
            <v>穿刺针,引流装置,注射器</v>
          </cell>
          <cell r="E7128" t="str">
            <v/>
          </cell>
          <cell r="F7128" t="str">
            <v>次</v>
          </cell>
          <cell r="G7128" t="str">
            <v>经皮深部脓肿穿刺置管引流术按此项收费</v>
          </cell>
          <cell r="H7128">
            <v>340</v>
          </cell>
          <cell r="I7128">
            <v>270</v>
          </cell>
          <cell r="J7128">
            <v>230</v>
          </cell>
          <cell r="K7128" t="str">
            <v>甲类</v>
          </cell>
        </row>
        <row r="7129">
          <cell r="A7129" t="str">
            <v>HQT45103</v>
          </cell>
          <cell r="B7129" t="str">
            <v>经皮腹腔积液穿刺引流术</v>
          </cell>
          <cell r="C7129" t="str">
            <v>局部消毒铺巾,以穿刺针穿刺腹膜腔后,沿此通路经导丝置换引流管。不含监护､影像学引导。</v>
          </cell>
          <cell r="D7129" t="str">
            <v>穿刺针,引流装置</v>
          </cell>
          <cell r="E7129" t="str">
            <v>导丝,导管,特殊缝线</v>
          </cell>
          <cell r="F7129" t="str">
            <v>次</v>
          </cell>
          <cell r="G7129" t="str">
            <v/>
          </cell>
          <cell r="H7129">
            <v>200</v>
          </cell>
          <cell r="I7129">
            <v>160</v>
          </cell>
          <cell r="J7129">
            <v>140</v>
          </cell>
          <cell r="K7129" t="str">
            <v>甲类</v>
          </cell>
        </row>
        <row r="7130">
          <cell r="A7130" t="str">
            <v>HQT45104</v>
          </cell>
          <cell r="B7130" t="str">
            <v>经皮腹膜后肿物穿刺引流术</v>
          </cell>
          <cell r="C7130" t="str">
            <v>用灰阶超声仪对腹腔积液进行术前观察,消毒,铺巾,局麻,在B超监视下将穿刺针经皮刺入腹腔包块,抽吸活检,置管引流或注药。图文报告。不含超声引导。</v>
          </cell>
          <cell r="D7130" t="str">
            <v>穿刺针,引流装置,注射器</v>
          </cell>
          <cell r="E7130" t="str">
            <v/>
          </cell>
          <cell r="F7130" t="str">
            <v>次</v>
          </cell>
          <cell r="G7130" t="str">
            <v/>
          </cell>
          <cell r="H7130">
            <v>420</v>
          </cell>
          <cell r="I7130">
            <v>340</v>
          </cell>
          <cell r="J7130">
            <v>290</v>
          </cell>
          <cell r="K7130" t="str">
            <v>甲类</v>
          </cell>
        </row>
        <row r="7131">
          <cell r="A7131" t="str">
            <v>HQT45301</v>
          </cell>
          <cell r="B7131" t="str">
            <v>开腹腹腔脓肿置管引流术</v>
          </cell>
          <cell r="C7131" t="str">
            <v>逐层进腹,脓肿穿刺切开,经腹壁另戳孔置管引出固定,清点器具､纱布无误,冲洗腹腔,逐层关腹。</v>
          </cell>
          <cell r="D7131" t="str">
            <v>穿刺针,引流装置,冲洗液,导尿管</v>
          </cell>
          <cell r="E7131" t="str">
            <v>特殊缝线</v>
          </cell>
          <cell r="F7131" t="str">
            <v>次</v>
          </cell>
          <cell r="G7131" t="str">
            <v/>
          </cell>
          <cell r="H7131">
            <v>500</v>
          </cell>
          <cell r="I7131">
            <v>400</v>
          </cell>
          <cell r="J7131">
            <v>350</v>
          </cell>
          <cell r="K7131" t="str">
            <v>甲类</v>
          </cell>
        </row>
        <row r="7132">
          <cell r="A7132" t="str">
            <v>HQT45501</v>
          </cell>
          <cell r="B7132" t="str">
            <v>经腹腔镜腹腔脓肿置管引流术</v>
          </cell>
          <cell r="C7132" t="str">
            <v>腹壁多处戳孔,造气腹,插入观察镜,插入操作内镜,插入辅助器械,探查,定位,穿刺,置管引出固定,缝合伤口。</v>
          </cell>
          <cell r="D7132" t="str">
            <v>引流装置</v>
          </cell>
          <cell r="E7132" t="str">
            <v>腔镜材料</v>
          </cell>
          <cell r="F7132" t="str">
            <v>次</v>
          </cell>
          <cell r="G7132" t="str">
            <v/>
          </cell>
          <cell r="H7132">
            <v>700</v>
          </cell>
          <cell r="I7132">
            <v>560</v>
          </cell>
          <cell r="J7132">
            <v>490</v>
          </cell>
          <cell r="K7132" t="str">
            <v>乙类</v>
          </cell>
        </row>
        <row r="7133">
          <cell r="A7133" t="str">
            <v>HQT48101</v>
          </cell>
          <cell r="B7133" t="str">
            <v>腹水直接回输治疗</v>
          </cell>
          <cell r="C7133" t="str">
            <v>腹腔穿刺术,放腹水,经腹水回输装置静脉回输。不含常规化验检查､细菌学检查､病理学检查。</v>
          </cell>
          <cell r="D7133" t="str">
            <v>穿刺针</v>
          </cell>
          <cell r="E7133" t="str">
            <v/>
          </cell>
          <cell r="F7133" t="str">
            <v>次</v>
          </cell>
        </row>
        <row r="7133">
          <cell r="H7133">
            <v>400</v>
          </cell>
          <cell r="I7133">
            <v>320</v>
          </cell>
          <cell r="J7133">
            <v>280</v>
          </cell>
          <cell r="K7133" t="str">
            <v>乙类</v>
          </cell>
        </row>
        <row r="7134">
          <cell r="A7134" t="str">
            <v>HQT48102</v>
          </cell>
          <cell r="B7134" t="str">
            <v>腹水超滤间接回输治疗</v>
          </cell>
          <cell r="C7134" t="str">
            <v>腹腔穿刺术,放腹水,腹水超滤,经腹水回输装置静脉回输。不含常规化验检查､细菌学检查､病理学检查。</v>
          </cell>
          <cell r="D7134" t="str">
            <v>穿刺针,超滤器</v>
          </cell>
          <cell r="E7134" t="str">
            <v>透析器，一次性体外循环配套血管路</v>
          </cell>
          <cell r="F7134" t="str">
            <v>次</v>
          </cell>
        </row>
        <row r="7134">
          <cell r="H7134">
            <v>500</v>
          </cell>
          <cell r="I7134">
            <v>400</v>
          </cell>
          <cell r="J7134">
            <v>350</v>
          </cell>
          <cell r="K7134" t="str">
            <v>乙类</v>
          </cell>
        </row>
        <row r="7135">
          <cell r="A7135" t="str">
            <v>HQT48103</v>
          </cell>
          <cell r="B7135" t="str">
            <v>经皮腹腔穿刺注药术</v>
          </cell>
          <cell r="C7135" t="str">
            <v>局部消毒铺巾,以穿刺针穿刺腹膜腔,抽气､抽液或注药。不含监护､影像学引导。</v>
          </cell>
          <cell r="D7135" t="str">
            <v>穿刺针,注射器</v>
          </cell>
          <cell r="E7135" t="str">
            <v/>
          </cell>
          <cell r="F7135" t="str">
            <v>次</v>
          </cell>
          <cell r="G7135" t="str">
            <v/>
          </cell>
          <cell r="H7135">
            <v>120</v>
          </cell>
          <cell r="I7135">
            <v>95</v>
          </cell>
          <cell r="J7135">
            <v>85</v>
          </cell>
          <cell r="K7135" t="str">
            <v>甲类</v>
          </cell>
        </row>
        <row r="7136">
          <cell r="A7136" t="str">
            <v>HQT48104</v>
          </cell>
          <cell r="B7136" t="str">
            <v>人工气腹术</v>
          </cell>
          <cell r="C7136" t="str">
            <v>监护,仰卧位,局部消毒铺巾,局部麻醉,连接气腹机､冷光源､电视摄像系统和录像系统,穿刺向腹腔注入气体。图文报告。不含监护､录象。</v>
          </cell>
          <cell r="D7136" t="str">
            <v>注射器</v>
          </cell>
          <cell r="E7136" t="str">
            <v/>
          </cell>
          <cell r="F7136" t="str">
            <v>次</v>
          </cell>
          <cell r="G7136" t="str">
            <v/>
          </cell>
          <cell r="H7136">
            <v>50</v>
          </cell>
          <cell r="I7136">
            <v>40</v>
          </cell>
          <cell r="J7136">
            <v>35</v>
          </cell>
          <cell r="K7136" t="str">
            <v>甲类</v>
          </cell>
        </row>
        <row r="7137">
          <cell r="A7137" t="str">
            <v>HQT48105</v>
          </cell>
          <cell r="B7137" t="str">
            <v>经腹腔穿刺插管注液</v>
          </cell>
          <cell r="C7137" t="str">
            <v>患者平卧位,排空膀胱,消毒穿刺区腹壁,铺无菌巾,行腹腔穿刺术,连接输液装置,若有腹水放腹水并收集,经输液装置腹腔注液。不含超声引导。</v>
          </cell>
          <cell r="D7137" t="str">
            <v>穿刺针,输液装置</v>
          </cell>
          <cell r="E7137" t="str">
            <v/>
          </cell>
          <cell r="F7137" t="str">
            <v>次</v>
          </cell>
          <cell r="G7137" t="str">
            <v/>
          </cell>
          <cell r="H7137">
            <v>400</v>
          </cell>
          <cell r="I7137">
            <v>320</v>
          </cell>
          <cell r="J7137">
            <v>280</v>
          </cell>
          <cell r="K7137" t="str">
            <v>甲类</v>
          </cell>
        </row>
        <row r="7138">
          <cell r="A7138" t="str">
            <v>HQT50301</v>
          </cell>
          <cell r="B7138" t="str">
            <v>造瘘闭袢切开术</v>
          </cell>
          <cell r="C7138" t="str">
            <v>用电刀将外露造瘘闭袢前壁纵行切开,安放粪便引流袋。</v>
          </cell>
          <cell r="D7138" t="str">
            <v>引流装置,引流袋</v>
          </cell>
          <cell r="E7138" t="str">
            <v/>
          </cell>
          <cell r="F7138" t="str">
            <v>次</v>
          </cell>
          <cell r="G7138" t="str">
            <v/>
          </cell>
          <cell r="H7138">
            <v>620</v>
          </cell>
          <cell r="I7138">
            <v>500</v>
          </cell>
          <cell r="J7138">
            <v>430</v>
          </cell>
          <cell r="K7138" t="str">
            <v>甲类</v>
          </cell>
        </row>
        <row r="7139">
          <cell r="A7139" t="str">
            <v>HQT57301</v>
          </cell>
          <cell r="B7139" t="str">
            <v>经腹盆腹腔粘连松解术</v>
          </cell>
          <cell r="C7139" t="str">
            <v>消毒铺巾,开腹,将妇科器官从与其粘连组织(如肠管,膀胱，输尿管等)中精细分离出,显微缝合剥离创面防止粘连发生。</v>
          </cell>
          <cell r="D7139" t="str">
            <v>引流装置</v>
          </cell>
          <cell r="E7139" t="str">
            <v>止血材料,特殊缝线</v>
          </cell>
          <cell r="F7139" t="str">
            <v>次</v>
          </cell>
          <cell r="G7139" t="str">
            <v/>
          </cell>
          <cell r="H7139">
            <v>1200</v>
          </cell>
          <cell r="I7139">
            <v>960</v>
          </cell>
          <cell r="J7139">
            <v>840</v>
          </cell>
          <cell r="K7139" t="str">
            <v>甲类</v>
          </cell>
        </row>
        <row r="7140">
          <cell r="A7140" t="str">
            <v>HQT57501</v>
          </cell>
          <cell r="B7140" t="str">
            <v>经腹腔镜盆腹腔粘连松解术</v>
          </cell>
          <cell r="C7140" t="str">
            <v>消毒铺巾,建立气腹,穿刺,将妇科器官从与其粘连组织(如肠管,膀胱,输尿管等)中精细分离出来,显微缝合剥离创面防止粘连发生。不含盆腔器官切除术､毗邻器官切除术。</v>
          </cell>
          <cell r="D7140" t="str">
            <v>引流装置</v>
          </cell>
          <cell r="E7140" t="str">
            <v>腔镜材料</v>
          </cell>
          <cell r="F7140" t="str">
            <v>次</v>
          </cell>
          <cell r="G7140" t="str">
            <v/>
          </cell>
          <cell r="H7140">
            <v>1200</v>
          </cell>
          <cell r="I7140">
            <v>960</v>
          </cell>
          <cell r="J7140">
            <v>840</v>
          </cell>
          <cell r="K7140" t="str">
            <v>乙类</v>
          </cell>
        </row>
        <row r="7141">
          <cell r="A7141" t="str">
            <v>HQT63101</v>
          </cell>
          <cell r="B7141" t="str">
            <v>经皮腹腔引流管调管术</v>
          </cell>
          <cell r="C7141" t="str">
            <v>局部消毒铺巾,沿原引流管经导丝导引,调整引流管位置或置换引流管。不含监护､影像学引导。</v>
          </cell>
          <cell r="D7141" t="str">
            <v>穿刺针,引流装置</v>
          </cell>
          <cell r="E7141" t="str">
            <v>导丝,导管,特殊缝线</v>
          </cell>
          <cell r="F7141" t="str">
            <v>次</v>
          </cell>
          <cell r="G7141" t="str">
            <v/>
          </cell>
          <cell r="H7141">
            <v>240</v>
          </cell>
          <cell r="I7141">
            <v>190</v>
          </cell>
          <cell r="J7141">
            <v>170</v>
          </cell>
          <cell r="K7141" t="str">
            <v>甲类</v>
          </cell>
        </row>
        <row r="7142">
          <cell r="A7142" t="str">
            <v>HQT63301</v>
          </cell>
          <cell r="B7142" t="str">
            <v>转流管探查取拴疏通术</v>
          </cell>
          <cell r="C7142"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cell r="D7142" t="str">
            <v>引流装置</v>
          </cell>
          <cell r="E7142" t="str">
            <v>特殊缝线,止血材料,转流管</v>
          </cell>
          <cell r="F7142" t="str">
            <v>次</v>
          </cell>
          <cell r="G7142" t="str">
            <v/>
          </cell>
          <cell r="H7142">
            <v>1280</v>
          </cell>
          <cell r="I7142">
            <v>1025</v>
          </cell>
          <cell r="J7142">
            <v>900</v>
          </cell>
          <cell r="K7142" t="str">
            <v>乙类</v>
          </cell>
        </row>
        <row r="7143">
          <cell r="A7143" t="str">
            <v>HQT64301</v>
          </cell>
          <cell r="B7143" t="str">
            <v>转流管取出术</v>
          </cell>
          <cell r="C7143"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cell r="D7143" t="str">
            <v>引流装置</v>
          </cell>
          <cell r="E7143" t="str">
            <v>特殊缝线,止血材料,转流管</v>
          </cell>
          <cell r="F7143" t="str">
            <v>次</v>
          </cell>
          <cell r="G7143" t="str">
            <v/>
          </cell>
          <cell r="H7143">
            <v>1100</v>
          </cell>
          <cell r="I7143">
            <v>880</v>
          </cell>
          <cell r="J7143">
            <v>770</v>
          </cell>
          <cell r="K7143" t="str">
            <v>乙类</v>
          </cell>
        </row>
        <row r="7144">
          <cell r="A7144" t="str">
            <v>HQT65301</v>
          </cell>
          <cell r="B7144" t="str">
            <v>腹腔包虫摘除术</v>
          </cell>
          <cell r="C7144" t="str">
            <v>逐层进腹,探查,腹腔内广泛包虫摘除,止血,经腹壁另戳孔置管引出固定,清点器具､纱布无误,冲洗腹腔,逐层关腹。</v>
          </cell>
          <cell r="D7144" t="str">
            <v>引流装置,冲洗液</v>
          </cell>
          <cell r="E7144" t="str">
            <v>特殊缝线,止血材料</v>
          </cell>
          <cell r="F7144" t="str">
            <v>次</v>
          </cell>
          <cell r="G7144" t="str">
            <v/>
          </cell>
          <cell r="H7144">
            <v>1100</v>
          </cell>
          <cell r="I7144">
            <v>880</v>
          </cell>
          <cell r="J7144">
            <v>770</v>
          </cell>
          <cell r="K7144" t="str">
            <v>甲类</v>
          </cell>
        </row>
        <row r="7145">
          <cell r="A7145" t="str">
            <v>HQT73301</v>
          </cell>
          <cell r="B7145" t="str">
            <v>腹膜后肿物切除术</v>
          </cell>
          <cell r="C7145" t="str">
            <v>逐层进腹,腹腔内探查,确定肿瘤部位,切开后腹膜,保护大血管神经及相邻器官,完整将肿物切除,关闭后腹膜,止血,清点器具,纱布无误,逐层关腹。不含其它脏器切除术､血管切除吻合术。</v>
          </cell>
          <cell r="D7145" t="str">
            <v>引流装置,冲洗液</v>
          </cell>
          <cell r="E7145" t="str">
            <v>血管夹,特殊缝线,止血材料</v>
          </cell>
          <cell r="F7145" t="str">
            <v>次</v>
          </cell>
          <cell r="G7145" t="str">
            <v/>
          </cell>
          <cell r="H7145">
            <v>1800</v>
          </cell>
          <cell r="I7145">
            <v>1440</v>
          </cell>
          <cell r="J7145">
            <v>1260</v>
          </cell>
          <cell r="K7145" t="str">
            <v>甲类</v>
          </cell>
        </row>
        <row r="7146">
          <cell r="A7146" t="str">
            <v>HQT73302</v>
          </cell>
          <cell r="B7146" t="str">
            <v>腹腔内肿物切除术</v>
          </cell>
          <cell r="C7146" t="str">
            <v>指系膜､腹膜､网膜､肠间隙等肿物。逐层进腹,探查,将腹腔内肿物完整切除,止血,经腹壁另戳孔置管引出固定,清点器具､纱布无误,冲洗腹腔,逐层关腹。不含脏器切除术､后腹膜肿物切除。</v>
          </cell>
          <cell r="D7146" t="str">
            <v>引流装置,冲洗液</v>
          </cell>
          <cell r="E7146" t="str">
            <v>血管夹,特殊缝线,止血材料</v>
          </cell>
          <cell r="F7146" t="str">
            <v>次</v>
          </cell>
          <cell r="G7146" t="str">
            <v/>
          </cell>
          <cell r="H7146">
            <v>1300</v>
          </cell>
          <cell r="I7146">
            <v>1040</v>
          </cell>
          <cell r="J7146">
            <v>910</v>
          </cell>
          <cell r="K7146" t="str">
            <v>甲类</v>
          </cell>
        </row>
        <row r="7147">
          <cell r="A7147" t="str">
            <v>HQT73303</v>
          </cell>
          <cell r="B7147" t="str">
            <v>经腹神经母细胞瘤切除术</v>
          </cell>
          <cell r="C7147" t="str">
            <v>消毒,备皮,动静脉血管穿刺,开腹,肿瘤分离,血管分离,周围脏器分离,血管结扎､缝扎,血管破裂修补,淋巴结清扫､活检,膈肌破裂修补,肝转移瘤灶切除､活检,肾切除,输尿管低位切除,瘤床冲洗,放置引流管,关腹。</v>
          </cell>
          <cell r="D7147" t="str">
            <v>引流装置,冲洗液</v>
          </cell>
          <cell r="E7147" t="str">
            <v>特殊缝线,止血材料</v>
          </cell>
          <cell r="F7147" t="str">
            <v>单侧</v>
          </cell>
          <cell r="G7147" t="str">
            <v/>
          </cell>
          <cell r="H7147">
            <v>2600</v>
          </cell>
          <cell r="I7147">
            <v>2080</v>
          </cell>
          <cell r="J7147">
            <v>1820</v>
          </cell>
          <cell r="K7147" t="str">
            <v>甲类</v>
          </cell>
        </row>
        <row r="7148">
          <cell r="A7148" t="str">
            <v>HQT77301</v>
          </cell>
          <cell r="B7148" t="str">
            <v>腹膜后肿物扩大切除术</v>
          </cell>
          <cell r="C7148" t="str">
            <v>逐层进腹,腹腔内探查,确定肿瘤部位,切开后腹膜,将肿物切除连同受累的器官,组织完整切除,关闭后腹膜。止血,清点器具､纱布无误,逐层关腹。</v>
          </cell>
          <cell r="D7148" t="str">
            <v>引流装置</v>
          </cell>
          <cell r="E7148" t="str">
            <v>吻合器,血管夹,特殊缝线,止血材料</v>
          </cell>
          <cell r="F7148" t="str">
            <v>次</v>
          </cell>
          <cell r="G7148" t="str">
            <v/>
          </cell>
          <cell r="H7148">
            <v>1700</v>
          </cell>
          <cell r="I7148">
            <v>1360</v>
          </cell>
          <cell r="J7148">
            <v>1190</v>
          </cell>
          <cell r="K7148" t="str">
            <v>甲类</v>
          </cell>
        </row>
        <row r="7149">
          <cell r="A7149" t="str">
            <v>HQT83301</v>
          </cell>
          <cell r="B7149" t="str">
            <v>造口旁疝原位修补术</v>
          </cell>
          <cell r="C7149" t="str">
            <v>造口旁切口逐层进腹,探查,寻找疝囊,疝囊及瘢痕切除,原位缝合或各种方法补片修补,造口重建。止血,清点器具､纱布无误,冲洗伤口,逐层缝合。</v>
          </cell>
          <cell r="D7149" t="str">
            <v>引流装置,冲洗液</v>
          </cell>
          <cell r="E7149" t="str">
            <v>修补材料,特殊缝线,止血材料</v>
          </cell>
          <cell r="F7149" t="str">
            <v>次</v>
          </cell>
          <cell r="G7149" t="str">
            <v/>
          </cell>
          <cell r="H7149">
            <v>820</v>
          </cell>
          <cell r="I7149">
            <v>660</v>
          </cell>
          <cell r="J7149">
            <v>570</v>
          </cell>
          <cell r="K7149" t="str">
            <v>甲类</v>
          </cell>
        </row>
        <row r="7150">
          <cell r="A7150" t="str">
            <v>HQT83302</v>
          </cell>
          <cell r="B7150" t="str">
            <v>造口旁疝造口移位修补术</v>
          </cell>
          <cell r="C7150" t="str">
            <v>造口旁切口逐层进腹,探查,寻找疝囊,疝囊及瘢痕切除,原腹壁切口,逐层缝合或补片修补,选适当部位将原肠造口游离并腹壁另造口重建。止血,清点器具､纱布无误,冲洗伤口,逐层缝合。</v>
          </cell>
          <cell r="D7150" t="str">
            <v>引流装置,冲洗液</v>
          </cell>
          <cell r="E7150" t="str">
            <v>修补材料,特殊缝线,止血材料</v>
          </cell>
          <cell r="F7150" t="str">
            <v>次</v>
          </cell>
          <cell r="G7150" t="str">
            <v/>
          </cell>
          <cell r="H7150">
            <v>840</v>
          </cell>
          <cell r="I7150">
            <v>670</v>
          </cell>
          <cell r="J7150">
            <v>590</v>
          </cell>
          <cell r="K7150" t="str">
            <v>甲类</v>
          </cell>
        </row>
        <row r="7151">
          <cell r="A7151" t="str">
            <v>HQT86301</v>
          </cell>
          <cell r="B7151" t="str">
            <v>胸水腹腔转流术</v>
          </cell>
          <cell r="C7151"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cell r="D7151" t="str">
            <v>引流装置</v>
          </cell>
          <cell r="E7151" t="str">
            <v>转流管,特殊缝线,止血材料</v>
          </cell>
          <cell r="F7151" t="str">
            <v>次</v>
          </cell>
          <cell r="G7151" t="str">
            <v/>
          </cell>
          <cell r="H7151">
            <v>1300</v>
          </cell>
          <cell r="I7151">
            <v>1040</v>
          </cell>
          <cell r="J7151">
            <v>910</v>
          </cell>
          <cell r="K7151" t="str">
            <v>乙类</v>
          </cell>
        </row>
        <row r="7152">
          <cell r="A7152" t="str">
            <v>HQT86302</v>
          </cell>
          <cell r="B7152" t="str">
            <v>腹腔-颈内静脉转流术</v>
          </cell>
          <cell r="C7152" t="str">
            <v>定位,消毒,铺巾,经腹壁插入多孔硅胶管并固定,转流泵置入腹壁,引流管经皮下隧道向上至颈内静脉并插入其内,连通固定,创面止血,缝合伤口。</v>
          </cell>
          <cell r="D7152" t="str">
            <v>测压管,引流装置,穿刺针</v>
          </cell>
          <cell r="E7152" t="str">
            <v>导丝,导管,血管夹,特殊缝线,止血材料</v>
          </cell>
          <cell r="F7152" t="str">
            <v>次</v>
          </cell>
          <cell r="G7152" t="str">
            <v/>
          </cell>
          <cell r="H7152">
            <v>1500</v>
          </cell>
          <cell r="I7152">
            <v>1200</v>
          </cell>
          <cell r="J7152">
            <v>1050</v>
          </cell>
          <cell r="K7152" t="str">
            <v>乙类</v>
          </cell>
        </row>
        <row r="7153">
          <cell r="A7153" t="str">
            <v>HQT86303</v>
          </cell>
          <cell r="B7153" t="str">
            <v>腹腔-股静脉转流术</v>
          </cell>
          <cell r="C7153" t="str">
            <v>定位,消毒,铺巾,经腹壁插入多孔硅胶管并固定,转流泵置入腹壁,引流管经皮下隧道向下至股静脉并插入其内,连通固定,创面止血,缝合伤口。</v>
          </cell>
          <cell r="D7153" t="str">
            <v>测压管,引流装置,穿刺针</v>
          </cell>
          <cell r="E7153" t="str">
            <v>导丝,导管,血管夹,特殊缝线,止血材料</v>
          </cell>
          <cell r="F7153" t="str">
            <v>次</v>
          </cell>
          <cell r="G7153" t="str">
            <v/>
          </cell>
          <cell r="H7153">
            <v>1500</v>
          </cell>
          <cell r="I7153">
            <v>1200</v>
          </cell>
          <cell r="J7153">
            <v>1050</v>
          </cell>
          <cell r="K7153" t="str">
            <v>乙类</v>
          </cell>
        </row>
        <row r="7154">
          <cell r="A7154" t="str">
            <v>HQU45101</v>
          </cell>
          <cell r="B7154" t="str">
            <v>经腹壁盆腔穿刺引流术</v>
          </cell>
          <cell r="C7154" t="str">
            <v>用灰阶超声仪对盆腔进行术前观察,消毒铺巾,局麻,在B超监视下将穿刺针经皮刺入盆腔,抽吸活检,置管引流或注药。不含超声引导。</v>
          </cell>
          <cell r="D7154" t="str">
            <v>穿刺针,引流装置,注射器</v>
          </cell>
          <cell r="E7154" t="str">
            <v/>
          </cell>
          <cell r="F7154" t="str">
            <v>次</v>
          </cell>
          <cell r="G7154" t="str">
            <v/>
          </cell>
          <cell r="H7154">
            <v>200</v>
          </cell>
          <cell r="I7154">
            <v>160</v>
          </cell>
          <cell r="J7154">
            <v>140</v>
          </cell>
          <cell r="K7154" t="str">
            <v>甲类</v>
          </cell>
        </row>
        <row r="7155">
          <cell r="A7155" t="str">
            <v>HQU45102</v>
          </cell>
          <cell r="B7155" t="str">
            <v>经腹盆腹腔液性包块穿刺引流术</v>
          </cell>
          <cell r="C7155" t="str">
            <v>患者排空膀胱､肠道,消毒穿刺区腹壁,铺无菌巾,腹腔穿刺术,盆腔液性包块穿刺､引流,留置引流管或必要时肿物腔内注射药物。</v>
          </cell>
          <cell r="D7155" t="str">
            <v>穿刺针,引流装置</v>
          </cell>
          <cell r="E7155" t="str">
            <v/>
          </cell>
          <cell r="F7155" t="str">
            <v>次</v>
          </cell>
          <cell r="G7155" t="str">
            <v/>
          </cell>
          <cell r="H7155">
            <v>200</v>
          </cell>
          <cell r="I7155">
            <v>160</v>
          </cell>
          <cell r="J7155">
            <v>140</v>
          </cell>
          <cell r="K7155" t="str">
            <v>甲类</v>
          </cell>
        </row>
        <row r="7156">
          <cell r="A7156" t="str">
            <v>HQU45103</v>
          </cell>
          <cell r="B7156" t="str">
            <v>经皮盆腔脓肿穿刺引流术</v>
          </cell>
          <cell r="C7156" t="str">
            <v>定位,消毒铺巾,局麻,穿刺,脓肿引流,置管引出固定。不含影像学引导。</v>
          </cell>
          <cell r="D7156" t="str">
            <v>穿刺针,引流装置,注射器</v>
          </cell>
          <cell r="E7156" t="str">
            <v/>
          </cell>
          <cell r="F7156" t="str">
            <v>次</v>
          </cell>
          <cell r="G7156" t="str">
            <v/>
          </cell>
          <cell r="H7156">
            <v>400</v>
          </cell>
          <cell r="I7156">
            <v>320</v>
          </cell>
          <cell r="J7156">
            <v>280</v>
          </cell>
          <cell r="K7156" t="str">
            <v>甲类</v>
          </cell>
        </row>
        <row r="7157">
          <cell r="A7157" t="str">
            <v>HQU45104</v>
          </cell>
          <cell r="B7157" t="str">
            <v>经阴道盆腔脓肿穿刺引流术</v>
          </cell>
          <cell r="C7157" t="str">
            <v>患者排空膀胱､肠道,取膀胱截石位,消毒外阴､阴道､宫颈,铺无菌巾,阴道穹隆穿刺术,囊肿穿刺,吸出囊内液体,引流,再次消毒阴道。</v>
          </cell>
          <cell r="D7157" t="str">
            <v>穿刺针,引流装置,阴道窥器</v>
          </cell>
          <cell r="E7157" t="str">
            <v/>
          </cell>
          <cell r="F7157" t="str">
            <v>次</v>
          </cell>
          <cell r="G7157" t="str">
            <v/>
          </cell>
          <cell r="H7157">
            <v>400</v>
          </cell>
          <cell r="I7157">
            <v>320</v>
          </cell>
          <cell r="J7157">
            <v>280</v>
          </cell>
          <cell r="K7157" t="str">
            <v>甲类</v>
          </cell>
        </row>
        <row r="7158">
          <cell r="A7158" t="str">
            <v>HQU45301</v>
          </cell>
          <cell r="B7158" t="str">
            <v>开腹盆腔脓肿置管引流术</v>
          </cell>
          <cell r="C7158" t="str">
            <v>定位,消毒铺巾,插导尿管,逐层进腹,脓肿穿刺切开,经腹壁另戳孔置管引出固定,清点器具､纱布无误,冲洗腹腔,逐层关腹。</v>
          </cell>
          <cell r="D7158" t="str">
            <v>穿刺针,引流装置,冲洗液</v>
          </cell>
          <cell r="E7158" t="str">
            <v>特殊缝线</v>
          </cell>
          <cell r="F7158" t="str">
            <v>次</v>
          </cell>
          <cell r="G7158" t="str">
            <v/>
          </cell>
          <cell r="H7158">
            <v>600</v>
          </cell>
          <cell r="I7158">
            <v>480</v>
          </cell>
          <cell r="J7158">
            <v>420</v>
          </cell>
          <cell r="K7158" t="str">
            <v>甲类</v>
          </cell>
        </row>
        <row r="7159">
          <cell r="A7159" t="str">
            <v>HQU45401</v>
          </cell>
          <cell r="B7159" t="str">
            <v>经阴道盆腔液性包块穿刺引流术</v>
          </cell>
          <cell r="C7159" t="str">
            <v>患者排空膀胱､肠道,取膀胱截石位,消毒外阴､阴道､宫颈,铺无菌巾,穹隆穿刺术,囊肿穿刺,吸出囊内液体,引流,再次消毒阴道。</v>
          </cell>
          <cell r="D7159" t="str">
            <v>穿刺针,引流装置,阴道窥器</v>
          </cell>
          <cell r="E7159" t="str">
            <v/>
          </cell>
          <cell r="F7159" t="str">
            <v>次</v>
          </cell>
          <cell r="G7159" t="str">
            <v/>
          </cell>
          <cell r="H7159">
            <v>500</v>
          </cell>
          <cell r="I7159">
            <v>400</v>
          </cell>
          <cell r="J7159">
            <v>350</v>
          </cell>
          <cell r="K7159" t="str">
            <v>甲类</v>
          </cell>
        </row>
        <row r="7160">
          <cell r="A7160" t="str">
            <v>HQU45402</v>
          </cell>
          <cell r="B7160" t="str">
            <v>经直肠盆腔脓肿切开引流术</v>
          </cell>
          <cell r="C7160" t="str">
            <v>肛门指诊,插入肛镜,于肿块膨出部位穿刺,确定脓肿后经直肠切开,置管,将脓液引出,止血,扩肛。</v>
          </cell>
          <cell r="D7160" t="str">
            <v>引流装置</v>
          </cell>
          <cell r="E7160" t="str">
            <v>特殊缝线</v>
          </cell>
          <cell r="F7160" t="str">
            <v>次</v>
          </cell>
          <cell r="G7160" t="str">
            <v/>
          </cell>
          <cell r="H7160">
            <v>800</v>
          </cell>
          <cell r="I7160">
            <v>640</v>
          </cell>
          <cell r="J7160">
            <v>560</v>
          </cell>
          <cell r="K7160" t="str">
            <v>甲类</v>
          </cell>
        </row>
        <row r="7161">
          <cell r="A7161" t="str">
            <v>HQU45501</v>
          </cell>
          <cell r="B7161" t="str">
            <v>经腹腔镜盆腔脓肿置管引流术</v>
          </cell>
          <cell r="C7161" t="str">
            <v>腹壁多处戳孔,造气腹,插入观察镜,插入操作内镜,插入辅助器械,探查,定位,穿刺,置管引出固定,缝合伤口。</v>
          </cell>
          <cell r="D7161" t="str">
            <v>引流装置</v>
          </cell>
          <cell r="E7161" t="str">
            <v>腔镜材料</v>
          </cell>
          <cell r="F7161" t="str">
            <v>次</v>
          </cell>
          <cell r="G7161" t="str">
            <v/>
          </cell>
          <cell r="H7161">
            <v>800</v>
          </cell>
          <cell r="I7161">
            <v>640</v>
          </cell>
          <cell r="J7161">
            <v>560</v>
          </cell>
          <cell r="K7161" t="str">
            <v>乙类</v>
          </cell>
        </row>
        <row r="7162">
          <cell r="A7162" t="str">
            <v>HQU63101</v>
          </cell>
          <cell r="B7162" t="str">
            <v>经皮盆腔引流管调管术</v>
          </cell>
          <cell r="C7162" t="str">
            <v>局部消毒铺巾,沿原引流管经导丝导引,调整引流管位置,取出或置换引流管。不含监护､影像学引导。</v>
          </cell>
          <cell r="D7162" t="str">
            <v>穿刺针,引流装置</v>
          </cell>
          <cell r="E7162" t="str">
            <v>导丝,导管,特殊缝线</v>
          </cell>
          <cell r="F7162" t="str">
            <v>次</v>
          </cell>
          <cell r="G7162" t="str">
            <v/>
          </cell>
          <cell r="H7162">
            <v>300</v>
          </cell>
          <cell r="I7162">
            <v>240</v>
          </cell>
          <cell r="J7162">
            <v>210</v>
          </cell>
          <cell r="K7162" t="str">
            <v>甲类</v>
          </cell>
        </row>
        <row r="7163">
          <cell r="A7163" t="str">
            <v>HQU73301</v>
          </cell>
          <cell r="B7163" t="str">
            <v>盆腔肿瘤切除术</v>
          </cell>
          <cell r="C7163"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cell r="D7163" t="str">
            <v>引流装置</v>
          </cell>
          <cell r="E7163" t="str">
            <v>特殊缝线,止血材料</v>
          </cell>
          <cell r="F7163" t="str">
            <v>单侧</v>
          </cell>
          <cell r="G7163" t="str">
            <v/>
          </cell>
          <cell r="H7163">
            <v>1300</v>
          </cell>
          <cell r="I7163">
            <v>1040</v>
          </cell>
          <cell r="J7163">
            <v>910</v>
          </cell>
          <cell r="K7163" t="str">
            <v>甲类</v>
          </cell>
        </row>
        <row r="7164">
          <cell r="A7164" t="str">
            <v>HQU73302</v>
          </cell>
          <cell r="B7164" t="str">
            <v>盆底痉挛部肌肉神经切除术</v>
          </cell>
          <cell r="C7164" t="str">
            <v>逐层进腹,经腹探查,游离直肠输尿管,将盆底痉挛部肌肉神经切除,止血,封闭盆底腹膜,清点器具､纱布无误,逐层关腹。</v>
          </cell>
          <cell r="D7164" t="str">
            <v>引流装置</v>
          </cell>
          <cell r="E7164" t="str">
            <v>血管夹,特殊缝线,止血材料</v>
          </cell>
          <cell r="F7164" t="str">
            <v>次</v>
          </cell>
          <cell r="G7164" t="str">
            <v/>
          </cell>
          <cell r="H7164">
            <v>1400</v>
          </cell>
          <cell r="I7164">
            <v>1120</v>
          </cell>
          <cell r="J7164">
            <v>980</v>
          </cell>
          <cell r="K7164" t="str">
            <v>乙类</v>
          </cell>
        </row>
        <row r="7165">
          <cell r="A7165" t="str">
            <v>HQU73303</v>
          </cell>
          <cell r="B7165" t="str">
            <v>直肠癌术后复发盆腔脏器切除术</v>
          </cell>
          <cell r="C7165" t="str">
            <v>逐层进腹,探查,肠粘连松解,切除游离复发肿瘤及被侵及脏器,重建肠道､尿道､生殖道,止血,经腹壁另戳孔置管固定,清点器具､纱布无误,冲洗腹腔,逐层关腹。</v>
          </cell>
          <cell r="D7165" t="str">
            <v>引流装置</v>
          </cell>
          <cell r="E7165" t="str">
            <v>吻合器,血管夹,特殊缝线,止血材料</v>
          </cell>
          <cell r="F7165" t="str">
            <v>次</v>
          </cell>
          <cell r="G7165" t="str">
            <v/>
          </cell>
          <cell r="H7165">
            <v>2500</v>
          </cell>
          <cell r="I7165">
            <v>2000</v>
          </cell>
          <cell r="J7165">
            <v>1750</v>
          </cell>
          <cell r="K7165" t="str">
            <v>甲类</v>
          </cell>
        </row>
        <row r="7166">
          <cell r="A7166" t="str">
            <v>HQU73501</v>
          </cell>
          <cell r="B7166" t="str">
            <v>经腹腔镜直肠癌术后复发盆腔脏器切除术</v>
          </cell>
          <cell r="C7166" t="str">
            <v>腹壁多处戳孔,造气腹,插入观察镜,插入操作内镜,插入辅助器械,探查,肠粘连松解,切除游离复发肿瘤及被侵及脏器,重建肠道､尿道､生殖道,止血,置管引出固定,缝合伤口。</v>
          </cell>
          <cell r="D7166" t="str">
            <v>引流装置</v>
          </cell>
          <cell r="E7166" t="str">
            <v>腔镜材料</v>
          </cell>
          <cell r="F7166" t="str">
            <v>次</v>
          </cell>
          <cell r="G7166" t="str">
            <v/>
          </cell>
          <cell r="H7166">
            <v>2700</v>
          </cell>
          <cell r="I7166">
            <v>2160</v>
          </cell>
          <cell r="J7166">
            <v>1890</v>
          </cell>
          <cell r="K7166" t="str">
            <v>乙类</v>
          </cell>
        </row>
        <row r="7167">
          <cell r="A7167" t="str">
            <v>HQZ45101</v>
          </cell>
          <cell r="B7167" t="str">
            <v>经皮膈下脓肿穿刺引流术</v>
          </cell>
          <cell r="C7167" t="str">
            <v>定位,消毒铺巾,局麻,穿刺,吸脓,置管,引流。不含影像学引导。</v>
          </cell>
          <cell r="D7167" t="str">
            <v>穿刺针,引流装置，注射器</v>
          </cell>
          <cell r="E7167" t="str">
            <v/>
          </cell>
          <cell r="F7167" t="str">
            <v>次</v>
          </cell>
          <cell r="G7167" t="str">
            <v/>
          </cell>
          <cell r="H7167">
            <v>400</v>
          </cell>
          <cell r="I7167">
            <v>320</v>
          </cell>
          <cell r="J7167">
            <v>280</v>
          </cell>
          <cell r="K7167" t="str">
            <v>甲类</v>
          </cell>
        </row>
        <row r="7168">
          <cell r="A7168" t="str">
            <v>HQZ45301</v>
          </cell>
          <cell r="B7168" t="str">
            <v>开腹膈下脓肿置管引流术</v>
          </cell>
          <cell r="C7168" t="str">
            <v>逐层进腹,脓肿穿刺定位,切开,经腹壁另戳孔置管引出固定,清点器具､纱布无误,冲洗腹腔,逐层关腹。不含影像学引导。</v>
          </cell>
          <cell r="D7168" t="str">
            <v>穿刺针,引流装置,冲洗液</v>
          </cell>
          <cell r="E7168" t="str">
            <v/>
          </cell>
          <cell r="F7168" t="str">
            <v>次</v>
          </cell>
          <cell r="G7168" t="str">
            <v/>
          </cell>
          <cell r="H7168">
            <v>600</v>
          </cell>
          <cell r="I7168">
            <v>480</v>
          </cell>
          <cell r="J7168">
            <v>420</v>
          </cell>
          <cell r="K7168" t="str">
            <v>甲类</v>
          </cell>
        </row>
        <row r="7169">
          <cell r="A7169" t="str">
            <v>HQZ45501</v>
          </cell>
          <cell r="B7169" t="str">
            <v>经腹腔镜膈下脓肿置管引流术</v>
          </cell>
          <cell r="C7169" t="str">
            <v>腹壁多处戳孔,造气腹,插入观察镜,插入操作内镜,插入辅助器械,探查,定位,穿刺,置管引出固定,缝合伤口。</v>
          </cell>
          <cell r="D7169" t="str">
            <v>引流装置</v>
          </cell>
          <cell r="E7169" t="str">
            <v>腔镜材料</v>
          </cell>
          <cell r="F7169" t="str">
            <v>次</v>
          </cell>
          <cell r="G7169" t="str">
            <v/>
          </cell>
          <cell r="H7169">
            <v>800</v>
          </cell>
          <cell r="I7169">
            <v>640</v>
          </cell>
          <cell r="J7169">
            <v>560</v>
          </cell>
          <cell r="K7169" t="str">
            <v>乙类</v>
          </cell>
        </row>
        <row r="7170">
          <cell r="A7170" t="str">
            <v>HR</v>
          </cell>
          <cell r="B7170" t="str">
            <v>(十二)泌尿系统</v>
          </cell>
          <cell r="C7170" t="str">
            <v/>
          </cell>
          <cell r="D7170" t="str">
            <v/>
          </cell>
          <cell r="E7170" t="str">
            <v/>
          </cell>
        </row>
        <row r="7170">
          <cell r="G7170" t="str">
            <v/>
          </cell>
          <cell r="H7170" t="str">
            <v/>
          </cell>
          <cell r="I7170" t="str">
            <v/>
          </cell>
          <cell r="J7170" t="str">
            <v/>
          </cell>
        </row>
        <row r="7171">
          <cell r="A7171" t="str">
            <v>HRB-HRE</v>
          </cell>
          <cell r="B7171" t="str">
            <v>1.肾</v>
          </cell>
          <cell r="C7171" t="str">
            <v/>
          </cell>
          <cell r="D7171" t="str">
            <v/>
          </cell>
          <cell r="E7171" t="str">
            <v/>
          </cell>
        </row>
        <row r="7171">
          <cell r="G7171" t="str">
            <v/>
          </cell>
          <cell r="H7171" t="str">
            <v/>
          </cell>
          <cell r="I7171" t="str">
            <v/>
          </cell>
          <cell r="J7171" t="str">
            <v/>
          </cell>
        </row>
        <row r="7172">
          <cell r="A7172" t="str">
            <v>HRB-HRC</v>
          </cell>
          <cell r="B7172" t="str">
            <v>肾</v>
          </cell>
          <cell r="C7172" t="str">
            <v/>
          </cell>
          <cell r="D7172" t="str">
            <v/>
          </cell>
          <cell r="E7172" t="str">
            <v/>
          </cell>
        </row>
        <row r="7172">
          <cell r="G7172" t="str">
            <v/>
          </cell>
          <cell r="H7172" t="str">
            <v/>
          </cell>
          <cell r="I7172" t="str">
            <v/>
          </cell>
          <cell r="J7172" t="str">
            <v/>
          </cell>
        </row>
        <row r="7173">
          <cell r="A7173" t="str">
            <v>HRB41301</v>
          </cell>
          <cell r="B7173" t="str">
            <v>供体肾修整术</v>
          </cell>
          <cell r="C7173" t="str">
            <v>灌注肾脏,维持灌洗液低温,分离肾动静脉,保留肾门及肾下极脂肪,保留输尿管系膜,检查肾血管是否有破口。</v>
          </cell>
          <cell r="D7173" t="str">
            <v/>
          </cell>
          <cell r="E7173" t="str">
            <v/>
          </cell>
          <cell r="F7173" t="str">
            <v>次</v>
          </cell>
          <cell r="G7173" t="str">
            <v/>
          </cell>
          <cell r="H7173">
            <v>500</v>
          </cell>
          <cell r="I7173">
            <v>400</v>
          </cell>
          <cell r="J7173">
            <v>350</v>
          </cell>
          <cell r="K7173" t="str">
            <v>丙类</v>
          </cell>
        </row>
        <row r="7174">
          <cell r="A7174" t="str">
            <v>HRB48101</v>
          </cell>
          <cell r="B7174" t="str">
            <v>肾囊肿穿刺硬化剂治疗</v>
          </cell>
          <cell r="C7174" t="str">
            <v>消毒,穿刺点定位,局麻,一次性穿刺针穿刺囊腔,抽吸囊液,化验,注入硬化剂。不含病理学检查､超声监测､X线检查。</v>
          </cell>
          <cell r="D7174" t="str">
            <v>穿刺针,注射器</v>
          </cell>
          <cell r="E7174" t="str">
            <v/>
          </cell>
          <cell r="F7174" t="str">
            <v>次</v>
          </cell>
          <cell r="G7174" t="str">
            <v>每增加1个囊肿加收不超过50%</v>
          </cell>
          <cell r="H7174">
            <v>450</v>
          </cell>
          <cell r="I7174">
            <v>360</v>
          </cell>
          <cell r="J7174">
            <v>310</v>
          </cell>
          <cell r="K7174" t="str">
            <v>甲类</v>
          </cell>
        </row>
        <row r="7175">
          <cell r="A7175" t="str">
            <v>HRB48102</v>
          </cell>
          <cell r="B7175" t="str">
            <v>经皮肾脏创伤出血注射治疗</v>
          </cell>
          <cell r="C7175" t="str">
            <v>术前准备,超声造影引导下,确定肾脏创伤灶及活动性出血部位,局部皮肤消毒､铺巾､麻醉,PTC穿刺针(20G×200mm),进行穿刺,创伤灶及活动性出血处注射止血剂。图文报告。不含超声引导。</v>
          </cell>
          <cell r="D7175" t="str">
            <v>穿刺针,注射器</v>
          </cell>
          <cell r="E7175" t="str">
            <v/>
          </cell>
          <cell r="F7175" t="str">
            <v>次</v>
          </cell>
          <cell r="G7175" t="str">
            <v>以1处病灶为基价,每增加1处加收不超过30%</v>
          </cell>
          <cell r="H7175">
            <v>800</v>
          </cell>
          <cell r="I7175">
            <v>640</v>
          </cell>
          <cell r="J7175">
            <v>560</v>
          </cell>
          <cell r="K7175" t="str">
            <v>甲类</v>
          </cell>
        </row>
        <row r="7176">
          <cell r="A7176" t="str">
            <v>HRB48301</v>
          </cell>
          <cell r="B7176" t="str">
            <v>肾封闭术</v>
          </cell>
          <cell r="C7176" t="str">
            <v>局麻下,在肾周组织内注入局麻药。</v>
          </cell>
          <cell r="D7176" t="str">
            <v>注射器</v>
          </cell>
          <cell r="E7176" t="str">
            <v/>
          </cell>
          <cell r="F7176" t="str">
            <v>次</v>
          </cell>
          <cell r="G7176" t="str">
            <v/>
          </cell>
          <cell r="H7176">
            <v>100</v>
          </cell>
          <cell r="I7176">
            <v>80</v>
          </cell>
          <cell r="J7176">
            <v>70</v>
          </cell>
          <cell r="K7176" t="str">
            <v>甲类</v>
          </cell>
        </row>
        <row r="7177">
          <cell r="A7177" t="str">
            <v>HRB50101</v>
          </cell>
          <cell r="B7177" t="str">
            <v>经皮肾穿刺造瘘术</v>
          </cell>
          <cell r="C7177" t="str">
            <v>消毒,选择穿刺点,局麻,切开皮肤,穿刺造口,扩张管套装扩张通道,置引流管接袋,缝合固定。不含超声监测。</v>
          </cell>
          <cell r="D7177" t="str">
            <v>引流装置,注射器</v>
          </cell>
          <cell r="E7177" t="str">
            <v>扩张管,导丝,特殊缝线</v>
          </cell>
          <cell r="F7177" t="str">
            <v>次</v>
          </cell>
          <cell r="G7177" t="str">
            <v/>
          </cell>
          <cell r="H7177">
            <v>700</v>
          </cell>
          <cell r="I7177">
            <v>560</v>
          </cell>
          <cell r="J7177">
            <v>490</v>
          </cell>
          <cell r="K7177" t="str">
            <v>甲类</v>
          </cell>
        </row>
        <row r="7178">
          <cell r="A7178" t="str">
            <v>HRB50301</v>
          </cell>
          <cell r="B7178" t="str">
            <v>肾造瘘术</v>
          </cell>
          <cell r="C7178" t="str">
            <v>消毒,电刀逐层切开,暴露肾脏,在肾盂上做纵行小切口,以长弯止血钳从肾盂切口插入,在肾皮质最薄处顶向肾皮质,在适当位置尖刀戳小口,使血管钳穿出,将造口管拖入肾盂,固定造口管,缝合切口。</v>
          </cell>
          <cell r="D7178" t="str">
            <v>引流装置,造瘘管</v>
          </cell>
          <cell r="E7178" t="str">
            <v>血管夹,止血材料,特殊缝线</v>
          </cell>
          <cell r="F7178" t="str">
            <v>次</v>
          </cell>
          <cell r="G7178" t="str">
            <v/>
          </cell>
          <cell r="H7178">
            <v>1000</v>
          </cell>
          <cell r="I7178">
            <v>800</v>
          </cell>
          <cell r="J7178">
            <v>700</v>
          </cell>
          <cell r="K7178" t="str">
            <v>甲类</v>
          </cell>
        </row>
        <row r="7179">
          <cell r="A7179" t="str">
            <v>HRB58301</v>
          </cell>
          <cell r="B7179" t="str">
            <v>融合肾离断术</v>
          </cell>
          <cell r="C7179"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79" t="str">
            <v>引流装置</v>
          </cell>
          <cell r="E7179" t="str">
            <v>血管夹,特殊缝线,止血材料</v>
          </cell>
          <cell r="F7179" t="str">
            <v>次</v>
          </cell>
          <cell r="G7179" t="str">
            <v/>
          </cell>
          <cell r="H7179">
            <v>2000</v>
          </cell>
          <cell r="I7179">
            <v>1600</v>
          </cell>
          <cell r="J7179">
            <v>1400</v>
          </cell>
          <cell r="K7179" t="str">
            <v>甲类</v>
          </cell>
        </row>
        <row r="7180">
          <cell r="A7180" t="str">
            <v>HRB58501</v>
          </cell>
          <cell r="B7180" t="str">
            <v>经腹腔镜融合肾离断术</v>
          </cell>
          <cell r="C7180"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80" t="str">
            <v>引流装置,冲洗液</v>
          </cell>
          <cell r="E7180" t="str">
            <v>腔镜材料</v>
          </cell>
          <cell r="F7180" t="str">
            <v>次</v>
          </cell>
          <cell r="G7180" t="str">
            <v/>
          </cell>
          <cell r="H7180">
            <v>2200</v>
          </cell>
          <cell r="I7180">
            <v>1760</v>
          </cell>
          <cell r="J7180">
            <v>1540</v>
          </cell>
          <cell r="K7180" t="str">
            <v>乙类</v>
          </cell>
        </row>
        <row r="7181">
          <cell r="A7181" t="str">
            <v>HRB65301</v>
          </cell>
          <cell r="B7181" t="str">
            <v>肾实质切开取石术</v>
          </cell>
          <cell r="C7181"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cell r="D7181" t="str">
            <v>引流装置,冲洗液</v>
          </cell>
          <cell r="E7181" t="str">
            <v>血管夹,输尿管支架管,特殊缝线</v>
          </cell>
          <cell r="F7181" t="str">
            <v>次</v>
          </cell>
          <cell r="G7181" t="str">
            <v/>
          </cell>
          <cell r="H7181">
            <v>1600</v>
          </cell>
          <cell r="I7181">
            <v>1280</v>
          </cell>
          <cell r="J7181">
            <v>1120</v>
          </cell>
          <cell r="K7181" t="str">
            <v>甲类</v>
          </cell>
        </row>
        <row r="7182">
          <cell r="A7182" t="str">
            <v>HRB65302</v>
          </cell>
          <cell r="B7182" t="str">
            <v>离体肾取石术</v>
          </cell>
          <cell r="C7182" t="str">
            <v>消毒,电刀逐层切开,将肾脏游离切除,移出体外低温处理,肾脏灌注,实质切开,取石,实质缝合,肾脏移植,吻合动静脉,输尿管膀胱吻合,关闭切口。</v>
          </cell>
          <cell r="D7182" t="str">
            <v>引流装置</v>
          </cell>
          <cell r="E7182" t="str">
            <v>血管夹,止血材料,特殊缝线</v>
          </cell>
          <cell r="F7182" t="str">
            <v>次</v>
          </cell>
          <cell r="G7182" t="str">
            <v/>
          </cell>
          <cell r="H7182">
            <v>2400</v>
          </cell>
          <cell r="I7182">
            <v>1920</v>
          </cell>
          <cell r="J7182">
            <v>1680</v>
          </cell>
          <cell r="K7182" t="str">
            <v>乙类</v>
          </cell>
        </row>
        <row r="7183">
          <cell r="A7183" t="str">
            <v>HRB65501</v>
          </cell>
          <cell r="B7183" t="str">
            <v>经皮肾镜异物取出术</v>
          </cell>
          <cell r="C7183" t="str">
            <v>消毒,穿刺,插入导丝,扩张管套装,扩张通道,插入肾镜,检查,取出异物,留置造瘘管接袋,缝合固定。不含超声引导､X线引导。</v>
          </cell>
          <cell r="D7183" t="str">
            <v>引流装置,造瘘管,冲洗液</v>
          </cell>
          <cell r="E7183" t="str">
            <v>扩张管,导丝,输尿管支架管,特殊缝线</v>
          </cell>
          <cell r="F7183" t="str">
            <v>次</v>
          </cell>
          <cell r="G7183" t="str">
            <v/>
          </cell>
          <cell r="H7183">
            <v>1000</v>
          </cell>
          <cell r="I7183">
            <v>800</v>
          </cell>
          <cell r="J7183">
            <v>700</v>
          </cell>
          <cell r="K7183" t="str">
            <v>乙类</v>
          </cell>
        </row>
        <row r="7184">
          <cell r="A7184" t="str">
            <v>HRB65502</v>
          </cell>
          <cell r="B7184" t="str">
            <v>经皮电子肾镜异物取出术</v>
          </cell>
          <cell r="C7184" t="str">
            <v>消毒,穿刺,插入导丝,扩张管套装,扩张通道,插入经皮电子肾镜,检查,取出异物,留置造瘘管接袋,缝合固定。不含超声引导定位､X线引导。</v>
          </cell>
          <cell r="D7184" t="str">
            <v>引流装置,造瘘管,冲洗液</v>
          </cell>
          <cell r="E7184" t="str">
            <v>扩张管,导丝,输尿管支架管,特殊缝线</v>
          </cell>
          <cell r="F7184" t="str">
            <v>次</v>
          </cell>
          <cell r="G7184" t="str">
            <v/>
          </cell>
          <cell r="H7184">
            <v>1500</v>
          </cell>
          <cell r="I7184">
            <v>1200</v>
          </cell>
          <cell r="J7184">
            <v>1050</v>
          </cell>
          <cell r="K7184" t="str">
            <v>乙类</v>
          </cell>
        </row>
        <row r="7185">
          <cell r="A7185" t="str">
            <v>HRB65503</v>
          </cell>
          <cell r="B7185" t="str">
            <v>经皮纤维肾镜异物取出术</v>
          </cell>
          <cell r="C7185" t="str">
            <v>消毒,穿刺,插入导丝,扩张管套装,扩张通道,插入经皮纤维肾镜,检查,取出异物,留置造瘘管接袋,缝合固定。不含超声引导定位､X线引导。</v>
          </cell>
          <cell r="D7185" t="str">
            <v>引流装置,造瘘管,冲洗液</v>
          </cell>
          <cell r="E7185" t="str">
            <v>扩张管,导丝,输尿管支架管,特殊缝线</v>
          </cell>
          <cell r="F7185" t="str">
            <v>次</v>
          </cell>
          <cell r="G7185" t="str">
            <v/>
          </cell>
          <cell r="H7185">
            <v>1500</v>
          </cell>
          <cell r="I7185">
            <v>1200</v>
          </cell>
          <cell r="J7185">
            <v>1050</v>
          </cell>
          <cell r="K7185" t="str">
            <v>乙类</v>
          </cell>
        </row>
        <row r="7186">
          <cell r="A7186" t="str">
            <v>HRB65504</v>
          </cell>
          <cell r="B7186" t="str">
            <v>经皮肾镜超声气压弹道碎石取石术</v>
          </cell>
          <cell r="C7186" t="str">
            <v>腰腹部消毒,确定穿刺部位,切开皮肤,穿刺,插入导丝,扩张管套装扩张通道,插入肾镜,检查,超声气压弹道碎石治疗,留置造瘘管,缝合固定。不含超声引导､X线引导。</v>
          </cell>
          <cell r="D7186" t="str">
            <v>引流装置,造瘘管,冲洗液</v>
          </cell>
          <cell r="E7186" t="str">
            <v>扩张管,导丝,输尿管支架管,特殊缝线,取石网篮</v>
          </cell>
          <cell r="F7186" t="str">
            <v>次</v>
          </cell>
          <cell r="G7186" t="str">
            <v/>
          </cell>
          <cell r="H7186">
            <v>1500</v>
          </cell>
          <cell r="I7186">
            <v>1200</v>
          </cell>
          <cell r="J7186">
            <v>1050</v>
          </cell>
          <cell r="K7186" t="str">
            <v>乙类</v>
          </cell>
        </row>
        <row r="7187">
          <cell r="A7187" t="str">
            <v>HRB65505</v>
          </cell>
          <cell r="B7187" t="str">
            <v>经皮电子肾镜超声气压弹道碎石取石术</v>
          </cell>
          <cell r="C7187" t="str">
            <v>腰腹部消毒,确定穿刺部位,切开皮肤,穿刺,插入导丝,扩张管套装扩张通道,插入电子肾镜,检查,超声气压弹道碎石治疗,留置造瘘管,缝合固定。不含超声引导､X线引导。</v>
          </cell>
          <cell r="D7187" t="str">
            <v>引流装置,造瘘管,冲洗液</v>
          </cell>
          <cell r="E7187" t="str">
            <v>扩张管,导丝,输尿管支架管,特殊缝线,取石网篮</v>
          </cell>
          <cell r="F7187" t="str">
            <v>次</v>
          </cell>
          <cell r="G7187" t="str">
            <v/>
          </cell>
          <cell r="H7187">
            <v>1600</v>
          </cell>
          <cell r="I7187">
            <v>1280</v>
          </cell>
          <cell r="J7187">
            <v>1120</v>
          </cell>
          <cell r="K7187" t="str">
            <v>乙类</v>
          </cell>
        </row>
        <row r="7188">
          <cell r="A7188" t="str">
            <v>HRB65506</v>
          </cell>
          <cell r="B7188" t="str">
            <v>经皮肾镜超声碎石取石术</v>
          </cell>
          <cell r="C7188" t="str">
            <v>消毒,一次性穿刺针穿刺,插入导丝,扩张管套装扩张通道,插入肾镜检查,超声碎石系统碎石,取石,检查各组肾盏,留置肾造瘘管,缝合固定。不含经膀胱镜输尿管插管术､超声引导､X线引导。</v>
          </cell>
          <cell r="D7188" t="str">
            <v>引流装置,造瘘管,冲洗液</v>
          </cell>
          <cell r="E7188" t="str">
            <v>扩张管,导丝,输尿管支架管,特殊缝线</v>
          </cell>
          <cell r="F7188" t="str">
            <v>次</v>
          </cell>
          <cell r="G7188" t="str">
            <v/>
          </cell>
          <cell r="H7188">
            <v>1600</v>
          </cell>
          <cell r="I7188">
            <v>1280</v>
          </cell>
          <cell r="J7188">
            <v>1120</v>
          </cell>
          <cell r="K7188" t="str">
            <v>乙类</v>
          </cell>
        </row>
        <row r="7189">
          <cell r="A7189" t="str">
            <v>HRB65507</v>
          </cell>
          <cell r="B7189" t="str">
            <v>经皮电子肾镜超声碎石取石术</v>
          </cell>
          <cell r="C7189" t="str">
            <v>消毒,一次性穿刺针穿刺,插入导丝,扩张管套装扩张通道,插入经皮电子肾镜检查,超声碎石系统碎石,取石,检查各组肾盏,留置肾造瘘管,缝合固定。不含经膀胱镜输尿管插管术､超声引导､X线引导。</v>
          </cell>
          <cell r="D7189" t="str">
            <v>引流装置,造瘘管,冲洗液</v>
          </cell>
          <cell r="E7189" t="str">
            <v>扩张管,导丝,输尿管支架管,特殊缝线</v>
          </cell>
          <cell r="F7189" t="str">
            <v>次</v>
          </cell>
          <cell r="G7189" t="str">
            <v/>
          </cell>
          <cell r="H7189">
            <v>1700</v>
          </cell>
          <cell r="I7189">
            <v>1360</v>
          </cell>
          <cell r="J7189">
            <v>1190</v>
          </cell>
          <cell r="K7189" t="str">
            <v>乙类</v>
          </cell>
        </row>
        <row r="7190">
          <cell r="A7190" t="str">
            <v>HRB65508</v>
          </cell>
          <cell r="B7190" t="str">
            <v>经皮肾镜激光碎石取石术</v>
          </cell>
          <cell r="C7190" t="str">
            <v>消毒,一次性穿刺针穿刺,插入导丝,扩张管套装扩张通道,插入肾镜检查,激光碎石系统碎石,取石,检查各组肾盏,留置肾造瘘管,缝合固定。不含经膀胱镜输尿管插管术､超声引导､X线引导。</v>
          </cell>
          <cell r="D7190" t="str">
            <v>引流装置,造瘘管,冲洗液</v>
          </cell>
          <cell r="E7190" t="str">
            <v>扩张管,导丝,输尿管支架管,特殊缝线,取石网篮</v>
          </cell>
          <cell r="F7190" t="str">
            <v>次</v>
          </cell>
          <cell r="G7190" t="str">
            <v/>
          </cell>
          <cell r="H7190">
            <v>1700</v>
          </cell>
          <cell r="I7190">
            <v>1360</v>
          </cell>
          <cell r="J7190">
            <v>1190</v>
          </cell>
          <cell r="K7190" t="str">
            <v>乙类</v>
          </cell>
        </row>
        <row r="7191">
          <cell r="A7191" t="str">
            <v>HRB65509</v>
          </cell>
          <cell r="B7191" t="str">
            <v>经皮电子肾镜激光碎石取石术</v>
          </cell>
          <cell r="C7191" t="str">
            <v>消毒,一次性穿刺针穿刺,插入导丝,扩张管套装扩张通道,插入经皮电子肾镜检查,激光碎石系统碎石,取石,检查各组肾盏,留置肾造瘘管,缝合固定。不含经膀胱镜输尿管插管术､超声引导､X线引导。</v>
          </cell>
          <cell r="D7191" t="str">
            <v>引流装置,造瘘管,冲洗液</v>
          </cell>
          <cell r="E7191" t="str">
            <v>扩张管,导丝,输尿管支架管,特殊缝线,取石网篮</v>
          </cell>
          <cell r="F7191" t="str">
            <v>次</v>
          </cell>
          <cell r="G7191" t="str">
            <v/>
          </cell>
          <cell r="H7191">
            <v>1700</v>
          </cell>
          <cell r="I7191">
            <v>1360</v>
          </cell>
          <cell r="J7191">
            <v>1190</v>
          </cell>
          <cell r="K7191" t="str">
            <v>乙类</v>
          </cell>
        </row>
        <row r="7192">
          <cell r="A7192" t="str">
            <v>HRB65510</v>
          </cell>
          <cell r="B7192" t="str">
            <v>经皮纤维肾镜激光碎石取石术</v>
          </cell>
          <cell r="C7192" t="str">
            <v>消毒,一次性穿刺针穿刺,插入导丝,扩张管套装扩张通道,插入经皮纤维肾镜检查,激光碎石系统碎石,取石,检查各组肾盏,留置肾造瘘管,缝合固定。不含经膀胱镜输尿管插管术､超声引导､X线引导。</v>
          </cell>
          <cell r="D7192" t="str">
            <v>引流装置,造瘘管,冲洗液</v>
          </cell>
          <cell r="E7192" t="str">
            <v>扩张管,导丝,输尿管支架管,特殊缝线,取石网篮</v>
          </cell>
          <cell r="F7192" t="str">
            <v>次</v>
          </cell>
          <cell r="G7192" t="str">
            <v/>
          </cell>
          <cell r="H7192">
            <v>1700</v>
          </cell>
          <cell r="I7192">
            <v>1360</v>
          </cell>
          <cell r="J7192">
            <v>1190</v>
          </cell>
          <cell r="K7192" t="str">
            <v>乙类</v>
          </cell>
        </row>
        <row r="7193">
          <cell r="A7193" t="str">
            <v>HRB65511</v>
          </cell>
          <cell r="B7193" t="str">
            <v>经腹腔镜肾实质切开取石术</v>
          </cell>
          <cell r="C7193"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cell r="D7193" t="str">
            <v>引流装置,冲洗液,二氧化碳气体</v>
          </cell>
          <cell r="E7193" t="str">
            <v>输尿管支架管,腔镜材料</v>
          </cell>
          <cell r="F7193" t="str">
            <v>次</v>
          </cell>
          <cell r="G7193" t="str">
            <v/>
          </cell>
          <cell r="H7193">
            <v>1800</v>
          </cell>
          <cell r="I7193">
            <v>1440</v>
          </cell>
          <cell r="J7193">
            <v>1260</v>
          </cell>
          <cell r="K7193" t="str">
            <v>乙类</v>
          </cell>
        </row>
        <row r="7194">
          <cell r="A7194" t="str">
            <v>HRB71301</v>
          </cell>
          <cell r="B7194" t="str">
            <v>肾固定术</v>
          </cell>
          <cell r="C7194" t="str">
            <v>消毒,电刀逐层切开,暴露肾脏,将肾脏包膜固定于腰大肌或肋骨上或将肾周筋膜固定于腰大肌,放置引流管,止血,缝合。</v>
          </cell>
          <cell r="D7194" t="str">
            <v>引流装置</v>
          </cell>
          <cell r="E7194" t="str">
            <v>血管夹,止血材料,特殊缝线</v>
          </cell>
          <cell r="F7194" t="str">
            <v>次</v>
          </cell>
          <cell r="G7194" t="str">
            <v/>
          </cell>
          <cell r="H7194">
            <v>1000</v>
          </cell>
          <cell r="I7194">
            <v>800</v>
          </cell>
          <cell r="J7194">
            <v>700</v>
          </cell>
          <cell r="K7194" t="str">
            <v>甲类</v>
          </cell>
        </row>
        <row r="7195">
          <cell r="A7195" t="str">
            <v>HRB71501</v>
          </cell>
          <cell r="B7195" t="str">
            <v>经腹腔镜肾固定术</v>
          </cell>
          <cell r="C7195"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cell r="D7195" t="str">
            <v>引流装置,冲洗液,二氧化碳气体</v>
          </cell>
          <cell r="E7195" t="str">
            <v>腔镜材料</v>
          </cell>
          <cell r="F7195" t="str">
            <v>次</v>
          </cell>
          <cell r="G7195" t="str">
            <v/>
          </cell>
          <cell r="H7195">
            <v>1200</v>
          </cell>
          <cell r="I7195">
            <v>960</v>
          </cell>
          <cell r="J7195">
            <v>840</v>
          </cell>
          <cell r="K7195" t="str">
            <v>乙类</v>
          </cell>
        </row>
        <row r="7196">
          <cell r="A7196" t="str">
            <v>HRB72501</v>
          </cell>
          <cell r="B7196" t="str">
            <v>经皮肾镜激光治疗</v>
          </cell>
          <cell r="C7196" t="str">
            <v>腰腹部消毒,确定穿刺部位,切开皮肤,穿刺,插入导丝,扩张管套装扩张通道,插入肾镜,检查,插入激光纤维,激光治疗病变,留置造瘘管,缝合固定等。不含超声引导､X线引导。</v>
          </cell>
          <cell r="D7196" t="str">
            <v>引流装置,造瘘管,冲洗液</v>
          </cell>
          <cell r="E7196" t="str">
            <v>扩张管,导丝,输尿管支架管,特殊缝线</v>
          </cell>
          <cell r="F7196" t="str">
            <v>次</v>
          </cell>
          <cell r="G7196" t="str">
            <v/>
          </cell>
          <cell r="H7196">
            <v>1500</v>
          </cell>
          <cell r="I7196">
            <v>1200</v>
          </cell>
          <cell r="J7196">
            <v>1050</v>
          </cell>
          <cell r="K7196" t="str">
            <v>乙类</v>
          </cell>
        </row>
        <row r="7197">
          <cell r="A7197" t="str">
            <v>HRB72502</v>
          </cell>
          <cell r="B7197" t="str">
            <v>经皮纤维肾镜激光治疗</v>
          </cell>
          <cell r="C7197" t="str">
            <v>腰腹部消毒,确定穿刺部位,切开皮肤,穿刺,插入导丝,扩张管套装扩张通道,插入纤维肾镜,检查,插入激光纤维,激光治疗病变,留置造瘘管,缝合固定等。不含超声引导､X线引导。</v>
          </cell>
          <cell r="D7197" t="str">
            <v>引流装置,造瘘管,冲洗液</v>
          </cell>
          <cell r="E7197" t="str">
            <v>扩张管,导丝,输尿管支架管,特殊缝线</v>
          </cell>
          <cell r="F7197" t="str">
            <v>次</v>
          </cell>
          <cell r="G7197" t="str">
            <v/>
          </cell>
          <cell r="H7197">
            <v>1500</v>
          </cell>
          <cell r="I7197">
            <v>1200</v>
          </cell>
          <cell r="J7197">
            <v>1050</v>
          </cell>
          <cell r="K7197" t="str">
            <v>乙类</v>
          </cell>
        </row>
        <row r="7198">
          <cell r="A7198" t="str">
            <v>HRB72503</v>
          </cell>
          <cell r="B7198" t="str">
            <v>经皮电子肾镜激光治疗</v>
          </cell>
          <cell r="C7198" t="str">
            <v>腰腹部消毒,确定穿刺部位,切开皮肤,穿刺,插入导丝,扩张管套装扩张通道,插入经皮电子肾镜,检查,插入激光纤维,激光治疗病变､留置造瘘管､缝合固定等。不含超声引导､X线引导。</v>
          </cell>
          <cell r="D7198" t="str">
            <v>引流装置,造瘘管,冲洗液</v>
          </cell>
          <cell r="E7198" t="str">
            <v>扩张管,导丝,输尿管支架管,特殊缝线</v>
          </cell>
          <cell r="F7198" t="str">
            <v>次</v>
          </cell>
          <cell r="G7198" t="str">
            <v/>
          </cell>
          <cell r="H7198">
            <v>1600</v>
          </cell>
          <cell r="I7198">
            <v>1280</v>
          </cell>
          <cell r="J7198">
            <v>1120</v>
          </cell>
          <cell r="K7198" t="str">
            <v>乙类</v>
          </cell>
        </row>
        <row r="7199">
          <cell r="A7199" t="str">
            <v>HRB73301</v>
          </cell>
          <cell r="B7199" t="str">
            <v>肾囊肿去顶术</v>
          </cell>
          <cell r="C7199" t="str">
            <v>消毒,电刀逐层切开,分离肾脏,暴露囊肿,切除囊肿或开窗切除顶部囊肿壁,留置引流接袋,逐层缝合。</v>
          </cell>
          <cell r="D7199" t="str">
            <v>引流装置</v>
          </cell>
          <cell r="E7199" t="str">
            <v>血管夹,止血材料,特殊缝线</v>
          </cell>
          <cell r="F7199" t="str">
            <v>次</v>
          </cell>
          <cell r="G7199" t="str">
            <v/>
          </cell>
          <cell r="H7199">
            <v>1000</v>
          </cell>
          <cell r="I7199">
            <v>800</v>
          </cell>
          <cell r="J7199">
            <v>700</v>
          </cell>
          <cell r="K7199" t="str">
            <v>甲类</v>
          </cell>
        </row>
        <row r="7200">
          <cell r="A7200" t="str">
            <v>HRB73302</v>
          </cell>
          <cell r="B7200" t="str">
            <v>多囊肾去顶术</v>
          </cell>
          <cell r="C7200" t="str">
            <v>消毒,电刀逐层切开,分离肾脏,暴露囊肿,切除顶部囊肿壁吸尽囊内液体,留置引流,关闭切口。</v>
          </cell>
          <cell r="D7200" t="str">
            <v>引流装置</v>
          </cell>
          <cell r="E7200" t="str">
            <v>血管夹,止血材料,特殊缝线</v>
          </cell>
          <cell r="F7200" t="str">
            <v>次</v>
          </cell>
          <cell r="G7200" t="str">
            <v/>
          </cell>
          <cell r="H7200">
            <v>1500</v>
          </cell>
          <cell r="I7200">
            <v>1200</v>
          </cell>
          <cell r="J7200">
            <v>1050</v>
          </cell>
          <cell r="K7200" t="str">
            <v>甲类</v>
          </cell>
        </row>
        <row r="7201">
          <cell r="A7201" t="str">
            <v>HRB73303</v>
          </cell>
          <cell r="B7201" t="str">
            <v>肾部分切除术</v>
          </cell>
          <cell r="C7201"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cell r="D7201" t="str">
            <v>引流装置</v>
          </cell>
          <cell r="E7201" t="str">
            <v>血管夹,特殊缝线,止血材料</v>
          </cell>
          <cell r="F7201" t="str">
            <v>次</v>
          </cell>
          <cell r="G7201" t="str">
            <v/>
          </cell>
          <cell r="H7201">
            <v>2000</v>
          </cell>
          <cell r="I7201">
            <v>1600</v>
          </cell>
          <cell r="J7201">
            <v>1400</v>
          </cell>
          <cell r="K7201" t="str">
            <v>甲类</v>
          </cell>
        </row>
        <row r="7202">
          <cell r="A7202" t="str">
            <v>HRB73304</v>
          </cell>
          <cell r="B7202" t="str">
            <v>肾肿瘤摘除术</v>
          </cell>
          <cell r="C7202"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cell r="D7202" t="str">
            <v>引流装置</v>
          </cell>
          <cell r="E7202" t="str">
            <v>血管夹,特殊缝线,止血材料</v>
          </cell>
          <cell r="F7202" t="str">
            <v>次</v>
          </cell>
          <cell r="G7202" t="str">
            <v/>
          </cell>
          <cell r="H7202">
            <v>1900</v>
          </cell>
          <cell r="I7202">
            <v>1520</v>
          </cell>
          <cell r="J7202">
            <v>1330</v>
          </cell>
          <cell r="K7202" t="str">
            <v>甲类</v>
          </cell>
        </row>
        <row r="7203">
          <cell r="A7203" t="str">
            <v>HRB73305</v>
          </cell>
          <cell r="B7203" t="str">
            <v>重复肾重复输尿管切除术</v>
          </cell>
          <cell r="C7203" t="str">
            <v>消毒,电刀逐层切开,在肾周筋膜内暴露肾脏,暴露分离重复肾脏及输尿管,结扎重复肾脏的动静脉血管,结扎输尿管,切除重复肾脏及输尿管,止血,留置引流,关闭切口。</v>
          </cell>
          <cell r="D7203" t="str">
            <v>引流装置</v>
          </cell>
          <cell r="E7203" t="str">
            <v>血管夹,止血材料,特殊缝线</v>
          </cell>
          <cell r="F7203" t="str">
            <v>次</v>
          </cell>
          <cell r="G7203" t="str">
            <v/>
          </cell>
          <cell r="H7203">
            <v>2100</v>
          </cell>
          <cell r="I7203">
            <v>1680</v>
          </cell>
          <cell r="J7203">
            <v>1470</v>
          </cell>
          <cell r="K7203" t="str">
            <v>甲类</v>
          </cell>
        </row>
        <row r="7204">
          <cell r="A7204" t="str">
            <v>HRB73501</v>
          </cell>
          <cell r="B7204" t="str">
            <v>经腹腔镜肾囊肿去顶术</v>
          </cell>
          <cell r="C7204"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cell r="D7204" t="str">
            <v>引流装置,冲洗液,二氧化碳气体</v>
          </cell>
          <cell r="E7204" t="str">
            <v>腔镜材料</v>
          </cell>
          <cell r="F7204" t="str">
            <v>次</v>
          </cell>
          <cell r="G7204" t="str">
            <v/>
          </cell>
          <cell r="H7204">
            <v>1200</v>
          </cell>
          <cell r="I7204">
            <v>960</v>
          </cell>
          <cell r="J7204">
            <v>840</v>
          </cell>
          <cell r="K7204" t="str">
            <v>乙类</v>
          </cell>
        </row>
        <row r="7205">
          <cell r="A7205" t="str">
            <v>HRB73502</v>
          </cell>
          <cell r="B7205" t="str">
            <v>经腹腔镜多囊肾去顶术</v>
          </cell>
          <cell r="C7205"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cell r="D7205" t="str">
            <v>引流装置,冲洗液,二氧化碳气体</v>
          </cell>
          <cell r="E7205" t="str">
            <v>腔镜材料</v>
          </cell>
          <cell r="F7205" t="str">
            <v>次</v>
          </cell>
          <cell r="G7205" t="str">
            <v/>
          </cell>
          <cell r="H7205">
            <v>1700</v>
          </cell>
          <cell r="I7205">
            <v>1360</v>
          </cell>
          <cell r="J7205">
            <v>1190</v>
          </cell>
          <cell r="K7205" t="str">
            <v>乙类</v>
          </cell>
        </row>
        <row r="7206">
          <cell r="A7206" t="str">
            <v>HRB73503</v>
          </cell>
          <cell r="B7206" t="str">
            <v>经腹腔镜肾部分切除术</v>
          </cell>
          <cell r="C7206"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cell r="D7206" t="str">
            <v>引流装置,冲洗液,二氧化碳气体</v>
          </cell>
          <cell r="E7206" t="str">
            <v>输尿管支架管,腔镜材料</v>
          </cell>
          <cell r="F7206" t="str">
            <v>次</v>
          </cell>
          <cell r="G7206" t="str">
            <v/>
          </cell>
          <cell r="H7206">
            <v>2200</v>
          </cell>
          <cell r="I7206">
            <v>1760</v>
          </cell>
          <cell r="J7206">
            <v>1540</v>
          </cell>
          <cell r="K7206" t="str">
            <v>乙类</v>
          </cell>
        </row>
        <row r="7207">
          <cell r="A7207" t="str">
            <v>HRB73504</v>
          </cell>
          <cell r="B7207" t="str">
            <v>经腹腔镜肾肿瘤摘除术</v>
          </cell>
          <cell r="C7207"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cell r="D7207" t="str">
            <v>引流装置,冲洗液,二氧化碳气体</v>
          </cell>
          <cell r="E7207" t="str">
            <v>腔镜材料</v>
          </cell>
          <cell r="F7207" t="str">
            <v>次</v>
          </cell>
          <cell r="G7207" t="str">
            <v/>
          </cell>
          <cell r="H7207">
            <v>2100</v>
          </cell>
          <cell r="I7207">
            <v>1680</v>
          </cell>
          <cell r="J7207">
            <v>1470</v>
          </cell>
          <cell r="K7207" t="str">
            <v>乙类</v>
          </cell>
        </row>
        <row r="7208">
          <cell r="A7208" t="str">
            <v>HRB73505</v>
          </cell>
          <cell r="B7208" t="str">
            <v>经腹腔镜重复肾重复输尿管切除术</v>
          </cell>
          <cell r="C7208"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cell r="D7208" t="str">
            <v>引流装置,冲洗液,二氧化碳气体</v>
          </cell>
          <cell r="E7208" t="str">
            <v>腔镜材料</v>
          </cell>
          <cell r="F7208" t="str">
            <v>次</v>
          </cell>
          <cell r="G7208" t="str">
            <v/>
          </cell>
          <cell r="H7208">
            <v>2300</v>
          </cell>
          <cell r="I7208">
            <v>1840</v>
          </cell>
          <cell r="J7208">
            <v>1610</v>
          </cell>
          <cell r="K7208" t="str">
            <v>乙类</v>
          </cell>
        </row>
        <row r="7209">
          <cell r="A7209" t="str">
            <v>HRB75301</v>
          </cell>
          <cell r="B7209" t="str">
            <v>肾切除术</v>
          </cell>
          <cell r="C7209" t="str">
            <v>消毒,电刀逐层切开,切开肾周筋膜,暴露肾脏,分开腹膜及肾周筋膜,显露肾动静脉血管､输尿管,肾蒂钳钳夹肾蒂,结扎动静脉,切断输尿管取出肾脏,关闭切口。</v>
          </cell>
          <cell r="D7209" t="str">
            <v>引流装置</v>
          </cell>
          <cell r="E7209" t="str">
            <v>血管夹,特殊缝线,止血材料</v>
          </cell>
          <cell r="F7209" t="str">
            <v>次</v>
          </cell>
          <cell r="G7209" t="str">
            <v/>
          </cell>
          <cell r="H7209">
            <v>1800</v>
          </cell>
          <cell r="I7209">
            <v>1440</v>
          </cell>
          <cell r="J7209">
            <v>1260</v>
          </cell>
          <cell r="K7209" t="str">
            <v>甲类</v>
          </cell>
        </row>
        <row r="7210">
          <cell r="A7210" t="str">
            <v>HRB75501</v>
          </cell>
          <cell r="B7210" t="str">
            <v>经腹腔镜肾切除术</v>
          </cell>
          <cell r="C7210"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cell r="D7210" t="str">
            <v>引流装置,冲洗液,二氧化碳气体</v>
          </cell>
          <cell r="E7210" t="str">
            <v>腔镜材料</v>
          </cell>
          <cell r="F7210" t="str">
            <v>次</v>
          </cell>
          <cell r="G7210" t="str">
            <v/>
          </cell>
          <cell r="H7210">
            <v>2000</v>
          </cell>
          <cell r="I7210">
            <v>1600</v>
          </cell>
          <cell r="J7210">
            <v>1400</v>
          </cell>
          <cell r="K7210" t="str">
            <v>乙类</v>
          </cell>
        </row>
        <row r="7211">
          <cell r="A7211" t="str">
            <v>HRB77301</v>
          </cell>
          <cell r="B7211" t="str">
            <v>根治性肾切除术</v>
          </cell>
          <cell r="C7211" t="str">
            <v>消毒,电刀逐层切开,脂肪囊外分离肾脏,处理肾动静脉血管,结扎离断输尿管及生殖静脉,切除脂肪囊以及肾脏肾上腺,淋巴结清扫,留置引流,关闭切口。</v>
          </cell>
          <cell r="D7211" t="str">
            <v>引流装置</v>
          </cell>
          <cell r="E7211" t="str">
            <v>血管夹,止血材料</v>
          </cell>
          <cell r="F7211" t="str">
            <v>次</v>
          </cell>
          <cell r="G7211" t="str">
            <v/>
          </cell>
          <cell r="H7211">
            <v>2200</v>
          </cell>
          <cell r="I7211">
            <v>1760</v>
          </cell>
          <cell r="J7211">
            <v>1540</v>
          </cell>
          <cell r="K7211" t="str">
            <v>甲类</v>
          </cell>
        </row>
        <row r="7212">
          <cell r="A7212" t="str">
            <v>HRB77302</v>
          </cell>
          <cell r="B7212" t="str">
            <v>肾母细胞瘤根治术</v>
          </cell>
          <cell r="C7212"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cell r="D7212" t="str">
            <v>引流装置,冲洗液</v>
          </cell>
          <cell r="E7212" t="str">
            <v>特殊缝线,止血材料</v>
          </cell>
          <cell r="F7212" t="str">
            <v>次</v>
          </cell>
          <cell r="G7212" t="str">
            <v/>
          </cell>
          <cell r="H7212">
            <v>2100</v>
          </cell>
          <cell r="I7212">
            <v>1680</v>
          </cell>
          <cell r="J7212">
            <v>1470</v>
          </cell>
          <cell r="K7212" t="str">
            <v>甲类</v>
          </cell>
        </row>
        <row r="7213">
          <cell r="A7213" t="str">
            <v>HRB77501</v>
          </cell>
          <cell r="B7213" t="str">
            <v>经腹腔镜根治性肾切除术</v>
          </cell>
          <cell r="C7213"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cell r="D7213" t="str">
            <v>引流装置,冲洗液,二氧化碳气体</v>
          </cell>
          <cell r="E7213" t="str">
            <v>腔镜材料</v>
          </cell>
          <cell r="F7213" t="str">
            <v>次</v>
          </cell>
          <cell r="G7213" t="str">
            <v/>
          </cell>
          <cell r="H7213">
            <v>2400</v>
          </cell>
          <cell r="I7213">
            <v>1920</v>
          </cell>
          <cell r="J7213">
            <v>1680</v>
          </cell>
          <cell r="K7213" t="str">
            <v>乙类</v>
          </cell>
        </row>
        <row r="7214">
          <cell r="A7214" t="str">
            <v>HRB81301</v>
          </cell>
          <cell r="B7214" t="str">
            <v>肾折叠术</v>
          </cell>
          <cell r="C7214" t="str">
            <v>消毒,电刀逐层切开,暴露肾脏,肾脏折叠､内翻,肾盂肾盏成形,留置引流接袋,逐层缝合。</v>
          </cell>
          <cell r="D7214" t="str">
            <v>引流装置</v>
          </cell>
          <cell r="E7214" t="str">
            <v>血管夹,止血材料,特殊缝线</v>
          </cell>
          <cell r="F7214" t="str">
            <v>次</v>
          </cell>
          <cell r="G7214" t="str">
            <v/>
          </cell>
          <cell r="H7214">
            <v>1800</v>
          </cell>
          <cell r="I7214">
            <v>1440</v>
          </cell>
          <cell r="J7214">
            <v>1260</v>
          </cell>
          <cell r="K7214" t="str">
            <v>甲类</v>
          </cell>
        </row>
        <row r="7215">
          <cell r="A7215" t="str">
            <v>HRB81501</v>
          </cell>
          <cell r="B7215" t="str">
            <v>经腹腔镜肾折叠术</v>
          </cell>
          <cell r="C7215"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cell r="D7215" t="str">
            <v>引流装置,冲洗液,二氧化碳气体</v>
          </cell>
          <cell r="E7215" t="str">
            <v>腔镜材料</v>
          </cell>
          <cell r="F7215" t="str">
            <v>次</v>
          </cell>
          <cell r="G7215" t="str">
            <v/>
          </cell>
          <cell r="H7215">
            <v>2000</v>
          </cell>
          <cell r="I7215">
            <v>1600</v>
          </cell>
          <cell r="J7215">
            <v>1400</v>
          </cell>
          <cell r="K7215" t="str">
            <v>乙类</v>
          </cell>
        </row>
        <row r="7216">
          <cell r="A7216" t="str">
            <v>HRB83301</v>
          </cell>
          <cell r="B7216" t="str">
            <v>肾破裂修补术</v>
          </cell>
          <cell r="C7216" t="str">
            <v>消毒,电刀逐层切开,暴露肾脏,清除肾周围血肿,控制肾动静脉,修补肾盂肾盏裂伤,创面修复缝合,伤口引流,关闭切口。</v>
          </cell>
          <cell r="D7216" t="str">
            <v>引流装置</v>
          </cell>
          <cell r="E7216" t="str">
            <v>血管夹,止血材料,特殊缝线</v>
          </cell>
          <cell r="F7216" t="str">
            <v>次</v>
          </cell>
          <cell r="G7216" t="str">
            <v/>
          </cell>
          <cell r="H7216">
            <v>1500</v>
          </cell>
          <cell r="I7216">
            <v>1200</v>
          </cell>
          <cell r="J7216">
            <v>1050</v>
          </cell>
          <cell r="K7216" t="str">
            <v>甲类</v>
          </cell>
        </row>
        <row r="7217">
          <cell r="A7217" t="str">
            <v>HRB86301</v>
          </cell>
          <cell r="B7217" t="str">
            <v>肾下盏输尿管吻合术</v>
          </cell>
          <cell r="C7217" t="str">
            <v>消毒,电刀逐层切开,狭窄部位显露,狭窄输尿管切断,关闭肾盂,吻合肾下盏和输尿管,留置输尿管支架管,留置引流接袋,关闭切口。</v>
          </cell>
          <cell r="D7217" t="str">
            <v>引流装置</v>
          </cell>
          <cell r="E7217" t="str">
            <v>输尿管支架管,导丝,血管夹,止血材料</v>
          </cell>
          <cell r="F7217" t="str">
            <v>次</v>
          </cell>
          <cell r="G7217" t="str">
            <v/>
          </cell>
          <cell r="H7217">
            <v>1500</v>
          </cell>
          <cell r="I7217">
            <v>1200</v>
          </cell>
          <cell r="J7217">
            <v>1050</v>
          </cell>
          <cell r="K7217" t="str">
            <v>甲类</v>
          </cell>
        </row>
        <row r="7218">
          <cell r="A7218" t="str">
            <v>HRB86501</v>
          </cell>
          <cell r="B7218" t="str">
            <v>经腹腔镜肾下盏输尿管吻合术</v>
          </cell>
          <cell r="C7218"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cell r="D7218" t="str">
            <v>引流装置,冲洗液,二氧化碳气体</v>
          </cell>
          <cell r="E7218" t="str">
            <v>输尿管支架管,腔镜材料</v>
          </cell>
          <cell r="F7218" t="str">
            <v>次</v>
          </cell>
          <cell r="G7218" t="str">
            <v/>
          </cell>
          <cell r="H7218">
            <v>1700</v>
          </cell>
          <cell r="I7218">
            <v>1360</v>
          </cell>
          <cell r="J7218">
            <v>1190</v>
          </cell>
          <cell r="K7218" t="str">
            <v>乙类</v>
          </cell>
        </row>
        <row r="7219">
          <cell r="A7219" t="str">
            <v>HRB90301</v>
          </cell>
          <cell r="B7219" t="str">
            <v>自体肾移植术</v>
          </cell>
          <cell r="C7219"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cell r="D7219" t="str">
            <v>引流装置</v>
          </cell>
          <cell r="E7219" t="str">
            <v>输尿管支架管,血管夹,人工血管,特殊缝线,止血材料</v>
          </cell>
          <cell r="F7219" t="str">
            <v>次</v>
          </cell>
          <cell r="G7219" t="str">
            <v/>
          </cell>
          <cell r="H7219">
            <v>3400</v>
          </cell>
          <cell r="I7219">
            <v>2720</v>
          </cell>
          <cell r="J7219">
            <v>2380</v>
          </cell>
          <cell r="K7219" t="str">
            <v>乙类</v>
          </cell>
        </row>
        <row r="7220">
          <cell r="A7220" t="str">
            <v>HRB90302</v>
          </cell>
          <cell r="B7220" t="str">
            <v>异体肾移植术</v>
          </cell>
          <cell r="C7220" t="str">
            <v>消毒,电刀逐层切开,暴露髂窝,将肾脏置入髂窝,供肾静脉与髂静脉吻合,供肾动脉与髂动脉吻合,输尿管膀胱吻合,留置引流,关闭切口。不含修整､供体肾脏灌洗。</v>
          </cell>
          <cell r="D7220" t="str">
            <v>引流装置</v>
          </cell>
          <cell r="E7220" t="str">
            <v>血管夹,止血材料</v>
          </cell>
          <cell r="F7220" t="str">
            <v>次</v>
          </cell>
          <cell r="G7220" t="str">
            <v/>
          </cell>
          <cell r="H7220">
            <v>3500</v>
          </cell>
          <cell r="I7220">
            <v>2800</v>
          </cell>
          <cell r="J7220">
            <v>2450</v>
          </cell>
          <cell r="K7220" t="str">
            <v>乙类</v>
          </cell>
        </row>
        <row r="7221">
          <cell r="A7221" t="str">
            <v>HRC45101</v>
          </cell>
          <cell r="B7221" t="str">
            <v>经皮肾穿肾盂引流术</v>
          </cell>
          <cell r="C7221"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cell r="D7221" t="str">
            <v>穿刺针,引流装置,注射器</v>
          </cell>
          <cell r="E7221" t="str">
            <v>肾引流管,导丝</v>
          </cell>
          <cell r="F7221" t="str">
            <v>次</v>
          </cell>
          <cell r="G7221" t="str">
            <v/>
          </cell>
          <cell r="H7221">
            <v>800</v>
          </cell>
          <cell r="I7221">
            <v>640</v>
          </cell>
          <cell r="J7221">
            <v>560</v>
          </cell>
          <cell r="K7221" t="str">
            <v>甲类</v>
          </cell>
        </row>
        <row r="7222">
          <cell r="A7222" t="str">
            <v>HRC50101</v>
          </cell>
          <cell r="B7222" t="str">
            <v>经皮肾盂造瘘引流管调管术</v>
          </cell>
          <cell r="C7222" t="str">
            <v>局部消毒铺巾,沿原引流管经导丝导引,调整引流管位置或置换引流管。不含监护､影像学引导。</v>
          </cell>
          <cell r="D7222" t="str">
            <v>穿刺针,引流装置</v>
          </cell>
          <cell r="E7222" t="str">
            <v>导丝,导管,特殊缝线</v>
          </cell>
          <cell r="F7222" t="str">
            <v>次</v>
          </cell>
          <cell r="G7222" t="str">
            <v/>
          </cell>
          <cell r="H7222">
            <v>380</v>
          </cell>
          <cell r="I7222">
            <v>300</v>
          </cell>
          <cell r="J7222">
            <v>260</v>
          </cell>
          <cell r="K7222" t="str">
            <v>甲类</v>
          </cell>
        </row>
        <row r="7223">
          <cell r="A7223" t="str">
            <v>HRC65301</v>
          </cell>
          <cell r="B7223" t="str">
            <v>肾盂切开取石术</v>
          </cell>
          <cell r="C7223" t="str">
            <v>消毒,电刀逐层切开,显露肾脏,肾盂分离,切开,取出肾盂结石,取出肾盏结石,检查结石,冲洗尿路,留置输尿管支架管,缝合肾盂,关闭切口。</v>
          </cell>
          <cell r="D7223" t="str">
            <v>引流装置,冲洗液</v>
          </cell>
          <cell r="E7223" t="str">
            <v>输尿管支架管,血管夹,止血材料,特殊缝线</v>
          </cell>
          <cell r="F7223" t="str">
            <v>次</v>
          </cell>
          <cell r="G7223" t="str">
            <v/>
          </cell>
          <cell r="H7223">
            <v>1600</v>
          </cell>
          <cell r="I7223">
            <v>1280</v>
          </cell>
          <cell r="J7223">
            <v>1120</v>
          </cell>
          <cell r="K7223" t="str">
            <v>甲类</v>
          </cell>
        </row>
        <row r="7224">
          <cell r="A7224" t="str">
            <v>HRC65501</v>
          </cell>
          <cell r="B7224" t="str">
            <v>经腹腔镜肾盂切开取石术</v>
          </cell>
          <cell r="C7224"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cell r="D7224" t="str">
            <v>引流装置,冲洗液,二氧化碳气体</v>
          </cell>
          <cell r="E7224" t="str">
            <v>输尿管支架管,腔镜材料</v>
          </cell>
          <cell r="F7224" t="str">
            <v>次</v>
          </cell>
          <cell r="G7224" t="str">
            <v/>
          </cell>
          <cell r="H7224">
            <v>1800</v>
          </cell>
          <cell r="I7224">
            <v>1440</v>
          </cell>
          <cell r="J7224">
            <v>1260</v>
          </cell>
          <cell r="K7224" t="str">
            <v>乙类</v>
          </cell>
        </row>
        <row r="7225">
          <cell r="A7225" t="str">
            <v>HRC77301</v>
          </cell>
          <cell r="B7225" t="str">
            <v>肾盂癌根治术</v>
          </cell>
          <cell r="C7225"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cell r="D7225" t="str">
            <v>引流装置</v>
          </cell>
          <cell r="E7225" t="str">
            <v>血管夹,止血材料,特殊缝线</v>
          </cell>
          <cell r="F7225" t="str">
            <v>次</v>
          </cell>
          <cell r="G7225" t="str">
            <v/>
          </cell>
          <cell r="H7225">
            <v>2500</v>
          </cell>
          <cell r="I7225">
            <v>2000</v>
          </cell>
          <cell r="J7225">
            <v>1750</v>
          </cell>
          <cell r="K7225" t="str">
            <v>甲类</v>
          </cell>
        </row>
        <row r="7226">
          <cell r="A7226" t="str">
            <v>HRC77501</v>
          </cell>
          <cell r="B7226" t="str">
            <v>经腹腔镜肾盂癌根治术</v>
          </cell>
          <cell r="C7226"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cell r="D7226" t="str">
            <v>引流装置,冲洗液,二氧化碳气体</v>
          </cell>
          <cell r="E7226" t="str">
            <v>腔镜材料</v>
          </cell>
          <cell r="F7226" t="str">
            <v>次</v>
          </cell>
          <cell r="G7226" t="str">
            <v/>
          </cell>
          <cell r="H7226">
            <v>2700</v>
          </cell>
          <cell r="I7226">
            <v>2160</v>
          </cell>
          <cell r="J7226">
            <v>1890</v>
          </cell>
          <cell r="K7226" t="str">
            <v>乙类</v>
          </cell>
        </row>
        <row r="7227">
          <cell r="A7227" t="str">
            <v>HRC77801</v>
          </cell>
          <cell r="B7227" t="str">
            <v>联合经尿道电切肾盂癌根治术</v>
          </cell>
          <cell r="C7227" t="str">
            <v>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cell r="D7227" t="str">
            <v>引流装置</v>
          </cell>
          <cell r="E7227" t="str">
            <v>血管夹,止血材料,特殊缝线</v>
          </cell>
          <cell r="F7227" t="str">
            <v>次</v>
          </cell>
          <cell r="G7227" t="str">
            <v/>
          </cell>
          <cell r="H7227">
            <v>3000</v>
          </cell>
          <cell r="I7227">
            <v>2400</v>
          </cell>
          <cell r="J7227">
            <v>2100</v>
          </cell>
          <cell r="K7227" t="str">
            <v>乙类</v>
          </cell>
        </row>
        <row r="7228">
          <cell r="A7228" t="str">
            <v>HRC83301</v>
          </cell>
          <cell r="B7228" t="str">
            <v>肾盂成形术</v>
          </cell>
          <cell r="C7228" t="str">
            <v>消毒,电刀逐层切开,狭窄部位显露,狭窄肾盂或输尿管切除,修整肾盂,留置输尿管支架管,重新吻合输尿管和肾盂。</v>
          </cell>
          <cell r="D7228" t="str">
            <v>引流装置</v>
          </cell>
          <cell r="E7228" t="str">
            <v>输尿管支架管,血管夹,特殊缝线,止血材料</v>
          </cell>
          <cell r="F7228" t="str">
            <v>次</v>
          </cell>
          <cell r="G7228" t="str">
            <v/>
          </cell>
          <cell r="H7228">
            <v>2000</v>
          </cell>
          <cell r="I7228">
            <v>1600</v>
          </cell>
          <cell r="J7228">
            <v>1400</v>
          </cell>
          <cell r="K7228" t="str">
            <v>甲类</v>
          </cell>
        </row>
        <row r="7229">
          <cell r="A7229" t="str">
            <v>HRC83501</v>
          </cell>
          <cell r="B7229" t="str">
            <v>经腹腔镜肾盂成形术</v>
          </cell>
          <cell r="C7229"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cell r="D7229" t="str">
            <v>引流装置,冲洗液,二氧化碳气体</v>
          </cell>
          <cell r="E7229" t="str">
            <v>输尿管支架管,腔镜材料</v>
          </cell>
          <cell r="F7229" t="str">
            <v>次</v>
          </cell>
          <cell r="G7229" t="str">
            <v>双侧加收不超过30%</v>
          </cell>
          <cell r="H7229">
            <v>2200</v>
          </cell>
          <cell r="I7229">
            <v>1760</v>
          </cell>
          <cell r="J7229">
            <v>1540</v>
          </cell>
          <cell r="K7229" t="str">
            <v>乙类</v>
          </cell>
        </row>
        <row r="7230">
          <cell r="A7230" t="str">
            <v>HRC89301</v>
          </cell>
          <cell r="B7230" t="str">
            <v>肾盂成形肾盂输尿管再吻合术</v>
          </cell>
          <cell r="C7230" t="str">
            <v>输尿管高位开口并肾盂输尿管交界部狭窄,斜裁减部分肾盂及狭窄的输尿管近端约1.5厘米,远侧输尿管放入7F支架管,注水试验无返流,纵劈远侧输尿管1.5厘米与肾盂下极斜吻合,缝合。</v>
          </cell>
          <cell r="D7230" t="str">
            <v/>
          </cell>
          <cell r="E7230" t="str">
            <v>输尿管支架管,特殊缝线,止血材料</v>
          </cell>
          <cell r="F7230" t="str">
            <v>次</v>
          </cell>
          <cell r="G7230" t="str">
            <v>双侧加收不超过80%</v>
          </cell>
          <cell r="H7230">
            <v>2000</v>
          </cell>
          <cell r="I7230">
            <v>1600</v>
          </cell>
          <cell r="J7230">
            <v>1400</v>
          </cell>
          <cell r="K7230" t="str">
            <v>甲类</v>
          </cell>
        </row>
        <row r="7231">
          <cell r="A7231" t="str">
            <v>HRE</v>
          </cell>
          <cell r="B7231" t="str">
            <v>肾周</v>
          </cell>
          <cell r="C7231" t="str">
            <v/>
          </cell>
          <cell r="D7231" t="str">
            <v/>
          </cell>
          <cell r="E7231" t="str">
            <v/>
          </cell>
        </row>
        <row r="7231">
          <cell r="G7231" t="str">
            <v/>
          </cell>
          <cell r="H7231" t="str">
            <v/>
          </cell>
          <cell r="I7231" t="str">
            <v/>
          </cell>
          <cell r="J7231" t="str">
            <v/>
          </cell>
        </row>
        <row r="7232">
          <cell r="A7232" t="str">
            <v>HRE45101</v>
          </cell>
          <cell r="B7232" t="str">
            <v>经皮肾周穿刺引流术</v>
          </cell>
          <cell r="C7232" t="str">
            <v>消毒,局麻,切开皮肤,穿刺,扩张管套装扩张通道,置引流管接袋,缝合固定。不含超声监测。</v>
          </cell>
          <cell r="D7232" t="str">
            <v>穿刺针,引流装置,注射器</v>
          </cell>
          <cell r="E7232" t="str">
            <v>扩张管,特殊缝线</v>
          </cell>
          <cell r="F7232" t="str">
            <v>次</v>
          </cell>
          <cell r="G7232" t="str">
            <v/>
          </cell>
          <cell r="H7232">
            <v>400</v>
          </cell>
          <cell r="I7232">
            <v>320</v>
          </cell>
          <cell r="J7232">
            <v>280</v>
          </cell>
          <cell r="K7232" t="str">
            <v>甲类</v>
          </cell>
        </row>
        <row r="7233">
          <cell r="A7233" t="str">
            <v>HRE45301</v>
          </cell>
          <cell r="B7233" t="str">
            <v>肾周切开引流术</v>
          </cell>
          <cell r="C7233" t="str">
            <v>消毒,局麻,脓肿或积液部位一次性穿刺针穿刺,抽出脓液或积液确认,切开各层达脓腔,吸去脓液,探查脓腔积液,清除坏死组织,放置引流管,缝合。</v>
          </cell>
          <cell r="D7233" t="str">
            <v>穿刺针,引流装置,注射器</v>
          </cell>
          <cell r="E7233" t="str">
            <v>导丝,特殊缝线</v>
          </cell>
          <cell r="F7233" t="str">
            <v>次</v>
          </cell>
          <cell r="G7233" t="str">
            <v/>
          </cell>
          <cell r="H7233">
            <v>1000</v>
          </cell>
          <cell r="I7233">
            <v>800</v>
          </cell>
          <cell r="J7233">
            <v>700</v>
          </cell>
          <cell r="K7233" t="str">
            <v>甲类</v>
          </cell>
        </row>
        <row r="7234">
          <cell r="A7234" t="str">
            <v>HRE58301</v>
          </cell>
          <cell r="B7234" t="str">
            <v>肾周围粘连分解术</v>
          </cell>
          <cell r="C7234" t="str">
            <v>消毒,电刀逐层切开,暴露肾脏､肾动脉､肾静脉､输尿管,保护肾蒂,游离周围粘连组织,避免损伤周围脏器､大血管,充分止血,必要时留置引流,逐层缝合。</v>
          </cell>
          <cell r="D7234" t="str">
            <v>引流装置</v>
          </cell>
          <cell r="E7234" t="str">
            <v>血管夹,止血材料,特殊缝线</v>
          </cell>
          <cell r="F7234" t="str">
            <v>次</v>
          </cell>
          <cell r="G7234" t="str">
            <v/>
          </cell>
          <cell r="H7234">
            <v>1600</v>
          </cell>
          <cell r="I7234">
            <v>1280</v>
          </cell>
          <cell r="J7234">
            <v>1120</v>
          </cell>
          <cell r="K7234" t="str">
            <v>甲类</v>
          </cell>
        </row>
        <row r="7235">
          <cell r="A7235" t="str">
            <v>HRE58501</v>
          </cell>
          <cell r="B7235" t="str">
            <v>经腹腔镜肾周围粘连分解术</v>
          </cell>
          <cell r="C7235"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cell r="D7235" t="str">
            <v>引流装置,冲洗液,二氧化碳气体</v>
          </cell>
          <cell r="E7235" t="str">
            <v>腔镜材料</v>
          </cell>
          <cell r="F7235" t="str">
            <v>次</v>
          </cell>
          <cell r="G7235" t="str">
            <v/>
          </cell>
          <cell r="H7235">
            <v>1800</v>
          </cell>
          <cell r="I7235">
            <v>1440</v>
          </cell>
          <cell r="J7235">
            <v>1260</v>
          </cell>
          <cell r="K7235" t="str">
            <v>乙类</v>
          </cell>
        </row>
        <row r="7236">
          <cell r="A7236" t="str">
            <v>HRE63101</v>
          </cell>
          <cell r="B7236" t="str">
            <v>经皮肾周引流管调管术</v>
          </cell>
          <cell r="C7236" t="str">
            <v>局部消毒铺巾,沿原引流管经导丝导引,调整引流管位置或置换引流管。不含监护､影像学引导。</v>
          </cell>
          <cell r="D7236" t="str">
            <v>引流装置</v>
          </cell>
          <cell r="E7236" t="str">
            <v>导管,导丝,特殊缝线</v>
          </cell>
          <cell r="F7236" t="str">
            <v>次</v>
          </cell>
          <cell r="G7236" t="str">
            <v/>
          </cell>
          <cell r="H7236">
            <v>540</v>
          </cell>
          <cell r="I7236">
            <v>430</v>
          </cell>
          <cell r="J7236">
            <v>380</v>
          </cell>
          <cell r="K7236" t="str">
            <v>甲类</v>
          </cell>
        </row>
        <row r="7237">
          <cell r="A7237" t="str">
            <v>HRE65301</v>
          </cell>
          <cell r="B7237" t="str">
            <v>移植肾肾周血肿清除术</v>
          </cell>
          <cell r="C7237" t="str">
            <v>消毒,沿原切口电刀逐层切开,暴露移植肾脏,探查移植肾脏,探查观察肾脏及其血管,周围血肿清除,关闭切口。</v>
          </cell>
          <cell r="D7237" t="str">
            <v/>
          </cell>
          <cell r="E7237" t="str">
            <v>血管夹,止血材料</v>
          </cell>
          <cell r="F7237" t="str">
            <v>次</v>
          </cell>
          <cell r="G7237" t="str">
            <v/>
          </cell>
          <cell r="H7237">
            <v>1000</v>
          </cell>
          <cell r="I7237">
            <v>800</v>
          </cell>
          <cell r="J7237">
            <v>700</v>
          </cell>
          <cell r="K7237" t="str">
            <v>乙类</v>
          </cell>
        </row>
        <row r="7238">
          <cell r="A7238" t="str">
            <v>HRE65302</v>
          </cell>
          <cell r="B7238" t="str">
            <v>肾周围淋巴管剥脱术</v>
          </cell>
          <cell r="C7238" t="str">
            <v>消毒,电刀逐层切开,暴露肾动静脉血管,仔细分离剥脱周围淋巴管以及周围组织,游离结扎肾动静脉血管周围淋巴管。</v>
          </cell>
          <cell r="D7238" t="str">
            <v/>
          </cell>
          <cell r="E7238" t="str">
            <v>血管夹,止血材料</v>
          </cell>
          <cell r="F7238" t="str">
            <v>次</v>
          </cell>
          <cell r="G7238" t="str">
            <v/>
          </cell>
          <cell r="H7238">
            <v>1500</v>
          </cell>
          <cell r="I7238">
            <v>1200</v>
          </cell>
          <cell r="J7238">
            <v>1050</v>
          </cell>
          <cell r="K7238" t="str">
            <v>甲类</v>
          </cell>
        </row>
        <row r="7239">
          <cell r="A7239" t="str">
            <v>HRE65501</v>
          </cell>
          <cell r="B7239" t="str">
            <v>经腹腔镜肾周围淋巴管剥脱术</v>
          </cell>
          <cell r="C7239" t="str">
            <v>消毒,选择穿刺部位,插入穿刺器,连接气腹机,建立气腹,置入观察镜,分别置入操作孔道套管及操作器械,用超声刀分离,用钛夹､管路夹夹壁血管或组织,暴露肾动静脉血管,游离结扎肾动静脉血管周围淋巴管。</v>
          </cell>
          <cell r="D7239" t="str">
            <v>冲洗液,二氧化碳气体</v>
          </cell>
          <cell r="E7239" t="str">
            <v>腔镜材料</v>
          </cell>
          <cell r="F7239" t="str">
            <v>次</v>
          </cell>
          <cell r="G7239" t="str">
            <v/>
          </cell>
          <cell r="H7239">
            <v>1700</v>
          </cell>
          <cell r="I7239">
            <v>1360</v>
          </cell>
          <cell r="J7239">
            <v>1190</v>
          </cell>
          <cell r="K7239" t="str">
            <v>乙类</v>
          </cell>
        </row>
        <row r="7240">
          <cell r="A7240" t="str">
            <v>HRF</v>
          </cell>
          <cell r="B7240" t="str">
            <v>2.输尿管</v>
          </cell>
          <cell r="C7240" t="str">
            <v/>
          </cell>
          <cell r="D7240" t="str">
            <v/>
          </cell>
          <cell r="E7240" t="str">
            <v/>
          </cell>
        </row>
        <row r="7240">
          <cell r="G7240" t="str">
            <v/>
          </cell>
          <cell r="H7240" t="str">
            <v/>
          </cell>
          <cell r="I7240" t="str">
            <v/>
          </cell>
          <cell r="J7240" t="str">
            <v/>
          </cell>
        </row>
        <row r="7241">
          <cell r="A7241" t="str">
            <v>HRF48301</v>
          </cell>
          <cell r="B7241" t="str">
            <v>输尿管冲洗</v>
          </cell>
          <cell r="C7241" t="str">
            <v>反复注入适量无菌生理冲洗液或药物,吸出至管道通畅。</v>
          </cell>
          <cell r="D7241" t="str">
            <v>注射器,冲洗液</v>
          </cell>
          <cell r="E7241" t="str">
            <v/>
          </cell>
          <cell r="F7241" t="str">
            <v>次</v>
          </cell>
          <cell r="G7241" t="str">
            <v/>
          </cell>
          <cell r="H7241">
            <v>20</v>
          </cell>
          <cell r="I7241">
            <v>16</v>
          </cell>
          <cell r="J7241">
            <v>14</v>
          </cell>
          <cell r="K7241" t="str">
            <v>甲类</v>
          </cell>
        </row>
        <row r="7242">
          <cell r="A7242" t="str">
            <v>HRF50301</v>
          </cell>
          <cell r="B7242" t="str">
            <v>输尿管囊肿切开术</v>
          </cell>
          <cell r="C7242" t="str">
            <v>消毒铺巾,电刀逐层切开,显露膀胱前壁,切开膀胱,显露输尿管开口囊肿,切除囊肿,留置输尿管支架管,关闭膀胱切口,留置引流接袋,关闭切口。</v>
          </cell>
          <cell r="D7242" t="str">
            <v>引流装置</v>
          </cell>
          <cell r="E7242" t="str">
            <v>输尿管支架管,血管夹,特殊缝线,止血材料</v>
          </cell>
          <cell r="F7242" t="str">
            <v>次</v>
          </cell>
          <cell r="G7242" t="str">
            <v/>
          </cell>
          <cell r="H7242">
            <v>1000</v>
          </cell>
          <cell r="I7242">
            <v>800</v>
          </cell>
          <cell r="J7242">
            <v>700</v>
          </cell>
          <cell r="K7242" t="str">
            <v>甲类</v>
          </cell>
        </row>
        <row r="7243">
          <cell r="A7243" t="str">
            <v>HRF50302</v>
          </cell>
          <cell r="B7243" t="str">
            <v>输尿管皮肤造口术</v>
          </cell>
          <cell r="C7243" t="str">
            <v>消毒,电刀逐层切开,显露输尿管,留置输尿管支架管,皮肤造口,吻合输尿管和皮肤。</v>
          </cell>
          <cell r="D7243" t="str">
            <v>引流装置</v>
          </cell>
          <cell r="E7243" t="str">
            <v>输尿管支架管,血管夹,特殊缝线,止血材料</v>
          </cell>
          <cell r="F7243" t="str">
            <v>次</v>
          </cell>
          <cell r="G7243" t="str">
            <v>双侧加收不超过80%</v>
          </cell>
          <cell r="H7243">
            <v>1500</v>
          </cell>
          <cell r="I7243">
            <v>1200</v>
          </cell>
          <cell r="J7243">
            <v>1050</v>
          </cell>
          <cell r="K7243" t="str">
            <v>甲类</v>
          </cell>
        </row>
        <row r="7244">
          <cell r="A7244" t="str">
            <v>HRF50501</v>
          </cell>
          <cell r="B7244" t="str">
            <v>经皮肾镜输尿管内切开术</v>
          </cell>
          <cell r="C7244" t="str">
            <v>B超或X线定位,经皮肾穿刺进入肾盂置入内切开器,至狭窄部位,应用内切开器切开狭窄输尿管,局部止血,留置输尿管支架管,留置肾造瘘管,缝合伤口。不含X线引导。</v>
          </cell>
          <cell r="D7244" t="str">
            <v>引流装置,冲洗液</v>
          </cell>
          <cell r="E7244" t="str">
            <v>导丝,输尿管支架管,特殊缝线</v>
          </cell>
          <cell r="F7244" t="str">
            <v>次</v>
          </cell>
          <cell r="G7244" t="str">
            <v/>
          </cell>
          <cell r="H7244">
            <v>2500</v>
          </cell>
          <cell r="I7244">
            <v>2000</v>
          </cell>
          <cell r="J7244">
            <v>1750</v>
          </cell>
          <cell r="K7244" t="str">
            <v>乙类</v>
          </cell>
        </row>
        <row r="7245">
          <cell r="A7245" t="str">
            <v>HRF50502</v>
          </cell>
          <cell r="B7245" t="str">
            <v>经腹腔镜输尿管皮肤造口术</v>
          </cell>
          <cell r="C7245" t="str">
            <v>消毒,选择穿刺部位,插入穿刺器,连接气腹机,建立气腹,置入观察镜,分别置入操作孔道套管及操作器械,用超声刀分离,用钛夹､管路夹壁血管或组织,显露输尿管,留置输尿管支架管,皮肤造口,吻合输尿管和皮肤。</v>
          </cell>
          <cell r="D7245" t="str">
            <v>引流装置,冲洗液</v>
          </cell>
          <cell r="E7245" t="str">
            <v>输尿管支架管,腔镜材料</v>
          </cell>
          <cell r="F7245" t="str">
            <v>次</v>
          </cell>
          <cell r="G7245" t="str">
            <v>双侧加收不超过80%</v>
          </cell>
          <cell r="H7245">
            <v>1700</v>
          </cell>
          <cell r="I7245">
            <v>1360</v>
          </cell>
          <cell r="J7245">
            <v>1190</v>
          </cell>
          <cell r="K7245" t="str">
            <v>乙类</v>
          </cell>
        </row>
        <row r="7246">
          <cell r="A7246" t="str">
            <v>HRF50601</v>
          </cell>
          <cell r="B7246" t="str">
            <v>经输尿管镜输尿管内切开术</v>
          </cell>
          <cell r="C7246" t="str">
            <v>会阴区消毒,膀胱镜检,扩张输尿管口,插入输尿管镜,经尿道膀胱置入输尿管镜至狭窄部位,应用内切开器切开狭窄输尿管,局部止血,留置输尿管支架管。不含B超或X线定位､膀胱镜检查。</v>
          </cell>
          <cell r="D7246" t="str">
            <v>引流装置</v>
          </cell>
          <cell r="E7246" t="str">
            <v>输尿管支架管,导丝</v>
          </cell>
          <cell r="F7246" t="str">
            <v>次</v>
          </cell>
          <cell r="G7246" t="str">
            <v/>
          </cell>
          <cell r="H7246">
            <v>2000</v>
          </cell>
          <cell r="I7246">
            <v>1600</v>
          </cell>
          <cell r="J7246">
            <v>1400</v>
          </cell>
          <cell r="K7246" t="str">
            <v>乙类</v>
          </cell>
        </row>
        <row r="7247">
          <cell r="A7247" t="str">
            <v>HRF50602</v>
          </cell>
          <cell r="B7247" t="str">
            <v>经尿道电切镜输尿管囊肿切开术</v>
          </cell>
          <cell r="C7247" t="str">
            <v>会阴消毒,润滑麻醉尿道,插入膀胱镜,检查膀胱,寻找输尿管口,膀胱镜定位输尿管开口囊肿,电切囊肿,留置输尿管支架管。</v>
          </cell>
          <cell r="D7247" t="str">
            <v>引流装置,冲洗液</v>
          </cell>
          <cell r="E7247" t="str">
            <v>输尿管支架管,特殊缝线</v>
          </cell>
          <cell r="F7247" t="str">
            <v>次</v>
          </cell>
          <cell r="G7247" t="str">
            <v/>
          </cell>
          <cell r="H7247">
            <v>2000</v>
          </cell>
          <cell r="I7247">
            <v>1600</v>
          </cell>
          <cell r="J7247">
            <v>1400</v>
          </cell>
          <cell r="K7247" t="str">
            <v>乙类</v>
          </cell>
        </row>
        <row r="7248">
          <cell r="A7248" t="str">
            <v>HRF57301</v>
          </cell>
          <cell r="B7248" t="str">
            <v>输尿管松解术</v>
          </cell>
          <cell r="C7248" t="str">
            <v>消毒,电刀逐层切开,显露输尿管,切开后腹膜,输尿管留置入腹腔内,在其后关闭腹膜切口,放置引流管,缝合伤口。</v>
          </cell>
          <cell r="D7248" t="str">
            <v>引流装置</v>
          </cell>
          <cell r="E7248" t="str">
            <v>输尿管支架管,血管夹,特殊缝线,止血材料</v>
          </cell>
          <cell r="F7248" t="str">
            <v>次</v>
          </cell>
          <cell r="G7248" t="str">
            <v/>
          </cell>
          <cell r="H7248">
            <v>1180</v>
          </cell>
          <cell r="I7248">
            <v>950</v>
          </cell>
          <cell r="J7248">
            <v>830</v>
          </cell>
          <cell r="K7248" t="str">
            <v>甲类</v>
          </cell>
        </row>
        <row r="7249">
          <cell r="A7249" t="str">
            <v>HRF57501</v>
          </cell>
          <cell r="B7249" t="str">
            <v>经腹腔镜输尿管松解术</v>
          </cell>
          <cell r="C7249"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cell r="D7249" t="str">
            <v>引流装置,冲洗液</v>
          </cell>
          <cell r="E7249" t="str">
            <v>输尿管支架管,腔镜材料</v>
          </cell>
          <cell r="F7249" t="str">
            <v>次</v>
          </cell>
          <cell r="G7249" t="str">
            <v/>
          </cell>
          <cell r="H7249">
            <v>1380</v>
          </cell>
          <cell r="I7249">
            <v>1105</v>
          </cell>
          <cell r="J7249">
            <v>965</v>
          </cell>
          <cell r="K7249" t="str">
            <v>乙类</v>
          </cell>
        </row>
        <row r="7250">
          <cell r="A7250" t="str">
            <v>HRF62101</v>
          </cell>
          <cell r="B7250" t="str">
            <v>经皮肾输尿管支架管置入术</v>
          </cell>
          <cell r="C7250" t="str">
            <v>消毒,经皮肾穿刺,插入导丝,扩张管套装扩张通道,置入肾镜,检查,置输尿管支架管,拔出导丝,缝合。不含超声引导､X线引导。</v>
          </cell>
          <cell r="D7250" t="str">
            <v>造瘘管,引流装置</v>
          </cell>
          <cell r="E7250" t="str">
            <v>扩张管,导丝,输尿管支架管,特殊缝线</v>
          </cell>
          <cell r="F7250" t="str">
            <v>次</v>
          </cell>
          <cell r="G7250" t="str">
            <v/>
          </cell>
          <cell r="H7250">
            <v>1800</v>
          </cell>
          <cell r="I7250">
            <v>1440</v>
          </cell>
          <cell r="J7250">
            <v>1260</v>
          </cell>
          <cell r="K7250" t="str">
            <v>乙类</v>
          </cell>
        </row>
        <row r="7251">
          <cell r="A7251" t="str">
            <v>HRF62401</v>
          </cell>
          <cell r="B7251" t="str">
            <v>经尿道输尿管插管术</v>
          </cell>
          <cell r="C7251" t="str">
            <v>会阴区消毒,利多卡因凝胶润滑麻醉尿道,连接显示器､光源,插入膀胱镜,检查膀胱,寻找输尿管,输尿管插管。</v>
          </cell>
          <cell r="D7251" t="str">
            <v>引流装置,冲洗液</v>
          </cell>
          <cell r="E7251" t="str">
            <v>导丝,输尿管支架管</v>
          </cell>
          <cell r="F7251" t="str">
            <v>单侧</v>
          </cell>
          <cell r="G7251" t="str">
            <v/>
          </cell>
          <cell r="H7251">
            <v>400</v>
          </cell>
          <cell r="I7251">
            <v>320</v>
          </cell>
          <cell r="J7251">
            <v>280</v>
          </cell>
          <cell r="K7251" t="str">
            <v>甲类</v>
          </cell>
        </row>
        <row r="7252">
          <cell r="A7252" t="str">
            <v>HRF62601</v>
          </cell>
          <cell r="B7252" t="str">
            <v>经尿道电子膀胱镜输尿管插管术</v>
          </cell>
          <cell r="C7252" t="str">
            <v>会阴区消毒,利多卡因凝胶润滑麻醉尿道,连接显示器､光源,插入电子膀胱镜,检查膀胱,寻找输尿管,输尿管插管。</v>
          </cell>
          <cell r="D7252" t="str">
            <v>引流装置,冲洗液</v>
          </cell>
          <cell r="E7252" t="str">
            <v>导丝,输尿管支架管</v>
          </cell>
          <cell r="F7252" t="str">
            <v>单侧</v>
          </cell>
          <cell r="G7252" t="str">
            <v/>
          </cell>
          <cell r="H7252">
            <v>450</v>
          </cell>
          <cell r="I7252">
            <v>360</v>
          </cell>
          <cell r="J7252">
            <v>310</v>
          </cell>
          <cell r="K7252" t="str">
            <v>乙类</v>
          </cell>
        </row>
        <row r="7253">
          <cell r="A7253" t="str">
            <v>HRF62602</v>
          </cell>
          <cell r="B7253" t="str">
            <v>经尿道纤维膀胱镜输尿管插管术</v>
          </cell>
          <cell r="C7253" t="str">
            <v>会阴区消毒,利多卡因凝胶润滑麻醉尿道,连接显示器､光源,插入纤维膀胱镜,检查膀胱,寻找输尿管,输尿管插管。</v>
          </cell>
          <cell r="D7253" t="str">
            <v>引流装置,冲洗液</v>
          </cell>
          <cell r="E7253" t="str">
            <v>导丝,输尿管支架管</v>
          </cell>
          <cell r="F7253" t="str">
            <v>单侧</v>
          </cell>
          <cell r="G7253" t="str">
            <v/>
          </cell>
          <cell r="H7253">
            <v>450</v>
          </cell>
          <cell r="I7253">
            <v>360</v>
          </cell>
          <cell r="J7253">
            <v>310</v>
          </cell>
          <cell r="K7253" t="str">
            <v>乙类</v>
          </cell>
        </row>
        <row r="7254">
          <cell r="A7254" t="str">
            <v>HRF62603</v>
          </cell>
          <cell r="B7254" t="str">
            <v>经尿道输尿管镜支架置入术</v>
          </cell>
          <cell r="C7254" t="str">
            <v>会阴区消毒,利多卡因凝胶润滑尿道,膀胱镜检,扩张输尿管口,插入输尿管镜检查,插入输尿管支架管。</v>
          </cell>
          <cell r="D7254" t="str">
            <v>引流装置,输尿管导管,冲洗液</v>
          </cell>
          <cell r="E7254" t="str">
            <v>导丝,输尿管支架管</v>
          </cell>
          <cell r="F7254" t="str">
            <v>次</v>
          </cell>
          <cell r="G7254" t="str">
            <v/>
          </cell>
          <cell r="H7254">
            <v>600</v>
          </cell>
          <cell r="I7254">
            <v>480</v>
          </cell>
          <cell r="J7254">
            <v>420</v>
          </cell>
          <cell r="K7254" t="str">
            <v>乙类</v>
          </cell>
        </row>
        <row r="7255">
          <cell r="A7255" t="str">
            <v>HRF62604</v>
          </cell>
          <cell r="B7255" t="str">
            <v>经膀胱镜输尿管支架置入术</v>
          </cell>
          <cell r="C7255" t="str">
            <v>会阴区消毒,润滑麻醉尿道,插入膀胱镜,检查膀胱,寻找输尿管口,插入导丝,拔出膀胱镜,插入输尿管支架管。不含X线引导。</v>
          </cell>
          <cell r="D7255" t="str">
            <v>引流装置,冲洗液</v>
          </cell>
          <cell r="E7255" t="str">
            <v>输尿管支架管</v>
          </cell>
          <cell r="F7255" t="str">
            <v>单侧</v>
          </cell>
          <cell r="G7255" t="str">
            <v/>
          </cell>
          <cell r="H7255">
            <v>500</v>
          </cell>
          <cell r="I7255">
            <v>400</v>
          </cell>
          <cell r="J7255">
            <v>350</v>
          </cell>
          <cell r="K7255" t="str">
            <v>乙类</v>
          </cell>
        </row>
        <row r="7256">
          <cell r="A7256" t="str">
            <v>HRF62605</v>
          </cell>
          <cell r="B7256" t="str">
            <v>经纤维膀胱镜输尿管支架置入术</v>
          </cell>
          <cell r="C7256" t="str">
            <v>会阴区消毒,润滑麻醉尿道,插入纤维膀胱镜,检查膀胱,寻找输尿管口,插入导丝,拔出膀胱镜,插入输尿管支架管。不含X线引导。</v>
          </cell>
          <cell r="D7256" t="str">
            <v>引流装置,冲洗液</v>
          </cell>
          <cell r="E7256" t="str">
            <v>输尿管支架管</v>
          </cell>
          <cell r="F7256" t="str">
            <v>单侧</v>
          </cell>
          <cell r="G7256" t="str">
            <v/>
          </cell>
          <cell r="H7256">
            <v>500</v>
          </cell>
          <cell r="I7256">
            <v>400</v>
          </cell>
          <cell r="J7256">
            <v>350</v>
          </cell>
          <cell r="K7256" t="str">
            <v>乙类</v>
          </cell>
        </row>
        <row r="7257">
          <cell r="A7257" t="str">
            <v>HRF62606</v>
          </cell>
          <cell r="B7257" t="str">
            <v>经电子膀胱镜输尿管支架置入术</v>
          </cell>
          <cell r="C7257" t="str">
            <v>会阴区消毒,润滑麻醉尿道,插入电子膀胱镜,检查膀胱,寻找输尿管口,插入导丝,拔出膀胱镜,插入输尿管支架管。不含X线引导。</v>
          </cell>
          <cell r="D7257" t="str">
            <v>引流装置,冲洗液</v>
          </cell>
          <cell r="E7257" t="str">
            <v>输尿管支架管</v>
          </cell>
          <cell r="F7257" t="str">
            <v>单侧</v>
          </cell>
          <cell r="G7257" t="str">
            <v/>
          </cell>
          <cell r="H7257">
            <v>500</v>
          </cell>
          <cell r="I7257">
            <v>400</v>
          </cell>
          <cell r="J7257">
            <v>350</v>
          </cell>
          <cell r="K7257" t="str">
            <v>乙类</v>
          </cell>
        </row>
        <row r="7258">
          <cell r="A7258" t="str">
            <v>HRF62607</v>
          </cell>
          <cell r="B7258" t="str">
            <v>经尿道电子输尿管镜支架置入术</v>
          </cell>
          <cell r="C7258" t="str">
            <v>会阴区消毒,利多卡因凝胶润滑尿道,膀胱镜检,扩张输尿管口,插入电子镜输尿管镜检查,插入输尿管支架管。</v>
          </cell>
          <cell r="D7258" t="str">
            <v>引流装置,输尿管导管,冲洗液</v>
          </cell>
          <cell r="E7258" t="str">
            <v>导丝,输尿管支架管</v>
          </cell>
          <cell r="F7258" t="str">
            <v>次</v>
          </cell>
          <cell r="G7258" t="str">
            <v/>
          </cell>
          <cell r="H7258">
            <v>800</v>
          </cell>
          <cell r="I7258">
            <v>640</v>
          </cell>
          <cell r="J7258">
            <v>560</v>
          </cell>
          <cell r="K7258" t="str">
            <v>乙类</v>
          </cell>
        </row>
        <row r="7259">
          <cell r="A7259" t="str">
            <v>HRF62801</v>
          </cell>
          <cell r="B7259" t="str">
            <v>经皮肾电子镜输尿管支架管置入术</v>
          </cell>
          <cell r="C7259" t="str">
            <v>消毒,经皮肾穿刺,插入导丝,扩张管套装扩张通道,置入电子肾镜,检查,置输尿管支架管,拔出导丝,缝合。不含超声引导定位､X线引导。</v>
          </cell>
          <cell r="D7259" t="str">
            <v>引流装置,造瘘管,冲洗液</v>
          </cell>
          <cell r="E7259" t="str">
            <v>扩张管,导丝,输尿管支架管,特殊缝线</v>
          </cell>
          <cell r="F7259" t="str">
            <v>次</v>
          </cell>
          <cell r="G7259" t="str">
            <v/>
          </cell>
          <cell r="H7259">
            <v>1000</v>
          </cell>
          <cell r="I7259">
            <v>800</v>
          </cell>
          <cell r="J7259">
            <v>700</v>
          </cell>
          <cell r="K7259" t="str">
            <v>乙类</v>
          </cell>
        </row>
        <row r="7260">
          <cell r="A7260" t="str">
            <v>HRF62802</v>
          </cell>
          <cell r="B7260" t="str">
            <v>经皮肾纤维镜输尿管支架管置入术</v>
          </cell>
          <cell r="C7260" t="str">
            <v>消毒,经皮肾穿刺,插入导丝,扩张管套装扩张通道,置入纤维肾镜,检查,置输尿管支架管,拔出导丝,缝合等。不含超声引导定位､X线引导。</v>
          </cell>
          <cell r="D7260" t="str">
            <v>引流装置,冲洗液</v>
          </cell>
          <cell r="E7260" t="str">
            <v>导丝,输尿管支架管,特殊缝线</v>
          </cell>
          <cell r="F7260" t="str">
            <v>次</v>
          </cell>
          <cell r="G7260" t="str">
            <v/>
          </cell>
          <cell r="H7260">
            <v>1000</v>
          </cell>
          <cell r="I7260">
            <v>800</v>
          </cell>
          <cell r="J7260">
            <v>700</v>
          </cell>
          <cell r="K7260" t="str">
            <v>乙类</v>
          </cell>
        </row>
        <row r="7261">
          <cell r="A7261" t="str">
            <v>HRF64601</v>
          </cell>
          <cell r="B7261" t="str">
            <v>经尿道输尿管镜支架取出术</v>
          </cell>
          <cell r="C7261" t="str">
            <v>会阴区消毒,润滑麻醉尿道,插入膀胱镜,检查膀胱,寻找输尿管口,扩张输尿管口,插入导丝,拔出膀胱镜,插入输尿管镜检查,异物钳取出支架管。</v>
          </cell>
          <cell r="D7261" t="str">
            <v>引流装置,输尿管导管,冲洗液</v>
          </cell>
          <cell r="E7261" t="str">
            <v>导丝</v>
          </cell>
          <cell r="F7261" t="str">
            <v>次</v>
          </cell>
          <cell r="G7261" t="str">
            <v/>
          </cell>
          <cell r="H7261">
            <v>500</v>
          </cell>
          <cell r="I7261">
            <v>400</v>
          </cell>
          <cell r="J7261">
            <v>350</v>
          </cell>
          <cell r="K7261" t="str">
            <v>乙类</v>
          </cell>
        </row>
        <row r="7262">
          <cell r="A7262" t="str">
            <v>HRF64602</v>
          </cell>
          <cell r="B7262" t="str">
            <v>经膀胱镜输尿管支架取出术</v>
          </cell>
          <cell r="C7262" t="str">
            <v>会阴区消毒,润滑麻醉尿道,插入膀胱镜,检查膀胱,寻找输尿管口,异物钳拔管。</v>
          </cell>
          <cell r="D7262" t="str">
            <v>引流装置,输尿管导管,冲洗液</v>
          </cell>
          <cell r="E7262" t="str">
            <v/>
          </cell>
          <cell r="F7262" t="str">
            <v>单侧</v>
          </cell>
          <cell r="G7262" t="str">
            <v/>
          </cell>
          <cell r="H7262">
            <v>300</v>
          </cell>
          <cell r="I7262">
            <v>240</v>
          </cell>
          <cell r="J7262">
            <v>210</v>
          </cell>
          <cell r="K7262" t="str">
            <v>乙类</v>
          </cell>
        </row>
        <row r="7263">
          <cell r="A7263" t="str">
            <v>HRF64603</v>
          </cell>
          <cell r="B7263" t="str">
            <v>经纤维膀胱镜输尿管支架取出术</v>
          </cell>
          <cell r="C7263" t="str">
            <v>会阴区消毒,润滑麻醉尿道,插入纤维膀胱镜,检查膀胱,寻找输尿管口,异物钳拔管。</v>
          </cell>
          <cell r="D7263" t="str">
            <v>引流装置,输尿管导管,冲洗液</v>
          </cell>
          <cell r="E7263" t="str">
            <v/>
          </cell>
          <cell r="F7263" t="str">
            <v>单侧</v>
          </cell>
          <cell r="G7263" t="str">
            <v/>
          </cell>
          <cell r="H7263">
            <v>400</v>
          </cell>
          <cell r="I7263">
            <v>320</v>
          </cell>
          <cell r="J7263">
            <v>280</v>
          </cell>
          <cell r="K7263" t="str">
            <v>乙类</v>
          </cell>
        </row>
        <row r="7264">
          <cell r="A7264" t="str">
            <v>HRF64604</v>
          </cell>
          <cell r="B7264" t="str">
            <v>经电子膀胱镜输尿管支架取出术</v>
          </cell>
          <cell r="C7264" t="str">
            <v>会阴区消毒,润滑麻醉尿道,插入电子膀胱镜,检查膀胱,寻找输尿管口,异物钳拔管。</v>
          </cell>
          <cell r="D7264" t="str">
            <v>引流装置,输尿管导管,冲洗液</v>
          </cell>
          <cell r="E7264" t="str">
            <v/>
          </cell>
          <cell r="F7264" t="str">
            <v>单侧</v>
          </cell>
          <cell r="G7264" t="str">
            <v/>
          </cell>
          <cell r="H7264">
            <v>400</v>
          </cell>
          <cell r="I7264">
            <v>320</v>
          </cell>
          <cell r="J7264">
            <v>280</v>
          </cell>
          <cell r="K7264" t="str">
            <v>乙类</v>
          </cell>
        </row>
        <row r="7265">
          <cell r="A7265" t="str">
            <v>HRF64605</v>
          </cell>
          <cell r="B7265" t="str">
            <v>经尿道电子输尿管镜支架取出术</v>
          </cell>
          <cell r="C7265" t="str">
            <v>会阴区消毒,润滑麻醉尿道,插入膀胱镜,检查膀胱,寻找输尿管口,扩张输尿管口,插入导丝,拔出膀胱镜,插入电子镜输尿管镜检查,异物钳取出支架管。</v>
          </cell>
          <cell r="D7265" t="str">
            <v>引流装置,输尿管导管,冲洗液</v>
          </cell>
          <cell r="E7265" t="str">
            <v>导丝,输尿管支架管</v>
          </cell>
          <cell r="F7265" t="str">
            <v>次</v>
          </cell>
          <cell r="G7265" t="str">
            <v/>
          </cell>
          <cell r="H7265">
            <v>500</v>
          </cell>
          <cell r="I7265">
            <v>400</v>
          </cell>
          <cell r="J7265">
            <v>350</v>
          </cell>
          <cell r="K7265" t="str">
            <v>乙类</v>
          </cell>
        </row>
        <row r="7266">
          <cell r="A7266" t="str">
            <v>HRF65301</v>
          </cell>
          <cell r="B7266" t="str">
            <v>输尿管切开取石术</v>
          </cell>
          <cell r="C7266" t="str">
            <v>消毒,电刀逐层切开,显露输尿管,切开输尿管取石,留置输尿管支架管,缝合输尿管。不含X线引导或超声引导。</v>
          </cell>
          <cell r="D7266" t="str">
            <v>引流装置</v>
          </cell>
          <cell r="E7266" t="str">
            <v>输尿管支架管,血管夹,特殊缝线,止血材料</v>
          </cell>
          <cell r="F7266" t="str">
            <v>次</v>
          </cell>
          <cell r="G7266" t="str">
            <v/>
          </cell>
          <cell r="H7266">
            <v>1200</v>
          </cell>
          <cell r="I7266">
            <v>960</v>
          </cell>
          <cell r="J7266">
            <v>840</v>
          </cell>
          <cell r="K7266" t="str">
            <v>甲类</v>
          </cell>
        </row>
        <row r="7267">
          <cell r="A7267" t="str">
            <v>HRF65501</v>
          </cell>
          <cell r="B7267" t="str">
            <v>经腹腔镜输尿管切开取石术</v>
          </cell>
          <cell r="C7267"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cell r="D7267" t="str">
            <v>引流装置,冲洗液,二氧化碳气体</v>
          </cell>
          <cell r="E7267" t="str">
            <v>输尿管支架管,腔镜材料</v>
          </cell>
          <cell r="F7267" t="str">
            <v>次</v>
          </cell>
          <cell r="G7267" t="str">
            <v/>
          </cell>
          <cell r="H7267">
            <v>1400</v>
          </cell>
          <cell r="I7267">
            <v>1120</v>
          </cell>
          <cell r="J7267">
            <v>980</v>
          </cell>
          <cell r="K7267" t="str">
            <v>乙类</v>
          </cell>
        </row>
        <row r="7268">
          <cell r="A7268" t="str">
            <v>HRF65601</v>
          </cell>
          <cell r="B7268" t="str">
            <v>经尿道输尿管镜异物取出术</v>
          </cell>
          <cell r="C7268" t="str">
            <v>会阴区消毒,利多卡因凝胶润滑尿道,连接显示器､光源,经尿道插入膀胱镜,检查膀胱内情况,寻找输尿管口,扩张输尿管口,插入导丝引导,插入输尿管镜检查,取出异物,留置输尿管支架管,必要时取活检。</v>
          </cell>
          <cell r="D7268" t="str">
            <v>引流装置,输尿管导管,冲洗液</v>
          </cell>
          <cell r="E7268" t="str">
            <v>导丝,输尿管支架管</v>
          </cell>
          <cell r="F7268" t="str">
            <v>次</v>
          </cell>
          <cell r="G7268" t="str">
            <v/>
          </cell>
          <cell r="H7268">
            <v>1200</v>
          </cell>
          <cell r="I7268">
            <v>960</v>
          </cell>
          <cell r="J7268">
            <v>840</v>
          </cell>
          <cell r="K7268" t="str">
            <v>乙类</v>
          </cell>
        </row>
        <row r="7269">
          <cell r="A7269" t="str">
            <v>HRF65602</v>
          </cell>
          <cell r="B7269" t="str">
            <v>经尿道电子输尿管镜异物取出术</v>
          </cell>
          <cell r="C7269" t="str">
            <v>会阴区消毒,利多卡因凝胶润滑尿道,连接显示器､光源,经尿道插入膀胱镜,检查膀胱内情况,寻找输尿管口,扩张输尿管口,插入导丝引导,电子输尿管镜检查,取出异物,留置输尿管支架管,必要时取活检。不含病理学检查。</v>
          </cell>
          <cell r="D7269" t="str">
            <v>引流装置,输尿管导管,冲洗液</v>
          </cell>
          <cell r="E7269" t="str">
            <v>导丝,输尿管支架管</v>
          </cell>
          <cell r="F7269" t="str">
            <v>次</v>
          </cell>
          <cell r="G7269" t="str">
            <v/>
          </cell>
          <cell r="H7269">
            <v>1200</v>
          </cell>
          <cell r="I7269">
            <v>960</v>
          </cell>
          <cell r="J7269">
            <v>840</v>
          </cell>
          <cell r="K7269" t="str">
            <v>乙类</v>
          </cell>
        </row>
        <row r="7270">
          <cell r="A7270" t="str">
            <v>HRF65603</v>
          </cell>
          <cell r="B7270" t="str">
            <v>经尿道纤维输尿管镜异物取出术</v>
          </cell>
          <cell r="C7270" t="str">
            <v>会阴区消毒,利多卡因凝胶润滑尿道,连接显示器､光源,经尿道插入膀胱镜,检查膀胱内情况,寻找输尿管口,扩张输尿管口,插入导丝引导,纤维输尿管镜检查,取出异物,留置输尿管支架管,必要时取活检。不含病理学检查。</v>
          </cell>
          <cell r="D7270" t="str">
            <v>引流装置,输尿管导管,冲洗液</v>
          </cell>
          <cell r="E7270" t="str">
            <v>导丝,输尿管支架管</v>
          </cell>
          <cell r="F7270" t="str">
            <v>次</v>
          </cell>
          <cell r="G7270" t="str">
            <v/>
          </cell>
          <cell r="H7270">
            <v>1200</v>
          </cell>
          <cell r="I7270">
            <v>960</v>
          </cell>
          <cell r="J7270">
            <v>840</v>
          </cell>
          <cell r="K7270" t="str">
            <v>乙类</v>
          </cell>
        </row>
        <row r="7271">
          <cell r="A7271" t="str">
            <v>HRF65604</v>
          </cell>
          <cell r="B7271" t="str">
            <v>经尿道输尿管镜激光碎石取石术</v>
          </cell>
          <cell r="C7271" t="str">
            <v>会阴区消毒,润滑麻醉尿道,插入膀胱镜,检查膀胱,寻找输尿管口,扩张输尿管口,插入导丝,拔出膀胱镜,插入输尿管镜检查,激光碎石,取石,留置输尿管支架管。</v>
          </cell>
          <cell r="D7271" t="str">
            <v>引流装置,输尿管导管,冲洗液</v>
          </cell>
          <cell r="E7271" t="str">
            <v>导丝,输尿管支架管,取石网篮</v>
          </cell>
          <cell r="F7271" t="str">
            <v>次</v>
          </cell>
          <cell r="G7271" t="str">
            <v/>
          </cell>
          <cell r="H7271">
            <v>2500</v>
          </cell>
          <cell r="I7271">
            <v>2000</v>
          </cell>
          <cell r="J7271">
            <v>1750</v>
          </cell>
          <cell r="K7271" t="str">
            <v>乙类</v>
          </cell>
        </row>
        <row r="7272">
          <cell r="A7272" t="str">
            <v>HRF65605</v>
          </cell>
          <cell r="B7272" t="str">
            <v>经尿道电子输尿管镜激光碎石取石术</v>
          </cell>
          <cell r="C7272" t="str">
            <v>会阴区消毒,润滑麻醉尿道,插入膀胱镜,检查膀胱,寻找输尿管口,扩张输尿管口,插入导丝,拔出膀胱镜,插入电子输尿管镜检查,激光碎石,取石,留置输尿管支架管。</v>
          </cell>
          <cell r="D7272" t="str">
            <v>引流装置,输尿管导管,冲洗液</v>
          </cell>
          <cell r="E7272" t="str">
            <v>导丝,输尿管支架管,取石网篮</v>
          </cell>
          <cell r="F7272" t="str">
            <v>次</v>
          </cell>
          <cell r="G7272" t="str">
            <v/>
          </cell>
          <cell r="H7272">
            <v>2500</v>
          </cell>
          <cell r="I7272">
            <v>2000</v>
          </cell>
          <cell r="J7272">
            <v>1750</v>
          </cell>
          <cell r="K7272" t="str">
            <v>乙类</v>
          </cell>
        </row>
        <row r="7273">
          <cell r="A7273" t="str">
            <v>HRF65606</v>
          </cell>
          <cell r="B7273" t="str">
            <v>经尿道纤维输尿管镜激光碎石取石术</v>
          </cell>
          <cell r="C7273" t="str">
            <v>会阴区消毒,润滑麻醉尿道,插入膀胱镜,检查膀胱,寻找输尿管口,扩张输尿管口,插入导丝,拔出膀胱镜,插入纤维输尿管镜检查,激光碎石,取石,留置输尿管支架管。</v>
          </cell>
          <cell r="D7273" t="str">
            <v>引流装置,输尿管导管,冲洗液</v>
          </cell>
          <cell r="E7273" t="str">
            <v>输尿管鞘,导丝,输尿管支架管,取石网篮</v>
          </cell>
          <cell r="F7273" t="str">
            <v>次</v>
          </cell>
          <cell r="G7273" t="str">
            <v/>
          </cell>
          <cell r="H7273">
            <v>2500</v>
          </cell>
          <cell r="I7273">
            <v>2000</v>
          </cell>
          <cell r="J7273">
            <v>1750</v>
          </cell>
          <cell r="K7273" t="str">
            <v>乙类</v>
          </cell>
        </row>
        <row r="7274">
          <cell r="A7274" t="str">
            <v>HRF65607</v>
          </cell>
          <cell r="B7274" t="str">
            <v>经尿道输尿管镜气压弹道碎石取石术</v>
          </cell>
          <cell r="C7274" t="str">
            <v>会阴区消毒,润滑麻醉尿道,插入膀胱镜,检查膀胱,寻找输尿管口,扩张输尿管口,插入导丝,拔出膀胱镜,插入输尿管镜检查,气压弹道碎石系统碎石,取石,留置输尿管支架管。</v>
          </cell>
          <cell r="D7274" t="str">
            <v>引流装置,输尿管导管,冲洗液</v>
          </cell>
          <cell r="E7274" t="str">
            <v>导丝,输尿管支架管,取石网篮</v>
          </cell>
          <cell r="F7274" t="str">
            <v>次</v>
          </cell>
          <cell r="G7274" t="str">
            <v/>
          </cell>
          <cell r="H7274">
            <v>1700</v>
          </cell>
          <cell r="I7274">
            <v>1360</v>
          </cell>
          <cell r="J7274">
            <v>1190</v>
          </cell>
          <cell r="K7274" t="str">
            <v>乙类</v>
          </cell>
        </row>
        <row r="7275">
          <cell r="A7275" t="str">
            <v>HRF65608</v>
          </cell>
          <cell r="B7275" t="str">
            <v>经尿道电子输尿管镜气压弹道碎石取石术</v>
          </cell>
          <cell r="C7275" t="str">
            <v>会阴区消毒,润滑麻醉尿道,插入膀胱镜,检查膀胱,寻找输尿管口,扩张输尿管口,插入导丝,拔出膀胱镜,插入电子输尿管镜检查,气压弹道碎石系统碎石,取石,留置输尿管支架管。</v>
          </cell>
          <cell r="D7275" t="str">
            <v>引流装置,输尿管导管,冲洗液</v>
          </cell>
          <cell r="E7275" t="str">
            <v>导丝,输尿管支架管,取石网篮</v>
          </cell>
          <cell r="F7275" t="str">
            <v>次</v>
          </cell>
          <cell r="G7275" t="str">
            <v/>
          </cell>
          <cell r="H7275">
            <v>1700</v>
          </cell>
          <cell r="I7275">
            <v>1360</v>
          </cell>
          <cell r="J7275">
            <v>1190</v>
          </cell>
          <cell r="K7275" t="str">
            <v>乙类</v>
          </cell>
        </row>
        <row r="7276">
          <cell r="A7276" t="str">
            <v>HRF65609</v>
          </cell>
          <cell r="B7276" t="str">
            <v>经尿道纤维输尿管镜气压弹道碎石取石术</v>
          </cell>
          <cell r="C7276" t="str">
            <v>会阴区消毒,润滑麻醉尿道,插入膀胱镜,检查膀胱,寻找输尿管口,扩张输尿管口,插入导丝,拔出膀胱镜,插入纤维输尿管镜检查,气压弹道碎石系统碎石,取石,留置输尿管支架管。</v>
          </cell>
          <cell r="D7276" t="str">
            <v>引流装置,输尿管导管,冲洗液</v>
          </cell>
          <cell r="E7276" t="str">
            <v>输尿管鞘,导丝,输尿管支架管,取石网篮</v>
          </cell>
          <cell r="F7276" t="str">
            <v>次</v>
          </cell>
          <cell r="G7276" t="str">
            <v/>
          </cell>
          <cell r="H7276">
            <v>1700</v>
          </cell>
          <cell r="I7276">
            <v>1360</v>
          </cell>
          <cell r="J7276">
            <v>1190</v>
          </cell>
          <cell r="K7276" t="str">
            <v>乙类</v>
          </cell>
        </row>
        <row r="7277">
          <cell r="A7277" t="str">
            <v>HRF65610</v>
          </cell>
          <cell r="B7277" t="str">
            <v>经尿道输尿管镜超声碎石取石术</v>
          </cell>
          <cell r="C7277" t="str">
            <v>会阴区消毒,润滑麻醉尿道,插入膀胱镜,检查膀胱,寻找输尿管口,扩张输尿管口,插入导丝,拔出膀胱镜,插入输尿管镜检查,超声碎石系统碎石,取石,留置输尿管支架管。</v>
          </cell>
          <cell r="D7277" t="str">
            <v>引流装置,输尿管导管,冲洗液</v>
          </cell>
          <cell r="E7277" t="str">
            <v>导丝,输尿管支架管,取石网篮</v>
          </cell>
          <cell r="F7277" t="str">
            <v>次</v>
          </cell>
          <cell r="G7277" t="str">
            <v/>
          </cell>
          <cell r="H7277">
            <v>1700</v>
          </cell>
          <cell r="I7277">
            <v>1360</v>
          </cell>
          <cell r="J7277">
            <v>1190</v>
          </cell>
          <cell r="K7277" t="str">
            <v>乙类</v>
          </cell>
        </row>
        <row r="7278">
          <cell r="A7278" t="str">
            <v>HRF65611</v>
          </cell>
          <cell r="B7278" t="str">
            <v>经尿道电子输尿管镜超声碎石取石术</v>
          </cell>
          <cell r="C7278" t="str">
            <v>会阴区消毒,润滑麻醉尿道,插入膀胱镜,检查膀胱,寻找输尿管口,扩张输尿管口,插入导丝,拔出膀胱镜,插入电子输尿管镜检查,超声碎石系统碎石,取石,留置输尿管支架管。</v>
          </cell>
          <cell r="D7278" t="str">
            <v>引流装置,输尿管导管,冲洗液</v>
          </cell>
          <cell r="E7278" t="str">
            <v>导丝,输尿管支架管,取石网篮</v>
          </cell>
          <cell r="F7278" t="str">
            <v>次</v>
          </cell>
          <cell r="G7278" t="str">
            <v/>
          </cell>
          <cell r="H7278">
            <v>1700</v>
          </cell>
          <cell r="I7278">
            <v>1360</v>
          </cell>
          <cell r="J7278">
            <v>1190</v>
          </cell>
          <cell r="K7278" t="str">
            <v>乙类</v>
          </cell>
        </row>
        <row r="7279">
          <cell r="A7279" t="str">
            <v>HRF65612</v>
          </cell>
          <cell r="B7279" t="str">
            <v>经尿道纤维输尿管镜超声碎石取石术</v>
          </cell>
          <cell r="C7279" t="str">
            <v>会阴区消毒,润滑麻醉尿道,插入膀胱镜,检查膀胱,寻找输尿管口,扩张输尿管口,插入导丝,拔出膀胱镜,插入纤维输尿管镜检查,超声碎石系统碎石,取石,留置输尿管支架管。</v>
          </cell>
          <cell r="D7279" t="str">
            <v>引流装置,输尿管导管,冲洗液</v>
          </cell>
          <cell r="E7279" t="str">
            <v>输尿管鞘,导丝,输尿管支架管,取石网篮</v>
          </cell>
          <cell r="F7279" t="str">
            <v>次</v>
          </cell>
          <cell r="G7279" t="str">
            <v/>
          </cell>
          <cell r="H7279">
            <v>1700</v>
          </cell>
          <cell r="I7279">
            <v>1360</v>
          </cell>
          <cell r="J7279">
            <v>1190</v>
          </cell>
          <cell r="K7279" t="str">
            <v>乙类</v>
          </cell>
        </row>
        <row r="7280">
          <cell r="A7280" t="str">
            <v>HRF73301</v>
          </cell>
          <cell r="B7280" t="str">
            <v>输尿管狭窄段切除再吻合术</v>
          </cell>
          <cell r="C7280" t="str">
            <v>消毒,电刀逐层切开,狭窄部位显露,切断狭窄输尿管,留置输尿管支架管,重新吻合输尿管。</v>
          </cell>
          <cell r="D7280" t="str">
            <v>引流装置</v>
          </cell>
          <cell r="E7280" t="str">
            <v>输尿管支架管,血管夹,特殊缝线,止血材料</v>
          </cell>
          <cell r="F7280" t="str">
            <v>次</v>
          </cell>
          <cell r="G7280" t="str">
            <v/>
          </cell>
          <cell r="H7280">
            <v>1700</v>
          </cell>
          <cell r="I7280">
            <v>1360</v>
          </cell>
          <cell r="J7280">
            <v>1190</v>
          </cell>
          <cell r="K7280" t="str">
            <v>甲类</v>
          </cell>
        </row>
        <row r="7281">
          <cell r="A7281" t="str">
            <v>HRF73302</v>
          </cell>
          <cell r="B7281" t="str">
            <v>输尿管间嵴切除术</v>
          </cell>
          <cell r="C7281" t="str">
            <v>会阴区消毒,利多卡因凝胶润滑尿道,经尿道置入电切镜,检查膀胱,使用激光(或电切)切除输尿管间嵴切除。</v>
          </cell>
          <cell r="D7281" t="str">
            <v>引流装置,冲洗液</v>
          </cell>
          <cell r="E7281" t="str">
            <v/>
          </cell>
          <cell r="F7281" t="str">
            <v>次</v>
          </cell>
          <cell r="G7281" t="str">
            <v/>
          </cell>
          <cell r="H7281">
            <v>2000</v>
          </cell>
          <cell r="I7281">
            <v>1600</v>
          </cell>
          <cell r="J7281">
            <v>1400</v>
          </cell>
          <cell r="K7281" t="str">
            <v>甲类</v>
          </cell>
        </row>
        <row r="7282">
          <cell r="A7282" t="str">
            <v>HRF73303</v>
          </cell>
          <cell r="B7282" t="str">
            <v>输尿管残端切除术</v>
          </cell>
          <cell r="C7282" t="str">
            <v>消毒,电刀逐层切开,显露残端输尿管,切除残端输尿管,冲洗伤口,放置引流管,缝合伤口。</v>
          </cell>
          <cell r="D7282" t="str">
            <v>引流装置</v>
          </cell>
          <cell r="E7282" t="str">
            <v>血管夹,止血材料,特殊缝线</v>
          </cell>
          <cell r="F7282" t="str">
            <v>次</v>
          </cell>
          <cell r="G7282" t="str">
            <v/>
          </cell>
          <cell r="H7282">
            <v>1200</v>
          </cell>
          <cell r="I7282">
            <v>960</v>
          </cell>
          <cell r="J7282">
            <v>840</v>
          </cell>
          <cell r="K7282" t="str">
            <v>甲类</v>
          </cell>
        </row>
        <row r="7283">
          <cell r="A7283" t="str">
            <v>HRF73501</v>
          </cell>
          <cell r="B7283" t="str">
            <v>经腹腔镜输尿管狭窄段切除再吻合术</v>
          </cell>
          <cell r="C7283"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cell r="D7283" t="str">
            <v>引流装置,冲洗液,二氧化碳气体</v>
          </cell>
          <cell r="E7283" t="str">
            <v>输尿管支架管,腔镜材料</v>
          </cell>
          <cell r="F7283" t="str">
            <v>次</v>
          </cell>
          <cell r="G7283" t="str">
            <v/>
          </cell>
          <cell r="H7283">
            <v>1900</v>
          </cell>
          <cell r="I7283">
            <v>1520</v>
          </cell>
          <cell r="J7283">
            <v>1330</v>
          </cell>
          <cell r="K7283" t="str">
            <v>乙类</v>
          </cell>
        </row>
        <row r="7284">
          <cell r="A7284" t="str">
            <v>HRF73502</v>
          </cell>
          <cell r="B7284" t="str">
            <v>经腹腔镜输尿管残端切除术</v>
          </cell>
          <cell r="C7284" t="str">
            <v>消毒,选择穿刺部位,插入穿刺器,连接气腹机,建立气腹,置入观察镜,分别置入操作孔道套管及操作器械,用超声刀分离,用钛夹､管路夹夹壁血管或组织,显露残端输尿管,切除残端输尿管,冲洗伤口,放置引流管,缝合伤口。</v>
          </cell>
          <cell r="D7284" t="str">
            <v>引流装置,冲洗液</v>
          </cell>
          <cell r="E7284" t="str">
            <v>输尿管支架管,腔镜材料</v>
          </cell>
          <cell r="F7284" t="str">
            <v>次</v>
          </cell>
          <cell r="G7284" t="str">
            <v/>
          </cell>
          <cell r="H7284">
            <v>1400</v>
          </cell>
          <cell r="I7284">
            <v>1120</v>
          </cell>
          <cell r="J7284">
            <v>980</v>
          </cell>
          <cell r="K7284" t="str">
            <v>乙类</v>
          </cell>
        </row>
        <row r="7285">
          <cell r="A7285" t="str">
            <v>HRF73601</v>
          </cell>
          <cell r="B7285" t="str">
            <v>经尿道输尿管镜肿瘤电切术</v>
          </cell>
          <cell r="C7285" t="str">
            <v>会阴区消毒,利多卡因凝胶润滑尿道,插入膀胱镜,检查膀胱,寻找输尿管口,扩张输尿管口,插入导丝,拔出膀胱镜,插入输尿管镜检查,使用电刀切除肿瘤,止血,留取病理,留置输尿管支架管。</v>
          </cell>
          <cell r="D7285" t="str">
            <v>引流装置,输尿管导管,冲洗液</v>
          </cell>
          <cell r="E7285" t="str">
            <v>导丝,输尿管支架管,止血材料</v>
          </cell>
          <cell r="F7285" t="str">
            <v>次</v>
          </cell>
          <cell r="G7285" t="str">
            <v/>
          </cell>
          <cell r="H7285">
            <v>3000</v>
          </cell>
          <cell r="I7285">
            <v>2400</v>
          </cell>
          <cell r="J7285">
            <v>2100</v>
          </cell>
          <cell r="K7285" t="str">
            <v>乙类</v>
          </cell>
        </row>
        <row r="7286">
          <cell r="A7286" t="str">
            <v>HRF73602</v>
          </cell>
          <cell r="B7286" t="str">
            <v>经尿道输尿管镜肿瘤激光切除术</v>
          </cell>
          <cell r="C7286" t="str">
            <v>会阴区消毒,利多卡因凝胶润滑尿道,插入膀胱镜,检查膀胱,寻找输尿管口,扩张输尿管口,插入导丝,拔出膀胱镜,插入输尿管镜检查,激光治疗切除肿瘤,止血,留取病理,留置输尿管支架管。</v>
          </cell>
          <cell r="D7286" t="str">
            <v>引流装置,输尿管导管,冲洗液</v>
          </cell>
          <cell r="E7286" t="str">
            <v>导丝,输尿管支架管,止血材料</v>
          </cell>
          <cell r="F7286" t="str">
            <v>次</v>
          </cell>
          <cell r="G7286" t="str">
            <v/>
          </cell>
          <cell r="H7286">
            <v>3500</v>
          </cell>
          <cell r="I7286">
            <v>2800</v>
          </cell>
          <cell r="J7286">
            <v>2450</v>
          </cell>
          <cell r="K7286" t="str">
            <v>乙类</v>
          </cell>
        </row>
        <row r="7287">
          <cell r="A7287" t="str">
            <v>HRF73603</v>
          </cell>
          <cell r="B7287" t="str">
            <v>经尿道电子输尿管镜肿瘤电切术</v>
          </cell>
          <cell r="C7287" t="str">
            <v>会阴区消毒,利多卡因凝胶润滑尿道,插入膀胱镜,检查膀胱,寻找输尿管口,扩张输尿管口,插入导丝,拔出膀胱镜,插入电子输尿管镜检查,使用电刀切除肿瘤,止血,留取病理,留置输尿管支架管。</v>
          </cell>
          <cell r="D7287" t="str">
            <v>引流装置,输尿管导管,冲洗液</v>
          </cell>
          <cell r="E7287" t="str">
            <v>导丝,输尿管支架管,止血材料</v>
          </cell>
          <cell r="F7287" t="str">
            <v>次</v>
          </cell>
          <cell r="G7287" t="str">
            <v/>
          </cell>
          <cell r="H7287">
            <v>3000</v>
          </cell>
          <cell r="I7287">
            <v>2400</v>
          </cell>
          <cell r="J7287">
            <v>2100</v>
          </cell>
          <cell r="K7287" t="str">
            <v>乙类</v>
          </cell>
        </row>
        <row r="7288">
          <cell r="A7288" t="str">
            <v>HRF73604</v>
          </cell>
          <cell r="B7288" t="str">
            <v>经尿道纤维输尿管镜肿瘤电切术</v>
          </cell>
          <cell r="C7288" t="str">
            <v>会阴区消毒,利多卡因凝胶润滑尿道,插入膀胱镜,检查膀胱,寻找输尿管口,扩张输尿管口,插入导丝,拔出膀胱镜,插入纤维输尿管镜检查,使用电刀切除肿瘤,止血,留取病理,留置输尿管支架管。</v>
          </cell>
          <cell r="D7288" t="str">
            <v>引流装置,输尿管导管,冲洗液</v>
          </cell>
          <cell r="E7288" t="str">
            <v>导丝,输尿管支架管,止血材料</v>
          </cell>
          <cell r="F7288" t="str">
            <v>次</v>
          </cell>
          <cell r="G7288" t="str">
            <v/>
          </cell>
          <cell r="H7288">
            <v>3200</v>
          </cell>
          <cell r="I7288">
            <v>2560</v>
          </cell>
          <cell r="J7288">
            <v>2240</v>
          </cell>
          <cell r="K7288" t="str">
            <v>乙类</v>
          </cell>
        </row>
        <row r="7289">
          <cell r="A7289" t="str">
            <v>HRF73605</v>
          </cell>
          <cell r="B7289" t="str">
            <v>经尿道电子输尿管镜肿瘤激光切除术</v>
          </cell>
          <cell r="C7289" t="str">
            <v>会阴区消毒,利多卡因凝胶润滑尿道,插入电子膀胱镜,检查膀胱,寻找输尿管口,扩张输尿管口,插入导丝,拔出膀胱镜,插入输尿管镜检查,激光治疗切除肿瘤,彻底止血,留取病理,留置输尿管支架管。</v>
          </cell>
          <cell r="D7289" t="str">
            <v>引流装置,输尿管导管,冲洗液</v>
          </cell>
          <cell r="E7289" t="str">
            <v>导丝,输尿管支架管,止血材料</v>
          </cell>
          <cell r="F7289" t="str">
            <v>次</v>
          </cell>
          <cell r="G7289" t="str">
            <v/>
          </cell>
          <cell r="H7289">
            <v>3200</v>
          </cell>
          <cell r="I7289">
            <v>2560</v>
          </cell>
          <cell r="J7289">
            <v>2240</v>
          </cell>
          <cell r="K7289" t="str">
            <v>乙类</v>
          </cell>
        </row>
        <row r="7290">
          <cell r="A7290" t="str">
            <v>HRF73606</v>
          </cell>
          <cell r="B7290" t="str">
            <v>经尿道纤维输尿管镜肿瘤激光切除术</v>
          </cell>
          <cell r="C7290" t="str">
            <v>会阴区消毒,利多卡因凝胶润滑尿道,插入纤维膀胱镜,检查膀胱,寻找输尿管口,扩张输尿管口,插入导丝,拔出膀胱镜,插入输尿管镜检查,激光治疗切除肿瘤,止血,留取病理,留置输尿管支架管。</v>
          </cell>
          <cell r="D7290" t="str">
            <v>引流装置,输尿管导管,冲洗液</v>
          </cell>
          <cell r="E7290" t="str">
            <v>导丝,输尿管支架管,止血材料</v>
          </cell>
          <cell r="F7290" t="str">
            <v>次</v>
          </cell>
          <cell r="G7290" t="str">
            <v/>
          </cell>
          <cell r="H7290">
            <v>3200</v>
          </cell>
          <cell r="I7290">
            <v>2560</v>
          </cell>
          <cell r="J7290">
            <v>2240</v>
          </cell>
          <cell r="K7290" t="str">
            <v>乙类</v>
          </cell>
        </row>
        <row r="7291">
          <cell r="A7291" t="str">
            <v>HRF80601</v>
          </cell>
          <cell r="B7291" t="str">
            <v>经膀胱镜输尿管扩张术</v>
          </cell>
          <cell r="C7291" t="str">
            <v>会阴区消毒,润滑麻醉尿道,插入膀胱镜,检查膀胱,寻找输尿管口,输尿管插管扩张,留置输尿管支架管。不含X线透视。</v>
          </cell>
          <cell r="D7291" t="str">
            <v>引流装置,输尿管导管,冲洗液</v>
          </cell>
          <cell r="E7291" t="str">
            <v>导丝,输尿管支架管</v>
          </cell>
          <cell r="F7291" t="str">
            <v>次</v>
          </cell>
          <cell r="G7291" t="str">
            <v/>
          </cell>
          <cell r="H7291">
            <v>300</v>
          </cell>
          <cell r="I7291">
            <v>240</v>
          </cell>
          <cell r="J7291">
            <v>210</v>
          </cell>
          <cell r="K7291" t="str">
            <v>乙类</v>
          </cell>
        </row>
        <row r="7292">
          <cell r="A7292" t="str">
            <v>HRF80602</v>
          </cell>
          <cell r="B7292" t="str">
            <v>经电子膀胱镜输尿管扩张术</v>
          </cell>
          <cell r="C7292" t="str">
            <v>会阴区消毒,润滑麻醉尿道,插入电子膀胱镜,检查膀胱,寻找输尿管口,输尿管插管扩张,留置输尿管支架管。不含X线透视。</v>
          </cell>
          <cell r="D7292" t="str">
            <v>引流装置,输尿管导管,冲洗液</v>
          </cell>
          <cell r="E7292" t="str">
            <v>导丝,输尿管支架管</v>
          </cell>
          <cell r="F7292" t="str">
            <v>次</v>
          </cell>
          <cell r="G7292" t="str">
            <v/>
          </cell>
          <cell r="H7292">
            <v>350</v>
          </cell>
          <cell r="I7292">
            <v>280</v>
          </cell>
          <cell r="J7292">
            <v>245</v>
          </cell>
          <cell r="K7292" t="str">
            <v>乙类</v>
          </cell>
        </row>
        <row r="7293">
          <cell r="A7293" t="str">
            <v>HRF80603</v>
          </cell>
          <cell r="B7293" t="str">
            <v>经纤维膀胱镜输尿管扩张术</v>
          </cell>
          <cell r="C7293" t="str">
            <v>会阴区消毒,润滑麻醉尿道,插入纤维膀胱镜,检查膀胱,寻找输尿管口,输尿管插管扩张,留置输尿管支架管。不含X线透视。</v>
          </cell>
          <cell r="D7293" t="str">
            <v>引流装置,输尿管导管,冲洗液</v>
          </cell>
          <cell r="E7293" t="str">
            <v>导丝,输尿管支架管</v>
          </cell>
          <cell r="F7293" t="str">
            <v>次</v>
          </cell>
          <cell r="G7293" t="str">
            <v/>
          </cell>
          <cell r="H7293">
            <v>350</v>
          </cell>
          <cell r="I7293">
            <v>280</v>
          </cell>
          <cell r="J7293">
            <v>245</v>
          </cell>
          <cell r="K7293" t="str">
            <v>乙类</v>
          </cell>
        </row>
        <row r="7294">
          <cell r="A7294" t="str">
            <v>HRF80604</v>
          </cell>
          <cell r="B7294" t="str">
            <v>经尿道输尿管镜输尿管扩张术</v>
          </cell>
          <cell r="C7294" t="str">
            <v>会阴区消毒,润滑麻醉尿道,插入膀胱镜,检查膀胱,寻找输尿管口,扩张输尿管口,插入导丝,拔出膀胱镜,插入输尿管镜检查,输尿管插管扩张,留置输尿管支架管。</v>
          </cell>
          <cell r="D7294" t="str">
            <v>引流装置,输尿管导管,冲洗液</v>
          </cell>
          <cell r="E7294" t="str">
            <v>导丝,输尿管支架管</v>
          </cell>
          <cell r="F7294" t="str">
            <v>次</v>
          </cell>
          <cell r="G7294" t="str">
            <v/>
          </cell>
          <cell r="H7294">
            <v>600</v>
          </cell>
          <cell r="I7294">
            <v>480</v>
          </cell>
          <cell r="J7294">
            <v>420</v>
          </cell>
          <cell r="K7294" t="str">
            <v>乙类</v>
          </cell>
        </row>
        <row r="7295">
          <cell r="A7295" t="str">
            <v>HRF80605</v>
          </cell>
          <cell r="B7295" t="str">
            <v>经尿道电子输尿管镜输尿管扩张术</v>
          </cell>
          <cell r="C7295" t="str">
            <v>会阴区消毒,润滑麻醉尿道,插入膀胱镜,检查膀胱,寻找输尿管口,扩张输尿管口,插入导丝,拔出膀胱镜,插入电子输尿管镜检查,输尿管插管扩张,留置输尿管支架管。</v>
          </cell>
          <cell r="D7295" t="str">
            <v>引流装置,输尿管导管,冲洗液</v>
          </cell>
          <cell r="E7295" t="str">
            <v>导丝,输尿管支架管</v>
          </cell>
          <cell r="F7295" t="str">
            <v>次</v>
          </cell>
          <cell r="G7295" t="str">
            <v/>
          </cell>
          <cell r="H7295">
            <v>650</v>
          </cell>
          <cell r="I7295">
            <v>520</v>
          </cell>
          <cell r="J7295">
            <v>450</v>
          </cell>
          <cell r="K7295" t="str">
            <v>乙类</v>
          </cell>
        </row>
        <row r="7296">
          <cell r="A7296" t="str">
            <v>HRF80606</v>
          </cell>
          <cell r="B7296" t="str">
            <v>经尿道纤维输尿管镜输尿管扩张术</v>
          </cell>
          <cell r="C7296" t="str">
            <v>会阴区消毒,润滑麻醉尿道,插入膀胱镜,检查膀胱,寻找输尿管口,扩张输尿管口,插入导丝,拔出膀胱镜,插入纤维输尿管镜检查,输尿管插管扩张,留置输尿管支架管。</v>
          </cell>
          <cell r="D7296" t="str">
            <v>引流装置,输尿管导管,冲洗液</v>
          </cell>
          <cell r="E7296" t="str">
            <v>导丝,输尿管支架管</v>
          </cell>
          <cell r="F7296" t="str">
            <v>次</v>
          </cell>
          <cell r="G7296" t="str">
            <v/>
          </cell>
          <cell r="H7296">
            <v>650</v>
          </cell>
          <cell r="I7296">
            <v>520</v>
          </cell>
          <cell r="J7296">
            <v>450</v>
          </cell>
          <cell r="K7296" t="str">
            <v>乙类</v>
          </cell>
        </row>
        <row r="7297">
          <cell r="A7297" t="str">
            <v>HRF83301</v>
          </cell>
          <cell r="B7297" t="str">
            <v>输尿管损伤修复术</v>
          </cell>
          <cell r="C7297" t="str">
            <v>消毒,电刀逐层切开,显露输尿管,找到断离或损伤的输尿管,切开输尿管,留置输尿管支架管,缝合输尿管。</v>
          </cell>
          <cell r="D7297" t="str">
            <v>引流装置</v>
          </cell>
          <cell r="E7297" t="str">
            <v>输尿管支架管,血管夹,特殊缝线,止血材料</v>
          </cell>
          <cell r="F7297" t="str">
            <v>次</v>
          </cell>
          <cell r="G7297" t="str">
            <v/>
          </cell>
          <cell r="H7297">
            <v>1700</v>
          </cell>
          <cell r="I7297">
            <v>1360</v>
          </cell>
          <cell r="J7297">
            <v>1190</v>
          </cell>
          <cell r="K7297" t="str">
            <v>甲类</v>
          </cell>
        </row>
        <row r="7298">
          <cell r="A7298" t="str">
            <v>HRF83302</v>
          </cell>
          <cell r="B7298" t="str">
            <v>腔静脉后输尿管整形术</v>
          </cell>
          <cell r="C7298" t="str">
            <v>消毒,电刀逐层切开,显露腔静脉及输尿管,分离输尿管,切断输尿管,修整输尿管,留置输尿管支架管,重新吻合输尿管切口,放置引流管,缝合伤口。</v>
          </cell>
          <cell r="D7298" t="str">
            <v>引流装置</v>
          </cell>
          <cell r="E7298" t="str">
            <v>输尿管支架管,血管夹,特殊缝线,止血材料</v>
          </cell>
          <cell r="F7298" t="str">
            <v>次</v>
          </cell>
          <cell r="G7298" t="str">
            <v/>
          </cell>
          <cell r="H7298">
            <v>200</v>
          </cell>
          <cell r="I7298">
            <v>160</v>
          </cell>
          <cell r="J7298">
            <v>140</v>
          </cell>
          <cell r="K7298" t="str">
            <v>甲类</v>
          </cell>
        </row>
        <row r="7299">
          <cell r="A7299" t="str">
            <v>HRF83501</v>
          </cell>
          <cell r="B7299" t="str">
            <v>经腹腔镜输尿管损伤修复术</v>
          </cell>
          <cell r="C7299"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cell r="D7299" t="str">
            <v>引流装置,冲洗液,二氧化碳气体</v>
          </cell>
          <cell r="E7299" t="str">
            <v>输尿管支架管,腔镜材料</v>
          </cell>
          <cell r="F7299" t="str">
            <v>次</v>
          </cell>
          <cell r="G7299" t="str">
            <v/>
          </cell>
          <cell r="H7299">
            <v>1900</v>
          </cell>
          <cell r="I7299">
            <v>1520</v>
          </cell>
          <cell r="J7299">
            <v>1330</v>
          </cell>
          <cell r="K7299" t="str">
            <v>乙类</v>
          </cell>
        </row>
        <row r="7300">
          <cell r="A7300" t="str">
            <v>HRF83502</v>
          </cell>
          <cell r="B7300" t="str">
            <v>经腹腔镜腔静脉后输尿管整形术</v>
          </cell>
          <cell r="C7300"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cell r="D7300" t="str">
            <v>引流装置,冲洗液</v>
          </cell>
          <cell r="E7300" t="str">
            <v>输尿管支架管,腔镜材料</v>
          </cell>
          <cell r="F7300" t="str">
            <v>次</v>
          </cell>
          <cell r="G7300" t="str">
            <v/>
          </cell>
          <cell r="H7300">
            <v>2200</v>
          </cell>
          <cell r="I7300">
            <v>1760</v>
          </cell>
          <cell r="J7300">
            <v>1540</v>
          </cell>
          <cell r="K7300" t="str">
            <v>乙类</v>
          </cell>
        </row>
        <row r="7301">
          <cell r="A7301" t="str">
            <v>HRF86301</v>
          </cell>
          <cell r="B7301" t="str">
            <v>输尿管乙状结肠吻合术</v>
          </cell>
          <cell r="C7301" t="str">
            <v>消毒,电刀逐层切开,显露输尿管,切断输尿管,留置输尿管支架管,乙状结肠肠管切开,乙状结肠对系膜缘劈开,内翻缝合,吻合输尿管和肠管,放置引流管,缝合伤口。</v>
          </cell>
          <cell r="D7301" t="str">
            <v>引流装置</v>
          </cell>
          <cell r="E7301" t="str">
            <v>输尿管支架管,血管夹,特殊缝线,止血材料</v>
          </cell>
          <cell r="F7301" t="str">
            <v>次</v>
          </cell>
          <cell r="G7301" t="str">
            <v/>
          </cell>
          <cell r="H7301">
            <v>1600</v>
          </cell>
          <cell r="I7301">
            <v>1280</v>
          </cell>
          <cell r="J7301">
            <v>1120</v>
          </cell>
          <cell r="K7301" t="str">
            <v>甲类</v>
          </cell>
        </row>
        <row r="7302">
          <cell r="A7302" t="str">
            <v>HRF86302</v>
          </cell>
          <cell r="B7302" t="str">
            <v>肠管代输尿管术</v>
          </cell>
          <cell r="C7302" t="str">
            <v>消毒,电刀逐层切开,显露输尿管,于远端切断输尿管,留置输尿管支架管,游离肠管,肠管切断,断端吻合。肠管肾盂吻合,远端输尿管和肠管吻合,放置引流管,缝合伤口。</v>
          </cell>
          <cell r="D7302" t="str">
            <v>引流装置</v>
          </cell>
          <cell r="E7302" t="str">
            <v>输尿管支架管,血管夹,特殊缝线,止血材料</v>
          </cell>
          <cell r="F7302" t="str">
            <v>次</v>
          </cell>
          <cell r="G7302" t="str">
            <v/>
          </cell>
          <cell r="H7302">
            <v>2300</v>
          </cell>
          <cell r="I7302">
            <v>1840</v>
          </cell>
          <cell r="J7302">
            <v>1610</v>
          </cell>
          <cell r="K7302" t="str">
            <v>甲类</v>
          </cell>
        </row>
        <row r="7303">
          <cell r="A7303" t="str">
            <v>HRF86303</v>
          </cell>
          <cell r="B7303" t="str">
            <v>膀胱瓣代输尿管术</v>
          </cell>
          <cell r="C7303" t="str">
            <v>消毒,电刀逐层切开,切开膀胱,制作膀胱瓣,关闭膀胱切口,吻合输尿管和膀胱瓣代输尿管,留置输尿管支架管。</v>
          </cell>
          <cell r="D7303" t="str">
            <v>引流装置</v>
          </cell>
          <cell r="E7303" t="str">
            <v>输尿管支架管,血管夹,特殊缝线,止血材料</v>
          </cell>
          <cell r="F7303" t="str">
            <v>次</v>
          </cell>
          <cell r="G7303" t="str">
            <v/>
          </cell>
          <cell r="H7303">
            <v>2300</v>
          </cell>
          <cell r="I7303">
            <v>1840</v>
          </cell>
          <cell r="J7303">
            <v>1610</v>
          </cell>
          <cell r="K7303" t="str">
            <v>甲类</v>
          </cell>
        </row>
        <row r="7304">
          <cell r="A7304" t="str">
            <v>HRF86304</v>
          </cell>
          <cell r="B7304" t="str">
            <v>输尿管膀胱再植术</v>
          </cell>
          <cell r="C7304" t="str">
            <v>消毒,电刀逐层切开,显露膀胱和输尿管,切断狭窄输尿管和部分膀胱,留置输尿管支架管,吻合输尿管和膀胱,放置引流管,缝合伤口。</v>
          </cell>
          <cell r="D7304" t="str">
            <v>引流装置</v>
          </cell>
          <cell r="E7304" t="str">
            <v>输尿管支架管,血管夹,特殊缝线,止血材料</v>
          </cell>
          <cell r="F7304" t="str">
            <v>次</v>
          </cell>
          <cell r="G7304" t="str">
            <v/>
          </cell>
          <cell r="H7304">
            <v>1900</v>
          </cell>
          <cell r="I7304">
            <v>1520</v>
          </cell>
          <cell r="J7304">
            <v>1330</v>
          </cell>
          <cell r="K7304" t="str">
            <v>甲类</v>
          </cell>
        </row>
        <row r="7305">
          <cell r="A7305" t="str">
            <v>HRF86501</v>
          </cell>
          <cell r="B7305" t="str">
            <v>经腹腔镜输尿管乙状结肠吻合术</v>
          </cell>
          <cell r="C7305"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cell r="D7305" t="str">
            <v>引流装置,冲洗液</v>
          </cell>
          <cell r="E7305" t="str">
            <v>输尿管支架管,腔镜材料</v>
          </cell>
          <cell r="F7305" t="str">
            <v>次</v>
          </cell>
          <cell r="G7305" t="str">
            <v/>
          </cell>
          <cell r="H7305">
            <v>1800</v>
          </cell>
          <cell r="I7305">
            <v>1440</v>
          </cell>
          <cell r="J7305">
            <v>1260</v>
          </cell>
          <cell r="K7305" t="str">
            <v>乙类</v>
          </cell>
        </row>
        <row r="7306">
          <cell r="A7306" t="str">
            <v>HRF86502</v>
          </cell>
          <cell r="B7306" t="str">
            <v>经腹腔镜肠管代输尿管术</v>
          </cell>
          <cell r="C7306"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cell r="D7306" t="str">
            <v>引流装置,冲洗液,二氧化碳气体</v>
          </cell>
          <cell r="E7306" t="str">
            <v>输尿管支架管,腔镜材料</v>
          </cell>
          <cell r="F7306" t="str">
            <v>次</v>
          </cell>
          <cell r="G7306" t="str">
            <v/>
          </cell>
          <cell r="H7306">
            <v>2500</v>
          </cell>
          <cell r="I7306">
            <v>2000</v>
          </cell>
          <cell r="J7306">
            <v>1750</v>
          </cell>
          <cell r="K7306" t="str">
            <v>乙类</v>
          </cell>
        </row>
        <row r="7307">
          <cell r="A7307" t="str">
            <v>HRF86503</v>
          </cell>
          <cell r="B7307" t="str">
            <v>经腹腔镜膀胱瓣代输尿管术</v>
          </cell>
          <cell r="C7307"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cell r="D7307" t="str">
            <v>引流装置,冲洗液,二氧化碳气体</v>
          </cell>
          <cell r="E7307" t="str">
            <v>输尿管支架管,腔镜材料</v>
          </cell>
          <cell r="F7307" t="str">
            <v>次</v>
          </cell>
          <cell r="G7307" t="str">
            <v/>
          </cell>
          <cell r="H7307">
            <v>2500</v>
          </cell>
          <cell r="I7307">
            <v>2000</v>
          </cell>
          <cell r="J7307">
            <v>1750</v>
          </cell>
          <cell r="K7307" t="str">
            <v>乙类</v>
          </cell>
        </row>
        <row r="7308">
          <cell r="A7308" t="str">
            <v>HRF86504</v>
          </cell>
          <cell r="B7308" t="str">
            <v>经腹腔镜输尿管膀胱再植术</v>
          </cell>
          <cell r="C7308"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cell r="D7308" t="str">
            <v>引流装置,冲洗液,二氧化碳气体</v>
          </cell>
          <cell r="E7308" t="str">
            <v>输尿管支架管,腔镜材料</v>
          </cell>
          <cell r="F7308" t="str">
            <v>次</v>
          </cell>
          <cell r="G7308" t="str">
            <v/>
          </cell>
          <cell r="H7308">
            <v>2100</v>
          </cell>
          <cell r="I7308">
            <v>1680</v>
          </cell>
          <cell r="J7308">
            <v>1470</v>
          </cell>
          <cell r="K7308" t="str">
            <v>乙类</v>
          </cell>
        </row>
        <row r="7309">
          <cell r="A7309" t="str">
            <v>HRG-HRH</v>
          </cell>
          <cell r="B7309" t="str">
            <v>3.膀胱</v>
          </cell>
          <cell r="C7309" t="str">
            <v/>
          </cell>
          <cell r="D7309" t="str">
            <v/>
          </cell>
          <cell r="E7309" t="str">
            <v/>
          </cell>
        </row>
        <row r="7309">
          <cell r="G7309" t="str">
            <v/>
          </cell>
          <cell r="H7309" t="str">
            <v/>
          </cell>
          <cell r="I7309" t="str">
            <v/>
          </cell>
          <cell r="J7309" t="str">
            <v/>
          </cell>
        </row>
        <row r="7310">
          <cell r="A7310" t="str">
            <v>HRG48101</v>
          </cell>
          <cell r="B7310" t="str">
            <v>膀胱区封闭术</v>
          </cell>
          <cell r="C7310" t="str">
            <v>消毒,穿刺点定位,药物注射。</v>
          </cell>
          <cell r="D7310" t="str">
            <v>注射器</v>
          </cell>
          <cell r="E7310" t="str">
            <v/>
          </cell>
          <cell r="F7310" t="str">
            <v>次</v>
          </cell>
          <cell r="G7310" t="str">
            <v/>
          </cell>
          <cell r="H7310">
            <v>40</v>
          </cell>
          <cell r="I7310">
            <v>32</v>
          </cell>
          <cell r="J7310">
            <v>28</v>
          </cell>
          <cell r="K7310" t="str">
            <v>甲类</v>
          </cell>
        </row>
        <row r="7311">
          <cell r="A7311" t="str">
            <v>HRG48401</v>
          </cell>
          <cell r="B7311" t="str">
            <v>膀胱灌注</v>
          </cell>
          <cell r="C7311" t="str">
            <v>会阴消毒,润滑尿道,经尿道膀胱插管,药品灌注。</v>
          </cell>
          <cell r="D7311" t="str">
            <v>注射器,导尿管</v>
          </cell>
          <cell r="E7311" t="str">
            <v/>
          </cell>
          <cell r="F7311" t="str">
            <v>次</v>
          </cell>
          <cell r="G7311" t="str">
            <v/>
          </cell>
          <cell r="H7311">
            <v>45</v>
          </cell>
          <cell r="I7311">
            <v>36</v>
          </cell>
          <cell r="J7311">
            <v>32</v>
          </cell>
          <cell r="K7311" t="str">
            <v>甲类</v>
          </cell>
        </row>
        <row r="7312">
          <cell r="A7312" t="str">
            <v>HRG48402</v>
          </cell>
          <cell r="B7312" t="str">
            <v>经尿道肉毒杆菌毒素括约肌注射术</v>
          </cell>
          <cell r="C7312" t="str">
            <v>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v>
          </cell>
          <cell r="D7312" t="str">
            <v>注射器</v>
          </cell>
          <cell r="E7312" t="str">
            <v/>
          </cell>
          <cell r="F7312" t="str">
            <v>次</v>
          </cell>
          <cell r="G7312" t="str">
            <v/>
          </cell>
          <cell r="H7312">
            <v>100</v>
          </cell>
          <cell r="I7312">
            <v>80</v>
          </cell>
          <cell r="J7312">
            <v>70</v>
          </cell>
          <cell r="K7312" t="str">
            <v>甲类</v>
          </cell>
        </row>
        <row r="7313">
          <cell r="A7313" t="str">
            <v>HRG48601</v>
          </cell>
          <cell r="B7313" t="str">
            <v>经尿道膀胱镜下膀胱注射</v>
          </cell>
          <cell r="C7313" t="str">
            <v>消毒,局麻,膀胱镜下穿刺点定位,穿刺注射。</v>
          </cell>
          <cell r="D7313" t="str">
            <v>注射器</v>
          </cell>
          <cell r="E7313" t="str">
            <v/>
          </cell>
          <cell r="F7313" t="str">
            <v>次</v>
          </cell>
          <cell r="G7313" t="str">
            <v/>
          </cell>
          <cell r="H7313">
            <v>280</v>
          </cell>
          <cell r="I7313">
            <v>220</v>
          </cell>
          <cell r="J7313">
            <v>190</v>
          </cell>
          <cell r="K7313" t="str">
            <v>乙类</v>
          </cell>
        </row>
        <row r="7314">
          <cell r="A7314" t="str">
            <v>HRG48602</v>
          </cell>
          <cell r="B7314" t="str">
            <v>经尿道膀胱镜肉毒杆菌毒素胱壁注射术</v>
          </cell>
          <cell r="C7314" t="str">
            <v>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v>
          </cell>
          <cell r="D7314" t="str">
            <v>注射器</v>
          </cell>
          <cell r="E7314" t="str">
            <v/>
          </cell>
          <cell r="F7314" t="str">
            <v>次</v>
          </cell>
          <cell r="G7314" t="str">
            <v/>
          </cell>
          <cell r="H7314">
            <v>280</v>
          </cell>
          <cell r="I7314">
            <v>220</v>
          </cell>
          <cell r="J7314">
            <v>190</v>
          </cell>
          <cell r="K7314" t="str">
            <v>乙类</v>
          </cell>
        </row>
        <row r="7315">
          <cell r="A7315" t="str">
            <v>HRG48603</v>
          </cell>
          <cell r="B7315" t="str">
            <v>经膀胱镜尿失禁治疗</v>
          </cell>
          <cell r="C7315" t="str">
            <v>会阴消毒,润滑麻醉尿道,膀胱镜检查,置管,膀胱颈硬化剂注射。</v>
          </cell>
          <cell r="D7315" t="str">
            <v>注射器,尿管</v>
          </cell>
          <cell r="E7315" t="str">
            <v/>
          </cell>
          <cell r="F7315" t="str">
            <v>次</v>
          </cell>
          <cell r="G7315" t="str">
            <v/>
          </cell>
          <cell r="H7315">
            <v>300</v>
          </cell>
          <cell r="I7315">
            <v>240</v>
          </cell>
          <cell r="J7315">
            <v>210</v>
          </cell>
          <cell r="K7315" t="str">
            <v>乙类</v>
          </cell>
        </row>
        <row r="7316">
          <cell r="A7316" t="str">
            <v>HRG48604</v>
          </cell>
          <cell r="B7316" t="str">
            <v>经电子膀胱镜尿失禁治疗</v>
          </cell>
          <cell r="C7316" t="str">
            <v>会阴消毒,润滑麻醉尿道,电子膀胱镜检查,置管,膀胱颈硬化剂注射。</v>
          </cell>
          <cell r="D7316" t="str">
            <v>注射器,尿管</v>
          </cell>
          <cell r="E7316" t="str">
            <v/>
          </cell>
          <cell r="F7316" t="str">
            <v>次</v>
          </cell>
          <cell r="G7316" t="str">
            <v/>
          </cell>
          <cell r="H7316">
            <v>350</v>
          </cell>
          <cell r="I7316">
            <v>280</v>
          </cell>
          <cell r="J7316">
            <v>245</v>
          </cell>
          <cell r="K7316" t="str">
            <v>乙类</v>
          </cell>
        </row>
        <row r="7317">
          <cell r="A7317" t="str">
            <v>HRG48605</v>
          </cell>
          <cell r="B7317" t="str">
            <v>经纤维膀胱镜尿失禁治疗</v>
          </cell>
          <cell r="C7317" t="str">
            <v>会阴消毒,润滑麻醉尿道,纤维膀胱镜检查,置管,膀胱颈硬化剂注射。</v>
          </cell>
          <cell r="D7317" t="str">
            <v>注射器,尿管</v>
          </cell>
          <cell r="E7317" t="str">
            <v/>
          </cell>
          <cell r="F7317" t="str">
            <v>次</v>
          </cell>
          <cell r="G7317" t="str">
            <v/>
          </cell>
          <cell r="H7317">
            <v>350</v>
          </cell>
          <cell r="I7317">
            <v>280</v>
          </cell>
          <cell r="J7317">
            <v>245</v>
          </cell>
          <cell r="K7317" t="str">
            <v>乙类</v>
          </cell>
        </row>
        <row r="7318">
          <cell r="A7318" t="str">
            <v>HRG50301</v>
          </cell>
          <cell r="B7318" t="str">
            <v>膀胱穿刺造瘘术</v>
          </cell>
          <cell r="C7318" t="str">
            <v>消毒,局麻,皮肤切开,膀胱穿刺造瘘针穿刺,置入造瘘管,缝合固定。</v>
          </cell>
          <cell r="D7318" t="str">
            <v>穿刺针,引流装置,注射器,造瘘管</v>
          </cell>
          <cell r="E7318" t="str">
            <v>特殊缝线</v>
          </cell>
          <cell r="F7318" t="str">
            <v>次</v>
          </cell>
          <cell r="G7318" t="str">
            <v/>
          </cell>
          <cell r="H7318">
            <v>450</v>
          </cell>
          <cell r="I7318">
            <v>360</v>
          </cell>
          <cell r="J7318">
            <v>310</v>
          </cell>
          <cell r="K7318" t="str">
            <v>甲类</v>
          </cell>
        </row>
        <row r="7319">
          <cell r="A7319" t="str">
            <v>HRG50302</v>
          </cell>
          <cell r="B7319" t="str">
            <v>膀胱切开造瘘术</v>
          </cell>
          <cell r="C7319" t="str">
            <v>局部消毒,电刀切开皮肤,切开膀胱进入膀胱,置入引流管,关闭膀胱切口,留置引流管。不含超声引导。</v>
          </cell>
          <cell r="D7319" t="str">
            <v>引流装置,引流管</v>
          </cell>
          <cell r="E7319" t="str">
            <v>特殊缝线</v>
          </cell>
          <cell r="F7319" t="str">
            <v>次</v>
          </cell>
          <cell r="G7319" t="str">
            <v/>
          </cell>
          <cell r="H7319">
            <v>1200</v>
          </cell>
          <cell r="I7319">
            <v>960</v>
          </cell>
          <cell r="J7319">
            <v>840</v>
          </cell>
          <cell r="K7319" t="str">
            <v>甲类</v>
          </cell>
        </row>
        <row r="7320">
          <cell r="A7320" t="str">
            <v>HRG65301</v>
          </cell>
          <cell r="B7320" t="str">
            <v>膀胱切开取石术</v>
          </cell>
          <cell r="C7320" t="str">
            <v>消毒,电刀逐层切开,切开膀胱,探查膀胱,取出结石,关闭膀胱切口,留置引流管,关闭切口。</v>
          </cell>
          <cell r="D7320" t="str">
            <v>引流装置</v>
          </cell>
          <cell r="E7320" t="str">
            <v>输尿管支架管,血管夹,特殊缝线,止血材料</v>
          </cell>
          <cell r="F7320" t="str">
            <v>次</v>
          </cell>
          <cell r="G7320" t="str">
            <v/>
          </cell>
          <cell r="H7320">
            <v>1200</v>
          </cell>
          <cell r="I7320">
            <v>960</v>
          </cell>
          <cell r="J7320">
            <v>840</v>
          </cell>
          <cell r="K7320" t="str">
            <v>甲类</v>
          </cell>
        </row>
        <row r="7321">
          <cell r="A7321" t="str">
            <v>HRG65601</v>
          </cell>
          <cell r="B7321" t="str">
            <v>经膀胱镜异物取出术</v>
          </cell>
          <cell r="C7321" t="str">
            <v>会阴消毒,润滑麻醉尿道,置入套管及闭孔器,推出闭孔器,插入膀胱镜,连接显示器光源,检查膀胱,取出异物。</v>
          </cell>
          <cell r="D7321" t="str">
            <v>冲洗液</v>
          </cell>
          <cell r="E7321" t="str">
            <v/>
          </cell>
          <cell r="F7321" t="str">
            <v>次</v>
          </cell>
          <cell r="G7321" t="str">
            <v/>
          </cell>
          <cell r="H7321">
            <v>1200</v>
          </cell>
          <cell r="I7321">
            <v>960</v>
          </cell>
          <cell r="J7321">
            <v>840</v>
          </cell>
          <cell r="K7321" t="str">
            <v>乙类</v>
          </cell>
        </row>
        <row r="7322">
          <cell r="A7322" t="str">
            <v>HRG65602</v>
          </cell>
          <cell r="B7322" t="str">
            <v>经纤维膀胱镜异物取出术</v>
          </cell>
          <cell r="C7322" t="str">
            <v>会阴消毒,润滑麻醉尿道,置入套管及闭孔器,推出闭孔器,插入纤维膀胱镜,连接显示器光源,检查膀胱,取出异物。</v>
          </cell>
          <cell r="D7322" t="str">
            <v>冲洗液</v>
          </cell>
          <cell r="E7322" t="str">
            <v/>
          </cell>
          <cell r="F7322" t="str">
            <v>次</v>
          </cell>
          <cell r="G7322" t="str">
            <v/>
          </cell>
          <cell r="H7322">
            <v>1200</v>
          </cell>
          <cell r="I7322">
            <v>960</v>
          </cell>
          <cell r="J7322">
            <v>840</v>
          </cell>
          <cell r="K7322" t="str">
            <v>乙类</v>
          </cell>
        </row>
        <row r="7323">
          <cell r="A7323" t="str">
            <v>HRG65603</v>
          </cell>
          <cell r="B7323" t="str">
            <v>经电子膀胱镜异物取出术</v>
          </cell>
          <cell r="C7323" t="str">
            <v>会阴消毒,润滑麻醉尿道,置入套管及闭孔器,推出闭孔器,插入电子膀胱镜,连接显示器光源,检查膀胱,取出异物。</v>
          </cell>
          <cell r="D7323" t="str">
            <v>冲洗液</v>
          </cell>
          <cell r="E7323" t="str">
            <v/>
          </cell>
          <cell r="F7323" t="str">
            <v>次</v>
          </cell>
          <cell r="G7323" t="str">
            <v/>
          </cell>
          <cell r="H7323">
            <v>1250</v>
          </cell>
          <cell r="I7323">
            <v>1000</v>
          </cell>
          <cell r="J7323">
            <v>875</v>
          </cell>
          <cell r="K7323" t="str">
            <v>乙类</v>
          </cell>
        </row>
        <row r="7324">
          <cell r="A7324" t="str">
            <v>HRG65604</v>
          </cell>
          <cell r="B7324" t="str">
            <v>经尿道气压弹道膀胱碎石取石术</v>
          </cell>
          <cell r="C7324" t="str">
            <v>会阴消毒,润滑,经尿道外口置入膀胱镜,检查膀胱结石,采用气压行道击碎结石并取出结石､血块等。</v>
          </cell>
          <cell r="D7324" t="str">
            <v>冲洗液</v>
          </cell>
          <cell r="E7324" t="str">
            <v/>
          </cell>
          <cell r="F7324" t="str">
            <v>次</v>
          </cell>
          <cell r="G7324" t="str">
            <v/>
          </cell>
          <cell r="H7324">
            <v>1200</v>
          </cell>
          <cell r="I7324">
            <v>960</v>
          </cell>
          <cell r="J7324">
            <v>840</v>
          </cell>
          <cell r="K7324" t="str">
            <v>乙类</v>
          </cell>
        </row>
        <row r="7325">
          <cell r="A7325" t="str">
            <v>HRG65605</v>
          </cell>
          <cell r="B7325" t="str">
            <v>经尿道碎石钳碎石取石术</v>
          </cell>
          <cell r="C7325" t="str">
            <v>会阴消毒,润滑,经尿道外口置入膀胱镜,检查膀胱结石,置入碎石钳,击碎结石并取出结石､血块等。</v>
          </cell>
          <cell r="D7325" t="str">
            <v>冲洗液</v>
          </cell>
          <cell r="E7325" t="str">
            <v/>
          </cell>
          <cell r="F7325" t="str">
            <v>次</v>
          </cell>
          <cell r="G7325" t="str">
            <v/>
          </cell>
          <cell r="H7325">
            <v>800</v>
          </cell>
          <cell r="I7325">
            <v>640</v>
          </cell>
          <cell r="J7325">
            <v>560</v>
          </cell>
          <cell r="K7325" t="str">
            <v>乙类</v>
          </cell>
        </row>
        <row r="7326">
          <cell r="A7326" t="str">
            <v>HRG65606</v>
          </cell>
          <cell r="B7326" t="str">
            <v>经尿道超声碎石取石术</v>
          </cell>
          <cell r="C7326" t="str">
            <v>会阴消毒,润滑,经尿道外口置入膀胱镜,检查膀胱结石,采用超声击碎结石并取出结石､血块等。</v>
          </cell>
          <cell r="D7326" t="str">
            <v>冲洗液</v>
          </cell>
          <cell r="E7326" t="str">
            <v/>
          </cell>
          <cell r="F7326" t="str">
            <v>次</v>
          </cell>
          <cell r="G7326" t="str">
            <v/>
          </cell>
          <cell r="H7326">
            <v>1200</v>
          </cell>
          <cell r="I7326">
            <v>960</v>
          </cell>
          <cell r="J7326">
            <v>840</v>
          </cell>
          <cell r="K7326" t="str">
            <v>乙类</v>
          </cell>
        </row>
        <row r="7327">
          <cell r="A7327" t="str">
            <v>HRG65607</v>
          </cell>
          <cell r="B7327" t="str">
            <v>经尿道钬激光膀胱碎石取石术</v>
          </cell>
          <cell r="C7327" t="str">
            <v>会阴消毒,润滑,经尿道外口置入膀胱镜,检查膀胱结石,采用钬激光击碎结石并取出结石､血块等。</v>
          </cell>
          <cell r="D7327" t="str">
            <v>冲洗液</v>
          </cell>
          <cell r="E7327" t="str">
            <v/>
          </cell>
          <cell r="F7327" t="str">
            <v>次</v>
          </cell>
          <cell r="G7327" t="str">
            <v/>
          </cell>
          <cell r="H7327">
            <v>1700</v>
          </cell>
          <cell r="I7327">
            <v>1360</v>
          </cell>
          <cell r="J7327">
            <v>1190</v>
          </cell>
          <cell r="K7327" t="str">
            <v>乙类</v>
          </cell>
        </row>
        <row r="7328">
          <cell r="A7328" t="str">
            <v>HRG72401</v>
          </cell>
          <cell r="B7328" t="str">
            <v>经尿道膀胱肿瘤电灼治疗</v>
          </cell>
          <cell r="C7328" t="str">
            <v>会阴消毒,润滑,经尿道外口置入膀胱镜,检查膀胱肿瘤,采用电灼法行肿瘤切除术。</v>
          </cell>
          <cell r="D7328" t="str">
            <v>冲洗液</v>
          </cell>
          <cell r="E7328" t="str">
            <v>三腔导尿管</v>
          </cell>
          <cell r="F7328" t="str">
            <v>次</v>
          </cell>
          <cell r="G7328" t="str">
            <v/>
          </cell>
          <cell r="H7328">
            <v>1200</v>
          </cell>
          <cell r="I7328">
            <v>960</v>
          </cell>
          <cell r="J7328">
            <v>840</v>
          </cell>
          <cell r="K7328" t="str">
            <v>乙类</v>
          </cell>
        </row>
        <row r="7329">
          <cell r="A7329" t="str">
            <v>HRG72402</v>
          </cell>
          <cell r="B7329" t="str">
            <v>经尿道膀胱肿瘤激光切除术</v>
          </cell>
          <cell r="C7329" t="str">
            <v>会阴消毒,润滑,经尿道外口置入膀胱镜,检查膀胱肿瘤,采用激光气化切除法行肿瘤切除术。</v>
          </cell>
          <cell r="D7329" t="str">
            <v>冲洗液</v>
          </cell>
          <cell r="E7329" t="str">
            <v>三腔导尿管</v>
          </cell>
          <cell r="F7329" t="str">
            <v>次</v>
          </cell>
          <cell r="G7329" t="str">
            <v/>
          </cell>
          <cell r="H7329">
            <v>1700</v>
          </cell>
          <cell r="I7329">
            <v>1360</v>
          </cell>
          <cell r="J7329">
            <v>1190</v>
          </cell>
          <cell r="K7329" t="str">
            <v>乙类</v>
          </cell>
        </row>
        <row r="7330">
          <cell r="A7330" t="str">
            <v>HRG72601</v>
          </cell>
          <cell r="B7330" t="str">
            <v>经膀胱镜尿道镜激光治疗</v>
          </cell>
          <cell r="C7330" t="str">
            <v>会阴消毒,润滑麻醉尿道,置入套管及闭孔器,推出闭孔器,插入膀胱镜,连接显示器光源,检查膀胱,退镜检查尿道,激光治疗病变。</v>
          </cell>
          <cell r="D7330" t="str">
            <v>冲洗液</v>
          </cell>
          <cell r="E7330" t="str">
            <v/>
          </cell>
          <cell r="F7330" t="str">
            <v>次</v>
          </cell>
          <cell r="G7330" t="str">
            <v/>
          </cell>
          <cell r="H7330">
            <v>1700</v>
          </cell>
          <cell r="I7330">
            <v>1360</v>
          </cell>
          <cell r="J7330">
            <v>1190</v>
          </cell>
          <cell r="K7330" t="str">
            <v>乙类</v>
          </cell>
        </row>
        <row r="7331">
          <cell r="A7331" t="str">
            <v>HRG72602</v>
          </cell>
          <cell r="B7331" t="str">
            <v>经电子膀胱镜尿道镜激光治疗</v>
          </cell>
          <cell r="C7331" t="str">
            <v>会阴消毒,润滑麻醉尿道,置入套管及闭孔器,推出闭孔器,插入电子膀胱镜,连接显示器光源,检查膀胱,退镜检查尿道,激光治疗病变。</v>
          </cell>
          <cell r="D7331" t="str">
            <v>冲洗液</v>
          </cell>
          <cell r="E7331" t="str">
            <v/>
          </cell>
          <cell r="F7331" t="str">
            <v>次</v>
          </cell>
          <cell r="G7331" t="str">
            <v/>
          </cell>
          <cell r="H7331">
            <v>1750</v>
          </cell>
          <cell r="I7331">
            <v>1400</v>
          </cell>
          <cell r="J7331">
            <v>1225</v>
          </cell>
          <cell r="K7331" t="str">
            <v>乙类</v>
          </cell>
        </row>
        <row r="7332">
          <cell r="A7332" t="str">
            <v>HRG72603</v>
          </cell>
          <cell r="B7332" t="str">
            <v>经纤维膀胱镜尿道镜激光治疗</v>
          </cell>
          <cell r="C7332" t="str">
            <v>会阴消毒,润滑麻醉尿道,置入套管及闭孔器,推出闭孔器,插入纤维膀胱镜,连接显示器光源,检查膀胱,退镜检查尿道,激光治疗病变。</v>
          </cell>
          <cell r="D7332" t="str">
            <v>冲洗液</v>
          </cell>
          <cell r="E7332" t="str">
            <v/>
          </cell>
          <cell r="F7332" t="str">
            <v>次</v>
          </cell>
          <cell r="G7332" t="str">
            <v/>
          </cell>
          <cell r="H7332">
            <v>1750</v>
          </cell>
          <cell r="I7332">
            <v>1400</v>
          </cell>
          <cell r="J7332">
            <v>1225</v>
          </cell>
          <cell r="K7332" t="str">
            <v>乙类</v>
          </cell>
        </row>
        <row r="7333">
          <cell r="A7333" t="str">
            <v>HRG72604</v>
          </cell>
          <cell r="B7333" t="str">
            <v>经膀胱镜尿道镜电灼治疗</v>
          </cell>
          <cell r="C7333" t="str">
            <v>会阴消毒,润滑麻醉尿道,置入套管及闭孔器,推出闭孔器,插入膀胱镜､尿道镜,连接显示器光源,检查尿道膀胱,电灼(电烧)病变。</v>
          </cell>
          <cell r="D7333" t="str">
            <v>冲洗液</v>
          </cell>
          <cell r="E7333" t="str">
            <v/>
          </cell>
          <cell r="F7333" t="str">
            <v>次</v>
          </cell>
          <cell r="G7333" t="str">
            <v/>
          </cell>
          <cell r="H7333">
            <v>1200</v>
          </cell>
          <cell r="I7333">
            <v>960</v>
          </cell>
          <cell r="J7333">
            <v>840</v>
          </cell>
          <cell r="K7333" t="str">
            <v>乙类</v>
          </cell>
        </row>
        <row r="7334">
          <cell r="A7334" t="str">
            <v>HRG72605</v>
          </cell>
          <cell r="B7334" t="str">
            <v>经电子膀胱镜尿道镜电灼治疗</v>
          </cell>
          <cell r="C7334" t="str">
            <v>会阴消毒,润滑麻醉尿道,置入套管及闭孔器,推出闭孔器,插入电子膀胱镜､尿道镜,连接显示器光源,检查尿道膀胱,电灼(电烧)病变。</v>
          </cell>
          <cell r="D7334" t="str">
            <v>冲洗液</v>
          </cell>
          <cell r="E7334" t="str">
            <v/>
          </cell>
          <cell r="F7334" t="str">
            <v>次</v>
          </cell>
          <cell r="G7334" t="str">
            <v/>
          </cell>
          <cell r="H7334">
            <v>1250</v>
          </cell>
          <cell r="I7334">
            <v>1000</v>
          </cell>
          <cell r="J7334">
            <v>875</v>
          </cell>
          <cell r="K7334" t="str">
            <v>乙类</v>
          </cell>
        </row>
        <row r="7335">
          <cell r="A7335" t="str">
            <v>HRG72606</v>
          </cell>
          <cell r="B7335" t="str">
            <v>经纤维膀胱镜尿道镜电灼治疗</v>
          </cell>
          <cell r="C7335" t="str">
            <v>会阴消毒,润滑麻醉尿道,置入套管及闭孔器,推出闭孔器,插入纤维膀胱镜､尿道镜,连接显示器光源,检查尿道膀胱,电灼(电烧)病变。</v>
          </cell>
          <cell r="D7335" t="str">
            <v>冲洗液</v>
          </cell>
          <cell r="E7335" t="str">
            <v/>
          </cell>
          <cell r="F7335" t="str">
            <v>次</v>
          </cell>
          <cell r="G7335" t="str">
            <v/>
          </cell>
          <cell r="H7335">
            <v>1250</v>
          </cell>
          <cell r="I7335">
            <v>1000</v>
          </cell>
          <cell r="J7335">
            <v>875</v>
          </cell>
          <cell r="K7335" t="str">
            <v>乙类</v>
          </cell>
        </row>
        <row r="7336">
          <cell r="A7336" t="str">
            <v>HRG73301</v>
          </cell>
          <cell r="B7336" t="str">
            <v>膀胱部分切除术</v>
          </cell>
          <cell r="C7336" t="str">
            <v>消毒,电刀逐层切开,游离膀胱,切开膀胱,探查膀胱,切除部分膀胱壁,关闭膀胱切口,留置引流管,关闭切口。</v>
          </cell>
          <cell r="D7336" t="str">
            <v>引流装置</v>
          </cell>
          <cell r="E7336" t="str">
            <v>输尿管支架管,血管夹,特殊缝线,止血材料</v>
          </cell>
          <cell r="F7336" t="str">
            <v>次</v>
          </cell>
          <cell r="G7336" t="str">
            <v/>
          </cell>
          <cell r="H7336">
            <v>1500</v>
          </cell>
          <cell r="I7336">
            <v>1200</v>
          </cell>
          <cell r="J7336">
            <v>1050</v>
          </cell>
          <cell r="K7336" t="str">
            <v>甲类</v>
          </cell>
        </row>
        <row r="7337">
          <cell r="A7337" t="str">
            <v>HRG73302</v>
          </cell>
          <cell r="B7337" t="str">
            <v>膀胱憩室切除术</v>
          </cell>
          <cell r="C7337" t="str">
            <v>消毒,电刀逐层切开,切开膀胱,显露憩室,内翻憩室,切除憩室,关闭膀胱切口,留置引流管,关闭切口。</v>
          </cell>
          <cell r="D7337" t="str">
            <v>引流装置</v>
          </cell>
          <cell r="E7337" t="str">
            <v>输尿管支架管,血管夹,特殊缝线,止血材料</v>
          </cell>
          <cell r="F7337" t="str">
            <v>次</v>
          </cell>
          <cell r="G7337" t="str">
            <v/>
          </cell>
          <cell r="H7337">
            <v>1500</v>
          </cell>
          <cell r="I7337">
            <v>1200</v>
          </cell>
          <cell r="J7337">
            <v>1050</v>
          </cell>
          <cell r="K7337" t="str">
            <v>甲类</v>
          </cell>
        </row>
        <row r="7338">
          <cell r="A7338" t="str">
            <v>HRG73303</v>
          </cell>
          <cell r="B7338" t="str">
            <v>膀胱瘘管切除术</v>
          </cell>
          <cell r="C7338" t="str">
            <v>消毒,电刀逐层切开,显露膀胱,游离后切开膀胱,探查寻得瘘口处,环形切开瘘口周围组织,锐性分离瘘管后完整切除,关闭膀胱切口,逐层关闭切口。</v>
          </cell>
          <cell r="D7338" t="str">
            <v>引流装置</v>
          </cell>
          <cell r="E7338" t="str">
            <v>血管夹,特殊缝线,止血材料</v>
          </cell>
          <cell r="F7338" t="str">
            <v>次</v>
          </cell>
          <cell r="G7338" t="str">
            <v/>
          </cell>
          <cell r="H7338">
            <v>1500</v>
          </cell>
          <cell r="I7338">
            <v>1200</v>
          </cell>
          <cell r="J7338">
            <v>1050</v>
          </cell>
          <cell r="K7338" t="str">
            <v>甲类</v>
          </cell>
        </row>
        <row r="7339">
          <cell r="A7339" t="str">
            <v>HRG73304</v>
          </cell>
          <cell r="B7339" t="str">
            <v>肠扩大膀胱术</v>
          </cell>
          <cell r="C7339" t="str">
            <v>消毒,电刀逐层切开,探查腹腔,显露膀胱,选择与游离乙状结肠肠袢,切除病变膀胱,吻合游离乙状结肠袢和膀胱后壁,吻合输尿管和游离乙状结肠,关闭后腹膜,放置引流,缝合腹壁。</v>
          </cell>
          <cell r="D7339" t="str">
            <v>引流装置</v>
          </cell>
          <cell r="E7339" t="str">
            <v>输尿管支架管,血管夹,特殊缝线,止血材料</v>
          </cell>
          <cell r="F7339" t="str">
            <v>次</v>
          </cell>
          <cell r="G7339" t="str">
            <v/>
          </cell>
          <cell r="H7339">
            <v>2500</v>
          </cell>
          <cell r="I7339">
            <v>2000</v>
          </cell>
          <cell r="J7339">
            <v>1750</v>
          </cell>
          <cell r="K7339" t="str">
            <v>甲类</v>
          </cell>
        </row>
        <row r="7340">
          <cell r="A7340" t="str">
            <v>HRG73305</v>
          </cell>
          <cell r="B7340" t="str">
            <v>胃代膀胱术</v>
          </cell>
          <cell r="C7340"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0" t="str">
            <v>引流装置,三腔导尿管</v>
          </cell>
          <cell r="E7340" t="str">
            <v>输尿管支架管,血管夹,特殊缝线,止血材料</v>
          </cell>
          <cell r="F7340" t="str">
            <v>次</v>
          </cell>
          <cell r="G7340" t="str">
            <v/>
          </cell>
          <cell r="H7340">
            <v>2500</v>
          </cell>
          <cell r="I7340">
            <v>2000</v>
          </cell>
          <cell r="J7340">
            <v>1750</v>
          </cell>
          <cell r="K7340" t="str">
            <v>甲类</v>
          </cell>
        </row>
        <row r="7341">
          <cell r="A7341" t="str">
            <v>HRG73306</v>
          </cell>
          <cell r="B7341" t="str">
            <v>肠道新膀胱术</v>
          </cell>
          <cell r="C7341"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41" t="str">
            <v>引流装置,三腔导尿管</v>
          </cell>
          <cell r="E7341" t="str">
            <v>输尿管支架管,血管夹,特殊缝线,止血材料</v>
          </cell>
          <cell r="F7341" t="str">
            <v>次</v>
          </cell>
          <cell r="G7341" t="str">
            <v/>
          </cell>
          <cell r="H7341">
            <v>2700</v>
          </cell>
          <cell r="I7341">
            <v>2160</v>
          </cell>
          <cell r="J7341">
            <v>1890</v>
          </cell>
          <cell r="K7341" t="str">
            <v>甲类</v>
          </cell>
        </row>
        <row r="7342">
          <cell r="A7342" t="str">
            <v>HRG73307</v>
          </cell>
          <cell r="B7342" t="str">
            <v>脐尿管瘘切除术</v>
          </cell>
          <cell r="C7342" t="str">
            <v>环绕瘘口作环形切口,提起后锐性分离,直至显露其末端,结扎后完整切除。</v>
          </cell>
          <cell r="D7342" t="str">
            <v>引流装置</v>
          </cell>
          <cell r="E7342" t="str">
            <v>特殊缝线</v>
          </cell>
          <cell r="F7342" t="str">
            <v>次</v>
          </cell>
          <cell r="G7342" t="str">
            <v/>
          </cell>
          <cell r="H7342">
            <v>1600</v>
          </cell>
          <cell r="I7342">
            <v>1280</v>
          </cell>
          <cell r="J7342">
            <v>1120</v>
          </cell>
          <cell r="K7342" t="str">
            <v>甲类</v>
          </cell>
        </row>
        <row r="7343">
          <cell r="A7343" t="str">
            <v>HRG73308</v>
          </cell>
          <cell r="B7343" t="str">
            <v>脐尿管囊肿切除术</v>
          </cell>
          <cell r="C7343" t="str">
            <v>消毒,电刀逐层切开,显露膀胱顶部,充分游离后显露脐尿管,向上游离至脐部,向下游离至膀胱,找到囊肿并切除。</v>
          </cell>
          <cell r="D7343" t="str">
            <v>引流装置</v>
          </cell>
          <cell r="E7343" t="str">
            <v>特殊缝线</v>
          </cell>
          <cell r="F7343" t="str">
            <v>次</v>
          </cell>
          <cell r="G7343" t="str">
            <v/>
          </cell>
          <cell r="H7343">
            <v>1600</v>
          </cell>
          <cell r="I7343">
            <v>1280</v>
          </cell>
          <cell r="J7343">
            <v>1120</v>
          </cell>
          <cell r="K7343" t="str">
            <v>甲类</v>
          </cell>
        </row>
        <row r="7344">
          <cell r="A7344" t="str">
            <v>HRG73309</v>
          </cell>
          <cell r="B7344" t="str">
            <v>脐尿管肿瘤切除术</v>
          </cell>
          <cell r="C7344" t="str">
            <v>消毒,电刀逐层切开,显露膀胱顶部,充分游离后显露脐尿管,向上游离至脐部并切除,向下游离至膀胱,根据肿瘤性质采用膀胱部分切除术。</v>
          </cell>
          <cell r="D7344" t="str">
            <v>引流装置</v>
          </cell>
          <cell r="E7344" t="str">
            <v>血管夹,特殊缝线,止血材料</v>
          </cell>
          <cell r="F7344" t="str">
            <v>次</v>
          </cell>
          <cell r="G7344" t="str">
            <v/>
          </cell>
          <cell r="H7344">
            <v>2000</v>
          </cell>
          <cell r="I7344">
            <v>1600</v>
          </cell>
          <cell r="J7344">
            <v>1400</v>
          </cell>
          <cell r="K7344" t="str">
            <v>甲类</v>
          </cell>
        </row>
        <row r="7345">
          <cell r="A7345" t="str">
            <v>HRG73401</v>
          </cell>
          <cell r="B7345" t="str">
            <v>经尿道膀胱肿瘤电切治疗</v>
          </cell>
          <cell r="C7345" t="str">
            <v>会阴消毒,润滑,经尿道外口置入膀胱镜,检查膀胱肿瘤,采用电切法行肿瘤切除术。</v>
          </cell>
          <cell r="D7345" t="str">
            <v>引流装置,冲洗液</v>
          </cell>
          <cell r="E7345" t="str">
            <v>三腔导尿管</v>
          </cell>
          <cell r="F7345" t="str">
            <v>次</v>
          </cell>
          <cell r="G7345" t="str">
            <v/>
          </cell>
          <cell r="H7345">
            <v>2800</v>
          </cell>
          <cell r="I7345">
            <v>2240</v>
          </cell>
          <cell r="J7345">
            <v>1960</v>
          </cell>
          <cell r="K7345" t="str">
            <v>乙类</v>
          </cell>
        </row>
        <row r="7346">
          <cell r="A7346" t="str">
            <v>HRG73501</v>
          </cell>
          <cell r="B7346" t="str">
            <v>经腹腔镜膀胱部分切除术</v>
          </cell>
          <cell r="C7346" t="str">
            <v>消毒,选择穿刺部位,插入穿刺器,连接气腹机,建立气腹,置入观察镜,分别置入操作孔道套管及操作器械,用超声刀分离,用钛夹､管路夹夹壁血管或组织,游离膀胱,切开膀胱,探查膀胱,切除部分膀胱壁,关闭膀胱切口。</v>
          </cell>
          <cell r="D7346" t="str">
            <v>引流装置,冲洗液,二氧化碳气体</v>
          </cell>
          <cell r="E7346" t="str">
            <v>输尿管支架管,腔镜材料</v>
          </cell>
          <cell r="F7346" t="str">
            <v>次</v>
          </cell>
          <cell r="G7346" t="str">
            <v/>
          </cell>
          <cell r="H7346">
            <v>1700</v>
          </cell>
          <cell r="I7346">
            <v>1360</v>
          </cell>
          <cell r="J7346">
            <v>1190</v>
          </cell>
          <cell r="K7346" t="str">
            <v>乙类</v>
          </cell>
        </row>
        <row r="7347">
          <cell r="A7347" t="str">
            <v>HRG73502</v>
          </cell>
          <cell r="B7347" t="str">
            <v>经腹腔镜膀胱憩室切除术</v>
          </cell>
          <cell r="C7347" t="str">
            <v>消毒,选择穿刺部位,插入穿刺器,连接气腹机,建立气腹,置入观察镜,分别置入操作孔道套管及操作器械切开膀胱,用超声刀分离,用钛夹､管路夹夹壁血管或组织,显露憩室,内翻憩室,切除憩室,关闭膀胱切口。</v>
          </cell>
          <cell r="D7347" t="str">
            <v>引流装置,冲洗液,二氧化碳气体</v>
          </cell>
          <cell r="E7347" t="str">
            <v>输尿管支架管,腔镜材料</v>
          </cell>
          <cell r="F7347" t="str">
            <v>次</v>
          </cell>
          <cell r="G7347" t="str">
            <v/>
          </cell>
          <cell r="H7347">
            <v>1700</v>
          </cell>
          <cell r="I7347">
            <v>1360</v>
          </cell>
          <cell r="J7347">
            <v>1190</v>
          </cell>
          <cell r="K7347" t="str">
            <v>乙类</v>
          </cell>
        </row>
        <row r="7348">
          <cell r="A7348" t="str">
            <v>HRG73503</v>
          </cell>
          <cell r="B7348" t="str">
            <v>经腹腔镜肠扩大膀胱术</v>
          </cell>
          <cell r="C7348"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cell r="D7348" t="str">
            <v>引流装置,冲洗液,二氧化碳气体</v>
          </cell>
          <cell r="E7348" t="str">
            <v>输尿管支架管,腔镜材料</v>
          </cell>
          <cell r="F7348" t="str">
            <v>次</v>
          </cell>
          <cell r="G7348" t="str">
            <v/>
          </cell>
          <cell r="H7348">
            <v>2700</v>
          </cell>
          <cell r="I7348">
            <v>2160</v>
          </cell>
          <cell r="J7348">
            <v>1890</v>
          </cell>
          <cell r="K7348" t="str">
            <v>乙类</v>
          </cell>
        </row>
        <row r="7349">
          <cell r="A7349" t="str">
            <v>HRG73504</v>
          </cell>
          <cell r="B7349" t="str">
            <v>经腹腔镜胃代膀胱术</v>
          </cell>
          <cell r="C7349"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9" t="str">
            <v>引流装置,冲洗液,二氧化碳气体,三腔导尿管</v>
          </cell>
          <cell r="E7349" t="str">
            <v>输尿管支架管,腔镜材料</v>
          </cell>
          <cell r="F7349" t="str">
            <v>次</v>
          </cell>
          <cell r="G7349" t="str">
            <v/>
          </cell>
          <cell r="H7349">
            <v>2700</v>
          </cell>
          <cell r="I7349">
            <v>2160</v>
          </cell>
          <cell r="J7349">
            <v>1890</v>
          </cell>
          <cell r="K7349" t="str">
            <v>乙类</v>
          </cell>
        </row>
        <row r="7350">
          <cell r="A7350" t="str">
            <v>HRG73505</v>
          </cell>
          <cell r="B7350" t="str">
            <v>经腹腔镜肠道新膀胱术</v>
          </cell>
          <cell r="C7350"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50" t="str">
            <v>引流装置,冲洗液,二氧化碳气体,三腔导尿管</v>
          </cell>
          <cell r="E7350" t="str">
            <v>腔镜材料</v>
          </cell>
          <cell r="F7350" t="str">
            <v>次</v>
          </cell>
          <cell r="G7350" t="str">
            <v/>
          </cell>
          <cell r="H7350">
            <v>2900</v>
          </cell>
          <cell r="I7350">
            <v>2320</v>
          </cell>
          <cell r="J7350">
            <v>2030</v>
          </cell>
          <cell r="K7350" t="str">
            <v>乙类</v>
          </cell>
        </row>
        <row r="7351">
          <cell r="A7351" t="str">
            <v>HRG73601</v>
          </cell>
          <cell r="B7351" t="str">
            <v>经尿道膀胱颈电切术</v>
          </cell>
          <cell r="C7351" t="str">
            <v>会阴消毒,润滑,经尿道外口置入膀胱镜,探查膀胱颈病变程度,行相应的电切术。</v>
          </cell>
          <cell r="D7351" t="str">
            <v>引流装置</v>
          </cell>
          <cell r="E7351" t="str">
            <v/>
          </cell>
          <cell r="F7351" t="str">
            <v>次</v>
          </cell>
          <cell r="G7351" t="str">
            <v/>
          </cell>
          <cell r="H7351">
            <v>2500</v>
          </cell>
          <cell r="I7351">
            <v>2000</v>
          </cell>
          <cell r="J7351">
            <v>1750</v>
          </cell>
          <cell r="K7351" t="str">
            <v>乙类</v>
          </cell>
        </row>
        <row r="7352">
          <cell r="A7352" t="str">
            <v>HRG75301</v>
          </cell>
          <cell r="B7352" t="str">
            <v>膀胱尿道全切除术</v>
          </cell>
          <cell r="C7352" t="str">
            <v>消毒,电刀逐层切开,探查,结扎髂内动脉,髂血管周围及闭孔血管周围淋巴结清扫,游离切除膀胱､前列腺,切断输尿管､经会阴切口,切除尿道。不含肠管切断与吻合､肠道尿流改道术､原位新膀胱术。</v>
          </cell>
          <cell r="D7352" t="str">
            <v>引流装置</v>
          </cell>
          <cell r="E7352" t="str">
            <v>输尿管支架管,血管夹,特殊缝线,止血材料</v>
          </cell>
          <cell r="F7352" t="str">
            <v>次</v>
          </cell>
          <cell r="G7352" t="str">
            <v/>
          </cell>
          <cell r="H7352">
            <v>2500</v>
          </cell>
          <cell r="I7352">
            <v>2000</v>
          </cell>
          <cell r="J7352">
            <v>1750</v>
          </cell>
          <cell r="K7352" t="str">
            <v>甲类</v>
          </cell>
        </row>
        <row r="7353">
          <cell r="A7353" t="str">
            <v>HRG77301</v>
          </cell>
          <cell r="B7353" t="str">
            <v>男性根治性膀胱全切术</v>
          </cell>
          <cell r="C7353" t="str">
            <v>消毒,电刀逐层切开,探查,髂血管周围及闭孔血管周围淋巴结清扫,游离切除膀胱,前列腺,切断输尿管。不含肠管切断与吻合､肠道尿流改道术､原位新膀胱术。</v>
          </cell>
          <cell r="D7353" t="str">
            <v>引流装置</v>
          </cell>
          <cell r="E7353" t="str">
            <v>输尿管支架管,血管夹,特殊缝线,止血材料</v>
          </cell>
          <cell r="F7353" t="str">
            <v>次</v>
          </cell>
          <cell r="G7353" t="str">
            <v/>
          </cell>
          <cell r="H7353">
            <v>2800</v>
          </cell>
          <cell r="I7353">
            <v>2240</v>
          </cell>
          <cell r="J7353">
            <v>1960</v>
          </cell>
          <cell r="K7353" t="str">
            <v>甲类</v>
          </cell>
        </row>
        <row r="7354">
          <cell r="A7354" t="str">
            <v>HRG77302</v>
          </cell>
          <cell r="B7354" t="str">
            <v>女性根治性膀胱全切术</v>
          </cell>
          <cell r="C7354" t="str">
            <v>消毒,电刀逐层切开,探查,髂血管周围及闭孔血管周围淋巴结清扫,游离切除卵巢子宫附件,切断输尿管。不含肠管切断与吻合､肠道尿流改道术､原位新膀胱术。</v>
          </cell>
          <cell r="D7354" t="str">
            <v>引流装置</v>
          </cell>
          <cell r="E7354" t="str">
            <v>输尿管支架管,血管夹,特殊缝线,止血材料</v>
          </cell>
          <cell r="F7354" t="str">
            <v>次</v>
          </cell>
          <cell r="G7354" t="str">
            <v/>
          </cell>
          <cell r="H7354">
            <v>3000</v>
          </cell>
          <cell r="I7354">
            <v>2400</v>
          </cell>
          <cell r="J7354">
            <v>2100</v>
          </cell>
          <cell r="K7354" t="str">
            <v>甲类</v>
          </cell>
        </row>
        <row r="7355">
          <cell r="A7355" t="str">
            <v>HRG77501</v>
          </cell>
          <cell r="B7355" t="str">
            <v>经腹腔镜男性根治性膀胱全切除术</v>
          </cell>
          <cell r="C7355"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cell r="D7355" t="str">
            <v>引流装置,冲洗液,二氧化碳气体</v>
          </cell>
          <cell r="E7355" t="str">
            <v>输尿管支架管,腔镜材料</v>
          </cell>
          <cell r="F7355" t="str">
            <v>次</v>
          </cell>
          <cell r="G7355" t="str">
            <v/>
          </cell>
          <cell r="H7355">
            <v>3000</v>
          </cell>
          <cell r="I7355">
            <v>2400</v>
          </cell>
          <cell r="J7355">
            <v>2100</v>
          </cell>
          <cell r="K7355" t="str">
            <v>乙类</v>
          </cell>
        </row>
        <row r="7356">
          <cell r="A7356" t="str">
            <v>HRG77502</v>
          </cell>
          <cell r="B7356" t="str">
            <v>经腹腔镜女性根治性膀胱全切除术</v>
          </cell>
          <cell r="C7356"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cell r="D7356" t="str">
            <v>引流装置,冲洗液,二氧化碳气体</v>
          </cell>
          <cell r="E7356" t="str">
            <v>输尿管支架管,腔镜材料</v>
          </cell>
          <cell r="F7356" t="str">
            <v>次</v>
          </cell>
          <cell r="G7356" t="str">
            <v/>
          </cell>
          <cell r="H7356">
            <v>3200</v>
          </cell>
          <cell r="I7356">
            <v>2560</v>
          </cell>
          <cell r="J7356">
            <v>2240</v>
          </cell>
          <cell r="K7356" t="str">
            <v>乙类</v>
          </cell>
        </row>
        <row r="7357">
          <cell r="A7357" t="str">
            <v>HRG83301</v>
          </cell>
          <cell r="B7357" t="str">
            <v>膀胱破裂修补术</v>
          </cell>
          <cell r="C7357" t="str">
            <v>消毒,电刀逐层切开,显露膀胱,清除血肿,探查寻得破裂处,剪除裂口周围挫伤组织后,缝合关闭膀胱。</v>
          </cell>
          <cell r="D7357" t="str">
            <v>引流装置</v>
          </cell>
          <cell r="E7357" t="str">
            <v>血管夹,特殊缝线,止血材料</v>
          </cell>
          <cell r="F7357" t="str">
            <v>次</v>
          </cell>
          <cell r="G7357" t="str">
            <v/>
          </cell>
          <cell r="H7357">
            <v>1400</v>
          </cell>
          <cell r="I7357">
            <v>1120</v>
          </cell>
          <cell r="J7357">
            <v>980</v>
          </cell>
          <cell r="K7357" t="str">
            <v>甲类</v>
          </cell>
        </row>
        <row r="7358">
          <cell r="A7358" t="str">
            <v>HRG83302</v>
          </cell>
          <cell r="B7358" t="str">
            <v>膀胱膨出修补术</v>
          </cell>
          <cell r="C7358" t="str">
            <v>阴道前壁"┴"形切口,从膀胱筋膜分离阴道前壁,充分暴露膀胱侧面,将膀胱向上推开,在膀胱膨出部行膀胱表层筋膜的间断褥式缝合,缝合阴道前壁。</v>
          </cell>
          <cell r="D7358" t="str">
            <v>引流装置</v>
          </cell>
          <cell r="E7358" t="str">
            <v>特殊缝线</v>
          </cell>
          <cell r="F7358" t="str">
            <v>次</v>
          </cell>
          <cell r="G7358" t="str">
            <v/>
          </cell>
          <cell r="H7358">
            <v>1800</v>
          </cell>
          <cell r="I7358">
            <v>1440</v>
          </cell>
          <cell r="J7358">
            <v>1260</v>
          </cell>
          <cell r="K7358" t="str">
            <v>甲类</v>
          </cell>
        </row>
        <row r="7359">
          <cell r="A7359" t="str">
            <v>HRG83303</v>
          </cell>
          <cell r="B7359" t="str">
            <v>膀胱外翻成形术</v>
          </cell>
          <cell r="C7359"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cell r="D7359" t="str">
            <v>引流装置</v>
          </cell>
          <cell r="E7359" t="str">
            <v>特殊缝线</v>
          </cell>
          <cell r="F7359" t="str">
            <v>次</v>
          </cell>
          <cell r="G7359" t="str">
            <v/>
          </cell>
          <cell r="H7359">
            <v>3000</v>
          </cell>
          <cell r="I7359">
            <v>2400</v>
          </cell>
          <cell r="J7359">
            <v>2100</v>
          </cell>
          <cell r="K7359" t="str">
            <v>甲类</v>
          </cell>
        </row>
        <row r="7360">
          <cell r="A7360" t="str">
            <v>HRG83304</v>
          </cell>
          <cell r="B7360" t="str">
            <v>带蒂皮瓣转移膀胱外翻修复术</v>
          </cell>
          <cell r="C7360" t="str">
            <v>常规消毒,铺无菌巾,手术设计,将外翻的膀胱黏膜瓣翻转缝合,做骨盆截骨,游离两侧膀胱壁,膀胱肌层缝合,将形成的带蒂皮瓣转移至腹部创面上,留置导尿管､引流,电凝止血。不含导尿术､带蒂皮瓣形成术。</v>
          </cell>
          <cell r="D7360" t="str">
            <v>引流装置,导尿管</v>
          </cell>
          <cell r="E7360" t="str">
            <v>特殊缝线</v>
          </cell>
          <cell r="F7360" t="str">
            <v>次</v>
          </cell>
          <cell r="G7360" t="str">
            <v/>
          </cell>
          <cell r="H7360">
            <v>3000</v>
          </cell>
          <cell r="I7360">
            <v>2400</v>
          </cell>
          <cell r="J7360">
            <v>2100</v>
          </cell>
          <cell r="K7360" t="str">
            <v>甲类</v>
          </cell>
        </row>
        <row r="7361">
          <cell r="A7361" t="str">
            <v>HRG83305</v>
          </cell>
          <cell r="B7361" t="str">
            <v>腹部筋膜鞘转移膀胱外翻修复术</v>
          </cell>
          <cell r="C7361"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cell r="D7361" t="str">
            <v>引流装置,导尿管</v>
          </cell>
          <cell r="E7361" t="str">
            <v>特殊缝线</v>
          </cell>
          <cell r="F7361" t="str">
            <v>次</v>
          </cell>
          <cell r="G7361" t="str">
            <v/>
          </cell>
          <cell r="H7361">
            <v>3000</v>
          </cell>
          <cell r="I7361">
            <v>2400</v>
          </cell>
          <cell r="J7361">
            <v>2100</v>
          </cell>
          <cell r="K7361" t="str">
            <v>甲类</v>
          </cell>
        </row>
        <row r="7362">
          <cell r="A7362" t="str">
            <v>HRG83306</v>
          </cell>
          <cell r="B7362" t="str">
            <v>阔筋膜张肌肌皮瓣转移膀胱外翻修复术</v>
          </cell>
          <cell r="C7362" t="str">
            <v>常规消毒,铺无菌巾,将外翻的膀胱黏膜瓣翻转缝合,做骨盆截骨,游离两侧膀胱壁,膀胱肌层缝合,将形成的同侧肌蒂阔筋膜张肌肌皮瓣通过皮下隧道转移至腹部创面上,留置导尿管,电凝止血。不含导尿术。</v>
          </cell>
          <cell r="D7362" t="str">
            <v>引流装置,导尿管</v>
          </cell>
          <cell r="E7362" t="str">
            <v>特殊缝线</v>
          </cell>
          <cell r="F7362" t="str">
            <v>次</v>
          </cell>
          <cell r="G7362" t="str">
            <v/>
          </cell>
          <cell r="H7362">
            <v>3000</v>
          </cell>
          <cell r="I7362">
            <v>2400</v>
          </cell>
          <cell r="J7362">
            <v>2100</v>
          </cell>
          <cell r="K7362" t="str">
            <v>甲类</v>
          </cell>
        </row>
        <row r="7363">
          <cell r="A7363" t="str">
            <v>HRG83307</v>
          </cell>
          <cell r="B7363" t="str">
            <v>膀胱阴道瘘修补术</v>
          </cell>
          <cell r="C7363" t="str">
            <v>消毒,电刀逐层切开,显露膀胱并切开其前壁,显露瘘孔,分离瘘管,游离瘘管,膀胱后壁及阴道,切除瘘管及其周围瘢痕组织,缝合阴道壁,缝合膀胱后壁及前壁。</v>
          </cell>
          <cell r="D7363" t="str">
            <v>引流装置</v>
          </cell>
          <cell r="E7363" t="str">
            <v>血管夹,特殊缝线,止血材料</v>
          </cell>
          <cell r="F7363" t="str">
            <v>次</v>
          </cell>
          <cell r="G7363" t="str">
            <v/>
          </cell>
          <cell r="H7363">
            <v>3000</v>
          </cell>
          <cell r="I7363">
            <v>2400</v>
          </cell>
          <cell r="J7363">
            <v>2100</v>
          </cell>
          <cell r="K7363" t="str">
            <v>甲类</v>
          </cell>
        </row>
        <row r="7364">
          <cell r="A7364" t="str">
            <v>HRG83401</v>
          </cell>
          <cell r="B7364" t="str">
            <v>经阴道膀胱阴道瘘修补术</v>
          </cell>
          <cell r="C7364" t="str">
            <v>消毒,置入阴道窥镜,找到阴道前壁的漏口,显露瘘孔,分离瘘管,游离瘘管,膀胱后壁及阴道,切除瘘管及其周围瘢痕组织,缝合膀胱后壁,缝合阴道壁。</v>
          </cell>
          <cell r="D7364" t="str">
            <v>引流装置</v>
          </cell>
          <cell r="E7364" t="str">
            <v>血管夹,特殊缝线,止血材料</v>
          </cell>
          <cell r="F7364" t="str">
            <v>次</v>
          </cell>
          <cell r="G7364" t="str">
            <v/>
          </cell>
          <cell r="H7364">
            <v>3000</v>
          </cell>
          <cell r="I7364">
            <v>2400</v>
          </cell>
          <cell r="J7364">
            <v>2100</v>
          </cell>
          <cell r="K7364" t="str">
            <v>甲类</v>
          </cell>
        </row>
        <row r="7365">
          <cell r="A7365" t="str">
            <v>HRG83501</v>
          </cell>
          <cell r="B7365" t="str">
            <v>经腹腔镜膀胱破裂修补术</v>
          </cell>
          <cell r="C7365" t="str">
            <v>置入气腹针造气腹,置入观察镜,分别置入操作孔道套管及操作器械,用超声刀分离,用钛夹､管路夹夹壁血管或组织,显露膀胱,清除血肿,探查寻得破裂处,剪除裂口周围挫伤组织后,缝合关闭膀胱。</v>
          </cell>
          <cell r="D7365" t="str">
            <v>引流装置,冲洗液,二氧化碳气体</v>
          </cell>
          <cell r="E7365" t="str">
            <v>腔镜材料</v>
          </cell>
          <cell r="F7365" t="str">
            <v>次</v>
          </cell>
          <cell r="G7365" t="str">
            <v/>
          </cell>
          <cell r="H7365">
            <v>1600</v>
          </cell>
          <cell r="I7365">
            <v>1280</v>
          </cell>
          <cell r="J7365">
            <v>1120</v>
          </cell>
          <cell r="K7365" t="str">
            <v>乙类</v>
          </cell>
        </row>
        <row r="7366">
          <cell r="A7366" t="str">
            <v>HRG83502</v>
          </cell>
          <cell r="B7366" t="str">
            <v>经腹腔镜膀胱阴道瘘修补术</v>
          </cell>
          <cell r="C7366"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cell r="D7366" t="str">
            <v>引流装置,冲洗液,二氧化碳气体</v>
          </cell>
          <cell r="E7366" t="str">
            <v>腔镜材料</v>
          </cell>
          <cell r="F7366" t="str">
            <v>次</v>
          </cell>
          <cell r="G7366" t="str">
            <v/>
          </cell>
          <cell r="H7366">
            <v>3200</v>
          </cell>
          <cell r="I7366">
            <v>2560</v>
          </cell>
          <cell r="J7366">
            <v>2240</v>
          </cell>
          <cell r="K7366" t="str">
            <v>乙类</v>
          </cell>
        </row>
        <row r="7367">
          <cell r="A7367" t="str">
            <v>HRG86301</v>
          </cell>
          <cell r="B7367" t="str">
            <v>回肠膀胱术</v>
          </cell>
          <cell r="C7367" t="str">
            <v>指Brick术。选择适当带血管蒂的肠管,游离切断肠管,肠管断端吻合,游离肠管近端缝合关闭,双侧输尿管与游离的肠管行端侧吻合,并在输尿管内留置输尿管支架管,游离的输尿管远端腹部造口,缝合固定。</v>
          </cell>
          <cell r="D7367" t="str">
            <v>引流装置</v>
          </cell>
          <cell r="E7367" t="str">
            <v>输尿管支架管,血管夹,特殊缝线,止血材料</v>
          </cell>
          <cell r="F7367" t="str">
            <v>次</v>
          </cell>
          <cell r="G7367" t="str">
            <v/>
          </cell>
          <cell r="H7367">
            <v>2500</v>
          </cell>
          <cell r="I7367">
            <v>2000</v>
          </cell>
          <cell r="J7367">
            <v>1750</v>
          </cell>
          <cell r="K7367" t="str">
            <v>甲类</v>
          </cell>
        </row>
        <row r="7368">
          <cell r="A7368" t="str">
            <v>HRG86302</v>
          </cell>
          <cell r="B7368" t="str">
            <v>可控性回肠代膀胱术</v>
          </cell>
          <cell r="C7368"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68" t="str">
            <v>引流装置</v>
          </cell>
          <cell r="E7368" t="str">
            <v>输尿管支架管,血管夹,特殊缝线,止血材料</v>
          </cell>
          <cell r="F7368" t="str">
            <v>次</v>
          </cell>
          <cell r="G7368" t="str">
            <v/>
          </cell>
          <cell r="H7368">
            <v>3000</v>
          </cell>
          <cell r="I7368">
            <v>2400</v>
          </cell>
          <cell r="J7368">
            <v>2100</v>
          </cell>
          <cell r="K7368" t="str">
            <v>甲类</v>
          </cell>
        </row>
        <row r="7369">
          <cell r="A7369" t="str">
            <v>HRG86303</v>
          </cell>
          <cell r="B7369" t="str">
            <v>直肠膀胱术</v>
          </cell>
          <cell r="C7369"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69" t="str">
            <v>引流装置</v>
          </cell>
          <cell r="E7369" t="str">
            <v>输尿管支架管,血管夹,特殊缝线,止血材料</v>
          </cell>
          <cell r="F7369" t="str">
            <v>次</v>
          </cell>
          <cell r="G7369" t="str">
            <v/>
          </cell>
          <cell r="H7369">
            <v>2800</v>
          </cell>
          <cell r="I7369">
            <v>2240</v>
          </cell>
          <cell r="J7369">
            <v>1960</v>
          </cell>
          <cell r="K7369" t="str">
            <v>甲类</v>
          </cell>
        </row>
        <row r="7370">
          <cell r="A7370" t="str">
            <v>HRG86304</v>
          </cell>
          <cell r="B7370" t="str">
            <v>阑尾输出道可控性尿流改道术</v>
          </cell>
          <cell r="C7370"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cell r="D7370" t="str">
            <v>引流装置,蘑菇头管,冲洗液</v>
          </cell>
          <cell r="E7370" t="str">
            <v>特殊缝线,止血材料</v>
          </cell>
          <cell r="F7370" t="str">
            <v>次</v>
          </cell>
          <cell r="G7370" t="str">
            <v/>
          </cell>
          <cell r="H7370">
            <v>2500</v>
          </cell>
          <cell r="I7370">
            <v>2000</v>
          </cell>
          <cell r="J7370">
            <v>1750</v>
          </cell>
          <cell r="K7370" t="str">
            <v>甲类</v>
          </cell>
        </row>
        <row r="7371">
          <cell r="A7371" t="str">
            <v>HRG86501</v>
          </cell>
          <cell r="B7371" t="str">
            <v>经腹腔镜回肠膀胱术</v>
          </cell>
          <cell r="C7371"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cell r="D7371" t="str">
            <v>引流装置,冲洗液,二氧化碳气体</v>
          </cell>
          <cell r="E7371" t="str">
            <v>输尿管支架管,腔镜材料</v>
          </cell>
          <cell r="F7371" t="str">
            <v>次</v>
          </cell>
          <cell r="G7371" t="str">
            <v/>
          </cell>
          <cell r="H7371">
            <v>2700</v>
          </cell>
          <cell r="I7371">
            <v>2160</v>
          </cell>
          <cell r="J7371">
            <v>1890</v>
          </cell>
          <cell r="K7371" t="str">
            <v>乙类</v>
          </cell>
        </row>
        <row r="7372">
          <cell r="A7372" t="str">
            <v>HRG86502</v>
          </cell>
          <cell r="B7372" t="str">
            <v>经腹腔镜可控性肠膀胱术</v>
          </cell>
          <cell r="C7372"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72" t="str">
            <v>引流装置,冲洗液,二氧化碳气体</v>
          </cell>
          <cell r="E7372" t="str">
            <v>输尿管支架管,腔镜材料</v>
          </cell>
          <cell r="F7372" t="str">
            <v>次</v>
          </cell>
          <cell r="G7372" t="str">
            <v/>
          </cell>
          <cell r="H7372">
            <v>2000</v>
          </cell>
          <cell r="I7372">
            <v>1600</v>
          </cell>
          <cell r="J7372">
            <v>1400</v>
          </cell>
          <cell r="K7372" t="str">
            <v>乙类</v>
          </cell>
        </row>
        <row r="7373">
          <cell r="A7373" t="str">
            <v>HRG86503</v>
          </cell>
          <cell r="B7373" t="str">
            <v>经腹腔镜直肠膀胱术</v>
          </cell>
          <cell r="C7373"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73" t="str">
            <v>引流装置,冲洗液,二氧化碳气体</v>
          </cell>
          <cell r="E7373" t="str">
            <v>输尿管支架管,腔镜材料</v>
          </cell>
          <cell r="F7373" t="str">
            <v>次</v>
          </cell>
          <cell r="G7373" t="str">
            <v/>
          </cell>
          <cell r="H7373">
            <v>3000</v>
          </cell>
          <cell r="I7373">
            <v>2400</v>
          </cell>
          <cell r="J7373">
            <v>2100</v>
          </cell>
          <cell r="K7373" t="str">
            <v>乙类</v>
          </cell>
        </row>
        <row r="7374">
          <cell r="A7374" t="str">
            <v>HRG89301</v>
          </cell>
          <cell r="B7374" t="str">
            <v>神经源性膀胱腹直肌移位术</v>
          </cell>
          <cell r="C7374" t="str">
            <v>分离腹直肌前鞘及腹直肌,分离腹直肌后鞘及腹直肌,离断内侧腹直肌腱,游离膀胱后鞘下缘与膀胱顶后壁间断缝合,腹直肌断端与膀胱颈侧壁及耻骨后骨膜融合,腹直肌内侧缝合于膀胱侧后壁,缝合前鞘及切口。</v>
          </cell>
          <cell r="D7374" t="str">
            <v>引流装置</v>
          </cell>
          <cell r="E7374" t="str">
            <v>特殊缝线</v>
          </cell>
          <cell r="F7374" t="str">
            <v>次</v>
          </cell>
          <cell r="G7374" t="str">
            <v/>
          </cell>
          <cell r="H7374">
            <v>2500</v>
          </cell>
          <cell r="I7374">
            <v>2000</v>
          </cell>
          <cell r="J7374">
            <v>1750</v>
          </cell>
          <cell r="K7374" t="str">
            <v>甲类</v>
          </cell>
        </row>
        <row r="7375">
          <cell r="A7375" t="str">
            <v>HRH71301</v>
          </cell>
          <cell r="B7375" t="str">
            <v>膀胱颈悬吊术</v>
          </cell>
          <cell r="C7375" t="str">
            <v>消毒,电刀逐层切开,显露膀胱前壁,显示耻骨后间隙,游离膀胱颈和尿道后段,进一步分离其两侧壁,将膀胱颈及膀胱前壁缝合于腹直肌上,也可同时将尿道后段缝合于耻骨骨膜。</v>
          </cell>
          <cell r="D7375" t="str">
            <v>引流装置</v>
          </cell>
          <cell r="E7375" t="str">
            <v>血管夹,特殊缝线,止血材料</v>
          </cell>
          <cell r="F7375" t="str">
            <v>次</v>
          </cell>
          <cell r="G7375" t="str">
            <v/>
          </cell>
          <cell r="H7375">
            <v>1200</v>
          </cell>
          <cell r="I7375">
            <v>960</v>
          </cell>
          <cell r="J7375">
            <v>840</v>
          </cell>
          <cell r="K7375" t="str">
            <v>甲类</v>
          </cell>
        </row>
        <row r="7376">
          <cell r="A7376" t="str">
            <v>HRH71501</v>
          </cell>
          <cell r="B7376" t="str">
            <v>经腹腔镜膀胱颈悬吊术</v>
          </cell>
          <cell r="C7376"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cell r="D7376" t="str">
            <v>引流装置,冲洗液,二氧化碳气体</v>
          </cell>
          <cell r="E7376" t="str">
            <v>腔镜材料</v>
          </cell>
          <cell r="F7376" t="str">
            <v>次</v>
          </cell>
          <cell r="G7376" t="str">
            <v/>
          </cell>
          <cell r="H7376">
            <v>1400</v>
          </cell>
          <cell r="I7376">
            <v>1120</v>
          </cell>
          <cell r="J7376">
            <v>980</v>
          </cell>
          <cell r="K7376" t="str">
            <v>乙类</v>
          </cell>
        </row>
        <row r="7377">
          <cell r="A7377" t="str">
            <v>HRH83301</v>
          </cell>
          <cell r="B7377" t="str">
            <v>膀胱颈部Y-V成形术</v>
          </cell>
          <cell r="C7377" t="str">
            <v>消毒,电刀逐层切开,游离膀胱颈后在其前壁作倒Y型切口,牵拉后依次将切口作倒V形缝合,膀胱造口或经尿道留置气囊导尿管,放置引流。</v>
          </cell>
          <cell r="D7377" t="str">
            <v>引流装置</v>
          </cell>
          <cell r="E7377" t="str">
            <v>血管夹,特殊缝线,止血材料</v>
          </cell>
          <cell r="F7377" t="str">
            <v>次</v>
          </cell>
          <cell r="G7377" t="str">
            <v/>
          </cell>
          <cell r="H7377">
            <v>1000</v>
          </cell>
          <cell r="I7377">
            <v>800</v>
          </cell>
          <cell r="J7377">
            <v>700</v>
          </cell>
          <cell r="K7377" t="str">
            <v>甲类</v>
          </cell>
        </row>
        <row r="7378">
          <cell r="A7378" t="str">
            <v>HRH89301</v>
          </cell>
          <cell r="B7378" t="str">
            <v>膀胱颈重建术</v>
          </cell>
          <cell r="C7378"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cell r="D7378" t="str">
            <v>引流装置,气囊导管</v>
          </cell>
          <cell r="E7378" t="str">
            <v>血管夹,特殊缝线,止血材料</v>
          </cell>
          <cell r="F7378" t="str">
            <v>次</v>
          </cell>
          <cell r="G7378" t="str">
            <v/>
          </cell>
          <cell r="H7378">
            <v>1600</v>
          </cell>
          <cell r="I7378">
            <v>1280</v>
          </cell>
          <cell r="J7378">
            <v>1120</v>
          </cell>
          <cell r="K7378" t="str">
            <v>甲类</v>
          </cell>
        </row>
        <row r="7379">
          <cell r="A7379" t="str">
            <v>HRJ</v>
          </cell>
          <cell r="B7379" t="str">
            <v>4.尿道</v>
          </cell>
          <cell r="C7379" t="str">
            <v/>
          </cell>
          <cell r="D7379" t="str">
            <v/>
          </cell>
          <cell r="E7379" t="str">
            <v/>
          </cell>
        </row>
        <row r="7379">
          <cell r="G7379" t="str">
            <v/>
          </cell>
          <cell r="H7379" t="str">
            <v/>
          </cell>
          <cell r="I7379" t="str">
            <v/>
          </cell>
          <cell r="J7379" t="str">
            <v/>
          </cell>
        </row>
        <row r="7380">
          <cell r="A7380" t="str">
            <v>HRJ50301</v>
          </cell>
          <cell r="B7380" t="str">
            <v>尿道狭窄切开吻合术</v>
          </cell>
          <cell r="C7380" t="str">
            <v>会阴消毒,经阴道放入电切镜,观察狭窄部尿道,将尿道狭窄处环切开,切除瘢痕,留置尿管。</v>
          </cell>
          <cell r="D7380" t="str">
            <v>引流装置</v>
          </cell>
          <cell r="E7380" t="str">
            <v>尿道支架,特殊缝线</v>
          </cell>
          <cell r="F7380" t="str">
            <v>次</v>
          </cell>
          <cell r="G7380" t="str">
            <v/>
          </cell>
          <cell r="H7380">
            <v>1550</v>
          </cell>
          <cell r="I7380">
            <v>1240</v>
          </cell>
          <cell r="J7380">
            <v>1085</v>
          </cell>
          <cell r="K7380" t="str">
            <v>甲类</v>
          </cell>
        </row>
        <row r="7381">
          <cell r="A7381" t="str">
            <v>HRJ50302</v>
          </cell>
          <cell r="B7381" t="str">
            <v>尿道会阴造口术</v>
          </cell>
          <cell r="C7381" t="str">
            <v>先行膀胱造瘘术,会阴消毒,会阴部尿道切开,分离,尿道外翻缝合。不含膀胱造瘘术。</v>
          </cell>
          <cell r="D7381" t="str">
            <v>引流装置</v>
          </cell>
          <cell r="E7381" t="str">
            <v>特殊缝线</v>
          </cell>
          <cell r="F7381" t="str">
            <v>次</v>
          </cell>
          <cell r="G7381" t="str">
            <v/>
          </cell>
          <cell r="H7381">
            <v>1400</v>
          </cell>
          <cell r="I7381">
            <v>1120</v>
          </cell>
          <cell r="J7381">
            <v>980</v>
          </cell>
          <cell r="K7381" t="str">
            <v>甲类</v>
          </cell>
        </row>
        <row r="7382">
          <cell r="A7382" t="str">
            <v>HRJ61301</v>
          </cell>
          <cell r="B7382" t="str">
            <v>人工尿道括约肌植入术</v>
          </cell>
          <cell r="C7382"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cell r="D7382" t="str">
            <v>引流装置</v>
          </cell>
          <cell r="E7382" t="str">
            <v>人工尿道括约肌,特殊缝线</v>
          </cell>
          <cell r="F7382" t="str">
            <v>次</v>
          </cell>
          <cell r="G7382" t="str">
            <v/>
          </cell>
          <cell r="H7382">
            <v>1800</v>
          </cell>
          <cell r="I7382">
            <v>1440</v>
          </cell>
          <cell r="J7382">
            <v>1260</v>
          </cell>
          <cell r="K7382" t="str">
            <v>乙类</v>
          </cell>
        </row>
        <row r="7383">
          <cell r="A7383" t="str">
            <v>HRJ65301</v>
          </cell>
          <cell r="B7383" t="str">
            <v>尿道切开取石术</v>
          </cell>
          <cell r="C7383" t="str">
            <v>消毒,电刀逐层切开,显露结石部,切开尿道,取石钳取出结石,缝合尿道。</v>
          </cell>
          <cell r="D7383" t="str">
            <v>引流装置</v>
          </cell>
          <cell r="E7383" t="str">
            <v>血管夹,特殊缝线,止血材料</v>
          </cell>
          <cell r="F7383" t="str">
            <v>次</v>
          </cell>
          <cell r="G7383" t="str">
            <v/>
          </cell>
          <cell r="H7383">
            <v>1000</v>
          </cell>
          <cell r="I7383">
            <v>800</v>
          </cell>
          <cell r="J7383">
            <v>700</v>
          </cell>
          <cell r="K7383" t="str">
            <v>甲类</v>
          </cell>
        </row>
        <row r="7384">
          <cell r="A7384" t="str">
            <v>HRJ65601</v>
          </cell>
          <cell r="B7384" t="str">
            <v>经尿道气压弹道碎石术</v>
          </cell>
          <cell r="C7384" t="str">
            <v>会阴消毒,润滑,经尿道外口置入膀胱镜尿道镜,检查尿道结石,采用气压行道击碎结石并取出结石､血块等。</v>
          </cell>
          <cell r="D7384" t="str">
            <v>引流装置,冲洗液</v>
          </cell>
          <cell r="E7384" t="str">
            <v/>
          </cell>
          <cell r="F7384" t="str">
            <v>次</v>
          </cell>
          <cell r="G7384" t="str">
            <v/>
          </cell>
          <cell r="H7384">
            <v>1700</v>
          </cell>
          <cell r="I7384">
            <v>1360</v>
          </cell>
          <cell r="J7384">
            <v>1190</v>
          </cell>
          <cell r="K7384" t="str">
            <v>乙类</v>
          </cell>
        </row>
        <row r="7385">
          <cell r="A7385" t="str">
            <v>HRJ65602</v>
          </cell>
          <cell r="B7385" t="str">
            <v>经尿道激光尿道碎石术</v>
          </cell>
          <cell r="C7385" t="str">
            <v>会阴消毒,润滑,经尿道外口置入膀胱镜尿道镜,检查尿道结石,采用激光击碎结石并取出结石､血块等。</v>
          </cell>
          <cell r="D7385" t="str">
            <v>引流装置,冲洗液</v>
          </cell>
          <cell r="E7385" t="str">
            <v/>
          </cell>
          <cell r="F7385" t="str">
            <v>次</v>
          </cell>
          <cell r="G7385" t="str">
            <v/>
          </cell>
          <cell r="H7385">
            <v>2500</v>
          </cell>
          <cell r="I7385">
            <v>2000</v>
          </cell>
          <cell r="J7385">
            <v>1750</v>
          </cell>
          <cell r="K7385" t="str">
            <v>乙类</v>
          </cell>
        </row>
        <row r="7386">
          <cell r="A7386" t="str">
            <v>HRJ65603</v>
          </cell>
          <cell r="B7386" t="str">
            <v>经尿道超声碎石术</v>
          </cell>
          <cell r="C7386" t="str">
            <v>会阴消毒,润滑,经尿道外口置入膀胱镜尿道镜,检查尿道结石,采用超声击碎结石并取出结石､血块等。</v>
          </cell>
          <cell r="D7386" t="str">
            <v>引流装置,冲洗液</v>
          </cell>
          <cell r="E7386" t="str">
            <v/>
          </cell>
          <cell r="F7386" t="str">
            <v>次</v>
          </cell>
          <cell r="G7386" t="str">
            <v/>
          </cell>
          <cell r="H7386">
            <v>1700</v>
          </cell>
          <cell r="I7386">
            <v>1360</v>
          </cell>
          <cell r="J7386">
            <v>1190</v>
          </cell>
          <cell r="K7386" t="str">
            <v>乙类</v>
          </cell>
        </row>
        <row r="7387">
          <cell r="A7387" t="str">
            <v>HRJ71301</v>
          </cell>
          <cell r="B7387" t="str">
            <v>男性尿道悬吊术</v>
          </cell>
          <cell r="C7387"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cell r="D7387" t="str">
            <v>引流装置,涤纶补片,尼龙线</v>
          </cell>
          <cell r="E7387" t="str">
            <v>特殊缝线</v>
          </cell>
          <cell r="F7387" t="str">
            <v>次</v>
          </cell>
          <cell r="G7387" t="str">
            <v/>
          </cell>
          <cell r="H7387">
            <v>2400</v>
          </cell>
          <cell r="I7387">
            <v>1920</v>
          </cell>
          <cell r="J7387">
            <v>1680</v>
          </cell>
          <cell r="K7387" t="str">
            <v>乙类</v>
          </cell>
        </row>
        <row r="7388">
          <cell r="A7388" t="str">
            <v>HRJ71401</v>
          </cell>
          <cell r="B7388" t="str">
            <v>经阴道前壁尿道悬吊术</v>
          </cell>
          <cell r="C7388" t="str">
            <v>阴道前壁切口,使用穿刺针置入悬吊器或吊带､固定､关闭切口。</v>
          </cell>
          <cell r="D7388" t="str">
            <v>穿刺针</v>
          </cell>
          <cell r="E7388" t="str">
            <v>悬吊器(带),特殊缝线</v>
          </cell>
          <cell r="F7388" t="str">
            <v>次</v>
          </cell>
          <cell r="G7388" t="str">
            <v/>
          </cell>
          <cell r="H7388">
            <v>1200</v>
          </cell>
          <cell r="I7388">
            <v>960</v>
          </cell>
          <cell r="J7388">
            <v>840</v>
          </cell>
          <cell r="K7388" t="str">
            <v>乙类</v>
          </cell>
        </row>
        <row r="7389">
          <cell r="A7389" t="str">
            <v>HRJ72601</v>
          </cell>
          <cell r="B7389" t="str">
            <v>尿道良性肿物电灼术</v>
          </cell>
          <cell r="C7389" t="str">
            <v>会阴消毒,润滑,经尿道外口置入膀胱镜,寻查尿道肿物,采用电灼方法切除肿物。</v>
          </cell>
          <cell r="D7389" t="str">
            <v>冲洗液</v>
          </cell>
          <cell r="E7389" t="str">
            <v/>
          </cell>
          <cell r="F7389" t="str">
            <v>次</v>
          </cell>
          <cell r="G7389" t="str">
            <v/>
          </cell>
          <cell r="H7389">
            <v>1200</v>
          </cell>
          <cell r="I7389">
            <v>960</v>
          </cell>
          <cell r="J7389">
            <v>840</v>
          </cell>
          <cell r="K7389" t="str">
            <v>乙类</v>
          </cell>
        </row>
        <row r="7390">
          <cell r="A7390" t="str">
            <v>HRJ73301</v>
          </cell>
          <cell r="B7390" t="str">
            <v>尿道黏膜脱垂切除术</v>
          </cell>
          <cell r="C7390" t="str">
            <v>消毒,脱垂尿道黏膜切除,缝合尿道,尿管保留。</v>
          </cell>
          <cell r="D7390" t="str">
            <v>引流装置</v>
          </cell>
          <cell r="E7390" t="str">
            <v>特殊缝线</v>
          </cell>
          <cell r="F7390" t="str">
            <v>次</v>
          </cell>
          <cell r="G7390" t="str">
            <v/>
          </cell>
          <cell r="H7390">
            <v>1400</v>
          </cell>
          <cell r="I7390">
            <v>1120</v>
          </cell>
          <cell r="J7390">
            <v>980</v>
          </cell>
          <cell r="K7390" t="str">
            <v>乙类</v>
          </cell>
        </row>
        <row r="7391">
          <cell r="A7391" t="str">
            <v>HRJ73302</v>
          </cell>
          <cell r="B7391" t="str">
            <v>尿道旁腺囊肿切除术</v>
          </cell>
          <cell r="C7391" t="str">
            <v>会阴消毒,局麻,润滑,插入尿管并向外牵拉,切开囊肿表面皮肤,沿囊肿表面分离,完整切除囊肿。</v>
          </cell>
          <cell r="D7391" t="str">
            <v>引流装置</v>
          </cell>
          <cell r="E7391" t="str">
            <v>特殊缝线</v>
          </cell>
          <cell r="F7391" t="str">
            <v>次</v>
          </cell>
          <cell r="G7391" t="str">
            <v/>
          </cell>
          <cell r="H7391">
            <v>1200</v>
          </cell>
          <cell r="I7391">
            <v>960</v>
          </cell>
          <cell r="J7391">
            <v>840</v>
          </cell>
          <cell r="K7391" t="str">
            <v>乙类</v>
          </cell>
        </row>
        <row r="7392">
          <cell r="A7392" t="str">
            <v>HRJ73303</v>
          </cell>
          <cell r="B7392" t="str">
            <v>尿道狭窄瘢痕切除术</v>
          </cell>
          <cell r="C7392" t="str">
            <v>常规消毒,铺无菌巾,手术设计,狭窄尿道及阴茎腹侧瘢痕索条松解切除,释放阴茎海绵体白膜,阴茎矫直,电凝止血。</v>
          </cell>
          <cell r="D7392" t="str">
            <v/>
          </cell>
          <cell r="E7392" t="str">
            <v>补片,特殊缝线</v>
          </cell>
          <cell r="F7392" t="str">
            <v>次</v>
          </cell>
          <cell r="G7392" t="str">
            <v/>
          </cell>
          <cell r="H7392">
            <v>1800</v>
          </cell>
          <cell r="I7392">
            <v>1440</v>
          </cell>
          <cell r="J7392">
            <v>1260</v>
          </cell>
          <cell r="K7392" t="str">
            <v>乙类</v>
          </cell>
        </row>
        <row r="7393">
          <cell r="A7393" t="str">
            <v>HRJ73304</v>
          </cell>
          <cell r="B7393" t="str">
            <v>重复尿道切除术</v>
          </cell>
          <cell r="C7393" t="str">
            <v>会阴消毒,会阴切口逐层进入,显露出重复尿道,分离其远侧尿道海绵体和尿道,将阴茎套入阴茎皮肤,于重复尿道进入阴茎头处的近侧切断尿道,向近侧游离尿道,结扎相应血管,将尿道残留的附着切断。</v>
          </cell>
          <cell r="D7393" t="str">
            <v>引流装置</v>
          </cell>
          <cell r="E7393" t="str">
            <v/>
          </cell>
          <cell r="F7393" t="str">
            <v>次</v>
          </cell>
          <cell r="G7393" t="str">
            <v/>
          </cell>
          <cell r="H7393">
            <v>1500</v>
          </cell>
          <cell r="I7393">
            <v>1200</v>
          </cell>
          <cell r="J7393">
            <v>1050</v>
          </cell>
          <cell r="K7393" t="str">
            <v>甲类</v>
          </cell>
        </row>
        <row r="7394">
          <cell r="A7394" t="str">
            <v>HRJ73601</v>
          </cell>
          <cell r="B7394" t="str">
            <v>尿道良性肿物激光气化切除术</v>
          </cell>
          <cell r="C7394" t="str">
            <v>会阴消毒,润滑,经尿道外口置入膀胱镜,寻查尿道肿物,采用激光气化切除方法切除肿物。</v>
          </cell>
          <cell r="D7394" t="str">
            <v>冲洗液</v>
          </cell>
          <cell r="E7394" t="str">
            <v/>
          </cell>
          <cell r="F7394" t="str">
            <v>次</v>
          </cell>
          <cell r="G7394" t="str">
            <v/>
          </cell>
          <cell r="H7394">
            <v>1700</v>
          </cell>
          <cell r="I7394">
            <v>1360</v>
          </cell>
          <cell r="J7394">
            <v>1190</v>
          </cell>
          <cell r="K7394" t="str">
            <v>乙类</v>
          </cell>
        </row>
        <row r="7395">
          <cell r="A7395" t="str">
            <v>HRJ73602</v>
          </cell>
          <cell r="B7395" t="str">
            <v>尿道瓣膜电切术</v>
          </cell>
          <cell r="C7395" t="str">
            <v>会阴消毒,润滑,经尿道外口置入尿道镜,向膀胱内注水,打开排水通道使膀胱内水向外流出,边退镜观察,寻及瓣膜,更换电切镜,沿尿道切除瓣膜,留置尿管。</v>
          </cell>
          <cell r="D7395" t="str">
            <v>引流装置,冲洗液</v>
          </cell>
          <cell r="E7395" t="str">
            <v/>
          </cell>
          <cell r="F7395" t="str">
            <v>次</v>
          </cell>
          <cell r="G7395" t="str">
            <v/>
          </cell>
          <cell r="H7395">
            <v>1700</v>
          </cell>
          <cell r="I7395">
            <v>1360</v>
          </cell>
          <cell r="J7395">
            <v>1190</v>
          </cell>
          <cell r="K7395" t="str">
            <v>乙类</v>
          </cell>
        </row>
        <row r="7396">
          <cell r="A7396" t="str">
            <v>HRJ73603</v>
          </cell>
          <cell r="B7396" t="str">
            <v>男性尿道憩室切除术</v>
          </cell>
          <cell r="C7396" t="str">
            <v>膀胱镜检查,尿道探子插入憩室,注入美蓝液,插入气囊尿管入膀胱,Y型(或中线)切口,游离憩室侧壁,纵形切开,修剪憩室壁,连续内翻缝合黏膜缘,逐层缝合。</v>
          </cell>
          <cell r="D7396" t="str">
            <v>引流装置,冲洗液</v>
          </cell>
          <cell r="E7396" t="str">
            <v>特殊缝线</v>
          </cell>
          <cell r="F7396" t="str">
            <v>次</v>
          </cell>
          <cell r="G7396" t="str">
            <v/>
          </cell>
          <cell r="H7396">
            <v>1300</v>
          </cell>
          <cell r="I7396">
            <v>1040</v>
          </cell>
          <cell r="J7396">
            <v>910</v>
          </cell>
          <cell r="K7396" t="str">
            <v>甲类</v>
          </cell>
        </row>
        <row r="7397">
          <cell r="A7397" t="str">
            <v>HRJ73604</v>
          </cell>
          <cell r="B7397" t="str">
            <v>女性尿道憩室切除术</v>
          </cell>
          <cell r="C7397" t="str">
            <v>会阴消毒,阴唇缝牵引线,尿道镜检查,注入美蓝,憩室上戳口,插入气囊尿管充盈,憩室黏膜上作荷包缝合,分离憩室,尿道插入气囊尿管至膀胱并牵拉,尿道上横断憩室颈,修剪该处并缝合。</v>
          </cell>
          <cell r="D7397" t="str">
            <v>引流装置</v>
          </cell>
          <cell r="E7397" t="str">
            <v>特殊缝线</v>
          </cell>
          <cell r="F7397" t="str">
            <v>次</v>
          </cell>
          <cell r="G7397" t="str">
            <v/>
          </cell>
          <cell r="H7397">
            <v>1300</v>
          </cell>
          <cell r="I7397">
            <v>1040</v>
          </cell>
          <cell r="J7397">
            <v>910</v>
          </cell>
          <cell r="K7397" t="str">
            <v>甲类</v>
          </cell>
        </row>
        <row r="7398">
          <cell r="A7398" t="str">
            <v>HRJ73605</v>
          </cell>
          <cell r="B7398" t="str">
            <v>尿道良性肿物电切术</v>
          </cell>
          <cell r="C7398" t="str">
            <v>会阴消毒,润滑,经尿道外口置入膀胱镜,寻查尿道肿物,采用电切方法切除肿物。</v>
          </cell>
          <cell r="D7398" t="str">
            <v>冲洗液</v>
          </cell>
          <cell r="E7398" t="str">
            <v/>
          </cell>
          <cell r="F7398" t="str">
            <v>次</v>
          </cell>
          <cell r="G7398" t="str">
            <v/>
          </cell>
          <cell r="H7398">
            <v>2300</v>
          </cell>
          <cell r="I7398">
            <v>1840</v>
          </cell>
          <cell r="J7398">
            <v>1610</v>
          </cell>
          <cell r="K7398" t="str">
            <v>乙类</v>
          </cell>
        </row>
        <row r="7399">
          <cell r="A7399" t="str">
            <v>HRJ73606</v>
          </cell>
          <cell r="B7399" t="str">
            <v>尿道良性肿物冷刀切除术</v>
          </cell>
          <cell r="C7399" t="str">
            <v>会阴消毒,润滑,经尿道外口置入膀胱镜,寻查尿道肿物,采用冷刀切除肿物。</v>
          </cell>
          <cell r="D7399" t="str">
            <v>冲洗液</v>
          </cell>
          <cell r="E7399" t="str">
            <v/>
          </cell>
          <cell r="F7399" t="str">
            <v>次</v>
          </cell>
          <cell r="G7399" t="str">
            <v/>
          </cell>
          <cell r="H7399">
            <v>1200</v>
          </cell>
          <cell r="I7399">
            <v>960</v>
          </cell>
          <cell r="J7399">
            <v>840</v>
          </cell>
          <cell r="K7399" t="str">
            <v>乙类</v>
          </cell>
        </row>
        <row r="7400">
          <cell r="A7400" t="str">
            <v>HRJ73801</v>
          </cell>
          <cell r="B7400" t="str">
            <v>尿道会师术</v>
          </cell>
          <cell r="C7400" t="str">
            <v>消毒,电刀逐层切开,显露膀胱前壁及耻骨后间隙,切开膀胱,经尿道外口及膀胱颈各插入尿道探子,使其会师于尿道损伤部,将尿道外口插入导入膀胱内再将气囊尿管带入膀胱内并牵引。</v>
          </cell>
          <cell r="D7400" t="str">
            <v>引流装置</v>
          </cell>
          <cell r="E7400" t="str">
            <v>血管夹,特殊缝线,止血材料</v>
          </cell>
          <cell r="F7400" t="str">
            <v>次</v>
          </cell>
          <cell r="G7400" t="str">
            <v/>
          </cell>
          <cell r="H7400">
            <v>1400</v>
          </cell>
          <cell r="I7400">
            <v>1120</v>
          </cell>
          <cell r="J7400">
            <v>980</v>
          </cell>
          <cell r="K7400" t="str">
            <v>甲类</v>
          </cell>
        </row>
        <row r="7401">
          <cell r="A7401" t="str">
            <v>HRJ77301</v>
          </cell>
          <cell r="B7401" t="str">
            <v>前尿道癌根治术</v>
          </cell>
          <cell r="C7401" t="str">
            <v>会阴消毒,包裹肿瘤,切口距肿瘤2.0-2.5厘米,根据肿瘤的部位、大小、浸润程度,决定行阴茎部分切除或全切除术,分离阴茎血管神经,切断尿道及阴茎海绵体,阴茎残端或会阴部尿道口成形。</v>
          </cell>
          <cell r="D7401" t="str">
            <v>引流装置</v>
          </cell>
          <cell r="E7401" t="str">
            <v>特殊缝线,止血材料</v>
          </cell>
          <cell r="F7401" t="str">
            <v>次</v>
          </cell>
          <cell r="G7401" t="str">
            <v/>
          </cell>
          <cell r="H7401">
            <v>2000</v>
          </cell>
          <cell r="I7401">
            <v>1600</v>
          </cell>
          <cell r="J7401">
            <v>1400</v>
          </cell>
          <cell r="K7401" t="str">
            <v>甲类</v>
          </cell>
        </row>
        <row r="7402">
          <cell r="A7402" t="str">
            <v>HRJ77302</v>
          </cell>
          <cell r="B7402" t="str">
            <v>后尿道癌根治术</v>
          </cell>
          <cell r="C7402" t="str">
            <v>会阴消毒,会阴部以及耻骨上切口,行全部阴茎､尿生殖膈､前列腺､精囊､膀胱切除,尿流改道,盆腔淋巴结清扫。不含各种尿流改道术。</v>
          </cell>
          <cell r="D7402" t="str">
            <v>引流装置</v>
          </cell>
          <cell r="E7402" t="str">
            <v>特殊缝线,止血材料</v>
          </cell>
          <cell r="F7402" t="str">
            <v>次</v>
          </cell>
          <cell r="G7402" t="str">
            <v/>
          </cell>
          <cell r="H7402">
            <v>3000</v>
          </cell>
          <cell r="I7402">
            <v>2400</v>
          </cell>
          <cell r="J7402">
            <v>2100</v>
          </cell>
          <cell r="K7402" t="str">
            <v>甲类</v>
          </cell>
        </row>
        <row r="7403">
          <cell r="A7403" t="str">
            <v>HRJ80301</v>
          </cell>
          <cell r="B7403" t="str">
            <v>尿道狭窄扩张术</v>
          </cell>
          <cell r="C7403" t="str">
            <v>会阴消毒,利多卡因凝胶润滑尿道,不同规格尿道探子依次扩张尿道。</v>
          </cell>
          <cell r="D7403" t="str">
            <v/>
          </cell>
          <cell r="E7403" t="str">
            <v>扩张材料</v>
          </cell>
          <cell r="F7403" t="str">
            <v>次</v>
          </cell>
          <cell r="G7403" t="str">
            <v/>
          </cell>
          <cell r="H7403">
            <v>50</v>
          </cell>
          <cell r="I7403">
            <v>40</v>
          </cell>
          <cell r="J7403">
            <v>35</v>
          </cell>
          <cell r="K7403" t="str">
            <v>甲类</v>
          </cell>
        </row>
        <row r="7404">
          <cell r="A7404" t="str">
            <v>HRJ80302</v>
          </cell>
          <cell r="B7404" t="str">
            <v>尿道扩张+金属支架置入术</v>
          </cell>
          <cell r="C7404"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cell r="D7404" t="str">
            <v/>
          </cell>
          <cell r="E7404" t="str">
            <v>支架,特殊缝线,止血材料</v>
          </cell>
          <cell r="F7404" t="str">
            <v>次</v>
          </cell>
          <cell r="G7404" t="str">
            <v/>
          </cell>
          <cell r="H7404">
            <v>400</v>
          </cell>
          <cell r="I7404">
            <v>320</v>
          </cell>
          <cell r="J7404">
            <v>280</v>
          </cell>
          <cell r="K7404" t="str">
            <v>乙类</v>
          </cell>
        </row>
        <row r="7405">
          <cell r="A7405" t="str">
            <v>HRJ81301</v>
          </cell>
          <cell r="B7405" t="str">
            <v>尿道缩窄术</v>
          </cell>
          <cell r="C7405" t="str">
            <v>常规消毒,铺无菌巾,以导尿管为支撑,切开阴茎根部浅层组织,游离尿道及两侧海绵体,电凝止血,缝合缩窄尿道,并将两侧海绵体缝合以紧缩尿道。不含导尿术。</v>
          </cell>
          <cell r="D7405" t="str">
            <v>引流装置</v>
          </cell>
          <cell r="E7405" t="str">
            <v>特殊缝线</v>
          </cell>
          <cell r="F7405" t="str">
            <v>次</v>
          </cell>
          <cell r="G7405" t="str">
            <v/>
          </cell>
          <cell r="H7405">
            <v>1500</v>
          </cell>
          <cell r="I7405">
            <v>1200</v>
          </cell>
          <cell r="J7405">
            <v>1050</v>
          </cell>
          <cell r="K7405" t="str">
            <v>甲类</v>
          </cell>
        </row>
        <row r="7406">
          <cell r="A7406" t="str">
            <v>HRJ83301</v>
          </cell>
          <cell r="B7406" t="str">
            <v>尿道折叠术</v>
          </cell>
          <cell r="C7406" t="str">
            <v>会阴消毒,切开球海绵体肌显露尿道,游离尿道10厘米并拉向一边,分离阴茎海绵体中膈,游离阴茎海绵体脚约12厘米,复位尿道,将两侧阴茎海绵体肌从脚向上中线间断缝合覆盖于球部尿道。</v>
          </cell>
          <cell r="D7406" t="str">
            <v>引流装置</v>
          </cell>
          <cell r="E7406" t="str">
            <v>特殊缝线</v>
          </cell>
          <cell r="F7406" t="str">
            <v>次</v>
          </cell>
          <cell r="G7406" t="str">
            <v/>
          </cell>
          <cell r="H7406">
            <v>800</v>
          </cell>
          <cell r="I7406">
            <v>640</v>
          </cell>
          <cell r="J7406">
            <v>560</v>
          </cell>
          <cell r="K7406" t="str">
            <v>甲类</v>
          </cell>
        </row>
        <row r="7407">
          <cell r="A7407" t="str">
            <v>HRJ83302</v>
          </cell>
          <cell r="B7407" t="str">
            <v>尿道修补术</v>
          </cell>
          <cell r="C7407" t="str">
            <v>会阴消毒,会阴部入路,显露尿道,清除血肿,切开球海绵体肌,显露尿道,寻得尿道破裂处,全层间断缝合并缝合白膜加固,如尿道大部破裂,可将伤部切断,修剪创缘后吻合。必要时可耻骨劈开､尿道套入等。</v>
          </cell>
          <cell r="D7407" t="str">
            <v>引流装置</v>
          </cell>
          <cell r="E7407" t="str">
            <v>特殊缝线</v>
          </cell>
          <cell r="F7407" t="str">
            <v>次</v>
          </cell>
          <cell r="G7407" t="str">
            <v/>
          </cell>
          <cell r="H7407">
            <v>1700</v>
          </cell>
          <cell r="I7407">
            <v>1360</v>
          </cell>
          <cell r="J7407">
            <v>1190</v>
          </cell>
          <cell r="K7407" t="str">
            <v>甲类</v>
          </cell>
        </row>
        <row r="7408">
          <cell r="A7408" t="str">
            <v>HRJ83303</v>
          </cell>
          <cell r="B7408" t="str">
            <v>尿道瘘修补术</v>
          </cell>
          <cell r="C7408" t="str">
            <v>常规消毒,铺无菌巾,于瘘孔周围切开皮肤,形成皮瓣,将皮肤翻转缝合,于创面周围设计局部皮瓣转移覆盖创面。</v>
          </cell>
          <cell r="D7408" t="str">
            <v>引流装置</v>
          </cell>
          <cell r="E7408" t="str">
            <v>特殊缝线</v>
          </cell>
          <cell r="F7408" t="str">
            <v>次</v>
          </cell>
          <cell r="G7408" t="str">
            <v>每增加1个瘘口加收不超过50%</v>
          </cell>
          <cell r="H7408">
            <v>1600</v>
          </cell>
          <cell r="I7408">
            <v>1280</v>
          </cell>
          <cell r="J7408">
            <v>1120</v>
          </cell>
          <cell r="K7408" t="str">
            <v>甲类</v>
          </cell>
        </row>
        <row r="7409">
          <cell r="A7409" t="str">
            <v>HRJ83304</v>
          </cell>
          <cell r="B7409" t="str">
            <v>尿道直肠瘘修补术</v>
          </cell>
          <cell r="C7409" t="str">
            <v>会阴部入路,显露尿道并游离,分离至尿道时将瘘道切断,将该处尿道游离后,将其和瘘道一并切除,行尿道对端吻合,将直肠瘘口周围瘢痕切除,直肠创面两层缝合并关闭切口。</v>
          </cell>
          <cell r="D7409" t="str">
            <v>引流装置</v>
          </cell>
          <cell r="E7409" t="str">
            <v>特殊缝线</v>
          </cell>
          <cell r="F7409" t="str">
            <v>次</v>
          </cell>
          <cell r="G7409" t="str">
            <v/>
          </cell>
          <cell r="H7409">
            <v>1900</v>
          </cell>
          <cell r="I7409">
            <v>1520</v>
          </cell>
          <cell r="J7409">
            <v>1330</v>
          </cell>
          <cell r="K7409" t="str">
            <v>甲类</v>
          </cell>
        </row>
        <row r="7410">
          <cell r="A7410" t="str">
            <v>HRJ83305</v>
          </cell>
          <cell r="B7410" t="str">
            <v>尿道阴道瘘修复术</v>
          </cell>
          <cell r="C7410" t="str">
            <v>常规消毒,铺无菌巾,设计,剪刀位,经阴道探查瘘口位置,在导尿管支撑下,切开瘘孔周围黏膜下层,瘘孔周围形成黏膜瓣,电凝止血,翻转缝合,再形成阴道黏膜瓣转移覆盖,阴道内留置碘仿纱条。不含导尿术､其它皮瓣转移术。</v>
          </cell>
          <cell r="D7410" t="str">
            <v>引流装置</v>
          </cell>
          <cell r="E7410" t="str">
            <v>特殊缝线</v>
          </cell>
          <cell r="F7410" t="str">
            <v>次</v>
          </cell>
          <cell r="G7410" t="str">
            <v/>
          </cell>
          <cell r="H7410">
            <v>1900</v>
          </cell>
          <cell r="I7410">
            <v>1520</v>
          </cell>
          <cell r="J7410">
            <v>1330</v>
          </cell>
          <cell r="K7410" t="str">
            <v>甲类</v>
          </cell>
        </row>
        <row r="7411">
          <cell r="A7411" t="str">
            <v>HRJ83306</v>
          </cell>
          <cell r="B7411" t="str">
            <v>经耻骨入路后尿道阴道修补术</v>
          </cell>
          <cell r="C7411"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cell r="D7411" t="str">
            <v>引流装置,导尿管</v>
          </cell>
          <cell r="E7411" t="str">
            <v>特殊缝线</v>
          </cell>
          <cell r="F7411" t="str">
            <v>次</v>
          </cell>
          <cell r="G7411" t="str">
            <v/>
          </cell>
          <cell r="H7411">
            <v>2000</v>
          </cell>
          <cell r="I7411">
            <v>1600</v>
          </cell>
          <cell r="J7411">
            <v>1400</v>
          </cell>
          <cell r="K7411" t="str">
            <v>甲类</v>
          </cell>
        </row>
        <row r="7412">
          <cell r="A7412" t="str">
            <v>HRJ83307</v>
          </cell>
          <cell r="B7412" t="str">
            <v>皮瓣耦合尿道下裂修复术</v>
          </cell>
          <cell r="C7412" t="str">
            <v>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v>
          </cell>
          <cell r="D7412" t="str">
            <v>引流装置,导尿管</v>
          </cell>
          <cell r="E7412" t="str">
            <v>特殊缝线</v>
          </cell>
          <cell r="F7412" t="str">
            <v>次</v>
          </cell>
          <cell r="G7412" t="str">
            <v/>
          </cell>
          <cell r="H7412">
            <v>1700</v>
          </cell>
          <cell r="I7412">
            <v>1360</v>
          </cell>
          <cell r="J7412">
            <v>1190</v>
          </cell>
          <cell r="K7412" t="str">
            <v>乙类</v>
          </cell>
        </row>
        <row r="7413">
          <cell r="A7413" t="str">
            <v>HRJ83308</v>
          </cell>
          <cell r="B7413" t="str">
            <v>阴囊中隔岛状皮瓣尿道下裂修复术</v>
          </cell>
          <cell r="C7413"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cell r="D7413" t="str">
            <v>引流装置,导尿管</v>
          </cell>
          <cell r="E7413" t="str">
            <v>特殊缝线</v>
          </cell>
          <cell r="F7413" t="str">
            <v>次</v>
          </cell>
          <cell r="G7413" t="str">
            <v/>
          </cell>
          <cell r="H7413">
            <v>1700</v>
          </cell>
          <cell r="I7413">
            <v>1360</v>
          </cell>
          <cell r="J7413">
            <v>1190</v>
          </cell>
          <cell r="K7413" t="str">
            <v>乙类</v>
          </cell>
        </row>
        <row r="7414">
          <cell r="A7414" t="str">
            <v>HRJ83309</v>
          </cell>
          <cell r="B7414" t="str">
            <v>黏膜片游离移植尿道下裂分期修复术</v>
          </cell>
          <cell r="C7414"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cell r="D7414" t="str">
            <v>引流装置,导尿管</v>
          </cell>
          <cell r="E7414" t="str">
            <v>特殊缝线</v>
          </cell>
          <cell r="F7414" t="str">
            <v>次</v>
          </cell>
          <cell r="G7414" t="str">
            <v/>
          </cell>
          <cell r="H7414">
            <v>1700</v>
          </cell>
          <cell r="I7414">
            <v>1360</v>
          </cell>
          <cell r="J7414">
            <v>1190</v>
          </cell>
          <cell r="K7414" t="str">
            <v>乙类</v>
          </cell>
        </row>
        <row r="7415">
          <cell r="A7415" t="str">
            <v>HRJ83310</v>
          </cell>
          <cell r="B7415" t="str">
            <v>皮瓣耦合尿道预制尿道下裂修复术</v>
          </cell>
          <cell r="C7415"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cell r="D7415" t="str">
            <v>引流装置,导尿管</v>
          </cell>
          <cell r="E7415" t="str">
            <v>修补材料,特殊缝线</v>
          </cell>
          <cell r="F7415" t="str">
            <v>次</v>
          </cell>
          <cell r="G7415" t="str">
            <v/>
          </cell>
          <cell r="H7415">
            <v>1700</v>
          </cell>
          <cell r="I7415">
            <v>1360</v>
          </cell>
          <cell r="J7415">
            <v>1190</v>
          </cell>
          <cell r="K7415" t="str">
            <v>乙类</v>
          </cell>
        </row>
        <row r="7416">
          <cell r="A7416" t="str">
            <v>HRJ83311</v>
          </cell>
          <cell r="B7416" t="str">
            <v>黏膜卷管尿道预制尿道下裂修复术</v>
          </cell>
          <cell r="C7416"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cell r="D7416" t="str">
            <v>引流装置,导尿管</v>
          </cell>
          <cell r="E7416" t="str">
            <v>修补材料,特殊缝线</v>
          </cell>
          <cell r="F7416" t="str">
            <v>次</v>
          </cell>
          <cell r="G7416" t="str">
            <v/>
          </cell>
          <cell r="H7416">
            <v>1700</v>
          </cell>
          <cell r="I7416">
            <v>1360</v>
          </cell>
          <cell r="J7416">
            <v>1190</v>
          </cell>
          <cell r="K7416" t="str">
            <v>乙类</v>
          </cell>
        </row>
        <row r="7417">
          <cell r="A7417" t="str">
            <v>HRJ83312</v>
          </cell>
          <cell r="B7417" t="str">
            <v>尿道下裂修复术-皮瓣隧道法</v>
          </cell>
          <cell r="C7417"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cell r="D7417" t="str">
            <v>引流装置,导尿管</v>
          </cell>
          <cell r="E7417" t="str">
            <v>特殊缝线</v>
          </cell>
          <cell r="F7417" t="str">
            <v>次</v>
          </cell>
          <cell r="G7417" t="str">
            <v/>
          </cell>
          <cell r="H7417">
            <v>1700</v>
          </cell>
          <cell r="I7417">
            <v>1360</v>
          </cell>
          <cell r="J7417">
            <v>1190</v>
          </cell>
          <cell r="K7417" t="str">
            <v>乙类</v>
          </cell>
        </row>
        <row r="7418">
          <cell r="A7418" t="str">
            <v>HRJ83313</v>
          </cell>
          <cell r="B7418" t="str">
            <v>口腔黏膜游离移植与阴囊中隔岛状皮瓣耦合尿道下裂修复术</v>
          </cell>
          <cell r="C7418"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cell r="D7418" t="str">
            <v>引流装置,导尿管</v>
          </cell>
          <cell r="E7418" t="str">
            <v>特殊缝线</v>
          </cell>
          <cell r="F7418" t="str">
            <v>次</v>
          </cell>
          <cell r="G7418" t="str">
            <v/>
          </cell>
          <cell r="H7418">
            <v>1700</v>
          </cell>
          <cell r="I7418">
            <v>1360</v>
          </cell>
          <cell r="J7418">
            <v>1190</v>
          </cell>
          <cell r="K7418" t="str">
            <v>乙类</v>
          </cell>
        </row>
        <row r="7419">
          <cell r="A7419" t="str">
            <v>HRJ83314</v>
          </cell>
          <cell r="B7419" t="str">
            <v>局部皮瓣尿道下裂修复术</v>
          </cell>
          <cell r="C7419"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cell r="D7419" t="str">
            <v>引流装置,导尿管</v>
          </cell>
          <cell r="E7419" t="str">
            <v>特殊缝线</v>
          </cell>
          <cell r="F7419" t="str">
            <v>次</v>
          </cell>
          <cell r="G7419" t="str">
            <v/>
          </cell>
          <cell r="H7419">
            <v>1500</v>
          </cell>
          <cell r="I7419">
            <v>1200</v>
          </cell>
          <cell r="J7419">
            <v>1050</v>
          </cell>
          <cell r="K7419" t="str">
            <v>乙类</v>
          </cell>
        </row>
        <row r="7420">
          <cell r="A7420" t="str">
            <v>HRJ83315</v>
          </cell>
          <cell r="B7420" t="str">
            <v>包皮瓣尿道成形修复术</v>
          </cell>
          <cell r="C7420" t="str">
            <v>常规消毒,铺无菌巾,手术设计,异位尿道外口开大,以阴茎背侧浅血管为蒂岛状皮瓣形成尿道,与近端尿道口吻接。不含包皮瓣移植术。</v>
          </cell>
          <cell r="D7420" t="str">
            <v>引流装置</v>
          </cell>
          <cell r="E7420" t="str">
            <v>特殊缝线</v>
          </cell>
          <cell r="F7420" t="str">
            <v>次</v>
          </cell>
          <cell r="G7420" t="str">
            <v/>
          </cell>
          <cell r="H7420">
            <v>1400</v>
          </cell>
          <cell r="I7420">
            <v>1120</v>
          </cell>
          <cell r="J7420">
            <v>980</v>
          </cell>
          <cell r="K7420" t="str">
            <v>乙类</v>
          </cell>
        </row>
        <row r="7421">
          <cell r="A7421" t="str">
            <v>HRJ83316</v>
          </cell>
          <cell r="B7421" t="str">
            <v>局部皮瓣尿道上裂修复术</v>
          </cell>
          <cell r="C7421"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cell r="D7421" t="str">
            <v>引流装置,导尿管</v>
          </cell>
          <cell r="E7421" t="str">
            <v>特殊缝线</v>
          </cell>
          <cell r="F7421" t="str">
            <v>次</v>
          </cell>
          <cell r="G7421" t="str">
            <v/>
          </cell>
          <cell r="H7421">
            <v>2000</v>
          </cell>
          <cell r="I7421">
            <v>1600</v>
          </cell>
          <cell r="J7421">
            <v>1400</v>
          </cell>
          <cell r="K7421" t="str">
            <v>乙类</v>
          </cell>
        </row>
        <row r="7422">
          <cell r="A7422" t="str">
            <v>HRJ83317</v>
          </cell>
          <cell r="B7422" t="str">
            <v>尿道外口成形术</v>
          </cell>
          <cell r="C7422" t="str">
            <v>常规消毒,铺无菌巾,切开狭窄的尿道外口,电凝止血,局部内衬组织翻转缝合,使尿道外口至正常,留置导尿管。</v>
          </cell>
          <cell r="D7422" t="str">
            <v>引流装置,导尿管</v>
          </cell>
          <cell r="E7422" t="str">
            <v>特殊缝线</v>
          </cell>
          <cell r="F7422" t="str">
            <v>次</v>
          </cell>
          <cell r="G7422" t="str">
            <v/>
          </cell>
          <cell r="H7422">
            <v>1000</v>
          </cell>
          <cell r="I7422">
            <v>800</v>
          </cell>
          <cell r="J7422">
            <v>700</v>
          </cell>
          <cell r="K7422" t="str">
            <v>乙类</v>
          </cell>
        </row>
        <row r="7423">
          <cell r="A7423" t="str">
            <v>HRJ83318</v>
          </cell>
          <cell r="B7423" t="str">
            <v>黏膜卷预制+尿道吻接一期成形术</v>
          </cell>
          <cell r="C7423" t="str">
            <v>常规消毒,铺无菌巾,手术设计,异位尿道外口开大,阴茎远段尿道黏膜卷成形,同时与近端尿道口吻接一次成形。不含口腔黏膜采取。</v>
          </cell>
          <cell r="D7423" t="str">
            <v>引流装置</v>
          </cell>
          <cell r="E7423" t="str">
            <v>特殊缝线</v>
          </cell>
          <cell r="F7423" t="str">
            <v>次</v>
          </cell>
          <cell r="G7423" t="str">
            <v/>
          </cell>
          <cell r="H7423">
            <v>2000</v>
          </cell>
          <cell r="I7423">
            <v>1600</v>
          </cell>
          <cell r="J7423">
            <v>1400</v>
          </cell>
          <cell r="K7423" t="str">
            <v>乙类</v>
          </cell>
        </row>
        <row r="7424">
          <cell r="A7424" t="str">
            <v>HRJ83319</v>
          </cell>
          <cell r="B7424" t="str">
            <v>尿道下裂Ⅰ期成形术</v>
          </cell>
          <cell r="C7424" t="str">
            <v>阴茎下弯分离,矫正下曲畸形,尿道口成形,游离带蒂皮片,皮片反转成管状与尿道吻合,与龟头成形,缝合阴茎皮肤,尿管保留。不含膀胱造瘘术。</v>
          </cell>
          <cell r="D7424" t="str">
            <v>引流装置</v>
          </cell>
          <cell r="E7424" t="str">
            <v>特殊缝线</v>
          </cell>
          <cell r="F7424" t="str">
            <v>次</v>
          </cell>
          <cell r="G7424" t="str">
            <v/>
          </cell>
          <cell r="H7424">
            <v>3000</v>
          </cell>
          <cell r="I7424">
            <v>2400</v>
          </cell>
          <cell r="J7424">
            <v>2100</v>
          </cell>
          <cell r="K7424" t="str">
            <v>乙类</v>
          </cell>
        </row>
        <row r="7425">
          <cell r="A7425" t="str">
            <v>HRJ83320</v>
          </cell>
          <cell r="B7425" t="str">
            <v>尿道下裂Ⅱ期成形术</v>
          </cell>
          <cell r="C7425" t="str">
            <v>游离带蒂皮片,皮片反转成管状与尿道吻合,与龟头成形,缝合阴茎皮肤,尿管保留。不含膀胱造瘘术。</v>
          </cell>
          <cell r="D7425" t="str">
            <v>引流装置</v>
          </cell>
          <cell r="E7425" t="str">
            <v>特殊缝线</v>
          </cell>
          <cell r="F7425" t="str">
            <v>次</v>
          </cell>
          <cell r="G7425" t="str">
            <v/>
          </cell>
          <cell r="H7425">
            <v>1800</v>
          </cell>
          <cell r="I7425">
            <v>1440</v>
          </cell>
          <cell r="J7425">
            <v>1260</v>
          </cell>
          <cell r="K7425" t="str">
            <v>乙类</v>
          </cell>
        </row>
        <row r="7426">
          <cell r="A7426" t="str">
            <v>HRJ83321</v>
          </cell>
          <cell r="B7426" t="str">
            <v>会阴阴囊皮瓣尿道成形术</v>
          </cell>
          <cell r="C7426" t="str">
            <v>先行膀胱造瘘术,切开尿道狭窄部分,切取带蒂皮片,皮片反转与尿道的吻合,留置尿管。不含膀胱造瘘术。</v>
          </cell>
          <cell r="D7426" t="str">
            <v>引流装置</v>
          </cell>
          <cell r="E7426" t="str">
            <v>特殊缝线</v>
          </cell>
          <cell r="F7426" t="str">
            <v>次</v>
          </cell>
          <cell r="G7426" t="str">
            <v/>
          </cell>
          <cell r="H7426">
            <v>1800</v>
          </cell>
          <cell r="I7426">
            <v>1440</v>
          </cell>
          <cell r="J7426">
            <v>1260</v>
          </cell>
          <cell r="K7426" t="str">
            <v>乙类</v>
          </cell>
        </row>
        <row r="7427">
          <cell r="A7427" t="str">
            <v>HRJ83322</v>
          </cell>
          <cell r="B7427" t="str">
            <v>尿道上裂膀胱外翻矫治术</v>
          </cell>
          <cell r="C7427" t="str">
            <v>耻骨上切口,分离至盆腔腹膜外,分离膀胱两侧,做骨盆截骨,将膀胱以及膀胱颈部后尿道成形,尿道上裂修复成型。不含骨盆截骨。</v>
          </cell>
          <cell r="D7427" t="str">
            <v>引流装置</v>
          </cell>
          <cell r="E7427" t="str">
            <v>特殊缝线</v>
          </cell>
          <cell r="F7427" t="str">
            <v>次</v>
          </cell>
          <cell r="G7427" t="str">
            <v/>
          </cell>
          <cell r="H7427">
            <v>3200</v>
          </cell>
          <cell r="I7427">
            <v>2560</v>
          </cell>
          <cell r="J7427">
            <v>2240</v>
          </cell>
          <cell r="K7427" t="str">
            <v>乙类</v>
          </cell>
        </row>
        <row r="7428">
          <cell r="A7428" t="str">
            <v>HRJ83323</v>
          </cell>
          <cell r="B7428" t="str">
            <v>尿道下裂阴茎下弯矫治术</v>
          </cell>
          <cell r="C7428" t="str">
            <v>阴茎下弯分离,切除纤维索带,矫正畸形,游离带蒂皮片,皮片反转成管状与尿道吻合,与龟头成形,缝合阴茎皮肤,尿管保留。不含膀胱造瘘术。</v>
          </cell>
          <cell r="D7428" t="str">
            <v>引流装置</v>
          </cell>
          <cell r="E7428" t="str">
            <v>特殊缝线</v>
          </cell>
          <cell r="F7428" t="str">
            <v>次</v>
          </cell>
          <cell r="G7428" t="str">
            <v/>
          </cell>
          <cell r="H7428">
            <v>1500</v>
          </cell>
          <cell r="I7428">
            <v>1200</v>
          </cell>
          <cell r="J7428">
            <v>1050</v>
          </cell>
          <cell r="K7428" t="str">
            <v>乙类</v>
          </cell>
        </row>
        <row r="7429">
          <cell r="A7429" t="str">
            <v>HRJ86301</v>
          </cell>
          <cell r="B7429" t="str">
            <v>尿道吻接术</v>
          </cell>
          <cell r="C7429"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cell r="D7429" t="str">
            <v>引流装置</v>
          </cell>
          <cell r="E7429" t="str">
            <v>特殊缝线</v>
          </cell>
          <cell r="F7429" t="str">
            <v>次</v>
          </cell>
          <cell r="G7429" t="str">
            <v/>
          </cell>
          <cell r="H7429">
            <v>2800</v>
          </cell>
          <cell r="I7429">
            <v>2240</v>
          </cell>
          <cell r="J7429">
            <v>1960</v>
          </cell>
          <cell r="K7429" t="str">
            <v>乙类</v>
          </cell>
        </row>
        <row r="7430">
          <cell r="A7430" t="str">
            <v>HRJ86302</v>
          </cell>
          <cell r="B7430" t="str">
            <v>前尿道吻合术</v>
          </cell>
          <cell r="C7430" t="str">
            <v>会阴消毒,显露游离球海绵体肌,切开后显露前尿道并充分游离,切除瘢痕狭窄段尿道,吻合尿道。</v>
          </cell>
          <cell r="D7430" t="str">
            <v>引流装置</v>
          </cell>
          <cell r="E7430" t="str">
            <v>特殊缝线</v>
          </cell>
          <cell r="F7430" t="str">
            <v>次</v>
          </cell>
          <cell r="G7430" t="str">
            <v/>
          </cell>
          <cell r="H7430">
            <v>1500</v>
          </cell>
          <cell r="I7430">
            <v>1200</v>
          </cell>
          <cell r="J7430">
            <v>1050</v>
          </cell>
          <cell r="K7430" t="str">
            <v>乙类</v>
          </cell>
        </row>
        <row r="7431">
          <cell r="A7431" t="str">
            <v>HRJ86303</v>
          </cell>
          <cell r="B7431" t="str">
            <v>后尿道吻合术</v>
          </cell>
          <cell r="C7431" t="str">
            <v>会阴消毒,显露游离后尿道,充分游离,切除瘢痕狭窄段尿道,吻合尿道。</v>
          </cell>
          <cell r="D7431" t="str">
            <v>引流装置</v>
          </cell>
          <cell r="E7431" t="str">
            <v>特殊缝线</v>
          </cell>
          <cell r="F7431" t="str">
            <v>次</v>
          </cell>
          <cell r="G7431" t="str">
            <v/>
          </cell>
          <cell r="H7431">
            <v>1500</v>
          </cell>
          <cell r="I7431">
            <v>1200</v>
          </cell>
          <cell r="J7431">
            <v>1050</v>
          </cell>
          <cell r="K7431" t="str">
            <v>乙类</v>
          </cell>
        </row>
        <row r="7432">
          <cell r="A7432" t="str">
            <v>HRJ86304</v>
          </cell>
          <cell r="B7432" t="str">
            <v>后尿道拖入术</v>
          </cell>
          <cell r="C7432" t="str">
            <v>会阴消毒,显露游离后尿道,充分游离,切除瘢痕狭窄段尿道,将后尿道向近端拖入,并与膀胱颈部吻合,留置导尿管。</v>
          </cell>
          <cell r="D7432" t="str">
            <v>引流装置</v>
          </cell>
          <cell r="E7432" t="str">
            <v>特殊缝线</v>
          </cell>
          <cell r="F7432" t="str">
            <v>次</v>
          </cell>
          <cell r="G7432" t="str">
            <v/>
          </cell>
          <cell r="H7432">
            <v>2000</v>
          </cell>
          <cell r="I7432">
            <v>1600</v>
          </cell>
          <cell r="J7432">
            <v>1400</v>
          </cell>
          <cell r="K7432" t="str">
            <v>乙类</v>
          </cell>
        </row>
        <row r="7433">
          <cell r="A7433" t="str">
            <v>HRJ89301</v>
          </cell>
          <cell r="B7433" t="str">
            <v>女性尿道重建术</v>
          </cell>
          <cell r="C7433" t="str">
            <v>分别在腹部及会阴部切开,游离尿道及膀胱颈,将膀胱颈提起､拉出,切取膀胱瓣,制作尿道,缝合膀胱颈。尿道会阴移植,阴道前壁缝合覆盖尿道。</v>
          </cell>
          <cell r="D7433" t="str">
            <v>引流装置</v>
          </cell>
          <cell r="E7433" t="str">
            <v>特殊缝线</v>
          </cell>
          <cell r="F7433" t="str">
            <v>次</v>
          </cell>
        </row>
        <row r="7433">
          <cell r="H7433">
            <v>2100</v>
          </cell>
          <cell r="I7433">
            <v>1680</v>
          </cell>
          <cell r="J7433">
            <v>1470</v>
          </cell>
          <cell r="K7433" t="str">
            <v>乙类</v>
          </cell>
        </row>
        <row r="7434">
          <cell r="A7434" t="str">
            <v>HRJ89302</v>
          </cell>
          <cell r="B7434" t="str">
            <v>男性尿道重建术</v>
          </cell>
          <cell r="C7434" t="str">
            <v>会阴消毒,会阴部入路,游离尿道,切除病变尿道段(如狭窄等),采用包皮､阴囊带蒂皮瓣,人工补片等制作尿道,与正常段尿道吻合,恢复其连续性。</v>
          </cell>
          <cell r="D7434" t="str">
            <v>引流装置</v>
          </cell>
          <cell r="E7434" t="str">
            <v>补片,特殊缝线</v>
          </cell>
          <cell r="F7434" t="str">
            <v>次</v>
          </cell>
          <cell r="G7434" t="str">
            <v/>
          </cell>
          <cell r="H7434">
            <v>2100</v>
          </cell>
          <cell r="I7434">
            <v>1680</v>
          </cell>
          <cell r="J7434">
            <v>1470</v>
          </cell>
          <cell r="K7434" t="str">
            <v>乙类</v>
          </cell>
        </row>
        <row r="7435">
          <cell r="A7435" t="str">
            <v>HRJ89303</v>
          </cell>
          <cell r="B7435" t="str">
            <v>包皮瓣移植术</v>
          </cell>
          <cell r="C7435" t="str">
            <v>常规消毒,铺无菌巾,手术设计,距冠状沟5毫米切开阴茎包皮,正中纵形切开,形成以阴茎背浅血管为蒂的阴茎包皮瓣,形成尿道,异位尿道外口开大,于包皮瓣尿道吻接,电凝止血,留置尿管。不含导尿术。</v>
          </cell>
          <cell r="D7435" t="str">
            <v>引流装置,导尿管</v>
          </cell>
          <cell r="E7435" t="str">
            <v>特殊缝线</v>
          </cell>
          <cell r="F7435" t="str">
            <v>次</v>
          </cell>
          <cell r="G7435" t="str">
            <v/>
          </cell>
          <cell r="H7435">
            <v>1700</v>
          </cell>
          <cell r="I7435">
            <v>1360</v>
          </cell>
          <cell r="J7435">
            <v>1190</v>
          </cell>
          <cell r="K7435" t="str">
            <v>乙类</v>
          </cell>
        </row>
        <row r="7436">
          <cell r="A7436" t="str">
            <v>HRJ89304</v>
          </cell>
          <cell r="B7436" t="str">
            <v>男变女性尿道移位成形术</v>
          </cell>
          <cell r="C7436" t="str">
            <v>常规消毒,铺无菌巾,设计切口,阴茎段尿道切除,近心端尿道移位至会阴中部,与局部组织缝合形成新的尿道外口(女性形态)。不含阴茎切除､会阴成形术。</v>
          </cell>
          <cell r="D7436" t="str">
            <v>引流装置</v>
          </cell>
          <cell r="E7436" t="str">
            <v>特殊缝线</v>
          </cell>
          <cell r="F7436" t="str">
            <v>次</v>
          </cell>
          <cell r="G7436" t="str">
            <v/>
          </cell>
          <cell r="H7436">
            <v>2000</v>
          </cell>
          <cell r="I7436">
            <v>1600</v>
          </cell>
          <cell r="J7436">
            <v>1400</v>
          </cell>
          <cell r="K7436" t="str">
            <v>丙类</v>
          </cell>
        </row>
        <row r="7437">
          <cell r="A7437" t="str">
            <v>HRP</v>
          </cell>
          <cell r="B7437" t="str">
            <v>5.腹膜</v>
          </cell>
          <cell r="C7437" t="str">
            <v/>
          </cell>
          <cell r="D7437" t="str">
            <v/>
          </cell>
          <cell r="E7437" t="str">
            <v/>
          </cell>
        </row>
        <row r="7437">
          <cell r="G7437" t="str">
            <v/>
          </cell>
          <cell r="H7437" t="str">
            <v/>
          </cell>
          <cell r="I7437" t="str">
            <v/>
          </cell>
          <cell r="J7437" t="str">
            <v/>
          </cell>
        </row>
        <row r="7438">
          <cell r="A7438" t="str">
            <v>HRP62101</v>
          </cell>
          <cell r="B7438" t="str">
            <v>经皮穿刺腹膜透析置管术</v>
          </cell>
          <cell r="C7438"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cell r="D7438" t="str">
            <v>导丝,注射器,碘伏小帽,管路夹</v>
          </cell>
          <cell r="E7438" t="str">
            <v>接头,腹膜透析导管,腹膜透析短管,特殊缝线</v>
          </cell>
          <cell r="F7438" t="str">
            <v>次</v>
          </cell>
          <cell r="G7438" t="str">
            <v/>
          </cell>
          <cell r="H7438">
            <v>400</v>
          </cell>
          <cell r="I7438">
            <v>320</v>
          </cell>
          <cell r="J7438">
            <v>280</v>
          </cell>
          <cell r="K7438" t="str">
            <v>乙类</v>
          </cell>
        </row>
        <row r="7439">
          <cell r="A7439" t="str">
            <v>HRP62301</v>
          </cell>
          <cell r="B7439" t="str">
            <v>腹膜透析置管术</v>
          </cell>
          <cell r="C7439"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cell r="D7439" t="str">
            <v>碘伏小帽,管路夹,注射器</v>
          </cell>
          <cell r="E7439" t="str">
            <v>特殊缝线,接头,腹膜透析导管,腹膜透析短管</v>
          </cell>
          <cell r="F7439" t="str">
            <v>次</v>
          </cell>
          <cell r="G7439" t="str">
            <v/>
          </cell>
          <cell r="H7439">
            <v>350</v>
          </cell>
          <cell r="I7439">
            <v>280</v>
          </cell>
          <cell r="J7439">
            <v>245</v>
          </cell>
          <cell r="K7439" t="str">
            <v>乙类</v>
          </cell>
        </row>
        <row r="7440">
          <cell r="A7440" t="str">
            <v>HRP62501</v>
          </cell>
          <cell r="B7440" t="str">
            <v>经简易腹腔镜(Y-Tec)腹膜透析置管术</v>
          </cell>
          <cell r="C7440"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cell r="D7440" t="str">
            <v>碘伏小帽,管路夹</v>
          </cell>
          <cell r="E7440" t="str">
            <v>腹膜透析导管,腹膜透析短管,接头</v>
          </cell>
          <cell r="F7440" t="str">
            <v>次</v>
          </cell>
          <cell r="G7440" t="str">
            <v/>
          </cell>
          <cell r="H7440" t="str">
            <v/>
          </cell>
          <cell r="I7440" t="str">
            <v/>
          </cell>
          <cell r="J7440" t="str">
            <v/>
          </cell>
          <cell r="K7440" t="str">
            <v>乙类</v>
          </cell>
        </row>
        <row r="7441">
          <cell r="A7441" t="str">
            <v>HRP62502</v>
          </cell>
          <cell r="B7441" t="str">
            <v>经腹腔镜腹膜透析置管术</v>
          </cell>
          <cell r="C7441" t="str">
            <v>指应用外科(妇科)腹腔镜置入各种类型慢性腹膜透析管。手术室进行,全麻,腹部2个戳口,气腹机打气腹,一个戳口放腹腔镜观察腹腔,另一个戳口由导丝引导置入腹膜透析管。</v>
          </cell>
          <cell r="D7441" t="str">
            <v>碘伏小帽,管路夹</v>
          </cell>
          <cell r="E7441" t="str">
            <v>腹膜透析导管,腹膜透析短管,接头</v>
          </cell>
          <cell r="F7441" t="str">
            <v>次</v>
          </cell>
          <cell r="G7441" t="str">
            <v/>
          </cell>
          <cell r="H7441">
            <v>800</v>
          </cell>
          <cell r="I7441">
            <v>640</v>
          </cell>
          <cell r="J7441">
            <v>544</v>
          </cell>
          <cell r="K7441" t="str">
            <v>乙类</v>
          </cell>
        </row>
        <row r="7442">
          <cell r="A7442" t="str">
            <v>HRP63301</v>
          </cell>
          <cell r="B7442" t="str">
            <v>腹膜透析管换管术</v>
          </cell>
          <cell r="C7442" t="str">
            <v>手术室进行,局部麻醉,手术切开法同时进行置入新的各种类型慢性腹膜透析管并且拔除破损或感染的旧腹透管。</v>
          </cell>
          <cell r="D7442" t="str">
            <v>碘伏小帽,管路夹</v>
          </cell>
          <cell r="E7442" t="str">
            <v>特殊缝线,腹膜透析导管,腹膜透析短管,接头</v>
          </cell>
          <cell r="F7442" t="str">
            <v>次</v>
          </cell>
          <cell r="G7442" t="str">
            <v/>
          </cell>
          <cell r="H7442">
            <v>400</v>
          </cell>
          <cell r="I7442">
            <v>320</v>
          </cell>
          <cell r="J7442">
            <v>280</v>
          </cell>
          <cell r="K7442" t="str">
            <v>乙类</v>
          </cell>
        </row>
        <row r="7443">
          <cell r="A7443" t="str">
            <v>HRP63302</v>
          </cell>
          <cell r="B7443" t="str">
            <v>腹膜透析导管手术复位术</v>
          </cell>
          <cell r="C7443" t="str">
            <v>手术室进行,手术切开法。自原置管切口下方依层切开组织至腹腔,自切口取出腹透管腹内段将包裹腹透管的大网膜剥离并进行部分切除结扎,将腹透管腹内段末端重新放入盆腔。逐层关腹,覆盖敷料。</v>
          </cell>
          <cell r="D7443" t="str">
            <v>碘伏小帽,管路夹</v>
          </cell>
          <cell r="E7443" t="str">
            <v>特殊缝线,腹膜透析导管,腹膜透析短管,接头</v>
          </cell>
          <cell r="F7443" t="str">
            <v>次</v>
          </cell>
          <cell r="G7443" t="str">
            <v>术中进行大网膜剥离切除术加收不超过60%</v>
          </cell>
          <cell r="H7443">
            <v>350</v>
          </cell>
          <cell r="I7443">
            <v>280</v>
          </cell>
          <cell r="J7443">
            <v>245</v>
          </cell>
          <cell r="K7443" t="str">
            <v>乙类</v>
          </cell>
        </row>
        <row r="7444">
          <cell r="A7444" t="str">
            <v>HRP63303</v>
          </cell>
          <cell r="B7444" t="str">
            <v>腹膜透析导管导丝复位术</v>
          </cell>
          <cell r="C7444" t="str">
            <v>治疗室或手术室施行,无菌条件下分离腹透管与短管,将特制金属导丝插入腹透管,使移位的腹透管末端位置矫正到正确骨盆腔。</v>
          </cell>
          <cell r="D7444" t="str">
            <v>碘伏小帽,管路夹,导丝</v>
          </cell>
          <cell r="E7444" t="str">
            <v>腹膜透析导管,腹膜透析短管,接头</v>
          </cell>
          <cell r="F7444" t="str">
            <v>次</v>
          </cell>
          <cell r="G7444" t="str">
            <v/>
          </cell>
          <cell r="H7444">
            <v>350</v>
          </cell>
          <cell r="I7444">
            <v>280</v>
          </cell>
          <cell r="J7444">
            <v>245</v>
          </cell>
          <cell r="K7444" t="str">
            <v>乙类</v>
          </cell>
        </row>
        <row r="7445">
          <cell r="A7445" t="str">
            <v>HRP64301</v>
          </cell>
          <cell r="B7445" t="str">
            <v>腹膜透析管取出术</v>
          </cell>
          <cell r="C7445"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cell r="D7445" t="str">
            <v>引流装置,注射器</v>
          </cell>
          <cell r="E7445" t="str">
            <v>特殊缝线</v>
          </cell>
          <cell r="F7445" t="str">
            <v>次</v>
          </cell>
          <cell r="G7445" t="str">
            <v/>
          </cell>
          <cell r="H7445">
            <v>300</v>
          </cell>
          <cell r="I7445">
            <v>240</v>
          </cell>
          <cell r="J7445">
            <v>210</v>
          </cell>
          <cell r="K7445" t="str">
            <v>乙类</v>
          </cell>
        </row>
        <row r="7446">
          <cell r="A7446" t="str">
            <v>HRP64302</v>
          </cell>
          <cell r="B7446" t="str">
            <v>腹膜透析导管感染外涤纶套清除术</v>
          </cell>
          <cell r="C7446" t="str">
            <v>治疗室或手术室进行,无菌条件下,局部麻醉,切开感染的导管出口处,游离感染的浅涤纶套,用刀片将其消除,仔细操作,避免损伤导管。清理切口后,从导管下方将切开的皮肤缝合,覆盖敷料。</v>
          </cell>
          <cell r="D7446" t="str">
            <v>注射器</v>
          </cell>
          <cell r="E7446" t="str">
            <v>特殊缝线</v>
          </cell>
          <cell r="F7446" t="str">
            <v>次</v>
          </cell>
          <cell r="G7446" t="str">
            <v/>
          </cell>
          <cell r="H7446">
            <v>100</v>
          </cell>
          <cell r="I7446">
            <v>80</v>
          </cell>
          <cell r="J7446">
            <v>70</v>
          </cell>
          <cell r="K7446" t="str">
            <v>乙类</v>
          </cell>
        </row>
        <row r="7447">
          <cell r="A7447" t="str">
            <v>HRZ</v>
          </cell>
          <cell r="B7447" t="str">
            <v>6.其它</v>
          </cell>
          <cell r="C7447" t="str">
            <v/>
          </cell>
          <cell r="D7447" t="str">
            <v/>
          </cell>
          <cell r="E7447" t="str">
            <v/>
          </cell>
        </row>
        <row r="7447">
          <cell r="G7447" t="str">
            <v/>
          </cell>
          <cell r="H7447" t="str">
            <v/>
          </cell>
          <cell r="I7447" t="str">
            <v/>
          </cell>
          <cell r="J7447" t="str">
            <v/>
          </cell>
        </row>
        <row r="7448">
          <cell r="A7448" t="str">
            <v>HRZ62301</v>
          </cell>
          <cell r="B7448" t="str">
            <v>血液净化用中心静脉临时导管置管术</v>
          </cell>
          <cell r="C7448"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cell r="D7448" t="str">
            <v/>
          </cell>
          <cell r="E7448" t="str">
            <v>中心静脉导管,特殊缝线</v>
          </cell>
          <cell r="F7448" t="str">
            <v>次</v>
          </cell>
          <cell r="G7448" t="str">
            <v/>
          </cell>
          <cell r="H7448">
            <v>150</v>
          </cell>
          <cell r="I7448">
            <v>120</v>
          </cell>
          <cell r="J7448">
            <v>105</v>
          </cell>
          <cell r="K7448" t="str">
            <v>乙类</v>
          </cell>
        </row>
        <row r="7449">
          <cell r="A7449" t="str">
            <v>HRZ62302</v>
          </cell>
          <cell r="B7449" t="str">
            <v>血液净化用中心静脉长期管置管术</v>
          </cell>
          <cell r="C7449"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cell r="D7449" t="str">
            <v/>
          </cell>
          <cell r="E7449" t="str">
            <v>中心静脉导管</v>
          </cell>
          <cell r="F7449" t="str">
            <v>次</v>
          </cell>
          <cell r="G7449" t="str">
            <v/>
          </cell>
          <cell r="H7449">
            <v>200</v>
          </cell>
          <cell r="I7449">
            <v>160</v>
          </cell>
          <cell r="J7449">
            <v>140</v>
          </cell>
          <cell r="K7449" t="str">
            <v>乙类</v>
          </cell>
        </row>
        <row r="7450">
          <cell r="A7450" t="str">
            <v>HRZ63301</v>
          </cell>
          <cell r="B7450" t="str">
            <v>血液透析导管封管术</v>
          </cell>
          <cell r="C7450" t="str">
            <v>每次血液净化治疗结束后用专用碘伏小帽及抗凝药物(或含抗生素)封堵导管,预防凝血,预防或者治疗感染。</v>
          </cell>
          <cell r="D7450" t="str">
            <v>碘伏小帽,注射器</v>
          </cell>
          <cell r="E7450" t="str">
            <v/>
          </cell>
          <cell r="F7450" t="str">
            <v>次</v>
          </cell>
          <cell r="G7450" t="str">
            <v/>
          </cell>
          <cell r="H7450">
            <v>20</v>
          </cell>
          <cell r="I7450">
            <v>16</v>
          </cell>
          <cell r="J7450">
            <v>14</v>
          </cell>
          <cell r="K7450" t="str">
            <v>乙类</v>
          </cell>
        </row>
        <row r="7451">
          <cell r="A7451" t="str">
            <v>HRZ64301</v>
          </cell>
          <cell r="B7451" t="str">
            <v>血液净化用中心静脉临时管拔除术</v>
          </cell>
          <cell r="C7451" t="str">
            <v>在严格消毒后,拆掉固定导管用的缝线,拔除导管,压迫原导管出口,观察确定无出血后包扎伤口。</v>
          </cell>
          <cell r="D7451" t="str">
            <v/>
          </cell>
          <cell r="E7451" t="str">
            <v/>
          </cell>
          <cell r="F7451" t="str">
            <v>次</v>
          </cell>
          <cell r="G7451" t="str">
            <v/>
          </cell>
          <cell r="H7451">
            <v>50</v>
          </cell>
          <cell r="I7451">
            <v>40</v>
          </cell>
          <cell r="J7451">
            <v>35</v>
          </cell>
          <cell r="K7451" t="str">
            <v>乙类</v>
          </cell>
        </row>
        <row r="7452">
          <cell r="A7452" t="str">
            <v>HRZ64302</v>
          </cell>
          <cell r="B7452" t="str">
            <v>血液净化用中心静脉长期管拔除术</v>
          </cell>
          <cell r="C7452" t="str">
            <v>在严格消毒后,局麻并切开涤纶套上方的皮肤,游离涤纶套后,拆掉固定导管的缝线,拔除长期管,分别压迫导管的皮肤出口和中心静脉入口,观察无出血后包扎伤口。</v>
          </cell>
          <cell r="D7452" t="str">
            <v>注射器</v>
          </cell>
          <cell r="E7452" t="str">
            <v/>
          </cell>
          <cell r="F7452" t="str">
            <v>次</v>
          </cell>
          <cell r="G7452" t="str">
            <v/>
          </cell>
          <cell r="H7452">
            <v>80</v>
          </cell>
          <cell r="I7452">
            <v>65</v>
          </cell>
          <cell r="J7452">
            <v>55</v>
          </cell>
          <cell r="K7452" t="str">
            <v>乙类</v>
          </cell>
        </row>
        <row r="7453">
          <cell r="A7453" t="str">
            <v>HS</v>
          </cell>
          <cell r="B7453" t="str">
            <v>(十三)男性生殖系统</v>
          </cell>
          <cell r="C7453" t="str">
            <v/>
          </cell>
          <cell r="D7453" t="str">
            <v/>
          </cell>
          <cell r="E7453" t="str">
            <v/>
          </cell>
        </row>
        <row r="7453">
          <cell r="G7453" t="str">
            <v/>
          </cell>
          <cell r="H7453" t="str">
            <v/>
          </cell>
          <cell r="I7453" t="str">
            <v/>
          </cell>
          <cell r="J7453" t="str">
            <v/>
          </cell>
        </row>
        <row r="7454">
          <cell r="A7454" t="str">
            <v>HSB</v>
          </cell>
          <cell r="B7454" t="str">
            <v>1.睾丸</v>
          </cell>
          <cell r="C7454" t="str">
            <v/>
          </cell>
          <cell r="D7454" t="str">
            <v/>
          </cell>
          <cell r="E7454" t="str">
            <v/>
          </cell>
        </row>
        <row r="7454">
          <cell r="G7454" t="str">
            <v/>
          </cell>
          <cell r="H7454" t="str">
            <v/>
          </cell>
          <cell r="I7454" t="str">
            <v/>
          </cell>
          <cell r="J7454" t="str">
            <v/>
          </cell>
        </row>
        <row r="7455">
          <cell r="A7455" t="str">
            <v>HSB70301</v>
          </cell>
          <cell r="B7455" t="str">
            <v>睾丸鞘膜翻转术</v>
          </cell>
          <cell r="C7455" t="str">
            <v>消毒,电刀逐层切开,切除多余睾丸鞘膜,翻转缝合鞘膜,缝合切口。</v>
          </cell>
          <cell r="D7455" t="str">
            <v/>
          </cell>
          <cell r="E7455" t="str">
            <v>特殊缝线</v>
          </cell>
          <cell r="F7455" t="str">
            <v>单侧</v>
          </cell>
          <cell r="G7455" t="str">
            <v/>
          </cell>
          <cell r="H7455">
            <v>700</v>
          </cell>
          <cell r="I7455">
            <v>560</v>
          </cell>
          <cell r="J7455">
            <v>490</v>
          </cell>
          <cell r="K7455" t="str">
            <v>甲类</v>
          </cell>
        </row>
        <row r="7456">
          <cell r="A7456" t="str">
            <v>HSB71301</v>
          </cell>
          <cell r="B7456" t="str">
            <v>睾丸固定术</v>
          </cell>
          <cell r="C7456" t="str">
            <v>消毒,电刀逐层切开,寻找睾丸,游离睾丸和精索,睾丸与阴囊固定,关闭切口。</v>
          </cell>
          <cell r="D7456" t="str">
            <v/>
          </cell>
          <cell r="E7456" t="str">
            <v>特殊缝线</v>
          </cell>
          <cell r="F7456" t="str">
            <v>单侧</v>
          </cell>
          <cell r="G7456" t="str">
            <v/>
          </cell>
          <cell r="H7456">
            <v>1100</v>
          </cell>
          <cell r="I7456">
            <v>880</v>
          </cell>
          <cell r="J7456">
            <v>770</v>
          </cell>
          <cell r="K7456" t="str">
            <v>甲类</v>
          </cell>
        </row>
        <row r="7457">
          <cell r="A7457" t="str">
            <v>HSB71302</v>
          </cell>
          <cell r="B7457" t="str">
            <v>隐睾下降固定术</v>
          </cell>
          <cell r="C7457" t="str">
            <v>消毒,电刀逐层切开,游离睾丸和精索,疝囊高位结扎,下拉睾丸精索,固定睾丸,关闭切口。</v>
          </cell>
          <cell r="D7457" t="str">
            <v>引流装置</v>
          </cell>
          <cell r="E7457" t="str">
            <v>补片,血管夹,特殊缝线,止血材料</v>
          </cell>
          <cell r="F7457" t="str">
            <v>单侧</v>
          </cell>
          <cell r="G7457" t="str">
            <v/>
          </cell>
          <cell r="H7457">
            <v>1100</v>
          </cell>
          <cell r="I7457">
            <v>880</v>
          </cell>
          <cell r="J7457">
            <v>770</v>
          </cell>
          <cell r="K7457" t="str">
            <v>甲类</v>
          </cell>
        </row>
        <row r="7458">
          <cell r="A7458" t="str">
            <v>HSB71501</v>
          </cell>
          <cell r="B7458" t="str">
            <v>经腹腔镜隐睾下降固定术</v>
          </cell>
          <cell r="C7458" t="str">
            <v>消毒,选择穿刺部位,插入穿刺器,连接气腹机,建立气腹,置入观察镜,分别置入操作孔道套管及操作器械,切断睾丸和精索,疝囊高位结扎,下拉睾丸精索,固定睾丸,关闭切口。</v>
          </cell>
          <cell r="D7458" t="str">
            <v>冲洗液,二氧化碳气体</v>
          </cell>
          <cell r="E7458" t="str">
            <v>腔镜材料</v>
          </cell>
          <cell r="F7458" t="str">
            <v>单侧</v>
          </cell>
          <cell r="G7458" t="str">
            <v/>
          </cell>
          <cell r="H7458">
            <v>1200</v>
          </cell>
          <cell r="I7458">
            <v>960</v>
          </cell>
          <cell r="J7458">
            <v>840</v>
          </cell>
          <cell r="K7458" t="str">
            <v>乙类</v>
          </cell>
        </row>
        <row r="7459">
          <cell r="A7459" t="str">
            <v>HSB75301</v>
          </cell>
          <cell r="B7459" t="str">
            <v>睾丸切除术</v>
          </cell>
          <cell r="C7459"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cell r="D7459" t="str">
            <v>引流装置</v>
          </cell>
          <cell r="E7459" t="str">
            <v>特殊缝线</v>
          </cell>
          <cell r="F7459" t="str">
            <v>单侧</v>
          </cell>
          <cell r="G7459" t="str">
            <v/>
          </cell>
          <cell r="H7459">
            <v>650</v>
          </cell>
          <cell r="I7459">
            <v>520</v>
          </cell>
          <cell r="J7459">
            <v>450</v>
          </cell>
          <cell r="K7459" t="str">
            <v>甲类</v>
          </cell>
        </row>
        <row r="7460">
          <cell r="A7460" t="str">
            <v>HSB77301</v>
          </cell>
          <cell r="B7460" t="str">
            <v>睾丸肿瘤根治切除术</v>
          </cell>
          <cell r="C7460" t="str">
            <v>仰卧位,左下腹横切口,游离精索,从精索远端分离睾丸,切断睾丸引带,打开睾丸鞘膜,分离睾丸和精索到腹膜后脂肪处,切断精索,切除睾丸肿瘤,精索断端用丝线缝扎。</v>
          </cell>
          <cell r="D7460" t="str">
            <v>引流装置</v>
          </cell>
          <cell r="E7460" t="str">
            <v>特殊缝线,止血材料</v>
          </cell>
          <cell r="F7460" t="str">
            <v>单侧</v>
          </cell>
          <cell r="G7460" t="str">
            <v/>
          </cell>
          <cell r="H7460">
            <v>1700</v>
          </cell>
          <cell r="I7460">
            <v>1360</v>
          </cell>
          <cell r="J7460">
            <v>1190</v>
          </cell>
          <cell r="K7460" t="str">
            <v>甲类</v>
          </cell>
        </row>
        <row r="7461">
          <cell r="A7461" t="str">
            <v>HSB83301</v>
          </cell>
          <cell r="B7461" t="str">
            <v>睾丸破裂修补术</v>
          </cell>
          <cell r="C7461" t="str">
            <v>消毒,电刀逐层切开,探查伤口,清除血肿,修补睾丸,关闭切口。</v>
          </cell>
          <cell r="D7461" t="str">
            <v>引流装置</v>
          </cell>
          <cell r="E7461" t="str">
            <v>特殊缝线</v>
          </cell>
          <cell r="F7461" t="str">
            <v>次</v>
          </cell>
          <cell r="G7461" t="str">
            <v/>
          </cell>
          <cell r="H7461">
            <v>1100</v>
          </cell>
          <cell r="I7461">
            <v>880</v>
          </cell>
          <cell r="J7461">
            <v>770</v>
          </cell>
          <cell r="K7461" t="str">
            <v>甲类</v>
          </cell>
        </row>
        <row r="7462">
          <cell r="A7462" t="str">
            <v>HSB83302</v>
          </cell>
          <cell r="B7462" t="str">
            <v>交通性鞘膜积液修补术</v>
          </cell>
          <cell r="C7462" t="str">
            <v>消毒,电刀逐层切开,游离疝囊,疝囊高位结扎,切除多余鞘膜,关闭切口。</v>
          </cell>
          <cell r="D7462" t="str">
            <v>引流装置</v>
          </cell>
          <cell r="E7462" t="str">
            <v>特殊缝线</v>
          </cell>
          <cell r="F7462" t="str">
            <v>单侧</v>
          </cell>
          <cell r="G7462" t="str">
            <v/>
          </cell>
          <cell r="H7462">
            <v>1000</v>
          </cell>
          <cell r="I7462">
            <v>800</v>
          </cell>
          <cell r="J7462">
            <v>700</v>
          </cell>
          <cell r="K7462" t="str">
            <v>甲类</v>
          </cell>
        </row>
        <row r="7463">
          <cell r="A7463" t="str">
            <v>HSB90301</v>
          </cell>
          <cell r="B7463" t="str">
            <v>自体睾丸移植术</v>
          </cell>
          <cell r="C7463" t="str">
            <v>消毒,电刀逐层切开,寻找睾丸,游离睾丸和精索,显微镜下解剖腹壁下动静脉,游离精索血管,吻合精索内动静脉与腹壁下动静脉,分离阴囊,固定睾丸,留置引流,关闭切口。</v>
          </cell>
          <cell r="D7463" t="str">
            <v>引流装置</v>
          </cell>
          <cell r="E7463" t="str">
            <v>血管夹,特殊缝线,止血材料</v>
          </cell>
          <cell r="F7463" t="str">
            <v>次</v>
          </cell>
          <cell r="G7463" t="str">
            <v/>
          </cell>
          <cell r="H7463" t="str">
            <v/>
          </cell>
          <cell r="I7463" t="str">
            <v/>
          </cell>
          <cell r="J7463" t="str">
            <v/>
          </cell>
          <cell r="K7463" t="str">
            <v>乙类</v>
          </cell>
        </row>
        <row r="7464">
          <cell r="A7464" t="str">
            <v>HSD-HSH</v>
          </cell>
          <cell r="B7464" t="str">
            <v>2.输精管道</v>
          </cell>
          <cell r="C7464" t="str">
            <v/>
          </cell>
          <cell r="D7464" t="str">
            <v/>
          </cell>
          <cell r="E7464" t="str">
            <v/>
          </cell>
        </row>
        <row r="7464">
          <cell r="G7464" t="str">
            <v/>
          </cell>
          <cell r="H7464" t="str">
            <v/>
          </cell>
          <cell r="I7464" t="str">
            <v/>
          </cell>
          <cell r="J7464" t="str">
            <v/>
          </cell>
        </row>
        <row r="7465">
          <cell r="A7465" t="str">
            <v>HSD</v>
          </cell>
          <cell r="B7465" t="str">
            <v>附睾</v>
          </cell>
          <cell r="C7465" t="str">
            <v/>
          </cell>
          <cell r="D7465" t="str">
            <v/>
          </cell>
          <cell r="E7465" t="str">
            <v/>
          </cell>
        </row>
        <row r="7465">
          <cell r="G7465" t="str">
            <v/>
          </cell>
          <cell r="H7465" t="str">
            <v/>
          </cell>
          <cell r="I7465" t="str">
            <v/>
          </cell>
          <cell r="J7465" t="str">
            <v/>
          </cell>
        </row>
        <row r="7466">
          <cell r="A7466" t="str">
            <v>HSD73301</v>
          </cell>
          <cell r="B7466" t="str">
            <v>附睾切除术</v>
          </cell>
          <cell r="C7466" t="str">
            <v>消毒,电刀逐层切开,分离,切除副睾肿物,关闭切口。</v>
          </cell>
          <cell r="D7466" t="str">
            <v>引流装置</v>
          </cell>
          <cell r="E7466" t="str">
            <v>血管夹,特殊缝线,止血材料</v>
          </cell>
          <cell r="F7466" t="str">
            <v>次</v>
          </cell>
          <cell r="G7466" t="str">
            <v/>
          </cell>
          <cell r="H7466">
            <v>600</v>
          </cell>
          <cell r="I7466">
            <v>480</v>
          </cell>
          <cell r="J7466">
            <v>420</v>
          </cell>
          <cell r="K7466" t="str">
            <v>甲类</v>
          </cell>
        </row>
        <row r="7467">
          <cell r="A7467" t="str">
            <v>HSE</v>
          </cell>
          <cell r="B7467" t="str">
            <v>输精管</v>
          </cell>
          <cell r="C7467" t="str">
            <v/>
          </cell>
          <cell r="D7467" t="str">
            <v/>
          </cell>
          <cell r="E7467" t="str">
            <v/>
          </cell>
        </row>
        <row r="7467">
          <cell r="G7467" t="str">
            <v/>
          </cell>
          <cell r="H7467" t="str">
            <v/>
          </cell>
          <cell r="I7467" t="str">
            <v/>
          </cell>
          <cell r="J7467" t="str">
            <v/>
          </cell>
        </row>
        <row r="7468">
          <cell r="A7468" t="str">
            <v>HSE59101</v>
          </cell>
          <cell r="B7468" t="str">
            <v>输精管粘堵术</v>
          </cell>
          <cell r="C7468" t="str">
            <v>消毒,局麻,输精管固定,穿刺输精管,插入注射针,检验穿刺成功与否,输精管穿刺注入粘堵剂。</v>
          </cell>
          <cell r="D7468" t="str">
            <v>注射器</v>
          </cell>
          <cell r="E7468" t="str">
            <v/>
          </cell>
          <cell r="F7468" t="str">
            <v>次</v>
          </cell>
          <cell r="G7468" t="str">
            <v/>
          </cell>
          <cell r="H7468">
            <v>130</v>
          </cell>
          <cell r="I7468">
            <v>105</v>
          </cell>
          <cell r="J7468">
            <v>90</v>
          </cell>
          <cell r="K7468" t="str">
            <v>甲类</v>
          </cell>
        </row>
        <row r="7469">
          <cell r="A7469" t="str">
            <v>HSE59301</v>
          </cell>
          <cell r="B7469" t="str">
            <v>输精管结扎术</v>
          </cell>
          <cell r="C7469" t="str">
            <v>消毒,局麻,固定输精管,分离切口,钳住输精管,提出输精管,分离输精管,精囊灌注杀精药物,结扎双侧输精管,还纳输精管,闭合切口。</v>
          </cell>
          <cell r="D7469" t="str">
            <v>注射器</v>
          </cell>
          <cell r="E7469" t="str">
            <v>特殊缝线</v>
          </cell>
          <cell r="F7469" t="str">
            <v>次</v>
          </cell>
          <cell r="G7469" t="str">
            <v/>
          </cell>
          <cell r="H7469">
            <v>360</v>
          </cell>
          <cell r="I7469">
            <v>290</v>
          </cell>
          <cell r="J7469">
            <v>250</v>
          </cell>
          <cell r="K7469" t="str">
            <v>甲类</v>
          </cell>
        </row>
        <row r="7470">
          <cell r="A7470" t="str">
            <v>HSE62301</v>
          </cell>
          <cell r="B7470" t="str">
            <v>输精管插管术</v>
          </cell>
          <cell r="C7470" t="str">
            <v>消毒,电刀逐层切开,输精管固定,输精管穿刺,插管,固定插管。</v>
          </cell>
          <cell r="D7470" t="str">
            <v/>
          </cell>
          <cell r="E7470" t="str">
            <v>血管夹,特殊缝线,止血材料</v>
          </cell>
          <cell r="F7470" t="str">
            <v>次</v>
          </cell>
          <cell r="G7470" t="str">
            <v/>
          </cell>
          <cell r="H7470" t="str">
            <v/>
          </cell>
          <cell r="I7470" t="str">
            <v/>
          </cell>
          <cell r="J7470" t="str">
            <v/>
          </cell>
          <cell r="K7470" t="str">
            <v>丙类</v>
          </cell>
        </row>
        <row r="7471">
          <cell r="A7471" t="str">
            <v>HSE73301</v>
          </cell>
          <cell r="B7471" t="str">
            <v>输精管角性结节切除术</v>
          </cell>
          <cell r="C7471" t="str">
            <v>消毒,局麻,固定输精管,分离输精管,切除结节,闭合切口。</v>
          </cell>
          <cell r="D7471" t="str">
            <v>注射器</v>
          </cell>
          <cell r="E7471" t="str">
            <v>特殊缝线</v>
          </cell>
          <cell r="F7471" t="str">
            <v>次</v>
          </cell>
          <cell r="G7471" t="str">
            <v/>
          </cell>
          <cell r="H7471">
            <v>450</v>
          </cell>
          <cell r="I7471">
            <v>360</v>
          </cell>
          <cell r="J7471">
            <v>310</v>
          </cell>
          <cell r="K7471" t="str">
            <v>乙类</v>
          </cell>
        </row>
        <row r="7472">
          <cell r="A7472" t="str">
            <v>HSE86301</v>
          </cell>
          <cell r="B7472" t="str">
            <v>输精管吻合术</v>
          </cell>
          <cell r="C7472" t="str">
            <v>消毒,用三指法将输精管结扎固定于阴囊壁,显微镜下在阴囊皮肤局麻,切开,游离精囊端输精管,分离附睾端输精管,输精管腔内放置支撑物,吻合输精管,缝合切口。</v>
          </cell>
          <cell r="D7472" t="str">
            <v>引流装置</v>
          </cell>
          <cell r="E7472" t="str">
            <v>特殊缝线</v>
          </cell>
          <cell r="F7472" t="str">
            <v>次</v>
          </cell>
          <cell r="G7472" t="str">
            <v/>
          </cell>
          <cell r="H7472">
            <v>800</v>
          </cell>
          <cell r="I7472">
            <v>640</v>
          </cell>
          <cell r="J7472">
            <v>560</v>
          </cell>
          <cell r="K7472" t="str">
            <v>乙类</v>
          </cell>
        </row>
        <row r="7473">
          <cell r="A7473" t="str">
            <v>HSE86302</v>
          </cell>
          <cell r="B7473" t="str">
            <v>输精管副睾管吻合术</v>
          </cell>
          <cell r="C7473" t="str">
            <v>消毒,电刀逐层切开,探查阴囊内容物,精囊端输精管注水试验,切开附睾体部头部,切开输精管,显微镜下输精管和附睾吻合,缝合切口。</v>
          </cell>
          <cell r="D7473" t="str">
            <v>引流装置</v>
          </cell>
          <cell r="E7473" t="str">
            <v>血管夹,特殊缝线,止血材料</v>
          </cell>
          <cell r="F7473" t="str">
            <v>次</v>
          </cell>
          <cell r="G7473" t="str">
            <v/>
          </cell>
          <cell r="H7473">
            <v>800</v>
          </cell>
          <cell r="I7473">
            <v>640</v>
          </cell>
          <cell r="J7473">
            <v>560</v>
          </cell>
          <cell r="K7473" t="str">
            <v>乙类</v>
          </cell>
        </row>
        <row r="7474">
          <cell r="A7474" t="str">
            <v>HSF</v>
          </cell>
          <cell r="B7474" t="str">
            <v>射精管</v>
          </cell>
          <cell r="C7474" t="str">
            <v/>
          </cell>
          <cell r="D7474" t="str">
            <v/>
          </cell>
          <cell r="E7474" t="str">
            <v/>
          </cell>
        </row>
        <row r="7474">
          <cell r="G7474" t="str">
            <v/>
          </cell>
          <cell r="H7474" t="str">
            <v/>
          </cell>
          <cell r="I7474" t="str">
            <v/>
          </cell>
          <cell r="J7474" t="str">
            <v/>
          </cell>
        </row>
        <row r="7475">
          <cell r="A7475" t="str">
            <v>HSF50401</v>
          </cell>
          <cell r="B7475" t="str">
            <v>经尿道射精管切开术</v>
          </cell>
          <cell r="C7475" t="str">
            <v>会阴区消毒,利多卡因凝胶润滑尿道,经尿道置入电切镜,检查并使用激光或电切切开射精管口。</v>
          </cell>
          <cell r="D7475" t="str">
            <v>引流装置,冲洗液</v>
          </cell>
          <cell r="E7475" t="str">
            <v/>
          </cell>
          <cell r="F7475" t="str">
            <v>次</v>
          </cell>
          <cell r="G7475" t="str">
            <v/>
          </cell>
          <cell r="H7475">
            <v>2500</v>
          </cell>
          <cell r="I7475">
            <v>2000</v>
          </cell>
          <cell r="J7475">
            <v>1750</v>
          </cell>
          <cell r="K7475" t="str">
            <v>乙类</v>
          </cell>
        </row>
        <row r="7476">
          <cell r="A7476" t="str">
            <v>HSH</v>
          </cell>
          <cell r="B7476" t="str">
            <v>精索</v>
          </cell>
          <cell r="C7476" t="str">
            <v/>
          </cell>
          <cell r="D7476" t="str">
            <v/>
          </cell>
          <cell r="E7476" t="str">
            <v/>
          </cell>
        </row>
        <row r="7476">
          <cell r="G7476" t="str">
            <v/>
          </cell>
          <cell r="H7476" t="str">
            <v/>
          </cell>
          <cell r="I7476" t="str">
            <v/>
          </cell>
          <cell r="J7476" t="str">
            <v/>
          </cell>
        </row>
        <row r="7477">
          <cell r="A7477" t="str">
            <v>HSH59301</v>
          </cell>
          <cell r="B7477" t="str">
            <v>精索静脉曲张高位结扎术</v>
          </cell>
          <cell r="C7477" t="str">
            <v>消毒,电刀逐层切开腹壁各层,在腹膜后寻找,分离切断精索静脉,缝合关闭切口。</v>
          </cell>
          <cell r="D7477" t="str">
            <v>引流装置</v>
          </cell>
          <cell r="E7477" t="str">
            <v>血管夹,特殊缝线,止血材料</v>
          </cell>
          <cell r="F7477" t="str">
            <v>次</v>
          </cell>
          <cell r="G7477" t="str">
            <v/>
          </cell>
          <cell r="H7477">
            <v>1000</v>
          </cell>
          <cell r="I7477">
            <v>800</v>
          </cell>
          <cell r="J7477">
            <v>700</v>
          </cell>
          <cell r="K7477" t="str">
            <v>甲类</v>
          </cell>
        </row>
        <row r="7478">
          <cell r="A7478" t="str">
            <v>HSH59302</v>
          </cell>
          <cell r="B7478" t="str">
            <v>精索静脉曲张栓塞术</v>
          </cell>
          <cell r="C7478" t="str">
            <v>消毒,局麻,透视下经股静脉穿刺插管,确定精索静脉,向精索静脉内放置栓塞物。不含影像学引导。</v>
          </cell>
          <cell r="D7478" t="str">
            <v>注射器</v>
          </cell>
          <cell r="E7478" t="str">
            <v>栓塞材料,特殊缝线</v>
          </cell>
          <cell r="F7478" t="str">
            <v>次</v>
          </cell>
          <cell r="G7478" t="str">
            <v/>
          </cell>
          <cell r="H7478" t="str">
            <v/>
          </cell>
          <cell r="I7478" t="str">
            <v/>
          </cell>
          <cell r="J7478" t="str">
            <v/>
          </cell>
          <cell r="K7478" t="str">
            <v>乙类</v>
          </cell>
        </row>
        <row r="7479">
          <cell r="A7479" t="str">
            <v>HSH59501</v>
          </cell>
          <cell r="B7479" t="str">
            <v>经腹腔镜精索静脉曲张高位结扎术</v>
          </cell>
          <cell r="C7479" t="str">
            <v>消毒,选择穿刺部位,插入穿刺器,连接气腹机,建立气腹,置入观察镜,分别置入操作孔道套管及操作器械,用超声刀分离,用钛夹,管路夹夹壁血管或组织,在腹膜后分离,切断精索静脉,缝合切口。</v>
          </cell>
          <cell r="D7479" t="str">
            <v>引流装置,冲洗液,二氧化碳气体</v>
          </cell>
          <cell r="E7479" t="str">
            <v>腔镜材料</v>
          </cell>
          <cell r="F7479" t="str">
            <v>次</v>
          </cell>
          <cell r="G7479" t="str">
            <v/>
          </cell>
          <cell r="H7479">
            <v>1200</v>
          </cell>
          <cell r="I7479">
            <v>960</v>
          </cell>
          <cell r="J7479">
            <v>840</v>
          </cell>
          <cell r="K7479" t="str">
            <v>乙类</v>
          </cell>
        </row>
        <row r="7480">
          <cell r="A7480" t="str">
            <v>HSH73301</v>
          </cell>
          <cell r="B7480" t="str">
            <v>精索静脉瘤切除术</v>
          </cell>
          <cell r="C7480" t="str">
            <v>消毒,电刀逐层切开,分离静脉瘤,切除静脉瘤,关闭切口。</v>
          </cell>
          <cell r="D7480" t="str">
            <v>引流装置</v>
          </cell>
          <cell r="E7480" t="str">
            <v>血管夹,止血材料</v>
          </cell>
          <cell r="F7480" t="str">
            <v>次</v>
          </cell>
          <cell r="G7480" t="str">
            <v/>
          </cell>
          <cell r="H7480">
            <v>800</v>
          </cell>
          <cell r="I7480">
            <v>640</v>
          </cell>
          <cell r="J7480">
            <v>560</v>
          </cell>
          <cell r="K7480" t="str">
            <v>甲类</v>
          </cell>
        </row>
        <row r="7481">
          <cell r="A7481" t="str">
            <v>HSH86301</v>
          </cell>
          <cell r="B7481" t="str">
            <v>精索静脉转流术</v>
          </cell>
          <cell r="C7481" t="str">
            <v>消毒,电刀逐层切开,显微镜下分别分离精索血管和腹壁下血管,精索血管和腹壁血管吻合,关闭切口。</v>
          </cell>
          <cell r="D7481" t="str">
            <v/>
          </cell>
          <cell r="E7481" t="str">
            <v>血管夹,特殊缝线,止血材料</v>
          </cell>
          <cell r="F7481" t="str">
            <v>次</v>
          </cell>
          <cell r="G7481" t="str">
            <v/>
          </cell>
          <cell r="H7481">
            <v>1000</v>
          </cell>
          <cell r="I7481">
            <v>800</v>
          </cell>
          <cell r="J7481">
            <v>700</v>
          </cell>
          <cell r="K7481" t="str">
            <v>甲类</v>
          </cell>
        </row>
        <row r="7482">
          <cell r="A7482" t="str">
            <v>HSH86302</v>
          </cell>
          <cell r="B7482" t="str">
            <v>显微镜下精索淋巴管静脉吻合术</v>
          </cell>
          <cell r="C7482" t="str">
            <v>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cell r="D7482" t="str">
            <v>引流装置</v>
          </cell>
          <cell r="E7482" t="str">
            <v>特殊缝线</v>
          </cell>
          <cell r="F7482" t="str">
            <v>每根血管</v>
          </cell>
          <cell r="G7482" t="str">
            <v/>
          </cell>
          <cell r="H7482" t="str">
            <v/>
          </cell>
          <cell r="I7482" t="str">
            <v/>
          </cell>
          <cell r="J7482" t="str">
            <v/>
          </cell>
          <cell r="K7482" t="str">
            <v>乙类</v>
          </cell>
        </row>
        <row r="7483">
          <cell r="A7483" t="str">
            <v>HSJ-HSK</v>
          </cell>
          <cell r="B7483" t="str">
            <v>3.附属腺体</v>
          </cell>
          <cell r="C7483" t="str">
            <v/>
          </cell>
          <cell r="D7483" t="str">
            <v/>
          </cell>
          <cell r="E7483" t="str">
            <v/>
          </cell>
        </row>
        <row r="7483">
          <cell r="G7483" t="str">
            <v/>
          </cell>
          <cell r="H7483" t="str">
            <v/>
          </cell>
          <cell r="I7483" t="str">
            <v/>
          </cell>
          <cell r="J7483" t="str">
            <v/>
          </cell>
        </row>
        <row r="7484">
          <cell r="A7484" t="str">
            <v>HSJ</v>
          </cell>
          <cell r="B7484" t="str">
            <v>精囊</v>
          </cell>
          <cell r="C7484" t="str">
            <v/>
          </cell>
          <cell r="D7484" t="str">
            <v/>
          </cell>
          <cell r="E7484" t="str">
            <v/>
          </cell>
        </row>
        <row r="7484">
          <cell r="G7484" t="str">
            <v/>
          </cell>
          <cell r="H7484" t="str">
            <v/>
          </cell>
          <cell r="I7484" t="str">
            <v/>
          </cell>
          <cell r="J7484" t="str">
            <v/>
          </cell>
        </row>
        <row r="7485">
          <cell r="A7485" t="str">
            <v>HSJ73301</v>
          </cell>
          <cell r="B7485" t="str">
            <v>经膀胱后精囊肿物切除术</v>
          </cell>
          <cell r="C7485" t="str">
            <v>消毒,电刀逐层切开,打开膀胱,探查膀胱,切开膀胱后壁,分离精囊肿物,切除肿物,缝合膀胱,留置引流,关闭切口。不含盆腔淋巴结清扫。</v>
          </cell>
          <cell r="D7485" t="str">
            <v>引流装置</v>
          </cell>
          <cell r="E7485" t="str">
            <v>血管夹,特殊缝线,止血材料</v>
          </cell>
          <cell r="F7485" t="str">
            <v>次</v>
          </cell>
          <cell r="G7485" t="str">
            <v/>
          </cell>
          <cell r="H7485">
            <v>1300</v>
          </cell>
          <cell r="I7485">
            <v>1040</v>
          </cell>
          <cell r="J7485">
            <v>910</v>
          </cell>
          <cell r="K7485" t="str">
            <v>甲类</v>
          </cell>
        </row>
        <row r="7486">
          <cell r="A7486" t="str">
            <v>HSJ73501</v>
          </cell>
          <cell r="B7486" t="str">
            <v>经腹腔镜膀胱后精囊肿物切除术</v>
          </cell>
          <cell r="C7486"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cell r="D7486" t="str">
            <v>引流装置,冲洗液,二氧化碳气体</v>
          </cell>
          <cell r="E7486" t="str">
            <v>腔镜材料</v>
          </cell>
          <cell r="F7486" t="str">
            <v>次</v>
          </cell>
          <cell r="G7486" t="str">
            <v/>
          </cell>
          <cell r="H7486">
            <v>1500</v>
          </cell>
          <cell r="I7486">
            <v>1200</v>
          </cell>
          <cell r="J7486">
            <v>1050</v>
          </cell>
          <cell r="K7486" t="str">
            <v>乙类</v>
          </cell>
        </row>
        <row r="7487">
          <cell r="A7487" t="str">
            <v>HSK</v>
          </cell>
          <cell r="B7487" t="str">
            <v>前列腺</v>
          </cell>
          <cell r="C7487" t="str">
            <v/>
          </cell>
          <cell r="D7487" t="str">
            <v/>
          </cell>
          <cell r="E7487" t="str">
            <v/>
          </cell>
        </row>
        <row r="7487">
          <cell r="G7487" t="str">
            <v/>
          </cell>
          <cell r="H7487" t="str">
            <v/>
          </cell>
          <cell r="I7487" t="str">
            <v/>
          </cell>
          <cell r="J7487" t="str">
            <v/>
          </cell>
        </row>
        <row r="7488">
          <cell r="A7488" t="str">
            <v>HSK45101</v>
          </cell>
          <cell r="B7488" t="str">
            <v>前列腺脓肿抽液治疗</v>
          </cell>
          <cell r="C7488" t="str">
            <v>术前准备,彩色多普勒超声确认囊肿的位置及大小,选择囊肿穿刺点及深度,在超声引导下将穿刺针刺入囊肿内,抽出脓液,注入抗生素进行治疗。图文报告。不含经直肠超声引导､病理学检查。</v>
          </cell>
          <cell r="D7488" t="str">
            <v>穿刺针,注射器</v>
          </cell>
          <cell r="E7488" t="str">
            <v/>
          </cell>
          <cell r="F7488" t="str">
            <v>次</v>
          </cell>
          <cell r="G7488" t="str">
            <v/>
          </cell>
          <cell r="H7488">
            <v>300</v>
          </cell>
          <cell r="I7488">
            <v>240</v>
          </cell>
          <cell r="J7488">
            <v>210</v>
          </cell>
          <cell r="K7488" t="str">
            <v>乙类</v>
          </cell>
        </row>
        <row r="7489">
          <cell r="A7489" t="str">
            <v>HSK45301</v>
          </cell>
          <cell r="B7489" t="str">
            <v>前列腺脓肿切开术</v>
          </cell>
          <cell r="C7489" t="str">
            <v>局麻,会阴部切开,脓肿切开,引流,伤口冲洗,留置引流。不含导尿术､膀胱造瘘术。</v>
          </cell>
          <cell r="D7489" t="str">
            <v>引流装置,注射器,冲洗液</v>
          </cell>
          <cell r="E7489" t="str">
            <v/>
          </cell>
          <cell r="F7489" t="str">
            <v>次</v>
          </cell>
          <cell r="G7489" t="str">
            <v/>
          </cell>
          <cell r="H7489">
            <v>1000</v>
          </cell>
          <cell r="I7489">
            <v>800</v>
          </cell>
          <cell r="J7489">
            <v>700</v>
          </cell>
          <cell r="K7489" t="str">
            <v>甲类</v>
          </cell>
        </row>
        <row r="7490">
          <cell r="A7490" t="str">
            <v>HSK48101</v>
          </cell>
          <cell r="B7490" t="str">
            <v>前列腺注射</v>
          </cell>
          <cell r="C7490" t="str">
            <v>会阴及肛周消毒,局部麻醉,经会阴穿刺针刺入前列腺,注入药物。</v>
          </cell>
          <cell r="D7490" t="str">
            <v>穿刺针,注射器</v>
          </cell>
          <cell r="E7490" t="str">
            <v/>
          </cell>
          <cell r="F7490" t="str">
            <v>次</v>
          </cell>
          <cell r="G7490" t="str">
            <v>以1个穿刺部位为基价,每增加1个加收不超过50%</v>
          </cell>
          <cell r="H7490">
            <v>150</v>
          </cell>
          <cell r="I7490">
            <v>120</v>
          </cell>
          <cell r="J7490">
            <v>105</v>
          </cell>
          <cell r="K7490" t="str">
            <v>甲类</v>
          </cell>
        </row>
        <row r="7491">
          <cell r="A7491" t="str">
            <v>HSK48102</v>
          </cell>
          <cell r="B7491" t="str">
            <v>前列腺包膜外注射药物</v>
          </cell>
          <cell r="C7491" t="str">
            <v>会阴及肛周消毒,局部麻醉。经会阴穿刺针刺入前列腺包膜外周围组织,注入药物。</v>
          </cell>
          <cell r="D7491" t="str">
            <v>穿刺针,注射器</v>
          </cell>
          <cell r="E7491" t="str">
            <v/>
          </cell>
          <cell r="F7491" t="str">
            <v>次</v>
          </cell>
          <cell r="G7491" t="str">
            <v>以1个穿刺部位为基价,每增加1个加收不超过50%</v>
          </cell>
          <cell r="H7491">
            <v>150</v>
          </cell>
          <cell r="I7491">
            <v>120</v>
          </cell>
          <cell r="J7491">
            <v>105</v>
          </cell>
          <cell r="K7491" t="str">
            <v>甲类</v>
          </cell>
        </row>
        <row r="7492">
          <cell r="A7492" t="str">
            <v>HSK60401</v>
          </cell>
          <cell r="B7492" t="str">
            <v>经直肠电刺激取精</v>
          </cell>
          <cell r="C7492" t="str">
            <v>会阴及肛周消毒,电刺激探头置入直肠内,电刺激促射精获取精液,监测刺激强度。不含精子优选处理､精液分析､精子培养､精子冷冻。</v>
          </cell>
          <cell r="D7492" t="str">
            <v>避孕套,留精杯</v>
          </cell>
          <cell r="E7492" t="str">
            <v/>
          </cell>
          <cell r="F7492" t="str">
            <v>次</v>
          </cell>
          <cell r="G7492" t="str">
            <v/>
          </cell>
          <cell r="H7492">
            <v>30</v>
          </cell>
          <cell r="I7492">
            <v>25</v>
          </cell>
          <cell r="J7492">
            <v>20</v>
          </cell>
          <cell r="K7492" t="str">
            <v>丙类</v>
          </cell>
        </row>
        <row r="7493">
          <cell r="A7493" t="str">
            <v>HSK62401</v>
          </cell>
          <cell r="B7493" t="str">
            <v>经尿道前列腺支架置入术</v>
          </cell>
          <cell r="C7493" t="str">
            <v>会阴区消毒,尿道润滑,尿道膀胱镜检查,直视下支架置入。</v>
          </cell>
          <cell r="D7493" t="str">
            <v/>
          </cell>
          <cell r="E7493" t="str">
            <v>前列腺支架</v>
          </cell>
          <cell r="F7493" t="str">
            <v>次</v>
          </cell>
          <cell r="G7493" t="str">
            <v/>
          </cell>
          <cell r="H7493" t="str">
            <v/>
          </cell>
          <cell r="I7493" t="str">
            <v/>
          </cell>
          <cell r="J7493" t="str">
            <v/>
          </cell>
          <cell r="K7493" t="str">
            <v>乙类</v>
          </cell>
        </row>
        <row r="7494">
          <cell r="A7494" t="str">
            <v>HSK72301</v>
          </cell>
          <cell r="B7494" t="str">
            <v>体外高频前列腺治疗</v>
          </cell>
          <cell r="C7494" t="str">
            <v>局部清洁,使用高频治疗机,体外照射前列腺部位。</v>
          </cell>
          <cell r="D7494" t="str">
            <v/>
          </cell>
          <cell r="E7494" t="str">
            <v/>
          </cell>
          <cell r="F7494" t="str">
            <v>次</v>
          </cell>
          <cell r="G7494" t="str">
            <v/>
          </cell>
          <cell r="H7494">
            <v>110</v>
          </cell>
          <cell r="I7494">
            <v>88</v>
          </cell>
          <cell r="J7494">
            <v>77</v>
          </cell>
          <cell r="K7494" t="str">
            <v>乙类</v>
          </cell>
        </row>
        <row r="7495">
          <cell r="A7495" t="str">
            <v>HSK72401</v>
          </cell>
          <cell r="B7495" t="str">
            <v>经直肠前列腺微波治疗</v>
          </cell>
          <cell r="C7495" t="str">
            <v>会阴及肛周消毒,侧卧位,使用前列腺微波治疗仪,微波探头外套避孕套,经肛门放置前列腺部位,治疗过程监测直肠内温度。</v>
          </cell>
          <cell r="D7495" t="str">
            <v/>
          </cell>
          <cell r="E7495" t="str">
            <v/>
          </cell>
          <cell r="F7495" t="str">
            <v>次</v>
          </cell>
          <cell r="G7495" t="str">
            <v/>
          </cell>
          <cell r="H7495">
            <v>80</v>
          </cell>
          <cell r="I7495">
            <v>65</v>
          </cell>
          <cell r="J7495">
            <v>55</v>
          </cell>
          <cell r="K7495" t="str">
            <v>乙类</v>
          </cell>
        </row>
        <row r="7496">
          <cell r="A7496" t="str">
            <v>HSK72402</v>
          </cell>
          <cell r="B7496" t="str">
            <v>经尿道前列腺微波治疗</v>
          </cell>
          <cell r="C7496" t="str">
            <v>外生殖器及周围消毒,平卧位,表面麻醉,使用前列腺微波治疗仪,微波辐射管经尿道置入至膀胱,充盈气囊固定,微波治疗,监测温度。</v>
          </cell>
          <cell r="D7496" t="str">
            <v/>
          </cell>
          <cell r="E7496" t="str">
            <v/>
          </cell>
          <cell r="F7496" t="str">
            <v>次</v>
          </cell>
          <cell r="G7496" t="str">
            <v/>
          </cell>
          <cell r="H7496">
            <v>80</v>
          </cell>
          <cell r="I7496">
            <v>65</v>
          </cell>
          <cell r="J7496">
            <v>55</v>
          </cell>
          <cell r="K7496" t="str">
            <v>乙类</v>
          </cell>
        </row>
        <row r="7497">
          <cell r="A7497" t="str">
            <v>HSK72403</v>
          </cell>
          <cell r="B7497" t="str">
            <v>经尿道前列腺射频治疗</v>
          </cell>
          <cell r="C7497" t="str">
            <v>外生殖器及周围消毒,平卧位,尿道局部麻醉,使用前列腺射频治疗仪,射频治疗导管经尿道置入至膀胱,充盈气囊固定,射频治疗,监测温度。</v>
          </cell>
          <cell r="D7497" t="str">
            <v>气囊尿管</v>
          </cell>
          <cell r="E7497" t="str">
            <v/>
          </cell>
          <cell r="F7497" t="str">
            <v>次</v>
          </cell>
          <cell r="G7497" t="str">
            <v/>
          </cell>
          <cell r="H7497">
            <v>110</v>
          </cell>
          <cell r="I7497">
            <v>88</v>
          </cell>
          <cell r="J7497">
            <v>77</v>
          </cell>
          <cell r="K7497" t="str">
            <v>乙类</v>
          </cell>
        </row>
        <row r="7498">
          <cell r="A7498" t="str">
            <v>HSK72601</v>
          </cell>
          <cell r="B7498" t="str">
            <v>经尿道膀胱镜前列腺汽化术</v>
          </cell>
          <cell r="C7498" t="str">
            <v>会阴区消毒,尿道润滑,尿道膀胱镜检查,用激光或其它器械对前列腺组织进行汽化,止血,膀胱冲洗,留置尿管。不含膀胱造瘘术。</v>
          </cell>
          <cell r="D7498" t="str">
            <v>引流装置</v>
          </cell>
          <cell r="E7498" t="str">
            <v/>
          </cell>
          <cell r="F7498" t="str">
            <v>次</v>
          </cell>
          <cell r="G7498" t="str">
            <v/>
          </cell>
          <cell r="H7498">
            <v>2900</v>
          </cell>
          <cell r="I7498">
            <v>2320</v>
          </cell>
          <cell r="J7498">
            <v>2030</v>
          </cell>
          <cell r="K7498" t="str">
            <v>乙类</v>
          </cell>
        </row>
        <row r="7499">
          <cell r="A7499" t="str">
            <v>HSK73101</v>
          </cell>
          <cell r="B7499" t="str">
            <v>前列腺囊肿抽液治疗</v>
          </cell>
          <cell r="C7499" t="str">
            <v>术前准备,彩色多普勒超声确认囊肿的位置及大小,选择囊肿穿刺点及深度,在超声引导下将穿刺针刺入囊肿内,抽出囊液。图文报告。不含经直肠超声引导､病理学检查。</v>
          </cell>
          <cell r="D7499" t="str">
            <v>穿刺针</v>
          </cell>
          <cell r="E7499" t="str">
            <v/>
          </cell>
          <cell r="F7499" t="str">
            <v>次</v>
          </cell>
          <cell r="G7499" t="str">
            <v/>
          </cell>
          <cell r="H7499">
            <v>300</v>
          </cell>
          <cell r="I7499">
            <v>240</v>
          </cell>
          <cell r="J7499">
            <v>210</v>
          </cell>
          <cell r="K7499" t="str">
            <v>乙类</v>
          </cell>
        </row>
        <row r="7500">
          <cell r="A7500" t="str">
            <v>HSK73301</v>
          </cell>
          <cell r="B7500" t="str">
            <v>耻骨上前列腺摘除术</v>
          </cell>
          <cell r="C7500" t="str">
            <v>消毒,电刀逐层切开,耻骨上入路,打开膀胱,探查膀胱,切开膀胱颈后唇,剥离前列腺,剜除前列腺组织,前列腺窝缝合止血,膀胱造瘘,缝合膀胱,伤口引流。</v>
          </cell>
          <cell r="D7500" t="str">
            <v>引流装置</v>
          </cell>
          <cell r="E7500" t="str">
            <v>血管夹,特殊缝线,止血材料</v>
          </cell>
          <cell r="F7500" t="str">
            <v>次</v>
          </cell>
          <cell r="G7500" t="str">
            <v/>
          </cell>
          <cell r="H7500">
            <v>1800</v>
          </cell>
          <cell r="I7500">
            <v>1440</v>
          </cell>
          <cell r="J7500">
            <v>1260</v>
          </cell>
          <cell r="K7500" t="str">
            <v>甲类</v>
          </cell>
        </row>
        <row r="7501">
          <cell r="A7501" t="str">
            <v>HSK73302</v>
          </cell>
          <cell r="B7501" t="str">
            <v>耻骨后前列腺摘除术</v>
          </cell>
          <cell r="C7501" t="str">
            <v>消毒,电刀逐层切开,耻骨后入路,暴露前列腺表面,切开前列腺包膜,剜除前列腺组织,止血,前列腺创面缝合,伤口引流。不含膀胱造瘘术。</v>
          </cell>
          <cell r="D7501" t="str">
            <v>引流装置</v>
          </cell>
          <cell r="E7501" t="str">
            <v>血管夹,特殊缝线,止血材料</v>
          </cell>
          <cell r="F7501" t="str">
            <v>次</v>
          </cell>
          <cell r="G7501" t="str">
            <v/>
          </cell>
          <cell r="H7501">
            <v>1800</v>
          </cell>
          <cell r="I7501">
            <v>1440</v>
          </cell>
          <cell r="J7501">
            <v>1260</v>
          </cell>
          <cell r="K7501" t="str">
            <v>甲类</v>
          </cell>
        </row>
        <row r="7502">
          <cell r="A7502" t="str">
            <v>HSK73303</v>
          </cell>
          <cell r="B7502" t="str">
            <v>保留尿道耻骨后前列腺摘除术</v>
          </cell>
          <cell r="C7502" t="str">
            <v>消毒,电刀逐层切开,耻骨后入路,分离前列腺表面,切开前列腺,剜除前列腺组织,保留后尿道,前列腺缝合创面缝合,伤口引流。不含膀胱造瘘术。</v>
          </cell>
          <cell r="D7502" t="str">
            <v>引流装置</v>
          </cell>
          <cell r="E7502" t="str">
            <v>血管夹,止血材料,特殊缝线</v>
          </cell>
          <cell r="F7502" t="str">
            <v>次</v>
          </cell>
          <cell r="G7502" t="str">
            <v/>
          </cell>
          <cell r="H7502">
            <v>1800</v>
          </cell>
          <cell r="I7502">
            <v>1440</v>
          </cell>
          <cell r="J7502">
            <v>1260</v>
          </cell>
          <cell r="K7502" t="str">
            <v>甲类</v>
          </cell>
        </row>
        <row r="7503">
          <cell r="A7503" t="str">
            <v>HSK73304</v>
          </cell>
          <cell r="B7503" t="str">
            <v>前列腺囊肿切除术</v>
          </cell>
          <cell r="C7503" t="str">
            <v>消毒,电刀逐层切开,耻骨后入路,前列腺分离探查,囊肿分离切除,创面缝合,伤口引流。不含膀胱造瘘术。</v>
          </cell>
          <cell r="D7503" t="str">
            <v>引流装置</v>
          </cell>
          <cell r="E7503" t="str">
            <v>血管夹,止血材料,特殊缝线</v>
          </cell>
          <cell r="F7503" t="str">
            <v>次</v>
          </cell>
          <cell r="G7503" t="str">
            <v/>
          </cell>
          <cell r="H7503">
            <v>1500</v>
          </cell>
          <cell r="I7503">
            <v>1200</v>
          </cell>
          <cell r="J7503">
            <v>1050</v>
          </cell>
          <cell r="K7503" t="str">
            <v>甲类</v>
          </cell>
        </row>
        <row r="7504">
          <cell r="A7504" t="str">
            <v>HSK73305</v>
          </cell>
          <cell r="B7504" t="str">
            <v>经会阴前列腺囊肿切除术</v>
          </cell>
          <cell r="C7504" t="str">
            <v>会阴区消毒,会阴部入路,前列腺分离探查,囊肿分离切除,创面缝合,伤口引流。</v>
          </cell>
          <cell r="D7504" t="str">
            <v>引流装置</v>
          </cell>
          <cell r="E7504" t="str">
            <v>特殊缝线</v>
          </cell>
          <cell r="F7504" t="str">
            <v>次</v>
          </cell>
          <cell r="G7504" t="str">
            <v/>
          </cell>
          <cell r="H7504">
            <v>1800</v>
          </cell>
          <cell r="I7504">
            <v>1440</v>
          </cell>
          <cell r="J7504">
            <v>1260</v>
          </cell>
          <cell r="K7504" t="str">
            <v>甲类</v>
          </cell>
        </row>
        <row r="7505">
          <cell r="A7505" t="str">
            <v>HSK73401</v>
          </cell>
          <cell r="B7505" t="str">
            <v>经尿道前列腺激光气化切除术</v>
          </cell>
          <cell r="C7505" t="str">
            <v>会阴区消毒,尿道润滑,尿道膀胱镜检查,激光前列腺切除,止血,膀胱冲洗,留置尿管。不含膀胱造瘘术。</v>
          </cell>
          <cell r="D7505" t="str">
            <v>引流装置,导尿管</v>
          </cell>
          <cell r="E7505" t="str">
            <v/>
          </cell>
          <cell r="F7505" t="str">
            <v>次</v>
          </cell>
          <cell r="G7505" t="str">
            <v/>
          </cell>
          <cell r="H7505">
            <v>3300</v>
          </cell>
          <cell r="I7505">
            <v>2640</v>
          </cell>
          <cell r="J7505">
            <v>2310</v>
          </cell>
          <cell r="K7505" t="str">
            <v>乙类</v>
          </cell>
        </row>
        <row r="7506">
          <cell r="A7506" t="str">
            <v>HSK73402</v>
          </cell>
          <cell r="B7506" t="str">
            <v>经尿道前列腺等离子切除术</v>
          </cell>
          <cell r="C7506" t="str">
            <v>会阴区消毒,尿道润滑,尿道膀胱镜检查,使用等离子双极电刀,切除前列腺组织,电凝止血,膀胱冲洗,取出前列腺组织,留置尿管。</v>
          </cell>
          <cell r="D7506" t="str">
            <v>引流装置,导尿管</v>
          </cell>
          <cell r="E7506" t="str">
            <v/>
          </cell>
          <cell r="F7506" t="str">
            <v>次</v>
          </cell>
          <cell r="G7506" t="str">
            <v/>
          </cell>
          <cell r="H7506">
            <v>2600</v>
          </cell>
          <cell r="I7506">
            <v>2080</v>
          </cell>
          <cell r="J7506">
            <v>1820</v>
          </cell>
          <cell r="K7506" t="str">
            <v>乙类</v>
          </cell>
        </row>
        <row r="7507">
          <cell r="A7507" t="str">
            <v>HSK73403</v>
          </cell>
          <cell r="B7507" t="str">
            <v>经尿道前列腺激光切除术</v>
          </cell>
          <cell r="C7507" t="str">
            <v>会阴区消毒,尿道润滑,尿道膀胱镜检查,使用激光纤维,剜除前列腺组织,止血,膀胱冲洗,取出前列腺组织,留置尿管。</v>
          </cell>
          <cell r="D7507" t="str">
            <v>引流装置,导尿管</v>
          </cell>
          <cell r="E7507" t="str">
            <v/>
          </cell>
          <cell r="F7507" t="str">
            <v>次</v>
          </cell>
          <cell r="G7507" t="str">
            <v/>
          </cell>
          <cell r="H7507">
            <v>3300</v>
          </cell>
          <cell r="I7507">
            <v>2640</v>
          </cell>
          <cell r="J7507">
            <v>2310</v>
          </cell>
          <cell r="K7507" t="str">
            <v>乙类</v>
          </cell>
        </row>
        <row r="7508">
          <cell r="A7508" t="str">
            <v>HSK73501</v>
          </cell>
          <cell r="B7508" t="str">
            <v>经腹腔镜前列腺囊肿切除术</v>
          </cell>
          <cell r="C7508"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cell r="D7508" t="str">
            <v>引流装置</v>
          </cell>
          <cell r="E7508" t="str">
            <v>腔镜材料</v>
          </cell>
          <cell r="F7508" t="str">
            <v>次</v>
          </cell>
          <cell r="G7508" t="str">
            <v/>
          </cell>
          <cell r="H7508">
            <v>1700</v>
          </cell>
          <cell r="I7508">
            <v>1360</v>
          </cell>
          <cell r="J7508">
            <v>1190</v>
          </cell>
          <cell r="K7508" t="str">
            <v>乙类</v>
          </cell>
        </row>
        <row r="7509">
          <cell r="A7509" t="str">
            <v>HSK73502</v>
          </cell>
          <cell r="B7509" t="str">
            <v>经腹腔镜耻骨后前列腺摘除术</v>
          </cell>
          <cell r="C7509"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cell r="D7509" t="str">
            <v>引流装置,冲洗液,二氧化碳气体</v>
          </cell>
          <cell r="E7509" t="str">
            <v>腔镜材料</v>
          </cell>
          <cell r="F7509" t="str">
            <v>次</v>
          </cell>
          <cell r="G7509" t="str">
            <v/>
          </cell>
          <cell r="H7509">
            <v>2000</v>
          </cell>
          <cell r="I7509">
            <v>1600</v>
          </cell>
          <cell r="J7509">
            <v>1400</v>
          </cell>
          <cell r="K7509" t="str">
            <v>乙类</v>
          </cell>
        </row>
        <row r="7510">
          <cell r="A7510" t="str">
            <v>HSK73601</v>
          </cell>
          <cell r="B7510" t="str">
            <v>经尿道膀胱镜前列腺电切术</v>
          </cell>
          <cell r="C7510" t="str">
            <v>会阴区消毒,尿道润滑,尿道膀胱镜检查,切除前列腺组织,电凝止血,膀胱冲洗,取出前列腺组织,判断切净与否,留置尿管。不含膀胱造瘘术。</v>
          </cell>
          <cell r="D7510" t="str">
            <v>引流装置,冲洗液,导尿管</v>
          </cell>
          <cell r="E7510" t="str">
            <v/>
          </cell>
          <cell r="F7510" t="str">
            <v>次</v>
          </cell>
          <cell r="G7510" t="str">
            <v/>
          </cell>
          <cell r="H7510">
            <v>2800</v>
          </cell>
          <cell r="I7510">
            <v>2240</v>
          </cell>
          <cell r="J7510">
            <v>1960</v>
          </cell>
          <cell r="K7510" t="str">
            <v>乙类</v>
          </cell>
        </row>
        <row r="7511">
          <cell r="A7511" t="str">
            <v>HSK77301</v>
          </cell>
          <cell r="B7511" t="str">
            <v>经耻骨后前列腺癌根治术</v>
          </cell>
          <cell r="C7511" t="str">
            <v>消毒,电刀逐层切开,耻骨后入路腔淋巴结活检,清扫,分离前列腺尖部,盆筋膜切开,颈部分离,切除前列腺精囊,膀胱颈部成形,膀胱尿道吻合,关闭切口。不含膀胱造瘘术。</v>
          </cell>
          <cell r="D7511" t="str">
            <v>引流装置</v>
          </cell>
          <cell r="E7511" t="str">
            <v>血管夹,特殊缝线,止血材料</v>
          </cell>
          <cell r="F7511" t="str">
            <v>次</v>
          </cell>
          <cell r="G7511" t="str">
            <v/>
          </cell>
          <cell r="H7511">
            <v>3000</v>
          </cell>
          <cell r="I7511">
            <v>2400</v>
          </cell>
          <cell r="J7511">
            <v>2100</v>
          </cell>
          <cell r="K7511" t="str">
            <v>甲类</v>
          </cell>
        </row>
        <row r="7512">
          <cell r="A7512" t="str">
            <v>HSK77302</v>
          </cell>
          <cell r="B7512" t="str">
            <v>经会阴前列腺癌根治术</v>
          </cell>
          <cell r="C7512" t="str">
            <v>经会阴部入路,分离坐骨直肠窝,暴露前列腺直肠筋膜,暴露神经血管束,切断耻骨前列腺韧带,切断前列腺尖部尿道,游离切除前列腺精囊,切开膀胱颈,膀胱颈部成形,膀胱尿道吻合,放置引流,缝合切口。不含膀胱造瘘术。</v>
          </cell>
          <cell r="D7512" t="str">
            <v>引流装置</v>
          </cell>
          <cell r="E7512" t="str">
            <v>止血材料,特殊缝线</v>
          </cell>
          <cell r="F7512" t="str">
            <v>次</v>
          </cell>
          <cell r="G7512" t="str">
            <v/>
          </cell>
          <cell r="H7512">
            <v>3000</v>
          </cell>
          <cell r="I7512">
            <v>2400</v>
          </cell>
          <cell r="J7512">
            <v>2100</v>
          </cell>
          <cell r="K7512" t="str">
            <v>甲类</v>
          </cell>
        </row>
        <row r="7513">
          <cell r="A7513" t="str">
            <v>HSK77303</v>
          </cell>
          <cell r="B7513" t="str">
            <v>保留神经前列腺癌根治术</v>
          </cell>
          <cell r="C7513" t="str">
            <v>消毒,电刀逐层切开,耻骨后入路,盆腔淋巴结活检,清扫,分离前列腺尖部､盆筋膜,切断尿道外括约肌后层,分离并保留前列腺后外侧的血管神经束,切除前列腺精囊,膀胱颈部成型,膀胱尿道吻合。</v>
          </cell>
          <cell r="D7513" t="str">
            <v>引流装置</v>
          </cell>
          <cell r="E7513" t="str">
            <v>血管夹,特殊缝线,止血材料</v>
          </cell>
          <cell r="F7513" t="str">
            <v>次</v>
          </cell>
          <cell r="G7513" t="str">
            <v/>
          </cell>
          <cell r="H7513">
            <v>3000</v>
          </cell>
          <cell r="I7513">
            <v>2400</v>
          </cell>
          <cell r="J7513">
            <v>2100</v>
          </cell>
          <cell r="K7513" t="str">
            <v>甲类</v>
          </cell>
        </row>
        <row r="7514">
          <cell r="A7514" t="str">
            <v>HSK77501</v>
          </cell>
          <cell r="B7514" t="str">
            <v>经腹腔镜前列腺癌根治术</v>
          </cell>
          <cell r="C751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cell r="D7514" t="str">
            <v>引流装置,冲洗液,二氧化碳气体</v>
          </cell>
          <cell r="E7514" t="str">
            <v>腔镜材料</v>
          </cell>
          <cell r="F7514" t="str">
            <v>次</v>
          </cell>
          <cell r="G7514" t="str">
            <v/>
          </cell>
          <cell r="H7514">
            <v>3200</v>
          </cell>
          <cell r="I7514">
            <v>2560</v>
          </cell>
          <cell r="J7514">
            <v>2240</v>
          </cell>
          <cell r="K7514" t="str">
            <v>乙类</v>
          </cell>
        </row>
        <row r="7515">
          <cell r="A7515" t="str">
            <v>HSK77502</v>
          </cell>
          <cell r="B7515" t="str">
            <v>经腹腔镜保留神经前列腺癌根治术</v>
          </cell>
          <cell r="C7515"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cell r="D7515" t="str">
            <v>引流装置,冲洗液,二氧化碳气体</v>
          </cell>
          <cell r="E7515" t="str">
            <v>腔镜材料</v>
          </cell>
          <cell r="F7515" t="str">
            <v>次</v>
          </cell>
          <cell r="G7515" t="str">
            <v/>
          </cell>
          <cell r="H7515">
            <v>3200</v>
          </cell>
          <cell r="I7515">
            <v>2560</v>
          </cell>
          <cell r="J7515">
            <v>2240</v>
          </cell>
          <cell r="K7515" t="str">
            <v>乙类</v>
          </cell>
        </row>
        <row r="7516">
          <cell r="A7516" t="str">
            <v>HSK80401</v>
          </cell>
          <cell r="B7516" t="str">
            <v>经尿道前列腺气囊扩张术</v>
          </cell>
          <cell r="C7516" t="str">
            <v>局部消毒,尿道润滑,经尿道置入气囊导管,扩张,留置尿管。</v>
          </cell>
          <cell r="D7516" t="str">
            <v>气囊导管,引流装置</v>
          </cell>
          <cell r="E7516" t="str">
            <v/>
          </cell>
          <cell r="F7516" t="str">
            <v>次</v>
          </cell>
          <cell r="G7516" t="str">
            <v/>
          </cell>
          <cell r="H7516">
            <v>600</v>
          </cell>
          <cell r="I7516">
            <v>480</v>
          </cell>
          <cell r="J7516">
            <v>420</v>
          </cell>
          <cell r="K7516" t="str">
            <v>甲类</v>
          </cell>
        </row>
        <row r="7517">
          <cell r="A7517" t="str">
            <v>HSM</v>
          </cell>
          <cell r="B7517" t="str">
            <v>4.阴囊</v>
          </cell>
          <cell r="C7517" t="str">
            <v/>
          </cell>
          <cell r="D7517" t="str">
            <v/>
          </cell>
          <cell r="E7517" t="str">
            <v/>
          </cell>
        </row>
        <row r="7517">
          <cell r="G7517" t="str">
            <v/>
          </cell>
          <cell r="H7517" t="str">
            <v/>
          </cell>
          <cell r="I7517" t="str">
            <v/>
          </cell>
          <cell r="J7517" t="str">
            <v/>
          </cell>
        </row>
        <row r="7518">
          <cell r="A7518" t="str">
            <v>HSM45301</v>
          </cell>
          <cell r="B7518" t="str">
            <v>阴囊脓肿引流术</v>
          </cell>
          <cell r="C7518" t="str">
            <v>脓肿切开,脓腔引流,冲洗伤口。</v>
          </cell>
          <cell r="D7518" t="str">
            <v>引流装置,冲洗液</v>
          </cell>
          <cell r="E7518" t="str">
            <v/>
          </cell>
          <cell r="F7518" t="str">
            <v>次</v>
          </cell>
          <cell r="G7518" t="str">
            <v/>
          </cell>
          <cell r="H7518">
            <v>500</v>
          </cell>
          <cell r="I7518">
            <v>400</v>
          </cell>
          <cell r="J7518">
            <v>350</v>
          </cell>
          <cell r="K7518" t="str">
            <v>甲类</v>
          </cell>
        </row>
        <row r="7519">
          <cell r="A7519" t="str">
            <v>HSM73301</v>
          </cell>
          <cell r="B7519" t="str">
            <v>阴囊肿物切除术</v>
          </cell>
          <cell r="C7519" t="str">
            <v>消毒,局麻,分离肿物并切除,缝合冲洗伤口。</v>
          </cell>
          <cell r="D7519" t="str">
            <v>注射器,冲洗液</v>
          </cell>
          <cell r="E7519" t="str">
            <v>特殊缝线</v>
          </cell>
          <cell r="F7519" t="str">
            <v>次</v>
          </cell>
          <cell r="G7519" t="str">
            <v/>
          </cell>
          <cell r="H7519">
            <v>600</v>
          </cell>
          <cell r="I7519">
            <v>480</v>
          </cell>
          <cell r="J7519">
            <v>420</v>
          </cell>
          <cell r="K7519" t="str">
            <v>甲类</v>
          </cell>
        </row>
        <row r="7520">
          <cell r="A7520" t="str">
            <v>HSM73302</v>
          </cell>
          <cell r="B7520" t="str">
            <v>阴囊坏死扩创术</v>
          </cell>
          <cell r="C7520" t="str">
            <v>消毒,清除坏死组织,冲洗伤口,伤口放置引流条。</v>
          </cell>
          <cell r="D7520" t="str">
            <v>引流装置,冲洗液</v>
          </cell>
          <cell r="E7520" t="str">
            <v/>
          </cell>
          <cell r="F7520" t="str">
            <v>次</v>
          </cell>
          <cell r="G7520" t="str">
            <v/>
          </cell>
          <cell r="H7520">
            <v>600</v>
          </cell>
          <cell r="I7520">
            <v>480</v>
          </cell>
          <cell r="J7520">
            <v>420</v>
          </cell>
          <cell r="K7520" t="str">
            <v>甲类</v>
          </cell>
        </row>
        <row r="7521">
          <cell r="A7521" t="str">
            <v>HSM73303</v>
          </cell>
          <cell r="B7521" t="str">
            <v>阴囊橡皮肿病变组织切除阴囊整形术(小)</v>
          </cell>
          <cell r="C7521"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1" t="str">
            <v>引流装置</v>
          </cell>
          <cell r="E7521" t="str">
            <v>特殊缝线</v>
          </cell>
          <cell r="F7521" t="str">
            <v>部位</v>
          </cell>
          <cell r="G7521" t="str">
            <v/>
          </cell>
          <cell r="H7521">
            <v>2000</v>
          </cell>
          <cell r="I7521">
            <v>1600</v>
          </cell>
          <cell r="J7521">
            <v>1400</v>
          </cell>
          <cell r="K7521" t="str">
            <v>甲类</v>
          </cell>
        </row>
        <row r="7522">
          <cell r="A7522" t="str">
            <v>HSM73304</v>
          </cell>
          <cell r="B7522" t="str">
            <v>阴囊橡皮肿病变组织切除阴囊整形术(中)</v>
          </cell>
          <cell r="C7522"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2" t="str">
            <v>引流装置</v>
          </cell>
          <cell r="E7522" t="str">
            <v>特殊缝线</v>
          </cell>
          <cell r="F7522" t="str">
            <v>部位</v>
          </cell>
          <cell r="G7522" t="str">
            <v/>
          </cell>
          <cell r="H7522">
            <v>2000</v>
          </cell>
          <cell r="I7522">
            <v>1600</v>
          </cell>
          <cell r="J7522">
            <v>1400</v>
          </cell>
          <cell r="K7522" t="str">
            <v>甲类</v>
          </cell>
        </row>
        <row r="7523">
          <cell r="A7523" t="str">
            <v>HSM73305</v>
          </cell>
          <cell r="B7523" t="str">
            <v>阴囊橡皮肿病变组织切除阴囊整形术(大)</v>
          </cell>
          <cell r="C7523"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3" t="str">
            <v>引流装置</v>
          </cell>
          <cell r="E7523" t="str">
            <v>特殊缝线</v>
          </cell>
          <cell r="F7523" t="str">
            <v>部位</v>
          </cell>
          <cell r="G7523" t="str">
            <v/>
          </cell>
          <cell r="H7523">
            <v>2000</v>
          </cell>
          <cell r="I7523">
            <v>1600</v>
          </cell>
          <cell r="J7523">
            <v>1400</v>
          </cell>
          <cell r="K7523" t="str">
            <v>甲类</v>
          </cell>
        </row>
        <row r="7524">
          <cell r="A7524" t="str">
            <v>HSM89301</v>
          </cell>
          <cell r="B7524" t="str">
            <v>假体置入阴囊成形术</v>
          </cell>
          <cell r="C7524" t="str">
            <v>常规消毒,铺无菌巾,设计,阴囊上极切口,分离阴囊内腔穴,将硅胶假体置入腔中,使阴囊两侧对称,阴囊外形良好,缝合切口,电凝止血,留置尿管及引流。</v>
          </cell>
          <cell r="D7524" t="str">
            <v>引流装置</v>
          </cell>
          <cell r="E7524" t="str">
            <v>睾丸假体,特殊缝线</v>
          </cell>
          <cell r="F7524" t="str">
            <v>单侧</v>
          </cell>
          <cell r="G7524" t="str">
            <v/>
          </cell>
          <cell r="H7524">
            <v>1100</v>
          </cell>
          <cell r="I7524">
            <v>880</v>
          </cell>
          <cell r="J7524">
            <v>770</v>
          </cell>
          <cell r="K7524" t="str">
            <v>丙类</v>
          </cell>
        </row>
        <row r="7525">
          <cell r="A7525" t="str">
            <v>HSM89302</v>
          </cell>
          <cell r="B7525" t="str">
            <v>皮瓣转移阴囊成形术</v>
          </cell>
          <cell r="C7525" t="str">
            <v>常规消毒,铺无菌巾,设计,会阴部切口,应用局部皮瓣转移至会阴,形成囊袋状,电凝止血,留置尿管,引流。不含导尿术､睾丸假体置入术､游离植皮术。</v>
          </cell>
          <cell r="D7525" t="str">
            <v>引流装置</v>
          </cell>
          <cell r="E7525" t="str">
            <v>特殊缝线</v>
          </cell>
          <cell r="F7525" t="str">
            <v>单侧</v>
          </cell>
          <cell r="G7525" t="str">
            <v/>
          </cell>
          <cell r="H7525">
            <v>1200</v>
          </cell>
          <cell r="I7525">
            <v>960</v>
          </cell>
          <cell r="J7525">
            <v>840</v>
          </cell>
          <cell r="K7525" t="str">
            <v>丙类</v>
          </cell>
        </row>
        <row r="7526">
          <cell r="A7526" t="str">
            <v>HSN-HSQ</v>
          </cell>
          <cell r="B7526" t="str">
            <v>5.阴茎</v>
          </cell>
          <cell r="C7526" t="str">
            <v/>
          </cell>
          <cell r="D7526" t="str">
            <v/>
          </cell>
          <cell r="E7526" t="str">
            <v/>
          </cell>
        </row>
        <row r="7526">
          <cell r="G7526" t="str">
            <v/>
          </cell>
          <cell r="H7526" t="str">
            <v/>
          </cell>
          <cell r="I7526" t="str">
            <v/>
          </cell>
          <cell r="J7526" t="str">
            <v/>
          </cell>
        </row>
        <row r="7527">
          <cell r="A7527" t="str">
            <v>HSN48101</v>
          </cell>
          <cell r="B7527" t="str">
            <v>阴茎海绵体内药物注射</v>
          </cell>
          <cell r="C7527" t="str">
            <v>阴茎消毒,经阴茎背侧刺入阴茎海绵体,注射药物后压迫止血。</v>
          </cell>
          <cell r="D7527" t="str">
            <v>注射器</v>
          </cell>
          <cell r="E7527" t="str">
            <v/>
          </cell>
          <cell r="F7527" t="str">
            <v>次</v>
          </cell>
          <cell r="G7527" t="str">
            <v/>
          </cell>
          <cell r="H7527">
            <v>30</v>
          </cell>
          <cell r="I7527">
            <v>25</v>
          </cell>
          <cell r="J7527">
            <v>20</v>
          </cell>
          <cell r="K7527" t="str">
            <v>丙类</v>
          </cell>
        </row>
        <row r="7528">
          <cell r="A7528" t="str">
            <v>HSN48102</v>
          </cell>
          <cell r="B7528" t="str">
            <v>阴茎海绵体灌流治疗</v>
          </cell>
          <cell r="C7528" t="str">
            <v>阴茎消毒,局部麻醉,穿刺针刺入海绵体,注入灌流液,观察流出液颜色。局部包扎。</v>
          </cell>
          <cell r="D7528" t="str">
            <v>注射器</v>
          </cell>
          <cell r="E7528" t="str">
            <v/>
          </cell>
          <cell r="F7528" t="str">
            <v>次</v>
          </cell>
          <cell r="G7528" t="str">
            <v/>
          </cell>
          <cell r="H7528">
            <v>180</v>
          </cell>
          <cell r="I7528">
            <v>140</v>
          </cell>
          <cell r="J7528">
            <v>120</v>
          </cell>
          <cell r="K7528" t="str">
            <v>丙类</v>
          </cell>
        </row>
        <row r="7529">
          <cell r="A7529" t="str">
            <v>HSN57301</v>
          </cell>
          <cell r="B7529" t="str">
            <v>阴茎瘢痕挛缩松解术</v>
          </cell>
          <cell r="C7529" t="str">
            <v>消毒铺巾,麻醉,沿设计切开皮肤至深筋膜浅层,充分松解瘢痕组织,双极电凝止血。不含植皮､皮瓣转移术。</v>
          </cell>
          <cell r="D7529" t="str">
            <v/>
          </cell>
          <cell r="E7529" t="str">
            <v>特殊缝线</v>
          </cell>
          <cell r="F7529" t="str">
            <v>次</v>
          </cell>
          <cell r="G7529" t="str">
            <v/>
          </cell>
          <cell r="H7529">
            <v>1100</v>
          </cell>
          <cell r="I7529">
            <v>880</v>
          </cell>
          <cell r="J7529">
            <v>770</v>
          </cell>
          <cell r="K7529" t="str">
            <v>丙类</v>
          </cell>
        </row>
        <row r="7530">
          <cell r="A7530" t="str">
            <v>HSN58301</v>
          </cell>
          <cell r="B7530" t="str">
            <v>阴茎海绵体分离术</v>
          </cell>
          <cell r="C7530" t="str">
            <v>切开阴茎皮肤皮下,分离海绵体,阴茎海绵体分离。</v>
          </cell>
          <cell r="D7530" t="str">
            <v/>
          </cell>
          <cell r="E7530" t="str">
            <v>特殊缝线</v>
          </cell>
          <cell r="F7530" t="str">
            <v>次</v>
          </cell>
          <cell r="G7530" t="str">
            <v/>
          </cell>
          <cell r="H7530">
            <v>900</v>
          </cell>
          <cell r="I7530">
            <v>720</v>
          </cell>
          <cell r="J7530">
            <v>630</v>
          </cell>
          <cell r="K7530" t="str">
            <v>丙类</v>
          </cell>
        </row>
        <row r="7531">
          <cell r="A7531" t="str">
            <v>HSN62301</v>
          </cell>
          <cell r="B7531" t="str">
            <v>阴茎假体置入术</v>
          </cell>
          <cell r="C7531" t="str">
            <v>常规消毒,铺无菌巾,注射局麻药,于再造阴茎根部及远端分别切开,分离形成隧道,置入阴茎假体,根部固定于耻骨联合区,电凝止血,留置引流。</v>
          </cell>
          <cell r="D7531" t="str">
            <v>引流装置,注射器</v>
          </cell>
          <cell r="E7531" t="str">
            <v>阴茎假体,特殊缝线</v>
          </cell>
          <cell r="F7531" t="str">
            <v>次</v>
          </cell>
          <cell r="G7531" t="str">
            <v/>
          </cell>
          <cell r="H7531">
            <v>1300</v>
          </cell>
          <cell r="I7531">
            <v>1040</v>
          </cell>
          <cell r="J7531">
            <v>910</v>
          </cell>
          <cell r="K7531" t="str">
            <v>丙类</v>
          </cell>
        </row>
        <row r="7532">
          <cell r="A7532" t="str">
            <v>HSN72301</v>
          </cell>
          <cell r="B7532" t="str">
            <v>阴茎赘生物电灼术</v>
          </cell>
          <cell r="C7532" t="str">
            <v>局部消毒,局部麻醉,高频电刀电灼赘生物,止血,包扎。不含病理学检查。</v>
          </cell>
          <cell r="D7532" t="str">
            <v>注射器</v>
          </cell>
          <cell r="E7532" t="str">
            <v/>
          </cell>
          <cell r="F7532" t="str">
            <v>次</v>
          </cell>
          <cell r="G7532" t="str">
            <v>每增加1个赘生物加收不超过50%</v>
          </cell>
          <cell r="H7532">
            <v>300</v>
          </cell>
          <cell r="I7532">
            <v>240</v>
          </cell>
          <cell r="J7532">
            <v>210</v>
          </cell>
          <cell r="K7532" t="str">
            <v>乙类</v>
          </cell>
        </row>
        <row r="7533">
          <cell r="A7533" t="str">
            <v>HSN72302</v>
          </cell>
          <cell r="B7533" t="str">
            <v>阴茎赘生物冷冻术</v>
          </cell>
          <cell r="C7533" t="str">
            <v>局部消毒,局部麻醉,使用液氮冷冻赘生物,止血,包扎。不含病理学检查。</v>
          </cell>
          <cell r="D7533" t="str">
            <v>注射器</v>
          </cell>
          <cell r="E7533" t="str">
            <v/>
          </cell>
          <cell r="F7533" t="str">
            <v>次</v>
          </cell>
          <cell r="G7533" t="str">
            <v>每增加1个赘生物加收不超过50%</v>
          </cell>
          <cell r="H7533">
            <v>100</v>
          </cell>
          <cell r="I7533">
            <v>80</v>
          </cell>
          <cell r="J7533">
            <v>70</v>
          </cell>
          <cell r="K7533" t="str">
            <v>乙类</v>
          </cell>
        </row>
        <row r="7534">
          <cell r="A7534" t="str">
            <v>HSN73301</v>
          </cell>
          <cell r="B7534" t="str">
            <v>阴茎外伤清创术</v>
          </cell>
          <cell r="C7534" t="str">
            <v>消毒,清洁伤口,止血,显微镜下缝合创面。</v>
          </cell>
          <cell r="D7534" t="str">
            <v/>
          </cell>
          <cell r="E7534" t="str">
            <v>特殊缝线</v>
          </cell>
          <cell r="F7534" t="str">
            <v>次</v>
          </cell>
          <cell r="G7534" t="str">
            <v/>
          </cell>
          <cell r="H7534">
            <v>300</v>
          </cell>
          <cell r="I7534">
            <v>240</v>
          </cell>
          <cell r="J7534">
            <v>210</v>
          </cell>
          <cell r="K7534" t="str">
            <v>甲类</v>
          </cell>
        </row>
        <row r="7535">
          <cell r="A7535" t="str">
            <v>HSN73302</v>
          </cell>
          <cell r="B7535" t="str">
            <v>阴茎部分切除术</v>
          </cell>
          <cell r="C7535" t="str">
            <v>消毒,阻断血管,分离背动静脉,横断阴茎海绵体,横断尿道,缝合阴茎海绵体,缝合皮肤,重建尿道外口。</v>
          </cell>
          <cell r="D7535" t="str">
            <v/>
          </cell>
          <cell r="E7535" t="str">
            <v>特殊缝线</v>
          </cell>
          <cell r="F7535" t="str">
            <v>次</v>
          </cell>
          <cell r="G7535" t="str">
            <v/>
          </cell>
          <cell r="H7535">
            <v>1100</v>
          </cell>
          <cell r="I7535">
            <v>880</v>
          </cell>
          <cell r="J7535">
            <v>770</v>
          </cell>
          <cell r="K7535" t="str">
            <v>甲类</v>
          </cell>
        </row>
        <row r="7536">
          <cell r="A7536" t="str">
            <v>HSN73303</v>
          </cell>
          <cell r="B7536" t="str">
            <v>阴茎硬结切除术</v>
          </cell>
          <cell r="C7536" t="str">
            <v>消毒,局麻,电刀逐层切开,显露斑块,切除斑块,修补白膜缺损,关闭切口。</v>
          </cell>
          <cell r="D7536" t="str">
            <v>引流装置,注射器</v>
          </cell>
          <cell r="E7536" t="str">
            <v>补片,血管夹,特殊缝线,止血材料</v>
          </cell>
          <cell r="F7536" t="str">
            <v>次</v>
          </cell>
          <cell r="G7536" t="str">
            <v/>
          </cell>
          <cell r="H7536">
            <v>600</v>
          </cell>
          <cell r="I7536">
            <v>480</v>
          </cell>
          <cell r="J7536">
            <v>420</v>
          </cell>
          <cell r="K7536" t="str">
            <v>甲类</v>
          </cell>
        </row>
        <row r="7537">
          <cell r="A7537" t="str">
            <v>HSN73304</v>
          </cell>
          <cell r="B7537" t="str">
            <v>阴茎囊肿切除术</v>
          </cell>
          <cell r="C7537" t="str">
            <v>消毒,局麻,分离囊肿,切除囊肿,缝合切口。</v>
          </cell>
          <cell r="D7537" t="str">
            <v>引流装置,注射器</v>
          </cell>
          <cell r="E7537" t="str">
            <v>补片,特殊缝线</v>
          </cell>
          <cell r="F7537" t="str">
            <v>次</v>
          </cell>
          <cell r="G7537" t="str">
            <v/>
          </cell>
          <cell r="H7537">
            <v>600</v>
          </cell>
          <cell r="I7537">
            <v>480</v>
          </cell>
          <cell r="J7537">
            <v>420</v>
          </cell>
          <cell r="K7537" t="str">
            <v>甲类</v>
          </cell>
        </row>
        <row r="7538">
          <cell r="A7538" t="str">
            <v>HSN73305</v>
          </cell>
          <cell r="B7538" t="str">
            <v>阴茎淋巴管瘤切除术</v>
          </cell>
          <cell r="C7538" t="str">
            <v>常规消毒,铺无菌巾,手术设计,切除阴茎淋巴管瘤,将瘤体皮肤切取或于身体其它部位取全厚皮,移植于阴茎白膜浅层,包堆包扎,留置导尿管。不含取皮术。</v>
          </cell>
          <cell r="D7538" t="str">
            <v>引流装置</v>
          </cell>
          <cell r="E7538" t="str">
            <v>特殊缝线</v>
          </cell>
          <cell r="F7538" t="str">
            <v>次</v>
          </cell>
          <cell r="G7538" t="str">
            <v/>
          </cell>
          <cell r="H7538">
            <v>600</v>
          </cell>
          <cell r="I7538">
            <v>480</v>
          </cell>
          <cell r="J7538">
            <v>420</v>
          </cell>
          <cell r="K7538" t="str">
            <v>甲类</v>
          </cell>
        </row>
        <row r="7539">
          <cell r="A7539" t="str">
            <v>HSN75301</v>
          </cell>
          <cell r="B7539" t="str">
            <v>阴茎全切术</v>
          </cell>
          <cell r="C7539" t="str">
            <v>消毒,包裹肿瘤,游离阴茎,切断尿道,切断阴茎海绵体,尿道会阴移植,缝合切口。</v>
          </cell>
          <cell r="D7539" t="str">
            <v>引流装置</v>
          </cell>
          <cell r="E7539" t="str">
            <v>特殊缝线</v>
          </cell>
          <cell r="F7539" t="str">
            <v>次</v>
          </cell>
          <cell r="G7539" t="str">
            <v/>
          </cell>
          <cell r="H7539">
            <v>1200</v>
          </cell>
          <cell r="I7539">
            <v>960</v>
          </cell>
          <cell r="J7539">
            <v>840</v>
          </cell>
          <cell r="K7539" t="str">
            <v>甲类</v>
          </cell>
        </row>
        <row r="7540">
          <cell r="A7540" t="str">
            <v>HSN75302</v>
          </cell>
          <cell r="B7540" t="str">
            <v>阴茎阴囊全切除术</v>
          </cell>
          <cell r="C7540" t="str">
            <v>消毒,游离阴茎,阻断血管,分离背动静脉,切断尿道,切断阴茎海绵体,阴囊切除,阴囊部植皮,尿道会阴部造口,缝合切口。不含尿流改道。</v>
          </cell>
          <cell r="D7540" t="str">
            <v>引流装置</v>
          </cell>
          <cell r="E7540" t="str">
            <v>特殊缝线</v>
          </cell>
          <cell r="F7540" t="str">
            <v>次</v>
          </cell>
          <cell r="G7540" t="str">
            <v/>
          </cell>
          <cell r="H7540">
            <v>1300</v>
          </cell>
          <cell r="I7540">
            <v>1040</v>
          </cell>
          <cell r="J7540">
            <v>910</v>
          </cell>
          <cell r="K7540" t="str">
            <v>甲类</v>
          </cell>
        </row>
        <row r="7541">
          <cell r="A7541" t="str">
            <v>HSN77301</v>
          </cell>
          <cell r="B7541" t="str">
            <v>阴茎癌根治性手术</v>
          </cell>
          <cell r="C7541" t="str">
            <v>消毒,包裹肿瘤,游离阴茎,阻断血管,分离背动静脉,清除阴茎根部周围脂肪淋巴组织,清除腹股沟淋巴结,清除髂淋巴结,切断尿道,切断阴茎海绵体,尿道会阴移植,缝合切口。不含盆腔淋巴结清扫。</v>
          </cell>
          <cell r="D7541" t="str">
            <v>引流装置</v>
          </cell>
          <cell r="E7541" t="str">
            <v>特殊缝线</v>
          </cell>
          <cell r="F7541" t="str">
            <v>次</v>
          </cell>
          <cell r="G7541" t="str">
            <v/>
          </cell>
          <cell r="H7541">
            <v>1300</v>
          </cell>
          <cell r="I7541">
            <v>1040</v>
          </cell>
          <cell r="J7541">
            <v>910</v>
          </cell>
          <cell r="K7541" t="str">
            <v>甲类</v>
          </cell>
        </row>
        <row r="7542">
          <cell r="A7542" t="str">
            <v>HSN82301</v>
          </cell>
          <cell r="B7542" t="str">
            <v>浅悬韧带切断阴茎延长术</v>
          </cell>
          <cell r="C7542" t="str">
            <v>常规消毒,铺无菌巾,设计切口,注射局麻药,切开皮肤､皮下,电凝止血,钝性分离,解剖浅悬韧带并离断,电凝止血,置引流,缝合皮瓣。不含局部皮瓣转移术。</v>
          </cell>
          <cell r="D7542" t="str">
            <v>引流装置,注射器</v>
          </cell>
          <cell r="E7542" t="str">
            <v>特殊缝线</v>
          </cell>
          <cell r="F7542" t="str">
            <v>次</v>
          </cell>
          <cell r="G7542" t="str">
            <v/>
          </cell>
          <cell r="H7542">
            <v>1300</v>
          </cell>
          <cell r="I7542">
            <v>1040</v>
          </cell>
          <cell r="J7542">
            <v>910</v>
          </cell>
          <cell r="K7542" t="str">
            <v>丙类</v>
          </cell>
        </row>
        <row r="7543">
          <cell r="A7543" t="str">
            <v>HSN82302</v>
          </cell>
          <cell r="B7543" t="str">
            <v>阴茎增粗术</v>
          </cell>
          <cell r="C7543" t="str">
            <v>常规消毒,铺无菌巾,设计,阴茎背侧切口或冠状沟切口,白膜浅层分离阴茎背侧形成囊腔,将切取的游离组织块缝合固定于阴茎白膜浅层,缝合切口,阴茎缠绕包扎,留置导尿管,术中电凝止血,留置引流。</v>
          </cell>
          <cell r="D7543" t="str">
            <v>引流装置,导尿管</v>
          </cell>
          <cell r="E7543" t="str">
            <v>特殊缝线</v>
          </cell>
          <cell r="F7543" t="str">
            <v>次</v>
          </cell>
          <cell r="G7543" t="str">
            <v/>
          </cell>
          <cell r="H7543">
            <v>1600</v>
          </cell>
          <cell r="I7543">
            <v>1280</v>
          </cell>
          <cell r="J7543">
            <v>1120</v>
          </cell>
          <cell r="K7543" t="str">
            <v>丙类</v>
          </cell>
        </row>
        <row r="7544">
          <cell r="A7544" t="str">
            <v>HSN83301</v>
          </cell>
          <cell r="B7544" t="str">
            <v>阴茎畸形整形术</v>
          </cell>
          <cell r="C7544" t="str">
            <v>阴囊皮肤切开,暴露阴茎海绵体,修正海绵体,缝合固定,缝合阴茎各层。</v>
          </cell>
          <cell r="D7544" t="str">
            <v>引流装置</v>
          </cell>
          <cell r="E7544" t="str">
            <v>特殊缝线</v>
          </cell>
          <cell r="F7544" t="str">
            <v>次</v>
          </cell>
          <cell r="G7544" t="str">
            <v/>
          </cell>
          <cell r="H7544">
            <v>1000</v>
          </cell>
          <cell r="I7544">
            <v>800</v>
          </cell>
          <cell r="J7544">
            <v>700</v>
          </cell>
          <cell r="K7544" t="str">
            <v>丙类</v>
          </cell>
        </row>
        <row r="7545">
          <cell r="A7545" t="str">
            <v>HSN83302</v>
          </cell>
          <cell r="B7545" t="str">
            <v>阴茎弯曲矫正术</v>
          </cell>
          <cell r="C7545" t="str">
            <v>常规消毒,铺无菌巾,手术设计,异位尿道外口开大,阴茎腹侧瘢痕索条切除,阴茎海绵体伸直,局部包皮瓣向腹侧移位缝合,电凝止血,留置导尿管。</v>
          </cell>
          <cell r="D7545" t="str">
            <v>引流装置,导尿管</v>
          </cell>
          <cell r="E7545" t="str">
            <v>特殊缝线</v>
          </cell>
          <cell r="F7545" t="str">
            <v>次</v>
          </cell>
          <cell r="G7545" t="str">
            <v/>
          </cell>
          <cell r="H7545">
            <v>1000</v>
          </cell>
          <cell r="I7545">
            <v>800</v>
          </cell>
          <cell r="J7545">
            <v>700</v>
          </cell>
          <cell r="K7545" t="str">
            <v>丙类</v>
          </cell>
        </row>
        <row r="7546">
          <cell r="A7546" t="str">
            <v>HSN83303</v>
          </cell>
          <cell r="B7546" t="str">
            <v>隐匿型阴茎矫治术</v>
          </cell>
          <cell r="C7546" t="str">
            <v>消毒,用力翻转包皮,纵行切开,阴茎头暴露,切除不良发育组织,横行牵开原背侧纵行切口,游离并横断腹侧肉膜层,切除肉膜层纤维条索组织,固定阴茎皮肤于阴茎根部白膜上,缝合切口,加压包扎。</v>
          </cell>
          <cell r="D7546" t="str">
            <v>引流装置</v>
          </cell>
          <cell r="E7546" t="str">
            <v>特殊缝线</v>
          </cell>
          <cell r="F7546" t="str">
            <v>次</v>
          </cell>
          <cell r="G7546" t="str">
            <v/>
          </cell>
          <cell r="H7546">
            <v>1400</v>
          </cell>
          <cell r="I7546">
            <v>1120</v>
          </cell>
          <cell r="J7546">
            <v>980</v>
          </cell>
          <cell r="K7546" t="str">
            <v>丙类</v>
          </cell>
        </row>
        <row r="7547">
          <cell r="A7547" t="str">
            <v>HSN83304</v>
          </cell>
          <cell r="B7547" t="str">
            <v>阴茎阴囊粘连矫治术</v>
          </cell>
          <cell r="C7547" t="str">
            <v>常规消毒,铺无菌巾,以导尿管为支撑,切开阴茎阴囊交界处,切断筋膜层血管及纤维条索,电凝止血,分离阴茎及阴囊,将形成的两侧阴囊皮瓣交叉移位缝合。不含阴茎腹侧延长术､蹼状阴茎矫治。</v>
          </cell>
          <cell r="D7547" t="str">
            <v>引流装置</v>
          </cell>
          <cell r="E7547" t="str">
            <v>特殊缝线</v>
          </cell>
          <cell r="F7547" t="str">
            <v>次</v>
          </cell>
          <cell r="G7547" t="str">
            <v/>
          </cell>
          <cell r="H7547">
            <v>1200</v>
          </cell>
          <cell r="I7547">
            <v>960</v>
          </cell>
          <cell r="J7547">
            <v>840</v>
          </cell>
          <cell r="K7547" t="str">
            <v>丙类</v>
          </cell>
        </row>
        <row r="7548">
          <cell r="A7548" t="str">
            <v>HSN83305</v>
          </cell>
          <cell r="B7548" t="str">
            <v>阴茎阴囊转位矫治术</v>
          </cell>
          <cell r="C7548" t="str">
            <v>常规消毒,铺无菌巾,设计,阴囊两侧上极切口至阴茎阴囊交界处,形成两侧以阴囊下极为蒂的阴囊筋膜皮瓣,皮瓣后退,转移至阴茎阴囊交界处,供瓣区缝合,放置引流条。电凝止血,留置导尿管。</v>
          </cell>
          <cell r="D7548" t="str">
            <v>引流装置,导尿管</v>
          </cell>
          <cell r="E7548" t="str">
            <v>特殊缝线</v>
          </cell>
          <cell r="F7548" t="str">
            <v>次</v>
          </cell>
          <cell r="G7548" t="str">
            <v/>
          </cell>
          <cell r="H7548">
            <v>1200</v>
          </cell>
          <cell r="I7548">
            <v>960</v>
          </cell>
          <cell r="J7548">
            <v>840</v>
          </cell>
          <cell r="K7548" t="str">
            <v>丙类</v>
          </cell>
        </row>
        <row r="7549">
          <cell r="A7549" t="str">
            <v>HSN83306</v>
          </cell>
          <cell r="B7549" t="str">
            <v>龟头成形术</v>
          </cell>
          <cell r="C7549" t="str">
            <v>常规消毒,铺无菌巾,切除阴茎头下瘢痕组织,形成两侧龟头海绵体组织瓣向腹侧转移缝合,包绕尿道外口,留置尿管。</v>
          </cell>
          <cell r="D7549" t="str">
            <v>引流装置,导尿管</v>
          </cell>
          <cell r="E7549" t="str">
            <v>特殊缝线</v>
          </cell>
          <cell r="F7549" t="str">
            <v>次</v>
          </cell>
          <cell r="G7549" t="str">
            <v/>
          </cell>
          <cell r="H7549" t="str">
            <v/>
          </cell>
          <cell r="I7549" t="str">
            <v/>
          </cell>
          <cell r="J7549" t="str">
            <v/>
          </cell>
          <cell r="K7549" t="str">
            <v>乙类</v>
          </cell>
        </row>
        <row r="7550">
          <cell r="A7550" t="str">
            <v>HSN86301</v>
          </cell>
          <cell r="B7550" t="str">
            <v>尿道阴茎海绵体分流术</v>
          </cell>
          <cell r="C7550" t="str">
            <v>消毒,阴茎头切开,直达阴茎海绵体末端,分别剜去左右阴茎海绵体末端0.5厘米大小白膜,挤出积血,肝素水冲洗,阴茎头与阴茎海绵体吻合,缝合阴茎头切口。</v>
          </cell>
          <cell r="D7550" t="str">
            <v>引流装置</v>
          </cell>
          <cell r="E7550" t="str">
            <v>特殊缝线</v>
          </cell>
          <cell r="F7550" t="str">
            <v>次</v>
          </cell>
          <cell r="G7550" t="str">
            <v/>
          </cell>
          <cell r="H7550">
            <v>900</v>
          </cell>
          <cell r="I7550">
            <v>720</v>
          </cell>
          <cell r="J7550">
            <v>630</v>
          </cell>
          <cell r="K7550" t="str">
            <v>乙类</v>
          </cell>
        </row>
        <row r="7551">
          <cell r="A7551" t="str">
            <v>HSN87301</v>
          </cell>
          <cell r="B7551" t="str">
            <v>阴茎再植术</v>
          </cell>
          <cell r="C7551" t="str">
            <v>常规消毒,铺无菌巾,局部清创,于离断部位分离出尿道及血管,将离断的阴茎体､尿道､血管在显微镜下与近断端相应组织进行吻合,留置导尿。</v>
          </cell>
          <cell r="D7551" t="str">
            <v>引流装置,导尿管</v>
          </cell>
          <cell r="E7551" t="str">
            <v>特殊缝线</v>
          </cell>
          <cell r="F7551" t="str">
            <v>次</v>
          </cell>
          <cell r="G7551" t="str">
            <v/>
          </cell>
          <cell r="H7551">
            <v>2000</v>
          </cell>
          <cell r="I7551">
            <v>1600</v>
          </cell>
          <cell r="J7551">
            <v>1400</v>
          </cell>
          <cell r="K7551" t="str">
            <v>丙类</v>
          </cell>
        </row>
        <row r="7552">
          <cell r="A7552" t="str">
            <v>HSN89301</v>
          </cell>
          <cell r="B7552" t="str">
            <v>阴茎重建成形术</v>
          </cell>
          <cell r="C7552" t="str">
            <v>游离带蒂皮管,建造尿道的小型皮管,取一段自体肋软骨或硅胶棒,置入海绵体内,缝合海绵体,缝合阴茎各层。不含阴茎假体置入术。</v>
          </cell>
          <cell r="D7552" t="str">
            <v>引流装置</v>
          </cell>
          <cell r="E7552" t="str">
            <v>阴茎假体,特殊缝线</v>
          </cell>
          <cell r="F7552" t="str">
            <v>次</v>
          </cell>
          <cell r="G7552" t="str">
            <v/>
          </cell>
          <cell r="H7552">
            <v>2000</v>
          </cell>
          <cell r="I7552">
            <v>1600</v>
          </cell>
          <cell r="J7552">
            <v>1400</v>
          </cell>
          <cell r="K7552" t="str">
            <v>丙类</v>
          </cell>
        </row>
        <row r="7553">
          <cell r="A7553" t="str">
            <v>HSN89302</v>
          </cell>
          <cell r="B7553" t="str">
            <v>阴茎再造术</v>
          </cell>
          <cell r="C7553" t="str">
            <v>常规消毒,铺无菌巾,以小阴唇瓣行尿道延长,尿道口上移,应用前臂游离皮瓣､阴股沟皮瓣､腹股沟皮瓣或下腹部皮瓣等,再造阴茎体,阴茎支撑组织置入,尿道成形,留置尿管。不含皮瓣形成术､支撑体置入。</v>
          </cell>
          <cell r="D7553" t="str">
            <v>引流装置,导尿管</v>
          </cell>
          <cell r="E7553" t="str">
            <v>阴茎假体,特殊缝线</v>
          </cell>
          <cell r="F7553" t="str">
            <v>次</v>
          </cell>
          <cell r="G7553" t="str">
            <v/>
          </cell>
          <cell r="H7553">
            <v>2200</v>
          </cell>
          <cell r="I7553">
            <v>1760</v>
          </cell>
          <cell r="J7553">
            <v>1540</v>
          </cell>
          <cell r="K7553" t="str">
            <v>丙类</v>
          </cell>
        </row>
        <row r="7554">
          <cell r="A7554" t="str">
            <v>HSN89303</v>
          </cell>
          <cell r="B7554" t="str">
            <v>部分阴茎再造术</v>
          </cell>
          <cell r="C7554" t="str">
            <v>常规消毒,铺无菌巾,设计,切取局部轴型血管蒂岛状皮瓣,转移植至阴茎远端,部分皮瓣形成尿道,部分皮瓣形成阴茎头,留置导尿。</v>
          </cell>
          <cell r="D7554" t="str">
            <v>引流装置,导尿管</v>
          </cell>
          <cell r="E7554" t="str">
            <v>特殊缝线</v>
          </cell>
          <cell r="F7554" t="str">
            <v>次</v>
          </cell>
          <cell r="G7554" t="str">
            <v/>
          </cell>
          <cell r="H7554">
            <v>2200</v>
          </cell>
          <cell r="I7554">
            <v>1760</v>
          </cell>
          <cell r="J7554">
            <v>1540</v>
          </cell>
          <cell r="K7554" t="str">
            <v>丙类</v>
          </cell>
        </row>
        <row r="7555">
          <cell r="A7555" t="str">
            <v>HSN89304</v>
          </cell>
          <cell r="B7555" t="str">
            <v>岛状皮瓣阴茎再造术</v>
          </cell>
          <cell r="C7555"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cell r="D7555" t="str">
            <v>引流装置,导尿管</v>
          </cell>
          <cell r="E7555" t="str">
            <v>阴茎假体,特殊缝线</v>
          </cell>
          <cell r="F7555" t="str">
            <v>次</v>
          </cell>
          <cell r="G7555" t="str">
            <v/>
          </cell>
          <cell r="H7555">
            <v>2600</v>
          </cell>
          <cell r="I7555">
            <v>2080</v>
          </cell>
          <cell r="J7555">
            <v>1820</v>
          </cell>
          <cell r="K7555" t="str">
            <v>丙类</v>
          </cell>
        </row>
        <row r="7556">
          <cell r="A7556" t="str">
            <v>HSN89305</v>
          </cell>
          <cell r="B7556" t="str">
            <v>局部皮瓣阴茎再造术</v>
          </cell>
          <cell r="C7556"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cell r="D7556" t="str">
            <v>引流装置,导尿管</v>
          </cell>
          <cell r="E7556" t="str">
            <v>阴茎假体,特殊缝线</v>
          </cell>
          <cell r="F7556" t="str">
            <v>次</v>
          </cell>
          <cell r="G7556" t="str">
            <v/>
          </cell>
          <cell r="H7556">
            <v>2200</v>
          </cell>
          <cell r="I7556">
            <v>1760</v>
          </cell>
          <cell r="J7556">
            <v>1540</v>
          </cell>
          <cell r="K7556" t="str">
            <v>丙类</v>
          </cell>
        </row>
        <row r="7557">
          <cell r="A7557" t="str">
            <v>HSN89306</v>
          </cell>
          <cell r="B7557" t="str">
            <v>吻合血管游离皮瓣阴茎再造术</v>
          </cell>
          <cell r="C7557"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cell r="D7557" t="str">
            <v>引流装置,导尿管</v>
          </cell>
          <cell r="E7557" t="str">
            <v>阴茎假体,特殊缝线</v>
          </cell>
          <cell r="F7557" t="str">
            <v>次</v>
          </cell>
          <cell r="G7557" t="str">
            <v/>
          </cell>
          <cell r="H7557">
            <v>2400</v>
          </cell>
          <cell r="I7557">
            <v>1920</v>
          </cell>
          <cell r="J7557">
            <v>1680</v>
          </cell>
          <cell r="K7557" t="str">
            <v>丙类</v>
          </cell>
        </row>
        <row r="7558">
          <cell r="A7558" t="str">
            <v>HSN89307</v>
          </cell>
          <cell r="B7558" t="str">
            <v>女变男性阴茎再造术</v>
          </cell>
          <cell r="C7558" t="str">
            <v>常规消毒,铺无菌巾,手术设计。以小阴唇瓣行尿道延长,尿道口上移,应用前臂游离皮瓣､阴股沟皮瓣､腹股沟皮瓣或下腹部皮瓣等再造阴茎体,阴茎假体置入,尿道成形,电凝止血,置入引流。不含皮瓣形成术､假体置入术。</v>
          </cell>
          <cell r="D7558" t="str">
            <v>引流装置,导尿管</v>
          </cell>
          <cell r="E7558" t="str">
            <v>阴茎假体,特殊缝线</v>
          </cell>
          <cell r="F7558" t="str">
            <v>次</v>
          </cell>
          <cell r="G7558" t="str">
            <v/>
          </cell>
          <cell r="H7558">
            <v>2200</v>
          </cell>
          <cell r="I7558">
            <v>1760</v>
          </cell>
          <cell r="J7558">
            <v>1540</v>
          </cell>
          <cell r="K7558" t="str">
            <v>丙类</v>
          </cell>
        </row>
        <row r="7559">
          <cell r="A7559" t="str">
            <v>HSN89308</v>
          </cell>
          <cell r="B7559" t="str">
            <v>阴茎阴囊皮肤撕脱伤回植术</v>
          </cell>
          <cell r="C7559" t="str">
            <v>常规消毒,铺无菌巾,阴茎阴囊皮肤撕脱伤,常规清创,将与人体相连有血运的撕脱组织,清创后复位缝合,将已失去血运的组织,修剪成全厚或中厚皮片回植于创面上,包堆适度加压固定,留置导尿管。</v>
          </cell>
          <cell r="D7559" t="str">
            <v>引流装置,导尿管</v>
          </cell>
          <cell r="E7559" t="str">
            <v>特殊缝线</v>
          </cell>
          <cell r="F7559" t="str">
            <v>次</v>
          </cell>
          <cell r="G7559" t="str">
            <v/>
          </cell>
          <cell r="H7559">
            <v>700</v>
          </cell>
          <cell r="I7559">
            <v>560</v>
          </cell>
          <cell r="J7559">
            <v>490</v>
          </cell>
          <cell r="K7559" t="str">
            <v>甲类</v>
          </cell>
        </row>
        <row r="7560">
          <cell r="A7560" t="str">
            <v>HSP57301</v>
          </cell>
          <cell r="B7560" t="str">
            <v>嵌顿包茎松解术</v>
          </cell>
          <cell r="C7560" t="str">
            <v>消毒,局部麻醉,切开包皮嵌顿环,切除过长的包皮,止血,缝合。</v>
          </cell>
          <cell r="D7560" t="str">
            <v>注射器</v>
          </cell>
          <cell r="E7560" t="str">
            <v>特殊缝线</v>
          </cell>
          <cell r="F7560" t="str">
            <v>次</v>
          </cell>
          <cell r="G7560" t="str">
            <v/>
          </cell>
          <cell r="H7560">
            <v>200</v>
          </cell>
          <cell r="I7560">
            <v>160</v>
          </cell>
          <cell r="J7560">
            <v>140</v>
          </cell>
          <cell r="K7560" t="str">
            <v>甲类</v>
          </cell>
        </row>
        <row r="7561">
          <cell r="A7561" t="str">
            <v>HSP58301</v>
          </cell>
          <cell r="B7561" t="str">
            <v>包皮分离术</v>
          </cell>
          <cell r="C7561" t="str">
            <v>取仰卧位,消毒阴茎,行1%地卡因表面湿敷5-10分钟,持弯血管钳轻扩包皮口,地卡因持续湿敷龟头暴露部位5-10分钟,分离包皮至暴露冠状沟,涂抹金霉素眼膏,包皮复原。</v>
          </cell>
          <cell r="D7561" t="str">
            <v>冲洗液</v>
          </cell>
          <cell r="E7561" t="str">
            <v/>
          </cell>
          <cell r="F7561" t="str">
            <v>次</v>
          </cell>
          <cell r="G7561" t="str">
            <v/>
          </cell>
          <cell r="H7561">
            <v>110</v>
          </cell>
          <cell r="I7561">
            <v>88</v>
          </cell>
          <cell r="J7561">
            <v>77</v>
          </cell>
          <cell r="K7561" t="str">
            <v>甲类</v>
          </cell>
        </row>
        <row r="7562">
          <cell r="A7562" t="str">
            <v>HSP73301</v>
          </cell>
          <cell r="B7562" t="str">
            <v>包皮环切术</v>
          </cell>
          <cell r="C7562" t="str">
            <v>常规消毒,铺无菌巾,设计,保留适当长短的包皮内板及外板,在阴茎包皮口环形切开包皮全层并切除,止血,缝合。含包皮套切术。</v>
          </cell>
          <cell r="D7562" t="str">
            <v/>
          </cell>
          <cell r="E7562" t="str">
            <v>特殊缝线，吻合器</v>
          </cell>
          <cell r="F7562" t="str">
            <v>次</v>
          </cell>
          <cell r="G7562" t="str">
            <v/>
          </cell>
          <cell r="H7562">
            <v>350</v>
          </cell>
          <cell r="I7562">
            <v>280</v>
          </cell>
          <cell r="J7562">
            <v>245</v>
          </cell>
          <cell r="K7562" t="str">
            <v>丙类</v>
          </cell>
        </row>
        <row r="7563">
          <cell r="A7563" t="str">
            <v>HSP73302</v>
          </cell>
          <cell r="B7563" t="str">
            <v>阴茎根部皮肤切除包皮过长矫治术</v>
          </cell>
          <cell r="C7563" t="str">
            <v>常规消毒,铺无菌巾,设计,阴茎根部环形切除阴茎根部全层皮肤,宽度以显露阴茎1/2阴茎头为标准,保留皮下浅层血管及淋巴管,止血后,缝皮肤切口。</v>
          </cell>
          <cell r="D7563" t="str">
            <v/>
          </cell>
          <cell r="E7563" t="str">
            <v>特殊缝线</v>
          </cell>
          <cell r="F7563" t="str">
            <v>次</v>
          </cell>
          <cell r="G7563" t="str">
            <v/>
          </cell>
          <cell r="H7563">
            <v>350</v>
          </cell>
          <cell r="I7563">
            <v>280</v>
          </cell>
          <cell r="J7563">
            <v>245</v>
          </cell>
          <cell r="K7563" t="str">
            <v>丙类</v>
          </cell>
        </row>
        <row r="7564">
          <cell r="A7564" t="str">
            <v>HSP73303</v>
          </cell>
          <cell r="B7564" t="str">
            <v>包皮橡皮肿病变组织切除包皮整形术</v>
          </cell>
          <cell r="C7564"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cell r="D7564" t="str">
            <v>引流装置</v>
          </cell>
          <cell r="E7564" t="str">
            <v>特殊缝线</v>
          </cell>
          <cell r="F7564" t="str">
            <v>次</v>
          </cell>
          <cell r="G7564" t="str">
            <v/>
          </cell>
          <cell r="H7564">
            <v>2800</v>
          </cell>
          <cell r="I7564">
            <v>2240</v>
          </cell>
          <cell r="J7564">
            <v>1960</v>
          </cell>
          <cell r="K7564" t="str">
            <v>乙类</v>
          </cell>
        </row>
        <row r="7565">
          <cell r="A7565" t="str">
            <v>HSP80301</v>
          </cell>
          <cell r="B7565" t="str">
            <v>小儿包茎气囊导管扩张术</v>
          </cell>
          <cell r="C7565" t="str">
            <v>消毒,局麻,经包皮口置入气囊,充气扩张包皮口。</v>
          </cell>
          <cell r="D7565" t="str">
            <v>气囊导管,注射器</v>
          </cell>
          <cell r="E7565" t="str">
            <v/>
          </cell>
          <cell r="F7565" t="str">
            <v>次</v>
          </cell>
          <cell r="G7565" t="str">
            <v/>
          </cell>
          <cell r="H7565">
            <v>140</v>
          </cell>
          <cell r="I7565">
            <v>110</v>
          </cell>
          <cell r="J7565">
            <v>100</v>
          </cell>
          <cell r="K7565" t="str">
            <v>乙类</v>
          </cell>
        </row>
        <row r="7566">
          <cell r="A7566" t="str">
            <v>HSP80302</v>
          </cell>
          <cell r="B7566" t="str">
            <v>包皮纵切包茎扩张术</v>
          </cell>
          <cell r="C7566" t="str">
            <v>局麻下,消毒,包皮口纵切,扩张包皮口,清洁阴茎头,缝合。</v>
          </cell>
          <cell r="D7566" t="str">
            <v>注射器</v>
          </cell>
          <cell r="E7566" t="str">
            <v>特殊缝线</v>
          </cell>
          <cell r="F7566" t="str">
            <v>次</v>
          </cell>
          <cell r="G7566" t="str">
            <v/>
          </cell>
          <cell r="H7566">
            <v>310</v>
          </cell>
          <cell r="I7566">
            <v>250</v>
          </cell>
          <cell r="J7566">
            <v>210</v>
          </cell>
          <cell r="K7566" t="str">
            <v>丙类</v>
          </cell>
        </row>
        <row r="7567">
          <cell r="A7567" t="str">
            <v>HSP83301</v>
          </cell>
          <cell r="B7567" t="str">
            <v>包茎矫正术-无痛液压扩张法</v>
          </cell>
          <cell r="C7567" t="str">
            <v>常规消毒,铺无菌巾,皮肤表面麻醉,经包皮外口向包皮腔注入生理冲洗液,液压扩张包皮及包皮外口,分段多次注入,翻转包皮露出阴茎头,外涂局麻药凝胶及眼药膏,复位。</v>
          </cell>
          <cell r="D7567" t="str">
            <v>注射器</v>
          </cell>
          <cell r="E7567" t="str">
            <v/>
          </cell>
          <cell r="F7567" t="str">
            <v>次</v>
          </cell>
          <cell r="G7567" t="str">
            <v/>
          </cell>
          <cell r="H7567">
            <v>380</v>
          </cell>
          <cell r="I7567">
            <v>300</v>
          </cell>
          <cell r="J7567">
            <v>260</v>
          </cell>
          <cell r="K7567" t="str">
            <v>丙类</v>
          </cell>
        </row>
        <row r="7568">
          <cell r="A7568" t="str">
            <v>HSP83302</v>
          </cell>
          <cell r="B7568" t="str">
            <v>包茎整形术</v>
          </cell>
          <cell r="C7568" t="str">
            <v>常规消毒,铺无菌巾,设计,沿阴茎包皮口最狭窄处环形切开包皮外板,沿切口缘向包皮内板及外板分别作两个纵向切口,形成相对的两对三角形包皮瓣,止血后,相互交叉缝合,使包皮口能顺利翻转显露阴茎头。</v>
          </cell>
          <cell r="D7568" t="str">
            <v>引流装置</v>
          </cell>
          <cell r="E7568" t="str">
            <v>特殊缝线</v>
          </cell>
          <cell r="F7568" t="str">
            <v>次</v>
          </cell>
          <cell r="G7568" t="str">
            <v/>
          </cell>
          <cell r="H7568">
            <v>400</v>
          </cell>
          <cell r="I7568">
            <v>320</v>
          </cell>
          <cell r="J7568">
            <v>280</v>
          </cell>
          <cell r="K7568" t="str">
            <v>丙类</v>
          </cell>
        </row>
        <row r="7569">
          <cell r="A7569" t="str">
            <v>HSP83303</v>
          </cell>
          <cell r="B7569" t="str">
            <v>阴茎包皮过短矫治术</v>
          </cell>
          <cell r="C7569" t="str">
            <v>常规消毒,铺无菌巾,设计,沿阴茎冠状沟或阴茎根部环形切开阴茎皮肤皮下,松解粘连至牵拉无短缩,创面应用游离皮片或于阴囊部设计局部皮瓣覆盖,留置导尿。不含游离植皮术､局部皮瓣转移术。</v>
          </cell>
          <cell r="D7569" t="str">
            <v>引流装置</v>
          </cell>
          <cell r="E7569" t="str">
            <v>特殊缝线</v>
          </cell>
          <cell r="F7569" t="str">
            <v>次</v>
          </cell>
          <cell r="G7569" t="str">
            <v/>
          </cell>
          <cell r="H7569">
            <v>400</v>
          </cell>
          <cell r="I7569">
            <v>320</v>
          </cell>
          <cell r="J7569">
            <v>280</v>
          </cell>
          <cell r="K7569" t="str">
            <v>丙类</v>
          </cell>
        </row>
        <row r="7570">
          <cell r="A7570" t="str">
            <v>HSP83304</v>
          </cell>
          <cell r="B7570" t="str">
            <v>包皮系带过短矫治术</v>
          </cell>
          <cell r="C7570" t="str">
            <v>常规消毒,铺无菌巾,将包皮系带"V"形切开,松解粘连使系带后退,电凝止血后,"Y"缝合。</v>
          </cell>
          <cell r="D7570" t="str">
            <v/>
          </cell>
          <cell r="E7570" t="str">
            <v>特殊缝线</v>
          </cell>
          <cell r="F7570" t="str">
            <v>次</v>
          </cell>
          <cell r="G7570" t="str">
            <v/>
          </cell>
          <cell r="H7570">
            <v>600</v>
          </cell>
          <cell r="I7570">
            <v>480</v>
          </cell>
          <cell r="J7570">
            <v>420</v>
          </cell>
          <cell r="K7570" t="str">
            <v>丙类</v>
          </cell>
        </row>
        <row r="7571">
          <cell r="A7571" t="str">
            <v>HSP83305</v>
          </cell>
          <cell r="B7571" t="str">
            <v>隐匿阴茎包皮成形筋膜固定术</v>
          </cell>
          <cell r="C7571"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D7571" t="str">
            <v>引流装置</v>
          </cell>
          <cell r="E7571" t="str">
            <v>特殊缝线,止血材料</v>
          </cell>
          <cell r="F7571" t="str">
            <v>次</v>
          </cell>
          <cell r="G7571" t="str">
            <v/>
          </cell>
          <cell r="H7571">
            <v>700</v>
          </cell>
          <cell r="I7571">
            <v>560</v>
          </cell>
          <cell r="J7571">
            <v>490</v>
          </cell>
          <cell r="K7571" t="str">
            <v>丙类</v>
          </cell>
        </row>
        <row r="7572">
          <cell r="A7572" t="str">
            <v>HSQ59301</v>
          </cell>
          <cell r="B7572" t="str">
            <v>阴茎静脉结扎术</v>
          </cell>
          <cell r="C7572" t="str">
            <v>常规消毒,铺无菌巾,切开阴茎皮肤皮下,分离阴茎背静脉,给予分离结扎切断。</v>
          </cell>
          <cell r="D7572" t="str">
            <v>引流装置</v>
          </cell>
          <cell r="E7572" t="str">
            <v>特殊缝线</v>
          </cell>
          <cell r="F7572" t="str">
            <v>次</v>
          </cell>
          <cell r="G7572" t="str">
            <v/>
          </cell>
          <cell r="H7572">
            <v>900</v>
          </cell>
          <cell r="I7572">
            <v>720</v>
          </cell>
          <cell r="J7572">
            <v>630</v>
          </cell>
          <cell r="K7572" t="str">
            <v>丙类</v>
          </cell>
        </row>
        <row r="7573">
          <cell r="A7573" t="str">
            <v>HSQ59302</v>
          </cell>
          <cell r="B7573" t="str">
            <v>阴茎背动脉结扎术</v>
          </cell>
          <cell r="C7573" t="str">
            <v>切开阴茎皮肤皮下,分离阴茎背动脉,给予分离结扎切断。</v>
          </cell>
          <cell r="D7573" t="str">
            <v>引流装置</v>
          </cell>
          <cell r="E7573" t="str">
            <v>特殊缝线</v>
          </cell>
          <cell r="F7573" t="str">
            <v>次</v>
          </cell>
          <cell r="G7573" t="str">
            <v/>
          </cell>
          <cell r="H7573">
            <v>900</v>
          </cell>
          <cell r="I7573">
            <v>720</v>
          </cell>
          <cell r="J7573">
            <v>630</v>
          </cell>
          <cell r="K7573" t="str">
            <v>丙类</v>
          </cell>
        </row>
        <row r="7574">
          <cell r="A7574" t="str">
            <v>HSQ89301</v>
          </cell>
          <cell r="B7574" t="str">
            <v>阴茎血管重建术</v>
          </cell>
          <cell r="C7574" t="str">
            <v>游离腹壁下血管,分离阴茎海绵体或阴茎背血管,与腹壁下血管吻合。</v>
          </cell>
          <cell r="D7574" t="str">
            <v>引流装置</v>
          </cell>
          <cell r="E7574" t="str">
            <v>特殊缝线</v>
          </cell>
          <cell r="F7574" t="str">
            <v>次</v>
          </cell>
          <cell r="G7574" t="str">
            <v/>
          </cell>
          <cell r="H7574">
            <v>1600</v>
          </cell>
          <cell r="I7574">
            <v>1280</v>
          </cell>
          <cell r="J7574">
            <v>1120</v>
          </cell>
          <cell r="K7574" t="str">
            <v>丙类</v>
          </cell>
        </row>
        <row r="7575">
          <cell r="A7575" t="str">
            <v>HSZ</v>
          </cell>
          <cell r="B7575" t="str">
            <v>6.其它</v>
          </cell>
          <cell r="C7575" t="str">
            <v/>
          </cell>
          <cell r="D7575" t="str">
            <v/>
          </cell>
          <cell r="E7575" t="str">
            <v/>
          </cell>
        </row>
        <row r="7575">
          <cell r="G7575" t="str">
            <v/>
          </cell>
          <cell r="H7575" t="str">
            <v/>
          </cell>
          <cell r="I7575" t="str">
            <v/>
          </cell>
          <cell r="J7575" t="str">
            <v/>
          </cell>
        </row>
        <row r="7576">
          <cell r="A7576" t="str">
            <v>HSZ73301</v>
          </cell>
          <cell r="B7576" t="str">
            <v>会阴淋巴管瘤切除术</v>
          </cell>
          <cell r="C7576" t="str">
            <v>常规消毒,铺无菌巾,设计,切除会阴,阴囊部肿块,创面周围设计形成皮瓣,转移覆盖创面,放置引流管,留置导尿管,电凝止血。不含导尿术､游离植皮术､局部皮瓣形成术。</v>
          </cell>
          <cell r="D7576" t="str">
            <v>引流装置,导尿管</v>
          </cell>
          <cell r="E7576" t="str">
            <v>特殊缝线</v>
          </cell>
          <cell r="F7576" t="str">
            <v>次</v>
          </cell>
          <cell r="G7576" t="str">
            <v/>
          </cell>
          <cell r="H7576">
            <v>850</v>
          </cell>
          <cell r="I7576">
            <v>680</v>
          </cell>
          <cell r="J7576">
            <v>595</v>
          </cell>
          <cell r="K7576" t="str">
            <v>甲类</v>
          </cell>
        </row>
        <row r="7577">
          <cell r="A7577" t="str">
            <v>HSZ86301</v>
          </cell>
          <cell r="B7577" t="str">
            <v>腹壁下动脉-海绵体吻合术</v>
          </cell>
          <cell r="C7577" t="str">
            <v>游离腹壁下动脉,分离阴茎海绵体,吻合腹壁下动脉与阴茎海绵体。</v>
          </cell>
          <cell r="D7577" t="str">
            <v/>
          </cell>
          <cell r="E7577" t="str">
            <v>特殊缝线</v>
          </cell>
          <cell r="F7577" t="str">
            <v>次</v>
          </cell>
          <cell r="G7577" t="str">
            <v/>
          </cell>
          <cell r="H7577">
            <v>1600</v>
          </cell>
          <cell r="I7577">
            <v>1280</v>
          </cell>
          <cell r="J7577">
            <v>1120</v>
          </cell>
          <cell r="K7577" t="str">
            <v>丙类</v>
          </cell>
        </row>
        <row r="7578">
          <cell r="A7578" t="str">
            <v>HSZ86302</v>
          </cell>
          <cell r="B7578" t="str">
            <v>腹壁下动脉-阴茎背动脉端侧吻合术</v>
          </cell>
          <cell r="C7578" t="str">
            <v>游离腹壁下动脉,分离阴茎背动脉,吻合腹壁下动脉与阴茎背动脉。</v>
          </cell>
          <cell r="D7578" t="str">
            <v/>
          </cell>
          <cell r="E7578" t="str">
            <v>特殊缝线</v>
          </cell>
          <cell r="F7578" t="str">
            <v>次</v>
          </cell>
          <cell r="G7578" t="str">
            <v/>
          </cell>
          <cell r="H7578">
            <v>1440</v>
          </cell>
          <cell r="I7578">
            <v>1150</v>
          </cell>
          <cell r="J7578">
            <v>1010</v>
          </cell>
          <cell r="K7578" t="str">
            <v>丙类</v>
          </cell>
        </row>
        <row r="7579">
          <cell r="A7579" t="str">
            <v>HSZ86303</v>
          </cell>
          <cell r="B7579" t="str">
            <v>腹壁下动脉-背深静脉端侧吻合术</v>
          </cell>
          <cell r="C7579" t="str">
            <v>游离腹壁下动脉,分离阴茎背深静脉,吻合腹壁下动脉与阴茎背深静脉。</v>
          </cell>
          <cell r="D7579" t="str">
            <v>引流装置</v>
          </cell>
          <cell r="E7579" t="str">
            <v>特殊缝线</v>
          </cell>
          <cell r="F7579" t="str">
            <v>次</v>
          </cell>
          <cell r="G7579" t="str">
            <v/>
          </cell>
          <cell r="H7579">
            <v>1440</v>
          </cell>
          <cell r="I7579">
            <v>1150</v>
          </cell>
          <cell r="J7579">
            <v>1010</v>
          </cell>
          <cell r="K7579" t="str">
            <v>丙类</v>
          </cell>
        </row>
        <row r="7580">
          <cell r="A7580" t="str">
            <v>HT</v>
          </cell>
          <cell r="B7580" t="str">
            <v>(十四)女性生殖系统</v>
          </cell>
          <cell r="C7580" t="str">
            <v/>
          </cell>
          <cell r="D7580" t="str">
            <v/>
          </cell>
          <cell r="E7580" t="str">
            <v/>
          </cell>
        </row>
        <row r="7580">
          <cell r="G7580" t="str">
            <v/>
          </cell>
          <cell r="H7580" t="str">
            <v/>
          </cell>
          <cell r="I7580" t="str">
            <v/>
          </cell>
          <cell r="J7580" t="str">
            <v/>
          </cell>
        </row>
        <row r="7581">
          <cell r="A7581" t="str">
            <v>HTA</v>
          </cell>
          <cell r="B7581" t="str">
            <v>1.女性生殖器官</v>
          </cell>
          <cell r="C7581" t="str">
            <v/>
          </cell>
          <cell r="D7581" t="str">
            <v/>
          </cell>
          <cell r="E7581" t="str">
            <v/>
          </cell>
        </row>
        <row r="7581">
          <cell r="G7581" t="str">
            <v/>
          </cell>
          <cell r="H7581" t="str">
            <v/>
          </cell>
          <cell r="I7581" t="str">
            <v/>
          </cell>
          <cell r="J7581" t="str">
            <v/>
          </cell>
        </row>
        <row r="7582">
          <cell r="A7582" t="str">
            <v>HTA77301</v>
          </cell>
          <cell r="B7582" t="str">
            <v>经腹女性生殖系统肿瘤细胞减灭术</v>
          </cell>
          <cell r="C7582"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cell r="D7582" t="str">
            <v>引流装置</v>
          </cell>
          <cell r="E7582" t="str">
            <v>血管夹,特殊缝线,止血材料</v>
          </cell>
          <cell r="F7582" t="str">
            <v>次</v>
          </cell>
          <cell r="G7582" t="str">
            <v/>
          </cell>
          <cell r="H7582">
            <v>3000</v>
          </cell>
          <cell r="I7582">
            <v>2400</v>
          </cell>
          <cell r="J7582">
            <v>2100</v>
          </cell>
          <cell r="K7582" t="str">
            <v>甲类</v>
          </cell>
        </row>
        <row r="7583">
          <cell r="A7583" t="str">
            <v>HTA77501</v>
          </cell>
          <cell r="B7583" t="str">
            <v>经腹腔镜女性生殖系统肿瘤细胞减灭术</v>
          </cell>
          <cell r="C758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cell r="D7583" t="str">
            <v>引流装置</v>
          </cell>
          <cell r="E7583" t="str">
            <v>腔镜材料</v>
          </cell>
          <cell r="F7583" t="str">
            <v>次</v>
          </cell>
          <cell r="G7583" t="str">
            <v/>
          </cell>
          <cell r="H7583">
            <v>3200</v>
          </cell>
          <cell r="I7583">
            <v>2560</v>
          </cell>
          <cell r="J7583">
            <v>2240</v>
          </cell>
          <cell r="K7583" t="str">
            <v>乙类</v>
          </cell>
        </row>
        <row r="7584">
          <cell r="A7584" t="str">
            <v>HTB</v>
          </cell>
          <cell r="B7584" t="str">
            <v>2.卵巢</v>
          </cell>
          <cell r="C7584" t="str">
            <v/>
          </cell>
          <cell r="D7584" t="str">
            <v/>
          </cell>
          <cell r="E7584" t="str">
            <v/>
          </cell>
        </row>
        <row r="7584">
          <cell r="G7584" t="str">
            <v/>
          </cell>
          <cell r="H7584" t="str">
            <v/>
          </cell>
          <cell r="I7584" t="str">
            <v/>
          </cell>
          <cell r="J7584" t="str">
            <v/>
          </cell>
        </row>
        <row r="7585">
          <cell r="A7585" t="str">
            <v>HTB45101</v>
          </cell>
          <cell r="B7585" t="str">
            <v>经腹卵巢囊肿穿刺引流术</v>
          </cell>
          <cell r="C7585" t="str">
            <v>患者排空膀胱肠道,消毒穿刺区腹壁,铺无菌巾,腹腔穿刺,超声引导下囊肿穿刺,吸出囊内液体,引流,留置引流管或必要时肿物腔内注射药物。不含超声引导。</v>
          </cell>
          <cell r="D7585" t="str">
            <v>穿刺针,引流装置,引流管</v>
          </cell>
          <cell r="E7585" t="str">
            <v/>
          </cell>
          <cell r="F7585" t="str">
            <v>次</v>
          </cell>
          <cell r="G7585" t="str">
            <v/>
          </cell>
          <cell r="H7585">
            <v>400</v>
          </cell>
          <cell r="I7585">
            <v>320</v>
          </cell>
          <cell r="J7585">
            <v>280</v>
          </cell>
          <cell r="K7585" t="str">
            <v>甲类</v>
          </cell>
        </row>
        <row r="7586">
          <cell r="A7586" t="str">
            <v>HTB45401</v>
          </cell>
          <cell r="B7586" t="str">
            <v>经阴道卵巢囊肿穿刺引流术</v>
          </cell>
          <cell r="C7586" t="str">
            <v>患者排空膀胱､肠道,取膀胱截石位,消毒外阴､阴道､宫颈,铺无菌巾,阴道穹隆穿刺,超声阴道下囊肿穿刺,吸出囊内液体,引流,必要时囊肿腔内注射药物,再次消毒阴道。不含超声引导。</v>
          </cell>
          <cell r="D7586" t="str">
            <v>穿刺针,引流装置,注射器</v>
          </cell>
          <cell r="E7586" t="str">
            <v/>
          </cell>
          <cell r="F7586" t="str">
            <v>次</v>
          </cell>
          <cell r="G7586" t="str">
            <v/>
          </cell>
          <cell r="H7586">
            <v>400</v>
          </cell>
          <cell r="I7586">
            <v>320</v>
          </cell>
          <cell r="J7586">
            <v>280</v>
          </cell>
          <cell r="K7586" t="str">
            <v>甲类</v>
          </cell>
        </row>
        <row r="7587">
          <cell r="A7587" t="str">
            <v>HTB72301</v>
          </cell>
          <cell r="B7587" t="str">
            <v>经腹单侧卵巢打孔术</v>
          </cell>
          <cell r="C7587" t="str">
            <v>消毒铺巾,常规开腹,在单侧卵巢上多部位打孔,必要时取卵巢组织活检,电凝止血,必要时可吸收线缝合止血,关腹。</v>
          </cell>
          <cell r="D7587" t="str">
            <v>引流装置</v>
          </cell>
          <cell r="E7587" t="str">
            <v>特殊缝线,止血材料</v>
          </cell>
          <cell r="F7587" t="str">
            <v>单侧</v>
          </cell>
          <cell r="G7587" t="str">
            <v/>
          </cell>
          <cell r="H7587">
            <v>1100</v>
          </cell>
          <cell r="I7587">
            <v>880</v>
          </cell>
          <cell r="J7587">
            <v>770</v>
          </cell>
          <cell r="K7587" t="str">
            <v>乙类</v>
          </cell>
        </row>
        <row r="7588">
          <cell r="A7588" t="str">
            <v>HTB72501</v>
          </cell>
          <cell r="B7588" t="str">
            <v>经腹腔镜单侧卵巢打孔术</v>
          </cell>
          <cell r="C7588"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cell r="D7588" t="str">
            <v>引流装置</v>
          </cell>
          <cell r="E7588" t="str">
            <v>腔镜材料</v>
          </cell>
          <cell r="F7588" t="str">
            <v>单侧</v>
          </cell>
          <cell r="G7588" t="str">
            <v/>
          </cell>
          <cell r="H7588">
            <v>1300</v>
          </cell>
          <cell r="I7588">
            <v>1040</v>
          </cell>
          <cell r="J7588">
            <v>910</v>
          </cell>
          <cell r="K7588" t="str">
            <v>乙类</v>
          </cell>
        </row>
        <row r="7589">
          <cell r="A7589" t="str">
            <v>HTB73301</v>
          </cell>
          <cell r="B7589" t="str">
            <v>经腹单侧卵巢囊肿剥除术</v>
          </cell>
          <cell r="C7589" t="str">
            <v>消毒术野,铺巾,开腹,留取腹腔冲洗液,探查盆腹腔,暴露卵巢肿物,切开肿瘤包膜剥除肿瘤,可吸收线缝合卵巢,常规关腹。</v>
          </cell>
          <cell r="D7589" t="str">
            <v>引流装置,冲洗液</v>
          </cell>
          <cell r="E7589" t="str">
            <v>特殊缝线,止血材料</v>
          </cell>
          <cell r="F7589" t="str">
            <v>单侧</v>
          </cell>
          <cell r="G7589" t="str">
            <v>妊娠期加收不超过100%;双侧加收不超过80%</v>
          </cell>
          <cell r="H7589">
            <v>1000</v>
          </cell>
          <cell r="I7589">
            <v>800</v>
          </cell>
          <cell r="J7589">
            <v>700</v>
          </cell>
          <cell r="K7589" t="str">
            <v>甲类</v>
          </cell>
        </row>
        <row r="7590">
          <cell r="A7590" t="str">
            <v>HTB73302</v>
          </cell>
          <cell r="B7590" t="str">
            <v>经腹单侧卵巢冠囊肿剥除术</v>
          </cell>
          <cell r="C7590" t="str">
            <v>消毒术野,铺巾,开腹,留取腹腔冲洗液,探查盆腹腔,暴露肿物,切开卵巢冠囊肿包膜,剥除肿瘤,可吸收线缝合卵巢冠,检查无渗血后关腹。</v>
          </cell>
          <cell r="D7590" t="str">
            <v>引流装置</v>
          </cell>
          <cell r="E7590" t="str">
            <v>特殊缝线,止血材料</v>
          </cell>
          <cell r="F7590" t="str">
            <v>单侧</v>
          </cell>
          <cell r="G7590" t="str">
            <v>妊娠期加收不超过100%;双侧加收不超过80%</v>
          </cell>
          <cell r="H7590">
            <v>1000</v>
          </cell>
          <cell r="I7590">
            <v>800</v>
          </cell>
          <cell r="J7590">
            <v>700</v>
          </cell>
          <cell r="K7590" t="str">
            <v>甲类</v>
          </cell>
        </row>
        <row r="7591">
          <cell r="A7591" t="str">
            <v>HTB73303</v>
          </cell>
          <cell r="B7591" t="str">
            <v>经腹单侧卵巢楔形切除术</v>
          </cell>
          <cell r="C7591" t="str">
            <v>消毒铺巾,常规开腹,切开单侧卵巢并楔形切除部分卵巢取活检,可吸收线缝合卵巢,关腹。</v>
          </cell>
          <cell r="D7591" t="str">
            <v>引流装置</v>
          </cell>
          <cell r="E7591" t="str">
            <v>特殊缝线,止血材料,防粘连材料</v>
          </cell>
          <cell r="F7591" t="str">
            <v>单侧</v>
          </cell>
          <cell r="G7591" t="str">
            <v>妊娠期加收不超过100%;双侧加收不超过80%</v>
          </cell>
          <cell r="H7591">
            <v>1000</v>
          </cell>
          <cell r="I7591">
            <v>800</v>
          </cell>
          <cell r="J7591">
            <v>700</v>
          </cell>
          <cell r="K7591" t="str">
            <v>甲类</v>
          </cell>
        </row>
        <row r="7592">
          <cell r="A7592" t="str">
            <v>HTB73304</v>
          </cell>
          <cell r="B7592" t="str">
            <v>经腹单侧卵巢切除术</v>
          </cell>
          <cell r="C7592" t="str">
            <v>消毒铺巾,开腹,留取腹腔冲洗液,切断单侧卵巢悬韧带､单侧卵巢固有韧带､切断卵巢系膜,切除单侧卵巢,缝合各断端止血,关腹。</v>
          </cell>
          <cell r="D7592" t="str">
            <v>引流装置</v>
          </cell>
          <cell r="E7592" t="str">
            <v>特殊缝线,止血材料,防粘连材料</v>
          </cell>
          <cell r="F7592" t="str">
            <v>单侧</v>
          </cell>
          <cell r="G7592" t="str">
            <v>妊娠期加收不超过100%;双侧加收不超过80%</v>
          </cell>
          <cell r="H7592">
            <v>1400</v>
          </cell>
          <cell r="I7592">
            <v>1120</v>
          </cell>
          <cell r="J7592">
            <v>980</v>
          </cell>
          <cell r="K7592" t="str">
            <v>甲类</v>
          </cell>
        </row>
        <row r="7593">
          <cell r="A7593" t="str">
            <v>HTB73305</v>
          </cell>
          <cell r="B7593" t="str">
            <v>经腹单侧卵巢输卵管切除术</v>
          </cell>
          <cell r="C7593" t="str">
            <v>消毒铺巾,开腹,留取腹腔冲洗液,切除单侧卵巢悬韧带､单侧卵巢固有韧带､单侧输卵管系膜,切除单侧卵巢输卵管,缝合各断端止血,关腹。</v>
          </cell>
          <cell r="D7593" t="str">
            <v>引流装置</v>
          </cell>
          <cell r="E7593" t="str">
            <v>特殊缝线,止血材料,防粘连材料</v>
          </cell>
          <cell r="F7593" t="str">
            <v>单侧</v>
          </cell>
          <cell r="G7593" t="str">
            <v>妊娠期加收不超过100%;双侧加收不超过80%</v>
          </cell>
          <cell r="H7593">
            <v>800</v>
          </cell>
          <cell r="I7593">
            <v>640</v>
          </cell>
          <cell r="J7593">
            <v>560</v>
          </cell>
          <cell r="K7593" t="str">
            <v>甲类</v>
          </cell>
        </row>
        <row r="7594">
          <cell r="A7594" t="str">
            <v>HTB73501</v>
          </cell>
          <cell r="B7594" t="str">
            <v>经腹腔镜单侧卵巢囊肿剥除术</v>
          </cell>
          <cell r="C7594"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cell r="D7594" t="str">
            <v>引流装置</v>
          </cell>
          <cell r="E7594" t="str">
            <v>腔镜材料</v>
          </cell>
          <cell r="F7594" t="str">
            <v>单侧</v>
          </cell>
          <cell r="G7594" t="str">
            <v>妊娠期加收不超过100%;双侧加收不超过80%</v>
          </cell>
          <cell r="H7594">
            <v>1100</v>
          </cell>
          <cell r="I7594">
            <v>880</v>
          </cell>
          <cell r="J7594">
            <v>770</v>
          </cell>
          <cell r="K7594" t="str">
            <v>乙类</v>
          </cell>
        </row>
        <row r="7595">
          <cell r="A7595" t="str">
            <v>HTB73502</v>
          </cell>
          <cell r="B7595" t="str">
            <v>经腹腔镜单侧卵巢冠囊肿剥除术</v>
          </cell>
          <cell r="C7595" t="str">
            <v>消毒术野,铺巾后建立气腹,插入腹腔镜探查,留取腹腔冲洗液,腹腔镜下切开卵巢冠,剥离肿瘤,放置取物袋取出肿瘤,彻底止血,留置引流管后关腹。</v>
          </cell>
          <cell r="D7595" t="str">
            <v>引流装置</v>
          </cell>
          <cell r="E7595" t="str">
            <v>腔镜材料</v>
          </cell>
          <cell r="F7595" t="str">
            <v>单侧</v>
          </cell>
          <cell r="G7595" t="str">
            <v>妊娠期加收不超过100%;双侧加收不超过80%</v>
          </cell>
          <cell r="H7595">
            <v>1200</v>
          </cell>
          <cell r="I7595">
            <v>960</v>
          </cell>
          <cell r="J7595">
            <v>840</v>
          </cell>
          <cell r="K7595" t="str">
            <v>乙类</v>
          </cell>
        </row>
        <row r="7596">
          <cell r="A7596" t="str">
            <v>HTB73503</v>
          </cell>
          <cell r="B7596" t="str">
            <v>经腹腔镜单侧卵巢楔形切除术</v>
          </cell>
          <cell r="C7596" t="str">
            <v>消毒铺巾,建立气腹,插入腹腔镜探查,腹腔镜下切开单侧卵巢并楔形切除部分取活检,冲洗腹腔,腹腔镜下单侧卵巢止血,必要时可吸收线缝合,关腹。</v>
          </cell>
          <cell r="D7596" t="str">
            <v>引流装置</v>
          </cell>
          <cell r="E7596" t="str">
            <v>腔镜材料</v>
          </cell>
          <cell r="F7596" t="str">
            <v>单侧</v>
          </cell>
          <cell r="G7596" t="str">
            <v>妊娠期加收不超过100%;双侧加收不超过80%</v>
          </cell>
          <cell r="H7596">
            <v>1200</v>
          </cell>
          <cell r="I7596">
            <v>960</v>
          </cell>
          <cell r="J7596">
            <v>840</v>
          </cell>
          <cell r="K7596" t="str">
            <v>乙类</v>
          </cell>
        </row>
        <row r="7597">
          <cell r="A7597" t="str">
            <v>HTB73504</v>
          </cell>
          <cell r="B7597" t="str">
            <v>经腹腔镜单侧卵巢切除术</v>
          </cell>
          <cell r="C7597"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cell r="D7597" t="str">
            <v>引流装置</v>
          </cell>
          <cell r="E7597" t="str">
            <v>腔镜材料</v>
          </cell>
          <cell r="F7597" t="str">
            <v>单侧</v>
          </cell>
          <cell r="G7597" t="str">
            <v>妊娠期加收不超过100%;双侧加收不超过80%</v>
          </cell>
          <cell r="H7597">
            <v>1500</v>
          </cell>
          <cell r="I7597">
            <v>1200</v>
          </cell>
          <cell r="J7597">
            <v>1050</v>
          </cell>
          <cell r="K7597" t="str">
            <v>乙类</v>
          </cell>
        </row>
        <row r="7598">
          <cell r="A7598" t="str">
            <v>HTB73505</v>
          </cell>
          <cell r="B7598" t="str">
            <v>经腹腔镜单侧卵巢输卵管切除术</v>
          </cell>
          <cell r="C7598" t="str">
            <v>消毒铺巾,建立气腹,插入腹腔镜探查,留取腹腔冲洗液,腹腔镜切除单侧卵巢固有韧带和卵巢悬韧带,切除单侧输卵管系膜､单侧卵巢和输卵管,电凝各断端止血,必要时缝合,留置引流管后关腹。不含病理学检查。</v>
          </cell>
          <cell r="D7598" t="str">
            <v>引流装置</v>
          </cell>
          <cell r="E7598" t="str">
            <v>腔镜材料</v>
          </cell>
          <cell r="F7598" t="str">
            <v>单侧</v>
          </cell>
          <cell r="G7598" t="str">
            <v>妊娠期加收不超过100%;双侧加收不超过80%</v>
          </cell>
          <cell r="H7598">
            <v>1000</v>
          </cell>
          <cell r="I7598">
            <v>800</v>
          </cell>
          <cell r="J7598">
            <v>700</v>
          </cell>
          <cell r="K7598" t="str">
            <v>乙类</v>
          </cell>
        </row>
        <row r="7599">
          <cell r="A7599" t="str">
            <v>HTB77301</v>
          </cell>
          <cell r="B7599" t="str">
            <v>经腹卵巢癌分期手术</v>
          </cell>
          <cell r="C7599" t="str">
            <v>消毒铺巾,开腹,留取腹水或腹腔冲洗液,全面探查盆腹腔各脏器及盆腹腔腹膜,切除全子宫及双附件､盆腔及腹主动脉旁淋巴结､大网膜､阑尾及盆腹腔可疑病灶,必要时取活检,放置引流管,常规关腹。不含病理学检查。</v>
          </cell>
          <cell r="D7599" t="str">
            <v>引流装置</v>
          </cell>
          <cell r="E7599" t="str">
            <v>特殊缝线,止血材料</v>
          </cell>
          <cell r="F7599" t="str">
            <v>次</v>
          </cell>
          <cell r="G7599" t="str">
            <v/>
          </cell>
          <cell r="H7599">
            <v>2800</v>
          </cell>
          <cell r="I7599">
            <v>2240</v>
          </cell>
          <cell r="J7599">
            <v>1960</v>
          </cell>
          <cell r="K7599" t="str">
            <v>甲类</v>
          </cell>
        </row>
        <row r="7600">
          <cell r="A7600" t="str">
            <v>HTB77501</v>
          </cell>
          <cell r="B7600" t="str">
            <v>经腹腔镜卵巢癌分期手术</v>
          </cell>
          <cell r="C760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cell r="D7600" t="str">
            <v>引流装置</v>
          </cell>
          <cell r="E7600" t="str">
            <v>腔镜材料</v>
          </cell>
          <cell r="F7600" t="str">
            <v>次</v>
          </cell>
          <cell r="G7600" t="str">
            <v/>
          </cell>
          <cell r="H7600">
            <v>3000</v>
          </cell>
          <cell r="I7600">
            <v>2400</v>
          </cell>
          <cell r="J7600">
            <v>2100</v>
          </cell>
          <cell r="K7600" t="str">
            <v>乙类</v>
          </cell>
        </row>
        <row r="7601">
          <cell r="A7601" t="str">
            <v>HTB83301</v>
          </cell>
          <cell r="B7601" t="str">
            <v>经腹单侧卵巢成形术</v>
          </cell>
          <cell r="C7601" t="str">
            <v>消毒铺巾,常规开腹,单侧卵巢止血并取活检,缝合修补,卵巢成形,关腹。</v>
          </cell>
          <cell r="D7601" t="str">
            <v>引流装置</v>
          </cell>
          <cell r="E7601" t="str">
            <v>特殊缝线,止血材料,防粘连材料</v>
          </cell>
          <cell r="F7601" t="str">
            <v>单侧</v>
          </cell>
          <cell r="G7601" t="str">
            <v>妊娠期加收不超过100%;双侧加收不超过80%</v>
          </cell>
          <cell r="H7601">
            <v>1000</v>
          </cell>
          <cell r="I7601">
            <v>800</v>
          </cell>
          <cell r="J7601">
            <v>700</v>
          </cell>
          <cell r="K7601" t="str">
            <v>甲类</v>
          </cell>
        </row>
        <row r="7602">
          <cell r="A7602" t="str">
            <v>HTB83501</v>
          </cell>
          <cell r="B7602" t="str">
            <v>经腹腔镜单侧卵巢成形术</v>
          </cell>
          <cell r="C7602" t="str">
            <v>消毒铺巾,建立气腹,插入腹腔镜探查,腹腔镜下单侧卵巢止血并取活检,清理盆腹腔积血,冲洗腹腔,腹腔镜下单侧卵巢止血,必要时缝合,成形卵巢,留置腹腔引流管,关腹。</v>
          </cell>
          <cell r="D7602" t="str">
            <v>引流装置</v>
          </cell>
          <cell r="E7602" t="str">
            <v>腔镜材料</v>
          </cell>
          <cell r="F7602" t="str">
            <v>单侧</v>
          </cell>
          <cell r="G7602" t="str">
            <v>妊娠期加收不超过100%;双侧加收不超过80%</v>
          </cell>
          <cell r="H7602">
            <v>1200</v>
          </cell>
          <cell r="I7602">
            <v>960</v>
          </cell>
          <cell r="J7602">
            <v>840</v>
          </cell>
          <cell r="K7602" t="str">
            <v>乙类</v>
          </cell>
        </row>
        <row r="7603">
          <cell r="A7603" t="str">
            <v>HTB88301</v>
          </cell>
          <cell r="B7603" t="str">
            <v>经腹单侧卵巢移位术</v>
          </cell>
          <cell r="C7603" t="str">
            <v>消毒铺巾,开腹,探查要进行移位的卵巢正常,切断单侧卵巢固有韧带及输卵管峡部,游离卵巢动静脉,将卵巢固定在盆腹腔内或皮下,检查移位的卵巢血运良好,关腹。不含卵巢活检术､卵巢部分切除术､病理学检查。</v>
          </cell>
          <cell r="D7603" t="str">
            <v>引流装置</v>
          </cell>
          <cell r="E7603" t="str">
            <v>特殊缝线,止血材料,防粘连材料</v>
          </cell>
          <cell r="F7603" t="str">
            <v>单侧</v>
          </cell>
          <cell r="G7603" t="str">
            <v>双侧加收不超过80%</v>
          </cell>
          <cell r="H7603">
            <v>800</v>
          </cell>
          <cell r="I7603">
            <v>640</v>
          </cell>
          <cell r="J7603">
            <v>560</v>
          </cell>
          <cell r="K7603" t="str">
            <v>甲类</v>
          </cell>
        </row>
        <row r="7604">
          <cell r="A7604" t="str">
            <v>HTB88501</v>
          </cell>
          <cell r="B7604" t="str">
            <v>经腹腔镜单侧卵巢移位术</v>
          </cell>
          <cell r="C7604"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cell r="D7604" t="str">
            <v>引流装置</v>
          </cell>
          <cell r="E7604" t="str">
            <v>腔镜材料</v>
          </cell>
          <cell r="F7604" t="str">
            <v>单侧</v>
          </cell>
          <cell r="G7604" t="str">
            <v>双侧加收不超过80%</v>
          </cell>
          <cell r="H7604">
            <v>1000</v>
          </cell>
          <cell r="I7604">
            <v>800</v>
          </cell>
          <cell r="J7604">
            <v>700</v>
          </cell>
          <cell r="K7604" t="str">
            <v>乙类</v>
          </cell>
        </row>
        <row r="7605">
          <cell r="A7605" t="str">
            <v>HTB89301</v>
          </cell>
          <cell r="B7605" t="str">
            <v>经腹单侧卵巢移植术</v>
          </cell>
          <cell r="C7605" t="str">
            <v>消毒铺巾,开腹,行双侧输卵管切除术,切除子宫角部,固定单侧卵巢于子宫角部,吻合卵巢血管,检查卵巢的血供,关腹。不含卵巢切除术､取卵巢术､卵巢修剪保存术。</v>
          </cell>
          <cell r="D7605" t="str">
            <v>引流装置</v>
          </cell>
          <cell r="E7605" t="str">
            <v>止血材料</v>
          </cell>
          <cell r="F7605" t="str">
            <v>单侧</v>
          </cell>
          <cell r="G7605" t="str">
            <v>双侧加收不超过80%</v>
          </cell>
          <cell r="H7605">
            <v>1660</v>
          </cell>
          <cell r="I7605">
            <v>1330</v>
          </cell>
          <cell r="J7605">
            <v>1160</v>
          </cell>
          <cell r="K7605" t="str">
            <v>乙类</v>
          </cell>
        </row>
        <row r="7606">
          <cell r="A7606" t="str">
            <v>HTB89501</v>
          </cell>
          <cell r="B7606" t="str">
            <v>经腹腔镜单侧卵巢移植术</v>
          </cell>
          <cell r="C7606"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cell r="D7606" t="str">
            <v>引流装置</v>
          </cell>
          <cell r="E7606" t="str">
            <v>腔镜材料</v>
          </cell>
          <cell r="F7606" t="str">
            <v>单侧</v>
          </cell>
          <cell r="G7606" t="str">
            <v>双侧加收不超过80%</v>
          </cell>
          <cell r="H7606">
            <v>1860</v>
          </cell>
          <cell r="I7606">
            <v>1490</v>
          </cell>
          <cell r="J7606">
            <v>1300</v>
          </cell>
          <cell r="K7606" t="str">
            <v>乙类</v>
          </cell>
        </row>
        <row r="7607">
          <cell r="A7607" t="str">
            <v>HTC-HTM</v>
          </cell>
          <cell r="B7607" t="str">
            <v>3.输送管道</v>
          </cell>
          <cell r="C7607" t="str">
            <v/>
          </cell>
          <cell r="D7607" t="str">
            <v/>
          </cell>
          <cell r="E7607" t="str">
            <v/>
          </cell>
        </row>
        <row r="7607">
          <cell r="G7607" t="str">
            <v/>
          </cell>
          <cell r="H7607" t="str">
            <v/>
          </cell>
          <cell r="I7607" t="str">
            <v/>
          </cell>
          <cell r="J7607" t="str">
            <v/>
          </cell>
        </row>
        <row r="7608">
          <cell r="A7608" t="str">
            <v>HTC</v>
          </cell>
          <cell r="B7608" t="str">
            <v>输卵管</v>
          </cell>
          <cell r="C7608" t="str">
            <v/>
          </cell>
          <cell r="D7608" t="str">
            <v/>
          </cell>
          <cell r="E7608" t="str">
            <v/>
          </cell>
        </row>
        <row r="7608">
          <cell r="G7608" t="str">
            <v/>
          </cell>
          <cell r="H7608" t="str">
            <v/>
          </cell>
          <cell r="I7608" t="str">
            <v/>
          </cell>
          <cell r="J7608" t="str">
            <v/>
          </cell>
        </row>
        <row r="7609">
          <cell r="A7609" t="str">
            <v>HTC45301</v>
          </cell>
          <cell r="B7609" t="str">
            <v>经腹单侧输卵管积水穿刺引流术</v>
          </cell>
          <cell r="C7609" t="str">
            <v>消毒铺巾,局部麻醉,腹腔穿刺术,穿刺单侧输卵管积水,抽吸引流(必要时B超引导),必要时输卵管内灌注药物治疗,术毕敷贴伤口。不含超声引导。</v>
          </cell>
          <cell r="D7609" t="str">
            <v>穿刺针,引流装置,注射器</v>
          </cell>
          <cell r="E7609" t="str">
            <v>特殊缝线,防粘连材料</v>
          </cell>
          <cell r="F7609" t="str">
            <v>单侧</v>
          </cell>
          <cell r="G7609" t="str">
            <v>双侧加收不超过80%</v>
          </cell>
          <cell r="H7609">
            <v>430</v>
          </cell>
          <cell r="I7609">
            <v>340</v>
          </cell>
          <cell r="J7609">
            <v>300</v>
          </cell>
          <cell r="K7609" t="str">
            <v>甲类</v>
          </cell>
        </row>
        <row r="7610">
          <cell r="A7610" t="str">
            <v>HTC45401</v>
          </cell>
          <cell r="B7610" t="str">
            <v>经阴道单侧输卵管积水穿刺术</v>
          </cell>
          <cell r="C7610" t="str">
            <v>膀胱截石位,消毒外阴阴道,铺无菌巾､单,经阴道穹窿穿刺,单侧输卵管穿刺(必要时B超引导下),抽吸积水。必要时输卵管内灌注药物治疗。不含超声引导。</v>
          </cell>
          <cell r="D7610" t="str">
            <v>穿刺针,引流装置,阴道窥器</v>
          </cell>
          <cell r="E7610" t="str">
            <v/>
          </cell>
          <cell r="F7610" t="str">
            <v>单侧</v>
          </cell>
          <cell r="G7610" t="str">
            <v/>
          </cell>
          <cell r="H7610">
            <v>400</v>
          </cell>
          <cell r="I7610">
            <v>320</v>
          </cell>
          <cell r="J7610">
            <v>280</v>
          </cell>
          <cell r="K7610" t="str">
            <v>甲类</v>
          </cell>
        </row>
        <row r="7611">
          <cell r="A7611" t="str">
            <v>HTC45402</v>
          </cell>
          <cell r="B7611" t="str">
            <v>苗勒氏管囊肿穿刺抽液治疗</v>
          </cell>
          <cell r="C7611" t="str">
            <v>术前准备,彩色多普勒超声确认囊肿的位置及大小,选择囊肿穿刺点及深度,穿刺引导套组,在超声引导下将穿刺针刺入囊肿内,抽出囊液。图文报告。不含经直肠超声引导､病理学检查。</v>
          </cell>
          <cell r="D7611" t="str">
            <v>穿刺针</v>
          </cell>
          <cell r="E7611" t="str">
            <v/>
          </cell>
          <cell r="F7611" t="str">
            <v>次</v>
          </cell>
          <cell r="G7611" t="str">
            <v/>
          </cell>
          <cell r="H7611">
            <v>450</v>
          </cell>
          <cell r="I7611">
            <v>360</v>
          </cell>
          <cell r="J7611">
            <v>310</v>
          </cell>
          <cell r="K7611" t="str">
            <v>甲类</v>
          </cell>
        </row>
        <row r="7612">
          <cell r="A7612" t="str">
            <v>HTC45501</v>
          </cell>
          <cell r="B7612" t="str">
            <v>经腹腔镜单侧输卵管积水穿刺术</v>
          </cell>
          <cell r="C7612"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cell r="D7612" t="str">
            <v/>
          </cell>
          <cell r="E7612" t="str">
            <v>腔镜材料</v>
          </cell>
          <cell r="F7612" t="str">
            <v>单侧</v>
          </cell>
          <cell r="G7612" t="str">
            <v>双侧加收不超过80%</v>
          </cell>
          <cell r="H7612">
            <v>600</v>
          </cell>
          <cell r="I7612">
            <v>480</v>
          </cell>
          <cell r="J7612">
            <v>420</v>
          </cell>
          <cell r="K7612" t="str">
            <v>乙类</v>
          </cell>
        </row>
        <row r="7613">
          <cell r="A7613" t="str">
            <v>HTC48301</v>
          </cell>
          <cell r="B7613" t="str">
            <v>经腹单侧输卵管内药物注射</v>
          </cell>
          <cell r="C7613" t="str">
            <v>指宫外孕药物介入治疗。消毒铺巾,开腹,探查盆腹腔,单侧输卵管胎囊穿刺,超声引导下囊内注射药物。</v>
          </cell>
          <cell r="D7613" t="str">
            <v>穿刺针,引流装置,注射器</v>
          </cell>
          <cell r="E7613" t="str">
            <v>防粘连材料</v>
          </cell>
          <cell r="F7613" t="str">
            <v>单侧</v>
          </cell>
          <cell r="G7613" t="str">
            <v>双侧加收不超过80%</v>
          </cell>
          <cell r="H7613">
            <v>480</v>
          </cell>
          <cell r="I7613">
            <v>380</v>
          </cell>
          <cell r="J7613">
            <v>330</v>
          </cell>
          <cell r="K7613" t="str">
            <v>乙类</v>
          </cell>
        </row>
        <row r="7614">
          <cell r="A7614" t="str">
            <v>HTC48401</v>
          </cell>
          <cell r="B7614" t="str">
            <v>经阴道单侧输卵管内药物注射</v>
          </cell>
          <cell r="C7614" t="str">
            <v>指宫外孕药物介入治疗。膀胱截石位,消毒外阴阴道,铺无菌巾､单,经阴道穹窿穿刺,单侧输卵管胎囊穿刺,囊内注射药物。不含超声引导。</v>
          </cell>
          <cell r="D7614" t="str">
            <v>穿刺针,引流装置,注射器,阴道窥器</v>
          </cell>
          <cell r="E7614" t="str">
            <v/>
          </cell>
          <cell r="F7614" t="str">
            <v>单侧</v>
          </cell>
          <cell r="G7614" t="str">
            <v>双侧加收不超过80%</v>
          </cell>
          <cell r="H7614">
            <v>480</v>
          </cell>
          <cell r="I7614">
            <v>380</v>
          </cell>
          <cell r="J7614">
            <v>330</v>
          </cell>
          <cell r="K7614" t="str">
            <v>乙类</v>
          </cell>
        </row>
        <row r="7615">
          <cell r="A7615" t="str">
            <v>HTC48501</v>
          </cell>
          <cell r="B7615" t="str">
            <v>经腹腔镜单侧输卵管内药物注射</v>
          </cell>
          <cell r="C7615"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cell r="D7615" t="str">
            <v/>
          </cell>
          <cell r="E7615" t="str">
            <v>腔镜材料</v>
          </cell>
          <cell r="F7615" t="str">
            <v>单侧</v>
          </cell>
          <cell r="G7615" t="str">
            <v>双侧加收不超过80%</v>
          </cell>
          <cell r="H7615">
            <v>680</v>
          </cell>
          <cell r="I7615">
            <v>545</v>
          </cell>
          <cell r="J7615">
            <v>475</v>
          </cell>
          <cell r="K7615" t="str">
            <v>乙类</v>
          </cell>
        </row>
        <row r="7616">
          <cell r="A7616" t="str">
            <v>HTC48502</v>
          </cell>
          <cell r="B7616" t="str">
            <v>经腹腔镜输卵管高压洗注术</v>
          </cell>
          <cell r="C7616" t="str">
            <v>在无菌手术室内进行全麻下手术。导管插入输卵管,高压冲液分离粘连。</v>
          </cell>
          <cell r="D7616" t="str">
            <v/>
          </cell>
          <cell r="E7616" t="str">
            <v>腔镜材料</v>
          </cell>
          <cell r="F7616" t="str">
            <v>次</v>
          </cell>
          <cell r="G7616" t="str">
            <v/>
          </cell>
          <cell r="H7616">
            <v>600</v>
          </cell>
          <cell r="I7616">
            <v>480</v>
          </cell>
          <cell r="J7616">
            <v>420</v>
          </cell>
          <cell r="K7616" t="str">
            <v>乙类</v>
          </cell>
        </row>
        <row r="7617">
          <cell r="A7617" t="str">
            <v>HTC48601</v>
          </cell>
          <cell r="B7617" t="str">
            <v>腹腔镜辅助下输卵管镜插管通水术</v>
          </cell>
          <cell r="C7617" t="str">
            <v>在腹腔镜下操作,宫腔镜下插入输卵管镜,专用一次性导管插入子宫输卵管口,注入药液检查输卵管通畅情况。</v>
          </cell>
          <cell r="D7617" t="str">
            <v/>
          </cell>
          <cell r="E7617" t="str">
            <v>腔镜材料</v>
          </cell>
          <cell r="F7617" t="str">
            <v>次</v>
          </cell>
          <cell r="G7617" t="str">
            <v/>
          </cell>
          <cell r="H7617">
            <v>850</v>
          </cell>
          <cell r="I7617">
            <v>680</v>
          </cell>
          <cell r="J7617">
            <v>595</v>
          </cell>
          <cell r="K7617" t="str">
            <v>乙类</v>
          </cell>
        </row>
        <row r="7618">
          <cell r="A7618" t="str">
            <v>HTC50301</v>
          </cell>
          <cell r="B7618" t="str">
            <v>经腹单侧输卵管开窗术</v>
          </cell>
          <cell r="C7618" t="str">
            <v>消毒铺巾,开腹,在输卵管膨大处沿输卵管纵轴切开单侧输卵管,取出管内容物,开窗缝合止血,关腹。</v>
          </cell>
          <cell r="D7618" t="str">
            <v>引流装置</v>
          </cell>
          <cell r="E7618" t="str">
            <v>特殊缝线,止血材料,防粘连材料</v>
          </cell>
          <cell r="F7618" t="str">
            <v>单侧</v>
          </cell>
          <cell r="G7618" t="str">
            <v>双侧加收不超过80%</v>
          </cell>
          <cell r="H7618">
            <v>1300</v>
          </cell>
          <cell r="I7618">
            <v>1040</v>
          </cell>
          <cell r="J7618">
            <v>910</v>
          </cell>
          <cell r="K7618" t="str">
            <v>乙类</v>
          </cell>
        </row>
        <row r="7619">
          <cell r="A7619" t="str">
            <v>HTC50501</v>
          </cell>
          <cell r="B7619" t="str">
            <v>经腹腔镜单侧输卵管开窗术</v>
          </cell>
          <cell r="C7619"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cell r="D7619" t="str">
            <v>引流装置</v>
          </cell>
          <cell r="E7619" t="str">
            <v>腔镜材料</v>
          </cell>
          <cell r="F7619" t="str">
            <v>单侧</v>
          </cell>
          <cell r="G7619" t="str">
            <v>双侧加收不超过80%</v>
          </cell>
          <cell r="H7619">
            <v>1500</v>
          </cell>
          <cell r="I7619">
            <v>1200</v>
          </cell>
          <cell r="J7619">
            <v>1050</v>
          </cell>
          <cell r="K7619" t="str">
            <v>乙类</v>
          </cell>
        </row>
        <row r="7620">
          <cell r="A7620" t="str">
            <v>HTC59301</v>
          </cell>
          <cell r="B7620" t="str">
            <v>经腹输卵管结扎术</v>
          </cell>
          <cell r="C7620" t="str">
            <v>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v>
          </cell>
          <cell r="D7620" t="str">
            <v>引流装置</v>
          </cell>
          <cell r="E7620" t="str">
            <v>特殊缝线,防粘连材料</v>
          </cell>
          <cell r="F7620" t="str">
            <v>单侧</v>
          </cell>
          <cell r="G7620" t="str">
            <v/>
          </cell>
          <cell r="H7620">
            <v>280</v>
          </cell>
          <cell r="I7620">
            <v>220</v>
          </cell>
          <cell r="J7620">
            <v>190</v>
          </cell>
          <cell r="K7620" t="str">
            <v>乙类</v>
          </cell>
        </row>
        <row r="7621">
          <cell r="A7621" t="str">
            <v>HTC59302</v>
          </cell>
          <cell r="B7621" t="str">
            <v>经阴道输卵管粘堵绝育术</v>
          </cell>
          <cell r="C7621" t="str">
            <v>膀胱截石位,消毒外阴阴道及宫颈,探测宫腔,选用专用一次性输卵管导管插入子宫输卵管口,注射粘堵剂,X线片判断效果。</v>
          </cell>
          <cell r="D7621" t="str">
            <v>阴道窥器</v>
          </cell>
          <cell r="E7621" t="str">
            <v>输卵管插管,止血材料</v>
          </cell>
          <cell r="F7621" t="str">
            <v>单侧</v>
          </cell>
          <cell r="G7621" t="str">
            <v/>
          </cell>
          <cell r="H7621">
            <v>200</v>
          </cell>
          <cell r="I7621">
            <v>160</v>
          </cell>
          <cell r="J7621">
            <v>140</v>
          </cell>
          <cell r="K7621" t="str">
            <v>乙类</v>
          </cell>
        </row>
        <row r="7622">
          <cell r="A7622" t="str">
            <v>HTC59501</v>
          </cell>
          <cell r="B7622" t="str">
            <v>经腹腔镜输卵管结扎术</v>
          </cell>
          <cell r="C7622" t="str">
            <v>消毒铺巾,建立气腹,放入腹腔镜,两到三个穿刺口,镜下采用套环法(套环器)､钛夹法(钛夹钳)或电凝切断法离断双侧输卵管。穿刺置腹腔镜观察,电凝离断双侧输卵管,关腹。</v>
          </cell>
          <cell r="D7622" t="str">
            <v/>
          </cell>
          <cell r="E7622" t="str">
            <v>腔镜材料</v>
          </cell>
          <cell r="F7622" t="str">
            <v>单侧</v>
          </cell>
          <cell r="G7622" t="str">
            <v/>
          </cell>
          <cell r="H7622">
            <v>480</v>
          </cell>
          <cell r="I7622">
            <v>385</v>
          </cell>
          <cell r="J7622">
            <v>335</v>
          </cell>
          <cell r="K7622" t="str">
            <v>乙类</v>
          </cell>
        </row>
        <row r="7623">
          <cell r="A7623" t="str">
            <v>HTC62301</v>
          </cell>
          <cell r="B7623" t="str">
            <v>输卵管选择性插管术</v>
          </cell>
          <cell r="C7623" t="str">
            <v>在腹腔镜下操作,用特殊的转向装置的宫腔镜,选用专用一次性输卵管导管插入子宫输卵管口,注入药液检查输卵管通畅情况。</v>
          </cell>
          <cell r="D7623" t="str">
            <v/>
          </cell>
          <cell r="E7623" t="str">
            <v>输卵管插管</v>
          </cell>
          <cell r="F7623" t="str">
            <v>次</v>
          </cell>
          <cell r="G7623" t="str">
            <v/>
          </cell>
          <cell r="H7623">
            <v>550</v>
          </cell>
          <cell r="I7623">
            <v>440</v>
          </cell>
          <cell r="J7623">
            <v>380</v>
          </cell>
          <cell r="K7623" t="str">
            <v>乙类</v>
          </cell>
        </row>
        <row r="7624">
          <cell r="A7624" t="str">
            <v>HTC73301</v>
          </cell>
          <cell r="B7624" t="str">
            <v>经腹单侧输卵管系膜囊肿剥除术</v>
          </cell>
          <cell r="C7624" t="str">
            <v>消毒铺巾,开腹,留取腹腔冲洗液,探查盆腹腔,暴露肿物,切开输卵管系膜剥除肿瘤,可吸收线缝合输卵管系膜,检查无渗血后关腹。</v>
          </cell>
          <cell r="D7624" t="str">
            <v>引流装置</v>
          </cell>
          <cell r="E7624" t="str">
            <v>特殊缝线,止血材料</v>
          </cell>
          <cell r="F7624" t="str">
            <v>单侧</v>
          </cell>
          <cell r="G7624" t="str">
            <v>妊娠期加收不超过100%;双侧加收不超过80%</v>
          </cell>
          <cell r="H7624">
            <v>1100</v>
          </cell>
          <cell r="I7624">
            <v>880</v>
          </cell>
          <cell r="J7624">
            <v>770</v>
          </cell>
          <cell r="K7624" t="str">
            <v>甲类</v>
          </cell>
        </row>
        <row r="7625">
          <cell r="A7625" t="str">
            <v>HTC73302</v>
          </cell>
          <cell r="B7625" t="str">
            <v>经腹单侧输卵管切除术</v>
          </cell>
          <cell r="C7625" t="str">
            <v>消毒铺巾,开腹,切除单侧输卵管系膜及输卵管,缝合断端止血,关腹。</v>
          </cell>
          <cell r="D7625" t="str">
            <v>引流装置</v>
          </cell>
          <cell r="E7625" t="str">
            <v>特殊缝线,止血材料,防粘连材料</v>
          </cell>
          <cell r="F7625" t="str">
            <v>单侧</v>
          </cell>
          <cell r="G7625" t="str">
            <v>双侧加收不超过80%</v>
          </cell>
          <cell r="H7625">
            <v>1300</v>
          </cell>
          <cell r="I7625">
            <v>1040</v>
          </cell>
          <cell r="J7625">
            <v>910</v>
          </cell>
          <cell r="K7625" t="str">
            <v>甲类</v>
          </cell>
        </row>
        <row r="7626">
          <cell r="A7626" t="str">
            <v>HTC73501</v>
          </cell>
          <cell r="B7626" t="str">
            <v>经腹腔镜单侧输卵管系膜囊肿剥除术</v>
          </cell>
          <cell r="C762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D7626" t="str">
            <v>引流装置</v>
          </cell>
          <cell r="E7626" t="str">
            <v>腔镜材料</v>
          </cell>
          <cell r="F7626" t="str">
            <v>单侧</v>
          </cell>
          <cell r="G7626" t="str">
            <v>妊娠期加收不超过100%;双侧加收不超过80%</v>
          </cell>
          <cell r="H7626">
            <v>1300</v>
          </cell>
          <cell r="I7626">
            <v>1040</v>
          </cell>
          <cell r="J7626">
            <v>910</v>
          </cell>
          <cell r="K7626" t="str">
            <v>乙类</v>
          </cell>
        </row>
        <row r="7627">
          <cell r="A7627" t="str">
            <v>HTC73502</v>
          </cell>
          <cell r="B7627" t="str">
            <v>经腹腔镜单侧输卵管切除术</v>
          </cell>
          <cell r="C7627" t="str">
            <v>消毒铺巾,建立气腹,插入腹腔镜探查,腹腔镜下切除单侧输卵管系膜和输卵管,电凝断端止血,必要时缝合,留置引流管后关腹。</v>
          </cell>
          <cell r="D7627" t="str">
            <v>引流装置</v>
          </cell>
          <cell r="E7627" t="str">
            <v>腔镜材料</v>
          </cell>
          <cell r="F7627" t="str">
            <v>单侧</v>
          </cell>
          <cell r="G7627" t="str">
            <v>双侧加收不超过80%</v>
          </cell>
          <cell r="H7627">
            <v>1500</v>
          </cell>
          <cell r="I7627">
            <v>1200</v>
          </cell>
          <cell r="J7627">
            <v>1050</v>
          </cell>
          <cell r="K7627" t="str">
            <v>乙类</v>
          </cell>
        </row>
        <row r="7628">
          <cell r="A7628" t="str">
            <v>HTC80301</v>
          </cell>
          <cell r="B7628" t="str">
            <v>输卵管复通术</v>
          </cell>
          <cell r="C7628"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cell r="D7628" t="str">
            <v>引流装置,注射器</v>
          </cell>
          <cell r="E7628" t="str">
            <v>输卵管插管,特殊缝线</v>
          </cell>
          <cell r="F7628" t="str">
            <v>次</v>
          </cell>
          <cell r="G7628" t="str">
            <v/>
          </cell>
          <cell r="H7628">
            <v>600</v>
          </cell>
          <cell r="I7628">
            <v>480</v>
          </cell>
          <cell r="J7628">
            <v>420</v>
          </cell>
          <cell r="K7628" t="str">
            <v>乙类</v>
          </cell>
        </row>
        <row r="7629">
          <cell r="A7629" t="str">
            <v>HTC83301</v>
          </cell>
          <cell r="B7629" t="str">
            <v>经腹单侧输卵管伞端成形术</v>
          </cell>
          <cell r="C7629" t="str">
            <v>消毒铺巾,开腹分离输卵管周围粘连,开放管腔,人工造伞,镜下显微外翻缝合。</v>
          </cell>
          <cell r="D7629" t="str">
            <v>引流装置,冲洗液</v>
          </cell>
          <cell r="E7629" t="str">
            <v>止血材料,特殊缝线,防粘连材料</v>
          </cell>
          <cell r="F7629" t="str">
            <v>单侧</v>
          </cell>
          <cell r="G7629" t="str">
            <v>双侧加收不超过80%</v>
          </cell>
          <cell r="H7629">
            <v>1600</v>
          </cell>
          <cell r="I7629">
            <v>1280</v>
          </cell>
          <cell r="J7629">
            <v>1120</v>
          </cell>
          <cell r="K7629" t="str">
            <v>乙类</v>
          </cell>
        </row>
        <row r="7630">
          <cell r="A7630" t="str">
            <v>HTC83302</v>
          </cell>
          <cell r="B7630" t="str">
            <v>经腹输卵管整形术</v>
          </cell>
          <cell r="C7630" t="str">
            <v>消毒铺巾,开腹,分解粘连后输卵管整形,检查输卵管通畅性,预防粘连,关腹。</v>
          </cell>
          <cell r="D7630" t="str">
            <v>引流装置,冲洗液</v>
          </cell>
          <cell r="E7630" t="str">
            <v>止血材料,特殊缝线</v>
          </cell>
          <cell r="F7630" t="str">
            <v>次</v>
          </cell>
          <cell r="G7630" t="str">
            <v/>
          </cell>
          <cell r="H7630">
            <v>1400</v>
          </cell>
          <cell r="I7630">
            <v>1120</v>
          </cell>
          <cell r="J7630">
            <v>980</v>
          </cell>
          <cell r="K7630" t="str">
            <v>乙类</v>
          </cell>
        </row>
        <row r="7631">
          <cell r="A7631" t="str">
            <v>HTC83501</v>
          </cell>
          <cell r="B7631" t="str">
            <v>经腹腔镜单侧输卵管伞端成形术</v>
          </cell>
          <cell r="C7631" t="str">
            <v>消毒铺巾,建立气腹,放入腹腔镜,穿刺,分离输卵管周围粘连､开放管腔,人工造伞,镜下显微外翻缝合。</v>
          </cell>
          <cell r="D7631" t="str">
            <v>引流装置,冲洗液</v>
          </cell>
          <cell r="E7631" t="str">
            <v>止血材料,特殊缝线</v>
          </cell>
          <cell r="F7631" t="str">
            <v>单侧</v>
          </cell>
          <cell r="G7631" t="str">
            <v>双侧加收不超过80%</v>
          </cell>
          <cell r="H7631">
            <v>2320</v>
          </cell>
          <cell r="I7631">
            <v>1860</v>
          </cell>
          <cell r="J7631">
            <v>1620</v>
          </cell>
          <cell r="K7631" t="str">
            <v>乙类</v>
          </cell>
        </row>
        <row r="7632">
          <cell r="A7632" t="str">
            <v>HTC83502</v>
          </cell>
          <cell r="B7632" t="str">
            <v>经腹腔镜输卵管整形术</v>
          </cell>
          <cell r="C7632"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cell r="D7632" t="str">
            <v/>
          </cell>
          <cell r="E7632" t="str">
            <v>腔镜材料</v>
          </cell>
          <cell r="F7632" t="str">
            <v>次</v>
          </cell>
          <cell r="G7632" t="str">
            <v/>
          </cell>
          <cell r="H7632">
            <v>1600</v>
          </cell>
          <cell r="I7632">
            <v>1280</v>
          </cell>
          <cell r="J7632">
            <v>1120</v>
          </cell>
          <cell r="K7632" t="str">
            <v>乙类</v>
          </cell>
        </row>
        <row r="7633">
          <cell r="A7633" t="str">
            <v>HTC86501</v>
          </cell>
          <cell r="B7633" t="str">
            <v>经腹腔镜单侧输卵管吻合术</v>
          </cell>
          <cell r="C763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cell r="D7633" t="str">
            <v>引流装置</v>
          </cell>
          <cell r="E7633" t="str">
            <v>腔镜材料</v>
          </cell>
          <cell r="F7633" t="str">
            <v>单侧</v>
          </cell>
          <cell r="G7633" t="str">
            <v>双侧加收不超过80%</v>
          </cell>
          <cell r="H7633">
            <v>1200</v>
          </cell>
          <cell r="I7633">
            <v>960</v>
          </cell>
          <cell r="J7633">
            <v>840</v>
          </cell>
          <cell r="K7633" t="str">
            <v>乙类</v>
          </cell>
        </row>
        <row r="7634">
          <cell r="A7634" t="str">
            <v>HTC87301</v>
          </cell>
          <cell r="B7634" t="str">
            <v>经腹单侧输卵管宫角植入术</v>
          </cell>
          <cell r="C7634" t="str">
            <v>消毒铺巾,开腹,游离单侧通畅输卵管段,切除输卵管阻塞段,将输卵管固定于子宫角,特殊缝线显微外科缝合输卵管与子宫角部,关腹。</v>
          </cell>
          <cell r="D7634" t="str">
            <v>引流装置</v>
          </cell>
          <cell r="E7634" t="str">
            <v>止血材料,防粘连材料,特殊缝线</v>
          </cell>
          <cell r="F7634" t="str">
            <v>单侧</v>
          </cell>
          <cell r="G7634" t="str">
            <v>双侧加收不超过80%</v>
          </cell>
          <cell r="H7634">
            <v>1070</v>
          </cell>
          <cell r="I7634">
            <v>860</v>
          </cell>
          <cell r="J7634">
            <v>750</v>
          </cell>
          <cell r="K7634" t="str">
            <v>乙类</v>
          </cell>
        </row>
        <row r="7635">
          <cell r="A7635" t="str">
            <v>HTC87302</v>
          </cell>
          <cell r="B7635" t="str">
            <v>经腹显微镜下单侧输卵管吻合术</v>
          </cell>
          <cell r="C7635" t="str">
            <v>消毒铺巾,放置宫腔管备术中通液,开腹,显微镜下分离输卵管及系膜､打开远端近端输卵管管腔,检测输卵管通畅度,显微镜下吻合单侧输卵管各4针､吻合输卵管系膜,再次检测吻合后通畅度。</v>
          </cell>
          <cell r="D7635" t="str">
            <v>引流装置</v>
          </cell>
          <cell r="E7635" t="str">
            <v>特殊缝线,止血材料,防粘连材料</v>
          </cell>
          <cell r="F7635" t="str">
            <v>单侧</v>
          </cell>
          <cell r="G7635" t="str">
            <v>双侧加收不超过80%</v>
          </cell>
          <cell r="H7635">
            <v>1300</v>
          </cell>
          <cell r="I7635">
            <v>1040</v>
          </cell>
          <cell r="J7635">
            <v>910</v>
          </cell>
          <cell r="K7635" t="str">
            <v>乙类</v>
          </cell>
        </row>
        <row r="7636">
          <cell r="A7636" t="str">
            <v>HTC87401</v>
          </cell>
          <cell r="B7636" t="str">
            <v>经阴道输卵管通气术</v>
          </cell>
          <cell r="C7636"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cell r="D7636" t="str">
            <v>通气管,阴道窥器</v>
          </cell>
          <cell r="E7636" t="str">
            <v/>
          </cell>
          <cell r="F7636" t="str">
            <v>次</v>
          </cell>
          <cell r="G7636" t="str">
            <v/>
          </cell>
          <cell r="H7636">
            <v>60</v>
          </cell>
          <cell r="I7636">
            <v>48</v>
          </cell>
          <cell r="J7636">
            <v>42</v>
          </cell>
          <cell r="K7636" t="str">
            <v>乙类</v>
          </cell>
        </row>
        <row r="7637">
          <cell r="A7637" t="str">
            <v>HTC87402</v>
          </cell>
          <cell r="B7637" t="str">
            <v>经阴道输卵管通液术</v>
          </cell>
          <cell r="C7637"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cell r="D7637" t="str">
            <v>通液管,阴道窥器</v>
          </cell>
          <cell r="E7637" t="str">
            <v/>
          </cell>
          <cell r="F7637" t="str">
            <v>次</v>
          </cell>
          <cell r="G7637" t="str">
            <v/>
          </cell>
          <cell r="H7637">
            <v>60</v>
          </cell>
          <cell r="I7637">
            <v>48</v>
          </cell>
          <cell r="J7637">
            <v>42</v>
          </cell>
          <cell r="K7637" t="str">
            <v>乙类</v>
          </cell>
        </row>
        <row r="7638">
          <cell r="A7638" t="str">
            <v>HTC87501</v>
          </cell>
          <cell r="B7638" t="str">
            <v>经腹腔镜单侧输卵管宫角植入术</v>
          </cell>
          <cell r="C7638" t="str">
            <v>局部皮肤消毒后建立气腹,放入腹腔镜探查,游离单侧通畅输卵管段,切除输卵管阻塞段,将输卵管固定于子宫角,腹腔镜下特殊缝线显微外科缝合输卵管与子宫角部,止血,留取腹腔冲洗液,关腹。</v>
          </cell>
          <cell r="D7638" t="str">
            <v>引流装置</v>
          </cell>
          <cell r="E7638" t="str">
            <v>腔镜材料</v>
          </cell>
          <cell r="F7638" t="str">
            <v>单侧</v>
          </cell>
          <cell r="G7638" t="str">
            <v>双侧加收不超过80%</v>
          </cell>
          <cell r="H7638">
            <v>1270</v>
          </cell>
          <cell r="I7638">
            <v>1015</v>
          </cell>
          <cell r="J7638">
            <v>890</v>
          </cell>
          <cell r="K7638" t="str">
            <v>乙类</v>
          </cell>
        </row>
        <row r="7639">
          <cell r="A7639" t="str">
            <v>HTC87601</v>
          </cell>
          <cell r="B7639" t="str">
            <v>经宫腔镜双侧输卵管插管通液术</v>
          </cell>
          <cell r="C7639"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cell r="D7639" t="str">
            <v>扩宫材料</v>
          </cell>
          <cell r="E7639" t="str">
            <v>宫腔镜材料</v>
          </cell>
          <cell r="F7639" t="str">
            <v>次</v>
          </cell>
          <cell r="G7639" t="str">
            <v/>
          </cell>
          <cell r="H7639">
            <v>1100</v>
          </cell>
          <cell r="I7639">
            <v>880</v>
          </cell>
          <cell r="J7639">
            <v>770</v>
          </cell>
          <cell r="K7639" t="str">
            <v>乙类</v>
          </cell>
        </row>
        <row r="7640">
          <cell r="A7640" t="str">
            <v>HTC89401</v>
          </cell>
          <cell r="B7640" t="str">
            <v>经阴道配子移植术</v>
          </cell>
          <cell r="C7640"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cell r="D7640" t="str">
            <v>胚胎移植管,采卵针,培养皿,血清移液管,受精液,培养液</v>
          </cell>
          <cell r="E7640" t="str">
            <v/>
          </cell>
          <cell r="F7640" t="str">
            <v>次</v>
          </cell>
          <cell r="G7640" t="str">
            <v/>
          </cell>
          <cell r="H7640">
            <v>1600</v>
          </cell>
          <cell r="I7640">
            <v>1280</v>
          </cell>
          <cell r="J7640">
            <v>1120</v>
          </cell>
          <cell r="K7640" t="str">
            <v>丙类</v>
          </cell>
        </row>
        <row r="7641">
          <cell r="A7641" t="str">
            <v>HTC89501</v>
          </cell>
          <cell r="B7641" t="str">
            <v>经腹腔镜输卵管内配子移植术</v>
          </cell>
          <cell r="C7641"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cell r="D7641" t="str">
            <v>培养皿,血清移液管,受精液,培养液</v>
          </cell>
          <cell r="E7641" t="str">
            <v>腔镜材料</v>
          </cell>
          <cell r="F7641" t="str">
            <v>次</v>
          </cell>
          <cell r="G7641" t="str">
            <v/>
          </cell>
          <cell r="H7641">
            <v>1700</v>
          </cell>
          <cell r="I7641">
            <v>1360</v>
          </cell>
          <cell r="J7641">
            <v>1190</v>
          </cell>
          <cell r="K7641" t="str">
            <v>丙类</v>
          </cell>
        </row>
        <row r="7642">
          <cell r="A7642" t="str">
            <v>HTC99601</v>
          </cell>
          <cell r="B7642" t="str">
            <v>经宫腔镜输卵管镜治疗</v>
          </cell>
          <cell r="C7642"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D7642" t="str">
            <v>扩宫材料,阴道窥器</v>
          </cell>
          <cell r="E7642" t="str">
            <v>宫腔镜材料</v>
          </cell>
          <cell r="F7642" t="str">
            <v>次</v>
          </cell>
          <cell r="G7642" t="str">
            <v/>
          </cell>
          <cell r="H7642">
            <v>700</v>
          </cell>
          <cell r="I7642">
            <v>560</v>
          </cell>
          <cell r="J7642">
            <v>490</v>
          </cell>
          <cell r="K7642" t="str">
            <v>乙类</v>
          </cell>
        </row>
        <row r="7643">
          <cell r="A7643" t="str">
            <v>HTD-HTK</v>
          </cell>
          <cell r="B7643" t="str">
            <v>子宫</v>
          </cell>
          <cell r="C7643" t="str">
            <v/>
          </cell>
          <cell r="D7643" t="str">
            <v/>
          </cell>
          <cell r="E7643" t="str">
            <v/>
          </cell>
        </row>
        <row r="7643">
          <cell r="G7643" t="str">
            <v/>
          </cell>
          <cell r="H7643" t="str">
            <v/>
          </cell>
          <cell r="I7643" t="str">
            <v/>
          </cell>
          <cell r="J7643" t="str">
            <v/>
          </cell>
        </row>
        <row r="7644">
          <cell r="A7644" t="str">
            <v>HTD62401</v>
          </cell>
          <cell r="B7644" t="str">
            <v>宫内节育器放置术</v>
          </cell>
          <cell r="C7644" t="str">
            <v>常规冲洗外阴及阴道,妇科检查,窥阴器暴露子宫颈,消毒擦拭阴道,消毒宫颈,宫颈钳钳夹宫颈､探针探测宫腔深度,括宫器依次扩张宫颈后,按不同节育器的要求将节育器放入宫腔内。</v>
          </cell>
          <cell r="D7644" t="str">
            <v>阴道窥器</v>
          </cell>
          <cell r="E7644" t="str">
            <v>宫内节育器</v>
          </cell>
          <cell r="F7644" t="str">
            <v>次</v>
          </cell>
          <cell r="G7644" t="str">
            <v>宫内节育器按国家相关政策收费;双子宫上环加收不超过60%</v>
          </cell>
          <cell r="H7644">
            <v>80</v>
          </cell>
          <cell r="I7644">
            <v>65</v>
          </cell>
          <cell r="J7644">
            <v>55</v>
          </cell>
          <cell r="K7644" t="str">
            <v>乙类</v>
          </cell>
        </row>
        <row r="7645">
          <cell r="A7645" t="str">
            <v>HTD64401</v>
          </cell>
          <cell r="B7645" t="str">
            <v>宫内节育器取出术</v>
          </cell>
          <cell r="C7645" t="str">
            <v>常规冲洗外阴及阴道,妇科检查,窥阴器暴露子宫颈,消毒擦拭阴道,消毒宫颈,宫颈钳钳夹宫颈,探针探测宫腔深度,括宮器依次扩张宮颈后,按不同节育器的要求取出节育器。</v>
          </cell>
          <cell r="D7645" t="str">
            <v>阴道窥器</v>
          </cell>
          <cell r="E7645" t="str">
            <v/>
          </cell>
          <cell r="F7645" t="str">
            <v>次</v>
          </cell>
          <cell r="G7645" t="str">
            <v>双子宫取环加收不超过60%</v>
          </cell>
          <cell r="H7645">
            <v>60</v>
          </cell>
          <cell r="I7645">
            <v>48</v>
          </cell>
          <cell r="J7645">
            <v>42</v>
          </cell>
          <cell r="K7645" t="str">
            <v>乙类</v>
          </cell>
        </row>
        <row r="7646">
          <cell r="A7646" t="str">
            <v>HTD70301</v>
          </cell>
          <cell r="B7646" t="str">
            <v>经腹子宫内翻复位术</v>
          </cell>
          <cell r="C7646" t="str">
            <v>常规消毒腹部术野,常规开腹,用组织钳牵拉内翻子宫体部分,复位。</v>
          </cell>
          <cell r="D7646" t="str">
            <v/>
          </cell>
          <cell r="E7646" t="str">
            <v>特殊缝线</v>
          </cell>
          <cell r="F7646" t="str">
            <v>次</v>
          </cell>
          <cell r="G7646" t="str">
            <v/>
          </cell>
          <cell r="H7646">
            <v>550</v>
          </cell>
          <cell r="I7646">
            <v>440</v>
          </cell>
          <cell r="J7646">
            <v>380</v>
          </cell>
          <cell r="K7646" t="str">
            <v>甲类</v>
          </cell>
        </row>
        <row r="7647">
          <cell r="A7647" t="str">
            <v>HTD70401</v>
          </cell>
          <cell r="B7647" t="str">
            <v>经阴道子宫内翻复位术</v>
          </cell>
          <cell r="C7647" t="str">
            <v>膀胱截石位,消毒外阴阴道,铺无菌巾(单),将内翻子宫复位,还纳入盆腔。</v>
          </cell>
          <cell r="D7647" t="str">
            <v>阴道窥器</v>
          </cell>
          <cell r="E7647" t="str">
            <v/>
          </cell>
          <cell r="F7647" t="str">
            <v>次</v>
          </cell>
          <cell r="G7647" t="str">
            <v/>
          </cell>
          <cell r="H7647">
            <v>300</v>
          </cell>
          <cell r="I7647">
            <v>240</v>
          </cell>
          <cell r="J7647">
            <v>210</v>
          </cell>
          <cell r="K7647" t="str">
            <v>甲类</v>
          </cell>
        </row>
        <row r="7648">
          <cell r="A7648" t="str">
            <v>HTD71301</v>
          </cell>
          <cell r="B7648" t="str">
            <v>经腹子宫骶前悬吊术</v>
          </cell>
          <cell r="C7648" t="str">
            <v>常规消毒铺巾,开腹,分离骶前腹膜,暴露骶前,补片一端固定于子宫前后壁,另一端固定于骶骨2-3,关闭后腹膜,关腹。</v>
          </cell>
          <cell r="D7648" t="str">
            <v>悬吊带,引流装置</v>
          </cell>
          <cell r="E7648" t="str">
            <v>补片,特殊缝线,止血材料,防粘连材料</v>
          </cell>
          <cell r="F7648" t="str">
            <v>次</v>
          </cell>
          <cell r="G7648" t="str">
            <v/>
          </cell>
          <cell r="H7648">
            <v>900</v>
          </cell>
          <cell r="I7648">
            <v>720</v>
          </cell>
          <cell r="J7648">
            <v>630</v>
          </cell>
          <cell r="K7648" t="str">
            <v>甲类</v>
          </cell>
        </row>
        <row r="7649">
          <cell r="A7649" t="str">
            <v>HTD71501</v>
          </cell>
          <cell r="B7649" t="str">
            <v>经腹腔镜子宫骶前悬吊术</v>
          </cell>
          <cell r="C7649"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D7649" t="str">
            <v>悬吊带,引流装置</v>
          </cell>
          <cell r="E7649" t="str">
            <v>补片,腔镜材料</v>
          </cell>
          <cell r="F7649" t="str">
            <v>次</v>
          </cell>
          <cell r="G7649" t="str">
            <v/>
          </cell>
          <cell r="H7649">
            <v>1100</v>
          </cell>
          <cell r="I7649">
            <v>880</v>
          </cell>
          <cell r="J7649">
            <v>770</v>
          </cell>
          <cell r="K7649" t="str">
            <v>乙类</v>
          </cell>
        </row>
        <row r="7650">
          <cell r="A7650" t="str">
            <v>HTD73301</v>
          </cell>
          <cell r="B7650" t="str">
            <v>经腹子宫肌瘤切除术</v>
          </cell>
          <cell r="C7650" t="str">
            <v>消毒铺巾,开腹,探查盆腹腔,逐个切除子宫肌瘤,判断是否穿透子宫内膜层,逐层缝合止血,子宫成形,关腹。</v>
          </cell>
          <cell r="D7650" t="str">
            <v>引流装置</v>
          </cell>
          <cell r="E7650" t="str">
            <v>特殊缝线,止血材料,防粘连材料</v>
          </cell>
          <cell r="F7650" t="str">
            <v>次</v>
          </cell>
          <cell r="G7650" t="str">
            <v>以3个肌瘤为基价每增加1个肌瘤加收不超过10%；肌瘤直径大于5厘米加收不超过20% </v>
          </cell>
          <cell r="H7650">
            <v>1300</v>
          </cell>
          <cell r="I7650">
            <v>1040</v>
          </cell>
          <cell r="J7650">
            <v>910</v>
          </cell>
          <cell r="K7650" t="str">
            <v>甲类</v>
          </cell>
        </row>
        <row r="7651">
          <cell r="A7651" t="str">
            <v>HTD73302</v>
          </cell>
          <cell r="B7651" t="str">
            <v>经腹残角子宫切除术</v>
          </cell>
          <cell r="C7651" t="str">
            <v>消毒铺巾,逐层开腹,切除残角子宫,缝合患侧圆韧带和输卵管､卵巢固有韧带到子宫角,缝合腹壁。不含淋巴结清扫。</v>
          </cell>
          <cell r="D7651" t="str">
            <v>引流装置</v>
          </cell>
          <cell r="E7651" t="str">
            <v>特殊缝线,止血材料,防粘连材料</v>
          </cell>
          <cell r="F7651" t="str">
            <v>次</v>
          </cell>
          <cell r="G7651" t="str">
            <v>残角子宫妊娠加收不超过50%</v>
          </cell>
          <cell r="H7651">
            <v>900</v>
          </cell>
          <cell r="I7651">
            <v>720</v>
          </cell>
          <cell r="J7651">
            <v>630</v>
          </cell>
          <cell r="K7651" t="str">
            <v>甲类</v>
          </cell>
        </row>
        <row r="7652">
          <cell r="A7652" t="str">
            <v>HTD73303</v>
          </cell>
          <cell r="B7652" t="str">
            <v>经腹子宫次全切除术</v>
          </cell>
          <cell r="C7652"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cell r="D7652" t="str">
            <v>引流装置</v>
          </cell>
          <cell r="E7652" t="str">
            <v>特殊缝线,止血材料,防粘连材料</v>
          </cell>
          <cell r="F7652" t="str">
            <v>次</v>
          </cell>
          <cell r="G7652" t="str">
            <v/>
          </cell>
          <cell r="H7652">
            <v>1200</v>
          </cell>
          <cell r="I7652">
            <v>960</v>
          </cell>
          <cell r="J7652">
            <v>840</v>
          </cell>
          <cell r="K7652" t="str">
            <v>甲类</v>
          </cell>
        </row>
        <row r="7653">
          <cell r="A7653" t="str">
            <v>HTD73401</v>
          </cell>
          <cell r="B7653" t="str">
            <v>经阴道子宫肌瘤切除术</v>
          </cell>
          <cell r="C7653" t="str">
            <v>膀胱截石位,消毒铺巾,消毒阴道宫颈,打开前(或后)穹窿,探查子宫,暴露子宫肌瘤,切除,逐层缝合止血,放置盆腔引流管,关闭前(或后)穹隆。</v>
          </cell>
          <cell r="D7653" t="str">
            <v>阴道窥器,引流装置</v>
          </cell>
          <cell r="E7653" t="str">
            <v>特殊缝线,止血材料,防粘连材料</v>
          </cell>
          <cell r="F7653" t="str">
            <v>次</v>
          </cell>
          <cell r="G7653" t="str">
            <v>以3个肌瘤为基价每增加1个肌瘤加收不超过10%；肌瘤直径大于5厘米加收不超过20%</v>
          </cell>
          <cell r="H7653">
            <v>1500</v>
          </cell>
          <cell r="I7653">
            <v>1200</v>
          </cell>
          <cell r="J7653">
            <v>1050</v>
          </cell>
          <cell r="K7653" t="str">
            <v>甲类</v>
          </cell>
        </row>
        <row r="7654">
          <cell r="A7654" t="str">
            <v>HTD73402</v>
          </cell>
          <cell r="B7654" t="str">
            <v>经阴道子宫次全切除术</v>
          </cell>
          <cell r="C7654"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cell r="D7654" t="str">
            <v>阴道窥器,引流装置</v>
          </cell>
          <cell r="E7654" t="str">
            <v>特殊缝线,止血材料,防粘连材料</v>
          </cell>
          <cell r="F7654" t="str">
            <v>次</v>
          </cell>
          <cell r="G7654" t="str">
            <v/>
          </cell>
          <cell r="H7654">
            <v>1500</v>
          </cell>
          <cell r="I7654">
            <v>1200</v>
          </cell>
          <cell r="J7654">
            <v>1050</v>
          </cell>
          <cell r="K7654" t="str">
            <v>甲类</v>
          </cell>
        </row>
        <row r="7655">
          <cell r="A7655" t="str">
            <v>HTD73501</v>
          </cell>
          <cell r="B7655" t="str">
            <v>经腹腔镜子宫肌瘤切除术</v>
          </cell>
          <cell r="C7655" t="str">
            <v>消毒铺巾,建立气腹,放入腹腔镜探查盆､腹腔,暴露子宫肌瘤,腹腔镜下切除,腹腔镜下电凝或逐层缝合止血,酌情用肌瘤粉碎装置粉碎后取出肌瘤标本,冲洗腹腔,放置引流管,常规缝合腹壁切口。</v>
          </cell>
          <cell r="D7655" t="str">
            <v>引流装置</v>
          </cell>
          <cell r="E7655" t="str">
            <v>腔镜材料</v>
          </cell>
          <cell r="F7655" t="str">
            <v>次</v>
          </cell>
          <cell r="G7655" t="str">
            <v> 以3个肌瘤为基价每增加1个肌瘤加收不超过10%；肌瘤直径大于5厘米加收不超过20%</v>
          </cell>
          <cell r="H7655">
            <v>1500</v>
          </cell>
          <cell r="I7655">
            <v>1200</v>
          </cell>
          <cell r="J7655">
            <v>1050</v>
          </cell>
          <cell r="K7655" t="str">
            <v>乙类</v>
          </cell>
        </row>
        <row r="7656">
          <cell r="A7656" t="str">
            <v>HTD73502</v>
          </cell>
          <cell r="B7656" t="str">
            <v>经腹腔镜残角子宫切除术</v>
          </cell>
          <cell r="C765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cell r="D7656" t="str">
            <v>引流装置</v>
          </cell>
          <cell r="E7656" t="str">
            <v>腔镜材料</v>
          </cell>
          <cell r="F7656" t="str">
            <v>次</v>
          </cell>
          <cell r="G7656" t="str">
            <v>残角子宫妊娠加收不超过50%</v>
          </cell>
          <cell r="H7656">
            <v>1100</v>
          </cell>
          <cell r="I7656">
            <v>880</v>
          </cell>
          <cell r="J7656">
            <v>770</v>
          </cell>
          <cell r="K7656" t="str">
            <v>乙类</v>
          </cell>
        </row>
        <row r="7657">
          <cell r="A7657" t="str">
            <v>HTD73503</v>
          </cell>
          <cell r="B7657" t="str">
            <v>经腹腔镜子宫次全切除术</v>
          </cell>
          <cell r="C765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cell r="D7657" t="str">
            <v>引流装置</v>
          </cell>
          <cell r="E7657" t="str">
            <v>腔镜材料</v>
          </cell>
          <cell r="F7657" t="str">
            <v>次</v>
          </cell>
          <cell r="G7657" t="str">
            <v/>
          </cell>
          <cell r="H7657">
            <v>1400</v>
          </cell>
          <cell r="I7657">
            <v>1120</v>
          </cell>
          <cell r="J7657">
            <v>980</v>
          </cell>
          <cell r="K7657" t="str">
            <v>乙类</v>
          </cell>
        </row>
        <row r="7658">
          <cell r="A7658" t="str">
            <v>HTD73601</v>
          </cell>
          <cell r="B7658" t="str">
            <v>经宫腔镜子宫不全中隔切除术</v>
          </cell>
          <cell r="C7658"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cell r="D7658" t="str">
            <v>电极,引流装置,扩宫材料</v>
          </cell>
          <cell r="E7658" t="str">
            <v>宫腔镜材料</v>
          </cell>
          <cell r="F7658" t="str">
            <v>次</v>
          </cell>
          <cell r="G7658" t="str">
            <v/>
          </cell>
          <cell r="H7658">
            <v>900</v>
          </cell>
          <cell r="I7658">
            <v>720</v>
          </cell>
          <cell r="J7658">
            <v>630</v>
          </cell>
          <cell r="K7658" t="str">
            <v>乙类</v>
          </cell>
        </row>
        <row r="7659">
          <cell r="A7659" t="str">
            <v>HTD73602</v>
          </cell>
          <cell r="B7659" t="str">
            <v>经宫腔镜子宫完全中隔切除术</v>
          </cell>
          <cell r="C7659"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cell r="D7659" t="str">
            <v>电极,引流装置,扩宫材料</v>
          </cell>
          <cell r="E7659" t="str">
            <v>宫腔镜材料</v>
          </cell>
          <cell r="F7659" t="str">
            <v>次</v>
          </cell>
          <cell r="G7659" t="str">
            <v/>
          </cell>
          <cell r="H7659">
            <v>1300</v>
          </cell>
          <cell r="I7659">
            <v>1040</v>
          </cell>
          <cell r="J7659">
            <v>910</v>
          </cell>
          <cell r="K7659" t="str">
            <v>乙类</v>
          </cell>
        </row>
        <row r="7660">
          <cell r="A7660" t="str">
            <v>HTD75301</v>
          </cell>
          <cell r="B7660" t="str">
            <v>经腹全子宫切除术</v>
          </cell>
          <cell r="C7660" t="str">
            <v>消毒铺巾,开腹,切除并缝合双侧卵巢固有韧带､双侧输卵管峡部､子宫圆韧带,打开阔韧带前后页,下推膀胱,下推直肠,切断双侧子宫动静脉,切断双侧子宫主韧带和骶韧带,缝合阴道断端,止血,关腹。不含淋巴结清扫。</v>
          </cell>
          <cell r="D7660" t="str">
            <v>引流装置</v>
          </cell>
          <cell r="E7660" t="str">
            <v>特殊缝线,止血材料</v>
          </cell>
          <cell r="F7660" t="str">
            <v>次</v>
          </cell>
          <cell r="G7660" t="str">
            <v/>
          </cell>
          <cell r="H7660">
            <v>1800</v>
          </cell>
          <cell r="I7660">
            <v>1530</v>
          </cell>
          <cell r="J7660">
            <v>1301</v>
          </cell>
          <cell r="K7660" t="str">
            <v>甲类</v>
          </cell>
        </row>
        <row r="7661">
          <cell r="A7661" t="str">
            <v>HTD75302</v>
          </cell>
          <cell r="B7661" t="str">
            <v>经腹筋膜内子宫切除术</v>
          </cell>
          <cell r="C7661"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cell r="D7661" t="str">
            <v>引流装置</v>
          </cell>
          <cell r="E7661" t="str">
            <v>特殊缝线,止血材料,防粘连材料</v>
          </cell>
          <cell r="F7661" t="str">
            <v>次</v>
          </cell>
          <cell r="G7661" t="str">
            <v/>
          </cell>
          <cell r="H7661">
            <v>1600</v>
          </cell>
          <cell r="I7661">
            <v>1280</v>
          </cell>
          <cell r="J7661">
            <v>1120</v>
          </cell>
          <cell r="K7661" t="str">
            <v>甲类</v>
          </cell>
        </row>
        <row r="7662">
          <cell r="A7662" t="str">
            <v>HTD75401</v>
          </cell>
          <cell r="B7662" t="str">
            <v>经阴道全子宫切除术</v>
          </cell>
          <cell r="C7662"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7662" t="str">
            <v>阴道窥器,引流装置</v>
          </cell>
          <cell r="E7662" t="str">
            <v>特殊缝线,止血材料,防粘连材料</v>
          </cell>
          <cell r="F7662" t="str">
            <v>次</v>
          </cell>
          <cell r="G7662" t="str">
            <v/>
          </cell>
          <cell r="H7662">
            <v>1900</v>
          </cell>
          <cell r="I7662">
            <v>1615</v>
          </cell>
          <cell r="J7662">
            <v>1373</v>
          </cell>
          <cell r="K7662" t="str">
            <v>甲类</v>
          </cell>
        </row>
        <row r="7663">
          <cell r="A7663" t="str">
            <v>HTD75501</v>
          </cell>
          <cell r="B7663" t="str">
            <v>经腹腔镜全子宫切除术</v>
          </cell>
          <cell r="C766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7663" t="str">
            <v>引流装置</v>
          </cell>
          <cell r="E7663" t="str">
            <v>腔镜材料</v>
          </cell>
          <cell r="F7663" t="str">
            <v>次</v>
          </cell>
          <cell r="G7663" t="str">
            <v/>
          </cell>
          <cell r="H7663">
            <v>2000</v>
          </cell>
          <cell r="I7663">
            <v>1700</v>
          </cell>
          <cell r="J7663">
            <v>1445</v>
          </cell>
          <cell r="K7663" t="str">
            <v>乙类</v>
          </cell>
        </row>
        <row r="7664">
          <cell r="A7664" t="str">
            <v>HTD75502</v>
          </cell>
          <cell r="B7664" t="str">
            <v>经腹腔镜筋膜内子宫切除术</v>
          </cell>
          <cell r="C7664"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cell r="D7664" t="str">
            <v>引流装置</v>
          </cell>
          <cell r="E7664" t="str">
            <v>腔镜材料</v>
          </cell>
          <cell r="F7664" t="str">
            <v>次</v>
          </cell>
          <cell r="G7664" t="str">
            <v/>
          </cell>
          <cell r="H7664">
            <v>1800</v>
          </cell>
          <cell r="I7664">
            <v>1440</v>
          </cell>
          <cell r="J7664">
            <v>1260</v>
          </cell>
          <cell r="K7664" t="str">
            <v>乙类</v>
          </cell>
        </row>
        <row r="7665">
          <cell r="A7665" t="str">
            <v>HTD75801</v>
          </cell>
          <cell r="B7665" t="str">
            <v>腹腔镜联合阴式全子宫切除术</v>
          </cell>
          <cell r="C7665"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cell r="D7665" t="str">
            <v>引流装置</v>
          </cell>
          <cell r="E7665" t="str">
            <v>腔镜材料</v>
          </cell>
          <cell r="F7665" t="str">
            <v>次</v>
          </cell>
          <cell r="G7665" t="str">
            <v/>
          </cell>
          <cell r="H7665">
            <v>1600</v>
          </cell>
          <cell r="I7665">
            <v>1280</v>
          </cell>
          <cell r="J7665">
            <v>1120</v>
          </cell>
          <cell r="K7665" t="str">
            <v>乙类</v>
          </cell>
        </row>
        <row r="7666">
          <cell r="A7666" t="str">
            <v>HTD77301</v>
          </cell>
          <cell r="B7666" t="str">
            <v>经腹次广泛子宫切除术</v>
          </cell>
          <cell r="C7666"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cell r="D7666" t="str">
            <v>引流装置</v>
          </cell>
          <cell r="E7666" t="str">
            <v>特殊缝线,止血材料,防粘连材料</v>
          </cell>
          <cell r="F7666" t="str">
            <v>次</v>
          </cell>
          <cell r="G7666" t="str">
            <v/>
          </cell>
          <cell r="H7666">
            <v>2100</v>
          </cell>
          <cell r="I7666">
            <v>1680</v>
          </cell>
          <cell r="J7666">
            <v>1470</v>
          </cell>
          <cell r="K7666" t="str">
            <v>甲类</v>
          </cell>
        </row>
        <row r="7667">
          <cell r="A7667" t="str">
            <v>HTD77302</v>
          </cell>
          <cell r="B7667" t="str">
            <v>经腹广泛性子宫切除术</v>
          </cell>
          <cell r="C7667"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7667" t="str">
            <v>引流装置</v>
          </cell>
          <cell r="E7667" t="str">
            <v>特殊缝线,止血材料,防粘连材料</v>
          </cell>
          <cell r="F7667" t="str">
            <v>次</v>
          </cell>
          <cell r="G7667" t="str">
            <v/>
          </cell>
          <cell r="H7667">
            <v>4000</v>
          </cell>
          <cell r="I7667">
            <v>3400</v>
          </cell>
          <cell r="J7667">
            <v>2890</v>
          </cell>
          <cell r="K7667" t="str">
            <v>甲类</v>
          </cell>
        </row>
        <row r="7668">
          <cell r="A7668" t="str">
            <v>HTD77401</v>
          </cell>
          <cell r="B7668" t="str">
            <v>经阴道次广泛子宫切除术</v>
          </cell>
          <cell r="C7668"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cell r="D7668" t="str">
            <v>阴道窥器,引流装置</v>
          </cell>
          <cell r="E7668" t="str">
            <v>特殊缝线,止血材料,防粘连材料</v>
          </cell>
          <cell r="F7668" t="str">
            <v>次</v>
          </cell>
          <cell r="G7668" t="str">
            <v/>
          </cell>
          <cell r="H7668">
            <v>2100</v>
          </cell>
          <cell r="I7668">
            <v>1680</v>
          </cell>
          <cell r="J7668">
            <v>1470</v>
          </cell>
          <cell r="K7668" t="str">
            <v>甲类</v>
          </cell>
        </row>
        <row r="7669">
          <cell r="A7669" t="str">
            <v>HTD77402</v>
          </cell>
          <cell r="B7669" t="str">
            <v>经阴道广泛子宫切除术</v>
          </cell>
          <cell r="C7669"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cell r="D7669" t="str">
            <v>阴道窥器,引流装置</v>
          </cell>
          <cell r="E7669" t="str">
            <v>特殊缝线,止血材料,防粘连材料</v>
          </cell>
          <cell r="F7669" t="str">
            <v>次</v>
          </cell>
          <cell r="G7669" t="str">
            <v/>
          </cell>
          <cell r="H7669">
            <v>2600</v>
          </cell>
          <cell r="I7669">
            <v>2080</v>
          </cell>
          <cell r="J7669">
            <v>1820</v>
          </cell>
          <cell r="K7669" t="str">
            <v>甲类</v>
          </cell>
        </row>
        <row r="7670">
          <cell r="A7670" t="str">
            <v>HTD77501</v>
          </cell>
          <cell r="B7670" t="str">
            <v>经腹腔镜次广泛子宫切除术</v>
          </cell>
          <cell r="C7670"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cell r="D7670" t="str">
            <v>引流装置</v>
          </cell>
          <cell r="E7670" t="str">
            <v>腔镜材料</v>
          </cell>
          <cell r="F7670" t="str">
            <v>次</v>
          </cell>
          <cell r="G7670" t="str">
            <v/>
          </cell>
          <cell r="H7670">
            <v>1500</v>
          </cell>
          <cell r="I7670">
            <v>1200</v>
          </cell>
          <cell r="J7670">
            <v>1050</v>
          </cell>
          <cell r="K7670" t="str">
            <v>乙类</v>
          </cell>
        </row>
        <row r="7671">
          <cell r="A7671" t="str">
            <v>HTD77502</v>
          </cell>
          <cell r="B7671" t="str">
            <v>经腹腔镜广泛子宫切除术</v>
          </cell>
          <cell r="C7671"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cell r="D7671" t="str">
            <v>引流装置</v>
          </cell>
          <cell r="E7671" t="str">
            <v>腔镜材料</v>
          </cell>
          <cell r="F7671" t="str">
            <v>次</v>
          </cell>
          <cell r="G7671" t="str">
            <v/>
          </cell>
          <cell r="H7671">
            <v>4200</v>
          </cell>
          <cell r="I7671">
            <v>3570</v>
          </cell>
          <cell r="J7671">
            <v>3035</v>
          </cell>
          <cell r="K7671" t="str">
            <v>乙类</v>
          </cell>
        </row>
        <row r="7672">
          <cell r="A7672" t="str">
            <v>HTD83301</v>
          </cell>
          <cell r="B7672" t="str">
            <v>经腹子宫纵隔切除+子宫成形术</v>
          </cell>
          <cell r="C7672" t="str">
            <v>消毒铺巾,开腹,子宫底部"V"形切开,将纵隔连同宫壁一并楔形切除,缝合子宫,缝合腹壁。</v>
          </cell>
          <cell r="D7672" t="str">
            <v>引流装置</v>
          </cell>
          <cell r="E7672" t="str">
            <v>特殊缝线,止血材料,防粘连材料</v>
          </cell>
          <cell r="F7672" t="str">
            <v>次</v>
          </cell>
          <cell r="G7672" t="str">
            <v/>
          </cell>
          <cell r="H7672">
            <v>900</v>
          </cell>
          <cell r="I7672">
            <v>720</v>
          </cell>
          <cell r="J7672">
            <v>630</v>
          </cell>
          <cell r="K7672" t="str">
            <v>甲类</v>
          </cell>
        </row>
        <row r="7673">
          <cell r="A7673" t="str">
            <v>HTD83302</v>
          </cell>
          <cell r="B7673" t="str">
            <v>经腹双角子宫畸形成形术</v>
          </cell>
          <cell r="C7673" t="str">
            <v>消毒铺巾,逐层开腹,子宫底部"V"形切开,楔形切除宫壁,缝合子宫,缝合腹壁。</v>
          </cell>
          <cell r="D7673" t="str">
            <v>引流装置</v>
          </cell>
          <cell r="E7673" t="str">
            <v>特殊缝线,止血材料,防粘连材料</v>
          </cell>
          <cell r="F7673" t="str">
            <v>次</v>
          </cell>
          <cell r="G7673" t="str">
            <v/>
          </cell>
          <cell r="H7673">
            <v>900</v>
          </cell>
          <cell r="I7673">
            <v>720</v>
          </cell>
          <cell r="J7673">
            <v>630</v>
          </cell>
          <cell r="K7673" t="str">
            <v>乙类</v>
          </cell>
        </row>
        <row r="7674">
          <cell r="A7674" t="str">
            <v>HTD83303</v>
          </cell>
          <cell r="B7674" t="str">
            <v>经腹子宫修补术</v>
          </cell>
          <cell r="C7674" t="str">
            <v>消毒铺巾,开腹,找到子宫破裂处,子宫破裂处清创,可吸收线逐层缝合修补,关腹。</v>
          </cell>
          <cell r="D7674" t="str">
            <v>引流装置</v>
          </cell>
          <cell r="E7674" t="str">
            <v>特殊缝线,止血材料,防粘连材料</v>
          </cell>
          <cell r="F7674" t="str">
            <v>次</v>
          </cell>
          <cell r="G7674" t="str">
            <v/>
          </cell>
          <cell r="H7674">
            <v>1000</v>
          </cell>
          <cell r="I7674">
            <v>800</v>
          </cell>
          <cell r="J7674">
            <v>700</v>
          </cell>
          <cell r="K7674" t="str">
            <v>甲类</v>
          </cell>
        </row>
        <row r="7675">
          <cell r="A7675" t="str">
            <v>HTD83501</v>
          </cell>
          <cell r="B7675" t="str">
            <v>经腹腔镜子宫修补术</v>
          </cell>
          <cell r="C7675"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cell r="D7675" t="str">
            <v>引流装置,冲洗液</v>
          </cell>
          <cell r="E7675" t="str">
            <v>腔镜材料</v>
          </cell>
          <cell r="F7675" t="str">
            <v>次</v>
          </cell>
          <cell r="G7675" t="str">
            <v/>
          </cell>
          <cell r="H7675">
            <v>1200</v>
          </cell>
          <cell r="I7675">
            <v>960</v>
          </cell>
          <cell r="J7675">
            <v>840</v>
          </cell>
          <cell r="K7675" t="str">
            <v>乙类</v>
          </cell>
        </row>
        <row r="7676">
          <cell r="A7676" t="str">
            <v>HTD83502</v>
          </cell>
          <cell r="B7676" t="str">
            <v>经腹腔镜双角子宫畸形成形术</v>
          </cell>
          <cell r="C7676" t="str">
            <v>消毒铺巾,建立气腹,放入腹腔镜观察,子宫底部"V"形切开,楔形切除宫壁,缝合子宫,缝合腹壁。</v>
          </cell>
          <cell r="D7676" t="str">
            <v>引流装置</v>
          </cell>
          <cell r="E7676" t="str">
            <v>腔镜材料</v>
          </cell>
          <cell r="F7676" t="str">
            <v>次</v>
          </cell>
          <cell r="G7676" t="str">
            <v/>
          </cell>
          <cell r="H7676">
            <v>1100</v>
          </cell>
          <cell r="I7676">
            <v>880</v>
          </cell>
          <cell r="J7676">
            <v>770</v>
          </cell>
          <cell r="K7676" t="str">
            <v>乙类</v>
          </cell>
        </row>
        <row r="7677">
          <cell r="A7677" t="str">
            <v>HTE57401</v>
          </cell>
          <cell r="B7677" t="str">
            <v>经阴道宫腔粘连分离术</v>
          </cell>
          <cell r="C7677" t="str">
            <v>膀胱截石位,外阴阴道消毒铺巾,放置窥器,暴露宫颈,探宫腔,扩张宫颈口,用探针或扩宫器分离粘连组织,使用扩张棒逐号分离宫腔粘连,术毕酌情放置宫内节育器。不含B超引导。</v>
          </cell>
          <cell r="D7677" t="str">
            <v>阴道窥器,扩宫材料</v>
          </cell>
          <cell r="E7677" t="str">
            <v>宫内节育器</v>
          </cell>
          <cell r="F7677" t="str">
            <v>次</v>
          </cell>
          <cell r="G7677" t="str">
            <v>宫内节育器按国家相关政策收费</v>
          </cell>
          <cell r="H7677">
            <v>900</v>
          </cell>
          <cell r="I7677">
            <v>720</v>
          </cell>
          <cell r="J7677">
            <v>630</v>
          </cell>
          <cell r="K7677" t="str">
            <v>甲类</v>
          </cell>
        </row>
        <row r="7678">
          <cell r="A7678" t="str">
            <v>HTE57501</v>
          </cell>
          <cell r="B7678" t="str">
            <v>经宫腔镜联合腹腔镜宫腔粘连分离术</v>
          </cell>
          <cell r="C7678"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7678" t="str">
            <v>引流装置,扩宫材料</v>
          </cell>
          <cell r="E7678" t="str">
            <v>宫内节育器,宫腔镜材料</v>
          </cell>
          <cell r="F7678" t="str">
            <v>次</v>
          </cell>
          <cell r="G7678" t="str">
            <v>宫内节育器按国家相关政策收费</v>
          </cell>
          <cell r="H7678">
            <v>1200</v>
          </cell>
          <cell r="I7678">
            <v>960</v>
          </cell>
          <cell r="J7678">
            <v>840</v>
          </cell>
          <cell r="K7678" t="str">
            <v>乙类</v>
          </cell>
        </row>
        <row r="7679">
          <cell r="A7679" t="str">
            <v>HTE57601</v>
          </cell>
          <cell r="B7679" t="str">
            <v>经宫腔镜宫腔粘连分离术</v>
          </cell>
          <cell r="C7679" t="str">
            <v>膀胱截石位,外阴阴道消毒铺巾,放置窥器,暴露宫颈,宫腔镜检查宫腔及宫颈,明确粘连部位､程度,必要时B超引导监护宫腔镜分离切除粘连组织,术毕放置宫内节育器或防粘连制剂。</v>
          </cell>
          <cell r="D7679" t="str">
            <v>引流装置,扩宫材料</v>
          </cell>
          <cell r="E7679" t="str">
            <v>宫内节育器,宫腔镜材料</v>
          </cell>
          <cell r="F7679" t="str">
            <v>次</v>
          </cell>
          <cell r="G7679" t="str">
            <v>宫内节育器按国家相关政策收费</v>
          </cell>
          <cell r="H7679">
            <v>1100</v>
          </cell>
          <cell r="I7679">
            <v>880</v>
          </cell>
          <cell r="J7679">
            <v>770</v>
          </cell>
          <cell r="K7679" t="str">
            <v>乙类</v>
          </cell>
        </row>
        <row r="7680">
          <cell r="A7680" t="str">
            <v>HTE64301</v>
          </cell>
          <cell r="B7680" t="str">
            <v>开腹宫内节育器取出术</v>
          </cell>
          <cell r="C7680" t="str">
            <v>消毒铺巾,开腹,宫内环腹腔内移位,部分环移位到子宫外,明确环的位置,取出宫内环,关腹。不含子宫及其它脏器修补术､宫腔镜检查术。</v>
          </cell>
          <cell r="D7680" t="str">
            <v/>
          </cell>
          <cell r="E7680" t="str">
            <v>特殊缝线,止血材料</v>
          </cell>
          <cell r="F7680" t="str">
            <v>次</v>
          </cell>
          <cell r="G7680" t="str">
            <v/>
          </cell>
          <cell r="H7680">
            <v>600</v>
          </cell>
          <cell r="I7680">
            <v>480</v>
          </cell>
          <cell r="J7680">
            <v>420</v>
          </cell>
          <cell r="K7680" t="str">
            <v>乙类</v>
          </cell>
        </row>
        <row r="7681">
          <cell r="A7681" t="str">
            <v>HTE64501</v>
          </cell>
          <cell r="B7681" t="str">
            <v>经腹腔镜移位宫内节育器取出术</v>
          </cell>
          <cell r="C7681"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cell r="D7681" t="str">
            <v/>
          </cell>
          <cell r="E7681" t="str">
            <v>腔镜材料</v>
          </cell>
          <cell r="F7681" t="str">
            <v>次</v>
          </cell>
          <cell r="G7681" t="str">
            <v/>
          </cell>
          <cell r="H7681">
            <v>700</v>
          </cell>
          <cell r="I7681">
            <v>560</v>
          </cell>
          <cell r="J7681">
            <v>490</v>
          </cell>
          <cell r="K7681" t="str">
            <v>乙类</v>
          </cell>
        </row>
        <row r="7682">
          <cell r="A7682" t="str">
            <v>HTE64502</v>
          </cell>
          <cell r="B7682" t="str">
            <v>经腹腔镜经宫腔镜取环术</v>
          </cell>
          <cell r="C7682"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cell r="D7682" t="str">
            <v>电极,扩宫材料</v>
          </cell>
          <cell r="E7682" t="str">
            <v>腔镜材料</v>
          </cell>
          <cell r="F7682" t="str">
            <v>次</v>
          </cell>
          <cell r="G7682" t="str">
            <v/>
          </cell>
          <cell r="H7682">
            <v>800</v>
          </cell>
          <cell r="I7682">
            <v>640</v>
          </cell>
          <cell r="J7682">
            <v>560</v>
          </cell>
          <cell r="K7682" t="str">
            <v>乙类</v>
          </cell>
        </row>
        <row r="7683">
          <cell r="A7683" t="str">
            <v>HTE64601</v>
          </cell>
          <cell r="B7683" t="str">
            <v>宫腔镜取环术</v>
          </cell>
          <cell r="C7683"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cell r="D7683" t="str">
            <v>电极,扩宫材料</v>
          </cell>
          <cell r="E7683" t="str">
            <v>宫腔镜材料</v>
          </cell>
          <cell r="F7683" t="str">
            <v>次</v>
          </cell>
          <cell r="G7683" t="str">
            <v>宫腔内残留环加收不超过50%;宫腔内嵌顿环加收不超过80%</v>
          </cell>
          <cell r="H7683">
            <v>800</v>
          </cell>
          <cell r="I7683">
            <v>640</v>
          </cell>
          <cell r="J7683">
            <v>560</v>
          </cell>
          <cell r="K7683" t="str">
            <v>乙类</v>
          </cell>
        </row>
        <row r="7684">
          <cell r="A7684" t="str">
            <v>HTE65401</v>
          </cell>
          <cell r="B7684" t="str">
            <v>宫腔组织吸引术</v>
          </cell>
          <cell r="C7684"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cell r="D7684" t="str">
            <v>吸引管,阴道窥器</v>
          </cell>
          <cell r="E7684" t="str">
            <v/>
          </cell>
          <cell r="F7684" t="str">
            <v>次</v>
          </cell>
          <cell r="G7684" t="str">
            <v>葡萄胎大于12周加收不超过50%</v>
          </cell>
          <cell r="H7684">
            <v>350</v>
          </cell>
          <cell r="I7684">
            <v>280</v>
          </cell>
          <cell r="J7684">
            <v>235</v>
          </cell>
          <cell r="K7684" t="str">
            <v>乙类</v>
          </cell>
        </row>
        <row r="7685">
          <cell r="A7685" t="str">
            <v>HTE65601</v>
          </cell>
          <cell r="B7685" t="str">
            <v>宫腔镜宫腔异物取出术</v>
          </cell>
          <cell r="C7685"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cell r="D7685" t="str">
            <v>电极,扩宫材料</v>
          </cell>
          <cell r="E7685" t="str">
            <v>宫腔镜材料</v>
          </cell>
          <cell r="F7685" t="str">
            <v>次</v>
          </cell>
          <cell r="G7685" t="str">
            <v/>
          </cell>
          <cell r="H7685">
            <v>700</v>
          </cell>
          <cell r="I7685">
            <v>560</v>
          </cell>
          <cell r="J7685">
            <v>490</v>
          </cell>
          <cell r="K7685" t="str">
            <v>乙类</v>
          </cell>
        </row>
        <row r="7686">
          <cell r="A7686" t="str">
            <v>HTF65401</v>
          </cell>
          <cell r="B7686" t="str">
            <v>葡萄胎清宫术</v>
          </cell>
          <cell r="C7686" t="str">
            <v>开放静脉,膀胱截石位,消毒外阴阴道,消毒宫颈,搔刮宫颈管组织,探宫腔深度,充分扩张宫颈,大号吸引器吸出宫腔内组织,搔刮宫腔,吸出物送病理,撰写手术记录,子宫大于12周者可间隔一周后重复清宫。</v>
          </cell>
          <cell r="D7686" t="str">
            <v>阴道窥器</v>
          </cell>
          <cell r="E7686" t="str">
            <v/>
          </cell>
          <cell r="F7686" t="str">
            <v>次</v>
          </cell>
          <cell r="G7686" t="str">
            <v/>
          </cell>
          <cell r="H7686">
            <v>150</v>
          </cell>
          <cell r="I7686">
            <v>120</v>
          </cell>
          <cell r="J7686">
            <v>105</v>
          </cell>
          <cell r="K7686" t="str">
            <v>甲类</v>
          </cell>
        </row>
        <row r="7687">
          <cell r="A7687" t="str">
            <v>HTF72601</v>
          </cell>
          <cell r="B7687" t="str">
            <v>经宫腔镜热球子宫内膜去除术</v>
          </cell>
          <cell r="C7687" t="str">
            <v>消毒铺巾,暴露宫颈,消毒宫颈,扩宫口至5毫米,宫腔镜检查内膜,探宫深,置入导杆至宫底,注入液体至宫腔压力维持在160-180毫米汞柱,加热至87℃共8分钟,待温度降至50-60℃抽出液体及导杆,再次宫腔镜检查,手术结束。</v>
          </cell>
          <cell r="D7687" t="str">
            <v/>
          </cell>
          <cell r="E7687" t="str">
            <v>子宫热球球囊,宫腔镜材料</v>
          </cell>
          <cell r="F7687" t="str">
            <v>次</v>
          </cell>
          <cell r="G7687" t="str">
            <v/>
          </cell>
          <cell r="H7687">
            <v>800</v>
          </cell>
          <cell r="I7687">
            <v>640</v>
          </cell>
          <cell r="J7687">
            <v>560</v>
          </cell>
          <cell r="K7687" t="str">
            <v>乙类</v>
          </cell>
        </row>
        <row r="7688">
          <cell r="A7688" t="str">
            <v>HTF72602</v>
          </cell>
          <cell r="B7688" t="str">
            <v>经宫腔镜电凝子宫内膜去除术</v>
          </cell>
          <cell r="C7688" t="str">
            <v>消毒铺巾,暴露宫颈,消毒,扩宫口至11毫米,放入宫腔镜检查并诊刮宫内膜,探宫深,置入宫腔电切镜,自宫底开始依次电凝子宫内膜达宫颈内口水平,再次宫腔镜检查,探宫深,手术结束。</v>
          </cell>
          <cell r="D7688" t="str">
            <v>电极</v>
          </cell>
          <cell r="E7688" t="str">
            <v>防粘连材料,宫腔镜材料，电切环</v>
          </cell>
          <cell r="F7688" t="str">
            <v>次</v>
          </cell>
          <cell r="G7688" t="str">
            <v/>
          </cell>
          <cell r="H7688">
            <v>800</v>
          </cell>
          <cell r="I7688">
            <v>640</v>
          </cell>
          <cell r="J7688">
            <v>560</v>
          </cell>
          <cell r="K7688" t="str">
            <v>乙类</v>
          </cell>
        </row>
        <row r="7689">
          <cell r="A7689" t="str">
            <v>HTF72603</v>
          </cell>
          <cell r="B7689" t="str">
            <v>经宫腔镜微波子宫内膜去除术</v>
          </cell>
          <cell r="C7689" t="str">
            <v>麻醉,消毒铺巾,暴露宫颈,消毒,扩宫口至9毫米,放入宫腔镜检查并诊刮宫内膜,探宫深,置入微波探头至子宫宫底,开动微波治疗仪,温控在70-80℃,由宫底开始拉动探头直至标记线露出宫颈外口,再次宫腔镜检查,手术结束。</v>
          </cell>
          <cell r="D7689" t="str">
            <v/>
          </cell>
          <cell r="E7689" t="str">
            <v>防粘连材料,宫腔镜材料，电切环</v>
          </cell>
          <cell r="F7689" t="str">
            <v>次</v>
          </cell>
          <cell r="G7689" t="str">
            <v/>
          </cell>
          <cell r="H7689">
            <v>800</v>
          </cell>
          <cell r="I7689">
            <v>640</v>
          </cell>
          <cell r="J7689">
            <v>560</v>
          </cell>
          <cell r="K7689" t="str">
            <v>乙类</v>
          </cell>
        </row>
        <row r="7690">
          <cell r="A7690" t="str">
            <v>HTF73301</v>
          </cell>
          <cell r="B7690" t="str">
            <v>经腹黏膜下肌瘤切除术</v>
          </cell>
          <cell r="C7690" t="str">
            <v>消毒铺巾,开腹,切开子宫基层,直视下剖开子宫,逐个切除子宫肌瘤,缝合关闭瘤腔,缝合子宫肌层,子宫成形,关腹。</v>
          </cell>
          <cell r="D7690" t="str">
            <v>引流装置</v>
          </cell>
          <cell r="E7690" t="str">
            <v>特殊缝线,止血材料</v>
          </cell>
          <cell r="F7690" t="str">
            <v>次</v>
          </cell>
          <cell r="G7690" t="str">
            <v/>
          </cell>
          <cell r="H7690">
            <v>900</v>
          </cell>
          <cell r="I7690">
            <v>720</v>
          </cell>
          <cell r="J7690">
            <v>630</v>
          </cell>
          <cell r="K7690" t="str">
            <v>甲类</v>
          </cell>
        </row>
        <row r="7691">
          <cell r="A7691" t="str">
            <v>HTF73401</v>
          </cell>
          <cell r="B7691" t="str">
            <v>经阴道黏膜下肌瘤切除术</v>
          </cell>
          <cell r="C7691" t="str">
            <v>膀胱截石位,消毒铺巾,消毒阴道,切开前(或后)穹窿,翻出子宫,切开子宫肌层,直视下切除子宫黏膜下肌瘤,缝合子宫肌层,子宫复位,关闭腹膜和阴道后穹窿。</v>
          </cell>
          <cell r="D7691" t="str">
            <v>阴道窥器,引流装置</v>
          </cell>
          <cell r="E7691" t="str">
            <v>特殊缝线,止血材料</v>
          </cell>
          <cell r="F7691" t="str">
            <v>次</v>
          </cell>
          <cell r="G7691" t="str">
            <v/>
          </cell>
          <cell r="H7691">
            <v>700</v>
          </cell>
          <cell r="I7691">
            <v>560</v>
          </cell>
          <cell r="J7691">
            <v>490</v>
          </cell>
          <cell r="K7691" t="str">
            <v>甲类</v>
          </cell>
        </row>
        <row r="7692">
          <cell r="A7692" t="str">
            <v>HTF73501</v>
          </cell>
          <cell r="B7692" t="str">
            <v>经腹腔镜子宫内膜异位病灶切除术</v>
          </cell>
          <cell r="C7692" t="str">
            <v>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v>
          </cell>
          <cell r="D7692" t="str">
            <v>引流装置,冲洗液</v>
          </cell>
          <cell r="E7692" t="str">
            <v>腔镜材料</v>
          </cell>
          <cell r="F7692" t="str">
            <v>次</v>
          </cell>
          <cell r="G7692" t="str">
            <v/>
          </cell>
          <cell r="H7692">
            <v>1100</v>
          </cell>
          <cell r="I7692">
            <v>880</v>
          </cell>
          <cell r="J7692">
            <v>770</v>
          </cell>
          <cell r="K7692" t="str">
            <v>乙类</v>
          </cell>
        </row>
        <row r="7693">
          <cell r="A7693" t="str">
            <v>HTF73601</v>
          </cell>
          <cell r="B7693" t="str">
            <v>经宫腔镜子宫内膜电切术</v>
          </cell>
          <cell r="C7693"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cell r="D7693" t="str">
            <v>电极,引流装置,扩宫材料</v>
          </cell>
          <cell r="E7693" t="str">
            <v>宫腔镜材料</v>
          </cell>
          <cell r="F7693" t="str">
            <v>次</v>
          </cell>
          <cell r="G7693" t="str">
            <v/>
          </cell>
          <cell r="H7693">
            <v>1000</v>
          </cell>
          <cell r="I7693">
            <v>800</v>
          </cell>
          <cell r="J7693">
            <v>700</v>
          </cell>
          <cell r="K7693" t="str">
            <v>乙类</v>
          </cell>
        </row>
        <row r="7694">
          <cell r="A7694" t="str">
            <v>HTF73602</v>
          </cell>
          <cell r="B7694" t="str">
            <v>经宫腔镜子宫内膜息肉切除术</v>
          </cell>
          <cell r="C7694" t="str">
            <v>外阴阴道消毒,铺巾,放置窥器,暴露宫颈,置入宫腔镜明确息肉部位､大小､数目,切除息肉,检查息肉根蒂创面出血,电凝或止血制剂止血。</v>
          </cell>
          <cell r="D7694" t="str">
            <v>引流装置</v>
          </cell>
          <cell r="E7694" t="str">
            <v>宫腔镜材料</v>
          </cell>
          <cell r="F7694" t="str">
            <v>次</v>
          </cell>
          <cell r="G7694" t="str">
            <v>每增加1个息肉加收不超过30%</v>
          </cell>
          <cell r="H7694">
            <v>800</v>
          </cell>
          <cell r="I7694">
            <v>640</v>
          </cell>
          <cell r="J7694">
            <v>560</v>
          </cell>
          <cell r="K7694" t="str">
            <v>乙类</v>
          </cell>
        </row>
        <row r="7695">
          <cell r="A7695" t="str">
            <v>HTF73603</v>
          </cell>
          <cell r="B7695" t="str">
            <v>经宫腔镜黏膜下肌瘤切除术</v>
          </cell>
          <cell r="C7695" t="str">
            <v>麻醉,取出术前放置的宫颈扩张棒,消毒铺巾,留置导尿,置入宫腔镜明确肌瘤部位､大小､数目,切除肌瘤,检查肌瘤根蒂创面出血,电凝止血或止血制剂。</v>
          </cell>
          <cell r="D7695" t="str">
            <v>引流装置,扩宫材料</v>
          </cell>
          <cell r="E7695" t="str">
            <v>宫腔镜材料</v>
          </cell>
          <cell r="F7695" t="str">
            <v>次</v>
          </cell>
          <cell r="G7695" t="str">
            <v/>
          </cell>
          <cell r="H7695">
            <v>1100</v>
          </cell>
          <cell r="I7695">
            <v>880</v>
          </cell>
          <cell r="J7695">
            <v>770</v>
          </cell>
          <cell r="K7695" t="str">
            <v>乙类</v>
          </cell>
        </row>
        <row r="7696">
          <cell r="A7696" t="str">
            <v>HTG48401</v>
          </cell>
          <cell r="B7696" t="str">
            <v>宫颈注射</v>
          </cell>
          <cell r="C7696" t="str">
            <v>膀胱截石位,外阴消毒,铺盖无菌巾,放置窥器,暴露宫颈阴道,干棉球擦净宫颈粘液,消毒宫颈阴道,于宫颈外口多点注射治疗药物,穿刺针眼压迫止血。</v>
          </cell>
          <cell r="D7696" t="str">
            <v>阴道窥器,注射器</v>
          </cell>
          <cell r="E7696" t="str">
            <v>止血材料</v>
          </cell>
          <cell r="F7696" t="str">
            <v>次</v>
          </cell>
          <cell r="G7696" t="str">
            <v/>
          </cell>
          <cell r="H7696">
            <v>30</v>
          </cell>
          <cell r="I7696">
            <v>25</v>
          </cell>
          <cell r="J7696">
            <v>20</v>
          </cell>
          <cell r="K7696" t="str">
            <v>甲类</v>
          </cell>
        </row>
        <row r="7697">
          <cell r="A7697" t="str">
            <v>HTG57401</v>
          </cell>
          <cell r="B7697" t="str">
            <v>经阴道宫颈管粘连分离术</v>
          </cell>
          <cell r="C7697" t="str">
            <v>膀胱截石位,外阴阴道消毒铺巾,放置窥器,暴露宫颈,用探针试探进入宫颈管,探针探测宫腔,必要时B超引导监护下,5-8号扩张棒逐号分离宫颈粘连,术毕酌情放置宫颈引流管或宫内节育器。</v>
          </cell>
          <cell r="D7697" t="str">
            <v>阴道窥器,引流装置,扩宫材料</v>
          </cell>
          <cell r="E7697" t="str">
            <v>宫内节育器</v>
          </cell>
          <cell r="F7697" t="str">
            <v>次</v>
          </cell>
          <cell r="G7697" t="str">
            <v>宫内节育器按国家相关政策收费</v>
          </cell>
          <cell r="H7697">
            <v>200</v>
          </cell>
          <cell r="I7697">
            <v>160</v>
          </cell>
          <cell r="J7697">
            <v>140</v>
          </cell>
          <cell r="K7697" t="str">
            <v>甲类</v>
          </cell>
        </row>
        <row r="7698">
          <cell r="A7698" t="str">
            <v>HTG62401</v>
          </cell>
          <cell r="B7698" t="str">
            <v>子宫托放置</v>
          </cell>
          <cell r="C7698" t="str">
            <v>膀胱截石位,外阴消毒,铺盖无菌巾,检查脱垂的脏器有无病变和异常,还纳脱垂的脏器,佩戴子宫托,指导子宫托放置护理知识。</v>
          </cell>
          <cell r="D7698" t="str">
            <v>子宫托,阴道窥器</v>
          </cell>
          <cell r="E7698" t="str">
            <v/>
          </cell>
          <cell r="F7698" t="str">
            <v>次</v>
          </cell>
          <cell r="G7698" t="str">
            <v/>
          </cell>
          <cell r="H7698">
            <v>550</v>
          </cell>
          <cell r="I7698">
            <v>440</v>
          </cell>
          <cell r="J7698">
            <v>385</v>
          </cell>
          <cell r="K7698" t="str">
            <v>甲类</v>
          </cell>
        </row>
        <row r="7699">
          <cell r="A7699" t="str">
            <v>HTG72401</v>
          </cell>
          <cell r="B7699" t="str">
            <v>宫颈激光治疗</v>
          </cell>
          <cell r="C7699" t="str">
            <v>膀胱截石位,外阴阴道消毒铺巾,消毒宫颈,查看病变部位,激光烧灼宫颈病变部位,创面止血,宣教术后注意事项。</v>
          </cell>
          <cell r="D7699" t="str">
            <v>阴道窥器</v>
          </cell>
          <cell r="E7699" t="str">
            <v>止血材料</v>
          </cell>
          <cell r="F7699" t="str">
            <v>次</v>
          </cell>
          <cell r="G7699" t="str">
            <v/>
          </cell>
          <cell r="H7699">
            <v>80</v>
          </cell>
          <cell r="I7699">
            <v>65</v>
          </cell>
          <cell r="J7699">
            <v>55</v>
          </cell>
          <cell r="K7699" t="str">
            <v>乙类</v>
          </cell>
        </row>
        <row r="7700">
          <cell r="A7700" t="str">
            <v>HTG72402</v>
          </cell>
          <cell r="B7700" t="str">
            <v>宫颈微波治疗</v>
          </cell>
          <cell r="C7700" t="str">
            <v>膀胱截石位,外阴阴道消毒铺巾,消毒宫颈,查看病变部位,微波烧灼宫颈病变部位,创面止血,宣教术后注意事项。不含宫颈活检术､病理学检查。</v>
          </cell>
          <cell r="D7700" t="str">
            <v>阴道窥器</v>
          </cell>
          <cell r="E7700" t="str">
            <v>止血材料</v>
          </cell>
          <cell r="F7700" t="str">
            <v>次</v>
          </cell>
          <cell r="G7700" t="str">
            <v/>
          </cell>
          <cell r="H7700">
            <v>80</v>
          </cell>
          <cell r="I7700">
            <v>65</v>
          </cell>
          <cell r="J7700">
            <v>55</v>
          </cell>
          <cell r="K7700" t="str">
            <v>乙类</v>
          </cell>
        </row>
        <row r="7701">
          <cell r="A7701" t="str">
            <v>HTG72403</v>
          </cell>
          <cell r="B7701" t="str">
            <v>宫颈电熨治疗</v>
          </cell>
          <cell r="C7701" t="str">
            <v>膀胱截石位,外阴阴道消毒铺巾,消毒宫颈,查看病变部位,电凝探头烧灼宫颈病变部位,创面止血,宣教术后注意事项。</v>
          </cell>
          <cell r="D7701" t="str">
            <v>阴道窥器</v>
          </cell>
          <cell r="E7701" t="str">
            <v>止血材料</v>
          </cell>
          <cell r="F7701" t="str">
            <v>次</v>
          </cell>
          <cell r="G7701" t="str">
            <v/>
          </cell>
          <cell r="H7701">
            <v>80</v>
          </cell>
          <cell r="I7701">
            <v>65</v>
          </cell>
          <cell r="J7701">
            <v>55</v>
          </cell>
          <cell r="K7701" t="str">
            <v>乙类</v>
          </cell>
        </row>
        <row r="7702">
          <cell r="A7702" t="str">
            <v>HTG72404</v>
          </cell>
          <cell r="B7702" t="str">
            <v>宫颈冷冻治疗</v>
          </cell>
          <cell r="C7702" t="str">
            <v>膀胱截石位,外阴阴道消毒铺巾,消毒宫颈,查看病变部位,一次性液氮治疗宫颈病变部位,创面止血,宣教术后注意事项。</v>
          </cell>
          <cell r="D7702" t="str">
            <v>阴道窥器</v>
          </cell>
          <cell r="E7702" t="str">
            <v>止血材料</v>
          </cell>
          <cell r="F7702" t="str">
            <v>次</v>
          </cell>
          <cell r="G7702" t="str">
            <v/>
          </cell>
          <cell r="H7702">
            <v>80</v>
          </cell>
          <cell r="I7702">
            <v>65</v>
          </cell>
          <cell r="J7702">
            <v>55</v>
          </cell>
          <cell r="K7702" t="str">
            <v>乙类</v>
          </cell>
        </row>
        <row r="7703">
          <cell r="A7703" t="str">
            <v>HTG73301</v>
          </cell>
          <cell r="B7703" t="str">
            <v>经腹宫颈肌瘤剔除术</v>
          </cell>
          <cell r="C7703" t="str">
            <v>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v>
          </cell>
          <cell r="D7703" t="str">
            <v>引流装置,冲洗液</v>
          </cell>
          <cell r="E7703" t="str">
            <v>特殊缝线,止血材料,防粘连材料</v>
          </cell>
          <cell r="F7703" t="str">
            <v>次</v>
          </cell>
          <cell r="G7703" t="str">
            <v>多发性肌瘤､肌瘤直径大于5厘米加收不超过40%</v>
          </cell>
          <cell r="H7703">
            <v>1200</v>
          </cell>
          <cell r="I7703">
            <v>960</v>
          </cell>
          <cell r="J7703">
            <v>840</v>
          </cell>
          <cell r="K7703" t="str">
            <v>甲类</v>
          </cell>
        </row>
        <row r="7704">
          <cell r="A7704" t="str">
            <v>HTG73401</v>
          </cell>
          <cell r="B7704" t="str">
            <v>宫颈锥形切除术</v>
          </cell>
          <cell r="C7704" t="str">
            <v>外阴阴道消毒铺巾,放置窥器,暴露宫颈,宫颈涂5%碘酒,宫腔镜沿可着色区域外0.5厘米,冷刀锥形切除宫颈,深度达宫颈内口,电凝创面止血,可吸收缝线缝合创面,宫颈管内放置碘仿纱条或凡士林纱布压迫。</v>
          </cell>
          <cell r="D7704" t="str">
            <v>阴道窥器</v>
          </cell>
          <cell r="E7704" t="str">
            <v>特殊缝线,止血材料</v>
          </cell>
          <cell r="F7704" t="str">
            <v>次</v>
          </cell>
          <cell r="G7704" t="str">
            <v/>
          </cell>
          <cell r="H7704">
            <v>550</v>
          </cell>
          <cell r="I7704">
            <v>440</v>
          </cell>
          <cell r="J7704">
            <v>380</v>
          </cell>
          <cell r="K7704" t="str">
            <v>甲类</v>
          </cell>
        </row>
        <row r="7705">
          <cell r="A7705" t="str">
            <v>HTG73402</v>
          </cell>
          <cell r="B7705" t="str">
            <v>经阴道宫颈肌瘤剔除术</v>
          </cell>
          <cell r="C7705" t="str">
            <v>外阴阴道消毒铺巾,暴露宫颈,探查肌瘤位置,打开前(或后)穹窿,打开子宫膀胱(直肠)返折,暴露并剔出肌瘤,可吸收线缝合瘤腔,关闭前(或后)穹窿酌情引流。</v>
          </cell>
          <cell r="D7705" t="str">
            <v>引流装置,阴道窥器</v>
          </cell>
          <cell r="E7705" t="str">
            <v>特殊缝线,止血材料</v>
          </cell>
          <cell r="F7705" t="str">
            <v>次</v>
          </cell>
          <cell r="G7705" t="str">
            <v>多发性肌瘤､肌瘤直径大于5厘米加收不超过40%</v>
          </cell>
          <cell r="H7705">
            <v>1100</v>
          </cell>
          <cell r="I7705">
            <v>880</v>
          </cell>
          <cell r="J7705">
            <v>770</v>
          </cell>
          <cell r="K7705" t="str">
            <v>甲类</v>
          </cell>
        </row>
        <row r="7706">
          <cell r="A7706" t="str">
            <v>HTG73403</v>
          </cell>
          <cell r="B7706" t="str">
            <v>经阴道子宫颈部分切除术</v>
          </cell>
          <cell r="C7706" t="str">
            <v>膀胱截石位,消毒铺巾,环切宫颈,分别上推膀胱和直肠,切断主骶韧带,切除部分宫颈,宫颈缝合或电凝止血。</v>
          </cell>
          <cell r="D7706" t="str">
            <v>阴道窥器,引流装置</v>
          </cell>
          <cell r="E7706" t="str">
            <v>特殊缝线,止血材料,防粘连材料</v>
          </cell>
          <cell r="F7706" t="str">
            <v>次</v>
          </cell>
          <cell r="G7706" t="str">
            <v/>
          </cell>
          <cell r="H7706">
            <v>550</v>
          </cell>
          <cell r="I7706">
            <v>440</v>
          </cell>
          <cell r="J7706">
            <v>380</v>
          </cell>
          <cell r="K7706" t="str">
            <v>甲类</v>
          </cell>
        </row>
        <row r="7707">
          <cell r="A7707" t="str">
            <v>HTG73404</v>
          </cell>
          <cell r="B7707" t="str">
            <v>宫颈息肉切除术</v>
          </cell>
          <cell r="C7707" t="str">
            <v>外阴阴道消毒铺巾,放置窥器,暴露宫颈,宫颈局麻,用齿卵圆钳夹持息肉组织,顺时针旋转摘除息肉,检查息肉根蒂创面出血,电凝止血,出血活跃时缝合､止血纱布或止血制剂止血。</v>
          </cell>
          <cell r="D7707" t="str">
            <v>引流装置,阴道窥器</v>
          </cell>
          <cell r="E7707" t="str">
            <v>特殊缝线,止血材料</v>
          </cell>
          <cell r="F7707" t="str">
            <v>次</v>
          </cell>
          <cell r="G7707" t="str">
            <v>每增加1个息肉加收不超过30%;妊娠期加收不超过50%</v>
          </cell>
          <cell r="H7707">
            <v>60</v>
          </cell>
          <cell r="I7707">
            <v>48</v>
          </cell>
          <cell r="J7707">
            <v>42</v>
          </cell>
          <cell r="K7707" t="str">
            <v>甲类</v>
          </cell>
        </row>
        <row r="7708">
          <cell r="A7708" t="str">
            <v>HTG73405</v>
          </cell>
          <cell r="B7708" t="str">
            <v>宫颈环形电切术</v>
          </cell>
          <cell r="C7708"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cell r="D7708" t="str">
            <v>阴道窥器,电极</v>
          </cell>
          <cell r="E7708" t="str">
            <v>特殊缝线,止血材料</v>
          </cell>
          <cell r="F7708" t="str">
            <v>次</v>
          </cell>
          <cell r="G7708" t="str">
            <v/>
          </cell>
          <cell r="H7708">
            <v>750</v>
          </cell>
          <cell r="I7708">
            <v>600</v>
          </cell>
          <cell r="J7708">
            <v>525</v>
          </cell>
          <cell r="K7708" t="str">
            <v>乙类</v>
          </cell>
        </row>
        <row r="7709">
          <cell r="A7709" t="str">
            <v>HTG73406</v>
          </cell>
          <cell r="B7709" t="str">
            <v>宫颈部分切除及成形术</v>
          </cell>
          <cell r="C7709" t="str">
            <v>膀胱截石位,消毒外阴,阴道宫颈,铺巾,暴露宫颈,宫颈部分切除成形,主韧带缩短。</v>
          </cell>
          <cell r="D7709" t="str">
            <v>阴道窥器,引流装置</v>
          </cell>
          <cell r="E7709" t="str">
            <v>特殊缝线,止血材料</v>
          </cell>
          <cell r="F7709" t="str">
            <v>次</v>
          </cell>
          <cell r="G7709" t="str">
            <v/>
          </cell>
          <cell r="H7709">
            <v>1200</v>
          </cell>
          <cell r="I7709">
            <v>960</v>
          </cell>
          <cell r="J7709">
            <v>840</v>
          </cell>
          <cell r="K7709" t="str">
            <v>甲类</v>
          </cell>
        </row>
        <row r="7710">
          <cell r="A7710" t="str">
            <v>HTG73501</v>
          </cell>
          <cell r="B7710" t="str">
            <v>经腹腔镜宫颈肌瘤切除术</v>
          </cell>
          <cell r="C7710" t="str">
            <v>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v>
          </cell>
        </row>
        <row r="7710">
          <cell r="E7710" t="str">
            <v>腔镜材料</v>
          </cell>
          <cell r="F7710" t="str">
            <v>次</v>
          </cell>
          <cell r="G7710" t="str">
            <v>多发性肌瘤､肌瘤直径大于5厘米加收不超过40%</v>
          </cell>
          <cell r="H7710">
            <v>1200</v>
          </cell>
          <cell r="I7710">
            <v>960</v>
          </cell>
          <cell r="J7710">
            <v>840</v>
          </cell>
          <cell r="K7710" t="str">
            <v>乙类</v>
          </cell>
        </row>
        <row r="7711">
          <cell r="A7711" t="str">
            <v>HTG73601</v>
          </cell>
          <cell r="B7711" t="str">
            <v>经宫腔镜宫颈管息肉切除术</v>
          </cell>
          <cell r="C7711" t="str">
            <v>外阴阴道消毒铺巾,放置窥器,暴露宫颈,置入宫腔镜明确宫管颈息肉部位､大小､数目,用单､双极切除息肉,检查息肉根蒂创面出血,电凝止血或止血制剂止血。</v>
          </cell>
          <cell r="D7711" t="str">
            <v>阴道窥器</v>
          </cell>
          <cell r="E7711" t="str">
            <v>宫腔镜材料</v>
          </cell>
          <cell r="F7711" t="str">
            <v>次</v>
          </cell>
          <cell r="G7711" t="str">
            <v>每增加1个息肉加收不超过30%</v>
          </cell>
          <cell r="H7711">
            <v>350</v>
          </cell>
          <cell r="I7711">
            <v>280</v>
          </cell>
          <cell r="J7711">
            <v>245</v>
          </cell>
          <cell r="K7711" t="str">
            <v>乙类</v>
          </cell>
        </row>
        <row r="7712">
          <cell r="A7712" t="str">
            <v>HTG77301</v>
          </cell>
          <cell r="B7712" t="str">
            <v>经腹子宫颈广泛切除术</v>
          </cell>
          <cell r="C7712" t="str">
            <v>消毒铺巾,开腹,距宫颈3-4厘米环切阴道,分离阴道黏膜并包裹宫颈,上推直肠､膀胱,依次切除缝合双侧子宫主韧带､骶韧带3厘米以上,切除宫颈2-3厘米,环扎宫颈,将阴道黏膜缝合到残留宫颈上,关腹。</v>
          </cell>
          <cell r="D7712" t="str">
            <v>引流装置</v>
          </cell>
          <cell r="E7712" t="str">
            <v>特殊缝线,止血材料,防粘连材料</v>
          </cell>
          <cell r="F7712" t="str">
            <v>次</v>
          </cell>
          <cell r="G7712" t="str">
            <v/>
          </cell>
          <cell r="H7712">
            <v>2610</v>
          </cell>
          <cell r="I7712">
            <v>2090</v>
          </cell>
          <cell r="J7712">
            <v>1830</v>
          </cell>
          <cell r="K7712" t="str">
            <v>甲类</v>
          </cell>
        </row>
        <row r="7713">
          <cell r="A7713" t="str">
            <v>HTG77302</v>
          </cell>
          <cell r="B7713" t="str">
            <v>经腹残端宫颈切除术</v>
          </cell>
          <cell r="C7713" t="str">
            <v>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v>
          </cell>
          <cell r="D7713" t="str">
            <v>引流装置</v>
          </cell>
          <cell r="E7713" t="str">
            <v>特殊缝线,止血材料,防粘连材料</v>
          </cell>
          <cell r="F7713" t="str">
            <v>次</v>
          </cell>
          <cell r="G7713" t="str">
            <v/>
          </cell>
          <cell r="H7713">
            <v>1100</v>
          </cell>
          <cell r="I7713">
            <v>880</v>
          </cell>
          <cell r="J7713">
            <v>770</v>
          </cell>
          <cell r="K7713" t="str">
            <v>甲类</v>
          </cell>
        </row>
        <row r="7714">
          <cell r="A7714" t="str">
            <v>HTG77401</v>
          </cell>
          <cell r="B7714" t="str">
            <v>经阴道宫颈广泛切除术</v>
          </cell>
          <cell r="C7714" t="str">
            <v>膀胱截石位,消毒铺巾,消毒阴道宫颈,距宫颈3-4厘米环切阴道,分离阴道黏膜并包裹宫颈,上推直肠､膀胱,依次切除缝合双侧子宫主韧带､骶韧带3厘米以上,切除宫颈2-3厘米,环扎宫颈,将阴道黏膜缝合到残留宫颈上。</v>
          </cell>
          <cell r="D7714" t="str">
            <v>阴道窥器,引流装置</v>
          </cell>
          <cell r="E7714" t="str">
            <v>特殊缝线,止血材料,防粘连材料</v>
          </cell>
          <cell r="F7714" t="str">
            <v>次</v>
          </cell>
          <cell r="G7714" t="str">
            <v/>
          </cell>
          <cell r="H7714">
            <v>1900</v>
          </cell>
          <cell r="I7714">
            <v>1520</v>
          </cell>
          <cell r="J7714">
            <v>1330</v>
          </cell>
          <cell r="K7714" t="str">
            <v>甲类</v>
          </cell>
        </row>
        <row r="7715">
          <cell r="A7715" t="str">
            <v>HTG77402</v>
          </cell>
          <cell r="B7715" t="str">
            <v>经阴道残端宫颈切除术</v>
          </cell>
          <cell r="C7715"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cell r="D7715" t="str">
            <v>引流装置,阴道窥器,注射器</v>
          </cell>
          <cell r="E7715" t="str">
            <v>特殊缝线,止血材料,防粘连材料</v>
          </cell>
          <cell r="F7715" t="str">
            <v>次</v>
          </cell>
          <cell r="G7715" t="str">
            <v/>
          </cell>
          <cell r="H7715">
            <v>1200</v>
          </cell>
          <cell r="I7715">
            <v>960</v>
          </cell>
          <cell r="J7715">
            <v>840</v>
          </cell>
          <cell r="K7715" t="str">
            <v>甲类</v>
          </cell>
        </row>
        <row r="7716">
          <cell r="A7716" t="str">
            <v>HTG77501</v>
          </cell>
          <cell r="B7716" t="str">
            <v>经腹腔镜子宫颈广泛切除术</v>
          </cell>
          <cell r="C771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cell r="D7716" t="str">
            <v>引流装置</v>
          </cell>
          <cell r="E7716" t="str">
            <v>腔镜材料</v>
          </cell>
          <cell r="F7716" t="str">
            <v>次</v>
          </cell>
          <cell r="G7716" t="str">
            <v/>
          </cell>
          <cell r="H7716">
            <v>2600</v>
          </cell>
          <cell r="I7716">
            <v>2080</v>
          </cell>
          <cell r="J7716">
            <v>1820</v>
          </cell>
          <cell r="K7716" t="str">
            <v>乙类</v>
          </cell>
        </row>
        <row r="7717">
          <cell r="A7717" t="str">
            <v>HTG77502</v>
          </cell>
          <cell r="B7717" t="str">
            <v>经腹腔镜残端宫颈切除术</v>
          </cell>
          <cell r="C7717"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cell r="D7717" t="str">
            <v>引流装置</v>
          </cell>
          <cell r="E7717" t="str">
            <v>腔镜材料</v>
          </cell>
          <cell r="F7717" t="str">
            <v>次</v>
          </cell>
          <cell r="G7717" t="str">
            <v/>
          </cell>
          <cell r="H7717">
            <v>1300</v>
          </cell>
          <cell r="I7717">
            <v>1040</v>
          </cell>
          <cell r="J7717">
            <v>910</v>
          </cell>
          <cell r="K7717" t="str">
            <v>乙类</v>
          </cell>
        </row>
        <row r="7718">
          <cell r="A7718" t="str">
            <v>HTG80401</v>
          </cell>
          <cell r="B7718" t="str">
            <v>宫颈扩张术</v>
          </cell>
          <cell r="C7718"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cell r="D7718" t="str">
            <v>阴道窥器,引流装置,扩宫材料</v>
          </cell>
          <cell r="E7718" t="str">
            <v/>
          </cell>
          <cell r="F7718" t="str">
            <v>次</v>
          </cell>
          <cell r="G7718" t="str">
            <v/>
          </cell>
          <cell r="H7718">
            <v>20</v>
          </cell>
          <cell r="I7718">
            <v>16</v>
          </cell>
          <cell r="J7718">
            <v>14</v>
          </cell>
          <cell r="K7718" t="str">
            <v>甲类</v>
          </cell>
        </row>
        <row r="7719">
          <cell r="A7719" t="str">
            <v>HTG81401</v>
          </cell>
          <cell r="B7719" t="str">
            <v>经阴道宫颈内口环扎术</v>
          </cell>
          <cell r="C7719" t="str">
            <v>消毒外阴､阴道,铺单,暴露宫颈并消毒,于近宫颈内口水平环形缝合宫颈,使四号扩张棒能顺利通过,再次消毒。</v>
          </cell>
          <cell r="D7719" t="str">
            <v>阴道窥器</v>
          </cell>
          <cell r="E7719" t="str">
            <v>特殊缝线,止血材料</v>
          </cell>
          <cell r="F7719" t="str">
            <v>次</v>
          </cell>
          <cell r="G7719" t="str">
            <v/>
          </cell>
          <cell r="H7719">
            <v>600</v>
          </cell>
          <cell r="I7719">
            <v>480</v>
          </cell>
          <cell r="J7719">
            <v>420</v>
          </cell>
          <cell r="K7719" t="str">
            <v>乙类</v>
          </cell>
        </row>
        <row r="7720">
          <cell r="A7720" t="str">
            <v>HTG83401</v>
          </cell>
          <cell r="B7720" t="str">
            <v>宫颈成形术</v>
          </cell>
          <cell r="C7720" t="str">
            <v>外阴阴道消毒铺巾,放置窥器,暴露宫颈,以可吸收缝线视宫颈创面内翻或"8"字缝合宫颈,避免封闭宫颈管。</v>
          </cell>
          <cell r="D7720" t="str">
            <v/>
          </cell>
          <cell r="E7720" t="str">
            <v>特殊缝线,止血材料</v>
          </cell>
          <cell r="F7720" t="str">
            <v>次</v>
          </cell>
          <cell r="G7720" t="str">
            <v/>
          </cell>
          <cell r="H7720">
            <v>450</v>
          </cell>
          <cell r="I7720">
            <v>360</v>
          </cell>
          <cell r="J7720">
            <v>310</v>
          </cell>
          <cell r="K7720" t="str">
            <v>甲类</v>
          </cell>
        </row>
        <row r="7721">
          <cell r="A7721" t="str">
            <v>HTK75301</v>
          </cell>
          <cell r="B7721" t="str">
            <v>经腹全子宫+单附件切除术</v>
          </cell>
          <cell r="C7721" t="str">
            <v>消毒铺巾,开腹,切除并缝合单侧卵巢悬韧带､单侧输卵管系膜､子宫圆韧带,打开阔韧带前后页,下推膀胱,下推直肠,切断双侧子宫动静脉,切断双侧子宫主韧带和骶韧带,缝合阴道断端,止血,关腹。不含淋巴结清扫。</v>
          </cell>
          <cell r="D7721" t="str">
            <v>引流装置</v>
          </cell>
          <cell r="E7721" t="str">
            <v>特殊缝线,止血材料</v>
          </cell>
          <cell r="F7721" t="str">
            <v>次</v>
          </cell>
          <cell r="G7721" t="str">
            <v/>
          </cell>
          <cell r="H7721">
            <v>1500</v>
          </cell>
          <cell r="I7721">
            <v>1200</v>
          </cell>
          <cell r="J7721">
            <v>1050</v>
          </cell>
          <cell r="K7721" t="str">
            <v>甲类</v>
          </cell>
        </row>
        <row r="7722">
          <cell r="A7722" t="str">
            <v>HTK75302</v>
          </cell>
          <cell r="B7722" t="str">
            <v>经腹全子宫+双附件切除术</v>
          </cell>
          <cell r="C7722" t="str">
            <v>消毒铺巾,开腹,切除并缝合双侧卵巢悬韧带､双侧输卵管系膜､子宫圆韧带,打开阔韧带前后页,下推膀胱,下推直肠,切断双侧子宫动静脉,切断双侧子宫主韧带和骶韧带,缝合阴道断端,止血,关腹。不含淋巴结清扫。</v>
          </cell>
          <cell r="D7722" t="str">
            <v>引流装置</v>
          </cell>
          <cell r="E7722" t="str">
            <v>特殊缝线</v>
          </cell>
          <cell r="F7722" t="str">
            <v>次</v>
          </cell>
          <cell r="G7722" t="str">
            <v/>
          </cell>
          <cell r="H7722">
            <v>1600</v>
          </cell>
          <cell r="I7722">
            <v>1280</v>
          </cell>
          <cell r="J7722">
            <v>1120</v>
          </cell>
          <cell r="K7722" t="str">
            <v>甲类</v>
          </cell>
        </row>
        <row r="7723">
          <cell r="A7723" t="str">
            <v>HTK75401</v>
          </cell>
          <cell r="B7723" t="str">
            <v>经阴道全子宫+单附件切除术</v>
          </cell>
          <cell r="C7723"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7723" t="str">
            <v>阴道窥器,引流装置</v>
          </cell>
          <cell r="E7723" t="str">
            <v>特殊缝线,止血材料,防粘连材料</v>
          </cell>
          <cell r="F7723" t="str">
            <v>次</v>
          </cell>
          <cell r="G7723" t="str">
            <v>子宫大于8周加收不超过50%</v>
          </cell>
          <cell r="H7723">
            <v>1300</v>
          </cell>
          <cell r="I7723">
            <v>1040</v>
          </cell>
          <cell r="J7723">
            <v>910</v>
          </cell>
          <cell r="K7723" t="str">
            <v>甲类</v>
          </cell>
        </row>
        <row r="7724">
          <cell r="A7724" t="str">
            <v>HTK75402</v>
          </cell>
          <cell r="B7724" t="str">
            <v>经阴道全子宫+双附件切除术</v>
          </cell>
          <cell r="C7724"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7724" t="str">
            <v>阴道窥器,引流装置</v>
          </cell>
          <cell r="E7724" t="str">
            <v>特殊缝线,止血材料</v>
          </cell>
          <cell r="F7724" t="str">
            <v>次</v>
          </cell>
          <cell r="G7724" t="str">
            <v>子宫大于8周加收不超过50%</v>
          </cell>
          <cell r="H7724">
            <v>1700</v>
          </cell>
          <cell r="I7724">
            <v>1360</v>
          </cell>
          <cell r="J7724">
            <v>1190</v>
          </cell>
          <cell r="K7724" t="str">
            <v>甲类</v>
          </cell>
        </row>
        <row r="7725">
          <cell r="A7725" t="str">
            <v>HTK75501</v>
          </cell>
          <cell r="B7725" t="str">
            <v>经腹腔镜全子宫+单附件切除术</v>
          </cell>
          <cell r="C77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5" t="str">
            <v>引流装置</v>
          </cell>
          <cell r="E7725" t="str">
            <v>腔镜材料</v>
          </cell>
          <cell r="F7725" t="str">
            <v>次</v>
          </cell>
          <cell r="G7725" t="str">
            <v/>
          </cell>
          <cell r="H7725">
            <v>1700</v>
          </cell>
          <cell r="I7725">
            <v>1360</v>
          </cell>
          <cell r="J7725">
            <v>1190</v>
          </cell>
          <cell r="K7725" t="str">
            <v>乙类</v>
          </cell>
        </row>
        <row r="7726">
          <cell r="A7726" t="str">
            <v>HTK75502</v>
          </cell>
          <cell r="B7726" t="str">
            <v>经腹腔镜全子宫+双附件切除术</v>
          </cell>
          <cell r="C7726"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6" t="str">
            <v>引流装置</v>
          </cell>
          <cell r="E7726" t="str">
            <v>腔镜材料</v>
          </cell>
          <cell r="F7726" t="str">
            <v>次</v>
          </cell>
          <cell r="G7726" t="str">
            <v/>
          </cell>
          <cell r="H7726">
            <v>1200</v>
          </cell>
          <cell r="I7726">
            <v>960</v>
          </cell>
          <cell r="J7726">
            <v>840</v>
          </cell>
          <cell r="K7726" t="str">
            <v>乙类</v>
          </cell>
        </row>
        <row r="7727">
          <cell r="A7727" t="str">
            <v>HTL-HTM</v>
          </cell>
          <cell r="B7727" t="str">
            <v>阴道</v>
          </cell>
          <cell r="C7727" t="str">
            <v/>
          </cell>
          <cell r="D7727" t="str">
            <v/>
          </cell>
          <cell r="E7727" t="str">
            <v/>
          </cell>
        </row>
        <row r="7727">
          <cell r="G7727" t="str">
            <v/>
          </cell>
          <cell r="H7727" t="str">
            <v/>
          </cell>
          <cell r="I7727" t="str">
            <v/>
          </cell>
          <cell r="J7727" t="str">
            <v/>
          </cell>
        </row>
        <row r="7728">
          <cell r="A7728" t="str">
            <v>HTL45401</v>
          </cell>
          <cell r="B7728" t="str">
            <v>阴道后穹隆切开引流术</v>
          </cell>
          <cell r="C7728" t="str">
            <v>膀胱截石位,消毒外阴,铺无菌巾,术前排尿,插入窥阴器,暴露阴道后穹隆､消毒,以18号长针头行穿刺术,明确内容物性质(脓､血),切开肿块囊腔,分离脓肿或血肿内腔,充分引流,冲洗囊腔,放置橡皮条引流。</v>
          </cell>
          <cell r="D7728" t="str">
            <v>阴道窥器,引流装置</v>
          </cell>
          <cell r="E7728" t="str">
            <v/>
          </cell>
          <cell r="F7728" t="str">
            <v>次</v>
          </cell>
          <cell r="G7728" t="str">
            <v/>
          </cell>
          <cell r="H7728">
            <v>700</v>
          </cell>
          <cell r="I7728">
            <v>560</v>
          </cell>
          <cell r="J7728">
            <v>490</v>
          </cell>
          <cell r="K7728" t="str">
            <v>甲类</v>
          </cell>
        </row>
        <row r="7729">
          <cell r="A7729" t="str">
            <v>HTL48401</v>
          </cell>
          <cell r="B7729" t="str">
            <v>阴道穹隆封闭术</v>
          </cell>
          <cell r="C7729" t="str">
            <v>膀胱截石位,外阴消毒,铺盖无菌巾,放入窥器,暴露宫颈阴道,干棉球擦净宫颈粘液,消毒宫颈阴道,于阴道穹隆顶端左､右两处分别注射治疗药物,穿刺针眼压迫止血。</v>
          </cell>
          <cell r="D7729" t="str">
            <v>阴道窥器</v>
          </cell>
          <cell r="E7729" t="str">
            <v>止血材料</v>
          </cell>
          <cell r="F7729" t="str">
            <v>次</v>
          </cell>
          <cell r="G7729" t="str">
            <v/>
          </cell>
          <cell r="H7729">
            <v>20</v>
          </cell>
          <cell r="I7729">
            <v>16</v>
          </cell>
          <cell r="J7729">
            <v>14</v>
          </cell>
          <cell r="K7729" t="str">
            <v>甲类</v>
          </cell>
        </row>
        <row r="7730">
          <cell r="A7730" t="str">
            <v>HTL59401</v>
          </cell>
          <cell r="B7730" t="str">
            <v>阴道部分闭合术</v>
          </cell>
          <cell r="C7730" t="str">
            <v>膀胱截石位,消毒铺巾,消毒阴道,宫颈,切除阴道前后壁对应位置黏膜瓣各一片,将切除后的阴道前后壁对和缝合,止血。</v>
          </cell>
          <cell r="D7730" t="str">
            <v>阴道窥器</v>
          </cell>
          <cell r="E7730" t="str">
            <v>补片,特殊缝线,止血材料</v>
          </cell>
          <cell r="F7730" t="str">
            <v>次</v>
          </cell>
          <cell r="G7730" t="str">
            <v/>
          </cell>
          <cell r="H7730">
            <v>1200</v>
          </cell>
          <cell r="I7730">
            <v>960</v>
          </cell>
          <cell r="J7730">
            <v>840</v>
          </cell>
          <cell r="K7730" t="str">
            <v>乙类</v>
          </cell>
        </row>
        <row r="7731">
          <cell r="A7731" t="str">
            <v>HTL59402</v>
          </cell>
          <cell r="B7731" t="str">
            <v>阴道完全闭合术</v>
          </cell>
          <cell r="C7731" t="str">
            <v>膀胱截石位,消毒外阴,铺无菌巾,暴露阴道,消毒,切开阴道前后壁,分离阴道黏膜,切除阴道壁组织,保留部分阴道前庭黏膜,对应缝合,闭合阴道。</v>
          </cell>
          <cell r="D7731" t="str">
            <v>阴道窥器</v>
          </cell>
          <cell r="E7731" t="str">
            <v>补片,特殊缝线,止血材料</v>
          </cell>
          <cell r="F7731" t="str">
            <v>次</v>
          </cell>
          <cell r="G7731" t="str">
            <v/>
          </cell>
          <cell r="H7731">
            <v>1200</v>
          </cell>
          <cell r="I7731">
            <v>960</v>
          </cell>
          <cell r="J7731">
            <v>840</v>
          </cell>
          <cell r="K7731" t="str">
            <v>甲类</v>
          </cell>
        </row>
        <row r="7732">
          <cell r="A7732" t="str">
            <v>HTL61401</v>
          </cell>
          <cell r="B7732" t="str">
            <v>阴道内人工授精术</v>
          </cell>
          <cell r="C7732" t="str">
            <v>用无菌杯采集精液,检查精液,等待液化,检查,记录,常规消毒,铺巾,消毒宫颈,用注射器吸出精液轻轻推入后穹窿处。需使用相差显微镜。</v>
          </cell>
          <cell r="D7732" t="str">
            <v>无菌精液采集杯,细胞计数板</v>
          </cell>
          <cell r="E7732" t="str">
            <v/>
          </cell>
          <cell r="F7732" t="str">
            <v>次</v>
          </cell>
          <cell r="G7732" t="str">
            <v/>
          </cell>
          <cell r="H7732">
            <v>260</v>
          </cell>
          <cell r="I7732">
            <v>205</v>
          </cell>
          <cell r="J7732">
            <v>180</v>
          </cell>
          <cell r="K7732" t="str">
            <v>丙类</v>
          </cell>
        </row>
        <row r="7733">
          <cell r="A7733" t="str">
            <v>HTL65401</v>
          </cell>
          <cell r="B7733" t="str">
            <v>阴道异物取出术</v>
          </cell>
          <cell r="C7733" t="str">
            <v>膀胱截石位,臀部铺消毒垫巾,消毒外阴,放置窥阴器,暴露阴道异物,钳取阴道异物,消毒宫颈､阴道。</v>
          </cell>
          <cell r="D7733" t="str">
            <v>阴道窥器</v>
          </cell>
          <cell r="E7733" t="str">
            <v/>
          </cell>
          <cell r="F7733" t="str">
            <v>次</v>
          </cell>
          <cell r="G7733" t="str">
            <v/>
          </cell>
          <cell r="H7733">
            <v>150</v>
          </cell>
          <cell r="I7733">
            <v>120</v>
          </cell>
          <cell r="J7733">
            <v>105</v>
          </cell>
          <cell r="K7733" t="str">
            <v>甲类</v>
          </cell>
        </row>
        <row r="7734">
          <cell r="A7734" t="str">
            <v>HTL65601</v>
          </cell>
          <cell r="B7734" t="str">
            <v>经宫腔镜阴道异物取出术</v>
          </cell>
          <cell r="C7734" t="str">
            <v>对幼女､未婚､绝经期患者实施宫腔镜检查,消毒铺巾,放入纤维宫腔镜,检查阴道内情况,取出阴道异物。</v>
          </cell>
          <cell r="D7734" t="str">
            <v/>
          </cell>
          <cell r="E7734" t="str">
            <v>宫腔镜材料</v>
          </cell>
          <cell r="F7734" t="str">
            <v>次</v>
          </cell>
          <cell r="G7734" t="str">
            <v/>
          </cell>
          <cell r="H7734">
            <v>350</v>
          </cell>
          <cell r="I7734">
            <v>280</v>
          </cell>
          <cell r="J7734">
            <v>245</v>
          </cell>
          <cell r="K7734" t="str">
            <v>乙类</v>
          </cell>
        </row>
        <row r="7735">
          <cell r="A7735" t="str">
            <v>HTL70301</v>
          </cell>
          <cell r="B7735" t="str">
            <v>阴道断端骶棘韧带悬吊术</v>
          </cell>
          <cell r="C7735"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D7735" t="str">
            <v>阴道窥器</v>
          </cell>
          <cell r="E7735" t="str">
            <v>补片,特殊缝线,止血材料</v>
          </cell>
          <cell r="F7735" t="str">
            <v>次</v>
          </cell>
          <cell r="G7735" t="str">
            <v/>
          </cell>
          <cell r="H7735">
            <v>800</v>
          </cell>
          <cell r="I7735">
            <v>640</v>
          </cell>
          <cell r="J7735">
            <v>560</v>
          </cell>
          <cell r="K7735" t="str">
            <v>乙类</v>
          </cell>
        </row>
        <row r="7736">
          <cell r="A7736" t="str">
            <v>HTL70302</v>
          </cell>
          <cell r="B7736" t="str">
            <v>经腹阴道穹隆骶骨悬吊术</v>
          </cell>
          <cell r="C7736" t="str">
            <v>常规消毒,铺巾,开腹,分离骶前腹膜,暴露骶2-3,补片一端固定于阴道前后壁,另一端固定于骶前,关闭后腹膜。</v>
          </cell>
          <cell r="D7736" t="str">
            <v/>
          </cell>
          <cell r="E7736" t="str">
            <v>补片,特殊缝线,止血材料,防粘连材料</v>
          </cell>
          <cell r="F7736" t="str">
            <v>次</v>
          </cell>
          <cell r="G7736" t="str">
            <v/>
          </cell>
          <cell r="H7736">
            <v>800</v>
          </cell>
          <cell r="I7736">
            <v>640</v>
          </cell>
          <cell r="J7736">
            <v>560</v>
          </cell>
          <cell r="K7736" t="str">
            <v>乙类</v>
          </cell>
        </row>
        <row r="7737">
          <cell r="A7737" t="str">
            <v>HTL70501</v>
          </cell>
          <cell r="B7737" t="str">
            <v>经腹腔镜阴道穹隆骶骨悬吊术</v>
          </cell>
          <cell r="C7737"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cell r="D7737" t="str">
            <v/>
          </cell>
          <cell r="E7737" t="str">
            <v>补片,腔镜材料</v>
          </cell>
          <cell r="F7737" t="str">
            <v>次</v>
          </cell>
          <cell r="G7737" t="str">
            <v/>
          </cell>
          <cell r="H7737">
            <v>1000</v>
          </cell>
          <cell r="I7737">
            <v>800</v>
          </cell>
          <cell r="J7737">
            <v>700</v>
          </cell>
          <cell r="K7737" t="str">
            <v>乙类</v>
          </cell>
        </row>
        <row r="7738">
          <cell r="A7738" t="str">
            <v>HTL73301</v>
          </cell>
          <cell r="B7738" t="str">
            <v>外阴阴道疤痕切除术</v>
          </cell>
          <cell r="C7738" t="str">
            <v>膀胱截石位,臀部铺消毒垫巾,消毒外阴,切除外阴或阴道疤痕,缝合裂开提肛肌,可吸收线缝合阴道黏膜和外阴皮肤,消毒阴道,放置油纱。</v>
          </cell>
          <cell r="D7738" t="str">
            <v>阴道窥器</v>
          </cell>
          <cell r="E7738" t="str">
            <v>特殊缝线,止血材料</v>
          </cell>
          <cell r="F7738" t="str">
            <v>次</v>
          </cell>
          <cell r="G7738" t="str">
            <v/>
          </cell>
          <cell r="H7738">
            <v>700</v>
          </cell>
          <cell r="I7738">
            <v>560</v>
          </cell>
          <cell r="J7738">
            <v>490</v>
          </cell>
          <cell r="K7738" t="str">
            <v>乙类</v>
          </cell>
        </row>
        <row r="7739">
          <cell r="A7739" t="str">
            <v>HTL73302</v>
          </cell>
          <cell r="B7739" t="str">
            <v>阴道黏膜部分切除阴道缩窄术</v>
          </cell>
          <cell r="C7739" t="str">
            <v>常规消毒,铺无菌巾,局部麻醉或硬膜外麻醉,设计阴道口切口,剥离并切除部分阴道壁黏膜,电凝止血,分层缝合缩小阴道外口。</v>
          </cell>
          <cell r="D7739" t="str">
            <v>阴道窥器</v>
          </cell>
          <cell r="E7739" t="str">
            <v>特殊缝线</v>
          </cell>
          <cell r="F7739" t="str">
            <v>次</v>
          </cell>
          <cell r="G7739" t="str">
            <v/>
          </cell>
          <cell r="H7739">
            <v>930</v>
          </cell>
          <cell r="I7739">
            <v>740</v>
          </cell>
          <cell r="J7739">
            <v>650</v>
          </cell>
          <cell r="K7739" t="str">
            <v>丙类</v>
          </cell>
        </row>
        <row r="7740">
          <cell r="A7740" t="str">
            <v>HTL73401</v>
          </cell>
          <cell r="B7740" t="str">
            <v>阴道隔切除缝合术</v>
          </cell>
          <cell r="C7740" t="str">
            <v>膀胱截石位,消毒铺巾,消毒阴道,切除横隔(或纵隔､斜膈),阴道成形,缝合或止血,阴道填塞油纱。</v>
          </cell>
          <cell r="D7740" t="str">
            <v>阴道窥器,引流装置</v>
          </cell>
          <cell r="E7740" t="str">
            <v>特殊缝线,止血材料</v>
          </cell>
          <cell r="F7740" t="str">
            <v>次</v>
          </cell>
          <cell r="G7740" t="str">
            <v/>
          </cell>
          <cell r="H7740">
            <v>600</v>
          </cell>
          <cell r="I7740">
            <v>480</v>
          </cell>
          <cell r="J7740">
            <v>420</v>
          </cell>
          <cell r="K7740" t="str">
            <v>甲类</v>
          </cell>
        </row>
        <row r="7741">
          <cell r="A7741" t="str">
            <v>HTL75301</v>
          </cell>
          <cell r="B7741" t="str">
            <v>全阴道切除术</v>
          </cell>
          <cell r="C7741" t="str">
            <v>膀胱截石位,消毒外阴,阴道,分离阴道与周围组织的间隙,切除全部阴道,缝合止血。</v>
          </cell>
          <cell r="D7741" t="str">
            <v>阴道窥器,引流装置</v>
          </cell>
          <cell r="E7741" t="str">
            <v>特殊缝线,止血材料</v>
          </cell>
          <cell r="F7741" t="str">
            <v>次</v>
          </cell>
          <cell r="G7741" t="str">
            <v/>
          </cell>
          <cell r="H7741">
            <v>1940</v>
          </cell>
          <cell r="I7741">
            <v>1550</v>
          </cell>
          <cell r="J7741">
            <v>1360</v>
          </cell>
          <cell r="K7741" t="str">
            <v>甲类</v>
          </cell>
        </row>
        <row r="7742">
          <cell r="A7742" t="str">
            <v>HTL80401</v>
          </cell>
          <cell r="B7742" t="str">
            <v>阴道狭窄扩张术</v>
          </cell>
          <cell r="C7742" t="str">
            <v>膀胱截石位,臀部铺消毒垫巾,消毒外阴,使用管状膜具行阴道扩张。</v>
          </cell>
          <cell r="D7742" t="str">
            <v>阴道窥器,引流装置</v>
          </cell>
          <cell r="E7742" t="str">
            <v/>
          </cell>
          <cell r="F7742" t="str">
            <v>次</v>
          </cell>
          <cell r="G7742" t="str">
            <v/>
          </cell>
          <cell r="H7742">
            <v>320</v>
          </cell>
          <cell r="I7742">
            <v>260</v>
          </cell>
          <cell r="J7742">
            <v>220</v>
          </cell>
          <cell r="K7742" t="str">
            <v>乙类</v>
          </cell>
        </row>
        <row r="7743">
          <cell r="A7743" t="str">
            <v>HTL83301</v>
          </cell>
          <cell r="B7743" t="str">
            <v>阴道成形术-压顶法</v>
          </cell>
          <cell r="C7743" t="str">
            <v>膀胱截石位,臀部铺消毒垫巾,消毒外阴,每次用直径8毫米圆管状模型顶压阴道外口30分钟,2-3个月后,改用直径2-3厘米圆管状模型每次顶压阴道外口30分钟。</v>
          </cell>
          <cell r="D7743" t="str">
            <v>阴道窥器</v>
          </cell>
          <cell r="E7743" t="str">
            <v/>
          </cell>
          <cell r="F7743" t="str">
            <v>次</v>
          </cell>
          <cell r="G7743" t="str">
            <v/>
          </cell>
          <cell r="H7743">
            <v>800</v>
          </cell>
          <cell r="I7743">
            <v>640</v>
          </cell>
          <cell r="J7743">
            <v>560</v>
          </cell>
          <cell r="K7743" t="str">
            <v>丙类</v>
          </cell>
        </row>
        <row r="7744">
          <cell r="A7744" t="str">
            <v>HTL83302</v>
          </cell>
          <cell r="B7744" t="str">
            <v>阴道闭锁切开成形术</v>
          </cell>
          <cell r="C7744" t="str">
            <v>膀胱截石位,臀部铺消毒垫巾,消毒外阴,术前排尿或插(保留)导尿管,外阴口局麻,用窥器打开阴道,在阴道闭锁处切开并分离闭锁之阴道前后壁,游离并缝合阴道闭锁处阴道上下黏膜,无出血,放置油纱卷。</v>
          </cell>
          <cell r="D7744" t="str">
            <v>阴道窥器,引流装置</v>
          </cell>
          <cell r="E7744" t="str">
            <v>特殊缝线</v>
          </cell>
          <cell r="F7744" t="str">
            <v>次</v>
          </cell>
          <cell r="G7744" t="str">
            <v/>
          </cell>
          <cell r="H7744">
            <v>430</v>
          </cell>
          <cell r="I7744">
            <v>340</v>
          </cell>
          <cell r="J7744">
            <v>300</v>
          </cell>
          <cell r="K7744" t="str">
            <v>乙类</v>
          </cell>
        </row>
        <row r="7745">
          <cell r="A7745" t="str">
            <v>HTL83303</v>
          </cell>
          <cell r="B7745" t="str">
            <v>阴道直肠瘘修补术</v>
          </cell>
          <cell r="C7745" t="str">
            <v>膀胱截石位,消毒外阴､肛周､阴道,暴露瘘孔,环形切除瘘孔周围瘢痕,4-0可吸收性肠线间断､褥式缝合直肠浆肌层关闭瘘孔,缝合阴道壁,冲洗,止血。</v>
          </cell>
          <cell r="D7745" t="str">
            <v>阴道窥器,引流装置,冲洗液</v>
          </cell>
          <cell r="E7745" t="str">
            <v>特殊缝线,止血材料</v>
          </cell>
          <cell r="F7745" t="str">
            <v>次</v>
          </cell>
          <cell r="G7745" t="str">
            <v/>
          </cell>
          <cell r="H7745">
            <v>1000</v>
          </cell>
          <cell r="I7745">
            <v>800</v>
          </cell>
          <cell r="J7745">
            <v>700</v>
          </cell>
          <cell r="K7745" t="str">
            <v>甲类</v>
          </cell>
        </row>
        <row r="7746">
          <cell r="A7746" t="str">
            <v>HTL83304</v>
          </cell>
          <cell r="B7746" t="str">
            <v>腹会阴联合入路高位直肠阴道瘘修补术</v>
          </cell>
          <cell r="C7746" t="str">
            <v>常规消毒,铺无菌巾,手术设计。在腹部切开,分离直肠和阴道间间隙,切开瘘口部位,切除瘘口瘢痕,局部形成黏膜瓣,分层缝合,闭合直肠和阴道的瘘口,术中电凝止血,留置引流。</v>
          </cell>
          <cell r="D7746" t="str">
            <v>引流装置</v>
          </cell>
          <cell r="E7746" t="str">
            <v>特殊缝线</v>
          </cell>
          <cell r="F7746" t="str">
            <v>次</v>
          </cell>
          <cell r="G7746" t="str">
            <v/>
          </cell>
          <cell r="H7746">
            <v>1100</v>
          </cell>
          <cell r="I7746">
            <v>880</v>
          </cell>
          <cell r="J7746">
            <v>770</v>
          </cell>
          <cell r="K7746" t="str">
            <v>甲类</v>
          </cell>
        </row>
        <row r="7747">
          <cell r="A7747" t="str">
            <v>HTL83305</v>
          </cell>
          <cell r="B7747" t="str">
            <v>局部黏膜瓣转移阴道直肠瘘修补术</v>
          </cell>
          <cell r="C7747" t="str">
            <v>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v>
          </cell>
          <cell r="D7747" t="str">
            <v>阴道窥器,引流装置,注射器</v>
          </cell>
          <cell r="E7747" t="str">
            <v>特殊缝线</v>
          </cell>
          <cell r="F7747" t="str">
            <v>次</v>
          </cell>
          <cell r="G7747" t="str">
            <v/>
          </cell>
          <cell r="H7747">
            <v>1100</v>
          </cell>
          <cell r="I7747">
            <v>880</v>
          </cell>
          <cell r="J7747">
            <v>770</v>
          </cell>
          <cell r="K7747" t="str">
            <v>甲类</v>
          </cell>
        </row>
        <row r="7748">
          <cell r="A7748" t="str">
            <v>HTL83401</v>
          </cell>
          <cell r="B7748" t="str">
            <v>阴道裂伤缝合术</v>
          </cell>
          <cell r="C7748" t="str">
            <v>膀胱截石位,外阴消毒,铺盖无菌巾,插入窥器,暴露并消毒裂伤部位,视裂伤部位深浅,用纱条压迫止血或缝合止血。</v>
          </cell>
          <cell r="D7748" t="str">
            <v>阴道窥器</v>
          </cell>
          <cell r="E7748" t="str">
            <v>特殊缝线,止血材料</v>
          </cell>
          <cell r="F7748" t="str">
            <v>次</v>
          </cell>
          <cell r="G7748" t="str">
            <v/>
          </cell>
          <cell r="H7748">
            <v>200</v>
          </cell>
          <cell r="I7748">
            <v>160</v>
          </cell>
          <cell r="J7748">
            <v>140</v>
          </cell>
          <cell r="K7748" t="str">
            <v>甲类</v>
          </cell>
        </row>
        <row r="7749">
          <cell r="A7749" t="str">
            <v>HTL83402</v>
          </cell>
          <cell r="B7749" t="str">
            <v>阴道旁修补术</v>
          </cell>
          <cell r="C7749"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cell r="D7749" t="str">
            <v>阴道窥器</v>
          </cell>
          <cell r="E7749" t="str">
            <v>补片,特殊缝线,止血材料</v>
          </cell>
          <cell r="F7749" t="str">
            <v>次</v>
          </cell>
          <cell r="G7749" t="str">
            <v/>
          </cell>
          <cell r="H7749">
            <v>800</v>
          </cell>
          <cell r="I7749">
            <v>640</v>
          </cell>
          <cell r="J7749">
            <v>560</v>
          </cell>
          <cell r="K7749" t="str">
            <v>甲类</v>
          </cell>
        </row>
        <row r="7750">
          <cell r="A7750" t="str">
            <v>HTL89301</v>
          </cell>
          <cell r="B7750" t="str">
            <v>游离皮瓣阴道再造术</v>
          </cell>
          <cell r="C7750" t="str">
            <v>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v>
          </cell>
          <cell r="D7750" t="str">
            <v>引流装置,注射器</v>
          </cell>
          <cell r="E7750" t="str">
            <v>阴茎假体,特殊缝线</v>
          </cell>
          <cell r="F7750" t="str">
            <v>次</v>
          </cell>
          <cell r="G7750" t="str">
            <v/>
          </cell>
          <cell r="H7750">
            <v>2130</v>
          </cell>
          <cell r="I7750">
            <v>1700</v>
          </cell>
          <cell r="J7750">
            <v>1490</v>
          </cell>
          <cell r="K7750" t="str">
            <v>丙类</v>
          </cell>
        </row>
        <row r="7751">
          <cell r="A7751" t="str">
            <v>HTL89302</v>
          </cell>
          <cell r="B7751" t="str">
            <v>带蒂皮瓣阴道再造术</v>
          </cell>
          <cell r="C7751" t="str">
            <v>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cell r="D7751" t="str">
            <v>引流装置,注射器,阴道窥器</v>
          </cell>
          <cell r="E7751" t="str">
            <v>特殊缝线</v>
          </cell>
          <cell r="F7751" t="str">
            <v>次</v>
          </cell>
          <cell r="G7751" t="str">
            <v/>
          </cell>
          <cell r="H7751">
            <v>2300</v>
          </cell>
          <cell r="I7751">
            <v>1840</v>
          </cell>
          <cell r="J7751">
            <v>1610</v>
          </cell>
          <cell r="K7751" t="str">
            <v>丙类</v>
          </cell>
        </row>
        <row r="7752">
          <cell r="A7752" t="str">
            <v>HTL89303</v>
          </cell>
          <cell r="B7752" t="str">
            <v>皮片游离移植阴道再造术</v>
          </cell>
          <cell r="C7752" t="str">
            <v>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v>
          </cell>
          <cell r="D7752" t="str">
            <v>引流装置,冲洗液,注射器,阴道窥器</v>
          </cell>
          <cell r="E7752" t="str">
            <v>特殊缝线</v>
          </cell>
          <cell r="F7752" t="str">
            <v>次</v>
          </cell>
          <cell r="G7752" t="str">
            <v/>
          </cell>
          <cell r="H7752">
            <v>2200</v>
          </cell>
          <cell r="I7752">
            <v>1760</v>
          </cell>
          <cell r="J7752">
            <v>1540</v>
          </cell>
          <cell r="K7752" t="str">
            <v>丙类</v>
          </cell>
        </row>
        <row r="7753">
          <cell r="A7753" t="str">
            <v>HTL89304</v>
          </cell>
          <cell r="B7753" t="str">
            <v>口腔黏膜微粒游离移植阴道再造术</v>
          </cell>
          <cell r="C7753" t="str">
            <v>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v>
          </cell>
          <cell r="D7753" t="str">
            <v>阴道窥器,引流装置</v>
          </cell>
          <cell r="E7753" t="str">
            <v>特殊缝线</v>
          </cell>
          <cell r="F7753" t="str">
            <v>次</v>
          </cell>
          <cell r="G7753" t="str">
            <v/>
          </cell>
          <cell r="H7753">
            <v>2200</v>
          </cell>
          <cell r="I7753">
            <v>1760</v>
          </cell>
          <cell r="J7753">
            <v>1540</v>
          </cell>
          <cell r="K7753" t="str">
            <v>丙类</v>
          </cell>
        </row>
        <row r="7754">
          <cell r="A7754" t="str">
            <v>HTL89305</v>
          </cell>
          <cell r="B7754" t="str">
            <v>带蒂肠管阴道再造术</v>
          </cell>
          <cell r="C7754" t="str">
            <v>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v>
          </cell>
          <cell r="D7754" t="str">
            <v>引流装置,注射器,阴道窥器</v>
          </cell>
          <cell r="E7754" t="str">
            <v>特殊缝线</v>
          </cell>
          <cell r="F7754" t="str">
            <v>次</v>
          </cell>
          <cell r="G7754" t="str">
            <v/>
          </cell>
          <cell r="H7754">
            <v>2700</v>
          </cell>
          <cell r="I7754">
            <v>2160</v>
          </cell>
          <cell r="J7754">
            <v>1890</v>
          </cell>
          <cell r="K7754" t="str">
            <v>丙类</v>
          </cell>
        </row>
        <row r="7755">
          <cell r="A7755" t="str">
            <v>HTL89306</v>
          </cell>
          <cell r="B7755" t="str">
            <v>经腹乙状结肠代阴道成形术</v>
          </cell>
          <cell r="C7755" t="str">
            <v>膀胱截石位,臀部铺消毒垫巾,消毒外阴,阴道前庭造穴,开腹取乙状结肠10-12厘米,转移切取的肠断至阴道洞穴,固定肠黏膜和外阴皮肤。不含术后阴道模具扩张术､盆腔器官切除术或肠切除术､盆腹腔粘连松解术。</v>
          </cell>
          <cell r="D7755" t="str">
            <v>阴道窥器</v>
          </cell>
          <cell r="E7755" t="str">
            <v>吻合器,特殊缝线,止血材料</v>
          </cell>
          <cell r="F7755" t="str">
            <v>次</v>
          </cell>
          <cell r="G7755" t="str">
            <v/>
          </cell>
          <cell r="H7755">
            <v>1000</v>
          </cell>
          <cell r="I7755">
            <v>800</v>
          </cell>
          <cell r="J7755">
            <v>700</v>
          </cell>
          <cell r="K7755" t="str">
            <v>丙类</v>
          </cell>
        </row>
        <row r="7756">
          <cell r="A7756" t="str">
            <v>HTL89307</v>
          </cell>
          <cell r="B7756" t="str">
            <v>经腹回肠代阴道成形术</v>
          </cell>
          <cell r="C7756" t="str">
            <v>膀胱截石位,臀部铺消毒垫巾,消毒外阴,阴道前庭造穴,开腹取回肠10-12厘米,转移切取的肠断至阴道洞穴,固定肠黏膜和外阴皮肤。不含术后阴道模具扩张术､盆腔器官切除术､肠切除术､盆腹腔粘连松解术。</v>
          </cell>
          <cell r="D7756" t="str">
            <v>阴道窥器</v>
          </cell>
          <cell r="E7756" t="str">
            <v>吻合器,特殊缝线,止血材料</v>
          </cell>
          <cell r="F7756" t="str">
            <v>次</v>
          </cell>
          <cell r="G7756" t="str">
            <v/>
          </cell>
          <cell r="H7756">
            <v>1000</v>
          </cell>
          <cell r="I7756">
            <v>800</v>
          </cell>
          <cell r="J7756">
            <v>700</v>
          </cell>
          <cell r="K7756" t="str">
            <v>丙类</v>
          </cell>
        </row>
        <row r="7757">
          <cell r="A7757" t="str">
            <v>HTL89308</v>
          </cell>
          <cell r="B7757" t="str">
            <v>经腹腹膜代阴道成形术</v>
          </cell>
          <cell r="C7757" t="str">
            <v>膀胱截石位,臀部铺消毒垫巾,消毒外阴,阴道前庭造穴,开腹,暴露双侧后腹膜,分别取左右侧后腹膜4*12厘米,缝合成阴道模型,置入阴道洞穴,固定腹膜和外阴皮肤。不含术后阴道模具扩张术､盆腔器官切除术。</v>
          </cell>
          <cell r="D7757" t="str">
            <v>阴道窥器</v>
          </cell>
          <cell r="E7757" t="str">
            <v>特殊缝线,止血材料</v>
          </cell>
          <cell r="F7757" t="str">
            <v>次</v>
          </cell>
          <cell r="G7757" t="str">
            <v/>
          </cell>
          <cell r="H7757">
            <v>1000</v>
          </cell>
          <cell r="I7757">
            <v>800</v>
          </cell>
          <cell r="J7757">
            <v>700</v>
          </cell>
          <cell r="K7757" t="str">
            <v>丙类</v>
          </cell>
        </row>
        <row r="7758">
          <cell r="A7758" t="str">
            <v>HTL89309</v>
          </cell>
          <cell r="B7758" t="str">
            <v>会阴体重建阴道紧缩术</v>
          </cell>
          <cell r="C7758" t="str">
            <v>常规消毒,铺无菌巾,设计阴道口切口,局部注射麻醉药或肿胀液,剥离部分阴道后､侧壁,电凝止血,分层缝合分离的肛提肌,重建会阴体,分层缝合缩小阴道,部分切除多余黏膜,阴道外口整形,置入纱布卷,外阴包扎。</v>
          </cell>
          <cell r="D7758" t="str">
            <v>引流装置,阴道窥器,注射器</v>
          </cell>
          <cell r="E7758" t="str">
            <v>特殊缝线</v>
          </cell>
          <cell r="F7758" t="str">
            <v>次</v>
          </cell>
          <cell r="G7758" t="str">
            <v/>
          </cell>
          <cell r="H7758">
            <v>1000</v>
          </cell>
          <cell r="I7758">
            <v>800</v>
          </cell>
          <cell r="J7758">
            <v>700</v>
          </cell>
          <cell r="K7758" t="str">
            <v>丙类</v>
          </cell>
        </row>
        <row r="7759">
          <cell r="A7759" t="str">
            <v>HTL89310</v>
          </cell>
          <cell r="B7759" t="str">
            <v>男变女性阴道再造术</v>
          </cell>
          <cell r="C7759" t="str">
            <v>常规消毒,铺无菌巾,设计切口,睾丸切除,尿道口成形,阴唇成形,应用阴茎皮瓣､阴囊皮瓣或阴股沟皮瓣进行阴道再造。</v>
          </cell>
          <cell r="D7759" t="str">
            <v>引流装置</v>
          </cell>
          <cell r="E7759" t="str">
            <v>特殊缝线</v>
          </cell>
          <cell r="F7759" t="str">
            <v>次</v>
          </cell>
          <cell r="G7759" t="str">
            <v/>
          </cell>
          <cell r="H7759">
            <v>2300</v>
          </cell>
          <cell r="I7759">
            <v>1840</v>
          </cell>
          <cell r="J7759">
            <v>1610</v>
          </cell>
          <cell r="K7759" t="str">
            <v>丙类</v>
          </cell>
        </row>
        <row r="7760">
          <cell r="A7760" t="str">
            <v>HTL89401</v>
          </cell>
          <cell r="B7760" t="str">
            <v>生物补片阴道成形术</v>
          </cell>
          <cell r="C7760" t="str">
            <v>膀胱截石位,臀部铺消毒垫巾,消毒外阴,阴道前庭造穴,取羊膜或生物补片缝制成阴道模型,置于阴道造穴中并缝合固定。</v>
          </cell>
          <cell r="D7760" t="str">
            <v>阴道窥器</v>
          </cell>
          <cell r="E7760" t="str">
            <v>补片,特殊缝线,止血材料</v>
          </cell>
          <cell r="F7760" t="str">
            <v>次</v>
          </cell>
          <cell r="G7760" t="str">
            <v/>
          </cell>
          <cell r="H7760">
            <v>800</v>
          </cell>
          <cell r="I7760">
            <v>640</v>
          </cell>
          <cell r="J7760">
            <v>560</v>
          </cell>
          <cell r="K7760" t="str">
            <v>丙类</v>
          </cell>
        </row>
        <row r="7761">
          <cell r="A7761" t="str">
            <v>HTL89501</v>
          </cell>
          <cell r="B7761" t="str">
            <v>经腹腔镜乙状结肠代阴道成形术</v>
          </cell>
          <cell r="C7761" t="str">
            <v>膀胱截石位,臀部铺消毒垫巾,消毒外阴,阴道前庭造穴,腹腔镜下取乙状结肠10-12厘米,转移切取的肠断至阴道洞穴,固定肠黏膜和外阴皮肤。</v>
          </cell>
          <cell r="D7761" t="str">
            <v>阴道窥器</v>
          </cell>
          <cell r="E7761" t="str">
            <v>腔镜材料</v>
          </cell>
          <cell r="F7761" t="str">
            <v>次</v>
          </cell>
          <cell r="G7761" t="str">
            <v/>
          </cell>
          <cell r="H7761">
            <v>1200</v>
          </cell>
          <cell r="I7761">
            <v>960</v>
          </cell>
          <cell r="J7761">
            <v>840</v>
          </cell>
          <cell r="K7761" t="str">
            <v>丙类</v>
          </cell>
        </row>
        <row r="7762">
          <cell r="A7762" t="str">
            <v>HTL89502</v>
          </cell>
          <cell r="B7762" t="str">
            <v>经腹腔镜回肠代阴道成形术</v>
          </cell>
          <cell r="C7762"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cell r="D7762" t="str">
            <v>阴道窥器,引流装置</v>
          </cell>
          <cell r="E7762" t="str">
            <v>腔镜材料</v>
          </cell>
          <cell r="F7762" t="str">
            <v>次</v>
          </cell>
          <cell r="G7762" t="str">
            <v/>
          </cell>
          <cell r="H7762">
            <v>1200</v>
          </cell>
          <cell r="I7762">
            <v>960</v>
          </cell>
          <cell r="J7762">
            <v>840</v>
          </cell>
          <cell r="K7762" t="str">
            <v>丙类</v>
          </cell>
        </row>
        <row r="7763">
          <cell r="A7763" t="str">
            <v>HTL89503</v>
          </cell>
          <cell r="B7763" t="str">
            <v>经腹腔镜腹膜代阴道成形术</v>
          </cell>
          <cell r="C7763"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cell r="D7763" t="str">
            <v>引流装置</v>
          </cell>
          <cell r="E7763" t="str">
            <v>腔镜材料</v>
          </cell>
          <cell r="F7763" t="str">
            <v>次</v>
          </cell>
          <cell r="G7763" t="str">
            <v/>
          </cell>
          <cell r="H7763">
            <v>1200</v>
          </cell>
          <cell r="I7763">
            <v>960</v>
          </cell>
          <cell r="J7763">
            <v>840</v>
          </cell>
          <cell r="K7763" t="str">
            <v>丙类</v>
          </cell>
        </row>
        <row r="7764">
          <cell r="A7764" t="str">
            <v>HTM50401</v>
          </cell>
          <cell r="B7764" t="str">
            <v>阴道壁血肿切开术</v>
          </cell>
          <cell r="C7764" t="str">
            <v>膀胱截石位,臀部铺消毒巾,消毒外阴,铺盖无菌巾,术前排尿或插(保留)导尿管,局麻,切开血肿,清除凝血块,生理冲洗液冲洗血肿腔,止血,可吸收性肠线缝合,关闭血肿腔。</v>
          </cell>
          <cell r="D7764" t="str">
            <v>阴道窥器,引流装置,冲洗液</v>
          </cell>
          <cell r="E7764" t="str">
            <v>特殊缝线,止血材料</v>
          </cell>
          <cell r="F7764" t="str">
            <v>次</v>
          </cell>
          <cell r="G7764" t="str">
            <v/>
          </cell>
          <cell r="H7764">
            <v>340</v>
          </cell>
          <cell r="I7764">
            <v>270</v>
          </cell>
          <cell r="J7764">
            <v>230</v>
          </cell>
          <cell r="K7764" t="str">
            <v>甲类</v>
          </cell>
        </row>
        <row r="7765">
          <cell r="A7765" t="str">
            <v>HTM70401</v>
          </cell>
          <cell r="B7765" t="str">
            <v>阴道前壁修补术</v>
          </cell>
          <cell r="C7765" t="str">
            <v>膀胱截石位,消毒铺巾,消毒阴道,打开阴道前壁至阴道脱垂最高点,向两侧分离,暴露膀胱阴道筋膜并缝合加固,缝合阴道黏膜。不含阴道后壁修补术､治疗尿失禁手术､吊带或生物补片修补术。</v>
          </cell>
          <cell r="D7765" t="str">
            <v>阴道窥器</v>
          </cell>
          <cell r="E7765" t="str">
            <v>补片,特殊缝线,止血材料</v>
          </cell>
          <cell r="F7765" t="str">
            <v>次</v>
          </cell>
          <cell r="G7765" t="str">
            <v/>
          </cell>
          <cell r="H7765">
            <v>1000</v>
          </cell>
          <cell r="I7765">
            <v>800</v>
          </cell>
          <cell r="J7765">
            <v>700</v>
          </cell>
          <cell r="K7765" t="str">
            <v>甲类</v>
          </cell>
        </row>
        <row r="7766">
          <cell r="A7766" t="str">
            <v>HTM70402</v>
          </cell>
          <cell r="B7766" t="str">
            <v>阴道后壁修补术</v>
          </cell>
          <cell r="C7766" t="str">
            <v>膀胱截石位,消毒铺巾,消毒阴道,打开阴道后壁至脱垂最高点,向两侧分离,暴露直肠阴道筋膜并缝合加固,缝合阴道黏膜。</v>
          </cell>
          <cell r="D7766" t="str">
            <v>阴道窥器</v>
          </cell>
          <cell r="E7766" t="str">
            <v>补片,特殊缝线,止血材料</v>
          </cell>
          <cell r="F7766" t="str">
            <v>次</v>
          </cell>
          <cell r="G7766" t="str">
            <v/>
          </cell>
          <cell r="H7766">
            <v>1200</v>
          </cell>
          <cell r="I7766">
            <v>960</v>
          </cell>
          <cell r="J7766">
            <v>840</v>
          </cell>
          <cell r="K7766" t="str">
            <v>甲类</v>
          </cell>
        </row>
        <row r="7767">
          <cell r="A7767" t="str">
            <v>HTM70403</v>
          </cell>
          <cell r="B7767" t="str">
            <v>阴道前后壁修补术</v>
          </cell>
          <cell r="C7767"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cell r="D7767" t="str">
            <v>阴道窥器</v>
          </cell>
          <cell r="E7767" t="str">
            <v>补片,特殊缝线,止血材料</v>
          </cell>
          <cell r="F7767" t="str">
            <v>次</v>
          </cell>
          <cell r="G7767" t="str">
            <v/>
          </cell>
          <cell r="H7767">
            <v>1200</v>
          </cell>
          <cell r="I7767">
            <v>960</v>
          </cell>
          <cell r="J7767">
            <v>840</v>
          </cell>
          <cell r="K7767" t="str">
            <v>甲类</v>
          </cell>
        </row>
        <row r="7768">
          <cell r="A7768" t="str">
            <v>HTM73401</v>
          </cell>
          <cell r="B7768" t="str">
            <v>阴道壁良性肿物切除术</v>
          </cell>
          <cell r="C7768"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cell r="D7768" t="str">
            <v>阴道窥器,引流装置</v>
          </cell>
          <cell r="E7768" t="str">
            <v>特殊缝线,止血材料</v>
          </cell>
          <cell r="F7768" t="str">
            <v>次</v>
          </cell>
          <cell r="G7768" t="str">
            <v/>
          </cell>
          <cell r="H7768">
            <v>510</v>
          </cell>
          <cell r="I7768">
            <v>410</v>
          </cell>
          <cell r="J7768">
            <v>360</v>
          </cell>
          <cell r="K7768" t="str">
            <v>甲类</v>
          </cell>
        </row>
        <row r="7769">
          <cell r="A7769" t="str">
            <v>HTM83401</v>
          </cell>
          <cell r="B7769" t="str">
            <v>阴道壁缝合术</v>
          </cell>
          <cell r="C7769" t="str">
            <v>膀胱截石位,消毒铺巾,放置窥器,暴露并消毒宫颈阴道,在阴道壁损伤部位缝合止血。</v>
          </cell>
          <cell r="D7769" t="str">
            <v>阴道窥器</v>
          </cell>
          <cell r="E7769" t="str">
            <v>止血材料,特殊缝线</v>
          </cell>
          <cell r="F7769" t="str">
            <v>次</v>
          </cell>
          <cell r="G7769" t="str">
            <v>需缝合多个部位时,每增加1个部位加收不超过10%</v>
          </cell>
          <cell r="H7769">
            <v>270</v>
          </cell>
          <cell r="I7769">
            <v>215</v>
          </cell>
          <cell r="J7769">
            <v>190</v>
          </cell>
          <cell r="K7769" t="str">
            <v>甲类</v>
          </cell>
        </row>
        <row r="7770">
          <cell r="A7770" t="str">
            <v>HTP-HTQ</v>
          </cell>
          <cell r="B7770" t="str">
            <v>4.固定与周围结构</v>
          </cell>
          <cell r="C7770" t="str">
            <v/>
          </cell>
          <cell r="D7770" t="str">
            <v/>
          </cell>
          <cell r="E7770" t="str">
            <v/>
          </cell>
        </row>
        <row r="7770">
          <cell r="G7770" t="str">
            <v/>
          </cell>
          <cell r="H7770" t="str">
            <v/>
          </cell>
          <cell r="I7770" t="str">
            <v/>
          </cell>
          <cell r="J7770" t="str">
            <v/>
          </cell>
        </row>
        <row r="7771">
          <cell r="A7771" t="str">
            <v>HTP71401</v>
          </cell>
          <cell r="B7771" t="str">
            <v>经阴道子宫骶棘韧带悬吊术</v>
          </cell>
          <cell r="C7771"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cell r="D7771" t="str">
            <v>阴道窥器</v>
          </cell>
          <cell r="E7771" t="str">
            <v>特殊缝线,防粘连材料,止血材料</v>
          </cell>
          <cell r="F7771" t="str">
            <v>次</v>
          </cell>
          <cell r="G7771" t="str">
            <v>双侧加收不超过80%</v>
          </cell>
          <cell r="H7771">
            <v>800</v>
          </cell>
          <cell r="I7771">
            <v>640</v>
          </cell>
          <cell r="J7771">
            <v>560</v>
          </cell>
          <cell r="K7771" t="str">
            <v>甲类</v>
          </cell>
        </row>
        <row r="7772">
          <cell r="A7772" t="str">
            <v>HTP73301</v>
          </cell>
          <cell r="B7772" t="str">
            <v>经腹阔韧带内肿瘤切除术</v>
          </cell>
          <cell r="C7772" t="str">
            <v>指经腹切除阔韧带肿瘤,含阔韧带肌瘤。消毒铺巾,开腹,探查盆腹腔,打开阔韧带前后页,暴露肿物,暴露输尿管走形及蠕动,切除肿物,缝合止血,再次检查输尿管走形和蠕动,关腹。</v>
          </cell>
          <cell r="D7772" t="str">
            <v>引流装置</v>
          </cell>
          <cell r="E7772" t="str">
            <v>特殊缝线,止血材料,防粘连材料</v>
          </cell>
          <cell r="F7772" t="str">
            <v>次</v>
          </cell>
          <cell r="G7772" t="str">
            <v/>
          </cell>
          <cell r="H7772">
            <v>1200</v>
          </cell>
          <cell r="I7772">
            <v>960</v>
          </cell>
          <cell r="J7772">
            <v>840</v>
          </cell>
          <cell r="K7772" t="str">
            <v>甲类</v>
          </cell>
        </row>
        <row r="7773">
          <cell r="A7773" t="str">
            <v>HTP73401</v>
          </cell>
          <cell r="B7773" t="str">
            <v>经阴道阔韧带内肿瘤切除术</v>
          </cell>
          <cell r="C7773"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7773" t="str">
            <v>阴道窥器</v>
          </cell>
          <cell r="E7773" t="str">
            <v>特殊缝线,止血材料,防粘连材料</v>
          </cell>
          <cell r="F7773" t="str">
            <v>次</v>
          </cell>
          <cell r="G7773" t="str">
            <v/>
          </cell>
          <cell r="H7773">
            <v>1200</v>
          </cell>
          <cell r="I7773">
            <v>960</v>
          </cell>
          <cell r="J7773">
            <v>840</v>
          </cell>
          <cell r="K7773" t="str">
            <v>甲类</v>
          </cell>
        </row>
        <row r="7774">
          <cell r="A7774" t="str">
            <v>HTP73501</v>
          </cell>
          <cell r="B7774" t="str">
            <v>经腹腔镜阔韧带内肿瘤切除术</v>
          </cell>
          <cell r="C7774"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cell r="D7774" t="str">
            <v/>
          </cell>
          <cell r="E7774" t="str">
            <v>腔镜材料</v>
          </cell>
          <cell r="F7774" t="str">
            <v>次</v>
          </cell>
          <cell r="G7774" t="str">
            <v/>
          </cell>
          <cell r="H7774">
            <v>1400</v>
          </cell>
          <cell r="I7774">
            <v>1120</v>
          </cell>
          <cell r="J7774">
            <v>980</v>
          </cell>
          <cell r="K7774" t="str">
            <v>乙类</v>
          </cell>
        </row>
        <row r="7775">
          <cell r="A7775" t="str">
            <v>HTP81401</v>
          </cell>
          <cell r="B7775" t="str">
            <v>经阴道子宫主韧带缩短术</v>
          </cell>
          <cell r="C7775" t="str">
            <v>膀胱截石位,消毒铺巾,环切宫颈,分别上推膀胱和直肠,暴露两侧主骶韧带,钳夹切断主骶韧带,并缝合在截除后的宫颈两侧。</v>
          </cell>
          <cell r="D7775" t="str">
            <v>阴道窥器</v>
          </cell>
          <cell r="E7775" t="str">
            <v>特殊缝线,止血材料</v>
          </cell>
          <cell r="F7775" t="str">
            <v>次</v>
          </cell>
          <cell r="G7775" t="str">
            <v/>
          </cell>
          <cell r="H7775">
            <v>1000</v>
          </cell>
          <cell r="I7775">
            <v>800</v>
          </cell>
          <cell r="J7775">
            <v>700</v>
          </cell>
          <cell r="K7775" t="str">
            <v>甲类</v>
          </cell>
        </row>
        <row r="7776">
          <cell r="A7776" t="str">
            <v>HTQ59301</v>
          </cell>
          <cell r="B7776" t="str">
            <v>经腹子宫直肠陷凹封闭术</v>
          </cell>
          <cell r="C7776"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cell r="D7776" t="str">
            <v>引流装置</v>
          </cell>
          <cell r="E7776" t="str">
            <v>止血材料,防粘连材料,特殊缝线</v>
          </cell>
          <cell r="F7776" t="str">
            <v>次</v>
          </cell>
          <cell r="G7776" t="str">
            <v/>
          </cell>
          <cell r="H7776">
            <v>270</v>
          </cell>
          <cell r="I7776">
            <v>215</v>
          </cell>
          <cell r="J7776">
            <v>190</v>
          </cell>
          <cell r="K7776" t="str">
            <v>甲类</v>
          </cell>
        </row>
        <row r="7777">
          <cell r="A7777" t="str">
            <v>HTQ59401</v>
          </cell>
          <cell r="B7777" t="str">
            <v>经阴道子宫直肠陷凹封闭术</v>
          </cell>
          <cell r="C7777"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cell r="D7777" t="str">
            <v>阴道窥器,引流装置</v>
          </cell>
          <cell r="E7777" t="str">
            <v>止血材料,特殊缝线</v>
          </cell>
          <cell r="F7777" t="str">
            <v>次</v>
          </cell>
          <cell r="G7777" t="str">
            <v/>
          </cell>
          <cell r="H7777">
            <v>350</v>
          </cell>
          <cell r="I7777">
            <v>280</v>
          </cell>
          <cell r="J7777">
            <v>245</v>
          </cell>
          <cell r="K7777" t="str">
            <v>甲类</v>
          </cell>
        </row>
        <row r="7778">
          <cell r="A7778" t="str">
            <v>HTQ59501</v>
          </cell>
          <cell r="B7778" t="str">
            <v>经腹腔镜子宫直肠陷凹封闭术</v>
          </cell>
          <cell r="C7778"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cell r="D7778" t="str">
            <v/>
          </cell>
          <cell r="E7778" t="str">
            <v>腔镜材料，止血材料，特殊缝线</v>
          </cell>
          <cell r="F7778" t="str">
            <v>次</v>
          </cell>
          <cell r="G7778" t="str">
            <v/>
          </cell>
          <cell r="H7778">
            <v>470</v>
          </cell>
          <cell r="I7778">
            <v>375</v>
          </cell>
          <cell r="J7778">
            <v>330</v>
          </cell>
          <cell r="K7778" t="str">
            <v>乙类</v>
          </cell>
        </row>
        <row r="7779">
          <cell r="A7779" t="str">
            <v>HTR-HTV</v>
          </cell>
          <cell r="B7779" t="str">
            <v>5.外阴</v>
          </cell>
          <cell r="C7779" t="str">
            <v/>
          </cell>
          <cell r="D7779" t="str">
            <v/>
          </cell>
          <cell r="E7779" t="str">
            <v/>
          </cell>
        </row>
        <row r="7779">
          <cell r="G7779" t="str">
            <v/>
          </cell>
          <cell r="H7779" t="str">
            <v/>
          </cell>
          <cell r="I7779" t="str">
            <v/>
          </cell>
          <cell r="J7779" t="str">
            <v/>
          </cell>
        </row>
        <row r="7780">
          <cell r="A7780" t="str">
            <v>HTR45701</v>
          </cell>
          <cell r="B7780" t="str">
            <v>外阴脓肿切开术</v>
          </cell>
          <cell r="C7780" t="str">
            <v>局麻,消毒外阴阴道,铺巾,切开外阴脓肿,充分引流,缝合创面。</v>
          </cell>
          <cell r="D7780" t="str">
            <v>引流装置,注射器</v>
          </cell>
          <cell r="E7780" t="str">
            <v>特殊缝线,止血材料</v>
          </cell>
          <cell r="F7780" t="str">
            <v>次</v>
          </cell>
          <cell r="G7780" t="str">
            <v/>
          </cell>
          <cell r="H7780">
            <v>210</v>
          </cell>
          <cell r="I7780">
            <v>170</v>
          </cell>
          <cell r="J7780">
            <v>150</v>
          </cell>
          <cell r="K7780" t="str">
            <v>甲类</v>
          </cell>
        </row>
        <row r="7781">
          <cell r="A7781" t="str">
            <v>HTR50701</v>
          </cell>
          <cell r="B7781" t="str">
            <v>外阴血肿切开术</v>
          </cell>
          <cell r="C7781" t="str">
            <v>膀胱截石位,消毒外阴,铺无菌巾,局麻,术前排尿,切开血肿,清除凝血块或排放脓液,生理冲洗液冲洗内腔,止血,可吸收性肠线缝合关闭血肿内腔或放置引流条。</v>
          </cell>
          <cell r="D7781" t="str">
            <v>引流装置,注射器</v>
          </cell>
          <cell r="E7781" t="str">
            <v>特殊缝线,止血材料</v>
          </cell>
          <cell r="F7781" t="str">
            <v>次</v>
          </cell>
          <cell r="G7781" t="str">
            <v/>
          </cell>
          <cell r="H7781">
            <v>310</v>
          </cell>
          <cell r="I7781">
            <v>250</v>
          </cell>
          <cell r="J7781">
            <v>210</v>
          </cell>
          <cell r="K7781" t="str">
            <v>甲类</v>
          </cell>
        </row>
        <row r="7782">
          <cell r="A7782" t="str">
            <v>HTR72701</v>
          </cell>
          <cell r="B7782" t="str">
            <v>外阴激光治疗</v>
          </cell>
          <cell r="C7782" t="str">
            <v>外阴阴道消毒铺巾,病变周围多点局部麻醉,激光烧灼病变部位,术毕消毒并处理治疗部位。</v>
          </cell>
          <cell r="D7782" t="str">
            <v>注射器</v>
          </cell>
          <cell r="E7782" t="str">
            <v/>
          </cell>
          <cell r="F7782" t="str">
            <v>部位</v>
          </cell>
          <cell r="G7782" t="str">
            <v>每增加1个部位加收不超过20%</v>
          </cell>
          <cell r="H7782">
            <v>80</v>
          </cell>
          <cell r="I7782">
            <v>65</v>
          </cell>
          <cell r="J7782">
            <v>55</v>
          </cell>
          <cell r="K7782" t="str">
            <v>乙类</v>
          </cell>
        </row>
        <row r="7783">
          <cell r="A7783" t="str">
            <v>HTR72702</v>
          </cell>
          <cell r="B7783" t="str">
            <v>外阴微波治疗</v>
          </cell>
          <cell r="C7783" t="str">
            <v>膀胱截石位,外阴阴道消毒铺巾,病变周围多点麻醉,微波探头接触外阴病灶部位并移动探头,治疗病变,术毕冰敷创面,局部上药。</v>
          </cell>
          <cell r="D7783" t="str">
            <v>阴道窥器</v>
          </cell>
          <cell r="E7783" t="str">
            <v/>
          </cell>
          <cell r="F7783" t="str">
            <v>部位</v>
          </cell>
          <cell r="G7783" t="str">
            <v>每增加1个部位加收不超过20%</v>
          </cell>
          <cell r="H7783">
            <v>80</v>
          </cell>
          <cell r="I7783">
            <v>65</v>
          </cell>
          <cell r="J7783">
            <v>55</v>
          </cell>
          <cell r="K7783" t="str">
            <v>乙类</v>
          </cell>
        </row>
        <row r="7784">
          <cell r="A7784" t="str">
            <v>HTR72703</v>
          </cell>
          <cell r="B7784" t="str">
            <v>外阴冷冻治疗</v>
          </cell>
          <cell r="C7784" t="str">
            <v>膀胱截石位,外阴阴道消毒铺巾,病变周围多点麻醉,用一次性液氮接触病灶部位,治疗病变,术毕创面上药。</v>
          </cell>
          <cell r="D7784" t="str">
            <v>阴道窥器</v>
          </cell>
          <cell r="E7784" t="str">
            <v/>
          </cell>
          <cell r="F7784" t="str">
            <v>部位</v>
          </cell>
          <cell r="G7784" t="str">
            <v>每增加1个部位加收不超过20%</v>
          </cell>
          <cell r="H7784">
            <v>80</v>
          </cell>
          <cell r="I7784">
            <v>65</v>
          </cell>
          <cell r="J7784">
            <v>55</v>
          </cell>
          <cell r="K7784" t="str">
            <v>乙类</v>
          </cell>
        </row>
        <row r="7785">
          <cell r="A7785" t="str">
            <v>HTR73701</v>
          </cell>
          <cell r="B7785" t="str">
            <v>外阴良性肿瘤切除术</v>
          </cell>
          <cell r="C7785" t="str">
            <v>膀胱截石位,消毒外阴阴道,铺巾,局部麻醉,切开外阴肿物表面皮肤,分离肿物,切除外阴肿瘤,缝合关闭创面。</v>
          </cell>
          <cell r="D7785" t="str">
            <v>引流装置,注射器</v>
          </cell>
          <cell r="E7785" t="str">
            <v>特殊缝线,止血材料</v>
          </cell>
          <cell r="F7785" t="str">
            <v>次</v>
          </cell>
          <cell r="G7785" t="str">
            <v/>
          </cell>
          <cell r="H7785">
            <v>330</v>
          </cell>
          <cell r="I7785">
            <v>265</v>
          </cell>
          <cell r="J7785">
            <v>230</v>
          </cell>
          <cell r="K7785" t="str">
            <v>甲类</v>
          </cell>
        </row>
        <row r="7786">
          <cell r="A7786" t="str">
            <v>HTR73702</v>
          </cell>
          <cell r="B7786" t="str">
            <v>单纯性外阴切除术</v>
          </cell>
          <cell r="C7786" t="str">
            <v>膀胱截石位,消毒外阴,铺单,切除外阴部组织,缝合切口。</v>
          </cell>
          <cell r="D7786" t="str">
            <v>引流装置</v>
          </cell>
          <cell r="E7786" t="str">
            <v>特殊缝线,止血材料</v>
          </cell>
          <cell r="F7786" t="str">
            <v>次</v>
          </cell>
          <cell r="G7786" t="str">
            <v/>
          </cell>
          <cell r="H7786">
            <v>760</v>
          </cell>
          <cell r="I7786">
            <v>610</v>
          </cell>
          <cell r="J7786">
            <v>530</v>
          </cell>
          <cell r="K7786" t="str">
            <v>甲类</v>
          </cell>
        </row>
        <row r="7787">
          <cell r="A7787" t="str">
            <v>HTR73703</v>
          </cell>
          <cell r="B7787" t="str">
            <v>外阴部分切除术</v>
          </cell>
          <cell r="C7787" t="str">
            <v>膀胱截石位,消毒外阴,铺单,在外阴病灶外2厘米切除外阴部位,缝合切口。</v>
          </cell>
          <cell r="D7787" t="str">
            <v>引流装置</v>
          </cell>
          <cell r="E7787" t="str">
            <v>特殊缝线,止血材料</v>
          </cell>
          <cell r="F7787" t="str">
            <v>次</v>
          </cell>
          <cell r="G7787" t="str">
            <v/>
          </cell>
          <cell r="H7787">
            <v>1000</v>
          </cell>
          <cell r="I7787">
            <v>800</v>
          </cell>
          <cell r="J7787">
            <v>700</v>
          </cell>
          <cell r="K7787" t="str">
            <v>甲类</v>
          </cell>
        </row>
        <row r="7788">
          <cell r="A7788" t="str">
            <v>HTR77701</v>
          </cell>
          <cell r="B7788" t="str">
            <v>外阴广泛切除术</v>
          </cell>
          <cell r="C7788" t="str">
            <v>膀胱截石位,消毒外阴,铺单,切开外阴皮肤,结扎阴部内动脉,切开阴道黏膜,切下外阴,缝合皮下组织及皮肤。</v>
          </cell>
          <cell r="D7788" t="str">
            <v>引流装置</v>
          </cell>
          <cell r="E7788" t="str">
            <v>特殊缝线,止血材料</v>
          </cell>
          <cell r="F7788" t="str">
            <v>次</v>
          </cell>
          <cell r="G7788" t="str">
            <v/>
          </cell>
          <cell r="H7788">
            <v>2200</v>
          </cell>
          <cell r="I7788">
            <v>1760</v>
          </cell>
          <cell r="J7788">
            <v>1540</v>
          </cell>
          <cell r="K7788" t="str">
            <v>甲类</v>
          </cell>
        </row>
        <row r="7789">
          <cell r="A7789" t="str">
            <v>HTR77702</v>
          </cell>
          <cell r="B7789" t="str">
            <v>外阴广泛切除成形术</v>
          </cell>
          <cell r="C7789" t="str">
            <v>膀胱截石位,消毒外阴,铺单,切开外阴皮肤,结扎阴部内动脉,切开阴道黏膜,切下外阴,缝合皮下组织及皮肤,外阴转移皮瓣修补,外阴成形。不含皮瓣移植､病理学检查､淋巴结切除术。</v>
          </cell>
          <cell r="D7789" t="str">
            <v>引流装置</v>
          </cell>
          <cell r="E7789" t="str">
            <v>补片,人工皮瓣,特殊缝线,止血材料</v>
          </cell>
          <cell r="F7789" t="str">
            <v>次</v>
          </cell>
          <cell r="G7789" t="str">
            <v/>
          </cell>
          <cell r="H7789">
            <v>2200</v>
          </cell>
          <cell r="I7789">
            <v>1760</v>
          </cell>
          <cell r="J7789">
            <v>1540</v>
          </cell>
          <cell r="K7789" t="str">
            <v>甲类</v>
          </cell>
        </row>
        <row r="7790">
          <cell r="A7790" t="str">
            <v>HTR83701</v>
          </cell>
          <cell r="B7790" t="str">
            <v>外阴缝合术</v>
          </cell>
          <cell r="C7790" t="str">
            <v>膀胱截石位,消毒铺巾,局麻下暴露,缝合外阴伤口,无菌敷料包扎。</v>
          </cell>
          <cell r="D7790" t="str">
            <v>注射器</v>
          </cell>
          <cell r="E7790" t="str">
            <v>特殊缝线,止血材料</v>
          </cell>
          <cell r="F7790" t="str">
            <v>次</v>
          </cell>
          <cell r="G7790" t="str">
            <v/>
          </cell>
          <cell r="H7790">
            <v>330</v>
          </cell>
          <cell r="I7790">
            <v>265</v>
          </cell>
          <cell r="J7790">
            <v>230</v>
          </cell>
          <cell r="K7790" t="str">
            <v>甲类</v>
          </cell>
        </row>
        <row r="7791">
          <cell r="A7791" t="str">
            <v>HTR83702</v>
          </cell>
          <cell r="B7791" t="str">
            <v>外阴裂伤清创缝合术</v>
          </cell>
          <cell r="C7791" t="str">
            <v>膀胱截石位,消毒外阴,检查除外阴损伤外有无合并其它部位损伤(尿道､直肠､内生殖器等),局部麻醉,清创缝合外阴伤口。必要时放置引流条。</v>
          </cell>
          <cell r="D7791" t="str">
            <v>引流装置,阴道窥器,注射器</v>
          </cell>
          <cell r="E7791" t="str">
            <v>特殊缝线,止血材料</v>
          </cell>
          <cell r="F7791" t="str">
            <v>次</v>
          </cell>
          <cell r="G7791" t="str">
            <v/>
          </cell>
          <cell r="H7791">
            <v>410</v>
          </cell>
          <cell r="I7791">
            <v>330</v>
          </cell>
          <cell r="J7791">
            <v>290</v>
          </cell>
          <cell r="K7791" t="str">
            <v>甲类</v>
          </cell>
        </row>
        <row r="7792">
          <cell r="A7792" t="str">
            <v>HTS81701</v>
          </cell>
          <cell r="B7792" t="str">
            <v>阴蒂缩小术</v>
          </cell>
          <cell r="C7792" t="str">
            <v>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v>
          </cell>
          <cell r="D7792" t="str">
            <v>引流装置</v>
          </cell>
          <cell r="E7792" t="str">
            <v>特殊缝线</v>
          </cell>
          <cell r="F7792" t="str">
            <v>次</v>
          </cell>
          <cell r="G7792" t="str">
            <v/>
          </cell>
          <cell r="H7792">
            <v>500</v>
          </cell>
          <cell r="I7792">
            <v>400</v>
          </cell>
          <cell r="J7792">
            <v>350</v>
          </cell>
          <cell r="K7792" t="str">
            <v>丙类</v>
          </cell>
        </row>
        <row r="7793">
          <cell r="A7793" t="str">
            <v>HTS83701</v>
          </cell>
          <cell r="B7793" t="str">
            <v>阴蒂肥大修整术</v>
          </cell>
          <cell r="C7793" t="str">
            <v>常规消毒,铺无菌巾,设计切口,局部麻醉,形成以阴蒂背侧神经血管束为蒂的岛状阴蒂海绵体瓣,电凝止血,将其缝合,固定于耻骨联合区,将肥大的阴蒂自根部切断,残端缝合,固定耻骨联合前端,局部组织瓣缝合,置引流。</v>
          </cell>
          <cell r="D7793" t="str">
            <v>引流装置,注射器</v>
          </cell>
          <cell r="E7793" t="str">
            <v>特殊缝线</v>
          </cell>
          <cell r="F7793" t="str">
            <v>次</v>
          </cell>
          <cell r="G7793" t="str">
            <v/>
          </cell>
          <cell r="H7793">
            <v>710</v>
          </cell>
          <cell r="I7793">
            <v>570</v>
          </cell>
          <cell r="J7793">
            <v>490</v>
          </cell>
          <cell r="K7793" t="str">
            <v>丙类</v>
          </cell>
        </row>
        <row r="7794">
          <cell r="A7794" t="str">
            <v>HTS89701</v>
          </cell>
          <cell r="B7794" t="str">
            <v>阴蒂再造术</v>
          </cell>
          <cell r="C7794" t="str">
            <v>常规消毒,铺无菌巾,手术设计,在阴茎背侧设计皮肤呈"工"字形切口,注射1:20万肾上腺素冲洗液后,游离阴茎背侧神经血管束,形成带蒂阴蒂头,切除阴茎干,缩小阴蒂头,电凝止血,将带蒂阴茎头缝合固定于阴蒂脚处。不含阴茎切除。</v>
          </cell>
          <cell r="D7794" t="str">
            <v>引流装置,注射器</v>
          </cell>
          <cell r="E7794" t="str">
            <v>特殊缝线</v>
          </cell>
          <cell r="F7794" t="str">
            <v>次</v>
          </cell>
          <cell r="G7794" t="str">
            <v/>
          </cell>
          <cell r="H7794">
            <v>500</v>
          </cell>
          <cell r="I7794">
            <v>400</v>
          </cell>
          <cell r="J7794">
            <v>350</v>
          </cell>
          <cell r="K7794" t="str">
            <v>丙类</v>
          </cell>
        </row>
        <row r="7795">
          <cell r="A7795" t="str">
            <v>HTT57701</v>
          </cell>
          <cell r="B7795" t="str">
            <v>小阴唇粘连分离术</v>
          </cell>
          <cell r="C7795" t="str">
            <v>术前排尿,膀胱截石位,消毒外阴,铺无菌巾,局麻,以手指钝性分离或以钳､剪､刀锐性分离粘连带,阴道黏膜外翻缝合,防止再次粘连,手术创面涂抹消炎､润滑药物。</v>
          </cell>
          <cell r="D7795" t="str">
            <v>注射器,阴道窥器</v>
          </cell>
          <cell r="E7795" t="str">
            <v>特殊缝线,止血材料</v>
          </cell>
          <cell r="F7795" t="str">
            <v>次</v>
          </cell>
          <cell r="G7795" t="str">
            <v/>
          </cell>
          <cell r="H7795">
            <v>330</v>
          </cell>
          <cell r="I7795">
            <v>265</v>
          </cell>
          <cell r="J7795">
            <v>230</v>
          </cell>
          <cell r="K7795" t="str">
            <v>甲类</v>
          </cell>
        </row>
        <row r="7796">
          <cell r="A7796" t="str">
            <v>HTT83701</v>
          </cell>
          <cell r="B7796" t="str">
            <v>小阴唇整形术</v>
          </cell>
          <cell r="C7796" t="str">
            <v>常规消毒,铺无菌巾,设计切口,局部麻醉,设计切口,切除增生或不对称的阴唇组织,电凝止血,使外观美观､自然,分层缝合,加压包扎。</v>
          </cell>
          <cell r="D7796" t="str">
            <v>引流装置,注射器</v>
          </cell>
          <cell r="E7796" t="str">
            <v>特殊缝线</v>
          </cell>
          <cell r="F7796" t="str">
            <v>单侧</v>
          </cell>
          <cell r="G7796" t="str">
            <v/>
          </cell>
          <cell r="H7796">
            <v>630</v>
          </cell>
          <cell r="I7796">
            <v>500</v>
          </cell>
          <cell r="J7796">
            <v>440</v>
          </cell>
          <cell r="K7796" t="str">
            <v>丙类</v>
          </cell>
        </row>
        <row r="7797">
          <cell r="A7797" t="str">
            <v>HTT89701</v>
          </cell>
          <cell r="B7797" t="str">
            <v>小阴唇再造术</v>
          </cell>
          <cell r="C7797" t="str">
            <v>常规消毒,铺无菌巾,手术设计,在阴茎背侧设计皮肤呈"工"字形切口,注射1:20万肾上腺素冲洗液后,沿设计线切开皮肤,形成两瓣,自身折叠,缝合形成部分阴唇,电凝止血,置入引流。</v>
          </cell>
          <cell r="D7797" t="str">
            <v>引流装置,注射器</v>
          </cell>
          <cell r="E7797" t="str">
            <v>特殊缝线</v>
          </cell>
          <cell r="F7797" t="str">
            <v>次</v>
          </cell>
          <cell r="G7797" t="str">
            <v/>
          </cell>
          <cell r="H7797">
            <v>2280</v>
          </cell>
          <cell r="I7797">
            <v>1820</v>
          </cell>
          <cell r="J7797">
            <v>1595</v>
          </cell>
          <cell r="K7797" t="str">
            <v>丙类</v>
          </cell>
        </row>
        <row r="7798">
          <cell r="A7798" t="str">
            <v>HTT89702</v>
          </cell>
          <cell r="B7798" t="str">
            <v>大阴唇再造术</v>
          </cell>
          <cell r="C7798" t="str">
            <v>常规消毒,铺无菌巾,手术设计,阴囊瓣形成,上提,折叠,固定,缝合,与阴茎瓣交叉,形成大阴唇,电凝止血,置入引流,留置尿管。</v>
          </cell>
          <cell r="D7798" t="str">
            <v>引流装置</v>
          </cell>
          <cell r="E7798" t="str">
            <v>特殊缝线</v>
          </cell>
          <cell r="F7798" t="str">
            <v>次</v>
          </cell>
          <cell r="G7798" t="str">
            <v/>
          </cell>
          <cell r="H7798">
            <v>2280</v>
          </cell>
          <cell r="I7798">
            <v>1820</v>
          </cell>
          <cell r="J7798">
            <v>1595</v>
          </cell>
          <cell r="K7798" t="str">
            <v>丙类</v>
          </cell>
        </row>
        <row r="7799">
          <cell r="A7799" t="str">
            <v>HTU83701</v>
          </cell>
          <cell r="B7799" t="str">
            <v>处女膜修补术</v>
          </cell>
          <cell r="C7799" t="str">
            <v>常规消毒,铺无菌巾,设计切口,局部麻醉,沿设计线切开,修剪处女膜裂缘,形成新鲜创面,分层缝合切口,检查修补后裂隙大小适宜后,结束手术。</v>
          </cell>
          <cell r="D7799" t="str">
            <v>注射器,阴道窥器</v>
          </cell>
          <cell r="E7799" t="str">
            <v>特殊缝线</v>
          </cell>
          <cell r="F7799" t="str">
            <v>次</v>
          </cell>
          <cell r="G7799" t="str">
            <v/>
          </cell>
          <cell r="H7799">
            <v>1030</v>
          </cell>
          <cell r="I7799">
            <v>820</v>
          </cell>
          <cell r="J7799">
            <v>720</v>
          </cell>
          <cell r="K7799" t="str">
            <v>丙类</v>
          </cell>
        </row>
        <row r="7800">
          <cell r="A7800" t="str">
            <v>HTU83702</v>
          </cell>
          <cell r="B7800" t="str">
            <v>处女膜切开成形术</v>
          </cell>
          <cell r="C7800" t="str">
            <v>膀胱截石位,臀部铺消毒垫巾,消毒外阴,术前排尿或插(保留)导尿管,外阴口局麻,X形切开闭锁的处女膜,排净积血,窥阴器插入阴道,常规探查宫颈､阴道是否正常,处女膜切口压迫或缝合止血。</v>
          </cell>
          <cell r="D7800" t="str">
            <v>注射器,阴道窥器</v>
          </cell>
          <cell r="E7800" t="str">
            <v>特殊缝线,止血材料</v>
          </cell>
          <cell r="F7800" t="str">
            <v>次</v>
          </cell>
          <cell r="G7800" t="str">
            <v/>
          </cell>
          <cell r="H7800">
            <v>380</v>
          </cell>
          <cell r="I7800">
            <v>300</v>
          </cell>
          <cell r="J7800">
            <v>260</v>
          </cell>
          <cell r="K7800" t="str">
            <v>丙类</v>
          </cell>
        </row>
        <row r="7801">
          <cell r="A7801" t="str">
            <v>HTU89701</v>
          </cell>
          <cell r="B7801" t="str">
            <v>处女膜再造术</v>
          </cell>
          <cell r="C7801" t="str">
            <v>常规消毒,铺无菌巾,设计阴道口环形切口,局部麻醉,沿设计线切开黏膜,形成局部黏膜瓣,收缩塑形,缝合。</v>
          </cell>
          <cell r="D7801" t="str">
            <v>注射器,阴道窥器</v>
          </cell>
          <cell r="E7801" t="str">
            <v>特殊缝线</v>
          </cell>
          <cell r="F7801" t="str">
            <v>次</v>
          </cell>
          <cell r="G7801" t="str">
            <v/>
          </cell>
          <cell r="H7801">
            <v>2230</v>
          </cell>
          <cell r="I7801">
            <v>1785</v>
          </cell>
          <cell r="J7801">
            <v>1560</v>
          </cell>
          <cell r="K7801" t="str">
            <v>丙类</v>
          </cell>
        </row>
        <row r="7802">
          <cell r="A7802" t="str">
            <v>HTV50701</v>
          </cell>
          <cell r="B7802" t="str">
            <v>前庭大腺囊肿造口术</v>
          </cell>
          <cell r="C7802" t="str">
            <v>膀胱截石位,消毒外阴,铺巾,局麻,切开囊肿,充分引流囊内液体,外翻缝合,保持腺体开窗状态。</v>
          </cell>
          <cell r="D7802" t="str">
            <v>阴道窥器,引流装置,注射器</v>
          </cell>
          <cell r="E7802" t="str">
            <v>特殊缝线,止血材料</v>
          </cell>
          <cell r="F7802" t="str">
            <v>次</v>
          </cell>
          <cell r="G7802" t="str">
            <v/>
          </cell>
          <cell r="H7802">
            <v>620</v>
          </cell>
          <cell r="I7802">
            <v>500</v>
          </cell>
          <cell r="J7802">
            <v>430</v>
          </cell>
          <cell r="K7802" t="str">
            <v>甲类</v>
          </cell>
        </row>
        <row r="7803">
          <cell r="A7803" t="str">
            <v>HTV73701</v>
          </cell>
          <cell r="B7803" t="str">
            <v>前庭大腺囊肿切除术</v>
          </cell>
          <cell r="C7803" t="str">
            <v>膀胱截石位,消毒外阴,铺巾,局麻,切开小阴唇内侧黏膜,剥离前庭大腺囊肿,缝合止血。</v>
          </cell>
          <cell r="D7803" t="str">
            <v>阴道窥器,引流装置,注射器</v>
          </cell>
          <cell r="E7803" t="str">
            <v>特殊缝线,止血材料</v>
          </cell>
          <cell r="F7803" t="str">
            <v>次</v>
          </cell>
          <cell r="G7803" t="str">
            <v/>
          </cell>
          <cell r="H7803">
            <v>600</v>
          </cell>
          <cell r="I7803">
            <v>480</v>
          </cell>
          <cell r="J7803">
            <v>420</v>
          </cell>
          <cell r="K7803" t="str">
            <v>甲类</v>
          </cell>
        </row>
        <row r="7804">
          <cell r="A7804" t="str">
            <v>HTW</v>
          </cell>
          <cell r="B7804" t="str">
            <v>6.会阴</v>
          </cell>
          <cell r="C7804" t="str">
            <v/>
          </cell>
          <cell r="D7804" t="str">
            <v/>
          </cell>
          <cell r="E7804" t="str">
            <v/>
          </cell>
        </row>
        <row r="7804">
          <cell r="G7804" t="str">
            <v/>
          </cell>
          <cell r="H7804" t="str">
            <v/>
          </cell>
          <cell r="I7804" t="str">
            <v/>
          </cell>
          <cell r="J7804" t="str">
            <v/>
          </cell>
        </row>
        <row r="7805">
          <cell r="A7805" t="str">
            <v>HTW73701</v>
          </cell>
          <cell r="B7805" t="str">
            <v>会阴部扩创术</v>
          </cell>
          <cell r="C7805" t="str">
            <v>指会阴部未愈合创面的后期去除坏死组织,过度生长的肉芽组织的手术操作,术区皮肤消毒,彻底清除局部坏死组织,2500-5000毫升生理冲洗液清洗创面,止血后创面用其它组织或敷料覆盖。不含植皮术､皮瓣修复术。</v>
          </cell>
          <cell r="D7805" t="str">
            <v>引流装置,冲洗液,双氧水,消毒剂</v>
          </cell>
          <cell r="E7805" t="str">
            <v>功能性敷料</v>
          </cell>
          <cell r="F7805" t="str">
            <v>１％体表面积</v>
          </cell>
          <cell r="G7805" t="str">
            <v/>
          </cell>
          <cell r="H7805">
            <v>800</v>
          </cell>
          <cell r="I7805">
            <v>640</v>
          </cell>
          <cell r="J7805">
            <v>560</v>
          </cell>
          <cell r="K7805" t="str">
            <v>乙类</v>
          </cell>
        </row>
        <row r="7806">
          <cell r="A7806" t="str">
            <v>HTW83301</v>
          </cell>
          <cell r="B7806" t="str">
            <v>经腹会阴疝修补术</v>
          </cell>
          <cell r="C7806" t="str">
            <v>逐层进腹,探查,寻找疝囊,切除疝囊,缝合或补片修补会阴薄弱区域,止血,清点器具､纱布无误,冲洗伤口,逐层关腹。</v>
          </cell>
          <cell r="D7806" t="str">
            <v>引流装置</v>
          </cell>
          <cell r="E7806" t="str">
            <v>修补材料,特殊缝线,止血材料</v>
          </cell>
          <cell r="F7806" t="str">
            <v>次</v>
          </cell>
          <cell r="G7806" t="str">
            <v/>
          </cell>
          <cell r="H7806">
            <v>950</v>
          </cell>
          <cell r="I7806">
            <v>760</v>
          </cell>
          <cell r="J7806">
            <v>665</v>
          </cell>
          <cell r="K7806" t="str">
            <v>甲类</v>
          </cell>
        </row>
        <row r="7807">
          <cell r="A7807" t="str">
            <v>HTW83302</v>
          </cell>
          <cell r="B7807" t="str">
            <v>腹骶会阴肛门成形术</v>
          </cell>
          <cell r="C7807"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cell r="D7807" t="str">
            <v>引流装置</v>
          </cell>
          <cell r="E7807" t="str">
            <v>止血材料</v>
          </cell>
          <cell r="F7807" t="str">
            <v>次</v>
          </cell>
          <cell r="G7807" t="str">
            <v/>
          </cell>
          <cell r="H7807">
            <v>1570</v>
          </cell>
          <cell r="I7807">
            <v>1255</v>
          </cell>
          <cell r="J7807">
            <v>1100</v>
          </cell>
          <cell r="K7807" t="str">
            <v>甲类</v>
          </cell>
        </row>
        <row r="7808">
          <cell r="A7808" t="str">
            <v>HTW83303</v>
          </cell>
          <cell r="B7808" t="str">
            <v>先天性肛门闭锁女性会阴肛门成形术</v>
          </cell>
          <cell r="C7808" t="str">
            <v>截石位,消毒铺巾,插导尿管,将会阴(舟状窝)瘘管与阴道分离,游离末端直肠,电刺激仪定位肛门外括约肌位置行十字切口,将直肠后移置于外括约肌中心位置,与肛周固定,会阴体成形。</v>
          </cell>
          <cell r="D7808" t="str">
            <v>引流装置</v>
          </cell>
          <cell r="E7808" t="str">
            <v>止血材料</v>
          </cell>
          <cell r="F7808" t="str">
            <v>次</v>
          </cell>
          <cell r="G7808" t="str">
            <v/>
          </cell>
          <cell r="H7808">
            <v>1070</v>
          </cell>
          <cell r="I7808">
            <v>860</v>
          </cell>
          <cell r="J7808">
            <v>750</v>
          </cell>
          <cell r="K7808" t="str">
            <v>甲类</v>
          </cell>
        </row>
        <row r="7809">
          <cell r="A7809" t="str">
            <v>HTW83304</v>
          </cell>
          <cell r="B7809" t="str">
            <v>先天性肛门闭锁男性会阴肛门成形术</v>
          </cell>
          <cell r="C7809" t="str">
            <v>截石位,消毒铺巾,插导尿管,电刺激仪定位肛门外括约肌中心位置,十字切开,向上分离找到直肠盲端,游离松解,将直肠末端与肛周固定,会阴体成形。</v>
          </cell>
          <cell r="D7809" t="str">
            <v>引流装置</v>
          </cell>
          <cell r="E7809" t="str">
            <v>止血材料</v>
          </cell>
          <cell r="F7809" t="str">
            <v>次</v>
          </cell>
          <cell r="G7809" t="str">
            <v/>
          </cell>
          <cell r="H7809">
            <v>970</v>
          </cell>
          <cell r="I7809">
            <v>780</v>
          </cell>
          <cell r="J7809">
            <v>680</v>
          </cell>
          <cell r="K7809" t="str">
            <v>甲类</v>
          </cell>
        </row>
        <row r="7810">
          <cell r="A7810" t="str">
            <v>HTW83305</v>
          </cell>
          <cell r="B7810" t="str">
            <v>前矢状入路会阴肛门成形术</v>
          </cell>
          <cell r="C7810" t="str">
            <v>截石位,备皮,电刺激仪定位肛穴,纵行切开会阴体皮肤会阴肌肉,游离舟状窝处瘘口及直肠末端,分离直肠及阴道间隙,将直肠末端无张力牵至并固定于新定位肛穴处,成型肛门,重建舟状窝､会阴体。</v>
          </cell>
          <cell r="D7810" t="str">
            <v>引流装置</v>
          </cell>
          <cell r="E7810" t="str">
            <v/>
          </cell>
          <cell r="F7810" t="str">
            <v>次</v>
          </cell>
          <cell r="G7810" t="str">
            <v/>
          </cell>
          <cell r="H7810">
            <v>1410</v>
          </cell>
          <cell r="I7810">
            <v>1130</v>
          </cell>
          <cell r="J7810">
            <v>990</v>
          </cell>
          <cell r="K7810" t="str">
            <v>甲类</v>
          </cell>
        </row>
        <row r="7811">
          <cell r="A7811" t="str">
            <v>HTW83701</v>
          </cell>
          <cell r="B7811" t="str">
            <v>会阴侧切缝合术</v>
          </cell>
          <cell r="C7811" t="str">
            <v>会阴侧切和正中切,先进行局部麻醉和阴部神经阻滞麻醉,然后选择切开部位,切开组织。会阴缝合按解剖结构分别缝合阴道黏膜､肌肉层､会阴皮下组织､缝合皮肤。</v>
          </cell>
          <cell r="D7811" t="str">
            <v>生理冲洗液</v>
          </cell>
          <cell r="E7811" t="str">
            <v>特殊缝线</v>
          </cell>
          <cell r="F7811" t="str">
            <v>次</v>
          </cell>
          <cell r="G7811" t="str">
            <v/>
          </cell>
          <cell r="H7811">
            <v>530</v>
          </cell>
          <cell r="I7811">
            <v>420</v>
          </cell>
          <cell r="J7811">
            <v>370</v>
          </cell>
          <cell r="K7811" t="str">
            <v>甲类</v>
          </cell>
        </row>
        <row r="7812">
          <cell r="A7812" t="str">
            <v>HTW83702</v>
          </cell>
          <cell r="B7812" t="str">
            <v>会阴Ⅰ-Ⅱ度裂伤缝合术</v>
          </cell>
          <cell r="C7812" t="str">
            <v>会阴缝合按解剖结构,分别缝合阴道黏膜､肌肉层､会阴皮下组织､皮肤。</v>
          </cell>
          <cell r="D7812" t="str">
            <v/>
          </cell>
          <cell r="E7812" t="str">
            <v>特殊缝线</v>
          </cell>
          <cell r="F7812" t="str">
            <v>次</v>
          </cell>
          <cell r="G7812" t="str">
            <v/>
          </cell>
          <cell r="H7812">
            <v>300</v>
          </cell>
          <cell r="I7812">
            <v>240</v>
          </cell>
          <cell r="J7812">
            <v>210</v>
          </cell>
          <cell r="K7812" t="str">
            <v>甲类</v>
          </cell>
        </row>
        <row r="7813">
          <cell r="A7813" t="str">
            <v>HTW83703</v>
          </cell>
          <cell r="B7813" t="str">
            <v>会阴Ⅲ-IV度裂伤缝合术</v>
          </cell>
          <cell r="C7813" t="str">
            <v>消毒缝合部位,按解剖部位分别缝合直肠黏膜､肛门括约肌､会阴黏膜和皮下组织。</v>
          </cell>
          <cell r="D7813" t="str">
            <v/>
          </cell>
          <cell r="E7813" t="str">
            <v>特殊缝线</v>
          </cell>
          <cell r="F7813" t="str">
            <v>次</v>
          </cell>
          <cell r="G7813" t="str">
            <v/>
          </cell>
          <cell r="H7813">
            <v>600</v>
          </cell>
          <cell r="I7813">
            <v>480</v>
          </cell>
          <cell r="J7813">
            <v>420</v>
          </cell>
          <cell r="K7813" t="str">
            <v>甲类</v>
          </cell>
        </row>
        <row r="7814">
          <cell r="A7814" t="str">
            <v>HTW83704</v>
          </cell>
          <cell r="B7814" t="str">
            <v>陈旧性会阴Ⅱ度裂伤修补术</v>
          </cell>
          <cell r="C7814" t="str">
            <v>膀胱截石位,消毒外阴肛周,铺无菌巾,会阴切口,阴道壁黏膜,剥露肛提肌,切除部分阴道黏膜,缝合肛提肌､阴道黏膜､会阴组织至皮肤,新阴道口应可容纳2横指宽度。</v>
          </cell>
          <cell r="D7814" t="str">
            <v/>
          </cell>
          <cell r="E7814" t="str">
            <v>特殊缝线,止血材料</v>
          </cell>
          <cell r="F7814" t="str">
            <v>次</v>
          </cell>
          <cell r="G7814" t="str">
            <v/>
          </cell>
          <cell r="H7814">
            <v>700</v>
          </cell>
          <cell r="I7814">
            <v>560</v>
          </cell>
          <cell r="J7814">
            <v>490</v>
          </cell>
          <cell r="K7814" t="str">
            <v>甲类</v>
          </cell>
        </row>
        <row r="7815">
          <cell r="A7815" t="str">
            <v>HTW83705</v>
          </cell>
          <cell r="B7815" t="str">
            <v>陈旧性会阴Ⅲ度裂伤修补术</v>
          </cell>
          <cell r="C7815"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cell r="D7815" t="str">
            <v/>
          </cell>
          <cell r="E7815" t="str">
            <v>特殊缝线,止血材料</v>
          </cell>
          <cell r="F7815" t="str">
            <v>次</v>
          </cell>
          <cell r="G7815" t="str">
            <v/>
          </cell>
          <cell r="H7815">
            <v>920</v>
          </cell>
          <cell r="I7815">
            <v>740</v>
          </cell>
          <cell r="J7815">
            <v>645</v>
          </cell>
          <cell r="K7815" t="str">
            <v>甲类</v>
          </cell>
        </row>
        <row r="7816">
          <cell r="A7816" t="str">
            <v>HTW83306</v>
          </cell>
          <cell r="B7816" t="str">
            <v>经会阴会阴疝修补术</v>
          </cell>
          <cell r="C7816" t="str">
            <v>会阴切口,逐层切开,探查,寻找疝囊,切除疝囊,缝合或补片修补会阴薄弱区域,止血,清点器具､纱布无误,冲洗伤口,逐层缝合。</v>
          </cell>
          <cell r="D7816" t="str">
            <v/>
          </cell>
          <cell r="E7816" t="str">
            <v>修补材料,特殊缝线,止血材料</v>
          </cell>
          <cell r="F7816" t="str">
            <v>次</v>
          </cell>
          <cell r="G7816" t="str">
            <v/>
          </cell>
          <cell r="H7816">
            <v>950</v>
          </cell>
          <cell r="I7816">
            <v>760</v>
          </cell>
          <cell r="J7816">
            <v>665</v>
          </cell>
          <cell r="K7816" t="str">
            <v>甲类</v>
          </cell>
        </row>
        <row r="7817">
          <cell r="A7817" t="str">
            <v>HTX</v>
          </cell>
          <cell r="B7817" t="str">
            <v>7.女性生殖细胞</v>
          </cell>
          <cell r="C7817" t="str">
            <v/>
          </cell>
          <cell r="D7817" t="str">
            <v/>
          </cell>
          <cell r="E7817" t="str">
            <v/>
          </cell>
        </row>
        <row r="7817">
          <cell r="G7817" t="str">
            <v/>
          </cell>
          <cell r="H7817" t="str">
            <v/>
          </cell>
          <cell r="I7817" t="str">
            <v/>
          </cell>
          <cell r="J7817" t="str">
            <v/>
          </cell>
        </row>
        <row r="7818">
          <cell r="A7818" t="str">
            <v>HTZ</v>
          </cell>
          <cell r="B7818" t="str">
            <v>8.其它</v>
          </cell>
          <cell r="C7818" t="str">
            <v/>
          </cell>
          <cell r="D7818" t="str">
            <v/>
          </cell>
          <cell r="E7818" t="str">
            <v/>
          </cell>
        </row>
        <row r="7818">
          <cell r="G7818" t="str">
            <v/>
          </cell>
          <cell r="H7818" t="str">
            <v/>
          </cell>
          <cell r="I7818" t="str">
            <v/>
          </cell>
          <cell r="J7818" t="str">
            <v/>
          </cell>
        </row>
        <row r="7819">
          <cell r="A7819" t="str">
            <v>HTZ62301</v>
          </cell>
          <cell r="B7819" t="str">
            <v>避孕药皮下埋置术</v>
          </cell>
          <cell r="C7819" t="str">
            <v>局部皮肤消毒,铺巾,局部小切口,放置皮下避孕药,皮内缝合。</v>
          </cell>
          <cell r="D7819" t="str">
            <v/>
          </cell>
          <cell r="E7819" t="str">
            <v>特殊缝线</v>
          </cell>
          <cell r="F7819" t="str">
            <v>次</v>
          </cell>
          <cell r="G7819" t="str">
            <v/>
          </cell>
          <cell r="H7819">
            <v>120</v>
          </cell>
          <cell r="I7819">
            <v>95</v>
          </cell>
          <cell r="J7819">
            <v>85</v>
          </cell>
          <cell r="K7819" t="str">
            <v>甲类</v>
          </cell>
        </row>
        <row r="7820">
          <cell r="A7820" t="str">
            <v>HTZ62901</v>
          </cell>
          <cell r="B7820" t="str">
            <v>脉冲泵置入术</v>
          </cell>
          <cell r="C7820" t="str">
            <v>经静脉或皮下安装一次性脉冲泵,确定安装脉冲泵时间,确定和调整用药剂量,观察效果。</v>
          </cell>
          <cell r="D7820" t="str">
            <v>脉冲泵,连接管</v>
          </cell>
          <cell r="E7820" t="str">
            <v/>
          </cell>
          <cell r="F7820" t="str">
            <v>次</v>
          </cell>
          <cell r="G7820" t="str">
            <v/>
          </cell>
          <cell r="H7820">
            <v>80</v>
          </cell>
          <cell r="I7820">
            <v>65</v>
          </cell>
          <cell r="J7820">
            <v>55</v>
          </cell>
          <cell r="K7820" t="str">
            <v>乙类</v>
          </cell>
        </row>
        <row r="7821">
          <cell r="A7821" t="str">
            <v>HTZ64301</v>
          </cell>
          <cell r="B7821" t="str">
            <v>避孕药皮下取出术</v>
          </cell>
          <cell r="C7821" t="str">
            <v>局部皮肤消毒,铺巾,局部小切口,取出皮下避孕药,皮内缝合。</v>
          </cell>
          <cell r="D7821" t="str">
            <v/>
          </cell>
          <cell r="E7821" t="str">
            <v>特殊缝线</v>
          </cell>
          <cell r="F7821" t="str">
            <v>次</v>
          </cell>
          <cell r="G7821" t="str">
            <v/>
          </cell>
          <cell r="H7821">
            <v>50</v>
          </cell>
          <cell r="I7821">
            <v>40</v>
          </cell>
          <cell r="J7821">
            <v>35</v>
          </cell>
          <cell r="K7821" t="str">
            <v>甲类</v>
          </cell>
        </row>
        <row r="7822">
          <cell r="A7822" t="str">
            <v>HTZ73301</v>
          </cell>
          <cell r="B7822" t="str">
            <v>经腹子宫腺肌病灶切除术</v>
          </cell>
          <cell r="C7822" t="str">
            <v>消毒铺巾,逐层切开腹壁进入腹腔,探查盆､腹腔情况,明确腺肌瘤部位,分离盆腔粘连,切除腺肌瘤病灶,缝合创面,双极电凝止血,冲洗液冲洗盆腹腔,酌情放置盆腔引流,放置生物蛋白胶,一次性敷贴覆盖腹部伤口。</v>
          </cell>
          <cell r="D7822" t="str">
            <v>引流装置</v>
          </cell>
          <cell r="E7822" t="str">
            <v>特殊缝线,止血材料,防粘连材料</v>
          </cell>
          <cell r="F7822" t="str">
            <v>次</v>
          </cell>
          <cell r="G7822" t="str">
            <v/>
          </cell>
          <cell r="H7822">
            <v>1700</v>
          </cell>
          <cell r="I7822">
            <v>1360</v>
          </cell>
          <cell r="J7822">
            <v>1190</v>
          </cell>
          <cell r="K7822" t="str">
            <v>甲类</v>
          </cell>
        </row>
        <row r="7823">
          <cell r="A7823" t="str">
            <v>HTZ73501</v>
          </cell>
          <cell r="B7823" t="str">
            <v>经腹腔镜子宫腺肌病灶切除术</v>
          </cell>
          <cell r="C7823" t="str">
            <v>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v>
          </cell>
          <cell r="D7823" t="str">
            <v>引流装置</v>
          </cell>
          <cell r="E7823" t="str">
            <v>腔镜材料</v>
          </cell>
          <cell r="F7823" t="str">
            <v>次</v>
          </cell>
          <cell r="G7823" t="str">
            <v/>
          </cell>
          <cell r="H7823">
            <v>1900</v>
          </cell>
          <cell r="I7823">
            <v>1520</v>
          </cell>
          <cell r="J7823">
            <v>1330</v>
          </cell>
          <cell r="K7823" t="str">
            <v>乙类</v>
          </cell>
        </row>
        <row r="7824">
          <cell r="A7824" t="str">
            <v>HTZ77301</v>
          </cell>
          <cell r="B7824" t="str">
            <v>经腹根治性宫旁组织切除术</v>
          </cell>
          <cell r="C7824"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cell r="D7824" t="str">
            <v>引流装置</v>
          </cell>
          <cell r="E7824" t="str">
            <v>特殊缝线,止血材料,防粘连材料</v>
          </cell>
          <cell r="F7824" t="str">
            <v>次</v>
          </cell>
          <cell r="G7824" t="str">
            <v/>
          </cell>
          <cell r="H7824">
            <v>2370</v>
          </cell>
          <cell r="I7824">
            <v>1900</v>
          </cell>
          <cell r="J7824">
            <v>1660</v>
          </cell>
          <cell r="K7824" t="str">
            <v>甲类</v>
          </cell>
        </row>
        <row r="7825">
          <cell r="A7825" t="str">
            <v>HTZ77501</v>
          </cell>
          <cell r="B7825" t="str">
            <v>经腹腔镜根治性宫旁组织切除术</v>
          </cell>
          <cell r="C78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cell r="D7825" t="str">
            <v>引流装置</v>
          </cell>
          <cell r="E7825" t="str">
            <v>腔镜材料</v>
          </cell>
          <cell r="F7825" t="str">
            <v>次</v>
          </cell>
          <cell r="G7825" t="str">
            <v/>
          </cell>
          <cell r="H7825">
            <v>2570</v>
          </cell>
          <cell r="I7825">
            <v>2055</v>
          </cell>
          <cell r="J7825">
            <v>1800</v>
          </cell>
          <cell r="K7825" t="str">
            <v>乙类</v>
          </cell>
        </row>
        <row r="7826">
          <cell r="A7826" t="str">
            <v>HTZ89301</v>
          </cell>
          <cell r="B7826" t="str">
            <v>全盆底重建修补术</v>
          </cell>
          <cell r="C7826"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7826" t="str">
            <v>阴道窥器</v>
          </cell>
          <cell r="E7826" t="str">
            <v>补片,特殊缝线,止血材料,防粘连材料,悬吊带</v>
          </cell>
          <cell r="F7826" t="str">
            <v>次</v>
          </cell>
          <cell r="G7826" t="str">
            <v>行前盆腔重建术，后盆腔重建术各按50%收取</v>
          </cell>
          <cell r="H7826">
            <v>3800</v>
          </cell>
          <cell r="I7826">
            <v>3230</v>
          </cell>
          <cell r="J7826">
            <v>2746</v>
          </cell>
          <cell r="K7826" t="str">
            <v>乙类</v>
          </cell>
        </row>
        <row r="7827">
          <cell r="A7827" t="str">
            <v>HU</v>
          </cell>
          <cell r="B7827" t="str">
            <v>(十五)孕产</v>
          </cell>
          <cell r="C7827" t="str">
            <v/>
          </cell>
          <cell r="D7827" t="str">
            <v/>
          </cell>
          <cell r="E7827" t="str">
            <v/>
          </cell>
        </row>
        <row r="7827">
          <cell r="G7827" t="str">
            <v/>
          </cell>
          <cell r="H7827" t="str">
            <v/>
          </cell>
          <cell r="I7827" t="str">
            <v/>
          </cell>
          <cell r="J7827" t="str">
            <v/>
          </cell>
        </row>
        <row r="7828">
          <cell r="A7828" t="str">
            <v>HUA</v>
          </cell>
          <cell r="B7828" t="str">
            <v>1.孕产系统</v>
          </cell>
          <cell r="C7828" t="str">
            <v/>
          </cell>
          <cell r="D7828" t="str">
            <v/>
          </cell>
          <cell r="E7828" t="str">
            <v/>
          </cell>
        </row>
        <row r="7828">
          <cell r="G7828" t="str">
            <v/>
          </cell>
          <cell r="H7828" t="str">
            <v/>
          </cell>
          <cell r="I7828" t="str">
            <v/>
          </cell>
          <cell r="J7828" t="str">
            <v/>
          </cell>
        </row>
        <row r="7829">
          <cell r="A7829" t="str">
            <v>HUE-HUH</v>
          </cell>
          <cell r="B7829" t="str">
            <v>2.胚胎及胚胎产物</v>
          </cell>
          <cell r="C7829" t="str">
            <v/>
          </cell>
          <cell r="D7829" t="str">
            <v/>
          </cell>
          <cell r="E7829" t="str">
            <v/>
          </cell>
        </row>
        <row r="7829">
          <cell r="G7829" t="str">
            <v/>
          </cell>
          <cell r="H7829" t="str">
            <v/>
          </cell>
          <cell r="I7829" t="str">
            <v/>
          </cell>
          <cell r="J7829" t="str">
            <v/>
          </cell>
        </row>
        <row r="7830">
          <cell r="A7830" t="str">
            <v>HUE</v>
          </cell>
          <cell r="B7830" t="str">
            <v>胎儿</v>
          </cell>
          <cell r="C7830" t="str">
            <v/>
          </cell>
          <cell r="D7830" t="str">
            <v/>
          </cell>
          <cell r="E7830" t="str">
            <v/>
          </cell>
        </row>
        <row r="7830">
          <cell r="G7830" t="str">
            <v/>
          </cell>
          <cell r="H7830" t="str">
            <v/>
          </cell>
          <cell r="I7830" t="str">
            <v/>
          </cell>
          <cell r="J7830" t="str">
            <v/>
          </cell>
        </row>
        <row r="7831">
          <cell r="A7831" t="str">
            <v>HUE52301</v>
          </cell>
          <cell r="B7831" t="str">
            <v>腹腔妊娠取胎术</v>
          </cell>
          <cell r="C7831" t="str">
            <v>消毒铺巾,逐层进腹,取出胎儿,充分止血,留置引流管,缝合腹壁。清理呼吸道,处理脐带,进行新生儿阿普加评分,擦净新生儿,打足印和母亲手印,新生儿基本查体,标明性别､体重､身高､出生时间,核准无误后入档。</v>
          </cell>
          <cell r="D7831" t="str">
            <v>引流装置</v>
          </cell>
          <cell r="E7831" t="str">
            <v>特殊缝线</v>
          </cell>
          <cell r="F7831" t="str">
            <v>次</v>
          </cell>
          <cell r="G7831" t="str">
            <v/>
          </cell>
          <cell r="H7831">
            <v>1180</v>
          </cell>
          <cell r="I7831">
            <v>950</v>
          </cell>
          <cell r="J7831">
            <v>830</v>
          </cell>
          <cell r="K7831" t="str">
            <v>甲类</v>
          </cell>
        </row>
        <row r="7832">
          <cell r="A7832" t="str">
            <v>HUE52302</v>
          </cell>
          <cell r="B7832" t="str">
            <v>古典式剖宫产术</v>
          </cell>
          <cell r="C7832"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cell r="D7832" t="str">
            <v>吸痰管</v>
          </cell>
          <cell r="E7832" t="str">
            <v>特殊缝线,防粘连材料</v>
          </cell>
          <cell r="F7832" t="str">
            <v>次</v>
          </cell>
          <cell r="G7832" t="str">
            <v/>
          </cell>
          <cell r="H7832">
            <v>1300</v>
          </cell>
          <cell r="I7832">
            <v>1040</v>
          </cell>
          <cell r="J7832">
            <v>910</v>
          </cell>
          <cell r="K7832" t="str">
            <v>甲类</v>
          </cell>
        </row>
        <row r="7833">
          <cell r="A7833" t="str">
            <v>HUE52303</v>
          </cell>
          <cell r="B7833" t="str">
            <v>子宫下段剖宫产术</v>
          </cell>
          <cell r="C7833"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cell r="D7833" t="str">
            <v>吸痰管</v>
          </cell>
          <cell r="E7833" t="str">
            <v>特殊缝线,防粘连材料</v>
          </cell>
          <cell r="F7833" t="str">
            <v>次</v>
          </cell>
          <cell r="G7833" t="str">
            <v/>
          </cell>
          <cell r="H7833">
            <v>1300</v>
          </cell>
          <cell r="I7833">
            <v>1040</v>
          </cell>
          <cell r="J7833">
            <v>910</v>
          </cell>
          <cell r="K7833" t="str">
            <v>甲类</v>
          </cell>
        </row>
        <row r="7834">
          <cell r="A7834" t="str">
            <v>HUE52304</v>
          </cell>
          <cell r="B7834" t="str">
            <v>腹膜外剖宫取胎术</v>
          </cell>
          <cell r="C7834"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cell r="D7834" t="str">
            <v>吸痰管</v>
          </cell>
          <cell r="E7834" t="str">
            <v>特殊缝线,防粘连材料</v>
          </cell>
          <cell r="F7834" t="str">
            <v>次</v>
          </cell>
          <cell r="G7834" t="str">
            <v/>
          </cell>
          <cell r="H7834">
            <v>1300</v>
          </cell>
          <cell r="I7834">
            <v>1040</v>
          </cell>
          <cell r="J7834">
            <v>910</v>
          </cell>
          <cell r="K7834" t="str">
            <v>甲类</v>
          </cell>
        </row>
        <row r="7835">
          <cell r="A7835" t="str">
            <v>HUE52305</v>
          </cell>
          <cell r="B7835" t="str">
            <v>双胎剖宫产术</v>
          </cell>
          <cell r="C7835"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cell r="D7835" t="str">
            <v>吸痰管,冲洗液</v>
          </cell>
          <cell r="E7835" t="str">
            <v>特殊缝线,防粘连材料</v>
          </cell>
          <cell r="F7835" t="str">
            <v>次</v>
          </cell>
          <cell r="G7835" t="str">
            <v/>
          </cell>
          <cell r="H7835">
            <v>1300</v>
          </cell>
          <cell r="I7835">
            <v>1040</v>
          </cell>
          <cell r="J7835">
            <v>910</v>
          </cell>
          <cell r="K7835" t="str">
            <v>甲类</v>
          </cell>
        </row>
        <row r="7836">
          <cell r="A7836" t="str">
            <v>HUE52401</v>
          </cell>
          <cell r="B7836" t="str">
            <v>单胎顺产接生</v>
          </cell>
          <cell r="C7836"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cell r="D7836" t="str">
            <v>吸痰管</v>
          </cell>
          <cell r="E7836" t="str">
            <v>特殊缝线</v>
          </cell>
          <cell r="F7836" t="str">
            <v>次</v>
          </cell>
          <cell r="G7836" t="str">
            <v/>
          </cell>
          <cell r="H7836">
            <v>450</v>
          </cell>
          <cell r="I7836">
            <v>360</v>
          </cell>
          <cell r="J7836">
            <v>310</v>
          </cell>
          <cell r="K7836" t="str">
            <v>甲类</v>
          </cell>
        </row>
        <row r="7837">
          <cell r="A7837" t="str">
            <v>HUE52402</v>
          </cell>
          <cell r="B7837" t="str">
            <v>双胎接生</v>
          </cell>
          <cell r="C7837"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cell r="D7837" t="str">
            <v>吸痰管</v>
          </cell>
          <cell r="E7837" t="str">
            <v/>
          </cell>
          <cell r="F7837" t="str">
            <v>次</v>
          </cell>
          <cell r="G7837" t="str">
            <v/>
          </cell>
          <cell r="H7837">
            <v>600</v>
          </cell>
          <cell r="I7837">
            <v>480</v>
          </cell>
          <cell r="J7837">
            <v>420</v>
          </cell>
          <cell r="K7837" t="str">
            <v>甲类</v>
          </cell>
        </row>
        <row r="7838">
          <cell r="A7838" t="str">
            <v>HUE52403</v>
          </cell>
          <cell r="B7838" t="str">
            <v>多胎接生</v>
          </cell>
          <cell r="C7838"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cell r="D7838" t="str">
            <v>吸痰管</v>
          </cell>
          <cell r="E7838" t="str">
            <v/>
          </cell>
          <cell r="F7838" t="str">
            <v>次</v>
          </cell>
          <cell r="G7838" t="str">
            <v/>
          </cell>
          <cell r="H7838">
            <v>800</v>
          </cell>
          <cell r="I7838">
            <v>640</v>
          </cell>
          <cell r="J7838">
            <v>560</v>
          </cell>
          <cell r="K7838" t="str">
            <v>甲类</v>
          </cell>
        </row>
        <row r="7839">
          <cell r="A7839" t="str">
            <v>HUE52403-1</v>
          </cell>
          <cell r="B7839" t="str">
            <v>水中分娩</v>
          </cell>
          <cell r="C7839" t="str">
            <v>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v>
          </cell>
          <cell r="D7839" t="str">
            <v>防滑垫､防滑拖鞋､一次性浴巾</v>
          </cell>
          <cell r="E7839" t="str">
            <v/>
          </cell>
          <cell r="F7839" t="str">
            <v>次</v>
          </cell>
          <cell r="G7839" t="str">
            <v>双胎(含双胎)以上加收150元</v>
          </cell>
          <cell r="H7839">
            <v>1000</v>
          </cell>
          <cell r="I7839">
            <v>800</v>
          </cell>
          <cell r="J7839">
            <v>700</v>
          </cell>
          <cell r="K7839" t="str">
            <v>丙类</v>
          </cell>
        </row>
        <row r="7840">
          <cell r="A7840" t="str">
            <v>HUE52404</v>
          </cell>
          <cell r="B7840" t="str">
            <v>死胎接生</v>
          </cell>
          <cell r="C7840" t="str">
            <v>膀胱截石位,消毒铺巾,保护会阴,协助胎儿分娩机转,娩出死胎,在第三产程协助胎盘娩出并检查胎盘,标明性别､体重､身高､出生时间,核准无误后入档。不含死胎尸体解剖及尸体处理。</v>
          </cell>
          <cell r="D7840" t="str">
            <v/>
          </cell>
          <cell r="E7840" t="str">
            <v/>
          </cell>
          <cell r="F7840" t="str">
            <v>次</v>
          </cell>
          <cell r="G7840" t="str">
            <v/>
          </cell>
          <cell r="H7840">
            <v>400</v>
          </cell>
          <cell r="I7840">
            <v>320</v>
          </cell>
          <cell r="J7840">
            <v>280</v>
          </cell>
          <cell r="K7840" t="str">
            <v>甲类</v>
          </cell>
        </row>
        <row r="7841">
          <cell r="A7841" t="str">
            <v>HUE52405</v>
          </cell>
          <cell r="B7841" t="str">
            <v>臀位助产术</v>
          </cell>
          <cell r="C7841"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cell r="D7841" t="str">
            <v>吸痰管</v>
          </cell>
          <cell r="E7841" t="str">
            <v/>
          </cell>
          <cell r="F7841" t="str">
            <v>次</v>
          </cell>
          <cell r="G7841" t="str">
            <v/>
          </cell>
          <cell r="H7841">
            <v>720</v>
          </cell>
          <cell r="I7841">
            <v>580</v>
          </cell>
          <cell r="J7841">
            <v>500</v>
          </cell>
          <cell r="K7841" t="str">
            <v>甲类</v>
          </cell>
        </row>
        <row r="7842">
          <cell r="A7842" t="str">
            <v>HUE52406</v>
          </cell>
          <cell r="B7842" t="str">
            <v>臀位牵引助产术</v>
          </cell>
          <cell r="C7842"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cell r="D7842" t="str">
            <v>吸痰管</v>
          </cell>
          <cell r="E7842" t="str">
            <v/>
          </cell>
          <cell r="F7842" t="str">
            <v>次</v>
          </cell>
          <cell r="G7842" t="str">
            <v/>
          </cell>
          <cell r="H7842">
            <v>740</v>
          </cell>
          <cell r="I7842">
            <v>590</v>
          </cell>
          <cell r="J7842">
            <v>510</v>
          </cell>
          <cell r="K7842" t="str">
            <v>甲类</v>
          </cell>
        </row>
        <row r="7843">
          <cell r="A7843" t="str">
            <v>HUE52407</v>
          </cell>
          <cell r="B7843" t="str">
            <v>胎头旋转助产术</v>
          </cell>
          <cell r="C7843"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cell r="D7843" t="str">
            <v/>
          </cell>
          <cell r="E7843" t="str">
            <v>吸痰管</v>
          </cell>
          <cell r="F7843" t="str">
            <v>次</v>
          </cell>
          <cell r="G7843" t="str">
            <v/>
          </cell>
          <cell r="H7843">
            <v>700</v>
          </cell>
          <cell r="I7843">
            <v>560</v>
          </cell>
          <cell r="J7843">
            <v>490</v>
          </cell>
          <cell r="K7843" t="str">
            <v>甲类</v>
          </cell>
        </row>
        <row r="7844">
          <cell r="A7844" t="str">
            <v>HUE52408</v>
          </cell>
          <cell r="B7844" t="str">
            <v>产钳助产术</v>
          </cell>
          <cell r="C7844"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cell r="D7844" t="str">
            <v>吸痰管</v>
          </cell>
          <cell r="E7844" t="str">
            <v>特殊缝线</v>
          </cell>
          <cell r="F7844" t="str">
            <v>次</v>
          </cell>
          <cell r="G7844" t="str">
            <v/>
          </cell>
          <cell r="H7844">
            <v>800</v>
          </cell>
          <cell r="I7844">
            <v>640</v>
          </cell>
          <cell r="J7844">
            <v>560</v>
          </cell>
          <cell r="K7844" t="str">
            <v>甲类</v>
          </cell>
        </row>
        <row r="7845">
          <cell r="A7845" t="str">
            <v>HUE52409</v>
          </cell>
          <cell r="B7845" t="str">
            <v>胎头吸引助产术</v>
          </cell>
          <cell r="C7845" t="str">
            <v>当宫口开全,胎头先露部在坐骨棘水平以下,出现胎儿窘迫或第二产程延长,可选胎头吸引助产术。将胎头吸引器固定于胎头先露部后,加负压,按分娩机转,牵拉助产娩出胎儿。</v>
          </cell>
          <cell r="D7845" t="str">
            <v/>
          </cell>
          <cell r="E7845" t="str">
            <v/>
          </cell>
          <cell r="F7845" t="str">
            <v>次</v>
          </cell>
          <cell r="G7845" t="str">
            <v/>
          </cell>
          <cell r="H7845">
            <v>700</v>
          </cell>
          <cell r="I7845">
            <v>560</v>
          </cell>
          <cell r="J7845">
            <v>490</v>
          </cell>
          <cell r="K7845" t="str">
            <v>甲类</v>
          </cell>
        </row>
        <row r="7846">
          <cell r="A7846" t="str">
            <v>HUE52410</v>
          </cell>
          <cell r="B7846" t="str">
            <v>外倒转术</v>
          </cell>
          <cell r="C7846" t="str">
            <v>指横位的外倒转。取臀高仰卧位,查清胎方位,进行胎心监护,双手插入阴道先露部下方,使之松动,若不能松动应使孕妇臀高位半小时后再进行,缓慢旋转,术毕立即听胎心。不含多普勒听胎心､胎心监护。</v>
          </cell>
          <cell r="D7846" t="str">
            <v/>
          </cell>
          <cell r="E7846" t="str">
            <v/>
          </cell>
          <cell r="F7846" t="str">
            <v>次</v>
          </cell>
          <cell r="G7846" t="str">
            <v/>
          </cell>
          <cell r="H7846">
            <v>90</v>
          </cell>
          <cell r="I7846">
            <v>70</v>
          </cell>
          <cell r="J7846">
            <v>60</v>
          </cell>
          <cell r="K7846" t="str">
            <v>甲类</v>
          </cell>
        </row>
        <row r="7847">
          <cell r="A7847" t="str">
            <v>HUE52411</v>
          </cell>
          <cell r="B7847" t="str">
            <v>内倒转术</v>
          </cell>
          <cell r="C7847" t="str">
            <v>指横位的内倒转。膀胱截石位,消毒,导尿,手伸入宫腔内,寻找并抓住胎儿双足进行牵引倒转,并行臀牵引娩出胎儿,复苏抢救胎儿。不含臀牵引接生。</v>
          </cell>
          <cell r="D7847" t="str">
            <v>导尿管</v>
          </cell>
          <cell r="E7847" t="str">
            <v/>
          </cell>
          <cell r="F7847" t="str">
            <v>次</v>
          </cell>
          <cell r="G7847" t="str">
            <v/>
          </cell>
          <cell r="H7847">
            <v>390</v>
          </cell>
          <cell r="I7847">
            <v>310</v>
          </cell>
          <cell r="J7847">
            <v>270</v>
          </cell>
          <cell r="K7847" t="str">
            <v>甲类</v>
          </cell>
        </row>
        <row r="7848">
          <cell r="A7848" t="str">
            <v>HUE53101</v>
          </cell>
          <cell r="B7848" t="str">
            <v>早孕减胎术</v>
          </cell>
          <cell r="C7848"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8" t="str">
            <v>穿刺针</v>
          </cell>
          <cell r="E7848" t="str">
            <v/>
          </cell>
          <cell r="F7848" t="str">
            <v>次</v>
          </cell>
          <cell r="G7848" t="str">
            <v>以1个胎儿为基价,每多减灭1个加收不超过50%</v>
          </cell>
          <cell r="H7848" t="str">
            <v>市场调节价</v>
          </cell>
          <cell r="I7848" t="str">
            <v>市场调节价</v>
          </cell>
          <cell r="J7848" t="str">
            <v>市场调节价</v>
          </cell>
          <cell r="K7848" t="str">
            <v>丙类</v>
          </cell>
        </row>
        <row r="7849">
          <cell r="A7849" t="str">
            <v>HUE53102</v>
          </cell>
          <cell r="B7849" t="str">
            <v>妊娠中期选择性减胎术</v>
          </cell>
          <cell r="C7849"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9" t="str">
            <v>穿刺针</v>
          </cell>
          <cell r="E7849" t="str">
            <v/>
          </cell>
          <cell r="F7849" t="str">
            <v>次</v>
          </cell>
          <cell r="G7849" t="str">
            <v>以1个胎儿为基价,每多减灭1个加收不超过50%</v>
          </cell>
          <cell r="H7849" t="str">
            <v>市场调节价</v>
          </cell>
          <cell r="I7849" t="str">
            <v>市场调节价</v>
          </cell>
          <cell r="J7849" t="str">
            <v>市场调节价</v>
          </cell>
          <cell r="K7849" t="str">
            <v>丙类</v>
          </cell>
        </row>
        <row r="7850">
          <cell r="A7850" t="str">
            <v>HUE53201</v>
          </cell>
          <cell r="B7850" t="str">
            <v>静脉药物引产术</v>
          </cell>
          <cell r="C7850" t="str">
            <v>取半卧位,选输液泵或可调节输液器,由最低剂量开始点滴缩宫素,同时摸宫缩,逐渐增加缩宫素滴数使宫缩调整为10分钟3次左右,每次持续半分钟。不含监护。</v>
          </cell>
          <cell r="D7850" t="str">
            <v>输液泵管,输液器</v>
          </cell>
          <cell r="E7850" t="str">
            <v/>
          </cell>
          <cell r="F7850" t="str">
            <v>次</v>
          </cell>
          <cell r="G7850" t="str">
            <v/>
          </cell>
          <cell r="H7850">
            <v>80</v>
          </cell>
          <cell r="I7850">
            <v>65</v>
          </cell>
          <cell r="J7850">
            <v>55</v>
          </cell>
          <cell r="K7850" t="str">
            <v>甲类</v>
          </cell>
        </row>
        <row r="7851">
          <cell r="A7851" t="str">
            <v>HUE53401</v>
          </cell>
          <cell r="B7851" t="str">
            <v>经阴道药物引产术</v>
          </cell>
          <cell r="C7851" t="str">
            <v>用于早孕、中孕、晚孕病人。铺一次性检查垫,取膀胱截石位,消毒外阴,戴无菌手套,将促宫颈成熟药物放置于后穹窿处,宫缩过强或达到治疗时间后取出。不含监护。</v>
          </cell>
          <cell r="D7851" t="str">
            <v>阴道窥器</v>
          </cell>
          <cell r="E7851" t="str">
            <v/>
          </cell>
          <cell r="F7851" t="str">
            <v>次</v>
          </cell>
          <cell r="G7851" t="str">
            <v>口服药物
引产术按此收费</v>
          </cell>
          <cell r="H7851">
            <v>25</v>
          </cell>
          <cell r="I7851">
            <v>20</v>
          </cell>
          <cell r="J7851">
            <v>18</v>
          </cell>
          <cell r="K7851" t="str">
            <v>甲类</v>
          </cell>
        </row>
        <row r="7852">
          <cell r="A7852" t="str">
            <v>HUE53402</v>
          </cell>
          <cell r="B7852" t="str">
            <v>中期妊娠水囊引产术</v>
          </cell>
          <cell r="C7852" t="str">
            <v>铺一次性检查垫,取膀胱截石位,消毒外阴阴道,宫颈管内放置水囊,水囊内注水,B超检查水囊放置位置,瞩病人注意事项。不含B超监测。</v>
          </cell>
          <cell r="D7852" t="str">
            <v>阴道窥器,冲洗液</v>
          </cell>
          <cell r="E7852" t="str">
            <v>水囊</v>
          </cell>
          <cell r="F7852" t="str">
            <v>次</v>
          </cell>
          <cell r="G7852" t="str">
            <v/>
          </cell>
          <cell r="H7852">
            <v>100</v>
          </cell>
          <cell r="I7852">
            <v>80</v>
          </cell>
          <cell r="J7852">
            <v>70</v>
          </cell>
          <cell r="K7852" t="str">
            <v>甲类</v>
          </cell>
        </row>
        <row r="7853">
          <cell r="A7853" t="str">
            <v>HUE53403</v>
          </cell>
          <cell r="B7853" t="str">
            <v>晚期妊娠水囊引产术</v>
          </cell>
          <cell r="C7853" t="str">
            <v>铺一次性检查垫,取膀胱截石位,消毒外阴阴道,宫颈管内放置水囊,水囊内注水,B超检查水囊放置位置,瞩病人注意事项。不含B超监测。</v>
          </cell>
          <cell r="D7853" t="str">
            <v>阴道窥器,冲洗液</v>
          </cell>
          <cell r="E7853" t="str">
            <v>水囊</v>
          </cell>
          <cell r="F7853" t="str">
            <v>次</v>
          </cell>
          <cell r="G7853" t="str">
            <v/>
          </cell>
          <cell r="H7853">
            <v>100</v>
          </cell>
          <cell r="I7853">
            <v>80</v>
          </cell>
          <cell r="J7853">
            <v>70</v>
          </cell>
          <cell r="K7853" t="str">
            <v>甲类</v>
          </cell>
        </row>
        <row r="7854">
          <cell r="A7854" t="str">
            <v>HUE53404</v>
          </cell>
          <cell r="B7854" t="str">
            <v>人工流产钳刮术</v>
          </cell>
          <cell r="C7854"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cell r="D7854" t="str">
            <v>引流装置,阴道窥器</v>
          </cell>
          <cell r="E7854" t="str">
            <v/>
          </cell>
          <cell r="F7854" t="str">
            <v>次</v>
          </cell>
          <cell r="G7854" t="str">
            <v>双子宫或子宫纵隔加收不超过60%</v>
          </cell>
          <cell r="H7854">
            <v>200</v>
          </cell>
          <cell r="I7854">
            <v>160</v>
          </cell>
          <cell r="J7854">
            <v>140</v>
          </cell>
          <cell r="K7854" t="str">
            <v>甲类</v>
          </cell>
        </row>
        <row r="7855">
          <cell r="A7855" t="str">
            <v>HUE53405</v>
          </cell>
          <cell r="B7855" t="str">
            <v>人工流产负压吸引术</v>
          </cell>
          <cell r="C7855"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cell r="D7855" t="str">
            <v>引流装置,阴道窥器</v>
          </cell>
          <cell r="E7855" t="str">
            <v/>
          </cell>
          <cell r="F7855" t="str">
            <v>次</v>
          </cell>
          <cell r="G7855" t="str">
            <v>双子宫或子宫纵隔加收不超过60%</v>
          </cell>
          <cell r="H7855">
            <v>350</v>
          </cell>
          <cell r="I7855">
            <v>280</v>
          </cell>
          <cell r="J7855">
            <v>235</v>
          </cell>
          <cell r="K7855" t="str">
            <v>甲类</v>
          </cell>
        </row>
        <row r="7856">
          <cell r="A7856" t="str">
            <v>HUE72401</v>
          </cell>
          <cell r="B7856" t="str">
            <v>死胎分解术</v>
          </cell>
          <cell r="C7856" t="str">
            <v>膀胱截石位,消毒铺巾,根据不同情况对死胎进行穿颅､断头､锁骨切断､内脏挖出､头皮牵引等,取出胎儿。不含死胎尸体处理。</v>
          </cell>
          <cell r="D7856" t="str">
            <v/>
          </cell>
          <cell r="E7856" t="str">
            <v/>
          </cell>
          <cell r="F7856" t="str">
            <v>次</v>
          </cell>
          <cell r="G7856" t="str">
            <v/>
          </cell>
          <cell r="H7856">
            <v>390</v>
          </cell>
          <cell r="I7856">
            <v>310</v>
          </cell>
          <cell r="J7856">
            <v>270</v>
          </cell>
          <cell r="K7856" t="str">
            <v>甲类</v>
          </cell>
        </row>
        <row r="7857">
          <cell r="A7857" t="str">
            <v>HUF-HUH</v>
          </cell>
          <cell r="B7857" t="str">
            <v>胎儿附属物</v>
          </cell>
          <cell r="C7857" t="str">
            <v/>
          </cell>
          <cell r="D7857" t="str">
            <v/>
          </cell>
          <cell r="E7857" t="str">
            <v/>
          </cell>
        </row>
        <row r="7857">
          <cell r="G7857" t="str">
            <v/>
          </cell>
          <cell r="H7857" t="str">
            <v/>
          </cell>
          <cell r="I7857" t="str">
            <v/>
          </cell>
          <cell r="J7857" t="str">
            <v/>
          </cell>
        </row>
        <row r="7858">
          <cell r="A7858" t="str">
            <v>HUF65401</v>
          </cell>
          <cell r="B7858" t="str">
            <v>手取胎盘术</v>
          </cell>
          <cell r="C7858" t="str">
            <v>固定子宫底,术者戴无菌手套,进入宫腔,由宫底将胎盘剥离后取出,检查胎盘胎膜是否完整,再次搔扒宫腔检查有无残留。</v>
          </cell>
          <cell r="D7858" t="str">
            <v/>
          </cell>
          <cell r="E7858" t="str">
            <v/>
          </cell>
          <cell r="F7858" t="str">
            <v>次</v>
          </cell>
          <cell r="G7858" t="str">
            <v/>
          </cell>
          <cell r="H7858">
            <v>50</v>
          </cell>
          <cell r="I7858">
            <v>40</v>
          </cell>
          <cell r="J7858">
            <v>35</v>
          </cell>
          <cell r="K7858" t="str">
            <v>甲类</v>
          </cell>
        </row>
        <row r="7859">
          <cell r="A7859" t="str">
            <v>HUG70401</v>
          </cell>
          <cell r="B7859" t="str">
            <v>脐带还纳术</v>
          </cell>
          <cell r="C7859" t="str">
            <v>膀胱截石位,戴无菌手套,将脱出之脐带还纳于胎先露之上并固定,直至胎儿娩出,监测胎心变化。不含多普勒听胎心。</v>
          </cell>
          <cell r="D7859" t="str">
            <v/>
          </cell>
          <cell r="E7859" t="str">
            <v/>
          </cell>
          <cell r="F7859" t="str">
            <v>次</v>
          </cell>
          <cell r="G7859" t="str">
            <v/>
          </cell>
          <cell r="H7859">
            <v>50</v>
          </cell>
          <cell r="I7859">
            <v>40</v>
          </cell>
          <cell r="J7859">
            <v>35</v>
          </cell>
          <cell r="K7859" t="str">
            <v>甲类</v>
          </cell>
        </row>
        <row r="7860">
          <cell r="A7860" t="str">
            <v>HUH48101</v>
          </cell>
          <cell r="B7860" t="str">
            <v>经腹促肺成熟性羊膜腔穿刺注药</v>
          </cell>
          <cell r="C7860" t="str">
            <v>铺一次性检查垫,取平卧位,超声定位,选取腹部远离胎儿且羊水平面较大的位置为穿刺点,消毒铺巾,穿刺抽取羊水进行泡沫震荡试验,羊膜腔内注射促肺成熟药物。不含超声引导､实验室检验。</v>
          </cell>
          <cell r="D7860" t="str">
            <v>穿刺针;羊水穿刺包,注射器</v>
          </cell>
          <cell r="E7860" t="str">
            <v/>
          </cell>
          <cell r="F7860" t="str">
            <v>次</v>
          </cell>
          <cell r="G7860" t="str">
            <v/>
          </cell>
          <cell r="H7860">
            <v>150</v>
          </cell>
          <cell r="I7860">
            <v>120</v>
          </cell>
          <cell r="J7860">
            <v>105</v>
          </cell>
          <cell r="K7860" t="str">
            <v>甲类</v>
          </cell>
        </row>
        <row r="7861">
          <cell r="A7861" t="str">
            <v>HUH48301</v>
          </cell>
          <cell r="B7861" t="str">
            <v>经腹中期引产羊膜腔穿刺注药</v>
          </cell>
          <cell r="C7861" t="str">
            <v>铺一次性检查垫,取平卧位,超声定位,选取腹部羊水平面较大位置为穿刺点,消毒铺巾,穿刺抽出羊水后羊膜腔内注射引产药物。不含超声引导､实验室检查。</v>
          </cell>
          <cell r="D7861" t="str">
            <v>穿刺针;羊水穿刺包,注射器</v>
          </cell>
          <cell r="E7861" t="str">
            <v/>
          </cell>
          <cell r="F7861" t="str">
            <v>次</v>
          </cell>
          <cell r="G7861" t="str">
            <v/>
          </cell>
          <cell r="H7861">
            <v>150</v>
          </cell>
          <cell r="I7861">
            <v>120</v>
          </cell>
          <cell r="J7861">
            <v>105</v>
          </cell>
          <cell r="K7861" t="str">
            <v>甲类</v>
          </cell>
        </row>
        <row r="7862">
          <cell r="A7862" t="str">
            <v>HUH50301</v>
          </cell>
          <cell r="B7862" t="str">
            <v>低位人工破膜术</v>
          </cell>
          <cell r="C7862" t="str">
            <v>膀胱截石位,消毒,摸宫缩,听胎心,于宫缩间歇期破膜,观察羊水性状,破膜后立即听胎心。不含多普勒听胎心。</v>
          </cell>
          <cell r="D7862" t="str">
            <v/>
          </cell>
          <cell r="E7862" t="str">
            <v/>
          </cell>
          <cell r="F7862" t="str">
            <v>次</v>
          </cell>
          <cell r="G7862" t="str">
            <v/>
          </cell>
          <cell r="H7862">
            <v>50</v>
          </cell>
          <cell r="I7862">
            <v>40</v>
          </cell>
          <cell r="J7862">
            <v>35</v>
          </cell>
          <cell r="K7862" t="str">
            <v>甲类</v>
          </cell>
        </row>
        <row r="7863">
          <cell r="A7863" t="str">
            <v>HUH50302</v>
          </cell>
          <cell r="B7863" t="str">
            <v>高位人工破膜术</v>
          </cell>
          <cell r="C7863" t="str">
            <v>膀胱截石位,消毒,摸宫缩,听胎心,于宫缩间歇期破膜,观察羊水性状,于高位处破膜,立即听胎心。不含多普勒听胎心。</v>
          </cell>
          <cell r="D7863" t="str">
            <v/>
          </cell>
          <cell r="E7863" t="str">
            <v/>
          </cell>
          <cell r="F7863" t="str">
            <v>次</v>
          </cell>
          <cell r="G7863" t="str">
            <v/>
          </cell>
          <cell r="H7863">
            <v>50</v>
          </cell>
          <cell r="I7863">
            <v>40</v>
          </cell>
          <cell r="J7863">
            <v>35</v>
          </cell>
          <cell r="K7863" t="str">
            <v>甲类</v>
          </cell>
        </row>
        <row r="7864">
          <cell r="A7864" t="str">
            <v>HUH66301</v>
          </cell>
          <cell r="B7864" t="str">
            <v>经腹羊水置换术</v>
          </cell>
          <cell r="C7864" t="str">
            <v>取平卧位,消毒铺巾,超声定位,经腹部穿刺抽出羊水,后于羊膜腔内注射生理冲洗液500毫升。不含超声引导。</v>
          </cell>
          <cell r="D7864" t="str">
            <v>冲洗液</v>
          </cell>
          <cell r="E7864" t="str">
            <v/>
          </cell>
          <cell r="F7864" t="str">
            <v>次</v>
          </cell>
          <cell r="G7864" t="str">
            <v/>
          </cell>
          <cell r="H7864">
            <v>400</v>
          </cell>
          <cell r="I7864">
            <v>320</v>
          </cell>
          <cell r="J7864">
            <v>280</v>
          </cell>
          <cell r="K7864" t="str">
            <v>乙类</v>
          </cell>
        </row>
        <row r="7865">
          <cell r="A7865" t="str">
            <v>HUL-HUM</v>
          </cell>
          <cell r="B7865" t="str">
            <v>3.孕产期子宫</v>
          </cell>
          <cell r="C7865" t="str">
            <v/>
          </cell>
          <cell r="D7865" t="str">
            <v/>
          </cell>
          <cell r="E7865" t="str">
            <v/>
          </cell>
        </row>
        <row r="7865">
          <cell r="G7865" t="str">
            <v/>
          </cell>
          <cell r="H7865" t="str">
            <v/>
          </cell>
          <cell r="I7865" t="str">
            <v/>
          </cell>
          <cell r="J7865" t="str">
            <v/>
          </cell>
        </row>
        <row r="7866">
          <cell r="A7866" t="str">
            <v>HUL65401</v>
          </cell>
          <cell r="B7866" t="str">
            <v>产后刮宫术</v>
          </cell>
          <cell r="C7866" t="str">
            <v>取膀胱截石位,消毒铺巾,消毒阴道,探查宫腔,大刮匙或卵圆钳清除宫内残留组织,送病理。必要时需要B超监测。不含病理学检查､B超监测。</v>
          </cell>
          <cell r="D7866" t="str">
            <v>阴道窥器</v>
          </cell>
          <cell r="E7866" t="str">
            <v/>
          </cell>
          <cell r="F7866" t="str">
            <v>次</v>
          </cell>
          <cell r="G7866" t="str">
            <v/>
          </cell>
          <cell r="H7866">
            <v>80</v>
          </cell>
          <cell r="I7866">
            <v>65</v>
          </cell>
          <cell r="J7866">
            <v>55</v>
          </cell>
          <cell r="K7866" t="str">
            <v>甲类</v>
          </cell>
        </row>
        <row r="7867">
          <cell r="A7867" t="str">
            <v>HUL73301</v>
          </cell>
          <cell r="B7867" t="str">
            <v>胎盘植入子宫楔形切除术</v>
          </cell>
          <cell r="C7867" t="str">
            <v>剖宫产手术中发现胎盘部分植入,进行局部切除并缝合止血,切除组织送病理。不含病理学检查。</v>
          </cell>
          <cell r="D7867" t="str">
            <v/>
          </cell>
          <cell r="E7867" t="str">
            <v>特殊缝线</v>
          </cell>
          <cell r="F7867" t="str">
            <v>次</v>
          </cell>
          <cell r="G7867" t="str">
            <v/>
          </cell>
          <cell r="H7867">
            <v>1280</v>
          </cell>
          <cell r="I7867">
            <v>1020</v>
          </cell>
          <cell r="J7867">
            <v>900</v>
          </cell>
          <cell r="K7867" t="str">
            <v>甲类</v>
          </cell>
        </row>
        <row r="7868">
          <cell r="A7868" t="str">
            <v>HUL73302</v>
          </cell>
          <cell r="B7868" t="str">
            <v>产后子宫次全切术</v>
          </cell>
          <cell r="C7868"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cell r="D7868" t="str">
            <v>引流装置</v>
          </cell>
          <cell r="E7868" t="str">
            <v>特殊缝线</v>
          </cell>
          <cell r="F7868" t="str">
            <v>次</v>
          </cell>
          <cell r="G7868" t="str">
            <v/>
          </cell>
          <cell r="H7868">
            <v>1560</v>
          </cell>
          <cell r="I7868">
            <v>1250</v>
          </cell>
          <cell r="J7868">
            <v>1090</v>
          </cell>
          <cell r="K7868" t="str">
            <v>甲类</v>
          </cell>
        </row>
        <row r="7869">
          <cell r="A7869" t="str">
            <v>HUL75301</v>
          </cell>
          <cell r="B7869" t="str">
            <v>产后子宫全切术</v>
          </cell>
          <cell r="C7869"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cell r="D7869" t="str">
            <v>引流装置</v>
          </cell>
          <cell r="E7869" t="str">
            <v>特殊缝线</v>
          </cell>
          <cell r="F7869" t="str">
            <v>次</v>
          </cell>
          <cell r="G7869" t="str">
            <v/>
          </cell>
          <cell r="H7869">
            <v>1360</v>
          </cell>
          <cell r="I7869">
            <v>1090</v>
          </cell>
          <cell r="J7869">
            <v>950</v>
          </cell>
          <cell r="K7869" t="str">
            <v>甲类</v>
          </cell>
        </row>
        <row r="7870">
          <cell r="A7870" t="str">
            <v>HUM81401</v>
          </cell>
          <cell r="B7870" t="str">
            <v>子宫颈管环扎术(Mc-Donald)</v>
          </cell>
          <cell r="C7870" t="str">
            <v>指孕期手术。膀胱截石位,消毒铺巾,消毒阴道,缝合线环形缝合宫颈内口,打结松紧适度,使4号扩宫棒能顺利通过。</v>
          </cell>
          <cell r="D7870" t="str">
            <v>阴道窥器</v>
          </cell>
          <cell r="E7870" t="str">
            <v>特殊缝线</v>
          </cell>
          <cell r="F7870" t="str">
            <v>次</v>
          </cell>
          <cell r="G7870" t="str">
            <v/>
          </cell>
          <cell r="H7870">
            <v>300</v>
          </cell>
          <cell r="I7870">
            <v>240</v>
          </cell>
          <cell r="J7870">
            <v>210</v>
          </cell>
          <cell r="K7870" t="str">
            <v>乙类</v>
          </cell>
        </row>
        <row r="7871">
          <cell r="A7871" t="str">
            <v>HUM81402</v>
          </cell>
          <cell r="B7871" t="str">
            <v>妊娠期紧急宫颈环扎术</v>
          </cell>
          <cell r="C7871" t="str">
            <v>指孕周小于32周,孕期宫口开大或宫颈管展平。膀胱截石位,消毒铺巾,消毒阴道,经阴道检查宫口开大情况,缝合线环形缝合开大之宫颈内口,打结松紧适度,使4号扩宫棒能顺利通过为宜。</v>
          </cell>
          <cell r="D7871" t="str">
            <v/>
          </cell>
          <cell r="E7871" t="str">
            <v>特殊缝线</v>
          </cell>
          <cell r="F7871" t="str">
            <v>次</v>
          </cell>
          <cell r="G7871" t="str">
            <v/>
          </cell>
          <cell r="H7871">
            <v>470</v>
          </cell>
          <cell r="I7871">
            <v>380</v>
          </cell>
          <cell r="J7871">
            <v>330</v>
          </cell>
          <cell r="K7871" t="str">
            <v>乙类</v>
          </cell>
        </row>
        <row r="7872">
          <cell r="A7872" t="str">
            <v>HUM83401</v>
          </cell>
          <cell r="B7872" t="str">
            <v>轻度子宫颈裂伤修补术</v>
          </cell>
          <cell r="C7872" t="str">
            <v>指产时宫颈裂伤深度小于1.5厘米。清理阴道内积血,按上下叶检查裂伤部位,缝合。</v>
          </cell>
          <cell r="D7872" t="str">
            <v/>
          </cell>
          <cell r="E7872" t="str">
            <v>特殊缝线</v>
          </cell>
          <cell r="F7872" t="str">
            <v>次</v>
          </cell>
          <cell r="G7872" t="str">
            <v/>
          </cell>
          <cell r="H7872">
            <v>170</v>
          </cell>
          <cell r="I7872">
            <v>140</v>
          </cell>
          <cell r="J7872">
            <v>120</v>
          </cell>
          <cell r="K7872" t="str">
            <v>甲类</v>
          </cell>
        </row>
        <row r="7873">
          <cell r="A7873" t="str">
            <v>HUM83402</v>
          </cell>
          <cell r="B7873" t="str">
            <v>中度子宫颈裂伤修补</v>
          </cell>
          <cell r="C7873" t="str">
            <v>指产时宫颈裂伤深度1.5厘米-3厘米。清理阴道内积血,按上下叶检查裂伤部位,缝合。</v>
          </cell>
          <cell r="D7873" t="str">
            <v/>
          </cell>
          <cell r="E7873" t="str">
            <v>特殊缝线</v>
          </cell>
          <cell r="F7873" t="str">
            <v>次</v>
          </cell>
          <cell r="G7873" t="str">
            <v/>
          </cell>
          <cell r="H7873">
            <v>240</v>
          </cell>
          <cell r="I7873">
            <v>190</v>
          </cell>
          <cell r="J7873">
            <v>170</v>
          </cell>
          <cell r="K7873" t="str">
            <v>甲类</v>
          </cell>
        </row>
        <row r="7874">
          <cell r="A7874" t="str">
            <v>HUM83403</v>
          </cell>
          <cell r="B7874" t="str">
            <v>重度子宫颈裂伤修补</v>
          </cell>
          <cell r="C7874" t="str">
            <v>指产时宫颈多处裂伤,深度大于3厘米。清理阴道内积血,按上下叶检查裂伤部位,缝合。</v>
          </cell>
          <cell r="D7874" t="str">
            <v>阴道窥器</v>
          </cell>
          <cell r="E7874" t="str">
            <v>特殊缝线</v>
          </cell>
          <cell r="F7874" t="str">
            <v>次</v>
          </cell>
          <cell r="G7874" t="str">
            <v/>
          </cell>
          <cell r="H7874">
            <v>240</v>
          </cell>
          <cell r="I7874">
            <v>190</v>
          </cell>
          <cell r="J7874">
            <v>170</v>
          </cell>
          <cell r="K7874" t="str">
            <v>甲类</v>
          </cell>
        </row>
        <row r="7875">
          <cell r="A7875" t="str">
            <v>HV-HX</v>
          </cell>
          <cell r="B7875" t="str">
            <v>(十六)肌肉骨骼系统</v>
          </cell>
          <cell r="C7875" t="str">
            <v/>
          </cell>
          <cell r="D7875" t="str">
            <v/>
          </cell>
          <cell r="E7875" t="str">
            <v/>
          </cell>
        </row>
        <row r="7875">
          <cell r="G7875" t="str">
            <v/>
          </cell>
          <cell r="H7875" t="str">
            <v/>
          </cell>
          <cell r="I7875" t="str">
            <v/>
          </cell>
          <cell r="J7875" t="str">
            <v/>
          </cell>
        </row>
        <row r="7876">
          <cell r="A7876" t="str">
            <v/>
          </cell>
          <cell r="B7876" t="str">
            <v/>
          </cell>
          <cell r="C7876" t="str">
            <v>本节项目对于开放骨折的处理未单列项目,遇开放骨折加收清创手术费。</v>
          </cell>
          <cell r="D7876" t="str">
            <v/>
          </cell>
          <cell r="E7876" t="str">
            <v/>
          </cell>
        </row>
        <row r="7876">
          <cell r="G7876" t="str">
            <v/>
          </cell>
          <cell r="H7876" t="str">
            <v/>
          </cell>
          <cell r="I7876" t="str">
            <v/>
          </cell>
          <cell r="J7876" t="str">
            <v/>
          </cell>
        </row>
        <row r="7877">
          <cell r="A7877" t="str">
            <v>HVA-HVD</v>
          </cell>
          <cell r="B7877" t="str">
            <v>1.头部肌肉骨骼</v>
          </cell>
          <cell r="C7877" t="str">
            <v/>
          </cell>
          <cell r="D7877" t="str">
            <v/>
          </cell>
          <cell r="E7877" t="str">
            <v/>
          </cell>
        </row>
        <row r="7877">
          <cell r="G7877" t="str">
            <v/>
          </cell>
          <cell r="H7877" t="str">
            <v/>
          </cell>
          <cell r="I7877" t="str">
            <v/>
          </cell>
          <cell r="J7877" t="str">
            <v/>
          </cell>
        </row>
        <row r="7878">
          <cell r="A7878" t="str">
            <v>HVB</v>
          </cell>
          <cell r="B7878" t="str">
            <v>颅骨</v>
          </cell>
          <cell r="C7878" t="str">
            <v/>
          </cell>
          <cell r="D7878" t="str">
            <v/>
          </cell>
          <cell r="E7878" t="str">
            <v/>
          </cell>
        </row>
        <row r="7878">
          <cell r="G7878" t="str">
            <v/>
          </cell>
          <cell r="H7878" t="str">
            <v/>
          </cell>
          <cell r="I7878" t="str">
            <v/>
          </cell>
          <cell r="J7878" t="str">
            <v/>
          </cell>
        </row>
        <row r="7879">
          <cell r="A7879" t="str">
            <v>HVB56301</v>
          </cell>
          <cell r="B7879" t="str">
            <v>去颅骨骨瓣减压术</v>
          </cell>
          <cell r="C7879" t="str">
            <v>消毒铺巾,切皮,双极止血,气钻或电钻钻孔,铣刀去除骨瓣,切开并悬吊硬脑膜,人工硬脑膜修补,止血,缝合,包扎。</v>
          </cell>
          <cell r="D7879" t="str">
            <v/>
          </cell>
          <cell r="E7879" t="str">
            <v>人工硬脑膜,特殊缝线,止血材料,双极电凝镊</v>
          </cell>
          <cell r="F7879" t="str">
            <v>次</v>
          </cell>
          <cell r="G7879" t="str">
            <v/>
          </cell>
          <cell r="H7879">
            <v>1600</v>
          </cell>
          <cell r="I7879">
            <v>1280</v>
          </cell>
          <cell r="J7879">
            <v>1120</v>
          </cell>
          <cell r="K7879" t="str">
            <v>甲类</v>
          </cell>
        </row>
        <row r="7880">
          <cell r="A7880" t="str">
            <v>HVB60301</v>
          </cell>
          <cell r="B7880" t="str">
            <v>自体颅骨外板切取术</v>
          </cell>
          <cell r="C7880" t="str">
            <v>上头架,消毒铺巾,设计头皮切口,双极止血,显露颅骨顶骨,应用骨动力系统､球钻和骨凿将颅骨外板切取下来,板障应用,骨蜡止血,冲洗,缝合,加压包扎。</v>
          </cell>
          <cell r="D7880" t="str">
            <v>引流装置,冲洗液</v>
          </cell>
          <cell r="E7880" t="str">
            <v>内固定材料,特殊缝线,止血材料,双极电凝镊</v>
          </cell>
          <cell r="F7880" t="str">
            <v>次</v>
          </cell>
          <cell r="G7880" t="str">
            <v/>
          </cell>
          <cell r="H7880">
            <v>1600</v>
          </cell>
          <cell r="I7880">
            <v>1280</v>
          </cell>
          <cell r="J7880">
            <v>1120</v>
          </cell>
          <cell r="K7880" t="str">
            <v>甲类</v>
          </cell>
        </row>
        <row r="7881">
          <cell r="A7881" t="str">
            <v>HVB70301</v>
          </cell>
          <cell r="B7881" t="str">
            <v>颅骨凹陷骨折复位术</v>
          </cell>
          <cell r="C7881" t="str">
            <v>上头架,消毒铺巾,切口设计,切开,剥离,显露骨折部位,将骨折块复位,观察外观满意后,钢丝或钛钉､钛板内固定,骨蜡止血,缝合切口,留置引流。</v>
          </cell>
          <cell r="D7881" t="str">
            <v>骨蜡,引流装置</v>
          </cell>
          <cell r="E7881" t="str">
            <v>内固定材料,特殊缝线,止血材料</v>
          </cell>
          <cell r="F7881" t="str">
            <v>次</v>
          </cell>
          <cell r="G7881" t="str">
            <v/>
          </cell>
          <cell r="H7881">
            <v>1600</v>
          </cell>
          <cell r="I7881">
            <v>1280</v>
          </cell>
          <cell r="J7881">
            <v>1120</v>
          </cell>
          <cell r="K7881" t="str">
            <v>甲类</v>
          </cell>
        </row>
        <row r="7882">
          <cell r="A7882" t="str">
            <v>HVB71301</v>
          </cell>
          <cell r="B7882" t="str">
            <v>颅骨牵引术</v>
          </cell>
          <cell r="C7882" t="str">
            <v>消毒铺巾,将专用骨针穿入部分颅骨,防止传入颅内,连接牵引弓､牵引架进行牵引。</v>
          </cell>
          <cell r="D7882" t="str">
            <v>牵引架,牵弓</v>
          </cell>
          <cell r="E7882" t="str">
            <v/>
          </cell>
          <cell r="F7882" t="str">
            <v>次</v>
          </cell>
          <cell r="G7882" t="str">
            <v/>
          </cell>
          <cell r="H7882">
            <v>320</v>
          </cell>
          <cell r="I7882">
            <v>260</v>
          </cell>
          <cell r="J7882">
            <v>220</v>
          </cell>
          <cell r="K7882" t="str">
            <v>甲类</v>
          </cell>
        </row>
        <row r="7883">
          <cell r="A7883" t="str">
            <v>HVB71302</v>
          </cell>
          <cell r="B7883" t="str">
            <v>颅骨头环牵引术</v>
          </cell>
          <cell r="C7883" t="str">
            <v>消毒铺巾,将专用骨针穿入部分颅骨,防止穿入颅内,连接牵引头环､牵引架进行牵引。</v>
          </cell>
          <cell r="D7883" t="str">
            <v>牵引架,牵弓</v>
          </cell>
          <cell r="E7883" t="str">
            <v>内（外）固定材料</v>
          </cell>
          <cell r="F7883" t="str">
            <v>次</v>
          </cell>
          <cell r="G7883" t="str">
            <v>行头环（骨盆环）安置术按70%收取</v>
          </cell>
          <cell r="H7883">
            <v>480</v>
          </cell>
          <cell r="I7883">
            <v>380</v>
          </cell>
          <cell r="J7883">
            <v>330</v>
          </cell>
          <cell r="K7883" t="str">
            <v>甲类</v>
          </cell>
        </row>
        <row r="7884">
          <cell r="A7884" t="str">
            <v>HVB71303</v>
          </cell>
          <cell r="B7884" t="str">
            <v>头环-背心外固定术</v>
          </cell>
          <cell r="C7884" t="str">
            <v>局部麻醉,使用4点式halo头环,钻孔,螺钉固定头部后,安装立杆,连接背心。</v>
          </cell>
          <cell r="D7884" t="str">
            <v>注射器</v>
          </cell>
          <cell r="E7884" t="str">
            <v/>
          </cell>
          <cell r="F7884" t="str">
            <v>次</v>
          </cell>
          <cell r="G7884" t="str">
            <v/>
          </cell>
          <cell r="H7884">
            <v>480</v>
          </cell>
          <cell r="I7884">
            <v>380</v>
          </cell>
          <cell r="J7884">
            <v>330</v>
          </cell>
          <cell r="K7884" t="str">
            <v>甲类</v>
          </cell>
        </row>
        <row r="7885">
          <cell r="A7885" t="str">
            <v>HVB71304</v>
          </cell>
          <cell r="B7885" t="str">
            <v>颅骨头环固定术</v>
          </cell>
          <cell r="C7885" t="str">
            <v>患儿坐位保护,头消毒,定位,局麻,对称拧入螺钉4枚-8枚。</v>
          </cell>
          <cell r="D7885" t="str">
            <v>注射器</v>
          </cell>
          <cell r="E7885" t="str">
            <v>内固定材料</v>
          </cell>
          <cell r="F7885" t="str">
            <v>次</v>
          </cell>
          <cell r="G7885" t="str">
            <v/>
          </cell>
          <cell r="H7885">
            <v>500</v>
          </cell>
          <cell r="I7885">
            <v>400</v>
          </cell>
          <cell r="J7885">
            <v>350</v>
          </cell>
          <cell r="K7885" t="str">
            <v>甲类</v>
          </cell>
        </row>
        <row r="7886">
          <cell r="A7886" t="str">
            <v>HVB73301</v>
          </cell>
          <cell r="B7886" t="str">
            <v>深度烧伤扩创颅骨坏死骨清除术</v>
          </cell>
          <cell r="C7886" t="str">
            <v>术区皮肤消毒,切除死骨周围坏死炎性组织或窦道,暴露死骨,用咬骨钳或骨凿去除死骨,清洗止血后创面应用其它组织或材料覆盖。</v>
          </cell>
          <cell r="D7886" t="str">
            <v>引流装置</v>
          </cell>
          <cell r="E7886" t="str">
            <v>功能性敷料</v>
          </cell>
          <cell r="F7886" t="str">
            <v>平方厘米</v>
          </cell>
          <cell r="G7886" t="str">
            <v/>
          </cell>
          <cell r="H7886">
            <v>1000</v>
          </cell>
          <cell r="I7886">
            <v>800</v>
          </cell>
          <cell r="J7886">
            <v>700</v>
          </cell>
          <cell r="K7886" t="str">
            <v>甲类</v>
          </cell>
        </row>
        <row r="7887">
          <cell r="A7887" t="str">
            <v>HVB73302</v>
          </cell>
          <cell r="B7887" t="str">
            <v>颅骨烧伤凿骨扩创术</v>
          </cell>
          <cell r="C7887" t="str">
            <v>术区皮肤消毒,显露颅骨,探查并确定坏死范围,用器械凿开并清除坏死颅骨,清洗,止血,用其它组织或敷料覆盖创面。不含植皮术､皮瓣修复术。</v>
          </cell>
          <cell r="D7887" t="str">
            <v>引流装置</v>
          </cell>
          <cell r="E7887" t="str">
            <v>功能性敷料,修补材料</v>
          </cell>
          <cell r="F7887" t="str">
            <v>1％体表面积</v>
          </cell>
          <cell r="G7887" t="str">
            <v/>
          </cell>
          <cell r="H7887">
            <v>750</v>
          </cell>
          <cell r="I7887">
            <v>600</v>
          </cell>
          <cell r="J7887">
            <v>525</v>
          </cell>
          <cell r="K7887" t="str">
            <v>甲类</v>
          </cell>
        </row>
        <row r="7888">
          <cell r="A7888" t="str">
            <v>HVB73303</v>
          </cell>
          <cell r="B7888" t="str">
            <v>颅骨肿瘤切除修复术</v>
          </cell>
          <cell r="C7888" t="str">
            <v>上头架,消毒铺巾,切皮,双极止血,骨蜡止血,暴露骨瘤,气钻或电钻钻孔,用铣刀或磨钻切除异常增生颅骨,骨止血。必要时放置引流,缝合,包扎。不含颅骨成形术。</v>
          </cell>
          <cell r="D7888" t="str">
            <v>骨蜡,引流装置</v>
          </cell>
          <cell r="E7888" t="str">
            <v>特殊缝线,止血材料</v>
          </cell>
          <cell r="F7888" t="str">
            <v>次</v>
          </cell>
          <cell r="G7888" t="str">
            <v>每增加1个肿瘤加收不超过50%</v>
          </cell>
          <cell r="H7888">
            <v>1200</v>
          </cell>
          <cell r="I7888">
            <v>960</v>
          </cell>
          <cell r="J7888">
            <v>840</v>
          </cell>
          <cell r="K7888" t="str">
            <v>甲类</v>
          </cell>
        </row>
        <row r="7889">
          <cell r="A7889" t="str">
            <v>HVB73304</v>
          </cell>
          <cell r="B7889" t="str">
            <v>骨纤维异常增殖切除整形术</v>
          </cell>
          <cell r="C7889" t="str">
            <v>消毒铺巾,切皮,双极止血,暴露骨瘤,气钻或电钻钻孔,用铣刀或磨钻切除异常增生颅骨,行颅骨修补,骨止血,缝合,包扎。</v>
          </cell>
          <cell r="D7889" t="str">
            <v>骨蜡</v>
          </cell>
          <cell r="E7889" t="str">
            <v>修补材料,特殊缝线,止血材料</v>
          </cell>
          <cell r="F7889" t="str">
            <v>次</v>
          </cell>
          <cell r="G7889" t="str">
            <v/>
          </cell>
          <cell r="H7889">
            <v>2200</v>
          </cell>
          <cell r="I7889">
            <v>1760</v>
          </cell>
          <cell r="J7889">
            <v>1540</v>
          </cell>
          <cell r="K7889" t="str">
            <v>乙类</v>
          </cell>
        </row>
        <row r="7890">
          <cell r="A7890" t="str">
            <v>HVB74301</v>
          </cell>
          <cell r="B7890" t="str">
            <v>骨纤维异常增殖切除整形+颅底重建术</v>
          </cell>
          <cell r="C7890" t="str">
            <v>消毒铺巾,切皮,双极止血,暴露骨瘤,气钻或电钻钻孔,用铣刀或磨钻切除异常增生颅骨,行颅骨修补,颅底重建,骨止血,缝合,包扎。</v>
          </cell>
          <cell r="D7890" t="str">
            <v>骨蜡</v>
          </cell>
          <cell r="E7890" t="str">
            <v>修补材料,特殊缝线,止血材料</v>
          </cell>
          <cell r="F7890" t="str">
            <v>次</v>
          </cell>
          <cell r="G7890" t="str">
            <v/>
          </cell>
          <cell r="H7890">
            <v>2200</v>
          </cell>
          <cell r="I7890">
            <v>1760</v>
          </cell>
          <cell r="J7890">
            <v>1540</v>
          </cell>
          <cell r="K7890" t="str">
            <v>乙类</v>
          </cell>
        </row>
        <row r="7891">
          <cell r="A7891" t="str">
            <v>HVB74302</v>
          </cell>
          <cell r="B7891" t="str">
            <v>骨纤维异常增殖切除整形+视神经管减压术+颅底重建术</v>
          </cell>
          <cell r="C7891" t="str">
            <v>消毒铺巾,切皮,双极止血,暴露骨瘤,气钻或电钻钻孔,用铣刀或磨钻切除异常增生颅骨,视神经管减压,行颅骨修补,颅底重建,骨止血,缝合,包扎。</v>
          </cell>
          <cell r="D7891" t="str">
            <v>骨蜡</v>
          </cell>
          <cell r="E7891" t="str">
            <v>修补材料,特殊缝线,止血材料</v>
          </cell>
          <cell r="F7891" t="str">
            <v>次</v>
          </cell>
          <cell r="G7891" t="str">
            <v/>
          </cell>
          <cell r="H7891">
            <v>2200</v>
          </cell>
          <cell r="I7891">
            <v>1760</v>
          </cell>
          <cell r="J7891">
            <v>1540</v>
          </cell>
          <cell r="K7891" t="str">
            <v>乙类</v>
          </cell>
        </row>
        <row r="7892">
          <cell r="A7892" t="str">
            <v>HVB83301</v>
          </cell>
          <cell r="B7892" t="str">
            <v>颅骨缺损修补成形术</v>
          </cell>
          <cell r="C7892"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cell r="D7892" t="str">
            <v>引流装置,骨蜡,冲洗液</v>
          </cell>
          <cell r="E7892" t="str">
            <v>修补材料,人工硬脑膜,特殊缝线,止血材料</v>
          </cell>
          <cell r="F7892" t="str">
            <v>次</v>
          </cell>
          <cell r="G7892" t="str">
            <v/>
          </cell>
          <cell r="H7892">
            <v>1700</v>
          </cell>
          <cell r="I7892">
            <v>1360</v>
          </cell>
          <cell r="J7892">
            <v>1190</v>
          </cell>
          <cell r="K7892" t="str">
            <v>甲类</v>
          </cell>
        </row>
        <row r="7893">
          <cell r="A7893" t="str">
            <v>HVB83302</v>
          </cell>
          <cell r="B7893" t="str">
            <v>短头畸形矫正术</v>
          </cell>
          <cell r="C7893"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cell r="D7893" t="str">
            <v>引流装置,冲洗液</v>
          </cell>
          <cell r="E7893" t="str">
            <v>内固定材料,特殊缝线,止血材料</v>
          </cell>
          <cell r="F7893" t="str">
            <v>次</v>
          </cell>
          <cell r="G7893" t="str">
            <v/>
          </cell>
          <cell r="H7893">
            <v>2100</v>
          </cell>
          <cell r="I7893">
            <v>1680</v>
          </cell>
          <cell r="J7893">
            <v>1470</v>
          </cell>
          <cell r="K7893" t="str">
            <v>乙类</v>
          </cell>
        </row>
        <row r="7894">
          <cell r="A7894" t="str">
            <v>HVB83303</v>
          </cell>
          <cell r="B7894" t="str">
            <v>斜头畸形矫正术</v>
          </cell>
          <cell r="C7894"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cell r="D7894" t="str">
            <v>引流装置,冲洗液</v>
          </cell>
          <cell r="E7894" t="str">
            <v>内固定材料,特殊缝线,止血材料</v>
          </cell>
          <cell r="F7894" t="str">
            <v>次</v>
          </cell>
          <cell r="G7894" t="str">
            <v>后斜头在前斜头基础上加收不超过20%</v>
          </cell>
          <cell r="H7894">
            <v>2100</v>
          </cell>
          <cell r="I7894">
            <v>1680</v>
          </cell>
          <cell r="J7894">
            <v>1470</v>
          </cell>
          <cell r="K7894" t="str">
            <v>乙类</v>
          </cell>
        </row>
        <row r="7895">
          <cell r="A7895" t="str">
            <v>HVB83304</v>
          </cell>
          <cell r="B7895" t="str">
            <v>舟状头畸形矫正术</v>
          </cell>
          <cell r="C7895"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cell r="D7895" t="str">
            <v>引流装置,冲洗液</v>
          </cell>
          <cell r="E7895" t="str">
            <v>内固定材料,特殊缝线,止血材料</v>
          </cell>
          <cell r="F7895" t="str">
            <v>次</v>
          </cell>
          <cell r="G7895" t="str">
            <v/>
          </cell>
          <cell r="H7895">
            <v>2300</v>
          </cell>
          <cell r="I7895">
            <v>1840</v>
          </cell>
          <cell r="J7895">
            <v>1610</v>
          </cell>
          <cell r="K7895" t="str">
            <v>乙类</v>
          </cell>
        </row>
        <row r="7896">
          <cell r="A7896" t="str">
            <v>HVB83305</v>
          </cell>
          <cell r="B7896" t="str">
            <v>三角头矫正术</v>
          </cell>
          <cell r="C7896"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cell r="D7896" t="str">
            <v>引流装置,冲洗液</v>
          </cell>
          <cell r="E7896" t="str">
            <v>内固定材料,特殊缝线,止血材料</v>
          </cell>
          <cell r="F7896" t="str">
            <v>次</v>
          </cell>
          <cell r="G7896" t="str">
            <v/>
          </cell>
          <cell r="H7896">
            <v>2100</v>
          </cell>
          <cell r="I7896">
            <v>1680</v>
          </cell>
          <cell r="J7896">
            <v>1470</v>
          </cell>
          <cell r="K7896" t="str">
            <v>乙类</v>
          </cell>
        </row>
        <row r="7897">
          <cell r="A7897" t="str">
            <v>HVD</v>
          </cell>
          <cell r="B7897" t="str">
            <v>头颈部肌肉软组织</v>
          </cell>
          <cell r="C7897" t="str">
            <v/>
          </cell>
          <cell r="D7897" t="str">
            <v/>
          </cell>
          <cell r="E7897" t="str">
            <v/>
          </cell>
        </row>
        <row r="7897">
          <cell r="G7897" t="str">
            <v/>
          </cell>
          <cell r="H7897" t="str">
            <v/>
          </cell>
          <cell r="I7897" t="str">
            <v/>
          </cell>
          <cell r="J7897" t="str">
            <v/>
          </cell>
        </row>
        <row r="7898">
          <cell r="A7898" t="str">
            <v>HVD83301</v>
          </cell>
          <cell r="B7898" t="str">
            <v>肌性斜颈矫正术</v>
          </cell>
          <cell r="C7898" t="str">
            <v>全麻,仰卧位､锁骨上切口,切断胸锁乳突肌､前斜角肌,松解粘连带,探查锁骨上动静脉､臂丛神经下干,缝合切口。</v>
          </cell>
          <cell r="D7898" t="str">
            <v/>
          </cell>
          <cell r="E7898" t="str">
            <v>特殊缝线</v>
          </cell>
          <cell r="F7898" t="str">
            <v>次</v>
          </cell>
          <cell r="G7898" t="str">
            <v/>
          </cell>
          <cell r="H7898">
            <v>900</v>
          </cell>
          <cell r="I7898">
            <v>720</v>
          </cell>
          <cell r="J7898">
            <v>630</v>
          </cell>
          <cell r="K7898" t="str">
            <v>乙类</v>
          </cell>
        </row>
        <row r="7899">
          <cell r="A7899" t="str">
            <v>HVE-</v>
          </cell>
          <cell r="B7899" t="str">
            <v>2.脊柱</v>
          </cell>
          <cell r="C7899" t="str">
            <v/>
          </cell>
          <cell r="D7899" t="str">
            <v/>
          </cell>
          <cell r="E7899" t="str">
            <v/>
          </cell>
        </row>
        <row r="7899">
          <cell r="G7899" t="str">
            <v/>
          </cell>
          <cell r="H7899" t="str">
            <v/>
          </cell>
          <cell r="I7899" t="str">
            <v/>
          </cell>
          <cell r="J7899" t="str">
            <v/>
          </cell>
        </row>
        <row r="7900">
          <cell r="A7900" t="str">
            <v>HVE</v>
          </cell>
          <cell r="B7900" t="str">
            <v>脊柱</v>
          </cell>
          <cell r="C7900" t="str">
            <v/>
          </cell>
          <cell r="D7900" t="str">
            <v/>
          </cell>
          <cell r="E7900" t="str">
            <v/>
          </cell>
        </row>
        <row r="7900">
          <cell r="G7900" t="str">
            <v/>
          </cell>
          <cell r="H7900" t="str">
            <v/>
          </cell>
          <cell r="I7900" t="str">
            <v/>
          </cell>
          <cell r="J7900" t="str">
            <v/>
          </cell>
        </row>
        <row r="7901">
          <cell r="A7901" t="str">
            <v>HVE63301</v>
          </cell>
          <cell r="B7901" t="str">
            <v>脊柱内固定调整术</v>
          </cell>
          <cell r="C7901"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cell r="D7901" t="str">
            <v>引流装置</v>
          </cell>
          <cell r="E7901" t="str">
            <v>内固定材料,特殊缝线</v>
          </cell>
          <cell r="F7901" t="str">
            <v>次</v>
          </cell>
          <cell r="G7901" t="str">
            <v/>
          </cell>
          <cell r="H7901">
            <v>1840</v>
          </cell>
          <cell r="I7901">
            <v>1470</v>
          </cell>
          <cell r="J7901">
            <v>1290</v>
          </cell>
          <cell r="K7901" t="str">
            <v>乙类</v>
          </cell>
        </row>
        <row r="7902">
          <cell r="A7902" t="str">
            <v>HVE64301</v>
          </cell>
          <cell r="B7902" t="str">
            <v>脊柱侧弯内固定取出术</v>
          </cell>
          <cell r="C7902" t="str">
            <v>麻醉后消毒铺巾,脊髓监护下显露原植骨面和内固定,取出内固定,置引流缝合。</v>
          </cell>
          <cell r="D7902" t="str">
            <v>引流装置</v>
          </cell>
          <cell r="E7902" t="str">
            <v>止血材料,特殊缝线</v>
          </cell>
          <cell r="F7902" t="str">
            <v>次</v>
          </cell>
          <cell r="G7902" t="str">
            <v>以5个节段为基价,每增加1个加收不超过30%</v>
          </cell>
          <cell r="H7902">
            <v>1670</v>
          </cell>
          <cell r="I7902">
            <v>1340</v>
          </cell>
          <cell r="J7902">
            <v>1170</v>
          </cell>
          <cell r="K7902" t="str">
            <v>乙类</v>
          </cell>
        </row>
        <row r="7903">
          <cell r="A7903" t="str">
            <v>HVE70301</v>
          </cell>
          <cell r="B7903" t="str">
            <v>脊柱侧弯肋骨撑开术</v>
          </cell>
          <cell r="C7903" t="str">
            <v>麻醉,摆体位,消毒,切开,剥离显露椎弓根及肋骨,C臂定位,置入椎弓根钉及椎板钩,置杠,撑开固定,C臂确认效果,锁紧固定物,缝合。不含C型臂引导。</v>
          </cell>
          <cell r="D7903" t="str">
            <v/>
          </cell>
          <cell r="E7903" t="str">
            <v>内固定材料,特殊缝线</v>
          </cell>
          <cell r="F7903" t="str">
            <v>次</v>
          </cell>
          <cell r="G7903" t="str">
            <v/>
          </cell>
          <cell r="H7903">
            <v>1380</v>
          </cell>
          <cell r="I7903">
            <v>1105</v>
          </cell>
          <cell r="J7903">
            <v>965</v>
          </cell>
          <cell r="K7903" t="str">
            <v>乙类</v>
          </cell>
        </row>
        <row r="7904">
          <cell r="A7904" t="str">
            <v>HVE71301</v>
          </cell>
          <cell r="B7904" t="str">
            <v>后路关节突截骨矫正植骨融合内固定术</v>
          </cell>
          <cell r="C7904" t="str">
            <v>麻醉后消毒铺巾,脊髓监护下显露棘突､椎板和关节突､横突,X线引导下置入内固定。必要时术中导航,去除部分椎板､关节突,置棒矫形固定,植骨融合,置引流缝合。不含X线引导､术中导航､取骨术､脊髓监护。</v>
          </cell>
          <cell r="D7904" t="str">
            <v>引流装置</v>
          </cell>
          <cell r="E7904" t="str">
            <v>内固定材料,人工骨,异种骨,特殊缝线,止血材料</v>
          </cell>
          <cell r="F7904" t="str">
            <v>每椎体</v>
          </cell>
          <cell r="G7904" t="str">
            <v/>
          </cell>
          <cell r="H7904">
            <v>2340</v>
          </cell>
          <cell r="I7904">
            <v>1870</v>
          </cell>
          <cell r="J7904">
            <v>1640</v>
          </cell>
          <cell r="K7904" t="str">
            <v>乙类</v>
          </cell>
        </row>
        <row r="7905">
          <cell r="A7905" t="str">
            <v>HVE71302</v>
          </cell>
          <cell r="B7905" t="str">
            <v>经胸脊柱侧弯矫正植骨融合内固定术</v>
          </cell>
          <cell r="C7905" t="str">
            <v>全麻,侧卧位,经胸切口,显露需要矫形的椎体,行侧弯矫形,植骨,内固定术,缝合切口。不含X线引导､术中导航､取骨术､脊髓监护。</v>
          </cell>
          <cell r="D7905" t="str">
            <v>引流装置</v>
          </cell>
          <cell r="E7905" t="str">
            <v>内固定材料,人工骨,异种骨,特殊缝线,止血材料</v>
          </cell>
          <cell r="F7905" t="str">
            <v>每椎体</v>
          </cell>
          <cell r="G7905" t="str">
            <v>以3个节段为基价,每增加1个加收不超过80%</v>
          </cell>
          <cell r="H7905">
            <v>2340</v>
          </cell>
          <cell r="I7905">
            <v>1870</v>
          </cell>
          <cell r="J7905">
            <v>1640</v>
          </cell>
          <cell r="K7905" t="str">
            <v>乙类</v>
          </cell>
        </row>
        <row r="7906">
          <cell r="A7906" t="str">
            <v>HVE71303</v>
          </cell>
          <cell r="B7906" t="str">
            <v>胸腹联合入路脊柱侧弯矫正植骨融合内固定术</v>
          </cell>
          <cell r="C7906" t="str">
            <v>全麻,侧卧位,经胸腹联合切口,显露需要矫形的椎体,行侧弯矫形,植骨,内固定术,缝合切口。不含X线引导､术中导航､取骨术､脊髓监护。</v>
          </cell>
          <cell r="D7906" t="str">
            <v>引流装置</v>
          </cell>
          <cell r="E7906" t="str">
            <v>内固定材料,人工骨,异种骨,特殊缝线,止血材料</v>
          </cell>
          <cell r="F7906" t="str">
            <v>每椎体</v>
          </cell>
          <cell r="G7906" t="str">
            <v>以3个节段为基价,每增加1个加收不超过80%</v>
          </cell>
          <cell r="H7906">
            <v>2260</v>
          </cell>
          <cell r="I7906">
            <v>1810</v>
          </cell>
          <cell r="J7906">
            <v>1580</v>
          </cell>
          <cell r="K7906" t="str">
            <v>乙类</v>
          </cell>
        </row>
        <row r="7907">
          <cell r="A7907" t="str">
            <v>HVE71304</v>
          </cell>
          <cell r="B7907" t="str">
            <v>腹膜后入路脊柱侧弯矫正植骨融合内固定术</v>
          </cell>
          <cell r="C7907" t="str">
            <v>全麻,侧卧位,经腹切口,显露需要矫形的椎体,行侧弯矫形,植骨,内固定术,缝合切口。不含X线引导､术中导航､取骨术､脊髓监护。</v>
          </cell>
          <cell r="D7907" t="str">
            <v>引流装置</v>
          </cell>
          <cell r="E7907" t="str">
            <v>内固定材料,人工骨,异种骨,特殊缝线,止血材料</v>
          </cell>
          <cell r="F7907" t="str">
            <v>每椎体</v>
          </cell>
          <cell r="G7907" t="str">
            <v>以3个节段为基价,每增加1个加收不超过80%</v>
          </cell>
          <cell r="H7907">
            <v>2340</v>
          </cell>
          <cell r="I7907">
            <v>1870</v>
          </cell>
          <cell r="J7907">
            <v>1640</v>
          </cell>
          <cell r="K7907" t="str">
            <v>乙类</v>
          </cell>
        </row>
        <row r="7908">
          <cell r="A7908" t="str">
            <v>HVE71305</v>
          </cell>
          <cell r="B7908" t="str">
            <v>后路脊柱侧弯矫正植骨融合内固定胸廓成形术</v>
          </cell>
          <cell r="C7908" t="str">
            <v>麻醉后消毒铺巾,脊髓监护下显露棘突､椎板和关节突､横突,X线引导下置入内固定。必要时术中导航置棒矫形固定,植骨融合,切除凸侧部分肋骨,置引流缝合。不含X线引导､术中导航､取骨术､脊髓监护。</v>
          </cell>
          <cell r="D7908" t="str">
            <v>引流装置</v>
          </cell>
          <cell r="E7908" t="str">
            <v>内固定材料,人工骨,异种骨,止血材料,特殊缝线</v>
          </cell>
          <cell r="F7908" t="str">
            <v>每椎体</v>
          </cell>
          <cell r="G7908" t="str">
            <v>以2个节段为基价,每增加1个加收不超过50%</v>
          </cell>
          <cell r="H7908">
            <v>2800</v>
          </cell>
          <cell r="I7908">
            <v>2240</v>
          </cell>
          <cell r="J7908">
            <v>1960</v>
          </cell>
          <cell r="K7908" t="str">
            <v>乙类</v>
          </cell>
        </row>
        <row r="7909">
          <cell r="A7909" t="str">
            <v>HVE71306</v>
          </cell>
          <cell r="B7909" t="str">
            <v>后路经椎间隙截骨矫正植骨融合内固定术</v>
          </cell>
          <cell r="C7909"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cell r="D7909" t="str">
            <v>引流装置</v>
          </cell>
          <cell r="E7909" t="str">
            <v>内固定材料,人工骨,异种骨,止血材料,特殊缝线</v>
          </cell>
          <cell r="F7909" t="str">
            <v>每椎体</v>
          </cell>
          <cell r="G7909" t="str">
            <v/>
          </cell>
          <cell r="H7909">
            <v>2800</v>
          </cell>
          <cell r="I7909">
            <v>2240</v>
          </cell>
          <cell r="J7909">
            <v>1960</v>
          </cell>
          <cell r="K7909" t="str">
            <v>乙类</v>
          </cell>
        </row>
        <row r="7910">
          <cell r="A7910" t="str">
            <v>HVE71307</v>
          </cell>
          <cell r="B7910" t="str">
            <v>后路脊柱畸形矫正植骨融合内固定术</v>
          </cell>
          <cell r="C7910" t="str">
            <v>麻醉后消毒铺巾,脊髓监护下显露棘突､椎板和关节突､横突,X线引导下置入内固定。必要时术中导航,置棒矫形固定,植骨融合,置引流缝合。不含取骨术､X线引导､术中导航､脊髓监护。</v>
          </cell>
          <cell r="D7910" t="str">
            <v>引流装置</v>
          </cell>
          <cell r="E7910" t="str">
            <v>内固定材料,人工骨,异种骨,止血材料,特殊缝线</v>
          </cell>
          <cell r="F7910" t="str">
            <v>次</v>
          </cell>
          <cell r="G7910" t="str">
            <v>以5个节段为基价,每增加1个加收不超过30%</v>
          </cell>
          <cell r="H7910">
            <v>2780</v>
          </cell>
          <cell r="I7910">
            <v>2220</v>
          </cell>
          <cell r="J7910">
            <v>1945</v>
          </cell>
          <cell r="K7910" t="str">
            <v>乙类</v>
          </cell>
        </row>
        <row r="7911">
          <cell r="A7911" t="str">
            <v>HVE71308</v>
          </cell>
          <cell r="B7911" t="str">
            <v>脊柱侧弯翻修植骨融合内固定术</v>
          </cell>
          <cell r="C7911" t="str">
            <v>麻醉后消毒铺巾,脊髓监护下显露原植骨面和内固定,取出原内固定,X线引导下置入新内固定。必要时术中导航,置棒矫形,植骨融合,置引流缝合。不含取骨术､X线引导､术中导航､脊髓监护。</v>
          </cell>
          <cell r="D7911" t="str">
            <v>引流装置</v>
          </cell>
          <cell r="E7911" t="str">
            <v>内固定材料,人工骨,异种骨,止血材料,特殊缝线</v>
          </cell>
          <cell r="F7911" t="str">
            <v>次</v>
          </cell>
          <cell r="G7911" t="str">
            <v>以5个节段为基价,每增加1个加收不超过30%</v>
          </cell>
          <cell r="H7911">
            <v>2700</v>
          </cell>
          <cell r="I7911">
            <v>2160</v>
          </cell>
          <cell r="J7911">
            <v>1890</v>
          </cell>
          <cell r="K7911" t="str">
            <v>乙类</v>
          </cell>
        </row>
        <row r="7912">
          <cell r="A7912" t="str">
            <v>HVE71309</v>
          </cell>
          <cell r="B7912" t="str">
            <v>脊柱侧弯翻修经椎间隙截骨矫形植骨融合内固定术</v>
          </cell>
          <cell r="C7912"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cell r="D7912" t="str">
            <v>引流装置</v>
          </cell>
          <cell r="E7912" t="str">
            <v>内固定材料,人工骨,异种骨,止血材料,特殊缝线</v>
          </cell>
          <cell r="F7912" t="str">
            <v>次</v>
          </cell>
          <cell r="G7912" t="str">
            <v>以5个节段为基价,每增加1个加收不超过30%</v>
          </cell>
          <cell r="H7912">
            <v>2700</v>
          </cell>
          <cell r="I7912">
            <v>2160</v>
          </cell>
          <cell r="J7912">
            <v>1890</v>
          </cell>
          <cell r="K7912" t="str">
            <v>乙类</v>
          </cell>
        </row>
        <row r="7913">
          <cell r="A7913" t="str">
            <v>HVE71310</v>
          </cell>
          <cell r="B7913" t="str">
            <v>脊柱侧弯翻修经椎弓根截骨矫形植骨融合内固定术</v>
          </cell>
          <cell r="C7913"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cell r="D7913" t="str">
            <v>引流装置</v>
          </cell>
          <cell r="E7913" t="str">
            <v>内固定材料,人工骨,异种骨,止血材料,特殊缝线</v>
          </cell>
          <cell r="F7913" t="str">
            <v>次</v>
          </cell>
          <cell r="G7913" t="str">
            <v>以5个节段为基价,每增加1个加收不超过30%</v>
          </cell>
          <cell r="H7913">
            <v>2700</v>
          </cell>
          <cell r="I7913">
            <v>2160</v>
          </cell>
          <cell r="J7913">
            <v>1890</v>
          </cell>
          <cell r="K7913" t="str">
            <v>乙类</v>
          </cell>
        </row>
        <row r="7914">
          <cell r="A7914" t="str">
            <v>HVE71311</v>
          </cell>
          <cell r="B7914" t="str">
            <v>前后路一期脊柱侧弯矫正植骨融合内固定术</v>
          </cell>
          <cell r="C7914"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cell r="D7914" t="str">
            <v>引流装置</v>
          </cell>
          <cell r="E7914" t="str">
            <v>内固定材料,人工骨,异种骨,止血材料,特殊缝线</v>
          </cell>
          <cell r="F7914" t="str">
            <v>次</v>
          </cell>
          <cell r="G7914" t="str">
            <v/>
          </cell>
          <cell r="H7914">
            <v>2700</v>
          </cell>
          <cell r="I7914">
            <v>2160</v>
          </cell>
          <cell r="J7914">
            <v>1890</v>
          </cell>
          <cell r="K7914" t="str">
            <v>乙类</v>
          </cell>
        </row>
        <row r="7915">
          <cell r="A7915" t="str">
            <v>HVE71312</v>
          </cell>
          <cell r="B7915" t="str">
            <v>脊柱侧弯翻修关节突截骨矫形植骨融合内固定术</v>
          </cell>
          <cell r="C7915" t="str">
            <v>麻醉后消毒铺巾,脊髓监护下显露原植骨面和内固定,取出原内固定,X线引导下置入新内固定。必要时术中导航,去除部分椎板､关节突,置棒矫形固定,植骨融合,置引流缝合。不含X线引导､术中导航､取骨术､脊髓监护。</v>
          </cell>
          <cell r="D7915" t="str">
            <v>引流装置</v>
          </cell>
          <cell r="E7915" t="str">
            <v>内固定材料,人工骨,异种骨,止血材料,特殊缝线</v>
          </cell>
          <cell r="F7915" t="str">
            <v>次</v>
          </cell>
          <cell r="G7915" t="str">
            <v>以5个节段为基价,每增加1个加收不超过30%</v>
          </cell>
          <cell r="H7915">
            <v>2700</v>
          </cell>
          <cell r="I7915">
            <v>2160</v>
          </cell>
          <cell r="J7915">
            <v>1890</v>
          </cell>
          <cell r="K7915" t="str">
            <v>乙类</v>
          </cell>
        </row>
        <row r="7916">
          <cell r="A7916" t="str">
            <v>HVE71313</v>
          </cell>
          <cell r="B7916" t="str">
            <v>前路腰段脊柱侧弯矫正植骨融合内固定术</v>
          </cell>
          <cell r="C7916" t="str">
            <v>麻醉后消毒铺巾,脊髓监护下侧方切口显露椎体,保护血管和脏器,切除椎间盘和软骨终板,X线引导下置入内固定,置棒矫形,植骨融合,置引流缝合。不含X线引导､取骨术､脊髓监护。</v>
          </cell>
          <cell r="D7916" t="str">
            <v>引流装置</v>
          </cell>
          <cell r="E7916" t="str">
            <v>内固定材料,人工骨,异种骨,止血材料,特殊缝线</v>
          </cell>
          <cell r="F7916" t="str">
            <v>次</v>
          </cell>
          <cell r="G7916" t="str">
            <v>以5个节段为基价,每增加1个加收不超过30%</v>
          </cell>
          <cell r="H7916">
            <v>2680</v>
          </cell>
          <cell r="I7916">
            <v>2140</v>
          </cell>
          <cell r="J7916">
            <v>1870</v>
          </cell>
          <cell r="K7916" t="str">
            <v>乙类</v>
          </cell>
        </row>
        <row r="7917">
          <cell r="A7917" t="str">
            <v>HVE71314</v>
          </cell>
          <cell r="B7917" t="str">
            <v>经胸脊柱骨骺阻滞后路椎板凸侧融合术</v>
          </cell>
          <cell r="C7917" t="str">
            <v>全麻､侧卧位,经胸切口,显露需要阻滞的椎体节段,行椎体阻滞､植骨､缝合切口,改行俯卧位,后正中切口,显露需要融合的凸侧椎板､行植骨融合､缝合切口。不含X线引导､术中导航､取骨术､脊髓监护。</v>
          </cell>
          <cell r="D7917" t="str">
            <v>引流装置</v>
          </cell>
          <cell r="E7917" t="str">
            <v>内固定材料,人工骨,异种骨,止血材料,特殊缝线</v>
          </cell>
          <cell r="F7917" t="str">
            <v>次</v>
          </cell>
          <cell r="G7917" t="str">
            <v>以5个节段为基价,每增加1个加收不超过30%</v>
          </cell>
          <cell r="H7917">
            <v>3000</v>
          </cell>
          <cell r="I7917">
            <v>2400</v>
          </cell>
          <cell r="J7917">
            <v>2100</v>
          </cell>
          <cell r="K7917" t="str">
            <v>乙类</v>
          </cell>
        </row>
        <row r="7918">
          <cell r="A7918" t="str">
            <v>HVE71315</v>
          </cell>
          <cell r="B7918" t="str">
            <v>胸腹联合入路脊柱骨骺阻滞后路椎板凸侧融合术</v>
          </cell>
          <cell r="C7918" t="str">
            <v>全麻,侧卧位,经胸腹联合切口,显露需要阻滞的椎体节段,行椎体阻滞､植骨､缝合切口,改行俯卧位,后正中切口,显露需要融合的凸侧椎板,行植骨融合,缝合切口。不含X线引导､术中导航､取骨术､脊髓监护。</v>
          </cell>
          <cell r="D7918" t="str">
            <v>引流装置</v>
          </cell>
          <cell r="E7918" t="str">
            <v>内固定材料,人工骨,异种骨,止血材料,特殊缝线</v>
          </cell>
          <cell r="F7918" t="str">
            <v>每椎体</v>
          </cell>
          <cell r="G7918" t="str">
            <v>以3个节段为基价,每增加1个加收不超过50%</v>
          </cell>
          <cell r="H7918">
            <v>3000</v>
          </cell>
          <cell r="I7918">
            <v>2400</v>
          </cell>
          <cell r="J7918">
            <v>2100</v>
          </cell>
          <cell r="K7918" t="str">
            <v>乙类</v>
          </cell>
        </row>
        <row r="7919">
          <cell r="A7919" t="str">
            <v>HVE71316</v>
          </cell>
          <cell r="B7919" t="str">
            <v>腹膜后入路脊柱骨骺阻滞后路椎板凸侧融合术</v>
          </cell>
          <cell r="C7919" t="str">
            <v>全麻､侧卧位,经腹切口,显露需要阻滞的椎体节段,行椎体阻滞､植骨,缝合切口,改行俯卧位,后正中切口,显露需要融合的凸侧椎板,行植骨融合,缝合切口。不含X线引导､术中导航､取骨术､脊髓监护。</v>
          </cell>
          <cell r="D7919" t="str">
            <v>引流装置</v>
          </cell>
          <cell r="E7919" t="str">
            <v>内固定材料,人工骨,异种骨,止血材料,特殊缝线</v>
          </cell>
          <cell r="F7919" t="str">
            <v>每椎体</v>
          </cell>
          <cell r="G7919" t="str">
            <v>以3个节段为基价,每增加1个加收不超过50%</v>
          </cell>
          <cell r="H7919">
            <v>2480</v>
          </cell>
          <cell r="I7919">
            <v>1980</v>
          </cell>
          <cell r="J7919">
            <v>1730</v>
          </cell>
          <cell r="K7919" t="str">
            <v>乙类</v>
          </cell>
        </row>
        <row r="7920">
          <cell r="A7920" t="str">
            <v>HVE71317</v>
          </cell>
          <cell r="B7920" t="str">
            <v>后路经椎弓根截骨矫正植骨融合内固定术</v>
          </cell>
          <cell r="C7920" t="str">
            <v>麻醉后消毒铺巾,脊髓监护下显露棘突､椎板和关节突､横突,X线引导下置入内固定。必要时术中导航,去除椎板､横突､椎弓根以及部分椎体,置棒矫形固定,植骨融合,置引流缝合。不含X线引导､术中导航､取骨术､脊髓监护。</v>
          </cell>
          <cell r="D7920" t="str">
            <v>引流装置</v>
          </cell>
          <cell r="E7920" t="str">
            <v>内固定材料,人工骨,异种骨,止血材料,特殊缝线</v>
          </cell>
          <cell r="F7920" t="str">
            <v>每椎体</v>
          </cell>
          <cell r="G7920" t="str">
            <v/>
          </cell>
          <cell r="H7920">
            <v>2700</v>
          </cell>
          <cell r="I7920">
            <v>2160</v>
          </cell>
          <cell r="J7920">
            <v>1890</v>
          </cell>
          <cell r="K7920" t="str">
            <v>乙类</v>
          </cell>
        </row>
        <row r="7921">
          <cell r="A7921" t="str">
            <v>HVE75301</v>
          </cell>
          <cell r="B7921" t="str">
            <v>后路全脊椎切除植骨融合内固定术</v>
          </cell>
          <cell r="C7921"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cell r="D7921" t="str">
            <v>引流装置</v>
          </cell>
          <cell r="E7921" t="str">
            <v>内固定材料,脊柱膜,人工骨,异种骨,止血材料</v>
          </cell>
          <cell r="F7921" t="str">
            <v>每椎体</v>
          </cell>
          <cell r="G7921" t="str">
            <v/>
          </cell>
          <cell r="H7921">
            <v>2770</v>
          </cell>
          <cell r="I7921">
            <v>2215</v>
          </cell>
          <cell r="J7921">
            <v>1940</v>
          </cell>
          <cell r="K7921" t="str">
            <v>乙类</v>
          </cell>
        </row>
        <row r="7922">
          <cell r="A7922" t="str">
            <v>HVE83301</v>
          </cell>
          <cell r="B7922" t="str">
            <v>脊髓纵裂切除硬膜囊成形术</v>
          </cell>
          <cell r="C7922" t="str">
            <v>包括骨嵴型。全麻后铺巾,后正中相应节段纵形切口,逐层切开分离至椎板并咬除异常骨板,切除骨嵴,切开异常硬膜囊,去除异常增生,重新塑形新硬膜囊,逐层缝合。</v>
          </cell>
          <cell r="D7922" t="str">
            <v>引流装置</v>
          </cell>
          <cell r="E7922" t="str">
            <v>人工硬脑膜,止血材料,特殊缝线</v>
          </cell>
          <cell r="F7922" t="str">
            <v>次</v>
          </cell>
          <cell r="G7922" t="str">
            <v/>
          </cell>
          <cell r="H7922">
            <v>2000</v>
          </cell>
          <cell r="I7922">
            <v>1600</v>
          </cell>
          <cell r="J7922">
            <v>1400</v>
          </cell>
          <cell r="K7922" t="str">
            <v>乙类</v>
          </cell>
        </row>
        <row r="7923">
          <cell r="A7923" t="str">
            <v>HVE83302</v>
          </cell>
          <cell r="B7923" t="str">
            <v>椎板复位成形术</v>
          </cell>
          <cell r="C7923" t="str">
            <v>将取下的椎板修整,用固定材料进行椎板固定。</v>
          </cell>
          <cell r="D7923" t="str">
            <v/>
          </cell>
          <cell r="E7923" t="str">
            <v>脊柱膜,内固定材料</v>
          </cell>
          <cell r="F7923" t="str">
            <v>次</v>
          </cell>
          <cell r="G7923" t="str">
            <v/>
          </cell>
          <cell r="H7923">
            <v>1400</v>
          </cell>
          <cell r="I7923">
            <v>1120</v>
          </cell>
          <cell r="J7923">
            <v>980</v>
          </cell>
          <cell r="K7923" t="str">
            <v>乙类</v>
          </cell>
        </row>
        <row r="7924">
          <cell r="A7924" t="str">
            <v>HVE89301</v>
          </cell>
          <cell r="B7924" t="str">
            <v>椎管扩大减压人工椎板重建术</v>
          </cell>
          <cell r="C7924" t="str">
            <v>麻醉后消毒铺巾,X线引导下显露棘突､椎板和关节突､横突,单侧或双侧开门或全椎板切除,显露硬膜,椎板重建,覆盖脊柱膜,置引流缝合。不含X线引导､取骨术。</v>
          </cell>
          <cell r="D7924" t="str">
            <v>引流装置</v>
          </cell>
          <cell r="E7924" t="str">
            <v>人工椎板,脊柱膜,人工骨,异种骨,特殊缝线,止血材料</v>
          </cell>
          <cell r="F7924" t="str">
            <v>每椎体</v>
          </cell>
          <cell r="G7924" t="str">
            <v>以3个节段为基价,每增加1个加收不超过30%</v>
          </cell>
          <cell r="H7924">
            <v>2300</v>
          </cell>
          <cell r="I7924">
            <v>1840</v>
          </cell>
          <cell r="J7924">
            <v>1610</v>
          </cell>
          <cell r="K7924" t="str">
            <v>乙类</v>
          </cell>
        </row>
        <row r="7925">
          <cell r="A7925" t="str">
            <v>HVF</v>
          </cell>
          <cell r="B7925" t="str">
            <v>脊柱连结</v>
          </cell>
          <cell r="C7925" t="str">
            <v/>
          </cell>
          <cell r="D7925" t="str">
            <v/>
          </cell>
          <cell r="E7925" t="str">
            <v/>
          </cell>
        </row>
        <row r="7925">
          <cell r="G7925" t="str">
            <v/>
          </cell>
          <cell r="H7925" t="str">
            <v/>
          </cell>
          <cell r="I7925" t="str">
            <v/>
          </cell>
          <cell r="J7925" t="str">
            <v/>
          </cell>
        </row>
        <row r="7926">
          <cell r="A7926" t="str">
            <v>HVF48101</v>
          </cell>
          <cell r="B7926" t="str">
            <v>椎间小关节封闭阻滞</v>
          </cell>
          <cell r="C7926" t="str">
            <v>消毒铺巾,穿刺注药进行单侧或双侧阻滞。不含监测项目､特殊检查､麻醉监护下镇静。</v>
          </cell>
          <cell r="D7926" t="str">
            <v>面罩,穿刺针,注射器</v>
          </cell>
          <cell r="E7926" t="str">
            <v/>
          </cell>
          <cell r="F7926" t="str">
            <v>次</v>
          </cell>
          <cell r="G7926" t="str">
            <v/>
          </cell>
          <cell r="H7926">
            <v>300</v>
          </cell>
          <cell r="I7926">
            <v>240</v>
          </cell>
          <cell r="J7926">
            <v>200</v>
          </cell>
          <cell r="K7926" t="str">
            <v>甲类</v>
          </cell>
        </row>
        <row r="7927">
          <cell r="A7927" t="str">
            <v>HVF56101</v>
          </cell>
          <cell r="B7927" t="str">
            <v>经皮穿刺椎间盘减压术</v>
          </cell>
          <cell r="C7927" t="str">
            <v>常规消毒,铺巾,螺旋CT三维重建确定穿刺至病变椎间盘内正确位置,测试不影响感觉运动神经,连接射频仪行射频热凝或激光汽化减压术。含CT定位,神经感觉定位,测定疗效范围,局部加压。不含影像学引导。</v>
          </cell>
          <cell r="D7927" t="str">
            <v/>
          </cell>
          <cell r="E7927" t="str">
            <v/>
          </cell>
          <cell r="F7927" t="str">
            <v>次</v>
          </cell>
          <cell r="G7927" t="str">
            <v>以1个椎间盘为基价,每增加1个加收不超过50%</v>
          </cell>
          <cell r="H7927">
            <v>1300</v>
          </cell>
          <cell r="I7927">
            <v>1040</v>
          </cell>
          <cell r="J7927">
            <v>910</v>
          </cell>
          <cell r="K7927" t="str">
            <v>甲类</v>
          </cell>
        </row>
        <row r="7928">
          <cell r="A7928" t="str">
            <v>HVF56501</v>
          </cell>
          <cell r="B7928" t="str">
            <v>经椎间盘镜髓核摘除术(MED)</v>
          </cell>
          <cell r="C7928" t="str">
            <v>麻醉后消毒铺巾,X线引导下定位后置入导针和套管,咬除黄韧带､部分椎板,显露硬膜和神经根,切开后纵韧带,去除突出椎间盘,缝合。不含X线引导。</v>
          </cell>
          <cell r="D7928" t="str">
            <v/>
          </cell>
          <cell r="E7928" t="str">
            <v>止血材料,特殊缝线</v>
          </cell>
          <cell r="F7928" t="str">
            <v>每椎间盘</v>
          </cell>
          <cell r="G7928" t="str">
            <v/>
          </cell>
          <cell r="H7928">
            <v>2700</v>
          </cell>
          <cell r="I7928">
            <v>2160</v>
          </cell>
          <cell r="J7928">
            <v>1890</v>
          </cell>
          <cell r="K7928" t="str">
            <v>乙类</v>
          </cell>
        </row>
        <row r="7929">
          <cell r="A7929" t="str">
            <v>HVF71301</v>
          </cell>
          <cell r="B7929" t="str">
            <v>脊柱椎间植骨融合内固定术</v>
          </cell>
          <cell r="C7929" t="str">
            <v>备皮,脊柱中央棘突切口,显露手术范围椎板､上下关节突､横突,术中透视定位后置入椎弓根螺钉及内固定棒等,取肋骨或髂骨及异体骨植骨融合,术中透视或照相了解矫形情况。不含术中透视。</v>
          </cell>
          <cell r="D7929" t="str">
            <v/>
          </cell>
          <cell r="E7929" t="str">
            <v>内固定材料,修补材料,止血材料</v>
          </cell>
          <cell r="F7929" t="str">
            <v>次</v>
          </cell>
          <cell r="G7929" t="str">
            <v/>
          </cell>
          <cell r="H7929">
            <v>2000</v>
          </cell>
          <cell r="I7929">
            <v>1600</v>
          </cell>
          <cell r="J7929">
            <v>1400</v>
          </cell>
          <cell r="K7929" t="str">
            <v>乙类</v>
          </cell>
        </row>
        <row r="7930">
          <cell r="A7930" t="str">
            <v>HVF72101</v>
          </cell>
          <cell r="B7930" t="str">
            <v>经皮穿刺髓核药物溶解术</v>
          </cell>
          <cell r="C7930" t="str">
            <v>在具有无菌､抢救设备的治疗室内或CT室,基本生命体征监测,局麻或全麻下,神经定位准确(C臂或CT下定位),消毒,局麻,穿刺注射胶原酶或其它药物,穿刺点敷料固定。不含C型臂引导､CT引导。</v>
          </cell>
          <cell r="D7930" t="str">
            <v>面罩,注射器</v>
          </cell>
          <cell r="E7930" t="str">
            <v/>
          </cell>
          <cell r="F7930" t="str">
            <v>每椎间盘</v>
          </cell>
          <cell r="G7930" t="str">
            <v/>
          </cell>
          <cell r="H7930">
            <v>400</v>
          </cell>
          <cell r="I7930">
            <v>320</v>
          </cell>
          <cell r="J7930">
            <v>280</v>
          </cell>
          <cell r="K7930" t="str">
            <v>乙类</v>
          </cell>
        </row>
        <row r="7931">
          <cell r="A7931" t="str">
            <v>HVF73101</v>
          </cell>
          <cell r="B7931" t="str">
            <v>经皮椎间盘髓核切除术</v>
          </cell>
          <cell r="C7931" t="str">
            <v>麻醉后消毒铺巾,X线引导下或CT引导下定位,插入导针､套管,纤维环钻孔,切除髓核组织,缝合。不含X线引导､CT引导。</v>
          </cell>
          <cell r="D7931" t="str">
            <v/>
          </cell>
          <cell r="E7931" t="str">
            <v>特殊缝线</v>
          </cell>
          <cell r="F7931" t="str">
            <v>每椎间盘</v>
          </cell>
          <cell r="G7931" t="str">
            <v/>
          </cell>
          <cell r="H7931">
            <v>1600</v>
          </cell>
          <cell r="I7931">
            <v>1280</v>
          </cell>
          <cell r="J7931">
            <v>1120</v>
          </cell>
          <cell r="K7931" t="str">
            <v>甲类</v>
          </cell>
        </row>
        <row r="7932">
          <cell r="A7932" t="str">
            <v>HVG</v>
          </cell>
          <cell r="B7932" t="str">
            <v>躯干部肌肉软组织</v>
          </cell>
          <cell r="C7932" t="str">
            <v/>
          </cell>
          <cell r="D7932" t="str">
            <v/>
          </cell>
          <cell r="E7932" t="str">
            <v/>
          </cell>
        </row>
        <row r="7932">
          <cell r="G7932" t="str">
            <v/>
          </cell>
          <cell r="H7932" t="str">
            <v/>
          </cell>
          <cell r="I7932" t="str">
            <v/>
          </cell>
          <cell r="J7932" t="str">
            <v/>
          </cell>
        </row>
        <row r="7933">
          <cell r="A7933" t="str">
            <v>HVG72301</v>
          </cell>
          <cell r="B7933" t="str">
            <v>颈椎椎旁软组织肿瘤射频切除术</v>
          </cell>
          <cell r="C7933" t="str">
            <v>CT引导下穿刺,定位,射频消融肿瘤组织,再次CT确认肿瘤切除情况。不含CT引导。</v>
          </cell>
          <cell r="D7933" t="str">
            <v/>
          </cell>
          <cell r="E7933" t="str">
            <v/>
          </cell>
          <cell r="F7933" t="str">
            <v>次</v>
          </cell>
          <cell r="G7933" t="str">
            <v/>
          </cell>
          <cell r="H7933">
            <v>1600</v>
          </cell>
          <cell r="I7933">
            <v>1280</v>
          </cell>
          <cell r="J7933">
            <v>1120</v>
          </cell>
          <cell r="K7933" t="str">
            <v>乙类</v>
          </cell>
        </row>
        <row r="7934">
          <cell r="A7934" t="str">
            <v>HVG73301</v>
          </cell>
          <cell r="B7934" t="str">
            <v>前路颈椎椎旁软组织肿瘤切除术</v>
          </cell>
          <cell r="C7934" t="str">
            <v>消毒铺巾,颈前入路切除椎旁肿瘤,显露神经根和椎动脉并保护,另戳口放负压引流管,逐层关闭伤口。不含X线引导､术中导航､取骨术､脊髓监护。</v>
          </cell>
          <cell r="D7934" t="str">
            <v>引流装置</v>
          </cell>
          <cell r="E7934" t="str">
            <v>特殊缝线,止血材料</v>
          </cell>
          <cell r="F7934" t="str">
            <v>次</v>
          </cell>
          <cell r="G7934" t="str">
            <v/>
          </cell>
          <cell r="H7934">
            <v>1900</v>
          </cell>
          <cell r="I7934">
            <v>1520</v>
          </cell>
          <cell r="J7934">
            <v>1330</v>
          </cell>
          <cell r="K7934" t="str">
            <v>甲类</v>
          </cell>
        </row>
        <row r="7935">
          <cell r="A7935" t="str">
            <v>HVG73302</v>
          </cell>
          <cell r="B7935" t="str">
            <v>后路颈椎旁软组织肿瘤切除术</v>
          </cell>
          <cell r="C7935" t="str">
            <v>消毒铺巾,后入路切除颈椎后外侧软组织肿物,需显露神经根并保护,另戳口放负压引流管,逐层关闭伤口。不含X线引导､术中导航､取骨术､脊髓监护。</v>
          </cell>
          <cell r="D7935" t="str">
            <v>引流装置</v>
          </cell>
          <cell r="E7935" t="str">
            <v>特殊缝线,止血材料</v>
          </cell>
          <cell r="F7935" t="str">
            <v>次</v>
          </cell>
          <cell r="G7935" t="str">
            <v>肿瘤直径大于3厘米加收不超过80%</v>
          </cell>
          <cell r="H7935">
            <v>1700</v>
          </cell>
          <cell r="I7935">
            <v>1360</v>
          </cell>
          <cell r="J7935">
            <v>1190</v>
          </cell>
          <cell r="K7935" t="str">
            <v>甲类</v>
          </cell>
        </row>
        <row r="7936">
          <cell r="A7936" t="str">
            <v>HVH</v>
          </cell>
          <cell r="B7936" t="str">
            <v>颈椎</v>
          </cell>
          <cell r="C7936" t="str">
            <v/>
          </cell>
          <cell r="D7936" t="str">
            <v/>
          </cell>
          <cell r="E7936" t="str">
            <v/>
          </cell>
        </row>
        <row r="7936">
          <cell r="G7936" t="str">
            <v/>
          </cell>
          <cell r="H7936" t="str">
            <v/>
          </cell>
          <cell r="I7936" t="str">
            <v/>
          </cell>
          <cell r="J7936" t="str">
            <v/>
          </cell>
        </row>
        <row r="7937">
          <cell r="A7937" t="str">
            <v>HVH48101</v>
          </cell>
          <cell r="B7937" t="str">
            <v>颈椎2-5横突局部封闭术</v>
          </cell>
          <cell r="C7937"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cell r="D7937" t="str">
            <v>穿刺针,注射器</v>
          </cell>
          <cell r="E7937" t="str">
            <v/>
          </cell>
          <cell r="F7937" t="str">
            <v>次</v>
          </cell>
          <cell r="G7937" t="str">
            <v>每增加1个部位加收不超过50%</v>
          </cell>
          <cell r="H7937">
            <v>120</v>
          </cell>
          <cell r="I7937">
            <v>95</v>
          </cell>
          <cell r="J7937">
            <v>85</v>
          </cell>
          <cell r="K7937" t="str">
            <v>甲类</v>
          </cell>
        </row>
        <row r="7938">
          <cell r="A7938" t="str">
            <v>HVH48102</v>
          </cell>
          <cell r="B7938" t="str">
            <v>颈椎第6横突局部封闭术</v>
          </cell>
          <cell r="C7938"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cell r="D7938" t="str">
            <v>穿刺针,注射器</v>
          </cell>
          <cell r="E7938" t="str">
            <v/>
          </cell>
          <cell r="F7938" t="str">
            <v>次</v>
          </cell>
          <cell r="G7938" t="str">
            <v>每增加1个部位加收不超过50%</v>
          </cell>
          <cell r="H7938">
            <v>120</v>
          </cell>
          <cell r="I7938">
            <v>95</v>
          </cell>
          <cell r="J7938">
            <v>85</v>
          </cell>
          <cell r="K7938" t="str">
            <v>甲类</v>
          </cell>
        </row>
        <row r="7939">
          <cell r="A7939" t="str">
            <v>HVH48103</v>
          </cell>
          <cell r="B7939" t="str">
            <v>椎体前外侧钩椎关节局部封闭术</v>
          </cell>
          <cell r="C7939"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cell r="D7939" t="str">
            <v>穿刺针,注射器</v>
          </cell>
          <cell r="E7939" t="str">
            <v/>
          </cell>
          <cell r="F7939" t="str">
            <v>次</v>
          </cell>
          <cell r="G7939" t="str">
            <v>每增加1个部位加收不超过50%</v>
          </cell>
          <cell r="H7939">
            <v>120</v>
          </cell>
          <cell r="I7939">
            <v>95</v>
          </cell>
          <cell r="J7939">
            <v>85</v>
          </cell>
          <cell r="K7939" t="str">
            <v>甲类</v>
          </cell>
        </row>
        <row r="7940">
          <cell r="A7940" t="str">
            <v>HVH56301</v>
          </cell>
          <cell r="B7940" t="str">
            <v>后路寰椎后弓切除术</v>
          </cell>
          <cell r="C7940"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cell r="D7940" t="str">
            <v>引流装置</v>
          </cell>
          <cell r="E7940" t="str">
            <v>脊柱膜,特殊缝线,止血材料</v>
          </cell>
          <cell r="F7940" t="str">
            <v>次</v>
          </cell>
          <cell r="G7940" t="str">
            <v/>
          </cell>
          <cell r="H7940">
            <v>2100</v>
          </cell>
          <cell r="I7940">
            <v>1680</v>
          </cell>
          <cell r="J7940">
            <v>1470</v>
          </cell>
          <cell r="K7940" t="str">
            <v>甲类</v>
          </cell>
        </row>
        <row r="7941">
          <cell r="A7941" t="str">
            <v>HVH56302</v>
          </cell>
          <cell r="B7941" t="str">
            <v>颈椎椎管扩大减压术</v>
          </cell>
          <cell r="C7941" t="str">
            <v>麻醉后消毒铺巾,X线引导下显露棘突､椎板和关节突,切除部分或全部椎板,显露硬膜和神经根,覆盖脊柱膜。置引流缝合。不含X线引导。</v>
          </cell>
          <cell r="D7941" t="str">
            <v>引流装置</v>
          </cell>
          <cell r="E7941" t="str">
            <v>脊柱膜,特殊缝线,止血材料</v>
          </cell>
          <cell r="F7941" t="str">
            <v>每椎体</v>
          </cell>
          <cell r="G7941" t="str">
            <v/>
          </cell>
          <cell r="H7941">
            <v>1800</v>
          </cell>
          <cell r="I7941">
            <v>1440</v>
          </cell>
          <cell r="J7941">
            <v>1260</v>
          </cell>
          <cell r="K7941" t="str">
            <v>甲类</v>
          </cell>
        </row>
        <row r="7942">
          <cell r="A7942" t="str">
            <v>HVH56303</v>
          </cell>
          <cell r="B7942" t="str">
            <v>颈椎椎管扩大减压神经根管减压术</v>
          </cell>
          <cell r="C7942" t="str">
            <v>麻醉后消毒铺巾,X线引导下显露棘突､椎板和关节突,切除部分或全部椎板,显露硬膜和神经根,神经根管减压,覆盖脊柱膜,置引流缝合。不含X线引导。</v>
          </cell>
          <cell r="D7942" t="str">
            <v>引流装置</v>
          </cell>
          <cell r="E7942" t="str">
            <v>脊柱膜,特殊缝线,止血材料</v>
          </cell>
          <cell r="F7942" t="str">
            <v>每椎体</v>
          </cell>
          <cell r="G7942" t="str">
            <v/>
          </cell>
          <cell r="H7942">
            <v>2000</v>
          </cell>
          <cell r="I7942">
            <v>1600</v>
          </cell>
          <cell r="J7942">
            <v>1400</v>
          </cell>
          <cell r="K7942" t="str">
            <v>甲类</v>
          </cell>
        </row>
        <row r="7943">
          <cell r="A7943" t="str">
            <v>HVH64301</v>
          </cell>
          <cell r="B7943" t="str">
            <v>前路颈椎内固定取出术</v>
          </cell>
          <cell r="C7943" t="str">
            <v>全麻,原颈椎前入路,切除皮肤瘢痕,逐层切开,显露内固定装置,完整取出,逐层缝合。</v>
          </cell>
          <cell r="D7943" t="str">
            <v>引流装置</v>
          </cell>
          <cell r="E7943" t="str">
            <v>内固定材料,人工骨,异种骨,特殊缝线,止血材料</v>
          </cell>
          <cell r="F7943" t="str">
            <v>次</v>
          </cell>
          <cell r="G7943" t="str">
            <v/>
          </cell>
          <cell r="H7943">
            <v>1300</v>
          </cell>
          <cell r="I7943">
            <v>1040</v>
          </cell>
          <cell r="J7943">
            <v>910</v>
          </cell>
          <cell r="K7943" t="str">
            <v>甲类</v>
          </cell>
        </row>
        <row r="7944">
          <cell r="A7944" t="str">
            <v>HVH64302</v>
          </cell>
          <cell r="B7944" t="str">
            <v>后路颈椎内固定取出术</v>
          </cell>
          <cell r="C7944" t="str">
            <v>全麻,原颈椎后正中切口,切除皮肤瘢痕,逐层切开,显露内固定装置,完整取出,逐层缝合。</v>
          </cell>
          <cell r="D7944" t="str">
            <v>引流装置</v>
          </cell>
          <cell r="E7944" t="str">
            <v>内固定材料,人工骨,异种骨,特殊缝线,止血材料</v>
          </cell>
          <cell r="F7944" t="str">
            <v>次</v>
          </cell>
          <cell r="G7944" t="str">
            <v/>
          </cell>
          <cell r="H7944">
            <v>1300</v>
          </cell>
          <cell r="I7944">
            <v>1040</v>
          </cell>
          <cell r="J7944">
            <v>910</v>
          </cell>
          <cell r="K7944" t="str">
            <v>甲类</v>
          </cell>
        </row>
        <row r="7945">
          <cell r="A7945" t="str">
            <v>HVH66301</v>
          </cell>
          <cell r="B7945" t="str">
            <v>颈人工椎体置换术</v>
          </cell>
          <cell r="C7945" t="str">
            <v>全麻,仰卧位,前方斜(或横)切口,显露节段,切除椎体,植入人工椎体,缝合切口。不含X线引导､术中导航､取骨术､脊髓监护。</v>
          </cell>
          <cell r="D7945" t="str">
            <v>引流装置</v>
          </cell>
          <cell r="E7945" t="str">
            <v>内固定材料,人工骨,异种骨,特殊缝线,止血材料</v>
          </cell>
          <cell r="F7945" t="str">
            <v>每椎体</v>
          </cell>
          <cell r="G7945" t="str">
            <v>每增加1节椎体加收不超过80%</v>
          </cell>
          <cell r="H7945">
            <v>2000</v>
          </cell>
          <cell r="I7945">
            <v>1600</v>
          </cell>
          <cell r="J7945">
            <v>1400</v>
          </cell>
          <cell r="K7945" t="str">
            <v>乙类</v>
          </cell>
        </row>
        <row r="7946">
          <cell r="A7946" t="str">
            <v>HVH70301</v>
          </cell>
          <cell r="B7946" t="str">
            <v>前路颈椎寰枢关节松解术</v>
          </cell>
          <cell r="C7946"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6" t="str">
            <v>引流装置</v>
          </cell>
          <cell r="E7946" t="str">
            <v>特殊缝线,止血材料</v>
          </cell>
          <cell r="F7946" t="str">
            <v>次</v>
          </cell>
          <cell r="G7946" t="str">
            <v/>
          </cell>
          <cell r="H7946">
            <v>800</v>
          </cell>
          <cell r="I7946">
            <v>640</v>
          </cell>
          <cell r="J7946">
            <v>560</v>
          </cell>
          <cell r="K7946" t="str">
            <v>甲类</v>
          </cell>
        </row>
        <row r="7947">
          <cell r="A7947" t="str">
            <v>HVH70302</v>
          </cell>
          <cell r="B7947" t="str">
            <v>后路颈椎关节突切除骨折脱位复位植骨融合内固定术</v>
          </cell>
          <cell r="C7947" t="str">
            <v>消毒铺巾,颈后切口,剥离两侧椎旁肌,切除一侧关节突进行骨折脱位的复位,X线引导下双侧侧块螺钉内固定。必要时术中导航,植骨,另戳口放负压引流管,逐层关闭伤口。不含X线引导､术中导航。</v>
          </cell>
          <cell r="D7947" t="str">
            <v>引流装置</v>
          </cell>
          <cell r="E7947" t="str">
            <v>内固定材料,人工骨,异种骨,特殊缝线,止血材料</v>
          </cell>
          <cell r="F7947" t="str">
            <v>每节椎骨</v>
          </cell>
          <cell r="G7947" t="str">
            <v/>
          </cell>
          <cell r="H7947">
            <v>2100</v>
          </cell>
          <cell r="I7947">
            <v>1680</v>
          </cell>
          <cell r="J7947">
            <v>1470</v>
          </cell>
          <cell r="K7947" t="str">
            <v>乙类</v>
          </cell>
        </row>
        <row r="7948">
          <cell r="A7948" t="str">
            <v>HVH70303</v>
          </cell>
          <cell r="B7948" t="str">
            <v>后路颈椎关节突椎板切除骨折脱位复位植骨融合内固定术</v>
          </cell>
          <cell r="C7948"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cell r="D7948" t="str">
            <v>引流装置</v>
          </cell>
          <cell r="E7948" t="str">
            <v>内固定材料,人工骨,异种骨,特殊缝线,止血材料</v>
          </cell>
          <cell r="F7948" t="str">
            <v>每节椎骨</v>
          </cell>
          <cell r="G7948" t="str">
            <v/>
          </cell>
          <cell r="H7948">
            <v>2160</v>
          </cell>
          <cell r="I7948">
            <v>1730</v>
          </cell>
          <cell r="J7948">
            <v>1510</v>
          </cell>
          <cell r="K7948" t="str">
            <v>乙类</v>
          </cell>
        </row>
        <row r="7949">
          <cell r="A7949" t="str">
            <v>HVH70401</v>
          </cell>
          <cell r="B7949" t="str">
            <v>口咽入路寰枢关节松解术</v>
          </cell>
          <cell r="C7949"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9" t="str">
            <v>引流装置</v>
          </cell>
          <cell r="E7949" t="str">
            <v>特殊缝线,止血材料</v>
          </cell>
          <cell r="F7949" t="str">
            <v>次</v>
          </cell>
          <cell r="G7949" t="str">
            <v/>
          </cell>
          <cell r="H7949">
            <v>2500</v>
          </cell>
          <cell r="I7949">
            <v>2000</v>
          </cell>
          <cell r="J7949">
            <v>1750</v>
          </cell>
          <cell r="K7949" t="str">
            <v>甲类</v>
          </cell>
        </row>
        <row r="7950">
          <cell r="A7950" t="str">
            <v>HVH71301</v>
          </cell>
          <cell r="B7950" t="str">
            <v>前路齿状突内固定术</v>
          </cell>
          <cell r="C7950"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cell r="D7950" t="str">
            <v>引流装置</v>
          </cell>
          <cell r="E7950" t="str">
            <v>内固定材料,特殊缝线,止血材料,双极电凝镊</v>
          </cell>
          <cell r="F7950" t="str">
            <v>次</v>
          </cell>
          <cell r="G7950" t="str">
            <v/>
          </cell>
          <cell r="H7950">
            <v>2500</v>
          </cell>
          <cell r="I7950">
            <v>2000</v>
          </cell>
          <cell r="J7950">
            <v>1750</v>
          </cell>
          <cell r="K7950" t="str">
            <v>甲类</v>
          </cell>
        </row>
        <row r="7951">
          <cell r="A7951" t="str">
            <v>HVH71302</v>
          </cell>
          <cell r="B7951" t="str">
            <v>后路枢椎内固定术</v>
          </cell>
          <cell r="C7951" t="str">
            <v>消毒铺巾,颈后入路,显露枢椎椎板,磨钻磨出枢椎椎板钉入点,手钻或电钻穿刺通道,植入枢椎椎板螺钉,需在X线引导下进行定位和内固定。必要时术中导航,另戳口放负压引流管,逐层关闭伤口。不含X线引导､术中导航。</v>
          </cell>
          <cell r="D7951" t="str">
            <v>引流装置</v>
          </cell>
          <cell r="E7951" t="str">
            <v>内固定材料,人工骨,异种骨,特殊缝线,止血材料</v>
          </cell>
          <cell r="F7951" t="str">
            <v>次</v>
          </cell>
          <cell r="G7951" t="str">
            <v/>
          </cell>
          <cell r="H7951">
            <v>2500</v>
          </cell>
          <cell r="I7951">
            <v>2000</v>
          </cell>
          <cell r="J7951">
            <v>1750</v>
          </cell>
          <cell r="K7951" t="str">
            <v>甲类</v>
          </cell>
        </row>
        <row r="7952">
          <cell r="A7952" t="str">
            <v>HVH71303</v>
          </cell>
          <cell r="B7952" t="str">
            <v>后路枢椎植骨融合内固定术</v>
          </cell>
          <cell r="C7952"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cell r="D7952" t="str">
            <v>引流装置</v>
          </cell>
          <cell r="E7952" t="str">
            <v>内固定材料,人工骨,异种骨,特殊缝线,止血材料</v>
          </cell>
          <cell r="F7952" t="str">
            <v>次</v>
          </cell>
          <cell r="G7952" t="str">
            <v/>
          </cell>
          <cell r="H7952">
            <v>2500</v>
          </cell>
          <cell r="I7952">
            <v>2000</v>
          </cell>
          <cell r="J7952">
            <v>1750</v>
          </cell>
          <cell r="K7952" t="str">
            <v>乙类</v>
          </cell>
        </row>
        <row r="7953">
          <cell r="A7953" t="str">
            <v>HVH71304</v>
          </cell>
          <cell r="B7953" t="str">
            <v>后路寰枢椎内固定植骨融合术</v>
          </cell>
          <cell r="C7953"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cell r="D7953" t="str">
            <v>引流装置</v>
          </cell>
          <cell r="E7953" t="str">
            <v>内固定材料,人工骨,异种骨,特殊缝线,止血材料</v>
          </cell>
          <cell r="F7953" t="str">
            <v>次</v>
          </cell>
          <cell r="G7953" t="str">
            <v/>
          </cell>
          <cell r="H7953">
            <v>2500</v>
          </cell>
          <cell r="I7953">
            <v>2000</v>
          </cell>
          <cell r="J7953">
            <v>1750</v>
          </cell>
          <cell r="K7953" t="str">
            <v>乙类</v>
          </cell>
        </row>
        <row r="7954">
          <cell r="A7954" t="str">
            <v>HVH71305</v>
          </cell>
          <cell r="B7954" t="str">
            <v>后路寰枢减压植骨融合内固定术</v>
          </cell>
          <cell r="C7954"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cell r="D7954" t="str">
            <v>引流装置</v>
          </cell>
          <cell r="E7954" t="str">
            <v>内固定材料,脊柱膜,人工骨,异种骨,特殊缝线,止血材料</v>
          </cell>
          <cell r="F7954" t="str">
            <v>次</v>
          </cell>
          <cell r="G7954" t="str">
            <v/>
          </cell>
          <cell r="H7954">
            <v>2300</v>
          </cell>
          <cell r="I7954">
            <v>1840</v>
          </cell>
          <cell r="J7954">
            <v>1610</v>
          </cell>
          <cell r="K7954" t="str">
            <v>乙类</v>
          </cell>
        </row>
        <row r="7955">
          <cell r="A7955" t="str">
            <v>HVH71306</v>
          </cell>
          <cell r="B7955" t="str">
            <v>后路寰枢枕植骨融合固定术</v>
          </cell>
          <cell r="C7955"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cell r="D7955" t="str">
            <v>引流装置</v>
          </cell>
          <cell r="E7955" t="str">
            <v>内固定材料,人工骨,异种骨,特殊缝线,止血材料</v>
          </cell>
          <cell r="F7955" t="str">
            <v>次</v>
          </cell>
          <cell r="G7955" t="str">
            <v/>
          </cell>
          <cell r="H7955">
            <v>2100</v>
          </cell>
          <cell r="I7955">
            <v>1680</v>
          </cell>
          <cell r="J7955">
            <v>1470</v>
          </cell>
          <cell r="K7955" t="str">
            <v>乙类</v>
          </cell>
        </row>
        <row r="7956">
          <cell r="A7956" t="str">
            <v>HVH71307</v>
          </cell>
          <cell r="B7956" t="str">
            <v>后路寰枢椎/枕颈植骨融合术</v>
          </cell>
          <cell r="C7956"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cell r="D7956" t="str">
            <v>引流装置</v>
          </cell>
          <cell r="E7956" t="str">
            <v>人工骨,异种骨,特殊缝线,止血材料</v>
          </cell>
          <cell r="F7956" t="str">
            <v>次</v>
          </cell>
          <cell r="G7956" t="str">
            <v/>
          </cell>
          <cell r="H7956">
            <v>2100</v>
          </cell>
          <cell r="I7956">
            <v>1680</v>
          </cell>
          <cell r="J7956">
            <v>1470</v>
          </cell>
          <cell r="K7956" t="str">
            <v>乙类</v>
          </cell>
        </row>
        <row r="7957">
          <cell r="A7957" t="str">
            <v>HVH71308</v>
          </cell>
          <cell r="B7957" t="str">
            <v>前路颈椎寰枢侧块关节植骨融合内固定术</v>
          </cell>
          <cell r="C7957" t="str">
            <v>消毒铺巾,颈前切口,X线引导下确定C2椎体。必要时术中导航,磨钻磨出纵向穿过侧块关节的螺钉入点,手钻或电钻穿刺通道,置入螺钉,C1-2侧块关节植骨,另戳口放负压引流管,逐层关闭伤口。不含X线引导､术中导航。</v>
          </cell>
          <cell r="D7957" t="str">
            <v>引流装置</v>
          </cell>
          <cell r="E7957" t="str">
            <v>内固定材料,人工骨,异种骨,特殊缝线,止血材料</v>
          </cell>
          <cell r="F7957" t="str">
            <v>次</v>
          </cell>
          <cell r="G7957" t="str">
            <v/>
          </cell>
          <cell r="H7957">
            <v>2500</v>
          </cell>
          <cell r="I7957">
            <v>2000</v>
          </cell>
          <cell r="J7957">
            <v>1750</v>
          </cell>
          <cell r="K7957" t="str">
            <v>乙类</v>
          </cell>
        </row>
        <row r="7958">
          <cell r="A7958" t="str">
            <v>HVH71309</v>
          </cell>
          <cell r="B7958" t="str">
            <v>后路颈椎寰枢侧块关节植骨融合内固定术</v>
          </cell>
          <cell r="C7958"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cell r="D7958" t="str">
            <v>引流装置</v>
          </cell>
          <cell r="E7958" t="str">
            <v>内固定材料,人工骨,异种骨,特殊缝线,止血材料</v>
          </cell>
          <cell r="F7958" t="str">
            <v>次</v>
          </cell>
          <cell r="G7958" t="str">
            <v/>
          </cell>
          <cell r="H7958">
            <v>2500</v>
          </cell>
          <cell r="I7958">
            <v>2000</v>
          </cell>
          <cell r="J7958">
            <v>1750</v>
          </cell>
          <cell r="K7958" t="str">
            <v>乙类</v>
          </cell>
        </row>
        <row r="7959">
          <cell r="A7959" t="str">
            <v>HVH71310</v>
          </cell>
          <cell r="B7959" t="str">
            <v>后路下颈椎枕骨植骨融合内固定术</v>
          </cell>
          <cell r="C7959"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cell r="D7959" t="str">
            <v>引流装置</v>
          </cell>
          <cell r="E7959" t="str">
            <v>内固定材料,人工骨,异种骨,特殊缝线,止血材料</v>
          </cell>
          <cell r="F7959" t="str">
            <v>次</v>
          </cell>
          <cell r="G7959" t="str">
            <v/>
          </cell>
          <cell r="H7959">
            <v>2500</v>
          </cell>
          <cell r="I7959">
            <v>2000</v>
          </cell>
          <cell r="J7959">
            <v>1750</v>
          </cell>
          <cell r="K7959" t="str">
            <v>乙类</v>
          </cell>
        </row>
        <row r="7960">
          <cell r="A7960" t="str">
            <v>HVH71311</v>
          </cell>
          <cell r="B7960" t="str">
            <v>颈椎椎管扩大减压植骨融合内固定术</v>
          </cell>
          <cell r="C7960" t="str">
            <v>麻醉后消毒铺巾,显露棘突､椎板和关节突､横突,X线引导下置入,内固定。必要时术中导航,切除部分或全部椎板,显露硬膜和神经根,植骨融合,覆盖脊柱膜,置引流缝合。不含X线引导､术中导航､取骨术。</v>
          </cell>
          <cell r="D7960" t="str">
            <v>引流装置</v>
          </cell>
          <cell r="E7960" t="str">
            <v>内固定材料,脊柱膜,人工骨,异种骨,特殊缝线,止血材料</v>
          </cell>
          <cell r="F7960" t="str">
            <v>每椎体</v>
          </cell>
          <cell r="G7960" t="str">
            <v/>
          </cell>
          <cell r="H7960">
            <v>1700</v>
          </cell>
          <cell r="I7960">
            <v>1360</v>
          </cell>
          <cell r="J7960">
            <v>1190</v>
          </cell>
          <cell r="K7960" t="str">
            <v>乙类</v>
          </cell>
        </row>
        <row r="7961">
          <cell r="A7961" t="str">
            <v>HVH71312</v>
          </cell>
          <cell r="B7961" t="str">
            <v>颈椎椎管扩大减压神经根管减压植骨融合内固定术</v>
          </cell>
          <cell r="C7961" t="str">
            <v>麻醉后消毒铺巾,显露棘突､椎板和关节突､横突,X线引导下置入,内固定。必要时术中导航,切除部分或全部椎板,显露硬膜和神经根,神经根管减压,植骨融合,覆盖脊柱膜,置引流缝合。不含X线引导､术中导航､取骨术。</v>
          </cell>
          <cell r="D7961" t="str">
            <v>引流装置</v>
          </cell>
          <cell r="E7961" t="str">
            <v>内固定材料,脊柱膜,人工骨,异种骨,特殊缝线,止血材料</v>
          </cell>
          <cell r="F7961" t="str">
            <v>每椎体</v>
          </cell>
          <cell r="G7961" t="str">
            <v/>
          </cell>
          <cell r="H7961">
            <v>2000</v>
          </cell>
          <cell r="I7961">
            <v>1600</v>
          </cell>
          <cell r="J7961">
            <v>1400</v>
          </cell>
          <cell r="K7961" t="str">
            <v>乙类</v>
          </cell>
        </row>
        <row r="7962">
          <cell r="A7962" t="str">
            <v>HVH72101</v>
          </cell>
          <cell r="B7962" t="str">
            <v>经皮穿刺颈2-3横突射频治疗</v>
          </cell>
          <cell r="C7962" t="str">
            <v>用于颈源性头痛､颈型颈椎病的治疗。监测生命体征,消毒铺巾,影像定位下穿刺,经影像及神经诱发确认无误,实施射频热凝或脉冲射频调节治疗。不含监测､影像学引导､术中监护。</v>
          </cell>
          <cell r="D7962" t="str">
            <v/>
          </cell>
          <cell r="E7962" t="str">
            <v>射频穿刺针</v>
          </cell>
          <cell r="F7962" t="str">
            <v>次</v>
          </cell>
          <cell r="G7962" t="str">
            <v/>
          </cell>
          <cell r="H7962">
            <v>400</v>
          </cell>
          <cell r="I7962">
            <v>320</v>
          </cell>
          <cell r="J7962">
            <v>280</v>
          </cell>
          <cell r="K7962" t="str">
            <v>乙类</v>
          </cell>
        </row>
        <row r="7963">
          <cell r="A7963" t="str">
            <v>HVH72301</v>
          </cell>
          <cell r="B7963" t="str">
            <v>颈椎椎体及附件肿瘤射频切除术</v>
          </cell>
          <cell r="C7963" t="str">
            <v>含椎旁软组织肿瘤。CT引导下穿刺,定位,射频消融肿瘤组织,再次CT确认肿瘤切除情况。不含CT引导。</v>
          </cell>
          <cell r="D7963" t="str">
            <v/>
          </cell>
          <cell r="E7963" t="str">
            <v/>
          </cell>
          <cell r="F7963" t="str">
            <v>每椎体</v>
          </cell>
          <cell r="G7963" t="str">
            <v/>
          </cell>
          <cell r="H7963">
            <v>1600</v>
          </cell>
          <cell r="I7963">
            <v>1280</v>
          </cell>
          <cell r="J7963">
            <v>1120</v>
          </cell>
          <cell r="K7963" t="str">
            <v>乙类</v>
          </cell>
        </row>
        <row r="7964">
          <cell r="A7964" t="str">
            <v>HVH73301</v>
          </cell>
          <cell r="B7964" t="str">
            <v>侧路枢椎齿突切除术</v>
          </cell>
          <cell r="C7964"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cell r="D7964" t="str">
            <v>引流装置</v>
          </cell>
          <cell r="E7964" t="str">
            <v>特殊缝线,止血材料</v>
          </cell>
          <cell r="F7964" t="str">
            <v>次</v>
          </cell>
          <cell r="G7964" t="str">
            <v/>
          </cell>
          <cell r="H7964">
            <v>2700</v>
          </cell>
          <cell r="I7964">
            <v>2160</v>
          </cell>
          <cell r="J7964">
            <v>1890</v>
          </cell>
          <cell r="K7964" t="str">
            <v>甲类</v>
          </cell>
        </row>
        <row r="7965">
          <cell r="A7965" t="str">
            <v>HVH73302</v>
          </cell>
          <cell r="B7965" t="str">
            <v>单侧颈动脉三角入路枢椎肿瘤切除植骨术</v>
          </cell>
          <cell r="C7965" t="str">
            <v>消毒铺巾,经单侧颈动脉三角切口,X线引导下切除部分寰椎､C2部分椎体､附件。必要时术中导航,需显露舌下和喉上神经,显露或结扎椎动脉,植骨融合,另戳口放负压引流管,逐层关闭伤口。不含X线引导､术中导航。</v>
          </cell>
          <cell r="D7965" t="str">
            <v>引流装置</v>
          </cell>
          <cell r="E7965" t="str">
            <v>人工骨,异种骨,特殊缝线,止血材料</v>
          </cell>
          <cell r="F7965" t="str">
            <v>每椎体</v>
          </cell>
          <cell r="G7965" t="str">
            <v/>
          </cell>
          <cell r="H7965">
            <v>2800</v>
          </cell>
          <cell r="I7965">
            <v>2240</v>
          </cell>
          <cell r="J7965">
            <v>1960</v>
          </cell>
          <cell r="K7965" t="str">
            <v>乙类</v>
          </cell>
        </row>
        <row r="7966">
          <cell r="A7966" t="str">
            <v>HVH73303</v>
          </cell>
          <cell r="B7966" t="str">
            <v>单侧颈动脉三角入路枢椎肿瘤切除植骨融合内固定术</v>
          </cell>
          <cell r="C7966" t="str">
            <v>消毒铺巾,经单侧颈动脉三角切口,X线引导下切除部分寰椎､C2椎体､附件,内固定。必要时术中导航,需显露舌下和喉上神经,显露或结扎椎动脉,植骨融合,另戳口放负压引流管,逐层关闭伤口。不含X线引导､术中导航。</v>
          </cell>
          <cell r="D7966" t="str">
            <v>引流装置</v>
          </cell>
          <cell r="E7966" t="str">
            <v>内固定材料,人工骨,异种骨,特殊缝线,止血材料</v>
          </cell>
          <cell r="F7966" t="str">
            <v>每椎体</v>
          </cell>
          <cell r="G7966" t="str">
            <v/>
          </cell>
          <cell r="H7966">
            <v>2800</v>
          </cell>
          <cell r="I7966">
            <v>2240</v>
          </cell>
          <cell r="J7966">
            <v>1960</v>
          </cell>
          <cell r="K7966" t="str">
            <v>乙类</v>
          </cell>
        </row>
        <row r="7967">
          <cell r="A7967" t="str">
            <v>HVH73304</v>
          </cell>
          <cell r="B7967" t="str">
            <v>下颌骨入路枢椎肿瘤切除植骨融合内固定术</v>
          </cell>
          <cell r="C7967"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cell r="D7967" t="str">
            <v>引流装置</v>
          </cell>
          <cell r="E7967" t="str">
            <v>内固定材料,人工骨,异种骨,特殊缝线,止血材料</v>
          </cell>
          <cell r="F7967" t="str">
            <v>每椎体</v>
          </cell>
          <cell r="G7967" t="str">
            <v/>
          </cell>
          <cell r="H7967">
            <v>2800</v>
          </cell>
          <cell r="I7967">
            <v>2240</v>
          </cell>
          <cell r="J7967">
            <v>1960</v>
          </cell>
          <cell r="K7967" t="str">
            <v>乙类</v>
          </cell>
        </row>
        <row r="7968">
          <cell r="A7968" t="str">
            <v>HVH73305</v>
          </cell>
          <cell r="B7968" t="str">
            <v>口咽入路寰枢椎肿瘤切除植骨内固定术</v>
          </cell>
          <cell r="C7968"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cell r="D7968" t="str">
            <v>引流装置</v>
          </cell>
          <cell r="E7968" t="str">
            <v>内固定材料,人工骨,异种骨,特殊缝线,止血材料</v>
          </cell>
          <cell r="F7968" t="str">
            <v>每椎体</v>
          </cell>
          <cell r="G7968" t="str">
            <v/>
          </cell>
          <cell r="H7968">
            <v>2800</v>
          </cell>
          <cell r="I7968">
            <v>2240</v>
          </cell>
          <cell r="J7968">
            <v>1960</v>
          </cell>
          <cell r="K7968" t="str">
            <v>乙类</v>
          </cell>
        </row>
        <row r="7969">
          <cell r="A7969" t="str">
            <v>HVH73306</v>
          </cell>
          <cell r="B7969" t="str">
            <v>前路颈椎椎体肿瘤切除植骨融合术</v>
          </cell>
          <cell r="C7969" t="str">
            <v>消毒铺巾,单侧前入路,X线引导下切除椎体肿瘤。必要时术中导航,植骨融合,另戳口放负压引流管,逐层关闭伤口。不含X线引导､术中导航。</v>
          </cell>
          <cell r="D7969" t="str">
            <v>引流装置</v>
          </cell>
          <cell r="E7969" t="str">
            <v>人工骨,异种骨,特殊缝线,止血材料</v>
          </cell>
          <cell r="F7969" t="str">
            <v>每椎体</v>
          </cell>
          <cell r="G7969" t="str">
            <v/>
          </cell>
          <cell r="H7969">
            <v>1900</v>
          </cell>
          <cell r="I7969">
            <v>1520</v>
          </cell>
          <cell r="J7969">
            <v>1330</v>
          </cell>
          <cell r="K7969" t="str">
            <v>乙类</v>
          </cell>
        </row>
        <row r="7970">
          <cell r="A7970" t="str">
            <v>HVH73307</v>
          </cell>
          <cell r="B7970" t="str">
            <v>前路颈椎体肿瘤切除植骨融合内固定术</v>
          </cell>
          <cell r="C7970" t="str">
            <v>消毒铺巾,颈前入路,保护颈动静脉和气管､食管,X线引导下切除椎体肿瘤,切除间盘准备相邻终板,植骨融合内固定。必要时术中导航,另戳口放负压引流管,逐层关闭伤口。不含X线引导､术中导航。</v>
          </cell>
          <cell r="D7970" t="str">
            <v>引流装置</v>
          </cell>
          <cell r="E7970" t="str">
            <v>内固定材料,人工骨,异种骨,特殊缝线,止血材料</v>
          </cell>
          <cell r="F7970" t="str">
            <v>每椎体</v>
          </cell>
          <cell r="G7970" t="str">
            <v/>
          </cell>
          <cell r="H7970">
            <v>1900</v>
          </cell>
          <cell r="I7970">
            <v>1520</v>
          </cell>
          <cell r="J7970">
            <v>1330</v>
          </cell>
          <cell r="K7970" t="str">
            <v>乙类</v>
          </cell>
        </row>
        <row r="7971">
          <cell r="A7971" t="str">
            <v>HVH73308</v>
          </cell>
          <cell r="B7971" t="str">
            <v>颈椎椎板肿瘤切除术</v>
          </cell>
          <cell r="C7971" t="str">
            <v>消毒铺巾,后入路切除椎板及肿物,显露硬膜囊,另戳口放负压引流管,逐层关闭伤口。</v>
          </cell>
          <cell r="D7971" t="str">
            <v>引流装置</v>
          </cell>
          <cell r="E7971" t="str">
            <v>脊柱膜,特殊缝线,止血材料</v>
          </cell>
          <cell r="F7971" t="str">
            <v>每椎体</v>
          </cell>
          <cell r="G7971" t="str">
            <v/>
          </cell>
          <cell r="H7971">
            <v>1700</v>
          </cell>
          <cell r="I7971">
            <v>1360</v>
          </cell>
          <cell r="J7971">
            <v>1190</v>
          </cell>
          <cell r="K7971" t="str">
            <v>甲类</v>
          </cell>
        </row>
        <row r="7972">
          <cell r="A7972" t="str">
            <v>HVH73309</v>
          </cell>
          <cell r="B7972" t="str">
            <v>颈椎椎板及单侧附件肿瘤切除术</v>
          </cell>
          <cell r="C7972" t="str">
            <v>消毒铺巾,后入路切除椎板､部分关节突及肿物,显露硬膜囊,另戳口放负压引流管,逐层关闭伤口。</v>
          </cell>
          <cell r="D7972" t="str">
            <v>引流装置</v>
          </cell>
          <cell r="E7972" t="str">
            <v>脊柱膜,特殊缝线,止血材料</v>
          </cell>
          <cell r="F7972" t="str">
            <v>每椎体</v>
          </cell>
          <cell r="G7972" t="str">
            <v/>
          </cell>
          <cell r="H7972">
            <v>1700</v>
          </cell>
          <cell r="I7972">
            <v>1360</v>
          </cell>
          <cell r="J7972">
            <v>1190</v>
          </cell>
          <cell r="K7972" t="str">
            <v>甲类</v>
          </cell>
        </row>
        <row r="7973">
          <cell r="A7973" t="str">
            <v>HVH73310</v>
          </cell>
          <cell r="B7973" t="str">
            <v>颈椎感染性病灶清除术</v>
          </cell>
          <cell r="C7973"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v>
          </cell>
          <cell r="D7973" t="str">
            <v>引流装置,冲洗液</v>
          </cell>
          <cell r="E7973" t="str">
            <v>充填材料,人工骨,特殊缝线</v>
          </cell>
          <cell r="F7973" t="str">
            <v>次</v>
          </cell>
          <cell r="G7973" t="str">
            <v>以1个病灶为基价,每增加1个加收不超过80%</v>
          </cell>
          <cell r="H7973">
            <v>2200</v>
          </cell>
          <cell r="I7973">
            <v>1760</v>
          </cell>
          <cell r="J7973">
            <v>1540</v>
          </cell>
          <cell r="K7973" t="str">
            <v>甲类</v>
          </cell>
        </row>
        <row r="7974">
          <cell r="A7974" t="str">
            <v>HVH73311</v>
          </cell>
          <cell r="B7974" t="str">
            <v>颈椎感染性病灶清除椎体重建内固定术</v>
          </cell>
          <cell r="C7974"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v>
          </cell>
          <cell r="D7974" t="str">
            <v>引流装置,冲洗液</v>
          </cell>
          <cell r="E7974" t="str">
            <v>充填材料,内固定材料,人工骨,特殊缝线</v>
          </cell>
          <cell r="F7974" t="str">
            <v>次</v>
          </cell>
          <cell r="G7974" t="str">
            <v>以1个病灶为基价,每增加1个加收不超过80%</v>
          </cell>
          <cell r="H7974">
            <v>2600</v>
          </cell>
          <cell r="I7974">
            <v>2080</v>
          </cell>
          <cell r="J7974">
            <v>1820</v>
          </cell>
          <cell r="K7974" t="str">
            <v>乙类</v>
          </cell>
        </row>
        <row r="7975">
          <cell r="A7975" t="str">
            <v>HVH73312</v>
          </cell>
          <cell r="B7975" t="str">
            <v>前路颈椎体及双侧附件肿瘤切除植骨融合内固定术</v>
          </cell>
          <cell r="C7975"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cell r="D7975" t="str">
            <v>引流装置</v>
          </cell>
          <cell r="E7975" t="str">
            <v>内固定材料,人工骨,异种骨,特殊缝线,止血材料</v>
          </cell>
          <cell r="F7975" t="str">
            <v>每椎体</v>
          </cell>
          <cell r="G7975" t="str">
            <v/>
          </cell>
          <cell r="H7975">
            <v>1900</v>
          </cell>
          <cell r="I7975">
            <v>1520</v>
          </cell>
          <cell r="J7975">
            <v>1330</v>
          </cell>
          <cell r="K7975" t="str">
            <v>乙类</v>
          </cell>
        </row>
        <row r="7976">
          <cell r="A7976" t="str">
            <v>HVH73313</v>
          </cell>
          <cell r="B7976" t="str">
            <v>前路颈椎体及椎管内肿瘤切除植骨融合内固定术</v>
          </cell>
          <cell r="C7976" t="str">
            <v>消毒铺巾,颈前入路,保护颈动静脉和气管､食管,X线引导下切除椎体肿瘤,切除椎管内肿物切除,切除间盘准备相邻终板,植骨融合内固定。必要时术中导航,另戳口放负压引流管,逐层关闭伤口。不含X线引导､术中导航。</v>
          </cell>
          <cell r="D7976" t="str">
            <v>引流装置</v>
          </cell>
          <cell r="E7976" t="str">
            <v>内固定材料,人工骨,异种骨,特殊缝线,止血材料</v>
          </cell>
          <cell r="F7976" t="str">
            <v>每椎体</v>
          </cell>
          <cell r="G7976" t="str">
            <v/>
          </cell>
          <cell r="H7976">
            <v>1900</v>
          </cell>
          <cell r="I7976">
            <v>1520</v>
          </cell>
          <cell r="J7976">
            <v>1330</v>
          </cell>
          <cell r="K7976" t="str">
            <v>乙类</v>
          </cell>
        </row>
        <row r="7977">
          <cell r="A7977" t="str">
            <v>HVH73314</v>
          </cell>
          <cell r="B7977" t="str">
            <v>前路颈椎体及单侧附件肿瘤切除植骨融合术</v>
          </cell>
          <cell r="C7977" t="str">
            <v>消毒铺巾,颈前入路,保护颈动静脉和气管､食管,X线引导下切除椎体和一侧附件肿瘤,切除间盘准备相邻终板,植骨融合。必要时术中导航,另戳口放负压引流管,逐层关闭伤口。不含X线引导､术中导航。</v>
          </cell>
          <cell r="D7977" t="str">
            <v>引流装置</v>
          </cell>
          <cell r="E7977" t="str">
            <v>人工骨,异种骨,特殊缝线,止血材料</v>
          </cell>
          <cell r="F7977" t="str">
            <v>每椎体</v>
          </cell>
          <cell r="G7977" t="str">
            <v/>
          </cell>
          <cell r="H7977">
            <v>1900</v>
          </cell>
          <cell r="I7977">
            <v>1520</v>
          </cell>
          <cell r="J7977">
            <v>1330</v>
          </cell>
          <cell r="K7977" t="str">
            <v>乙类</v>
          </cell>
        </row>
        <row r="7978">
          <cell r="A7978" t="str">
            <v>HVH73315</v>
          </cell>
          <cell r="B7978" t="str">
            <v>前路颈椎体及单侧附件肿瘤切除植骨融合内固定术</v>
          </cell>
          <cell r="C7978"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cell r="D7978" t="str">
            <v>引流装置</v>
          </cell>
          <cell r="E7978" t="str">
            <v>内固定材料,人工骨,异种骨,特殊缝线,止血材料</v>
          </cell>
          <cell r="F7978" t="str">
            <v>每椎体</v>
          </cell>
          <cell r="G7978" t="str">
            <v/>
          </cell>
          <cell r="H7978">
            <v>1900</v>
          </cell>
          <cell r="I7978">
            <v>1520</v>
          </cell>
          <cell r="J7978">
            <v>1330</v>
          </cell>
          <cell r="K7978" t="str">
            <v>乙类</v>
          </cell>
        </row>
        <row r="7979">
          <cell r="A7979" t="str">
            <v>HVH73316</v>
          </cell>
          <cell r="B7979" t="str">
            <v>颈椎椎板及单侧附件肿瘤切除植骨融合内固定术</v>
          </cell>
          <cell r="C7979" t="str">
            <v>消毒铺巾,后入路切除椎板､单侧关节突及肿物,显露硬膜囊､单侧神经根及椎动脉并保护,X线引导下行关节突或椎弓根内固定。必要时术中导航,植骨融合,另戳口放负压引流管,逐层关闭伤口。不含X线引导､术中导航。</v>
          </cell>
          <cell r="D7979" t="str">
            <v>引流装置</v>
          </cell>
          <cell r="E7979" t="str">
            <v>内固定材料,脊柱膜,人工骨,异种骨,特殊缝线,止血材料</v>
          </cell>
          <cell r="F7979" t="str">
            <v>每椎体</v>
          </cell>
          <cell r="G7979" t="str">
            <v/>
          </cell>
          <cell r="H7979">
            <v>1700</v>
          </cell>
          <cell r="I7979">
            <v>1360</v>
          </cell>
          <cell r="J7979">
            <v>1190</v>
          </cell>
          <cell r="K7979" t="str">
            <v>乙类</v>
          </cell>
        </row>
        <row r="7980">
          <cell r="A7980" t="str">
            <v>HVH73317</v>
          </cell>
          <cell r="B7980" t="str">
            <v>后路颈椎板及双侧附件肿瘤切除植骨融合内固定术</v>
          </cell>
          <cell r="C7980" t="str">
            <v>消毒铺巾,后入路切除椎板､双侧关节突及肿物,显露硬膜囊､双侧神经根及椎动脉并保护,X线引导下行关节突或椎弓根内固定。必要时术中导航,植骨融合,另戳口放负压引流管,逐层关闭伤口。不含X线引导､术中导航。</v>
          </cell>
          <cell r="D7980" t="str">
            <v>引流装置</v>
          </cell>
          <cell r="E7980" t="str">
            <v>内固定材料,人工骨,异种骨,特殊缝线,止血材料</v>
          </cell>
          <cell r="F7980" t="str">
            <v>每椎体</v>
          </cell>
          <cell r="G7980" t="str">
            <v/>
          </cell>
          <cell r="H7980">
            <v>1700</v>
          </cell>
          <cell r="I7980">
            <v>1360</v>
          </cell>
          <cell r="J7980">
            <v>1190</v>
          </cell>
          <cell r="K7980" t="str">
            <v>乙类</v>
          </cell>
        </row>
        <row r="7981">
          <cell r="A7981" t="str">
            <v>HVH73318</v>
          </cell>
          <cell r="B7981" t="str">
            <v>前路颈椎椎体次全切除植骨融合术</v>
          </cell>
          <cell r="C7981"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cell r="D7981" t="str">
            <v>引流装置</v>
          </cell>
          <cell r="E7981" t="str">
            <v>内固定材料,特殊缝线,止血材料</v>
          </cell>
          <cell r="F7981" t="str">
            <v>每椎体</v>
          </cell>
          <cell r="G7981" t="str">
            <v>每增加1节椎体加收不超过80%</v>
          </cell>
          <cell r="H7981">
            <v>2100</v>
          </cell>
          <cell r="I7981">
            <v>1680</v>
          </cell>
          <cell r="J7981">
            <v>1470</v>
          </cell>
          <cell r="K7981" t="str">
            <v>乙类</v>
          </cell>
        </row>
        <row r="7982">
          <cell r="A7982" t="str">
            <v>HVH73319</v>
          </cell>
          <cell r="B7982" t="str">
            <v>前路颈椎椎体次全切除植骨融合内固定术</v>
          </cell>
          <cell r="C7982"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cell r="D7982" t="str">
            <v>引流装置</v>
          </cell>
          <cell r="E7982" t="str">
            <v>内固定材料,人工椎体,人工骨,特殊缝线,止血材料</v>
          </cell>
          <cell r="F7982" t="str">
            <v>每椎体</v>
          </cell>
          <cell r="G7982" t="str">
            <v>每增加1节椎体加收不超过80%</v>
          </cell>
          <cell r="H7982">
            <v>2100</v>
          </cell>
          <cell r="I7982">
            <v>1680</v>
          </cell>
          <cell r="J7982">
            <v>1470</v>
          </cell>
          <cell r="K7982" t="str">
            <v>乙类</v>
          </cell>
        </row>
        <row r="7983">
          <cell r="A7983" t="str">
            <v>HVH73320</v>
          </cell>
          <cell r="B7983" t="str">
            <v>颈椎椎体次全切后纵韧带骨化切除植骨融合术</v>
          </cell>
          <cell r="C7983"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cell r="D7983" t="str">
            <v>引流装置</v>
          </cell>
          <cell r="E7983" t="str">
            <v>特殊缝线,止血材料</v>
          </cell>
          <cell r="F7983" t="str">
            <v>每椎体</v>
          </cell>
          <cell r="G7983" t="str">
            <v>每增加1节椎体加收不超过80%</v>
          </cell>
          <cell r="H7983">
            <v>2100</v>
          </cell>
          <cell r="I7983">
            <v>1680</v>
          </cell>
          <cell r="J7983">
            <v>1470</v>
          </cell>
          <cell r="K7983" t="str">
            <v>乙类</v>
          </cell>
        </row>
        <row r="7984">
          <cell r="A7984" t="str">
            <v>HVH73321</v>
          </cell>
          <cell r="B7984" t="str">
            <v>颈椎椎体次全切后纵韧带骨化切除植骨融合内固定术</v>
          </cell>
          <cell r="C7984"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cell r="D7984" t="str">
            <v>引流装置</v>
          </cell>
          <cell r="E7984" t="str">
            <v>内固定材料,特殊缝线,止血材料</v>
          </cell>
          <cell r="F7984" t="str">
            <v>每椎体</v>
          </cell>
          <cell r="G7984" t="str">
            <v>每增加1节椎体加收不超过80%</v>
          </cell>
          <cell r="H7984">
            <v>2200</v>
          </cell>
          <cell r="I7984">
            <v>1760</v>
          </cell>
          <cell r="J7984">
            <v>1540</v>
          </cell>
          <cell r="K7984" t="str">
            <v>乙类</v>
          </cell>
        </row>
        <row r="7985">
          <cell r="A7985" t="str">
            <v>HVH73322</v>
          </cell>
          <cell r="B7985" t="str">
            <v>前路颈椎钩椎关节切除术</v>
          </cell>
          <cell r="C7985" t="str">
            <v>消毒铺巾,颈前切口,X线引导下确定病变椎间隙(必要时术中导航,切除一侧钩椎关节)。必要时脊髓监护,另戳口放负压引流管,逐层关闭伤口。不含X线引导､术中导航､脊髓监护。</v>
          </cell>
          <cell r="D7985" t="str">
            <v>引流装置</v>
          </cell>
          <cell r="E7985" t="str">
            <v>特殊缝线,止血材料</v>
          </cell>
          <cell r="F7985" t="str">
            <v>每关节</v>
          </cell>
          <cell r="G7985" t="str">
            <v>每增加1关节加收不超过80%</v>
          </cell>
          <cell r="H7985">
            <v>2100</v>
          </cell>
          <cell r="I7985">
            <v>1680</v>
          </cell>
          <cell r="J7985">
            <v>1470</v>
          </cell>
          <cell r="K7985" t="str">
            <v>甲类</v>
          </cell>
        </row>
        <row r="7986">
          <cell r="A7986" t="str">
            <v>HVH73401</v>
          </cell>
          <cell r="B7986" t="str">
            <v>口咽入路齿状突切除术</v>
          </cell>
          <cell r="C7986"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cell r="D7986" t="str">
            <v>引流装置</v>
          </cell>
          <cell r="E7986" t="str">
            <v>特殊缝线,止血材料</v>
          </cell>
          <cell r="F7986" t="str">
            <v>次</v>
          </cell>
          <cell r="G7986" t="str">
            <v/>
          </cell>
          <cell r="H7986">
            <v>1360</v>
          </cell>
          <cell r="I7986">
            <v>1090</v>
          </cell>
          <cell r="J7986">
            <v>950</v>
          </cell>
          <cell r="K7986" t="str">
            <v>甲类</v>
          </cell>
        </row>
        <row r="7987">
          <cell r="A7987" t="str">
            <v>HVH73402</v>
          </cell>
          <cell r="B7987" t="str">
            <v>口咽入路寰枢椎肿瘤切除植骨术</v>
          </cell>
          <cell r="C7987" t="str">
            <v>消毒铺巾,经口咽切口,X线引导下切除肿瘤侵犯的寰椎前弓､齿突､C2部分椎体､附件。必要时术中导航,需显露或结扎椎动脉,相邻节段终板准备,需植骨融合,另戳口放负压引流管,逐层关闭伤口。不含X线引导､术中导航。</v>
          </cell>
          <cell r="D7987" t="str">
            <v>引流装置</v>
          </cell>
          <cell r="E7987" t="str">
            <v>人工骨,异种骨,特殊缝线,止血材料</v>
          </cell>
          <cell r="F7987" t="str">
            <v>每椎体</v>
          </cell>
          <cell r="G7987" t="str">
            <v/>
          </cell>
          <cell r="H7987">
            <v>2500</v>
          </cell>
          <cell r="I7987">
            <v>2000</v>
          </cell>
          <cell r="J7987">
            <v>1750</v>
          </cell>
          <cell r="K7987" t="str">
            <v>乙类</v>
          </cell>
        </row>
        <row r="7988">
          <cell r="A7988" t="str">
            <v>HVH74301</v>
          </cell>
          <cell r="B7988" t="str">
            <v>下颌骨入路寰枢椎肿瘤切除植骨融合皮瓣重建术</v>
          </cell>
          <cell r="C7988"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cell r="D7988" t="str">
            <v>引流装置</v>
          </cell>
          <cell r="E7988" t="str">
            <v>内固定材料,人工骨,异种骨,特殊缝线,止血材料</v>
          </cell>
          <cell r="F7988" t="str">
            <v>每椎体</v>
          </cell>
          <cell r="G7988" t="str">
            <v/>
          </cell>
          <cell r="H7988">
            <v>2500</v>
          </cell>
          <cell r="I7988">
            <v>2000</v>
          </cell>
          <cell r="J7988">
            <v>1750</v>
          </cell>
          <cell r="K7988" t="str">
            <v>乙类</v>
          </cell>
        </row>
        <row r="7989">
          <cell r="A7989" t="str">
            <v>HVH83101</v>
          </cell>
          <cell r="B7989" t="str">
            <v>经皮颈椎椎体成形术(PVP)</v>
          </cell>
          <cell r="C7989" t="str">
            <v>局麻或者全麻,仰卧位,经皮穿刺,定位,注射填充物。</v>
          </cell>
          <cell r="D7989" t="str">
            <v>穿刺针</v>
          </cell>
          <cell r="E7989" t="str">
            <v>内固定材料,止血材料</v>
          </cell>
          <cell r="F7989" t="str">
            <v>每椎体</v>
          </cell>
          <cell r="G7989" t="str">
            <v>每增加1节椎体加收不超过80%</v>
          </cell>
          <cell r="H7989">
            <v>1500</v>
          </cell>
          <cell r="I7989">
            <v>1200</v>
          </cell>
          <cell r="J7989">
            <v>1050</v>
          </cell>
          <cell r="K7989" t="str">
            <v>乙类</v>
          </cell>
        </row>
        <row r="7990">
          <cell r="A7990" t="str">
            <v>HVH83102</v>
          </cell>
          <cell r="B7990" t="str">
            <v>经皮颈椎椎体扩张成形术(PKP)</v>
          </cell>
          <cell r="C7990" t="str">
            <v>局麻或者全麻,仰卧位,经皮穿刺,定位,置入椎体扩张装置,形成空腔,取出扩张装置,于空腔内注射填充物。</v>
          </cell>
          <cell r="D7990" t="str">
            <v/>
          </cell>
          <cell r="E7990" t="str">
            <v>内固定材料,止血材料,射频穿刺针</v>
          </cell>
          <cell r="F7990" t="str">
            <v>每椎体</v>
          </cell>
          <cell r="G7990" t="str">
            <v>每增加1节椎体加收不超过80%</v>
          </cell>
          <cell r="H7990">
            <v>1400</v>
          </cell>
          <cell r="I7990">
            <v>1120</v>
          </cell>
          <cell r="J7990">
            <v>980</v>
          </cell>
          <cell r="K7990" t="str">
            <v>乙类</v>
          </cell>
        </row>
        <row r="7991">
          <cell r="A7991" t="str">
            <v>HVH83301</v>
          </cell>
          <cell r="B7991" t="str">
            <v>前路颈椎后凸畸形矫正术</v>
          </cell>
          <cell r="C7991"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cell r="D7991" t="str">
            <v>引流装置</v>
          </cell>
          <cell r="E7991" t="str">
            <v>内固定材料,人工骨,异种骨,特殊缝线,止血材料</v>
          </cell>
          <cell r="F7991" t="str">
            <v>每椎体</v>
          </cell>
          <cell r="G7991" t="str">
            <v>每增加1节椎体加收不超过80%</v>
          </cell>
          <cell r="H7991">
            <v>2300</v>
          </cell>
          <cell r="I7991">
            <v>1840</v>
          </cell>
          <cell r="J7991">
            <v>1610</v>
          </cell>
          <cell r="K7991" t="str">
            <v>乙类</v>
          </cell>
        </row>
        <row r="7992">
          <cell r="A7992" t="str">
            <v>HVJ-HVK</v>
          </cell>
          <cell r="B7992" t="str">
            <v>颈椎连结</v>
          </cell>
          <cell r="C7992" t="str">
            <v/>
          </cell>
          <cell r="D7992" t="str">
            <v/>
          </cell>
          <cell r="E7992" t="str">
            <v/>
          </cell>
        </row>
        <row r="7992">
          <cell r="G7992" t="str">
            <v/>
          </cell>
          <cell r="H7992" t="str">
            <v/>
          </cell>
          <cell r="I7992" t="str">
            <v/>
          </cell>
          <cell r="J7992" t="str">
            <v/>
          </cell>
        </row>
        <row r="7993">
          <cell r="A7993" t="str">
            <v>HVJ56301</v>
          </cell>
          <cell r="B7993" t="str">
            <v>前路颈椎椎间盘切除神经根管减压术</v>
          </cell>
          <cell r="C7993" t="str">
            <v>消毒铺巾,颈前切口,X线引导下确定病变椎间隙。必要时术中导航,切除椎间盘组织和一侧钩椎关节,显露神经根并保护。必要时脊髓监护,另戳口放负压引流管,逐层关闭伤口。不含X线引导､术中导航､脊髓监护。</v>
          </cell>
          <cell r="D7993" t="str">
            <v>引流装置</v>
          </cell>
          <cell r="E7993" t="str">
            <v>止血材料､特殊缝线</v>
          </cell>
          <cell r="F7993" t="str">
            <v>每椎间盘</v>
          </cell>
          <cell r="G7993" t="str">
            <v>每增加1节椎间盘加收不超过80%</v>
          </cell>
          <cell r="H7993">
            <v>1600</v>
          </cell>
          <cell r="I7993">
            <v>1280</v>
          </cell>
          <cell r="J7993">
            <v>1120</v>
          </cell>
          <cell r="K7993" t="str">
            <v>甲类</v>
          </cell>
        </row>
        <row r="7994">
          <cell r="A7994" t="str">
            <v>HVJ66301</v>
          </cell>
          <cell r="B7994" t="str">
            <v>前路颈椎间盘切除人工椎间盘置换术</v>
          </cell>
          <cell r="C7994"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cell r="D7994" t="str">
            <v>引流装置</v>
          </cell>
          <cell r="E7994" t="str">
            <v>内固定材料,特殊缝线,止血材料</v>
          </cell>
          <cell r="F7994" t="str">
            <v>每椎间盘</v>
          </cell>
          <cell r="G7994" t="str">
            <v>每增加1节椎间盘加收不超过80%</v>
          </cell>
          <cell r="H7994">
            <v>2100</v>
          </cell>
          <cell r="I7994">
            <v>1680</v>
          </cell>
          <cell r="J7994">
            <v>1470</v>
          </cell>
          <cell r="K7994" t="str">
            <v>乙类</v>
          </cell>
        </row>
        <row r="7995">
          <cell r="A7995" t="str">
            <v>HVJ70301</v>
          </cell>
          <cell r="B7995" t="str">
            <v>颈椎椎间盘切除骨折脱位手术复位植骨融合内固定术</v>
          </cell>
          <cell r="C7995" t="str">
            <v>消毒铺巾,颈前切口,X线引导下确定脱位椎间隙,必要时术中导航,切除椎间盘,椎体间撑开,骨折脱位复位,椎间融合器植入,钛板内固定,另戳口放负压引流管,逐层关闭伤口。不含X线引导､术中导航。</v>
          </cell>
          <cell r="D7995" t="str">
            <v>引流装置</v>
          </cell>
          <cell r="E7995" t="str">
            <v>内固定材料,人工骨,异种骨,特殊缝线,止血材料</v>
          </cell>
          <cell r="F7995" t="str">
            <v>每椎体</v>
          </cell>
          <cell r="G7995" t="str">
            <v/>
          </cell>
          <cell r="H7995">
            <v>2100</v>
          </cell>
          <cell r="I7995">
            <v>1680</v>
          </cell>
          <cell r="J7995">
            <v>1470</v>
          </cell>
          <cell r="K7995" t="str">
            <v>乙类</v>
          </cell>
        </row>
        <row r="7996">
          <cell r="A7996" t="str">
            <v>HVJ72101</v>
          </cell>
          <cell r="B7996" t="str">
            <v>经皮穿刺颈椎间盘化学溶解术</v>
          </cell>
          <cell r="C7996"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cell r="D7996" t="str">
            <v>穿刺针</v>
          </cell>
          <cell r="E7996" t="str">
            <v/>
          </cell>
          <cell r="F7996" t="str">
            <v>每椎间盘</v>
          </cell>
          <cell r="G7996" t="str">
            <v>每增加1节椎间盘加收不超过50%</v>
          </cell>
          <cell r="H7996">
            <v>1100</v>
          </cell>
          <cell r="I7996">
            <v>880</v>
          </cell>
          <cell r="J7996">
            <v>770</v>
          </cell>
          <cell r="K7996" t="str">
            <v>乙类</v>
          </cell>
        </row>
        <row r="7997">
          <cell r="A7997" t="str">
            <v>HVJ72102</v>
          </cell>
          <cell r="B7997" t="str">
            <v>经皮穿刺颈椎间盘激光髓核汽化术</v>
          </cell>
          <cell r="C7997"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cell r="D7997" t="str">
            <v/>
          </cell>
          <cell r="E7997" t="str">
            <v>射频穿刺针</v>
          </cell>
          <cell r="F7997" t="str">
            <v>每椎间盘</v>
          </cell>
          <cell r="G7997" t="str">
            <v>每增加1节椎间盘加收不超过50%</v>
          </cell>
          <cell r="H7997">
            <v>1000</v>
          </cell>
          <cell r="I7997">
            <v>800</v>
          </cell>
          <cell r="J7997">
            <v>700</v>
          </cell>
          <cell r="K7997" t="str">
            <v>乙类</v>
          </cell>
        </row>
        <row r="7998">
          <cell r="A7998" t="str">
            <v>HVJ72103</v>
          </cell>
          <cell r="B7998" t="str">
            <v>经皮穿刺医用臭氧颈椎间盘髓核消融术</v>
          </cell>
          <cell r="C7998"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cell r="D7998" t="str">
            <v>穿刺针</v>
          </cell>
          <cell r="E7998" t="str">
            <v/>
          </cell>
          <cell r="F7998" t="str">
            <v>每椎间盘</v>
          </cell>
          <cell r="G7998" t="str">
            <v>每增加1节椎间盘加收不超过50%</v>
          </cell>
          <cell r="H7998">
            <v>1100</v>
          </cell>
          <cell r="I7998">
            <v>880</v>
          </cell>
          <cell r="J7998">
            <v>770</v>
          </cell>
          <cell r="K7998" t="str">
            <v>乙类</v>
          </cell>
        </row>
        <row r="7999">
          <cell r="A7999" t="str">
            <v>HVJ72104</v>
          </cell>
          <cell r="B7999" t="str">
            <v>经皮穿刺单极水冷射频颈椎间盘髓核消融术</v>
          </cell>
          <cell r="C7999"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cell r="D7999" t="str">
            <v/>
          </cell>
          <cell r="E7999" t="str">
            <v>射频穿刺针</v>
          </cell>
          <cell r="F7999" t="str">
            <v>每椎间盘</v>
          </cell>
          <cell r="G7999" t="str">
            <v>每增加1节椎间盘加收不超过50%</v>
          </cell>
          <cell r="H7999">
            <v>1000</v>
          </cell>
          <cell r="I7999">
            <v>800</v>
          </cell>
          <cell r="J7999">
            <v>700</v>
          </cell>
          <cell r="K7999" t="str">
            <v>乙类</v>
          </cell>
        </row>
        <row r="8000">
          <cell r="A8000" t="str">
            <v>HVJ72105</v>
          </cell>
          <cell r="B8000" t="str">
            <v>经皮穿刺颈椎间盘髓核射频热凝术</v>
          </cell>
          <cell r="C8000"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cell r="D8000" t="str">
            <v/>
          </cell>
          <cell r="E8000" t="str">
            <v/>
          </cell>
          <cell r="F8000" t="str">
            <v>每椎间盘</v>
          </cell>
          <cell r="G8000" t="str">
            <v>每增加1节椎间盘加收不超过50%</v>
          </cell>
          <cell r="H8000">
            <v>1000</v>
          </cell>
          <cell r="I8000">
            <v>800</v>
          </cell>
          <cell r="J8000">
            <v>700</v>
          </cell>
          <cell r="K8000" t="str">
            <v>乙类</v>
          </cell>
        </row>
        <row r="8001">
          <cell r="A8001" t="str">
            <v>HVJ72301</v>
          </cell>
          <cell r="B8001" t="str">
            <v>颈椎间盘射频消融术</v>
          </cell>
          <cell r="C8001" t="str">
            <v>局麻,仰卧位,C型臂引导下颈前路经皮穿刺髓核消融。</v>
          </cell>
          <cell r="D8001" t="str">
            <v>注射器</v>
          </cell>
          <cell r="E8001" t="str">
            <v>人工骨,异种骨,射频穿刺针</v>
          </cell>
          <cell r="F8001" t="str">
            <v>每椎间盘</v>
          </cell>
          <cell r="G8001" t="str">
            <v>每增加1节椎间盘加收不超过80%</v>
          </cell>
          <cell r="H8001">
            <v>1000</v>
          </cell>
          <cell r="I8001">
            <v>800</v>
          </cell>
          <cell r="J8001">
            <v>700</v>
          </cell>
          <cell r="K8001" t="str">
            <v>乙类</v>
          </cell>
        </row>
        <row r="8002">
          <cell r="A8002" t="str">
            <v>HVJ73101</v>
          </cell>
          <cell r="B8002" t="str">
            <v>经皮穿刺颈椎间盘切除术</v>
          </cell>
          <cell r="C8002" t="str">
            <v>局麻,仰卧位,C型臂引导下颈前路经皮穿刺椎间盘切除。</v>
          </cell>
          <cell r="D8002" t="str">
            <v>注射器</v>
          </cell>
          <cell r="E8002" t="str">
            <v>内固定材料,人工骨,异种骨,止血材料</v>
          </cell>
          <cell r="F8002" t="str">
            <v>每椎间盘</v>
          </cell>
          <cell r="G8002" t="str">
            <v>每增加1节椎间盘加收不超过80%</v>
          </cell>
          <cell r="H8002">
            <v>1400</v>
          </cell>
          <cell r="I8002">
            <v>1120</v>
          </cell>
          <cell r="J8002">
            <v>980</v>
          </cell>
          <cell r="K8002" t="str">
            <v>甲类</v>
          </cell>
        </row>
        <row r="8003">
          <cell r="A8003" t="str">
            <v>HVJ73301</v>
          </cell>
          <cell r="B8003" t="str">
            <v>前路颈椎间盘切除植骨融合术</v>
          </cell>
          <cell r="C8003"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cell r="D8003" t="str">
            <v>引流装置</v>
          </cell>
          <cell r="E8003" t="str">
            <v>内固定材料,异种骨,修补材料,止血材料</v>
          </cell>
          <cell r="F8003" t="str">
            <v>每椎间盘</v>
          </cell>
          <cell r="G8003" t="str">
            <v>每增加1节椎间盘加收不超过80%</v>
          </cell>
          <cell r="H8003">
            <v>1900</v>
          </cell>
          <cell r="I8003">
            <v>1520</v>
          </cell>
          <cell r="J8003">
            <v>1330</v>
          </cell>
          <cell r="K8003" t="str">
            <v>乙类</v>
          </cell>
        </row>
        <row r="8004">
          <cell r="A8004" t="str">
            <v>HVJ73302</v>
          </cell>
          <cell r="B8004" t="str">
            <v>颈椎间盘切除术</v>
          </cell>
          <cell r="C8004" t="str">
            <v>消毒铺巾,颈前切口,X线引导下确定病变椎间隙(必要时术中导航,切除椎间盘)。必要时脊髓监护,另戳口放负压引流管,逐层关闭伤口。不含X线引导､术中导航､脊髓监护。</v>
          </cell>
          <cell r="D8004" t="str">
            <v>引流装置</v>
          </cell>
          <cell r="E8004" t="str">
            <v>止血材料</v>
          </cell>
          <cell r="F8004" t="str">
            <v>每椎间盘</v>
          </cell>
          <cell r="G8004" t="str">
            <v>每增加1节椎间盘加收不超过80%</v>
          </cell>
          <cell r="H8004">
            <v>1700</v>
          </cell>
          <cell r="I8004">
            <v>1360</v>
          </cell>
          <cell r="J8004">
            <v>1190</v>
          </cell>
          <cell r="K8004" t="str">
            <v>甲类</v>
          </cell>
        </row>
        <row r="8005">
          <cell r="A8005" t="str">
            <v>HVJ73303</v>
          </cell>
          <cell r="B8005" t="str">
            <v>前路颈椎间盘切除椎间植骨融合术</v>
          </cell>
          <cell r="C8005"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cell r="D8005" t="str">
            <v>引流装置</v>
          </cell>
          <cell r="E8005" t="str">
            <v>内固定材料,人工骨,异种骨,止血材料</v>
          </cell>
          <cell r="F8005" t="str">
            <v>每椎间盘</v>
          </cell>
          <cell r="G8005" t="str">
            <v>每增加1节椎间盘加收不超过80%</v>
          </cell>
          <cell r="H8005">
            <v>1900</v>
          </cell>
          <cell r="I8005">
            <v>1520</v>
          </cell>
          <cell r="J8005">
            <v>1330</v>
          </cell>
          <cell r="K8005" t="str">
            <v>乙类</v>
          </cell>
        </row>
        <row r="8006">
          <cell r="A8006" t="str">
            <v>HVJ73304</v>
          </cell>
          <cell r="B8006" t="str">
            <v>前路颈椎间盘切除椎间植骨融合内固定术</v>
          </cell>
          <cell r="C8006"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cell r="D8006" t="str">
            <v>引流装置</v>
          </cell>
          <cell r="E8006" t="str">
            <v>内固定材料,异种骨,修补材料,止血材料</v>
          </cell>
          <cell r="F8006" t="str">
            <v>每椎间盘</v>
          </cell>
          <cell r="G8006" t="str">
            <v>每增加1节椎间盘加收不超过80%</v>
          </cell>
          <cell r="H8006">
            <v>1900</v>
          </cell>
          <cell r="I8006">
            <v>1520</v>
          </cell>
          <cell r="J8006">
            <v>1330</v>
          </cell>
          <cell r="K8006" t="str">
            <v>乙类</v>
          </cell>
        </row>
        <row r="8007">
          <cell r="A8007" t="str">
            <v>HVJ83101</v>
          </cell>
          <cell r="B8007" t="str">
            <v>经皮穿刺低温等离子颈椎间盘髓核成形术</v>
          </cell>
          <cell r="C8007"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cell r="D8007" t="str">
            <v>穿刺针</v>
          </cell>
          <cell r="E8007" t="str">
            <v/>
          </cell>
          <cell r="F8007" t="str">
            <v>每椎间盘</v>
          </cell>
          <cell r="G8007" t="str">
            <v>每增加1节椎间盘加收不超过50%</v>
          </cell>
          <cell r="H8007">
            <v>1100</v>
          </cell>
          <cell r="I8007">
            <v>880</v>
          </cell>
          <cell r="J8007">
            <v>770</v>
          </cell>
          <cell r="K8007" t="str">
            <v>乙类</v>
          </cell>
        </row>
        <row r="8008">
          <cell r="A8008" t="str">
            <v>HVK48101</v>
          </cell>
          <cell r="B8008" t="str">
            <v>项韧带局部封闭术</v>
          </cell>
          <cell r="C8008"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cell r="D8008" t="str">
            <v>穿刺针,注射器</v>
          </cell>
          <cell r="E8008" t="str">
            <v/>
          </cell>
          <cell r="F8008" t="str">
            <v>部位</v>
          </cell>
          <cell r="G8008" t="str">
            <v>每增加1个部位加收不超过50%</v>
          </cell>
          <cell r="H8008">
            <v>120</v>
          </cell>
          <cell r="I8008">
            <v>95</v>
          </cell>
          <cell r="J8008">
            <v>85</v>
          </cell>
          <cell r="K8008" t="str">
            <v>甲类</v>
          </cell>
        </row>
        <row r="8009">
          <cell r="A8009" t="str">
            <v>HVK72101</v>
          </cell>
          <cell r="B8009" t="str">
            <v>经皮穿刺颈椎小关节射频治疗</v>
          </cell>
          <cell r="C8009" t="str">
            <v>用于药物治疗等保守治疗无效的颈椎小关节综合征､反复发作的颈型颈椎病的治疗。监测生命体征,消毒铺巾,影像定位下穿刺,经影像及神经诱发确认无误,实施射频热凝或脉冲射频调节治疗。不含影像学引导。</v>
          </cell>
          <cell r="D8009" t="str">
            <v>注射器</v>
          </cell>
          <cell r="E8009" t="str">
            <v>射频穿刺针</v>
          </cell>
          <cell r="F8009" t="str">
            <v>次</v>
          </cell>
          <cell r="G8009" t="str">
            <v>以1个穿刺点为基价,每增加1点加收不超过50%</v>
          </cell>
          <cell r="H8009">
            <v>700</v>
          </cell>
          <cell r="I8009">
            <v>560</v>
          </cell>
          <cell r="J8009">
            <v>490</v>
          </cell>
          <cell r="K8009" t="str">
            <v>乙类</v>
          </cell>
        </row>
        <row r="8010">
          <cell r="A8010" t="str">
            <v>HVK73301</v>
          </cell>
          <cell r="B8010" t="str">
            <v>前路颈间盘后韧带骨化切除术</v>
          </cell>
          <cell r="C8010"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cell r="D8010" t="str">
            <v>引流装置</v>
          </cell>
          <cell r="E8010" t="str">
            <v>止血材料</v>
          </cell>
          <cell r="F8010" t="str">
            <v>每椎间盘</v>
          </cell>
          <cell r="G8010" t="str">
            <v>每增加1节椎间盘加收不超过80%</v>
          </cell>
          <cell r="H8010">
            <v>1780</v>
          </cell>
          <cell r="I8010">
            <v>1425</v>
          </cell>
          <cell r="J8010">
            <v>1240</v>
          </cell>
          <cell r="K8010" t="str">
            <v>甲类</v>
          </cell>
        </row>
        <row r="8011">
          <cell r="A8011" t="str">
            <v>HVL</v>
          </cell>
          <cell r="B8011" t="str">
            <v>颈胸段椎骨与连结</v>
          </cell>
          <cell r="C8011" t="str">
            <v/>
          </cell>
          <cell r="D8011" t="str">
            <v/>
          </cell>
          <cell r="E8011" t="str">
            <v/>
          </cell>
        </row>
        <row r="8011">
          <cell r="G8011" t="str">
            <v/>
          </cell>
          <cell r="H8011" t="str">
            <v/>
          </cell>
          <cell r="I8011" t="str">
            <v/>
          </cell>
          <cell r="J8011" t="str">
            <v/>
          </cell>
        </row>
        <row r="8012">
          <cell r="A8012" t="str">
            <v>HVL56301</v>
          </cell>
          <cell r="B8012" t="str">
            <v>前路颈胸段半椎体切除术</v>
          </cell>
          <cell r="C8012" t="str">
            <v>全麻,仰卧位,横形或斜形切口,显露半椎体节段,切除,融合固定,缝合切口。</v>
          </cell>
          <cell r="D8012" t="str">
            <v>引流装置</v>
          </cell>
          <cell r="E8012" t="str">
            <v>内固定材料,人工骨,异种骨,止血材料,特殊缝线</v>
          </cell>
          <cell r="F8012" t="str">
            <v>每椎体</v>
          </cell>
          <cell r="G8012" t="str">
            <v>每增加1节椎体加收不超过80%</v>
          </cell>
          <cell r="H8012">
            <v>2200</v>
          </cell>
          <cell r="I8012">
            <v>1760</v>
          </cell>
          <cell r="J8012">
            <v>1540</v>
          </cell>
          <cell r="K8012" t="str">
            <v>甲类</v>
          </cell>
        </row>
        <row r="8013">
          <cell r="A8013" t="str">
            <v>HVL56302</v>
          </cell>
          <cell r="B8013" t="str">
            <v>前路颈胸段半椎体切除植骨融合内固定术</v>
          </cell>
          <cell r="C8013" t="str">
            <v>全麻,仰卧位,横形或斜形切口,显露半椎体节段,切除,置入内固定,矫形,植骨融合内固定,缝合切口。</v>
          </cell>
          <cell r="D8013" t="str">
            <v>引流装置</v>
          </cell>
          <cell r="E8013" t="str">
            <v>内固定材料,人工骨,异种骨,止血材料,特殊缝线</v>
          </cell>
          <cell r="F8013" t="str">
            <v>每椎体</v>
          </cell>
          <cell r="G8013" t="str">
            <v>每增加1节椎体加收不超过80%</v>
          </cell>
          <cell r="H8013">
            <v>2100</v>
          </cell>
          <cell r="I8013">
            <v>1680</v>
          </cell>
          <cell r="J8013">
            <v>1470</v>
          </cell>
          <cell r="K8013" t="str">
            <v>乙类</v>
          </cell>
        </row>
        <row r="8014">
          <cell r="A8014" t="str">
            <v>HVL56303</v>
          </cell>
          <cell r="B8014" t="str">
            <v>后路颈胸段半椎体切除术</v>
          </cell>
          <cell r="C8014" t="str">
            <v>全麻,俯卧位,后正中切口,显露半椎体节段,切除,融合固定,缝合切口。不含脊髓监护､X线透视､术中导航。</v>
          </cell>
          <cell r="D8014" t="str">
            <v>引流装置</v>
          </cell>
          <cell r="E8014" t="str">
            <v>内固定材料,人工骨,异种骨,止血材料,特殊缝线</v>
          </cell>
          <cell r="F8014" t="str">
            <v>每椎体</v>
          </cell>
          <cell r="G8014" t="str">
            <v>每增加1节椎体加收不超过80%</v>
          </cell>
          <cell r="H8014">
            <v>2100</v>
          </cell>
          <cell r="I8014">
            <v>1680</v>
          </cell>
          <cell r="J8014">
            <v>1470</v>
          </cell>
          <cell r="K8014" t="str">
            <v>甲类</v>
          </cell>
        </row>
        <row r="8015">
          <cell r="A8015" t="str">
            <v>HVL56304</v>
          </cell>
          <cell r="B8015" t="str">
            <v>后路颈胸段半椎体切除植骨融合内固定术</v>
          </cell>
          <cell r="C8015" t="str">
            <v>全麻,俯卧位,后正中切口,显露半椎体节段,切除,置入内固定,矫形,植骨融合固定,缝合切口。不含脊髓监护､X线透视､术中导航。</v>
          </cell>
          <cell r="D8015" t="str">
            <v>引流装置</v>
          </cell>
          <cell r="E8015" t="str">
            <v>内固定材料,人工骨,异种骨,止血材料,特殊缝线</v>
          </cell>
          <cell r="F8015" t="str">
            <v>每椎体</v>
          </cell>
          <cell r="G8015" t="str">
            <v>每增加1节椎体加收不超过80%</v>
          </cell>
          <cell r="H8015">
            <v>2100</v>
          </cell>
          <cell r="I8015">
            <v>1680</v>
          </cell>
          <cell r="J8015">
            <v>1470</v>
          </cell>
          <cell r="K8015" t="str">
            <v>乙类</v>
          </cell>
        </row>
        <row r="8016">
          <cell r="A8016" t="str">
            <v>HVL56305</v>
          </cell>
          <cell r="B8016" t="str">
            <v>前后联合入路颈胸段半椎体切除术</v>
          </cell>
          <cell r="C8016" t="str">
            <v>全麻,仰卧位或俯卧位,横形､斜形或后正中切口,显露半椎体节段,切除,融合固定,缝合切口。不含X线引导､术中导航､取骨术､脊髓监护。</v>
          </cell>
          <cell r="D8016" t="str">
            <v>引流装置</v>
          </cell>
          <cell r="E8016" t="str">
            <v>内固定材料,人工骨,异种骨,止血材料,特殊缝线</v>
          </cell>
          <cell r="F8016" t="str">
            <v>每椎体</v>
          </cell>
          <cell r="G8016" t="str">
            <v>每增加1节椎体加收不超过80%</v>
          </cell>
          <cell r="H8016">
            <v>2100</v>
          </cell>
          <cell r="I8016">
            <v>1680</v>
          </cell>
          <cell r="J8016">
            <v>1470</v>
          </cell>
          <cell r="K8016" t="str">
            <v>甲类</v>
          </cell>
        </row>
        <row r="8017">
          <cell r="A8017" t="str">
            <v>HVL56306</v>
          </cell>
          <cell r="B8017" t="str">
            <v>前后联合入路颈胸段半椎体切除植骨融合内固定术</v>
          </cell>
          <cell r="C8017" t="str">
            <v>全麻,仰卧位或俯卧位,横形､斜形切口或后正中切口,显露半椎体节段,切除,置入内固定,矫形,植骨融合固定,缝合切口。不含X线引导､术中导航､取骨术､脊髓监护。</v>
          </cell>
          <cell r="D8017" t="str">
            <v>引流装置</v>
          </cell>
          <cell r="E8017" t="str">
            <v>内固定材料,人工骨,异种骨,止血材料,特殊缝线</v>
          </cell>
          <cell r="F8017" t="str">
            <v>每椎体</v>
          </cell>
          <cell r="G8017" t="str">
            <v>每增加1节椎体加收不超过80%</v>
          </cell>
          <cell r="H8017">
            <v>2100</v>
          </cell>
          <cell r="I8017">
            <v>1680</v>
          </cell>
          <cell r="J8017">
            <v>1470</v>
          </cell>
          <cell r="K8017" t="str">
            <v>乙类</v>
          </cell>
        </row>
        <row r="8018">
          <cell r="A8018" t="str">
            <v>HVL73301</v>
          </cell>
          <cell r="B8018" t="str">
            <v>颈胸段感染性病灶清除术</v>
          </cell>
          <cell r="C801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v>
          </cell>
          <cell r="D8018" t="str">
            <v>引流装置,冲洗液</v>
          </cell>
          <cell r="E8018" t="str">
            <v>充填材料,人工骨,特殊缝线</v>
          </cell>
          <cell r="F8018" t="str">
            <v>次</v>
          </cell>
          <cell r="G8018" t="str">
            <v>以1个病灶为基价,每增加1个加收不超过80%</v>
          </cell>
          <cell r="H8018">
            <v>2300</v>
          </cell>
          <cell r="I8018">
            <v>1840</v>
          </cell>
          <cell r="J8018">
            <v>1610</v>
          </cell>
          <cell r="K8018" t="str">
            <v>甲类</v>
          </cell>
        </row>
        <row r="8019">
          <cell r="A8019" t="str">
            <v>HVL73302</v>
          </cell>
          <cell r="B8019" t="str">
            <v>颈胸段感染性病灶清除椎体重建内固定术</v>
          </cell>
          <cell r="C8019"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cell r="D8019" t="str">
            <v>引流装置,冲洗液</v>
          </cell>
          <cell r="E8019" t="str">
            <v>充填材料,内固定材料,人工骨,特殊缝线</v>
          </cell>
          <cell r="F8019" t="str">
            <v>次</v>
          </cell>
          <cell r="G8019" t="str">
            <v>以1个病灶为基价,每增加1个加收不超过80%</v>
          </cell>
          <cell r="H8019">
            <v>2600</v>
          </cell>
          <cell r="I8019">
            <v>2080</v>
          </cell>
          <cell r="J8019">
            <v>1820</v>
          </cell>
          <cell r="K8019" t="str">
            <v>乙类</v>
          </cell>
        </row>
        <row r="8020">
          <cell r="A8020" t="str">
            <v>HVN</v>
          </cell>
          <cell r="B8020" t="str">
            <v>胸椎</v>
          </cell>
          <cell r="C8020" t="str">
            <v/>
          </cell>
          <cell r="D8020" t="str">
            <v/>
          </cell>
          <cell r="E8020" t="str">
            <v/>
          </cell>
        </row>
        <row r="8020">
          <cell r="G8020" t="str">
            <v/>
          </cell>
          <cell r="H8020" t="str">
            <v/>
          </cell>
          <cell r="I8020" t="str">
            <v/>
          </cell>
          <cell r="J8020" t="str">
            <v/>
          </cell>
        </row>
        <row r="8021">
          <cell r="A8021" t="str">
            <v>HVN48101</v>
          </cell>
          <cell r="B8021" t="str">
            <v>胸椎硬膜外封闭术</v>
          </cell>
          <cell r="C8021" t="str">
            <v>常规消毒,局麻,穿刺。</v>
          </cell>
          <cell r="D8021" t="str">
            <v>穿刺针,注射器</v>
          </cell>
          <cell r="E8021" t="str">
            <v/>
          </cell>
          <cell r="F8021" t="str">
            <v>次</v>
          </cell>
          <cell r="G8021" t="str">
            <v/>
          </cell>
          <cell r="H8021">
            <v>140</v>
          </cell>
          <cell r="I8021">
            <v>110</v>
          </cell>
          <cell r="J8021">
            <v>100</v>
          </cell>
          <cell r="K8021" t="str">
            <v>甲类</v>
          </cell>
        </row>
        <row r="8022">
          <cell r="A8022" t="str">
            <v>HVN56301</v>
          </cell>
          <cell r="B8022" t="str">
            <v>前路胸椎松解融合术</v>
          </cell>
          <cell r="C8022" t="str">
            <v>全麻,经胸切口切除第6或7肋进入胸腔,剥离椎旁壁层胸膜显目标椎体､椎间盘。切除､融合固定,缝合切口。</v>
          </cell>
          <cell r="D8022" t="str">
            <v>引流装置</v>
          </cell>
          <cell r="E8022" t="str">
            <v>内固定材料,人工骨,异种骨,止血材料,特殊缝线</v>
          </cell>
          <cell r="F8022" t="str">
            <v>每椎体</v>
          </cell>
          <cell r="G8022" t="str">
            <v>每增加1节椎体加收不超过80%</v>
          </cell>
          <cell r="H8022">
            <v>2060</v>
          </cell>
          <cell r="I8022">
            <v>1650</v>
          </cell>
          <cell r="J8022">
            <v>1440</v>
          </cell>
          <cell r="K8022" t="str">
            <v>乙类</v>
          </cell>
        </row>
        <row r="8023">
          <cell r="A8023" t="str">
            <v>HVN56302</v>
          </cell>
          <cell r="B8023" t="str">
            <v>后路胸椎半椎体切除术</v>
          </cell>
          <cell r="C8023" t="str">
            <v>全麻,俯卧位,后正中切口,显露半椎体节段,切除､融合固定,缝合切口。不含脊髓监护､X线透视､导航。</v>
          </cell>
          <cell r="D8023" t="str">
            <v>引流装置</v>
          </cell>
          <cell r="E8023" t="str">
            <v>内固定材料,人工骨,异种骨,止血材料,特殊缝线</v>
          </cell>
          <cell r="F8023" t="str">
            <v>每椎体</v>
          </cell>
          <cell r="G8023" t="str">
            <v>每增加1节椎体加收不超过80%</v>
          </cell>
          <cell r="H8023">
            <v>2100</v>
          </cell>
          <cell r="I8023">
            <v>1680</v>
          </cell>
          <cell r="J8023">
            <v>1470</v>
          </cell>
          <cell r="K8023" t="str">
            <v>甲类</v>
          </cell>
        </row>
        <row r="8024">
          <cell r="A8024" t="str">
            <v>HVN56303</v>
          </cell>
          <cell r="B8024" t="str">
            <v>后路胸椎半椎体切除植骨融合内固定术</v>
          </cell>
          <cell r="C8024" t="str">
            <v>全麻､俯卧位､后正中切口､显露半椎体节段､切除,置入内固定,矫形,植骨融合固定,缝合切口。不含脊髓监护､X线透视､导航。</v>
          </cell>
          <cell r="D8024" t="str">
            <v>引流装置</v>
          </cell>
          <cell r="E8024" t="str">
            <v>内固定材料,人工骨,异种骨,止血材料,特殊缝线</v>
          </cell>
          <cell r="F8024" t="str">
            <v>每椎体</v>
          </cell>
          <cell r="G8024" t="str">
            <v>每增加1节椎体加收不超过80%</v>
          </cell>
          <cell r="H8024">
            <v>2100</v>
          </cell>
          <cell r="I8024">
            <v>1680</v>
          </cell>
          <cell r="J8024">
            <v>1470</v>
          </cell>
          <cell r="K8024" t="str">
            <v>乙类</v>
          </cell>
        </row>
        <row r="8025">
          <cell r="A8025" t="str">
            <v>HVN56304</v>
          </cell>
          <cell r="B8025" t="str">
            <v>前后联合入路胸段半椎体切除术</v>
          </cell>
          <cell r="C8025" t="str">
            <v>全麻,仰卧位或俯卧位,横形､斜形或后正中切口,显露半椎体节段,切除､融合固定,缝合切口。不含X线引导､术中导航､取骨术､脊髓监护。</v>
          </cell>
          <cell r="D8025" t="str">
            <v>引流装置</v>
          </cell>
          <cell r="E8025" t="str">
            <v>内固定材料,人工骨,异种骨,止血材料,特殊缝线</v>
          </cell>
          <cell r="F8025" t="str">
            <v>每椎体</v>
          </cell>
          <cell r="G8025" t="str">
            <v>每增加1节椎体加收不超过80%</v>
          </cell>
          <cell r="H8025">
            <v>2200</v>
          </cell>
          <cell r="I8025">
            <v>1760</v>
          </cell>
          <cell r="J8025">
            <v>1540</v>
          </cell>
          <cell r="K8025" t="str">
            <v>甲类</v>
          </cell>
        </row>
        <row r="8026">
          <cell r="A8026" t="str">
            <v>HVN56305</v>
          </cell>
          <cell r="B8026" t="str">
            <v>前后联合入路胸段半椎体切除植骨融合内固定术</v>
          </cell>
          <cell r="C8026" t="str">
            <v>全麻､仰卧位或俯卧位､横形､斜形切口或后正中切口､显露半椎体节段､切除,置入内固定,矫形,植骨融合固定､缝合切口。不含X线引导､术中导航､取骨术､脊髓监护。</v>
          </cell>
          <cell r="D8026" t="str">
            <v>引流装置</v>
          </cell>
          <cell r="E8026" t="str">
            <v>内固定材料,人工骨,异种骨,止血材料,特殊缝线</v>
          </cell>
          <cell r="F8026" t="str">
            <v>每椎体</v>
          </cell>
          <cell r="G8026" t="str">
            <v>每增加1节椎体加收不超过80%</v>
          </cell>
          <cell r="H8026">
            <v>2100</v>
          </cell>
          <cell r="I8026">
            <v>1680</v>
          </cell>
          <cell r="J8026">
            <v>1470</v>
          </cell>
          <cell r="K8026" t="str">
            <v>乙类</v>
          </cell>
        </row>
        <row r="8027">
          <cell r="A8027" t="str">
            <v>HVN56306</v>
          </cell>
          <cell r="B8027" t="str">
            <v>胸椎椎管扩大减压术</v>
          </cell>
          <cell r="C8027" t="str">
            <v>麻醉后消毒铺巾,X线引导下显露棘突､椎板和关节突,切除部分或全部椎板,显露硬膜和神经根,覆盖脊柱膜,置引流缝合。不含X线引导。</v>
          </cell>
          <cell r="D8027" t="str">
            <v>引流装置</v>
          </cell>
          <cell r="E8027" t="str">
            <v>脊柱膜,止血材料,特殊缝线</v>
          </cell>
          <cell r="F8027" t="str">
            <v>每椎体</v>
          </cell>
          <cell r="G8027" t="str">
            <v/>
          </cell>
          <cell r="H8027">
            <v>1800</v>
          </cell>
          <cell r="I8027">
            <v>1440</v>
          </cell>
          <cell r="J8027">
            <v>1260</v>
          </cell>
          <cell r="K8027" t="str">
            <v>甲类</v>
          </cell>
        </row>
        <row r="8028">
          <cell r="A8028" t="str">
            <v>HVN56307</v>
          </cell>
          <cell r="B8028" t="str">
            <v>胸椎椎管扩大减压植骨融合内固定术</v>
          </cell>
          <cell r="C8028" t="str">
            <v>麻醉后消毒铺巾,显露棘突､椎板和关节突､横突,X线引导下置入内固定。必要时术中导航,切除部分或全部椎板,显露硬膜和神经根,植骨融合,覆盖脊柱膜,置引流缝合。不含X线引导､术中导航､取骨术。</v>
          </cell>
          <cell r="D8028" t="str">
            <v>引流装置</v>
          </cell>
          <cell r="E8028" t="str">
            <v>内固定材料,脊柱膜,人工骨,异种骨,止血材料,特殊缝线</v>
          </cell>
          <cell r="F8028" t="str">
            <v>每椎体</v>
          </cell>
          <cell r="G8028" t="str">
            <v/>
          </cell>
          <cell r="H8028">
            <v>1860</v>
          </cell>
          <cell r="I8028">
            <v>1490</v>
          </cell>
          <cell r="J8028">
            <v>1300</v>
          </cell>
          <cell r="K8028" t="str">
            <v>乙类</v>
          </cell>
        </row>
        <row r="8029">
          <cell r="A8029" t="str">
            <v>HVN56308</v>
          </cell>
          <cell r="B8029" t="str">
            <v>胸椎椎管扩大减压神经根管减压术</v>
          </cell>
          <cell r="C8029" t="str">
            <v>麻醉后消毒铺巾,X线引导下显露棘突､椎板和关节突,切除部分或全部椎板,显露硬膜和神经根,神经根管减压,覆盖脊柱膜,置引流缝合。不含X线引导。</v>
          </cell>
          <cell r="D8029" t="str">
            <v>引流装置</v>
          </cell>
          <cell r="E8029" t="str">
            <v>脊柱膜,止血材料,特殊缝线</v>
          </cell>
          <cell r="F8029" t="str">
            <v>每椎体</v>
          </cell>
          <cell r="G8029" t="str">
            <v/>
          </cell>
          <cell r="H8029">
            <v>1800</v>
          </cell>
          <cell r="I8029">
            <v>1440</v>
          </cell>
          <cell r="J8029">
            <v>1260</v>
          </cell>
          <cell r="K8029" t="str">
            <v>甲类</v>
          </cell>
        </row>
        <row r="8030">
          <cell r="A8030" t="str">
            <v>HVN56309</v>
          </cell>
          <cell r="B8030" t="str">
            <v>胸椎部分椎板切除椎管神经根管减压植骨融合内固定术</v>
          </cell>
          <cell r="C8030" t="str">
            <v>麻醉后消毒铺巾,显露棘突､椎板和关节突､横突,X线引导下置入内固定,必要时术中导航,切除部分椎板,显露硬膜和神经根,神经根管减压,覆盖脊柱膜,植骨融合,置引流缝合。不含X线引导､术中导航､取骨术。</v>
          </cell>
          <cell r="D8030" t="str">
            <v>引流装置</v>
          </cell>
          <cell r="E8030" t="str">
            <v>内固定材料,脊柱膜,人工骨,异种骨,止血材料,特殊缝线</v>
          </cell>
          <cell r="F8030" t="str">
            <v>每椎体</v>
          </cell>
          <cell r="G8030" t="str">
            <v/>
          </cell>
          <cell r="H8030">
            <v>2100</v>
          </cell>
          <cell r="I8030">
            <v>1680</v>
          </cell>
          <cell r="J8030">
            <v>1470</v>
          </cell>
          <cell r="K8030" t="str">
            <v>乙类</v>
          </cell>
        </row>
        <row r="8031">
          <cell r="A8031" t="str">
            <v>HVN56310</v>
          </cell>
          <cell r="B8031" t="str">
            <v>胸椎全椎板切除椎管神经根管减压植骨融合内固定术</v>
          </cell>
          <cell r="C8031" t="str">
            <v>麻醉后消毒铺巾,显露棘突､椎板和关节突､横突,X线引导下置入内固定,必要时术中导航,切除全椎板,显露硬膜和神经根,神经根管减压,覆盖脊柱膜,植骨融合,置引流缝合。不含X线引导､术中导航､取骨术。</v>
          </cell>
          <cell r="D8031" t="str">
            <v>引流装置</v>
          </cell>
          <cell r="E8031" t="str">
            <v>内固定材料,脊柱膜,人工骨,异种骨,止血材料,特殊缝线</v>
          </cell>
          <cell r="F8031" t="str">
            <v>每椎体</v>
          </cell>
          <cell r="G8031" t="str">
            <v/>
          </cell>
          <cell r="H8031">
            <v>2200</v>
          </cell>
          <cell r="I8031">
            <v>1760</v>
          </cell>
          <cell r="J8031">
            <v>1540</v>
          </cell>
          <cell r="K8031" t="str">
            <v>乙类</v>
          </cell>
        </row>
        <row r="8032">
          <cell r="A8032" t="str">
            <v>HVN62101</v>
          </cell>
          <cell r="B8032" t="str">
            <v>经皮胸椎椎体成形术(PVP)</v>
          </cell>
          <cell r="C8032" t="str">
            <v>麻醉,俯卧位,经皮穿刺,定位,病损锥体注射填充物。</v>
          </cell>
          <cell r="D8032" t="str">
            <v>注射器,穿刺针</v>
          </cell>
          <cell r="E8032" t="str">
            <v>内固定材料,止血材料</v>
          </cell>
          <cell r="F8032" t="str">
            <v>每椎体</v>
          </cell>
          <cell r="G8032" t="str">
            <v>每增加1节椎体加收不超过80%</v>
          </cell>
          <cell r="H8032">
            <v>1500</v>
          </cell>
          <cell r="I8032">
            <v>1200</v>
          </cell>
          <cell r="J8032">
            <v>1050</v>
          </cell>
          <cell r="K8032" t="str">
            <v>乙类</v>
          </cell>
        </row>
        <row r="8033">
          <cell r="A8033" t="str">
            <v>HVN64301</v>
          </cell>
          <cell r="B8033" t="str">
            <v>前路胸椎内固定取出术</v>
          </cell>
          <cell r="C8033" t="str">
            <v>全麻,原胸椎前入路,切除皮肤瘢痕,逐层切开达胸膜,剥离壁层胸膜,显露内固定装置,完整取出,逐层缝合。</v>
          </cell>
          <cell r="D8033" t="str">
            <v>引流装置</v>
          </cell>
          <cell r="E8033" t="str">
            <v>内固定材料,人工骨,异种骨,止血材料,特殊缝线</v>
          </cell>
          <cell r="F8033" t="str">
            <v>次</v>
          </cell>
          <cell r="G8033" t="str">
            <v/>
          </cell>
          <cell r="H8033">
            <v>1400</v>
          </cell>
          <cell r="I8033">
            <v>1120</v>
          </cell>
          <cell r="J8033">
            <v>980</v>
          </cell>
          <cell r="K8033" t="str">
            <v>甲类</v>
          </cell>
        </row>
        <row r="8034">
          <cell r="A8034" t="str">
            <v>HVN64302</v>
          </cell>
          <cell r="B8034" t="str">
            <v>后路胸椎内固定取出术</v>
          </cell>
          <cell r="C8034" t="str">
            <v>全麻,原胸椎后正中切口,切除皮肤瘢痕,逐层切开,显露内固定装置,完整取出,逐层缝合。</v>
          </cell>
          <cell r="D8034" t="str">
            <v>引流装置</v>
          </cell>
          <cell r="E8034" t="str">
            <v>内固定材料,人工骨,异种骨,止血材料,特殊缝线</v>
          </cell>
          <cell r="F8034" t="str">
            <v>次</v>
          </cell>
          <cell r="G8034" t="str">
            <v/>
          </cell>
          <cell r="H8034">
            <v>1400</v>
          </cell>
          <cell r="I8034">
            <v>1120</v>
          </cell>
          <cell r="J8034">
            <v>980</v>
          </cell>
          <cell r="K8034" t="str">
            <v>甲类</v>
          </cell>
        </row>
        <row r="8035">
          <cell r="A8035" t="str">
            <v>HVN66301</v>
          </cell>
          <cell r="B8035" t="str">
            <v>胸人工椎体置换术</v>
          </cell>
          <cell r="C8035" t="str">
            <v>全麻,侧卧位,开胸,显露节段,切除椎体,植入人工椎体,缝合切口。</v>
          </cell>
          <cell r="D8035" t="str">
            <v>引流装置</v>
          </cell>
          <cell r="E8035" t="str">
            <v>内固定材料,人工骨,异种骨,止血材料,特殊缝线</v>
          </cell>
          <cell r="F8035" t="str">
            <v>每椎体</v>
          </cell>
          <cell r="G8035" t="str">
            <v>每增加1节椎体加收不超过80%</v>
          </cell>
          <cell r="H8035">
            <v>2100</v>
          </cell>
          <cell r="I8035">
            <v>1680</v>
          </cell>
          <cell r="J8035">
            <v>1470</v>
          </cell>
          <cell r="K8035" t="str">
            <v>乙类</v>
          </cell>
        </row>
        <row r="8036">
          <cell r="A8036" t="str">
            <v>HVN71301</v>
          </cell>
          <cell r="B8036" t="str">
            <v>后路胸椎融合术</v>
          </cell>
          <cell r="C8036" t="str">
            <v>全麻,俯卧位,经后正中切口显落椎板,将自体骨､异体骨或人工骨植入。</v>
          </cell>
          <cell r="D8036" t="str">
            <v>引流装置</v>
          </cell>
          <cell r="E8036" t="str">
            <v>人工骨,异种骨,止血材料,特殊缝线</v>
          </cell>
          <cell r="F8036" t="str">
            <v>每三节椎板</v>
          </cell>
          <cell r="G8036" t="str">
            <v>1次融合大于3节椎板,每增加1节加收不超过30%</v>
          </cell>
          <cell r="H8036">
            <v>2100</v>
          </cell>
          <cell r="I8036">
            <v>1680</v>
          </cell>
          <cell r="J8036">
            <v>1470</v>
          </cell>
          <cell r="K8036" t="str">
            <v>乙类</v>
          </cell>
        </row>
        <row r="8037">
          <cell r="A8037" t="str">
            <v>HVN71302</v>
          </cell>
          <cell r="B8037" t="str">
            <v>前路胸椎椎间植骨融合术</v>
          </cell>
          <cell r="C8037" t="str">
            <v>全麻,经胸切口切除第6或7肋进入胸腔,剥离椎旁壁层胸膜显目标椎体､椎间盘。切除､融合固定,缝合切口。</v>
          </cell>
          <cell r="D8037" t="str">
            <v>引流装置</v>
          </cell>
          <cell r="E8037" t="str">
            <v>内固定材料,人工骨,异种骨,止血材料,特殊缝线</v>
          </cell>
          <cell r="F8037" t="str">
            <v>每椎体</v>
          </cell>
          <cell r="G8037" t="str">
            <v>每增加1节椎体加收不超过80%</v>
          </cell>
          <cell r="H8037">
            <v>2200</v>
          </cell>
          <cell r="I8037">
            <v>1760</v>
          </cell>
          <cell r="J8037">
            <v>1540</v>
          </cell>
          <cell r="K8037" t="str">
            <v>乙类</v>
          </cell>
        </row>
        <row r="8038">
          <cell r="A8038" t="str">
            <v>HVN71303</v>
          </cell>
          <cell r="B8038" t="str">
            <v>后路胸椎横突椎板植骨融合术</v>
          </cell>
          <cell r="C8038" t="str">
            <v>消毒铺巾,后正中切口,X线引导下显露需要融合的椎板。必要时术中导航,植骨融合,另戳口放负压引流管,逐层关闭伤口。不含X线引导､术中导航。</v>
          </cell>
          <cell r="D8038" t="str">
            <v>引流装置</v>
          </cell>
          <cell r="E8038" t="str">
            <v>人工骨,异种骨,止血材料,特殊缝线</v>
          </cell>
          <cell r="F8038" t="str">
            <v>每三节椎板</v>
          </cell>
          <cell r="G8038" t="str">
            <v>1次融合大于3节椎板,每增加1节加收不超过30%</v>
          </cell>
          <cell r="H8038">
            <v>1800</v>
          </cell>
          <cell r="I8038">
            <v>1440</v>
          </cell>
          <cell r="J8038">
            <v>1260</v>
          </cell>
          <cell r="K8038" t="str">
            <v>乙类</v>
          </cell>
        </row>
        <row r="8039">
          <cell r="A8039" t="str">
            <v>HVN73301</v>
          </cell>
          <cell r="B8039" t="str">
            <v>胸锁关节入路胸椎椎体肿瘤切除术</v>
          </cell>
          <cell r="C8039"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cell r="D8039" t="str">
            <v>引流装置</v>
          </cell>
          <cell r="E8039" t="str">
            <v>止血材料,特殊缝线</v>
          </cell>
          <cell r="F8039" t="str">
            <v>每椎体</v>
          </cell>
          <cell r="G8039" t="str">
            <v/>
          </cell>
          <cell r="H8039">
            <v>2400</v>
          </cell>
          <cell r="I8039">
            <v>1920</v>
          </cell>
          <cell r="J8039">
            <v>1680</v>
          </cell>
          <cell r="K8039" t="str">
            <v>甲类</v>
          </cell>
        </row>
        <row r="8040">
          <cell r="A8040" t="str">
            <v>HVN73302</v>
          </cell>
          <cell r="B8040" t="str">
            <v>胸骨入路胸椎椎体肿瘤切除术</v>
          </cell>
          <cell r="C8040"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cell r="D8040" t="str">
            <v>引流装置</v>
          </cell>
          <cell r="E8040" t="str">
            <v>止血材料,特殊缝线</v>
          </cell>
          <cell r="F8040" t="str">
            <v>每椎体</v>
          </cell>
          <cell r="G8040" t="str">
            <v/>
          </cell>
          <cell r="H8040">
            <v>2400</v>
          </cell>
          <cell r="I8040">
            <v>1920</v>
          </cell>
          <cell r="J8040">
            <v>1680</v>
          </cell>
          <cell r="K8040" t="str">
            <v>甲类</v>
          </cell>
        </row>
        <row r="8041">
          <cell r="A8041" t="str">
            <v>HVN73303</v>
          </cell>
          <cell r="B8041" t="str">
            <v>肋间隙入路胸椎椎体肿瘤切除术</v>
          </cell>
          <cell r="C8041"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cell r="D8041" t="str">
            <v>引流装置</v>
          </cell>
          <cell r="E8041" t="str">
            <v>止血材料,特殊缝线</v>
          </cell>
          <cell r="F8041" t="str">
            <v>每椎体</v>
          </cell>
          <cell r="G8041" t="str">
            <v/>
          </cell>
          <cell r="H8041">
            <v>2400</v>
          </cell>
          <cell r="I8041">
            <v>1920</v>
          </cell>
          <cell r="J8041">
            <v>1680</v>
          </cell>
          <cell r="K8041" t="str">
            <v>甲类</v>
          </cell>
        </row>
        <row r="8042">
          <cell r="A8042" t="str">
            <v>HVN73304</v>
          </cell>
          <cell r="B8042" t="str">
            <v>胸锁关节入路胸椎椎体肿瘤切除植骨融合内固定术</v>
          </cell>
          <cell r="C8042"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2" t="str">
            <v>引流装置</v>
          </cell>
          <cell r="E8042" t="str">
            <v>内固定材料,人工骨,异种骨,止血材料,特殊缝线</v>
          </cell>
          <cell r="F8042" t="str">
            <v>每椎体</v>
          </cell>
          <cell r="G8042" t="str">
            <v/>
          </cell>
          <cell r="H8042">
            <v>2400</v>
          </cell>
          <cell r="I8042">
            <v>1920</v>
          </cell>
          <cell r="J8042">
            <v>1680</v>
          </cell>
          <cell r="K8042" t="str">
            <v>乙类</v>
          </cell>
        </row>
        <row r="8043">
          <cell r="A8043" t="str">
            <v>HVN73305</v>
          </cell>
          <cell r="B8043" t="str">
            <v>胸骨入路胸椎椎体肿瘤切除植骨融合内固定术</v>
          </cell>
          <cell r="C8043"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3" t="str">
            <v>引流装置</v>
          </cell>
          <cell r="E8043" t="str">
            <v>内固定材料,人工骨,异种骨,止血材料,特殊缝线</v>
          </cell>
          <cell r="F8043" t="str">
            <v>每椎体</v>
          </cell>
          <cell r="G8043" t="str">
            <v/>
          </cell>
          <cell r="H8043">
            <v>2400</v>
          </cell>
          <cell r="I8043">
            <v>1920</v>
          </cell>
          <cell r="J8043">
            <v>1680</v>
          </cell>
          <cell r="K8043" t="str">
            <v>乙类</v>
          </cell>
        </row>
        <row r="8044">
          <cell r="A8044" t="str">
            <v>HVN73306</v>
          </cell>
          <cell r="B8044" t="str">
            <v>肋间隙入路胸椎椎体肿瘤切除植骨融合内固定术</v>
          </cell>
          <cell r="C8044"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4" t="str">
            <v>引流装置</v>
          </cell>
          <cell r="E8044" t="str">
            <v>内固定材料,人工骨,异种骨,止血材料,特殊缝线</v>
          </cell>
          <cell r="F8044" t="str">
            <v>每椎体</v>
          </cell>
          <cell r="G8044" t="str">
            <v/>
          </cell>
          <cell r="H8044">
            <v>2400</v>
          </cell>
          <cell r="I8044">
            <v>1920</v>
          </cell>
          <cell r="J8044">
            <v>1680</v>
          </cell>
          <cell r="K8044" t="str">
            <v>乙类</v>
          </cell>
        </row>
        <row r="8045">
          <cell r="A8045" t="str">
            <v>HVN73307</v>
          </cell>
          <cell r="B8045" t="str">
            <v>胸腹联合入路胸椎椎体肿瘤切除术</v>
          </cell>
          <cell r="C8045"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cell r="D8045" t="str">
            <v>引流装置</v>
          </cell>
          <cell r="E8045" t="str">
            <v>止血材料,特殊缝线</v>
          </cell>
          <cell r="F8045" t="str">
            <v>每椎体</v>
          </cell>
          <cell r="G8045" t="str">
            <v/>
          </cell>
          <cell r="H8045">
            <v>2400</v>
          </cell>
          <cell r="I8045">
            <v>1920</v>
          </cell>
          <cell r="J8045">
            <v>1680</v>
          </cell>
          <cell r="K8045" t="str">
            <v>甲类</v>
          </cell>
        </row>
        <row r="8046">
          <cell r="A8046" t="str">
            <v>HVN73308</v>
          </cell>
          <cell r="B8046" t="str">
            <v>胸腹联合入路胸椎椎体肿瘤切除植骨融合内固定术</v>
          </cell>
          <cell r="C8046"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cell r="D8046" t="str">
            <v>引流装置</v>
          </cell>
          <cell r="E8046" t="str">
            <v>内固定材料,人工骨,异种骨,止血材料,特殊缝线</v>
          </cell>
          <cell r="F8046" t="str">
            <v>每椎体</v>
          </cell>
          <cell r="G8046" t="str">
            <v/>
          </cell>
          <cell r="H8046">
            <v>2400</v>
          </cell>
          <cell r="I8046">
            <v>1920</v>
          </cell>
          <cell r="J8046">
            <v>1680</v>
          </cell>
          <cell r="K8046" t="str">
            <v>乙类</v>
          </cell>
        </row>
        <row r="8047">
          <cell r="A8047" t="str">
            <v>HVN73309</v>
          </cell>
          <cell r="B8047" t="str">
            <v>腹膜后胸膜外入路椎体肿瘤切除术</v>
          </cell>
          <cell r="C8047"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cell r="D8047" t="str">
            <v>引流装置</v>
          </cell>
          <cell r="E8047" t="str">
            <v>止血材料,特殊缝线</v>
          </cell>
          <cell r="F8047" t="str">
            <v>每椎体</v>
          </cell>
          <cell r="G8047" t="str">
            <v/>
          </cell>
          <cell r="H8047">
            <v>2180</v>
          </cell>
          <cell r="I8047">
            <v>1745</v>
          </cell>
          <cell r="J8047">
            <v>1530</v>
          </cell>
          <cell r="K8047" t="str">
            <v>甲类</v>
          </cell>
        </row>
        <row r="8048">
          <cell r="A8048" t="str">
            <v>HVN73310</v>
          </cell>
          <cell r="B8048" t="str">
            <v>腹膜后胸膜外入路胸椎椎体肿瘤切除植骨融合内固定术</v>
          </cell>
          <cell r="C8048"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cell r="D8048" t="str">
            <v>引流装置</v>
          </cell>
          <cell r="E8048" t="str">
            <v>内固定材料,人工骨,异种骨,止血材料,特殊缝线</v>
          </cell>
          <cell r="F8048" t="str">
            <v>每椎体</v>
          </cell>
          <cell r="G8048" t="str">
            <v/>
          </cell>
          <cell r="H8048">
            <v>2200</v>
          </cell>
          <cell r="I8048">
            <v>1760</v>
          </cell>
          <cell r="J8048">
            <v>1540</v>
          </cell>
          <cell r="K8048" t="str">
            <v>乙类</v>
          </cell>
        </row>
        <row r="8049">
          <cell r="A8049" t="str">
            <v>HVN73311</v>
          </cell>
          <cell r="B8049" t="str">
            <v>肋间隙入路胸椎椎体椎旁软组织肿瘤切除术</v>
          </cell>
          <cell r="C8049"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cell r="D8049" t="str">
            <v>引流装置</v>
          </cell>
          <cell r="E8049" t="str">
            <v>止血材料,特殊缝线</v>
          </cell>
          <cell r="F8049" t="str">
            <v>每椎体</v>
          </cell>
          <cell r="G8049" t="str">
            <v/>
          </cell>
          <cell r="H8049">
            <v>2400</v>
          </cell>
          <cell r="I8049">
            <v>1920</v>
          </cell>
          <cell r="J8049">
            <v>1680</v>
          </cell>
          <cell r="K8049" t="str">
            <v>甲类</v>
          </cell>
        </row>
        <row r="8050">
          <cell r="A8050" t="str">
            <v>HVN73312</v>
          </cell>
          <cell r="B8050" t="str">
            <v>肋间隙入路胸椎椎体椎旁软组织肿瘤切除植骨融合内固术</v>
          </cell>
          <cell r="C8050"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cell r="D8050" t="str">
            <v>引流装置</v>
          </cell>
          <cell r="E8050" t="str">
            <v>内固定材料,人工骨,异种骨,止血材料,特殊缝线</v>
          </cell>
          <cell r="F8050" t="str">
            <v>每椎体</v>
          </cell>
          <cell r="G8050" t="str">
            <v/>
          </cell>
          <cell r="H8050">
            <v>2360</v>
          </cell>
          <cell r="I8050">
            <v>1890</v>
          </cell>
          <cell r="J8050">
            <v>1650</v>
          </cell>
          <cell r="K8050" t="str">
            <v>乙类</v>
          </cell>
        </row>
        <row r="8051">
          <cell r="A8051" t="str">
            <v>HVN73313</v>
          </cell>
          <cell r="B8051" t="str">
            <v>后路胸椎附件肿瘤切除术</v>
          </cell>
          <cell r="C8051" t="str">
            <v>消毒铺巾,后正中切口X线引导下显露肿瘤部位的椎骨附件并切除(必要时术中导航,显露神经根并保护)。必要时脊髓监护,另戳口放负压引流管,逐层关闭伤口。不含X线引导､术中导航､脊髓监护。</v>
          </cell>
          <cell r="D8051" t="str">
            <v>引流装置</v>
          </cell>
          <cell r="E8051" t="str">
            <v>止血材料,特殊缝线</v>
          </cell>
          <cell r="F8051" t="str">
            <v>每椎体</v>
          </cell>
          <cell r="G8051" t="str">
            <v/>
          </cell>
          <cell r="H8051">
            <v>2140</v>
          </cell>
          <cell r="I8051">
            <v>1710</v>
          </cell>
          <cell r="J8051">
            <v>1500</v>
          </cell>
          <cell r="K8051" t="str">
            <v>甲类</v>
          </cell>
        </row>
        <row r="8052">
          <cell r="A8052" t="str">
            <v>HVN73314</v>
          </cell>
          <cell r="B8052" t="str">
            <v>后路胸椎附件肿瘤切除植骨融合内固定术</v>
          </cell>
          <cell r="C8052" t="str">
            <v>消毒铺巾,后正中切口X线引导下显露肿瘤部位的椎骨附件并切除,内固定,植骨融合,必要时术中导航,显露神经根并保护,必要时脊髓监护,另戳口放负压引流管,逐层关闭伤口。不含X线引导､术中导航､脊髓监护。</v>
          </cell>
          <cell r="D8052" t="str">
            <v>引流装置</v>
          </cell>
          <cell r="E8052" t="str">
            <v>内固定材料,人工骨,异种骨,止血材料,特殊缝线</v>
          </cell>
          <cell r="F8052" t="str">
            <v>每椎体</v>
          </cell>
          <cell r="G8052" t="str">
            <v/>
          </cell>
          <cell r="H8052">
            <v>2180</v>
          </cell>
          <cell r="I8052">
            <v>1745</v>
          </cell>
          <cell r="J8052">
            <v>1530</v>
          </cell>
          <cell r="K8052" t="str">
            <v>乙类</v>
          </cell>
        </row>
        <row r="8053">
          <cell r="A8053" t="str">
            <v>HVN73315</v>
          </cell>
          <cell r="B8053" t="str">
            <v>后路胸椎附件及部分椎体肿瘤切除术</v>
          </cell>
          <cell r="C8053" t="str">
            <v>消毒铺巾,后正中切口X线引导下显露肿瘤部位的椎骨附件和肿瘤累及的部分椎体并切除(必要时术中导航,显露神经根并保护)。必要时脊髓监护,另戳口放负压引流管,逐层关闭伤口。不含X线引导､术中导航､脊髓监护。</v>
          </cell>
          <cell r="D8053" t="str">
            <v>引流装置</v>
          </cell>
          <cell r="E8053" t="str">
            <v>止血材料,特殊缝线</v>
          </cell>
          <cell r="F8053" t="str">
            <v>每椎体</v>
          </cell>
          <cell r="G8053" t="str">
            <v/>
          </cell>
          <cell r="H8053">
            <v>2160</v>
          </cell>
          <cell r="I8053">
            <v>1730</v>
          </cell>
          <cell r="J8053">
            <v>1510</v>
          </cell>
          <cell r="K8053" t="str">
            <v>甲类</v>
          </cell>
        </row>
        <row r="8054">
          <cell r="A8054" t="str">
            <v>HVN73316</v>
          </cell>
          <cell r="B8054" t="str">
            <v>后路胸椎附件及部分椎体肿瘤切除植骨融合内固定术</v>
          </cell>
          <cell r="C8054"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cell r="D8054" t="str">
            <v>引流装置</v>
          </cell>
          <cell r="E8054" t="str">
            <v>内固定材料,人工骨,异种骨,止血材料,特殊缝线</v>
          </cell>
          <cell r="F8054" t="str">
            <v>每椎体</v>
          </cell>
          <cell r="G8054" t="str">
            <v/>
          </cell>
          <cell r="H8054">
            <v>2160</v>
          </cell>
          <cell r="I8054">
            <v>1730</v>
          </cell>
          <cell r="J8054">
            <v>1510</v>
          </cell>
          <cell r="K8054" t="str">
            <v>乙类</v>
          </cell>
        </row>
        <row r="8055">
          <cell r="A8055" t="str">
            <v>HVN73317</v>
          </cell>
          <cell r="B8055" t="str">
            <v>后路胸椎椎板肿瘤切除术</v>
          </cell>
          <cell r="C8055" t="str">
            <v>消毒铺巾,后正中切口X线引导下显露肿瘤部位的椎板并切除,显露硬脊膜和神经根并保护(必要时术中导航,另戳口放负压引流管,逐层关闭伤口)。必要时术中脊髓监护。不含X线引导､术中导航､脊髓监护。</v>
          </cell>
          <cell r="D8055" t="str">
            <v>引流装置</v>
          </cell>
          <cell r="E8055" t="str">
            <v>脊柱膜,止血材料,特殊缝线</v>
          </cell>
          <cell r="F8055" t="str">
            <v>每椎体</v>
          </cell>
          <cell r="G8055" t="str">
            <v/>
          </cell>
          <cell r="H8055">
            <v>2160</v>
          </cell>
          <cell r="I8055">
            <v>1730</v>
          </cell>
          <cell r="J8055">
            <v>1510</v>
          </cell>
          <cell r="K8055" t="str">
            <v>甲类</v>
          </cell>
        </row>
        <row r="8056">
          <cell r="A8056" t="str">
            <v>HVN73318</v>
          </cell>
          <cell r="B8056" t="str">
            <v>后路胸椎椎板肿瘤切除植骨融合内固定术</v>
          </cell>
          <cell r="C805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056" t="str">
            <v>引流装置</v>
          </cell>
          <cell r="E8056" t="str">
            <v>内固定材料,脊柱膜,人工骨,异种骨,止血材料,特殊缝线</v>
          </cell>
          <cell r="F8056" t="str">
            <v>每椎体</v>
          </cell>
          <cell r="G8056" t="str">
            <v/>
          </cell>
          <cell r="H8056">
            <v>2000</v>
          </cell>
          <cell r="I8056">
            <v>1600</v>
          </cell>
          <cell r="J8056">
            <v>1400</v>
          </cell>
          <cell r="K8056" t="str">
            <v>乙类</v>
          </cell>
        </row>
        <row r="8057">
          <cell r="A8057" t="str">
            <v>HVN73319</v>
          </cell>
          <cell r="B8057" t="str">
            <v>胸椎感染性病灶清除术</v>
          </cell>
          <cell r="C8057"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cell r="D8057" t="str">
            <v>引流装置,冲洗液</v>
          </cell>
          <cell r="E8057" t="str">
            <v>充填材料,人工骨,特殊缝线</v>
          </cell>
          <cell r="F8057" t="str">
            <v>次</v>
          </cell>
          <cell r="G8057" t="str">
            <v>以1个病灶为基价,每增加1个加收不超过80%</v>
          </cell>
          <cell r="H8057">
            <v>2300</v>
          </cell>
          <cell r="I8057">
            <v>1840</v>
          </cell>
          <cell r="J8057">
            <v>1610</v>
          </cell>
          <cell r="K8057" t="str">
            <v>甲类</v>
          </cell>
        </row>
        <row r="8058">
          <cell r="A8058" t="str">
            <v>HVN73320</v>
          </cell>
          <cell r="B8058" t="str">
            <v>胸椎感染性病灶清除椎体植骨融合内固定术</v>
          </cell>
          <cell r="C8058"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cell r="D8058" t="str">
            <v>引流装置,冲洗液</v>
          </cell>
          <cell r="E8058" t="str">
            <v>充填材料,内固定材料,人工骨,特殊缝线</v>
          </cell>
          <cell r="F8058" t="str">
            <v>次</v>
          </cell>
          <cell r="G8058" t="str">
            <v>以1个病灶为基价,每增加1个加收不超过80%</v>
          </cell>
          <cell r="H8058">
            <v>2500</v>
          </cell>
          <cell r="I8058">
            <v>2000</v>
          </cell>
          <cell r="J8058">
            <v>1750</v>
          </cell>
          <cell r="K8058" t="str">
            <v>乙类</v>
          </cell>
        </row>
        <row r="8059">
          <cell r="A8059" t="str">
            <v>HVN83101</v>
          </cell>
          <cell r="B8059" t="str">
            <v>经皮胸椎椎体扩张成形术(PKP)</v>
          </cell>
          <cell r="C8059" t="str">
            <v>局麻或者全麻,仰卧位,经皮穿刺,定位,置入椎体扩张装置,形成空腔,取出扩张装置,于空腔内注射填充物。</v>
          </cell>
          <cell r="D8059" t="str">
            <v>注射器</v>
          </cell>
          <cell r="E8059" t="str">
            <v>内固定材料,止血材料,特殊缝线</v>
          </cell>
          <cell r="F8059" t="str">
            <v>每椎体</v>
          </cell>
          <cell r="G8059" t="str">
            <v>每增加1节椎体加收不超过80%</v>
          </cell>
          <cell r="H8059">
            <v>1500</v>
          </cell>
          <cell r="I8059">
            <v>1200</v>
          </cell>
          <cell r="J8059">
            <v>1050</v>
          </cell>
          <cell r="K8059" t="str">
            <v>乙类</v>
          </cell>
        </row>
        <row r="8060">
          <cell r="A8060" t="str">
            <v>HVP-HVQ</v>
          </cell>
          <cell r="B8060" t="str">
            <v>胸椎连结</v>
          </cell>
          <cell r="C8060" t="str">
            <v/>
          </cell>
          <cell r="D8060" t="str">
            <v/>
          </cell>
          <cell r="E8060" t="str">
            <v/>
          </cell>
        </row>
        <row r="8060">
          <cell r="G8060" t="str">
            <v/>
          </cell>
          <cell r="H8060" t="str">
            <v/>
          </cell>
          <cell r="I8060" t="str">
            <v/>
          </cell>
          <cell r="J8060" t="str">
            <v/>
          </cell>
        </row>
        <row r="8061">
          <cell r="A8061" t="str">
            <v>HVP56301</v>
          </cell>
          <cell r="B8061" t="str">
            <v>胸骨入路胸椎椎间盘切除植骨融合术</v>
          </cell>
          <cell r="C8061"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1" t="str">
            <v>引流装置</v>
          </cell>
          <cell r="E8061" t="str">
            <v>人工骨,异种骨,止血材料,特殊缝线</v>
          </cell>
          <cell r="F8061" t="str">
            <v>每椎体</v>
          </cell>
          <cell r="G8061" t="str">
            <v>1次融合大于3节椎体,每增加1节加收不超过30%</v>
          </cell>
          <cell r="H8061">
            <v>2200</v>
          </cell>
          <cell r="I8061">
            <v>1760</v>
          </cell>
          <cell r="J8061">
            <v>1540</v>
          </cell>
          <cell r="K8061" t="str">
            <v>乙类</v>
          </cell>
        </row>
        <row r="8062">
          <cell r="A8062" t="str">
            <v>HVP56302</v>
          </cell>
          <cell r="B8062" t="str">
            <v>肋间隙入路胸椎椎间盘切除植骨融合术</v>
          </cell>
          <cell r="C8062"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2" t="str">
            <v>引流装置</v>
          </cell>
          <cell r="E8062" t="str">
            <v>人工骨,异种骨,止血材料,特殊缝线</v>
          </cell>
          <cell r="F8062" t="str">
            <v>每椎体</v>
          </cell>
          <cell r="G8062" t="str">
            <v>1次融合大于3节椎体,每增加1节加收不超过30%</v>
          </cell>
          <cell r="H8062">
            <v>2100</v>
          </cell>
          <cell r="I8062">
            <v>1680</v>
          </cell>
          <cell r="J8062">
            <v>1470</v>
          </cell>
          <cell r="K8062" t="str">
            <v>乙类</v>
          </cell>
        </row>
        <row r="8063">
          <cell r="A8063" t="str">
            <v>HVP56303</v>
          </cell>
          <cell r="B8063" t="str">
            <v>胸腹联合入路椎间盘切除植骨融合术</v>
          </cell>
          <cell r="C8063"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cell r="D8063" t="str">
            <v>引流装置</v>
          </cell>
          <cell r="E8063" t="str">
            <v>人工骨,异种骨,止血材料,特殊缝线</v>
          </cell>
          <cell r="F8063" t="str">
            <v>每椎体</v>
          </cell>
          <cell r="G8063" t="str">
            <v>1次融合大于3节椎体,每增加1节加收不超过30%</v>
          </cell>
          <cell r="H8063">
            <v>2160</v>
          </cell>
          <cell r="I8063">
            <v>1730</v>
          </cell>
          <cell r="J8063">
            <v>1510</v>
          </cell>
          <cell r="K8063" t="str">
            <v>乙类</v>
          </cell>
        </row>
        <row r="8064">
          <cell r="A8064" t="str">
            <v>HVP56304</v>
          </cell>
          <cell r="B8064" t="str">
            <v>肋间隙入路胸椎椎间盘切除植骨融合内固定术</v>
          </cell>
          <cell r="C8064"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4" t="str">
            <v>引流装置</v>
          </cell>
          <cell r="E8064" t="str">
            <v>内固定材料,人工骨,异种骨,止血材料,特殊缝线</v>
          </cell>
          <cell r="F8064" t="str">
            <v>每椎体</v>
          </cell>
          <cell r="G8064" t="str">
            <v>1次融合大于3节椎体,每增加1节加收不超过30%</v>
          </cell>
          <cell r="H8064">
            <v>2400</v>
          </cell>
          <cell r="I8064">
            <v>1920</v>
          </cell>
          <cell r="J8064">
            <v>1680</v>
          </cell>
          <cell r="K8064" t="str">
            <v>乙类</v>
          </cell>
        </row>
        <row r="8065">
          <cell r="A8065" t="str">
            <v>HVP56305</v>
          </cell>
          <cell r="B8065" t="str">
            <v>胸骨入路胸椎椎间盘切除植骨融合内固定术</v>
          </cell>
          <cell r="C8065"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5" t="str">
            <v>引流装置</v>
          </cell>
          <cell r="E8065" t="str">
            <v>内固定材料,人工骨,异种骨,止血材料,特殊缝线</v>
          </cell>
          <cell r="F8065" t="str">
            <v>每椎体</v>
          </cell>
          <cell r="G8065" t="str">
            <v>1次融合大于3节椎体,每增加1节加收不超过30%</v>
          </cell>
          <cell r="H8065">
            <v>2480</v>
          </cell>
          <cell r="I8065">
            <v>1980</v>
          </cell>
          <cell r="J8065">
            <v>1730</v>
          </cell>
          <cell r="K8065" t="str">
            <v>乙类</v>
          </cell>
        </row>
        <row r="8066">
          <cell r="A8066" t="str">
            <v>HVP56306</v>
          </cell>
          <cell r="B8066" t="str">
            <v>胸腹联合入路椎间盘切除植骨融合内固定术</v>
          </cell>
          <cell r="C8066"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cell r="D8066" t="str">
            <v>引流装置,冲洗液</v>
          </cell>
          <cell r="E8066" t="str">
            <v>内固定材料,人工骨,异种骨,止血材料,特殊缝线</v>
          </cell>
          <cell r="F8066" t="str">
            <v>每椎体</v>
          </cell>
          <cell r="G8066" t="str">
            <v>1次融合大于3节椎体,每增加1节加收不超过30%</v>
          </cell>
          <cell r="H8066">
            <v>2400</v>
          </cell>
          <cell r="I8066">
            <v>1920</v>
          </cell>
          <cell r="J8066">
            <v>1680</v>
          </cell>
          <cell r="K8066" t="str">
            <v>乙类</v>
          </cell>
        </row>
        <row r="8067">
          <cell r="A8067" t="str">
            <v>HVQ56301</v>
          </cell>
          <cell r="B8067" t="str">
            <v>胸椎后纵韧带骨化切除椎管扩大减压术</v>
          </cell>
          <cell r="C8067" t="str">
            <v>麻醉后消毒铺巾,X线引导下显露棘突､椎板和关节突,切除部分或全部椎板､关节突,椎弓根和椎体,切除骨化的后纵韧带,显露硬膜和神经根,覆盖脊柱膜,置引流缝合。不含X线引导。</v>
          </cell>
          <cell r="D8067" t="str">
            <v>引流装置</v>
          </cell>
          <cell r="E8067" t="str">
            <v>脊柱膜,止血材料,特殊缝线</v>
          </cell>
          <cell r="F8067" t="str">
            <v>每椎体</v>
          </cell>
          <cell r="G8067" t="str">
            <v/>
          </cell>
          <cell r="H8067">
            <v>1800</v>
          </cell>
          <cell r="I8067">
            <v>1440</v>
          </cell>
          <cell r="J8067">
            <v>1260</v>
          </cell>
          <cell r="K8067" t="str">
            <v>甲类</v>
          </cell>
        </row>
        <row r="8068">
          <cell r="A8068" t="str">
            <v>HVQ72101</v>
          </cell>
          <cell r="B8068" t="str">
            <v>经皮穿刺胸椎小关节射频治疗</v>
          </cell>
          <cell r="C8068"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cell r="D8068" t="str">
            <v/>
          </cell>
          <cell r="E8068" t="str">
            <v>射频穿刺针</v>
          </cell>
          <cell r="F8068" t="str">
            <v>次</v>
          </cell>
          <cell r="G8068" t="str">
            <v>以1个穿刺点为基价,每增加1点加收不超过50%</v>
          </cell>
          <cell r="H8068">
            <v>700</v>
          </cell>
          <cell r="I8068">
            <v>560</v>
          </cell>
          <cell r="J8068">
            <v>490</v>
          </cell>
          <cell r="K8068" t="str">
            <v>乙类</v>
          </cell>
        </row>
        <row r="8069">
          <cell r="A8069" t="str">
            <v>HVR</v>
          </cell>
          <cell r="B8069" t="str">
            <v>胸腰段椎骨与连结</v>
          </cell>
          <cell r="C8069" t="str">
            <v/>
          </cell>
          <cell r="D8069" t="str">
            <v/>
          </cell>
          <cell r="E8069" t="str">
            <v/>
          </cell>
        </row>
        <row r="8069">
          <cell r="G8069" t="str">
            <v/>
          </cell>
          <cell r="H8069" t="str">
            <v/>
          </cell>
          <cell r="I8069" t="str">
            <v/>
          </cell>
          <cell r="J8069" t="str">
            <v/>
          </cell>
        </row>
        <row r="8070">
          <cell r="A8070" t="str">
            <v>HVR56301</v>
          </cell>
          <cell r="B8070" t="str">
            <v>胸腹联合入路胸腰段松解术</v>
          </cell>
          <cell r="C8070" t="str">
            <v>麻醉后消毒铺巾,开胸后经胸腹联合切口显露椎体,保护好血管和脏器,X线引导下定位,切除椎间盘和软骨终板,置引流缝合。不含X线引导。</v>
          </cell>
          <cell r="D8070" t="str">
            <v>引流装置</v>
          </cell>
          <cell r="E8070" t="str">
            <v>止血材料,特殊缝线</v>
          </cell>
          <cell r="F8070" t="str">
            <v>次</v>
          </cell>
          <cell r="G8070" t="str">
            <v/>
          </cell>
          <cell r="H8070">
            <v>2660</v>
          </cell>
          <cell r="I8070">
            <v>2130</v>
          </cell>
          <cell r="J8070">
            <v>1860</v>
          </cell>
          <cell r="K8070" t="str">
            <v>甲类</v>
          </cell>
        </row>
        <row r="8071">
          <cell r="A8071" t="str">
            <v>HVR56302</v>
          </cell>
          <cell r="B8071" t="str">
            <v>胸腹联合入路胸腰段脊柱松解融合术</v>
          </cell>
          <cell r="C8071" t="str">
            <v>全麻,侧卧位,经胸腹联合切口切除第10肋,离断膈肌,将腹膜剥离并推向前方,显露T10-L4椎间盘。切除､融合固定,缝合切口。</v>
          </cell>
          <cell r="D8071" t="str">
            <v>引流装置</v>
          </cell>
          <cell r="E8071" t="str">
            <v>内固定材料,人工骨,异种骨,止血材料,特殊缝线</v>
          </cell>
          <cell r="F8071" t="str">
            <v>每椎体</v>
          </cell>
          <cell r="G8071" t="str">
            <v>每增加1节椎体加收不超过80%</v>
          </cell>
          <cell r="H8071">
            <v>2460</v>
          </cell>
          <cell r="I8071">
            <v>1970</v>
          </cell>
          <cell r="J8071">
            <v>1720</v>
          </cell>
          <cell r="K8071" t="str">
            <v>乙类</v>
          </cell>
        </row>
        <row r="8072">
          <cell r="A8072" t="str">
            <v>HVR70301</v>
          </cell>
          <cell r="B8072" t="str">
            <v>后路胸腰椎骨折复位内固定术</v>
          </cell>
          <cell r="C8072" t="str">
            <v>全麻,俯卧位,后正中切口,X线引导下显露骨折节段棘突､椎板关节突,复位,内固定。必要时术中导航,置引流,缝合。不含X线引导､术中导航。</v>
          </cell>
          <cell r="D8072" t="str">
            <v>引流装置,冲洗液</v>
          </cell>
          <cell r="E8072" t="str">
            <v>内固定材料,人工骨,异种骨,止血材料,特殊缝线</v>
          </cell>
          <cell r="F8072" t="str">
            <v>每三节椎板</v>
          </cell>
          <cell r="G8072" t="str">
            <v>1次融合大于3节椎板,每增加1节加收不超过30%</v>
          </cell>
          <cell r="H8072">
            <v>1960</v>
          </cell>
          <cell r="I8072">
            <v>1570</v>
          </cell>
          <cell r="J8072">
            <v>1370</v>
          </cell>
          <cell r="K8072" t="str">
            <v>甲类</v>
          </cell>
        </row>
        <row r="8073">
          <cell r="A8073" t="str">
            <v>HVR70302</v>
          </cell>
          <cell r="B8073" t="str">
            <v>后路胸腰椎骨折复位椎板切除减压植骨融合内固定术</v>
          </cell>
          <cell r="C8073" t="str">
            <v>全麻,俯卧位,后正中切口,X线引导下显露骨折节段棘突､椎板关节突,复位,内固定,切除椎板,显露硬脊膜和神经根。必要时术中导航,置引流,缝合。不含X线引导､术中导航。</v>
          </cell>
          <cell r="D8073" t="str">
            <v>引流装置,冲洗液</v>
          </cell>
          <cell r="E8073" t="str">
            <v>内固定材料,脊柱膜,人工骨,异种骨,止血材料,特殊缝线</v>
          </cell>
          <cell r="F8073" t="str">
            <v>每三节椎板</v>
          </cell>
          <cell r="G8073" t="str">
            <v>1次融合大于3节椎板,每增加1节加收不超过30%</v>
          </cell>
          <cell r="H8073">
            <v>1980</v>
          </cell>
          <cell r="I8073">
            <v>1580</v>
          </cell>
          <cell r="J8073">
            <v>1385</v>
          </cell>
          <cell r="K8073" t="str">
            <v>乙类</v>
          </cell>
        </row>
        <row r="8074">
          <cell r="A8074" t="str">
            <v>HVR70303</v>
          </cell>
          <cell r="B8074" t="str">
            <v>后路胸腰椎骨折切开复位脊髓前外侧减压植骨融合内固定术</v>
          </cell>
          <cell r="C8074" t="str">
            <v>全麻,俯卧位,后正中切口,X线引导下显露骨折节段棘突､椎板关节突,复位,内固定,切除椎板,进行脊髓前外侧减压,显露硬脊膜和神经根。必要时术中导航,置引流,缝合。不含X线引导､术中导航。</v>
          </cell>
          <cell r="D8074" t="str">
            <v>引流装置,冲洗液</v>
          </cell>
          <cell r="E8074" t="str">
            <v>内固定材料,脊柱膜,人工骨,异种骨,止血材料,特殊缝线</v>
          </cell>
          <cell r="F8074" t="str">
            <v>每三节椎板</v>
          </cell>
          <cell r="G8074" t="str">
            <v>1次融合大于3节椎板,每增加1节加收不超过30%</v>
          </cell>
          <cell r="H8074">
            <v>1980</v>
          </cell>
          <cell r="I8074">
            <v>1580</v>
          </cell>
          <cell r="J8074">
            <v>1385</v>
          </cell>
          <cell r="K8074" t="str">
            <v>乙类</v>
          </cell>
        </row>
        <row r="8075">
          <cell r="A8075" t="str">
            <v>HVR73301</v>
          </cell>
          <cell r="B8075" t="str">
            <v>前路胸腰椎半椎体切除术</v>
          </cell>
          <cell r="C8075" t="str">
            <v>全麻,侧卧位,斜形切口,显露半椎体节段,切除,融合固定,缝合切口。</v>
          </cell>
          <cell r="D8075" t="str">
            <v>引流装置</v>
          </cell>
          <cell r="E8075" t="str">
            <v>内固定材料,人工骨,异种骨,止血材料,特殊缝线</v>
          </cell>
          <cell r="F8075" t="str">
            <v>每椎体</v>
          </cell>
          <cell r="G8075" t="str">
            <v>每增加1节椎体加收不超过80%</v>
          </cell>
          <cell r="H8075">
            <v>2200</v>
          </cell>
          <cell r="I8075">
            <v>1760</v>
          </cell>
          <cell r="J8075">
            <v>1540</v>
          </cell>
          <cell r="K8075" t="str">
            <v>甲类</v>
          </cell>
        </row>
        <row r="8076">
          <cell r="A8076" t="str">
            <v>HVR73302</v>
          </cell>
          <cell r="B8076" t="str">
            <v>后路胸腰椎半椎体切除术</v>
          </cell>
          <cell r="C8076" t="str">
            <v>用蛋壳操作技术。全麻,俯卧位,后正中切口,显露骨折节段,复位,固定,缝合切口。</v>
          </cell>
          <cell r="D8076" t="str">
            <v>引流装置</v>
          </cell>
          <cell r="E8076" t="str">
            <v>内固定材料,人工骨,异种骨,止血材料,特殊缝线</v>
          </cell>
          <cell r="F8076" t="str">
            <v>每椎体</v>
          </cell>
          <cell r="G8076" t="str">
            <v>每增加1节椎体加收不超过80%</v>
          </cell>
          <cell r="H8076">
            <v>2200</v>
          </cell>
          <cell r="I8076">
            <v>1760</v>
          </cell>
          <cell r="J8076">
            <v>1540</v>
          </cell>
          <cell r="K8076" t="str">
            <v>甲类</v>
          </cell>
        </row>
        <row r="8077">
          <cell r="A8077" t="str">
            <v>HVR73303</v>
          </cell>
          <cell r="B8077" t="str">
            <v>前后联合入路胸腰段半椎体切除术</v>
          </cell>
          <cell r="C8077" t="str">
            <v>全麻,仰卧位或俯卧位,横形､斜形或后正中切口,显露半椎体节段,切除,融合固定,缝合切口。</v>
          </cell>
          <cell r="D8077" t="str">
            <v>引流装置</v>
          </cell>
          <cell r="E8077" t="str">
            <v>内固定材料,人工骨,异种骨,止血材料,特殊缝线</v>
          </cell>
          <cell r="F8077" t="str">
            <v>每椎体</v>
          </cell>
          <cell r="G8077" t="str">
            <v>每增加1节椎体加收不超过80%</v>
          </cell>
          <cell r="H8077">
            <v>2200</v>
          </cell>
          <cell r="I8077">
            <v>1760</v>
          </cell>
          <cell r="J8077">
            <v>1540</v>
          </cell>
          <cell r="K8077" t="str">
            <v>甲类</v>
          </cell>
        </row>
        <row r="8078">
          <cell r="A8078" t="str">
            <v>HVT</v>
          </cell>
          <cell r="B8078" t="str">
            <v>腰椎</v>
          </cell>
          <cell r="C8078" t="str">
            <v/>
          </cell>
          <cell r="D8078" t="str">
            <v/>
          </cell>
          <cell r="E8078" t="str">
            <v/>
          </cell>
        </row>
        <row r="8078">
          <cell r="G8078" t="str">
            <v/>
          </cell>
          <cell r="H8078" t="str">
            <v/>
          </cell>
          <cell r="I8078" t="str">
            <v/>
          </cell>
          <cell r="J8078" t="str">
            <v/>
          </cell>
        </row>
        <row r="8079">
          <cell r="A8079" t="str">
            <v>HVT48101</v>
          </cell>
          <cell r="B8079" t="str">
            <v>腰椎硬膜外封闭术</v>
          </cell>
          <cell r="C8079" t="str">
            <v>常规消毒,局麻,定位,穿刺,测压,硬膜外腔内注药,测麻醉平面。</v>
          </cell>
          <cell r="D8079" t="str">
            <v>穿刺针,注射器</v>
          </cell>
          <cell r="E8079" t="str">
            <v/>
          </cell>
          <cell r="F8079" t="str">
            <v>次</v>
          </cell>
          <cell r="G8079" t="str">
            <v/>
          </cell>
          <cell r="H8079">
            <v>140</v>
          </cell>
          <cell r="I8079">
            <v>110</v>
          </cell>
          <cell r="J8079">
            <v>100</v>
          </cell>
          <cell r="K8079" t="str">
            <v>甲类</v>
          </cell>
        </row>
        <row r="8080">
          <cell r="A8080" t="str">
            <v>HVT56301</v>
          </cell>
          <cell r="B8080" t="str">
            <v>腰椎椎管减压滑脱复位植骨融合内固定术</v>
          </cell>
          <cell r="C8080" t="str">
            <v>麻醉后消毒铺巾,显露棘突､椎板和关节突､横突,X线引导下置入内固定。必要时术中导航,去除椎板,切除关节突软骨,植骨融合,覆盖脊柱膜,置引流缝合。不含X线引导､术中导航､取骨术。</v>
          </cell>
          <cell r="D8080" t="str">
            <v>引流装置</v>
          </cell>
          <cell r="E8080" t="str">
            <v>内固定材料,脊柱膜,人工骨,异种骨,止血材料,特殊缝线</v>
          </cell>
          <cell r="F8080" t="str">
            <v>次</v>
          </cell>
          <cell r="G8080" t="str">
            <v/>
          </cell>
          <cell r="H8080">
            <v>2480</v>
          </cell>
          <cell r="I8080">
            <v>1980</v>
          </cell>
          <cell r="J8080">
            <v>1730</v>
          </cell>
          <cell r="K8080" t="str">
            <v>乙类</v>
          </cell>
        </row>
        <row r="8081">
          <cell r="A8081" t="str">
            <v>HVT56302</v>
          </cell>
          <cell r="B8081" t="str">
            <v>腰椎椎管减压滑脱复位椎间植骨融合内固定术</v>
          </cell>
          <cell r="C8081" t="str">
            <v>麻醉后消毒铺巾,显露棘突､椎板和关节突､横突,X线引导下置入内固定。必要时术中导航,去除椎板,切除关节突软骨,摘除间盘,放置椎间融合器或植骨,覆盖脊柱膜,置引流缝合。不含X线引导､术中导航､取骨术。</v>
          </cell>
          <cell r="D8081" t="str">
            <v>引流装置</v>
          </cell>
          <cell r="E8081" t="str">
            <v>内固定材料,脊柱膜,人工骨,异种骨,止血材料,特殊缝线</v>
          </cell>
          <cell r="F8081" t="str">
            <v>次</v>
          </cell>
          <cell r="G8081" t="str">
            <v/>
          </cell>
          <cell r="H8081">
            <v>2460</v>
          </cell>
          <cell r="I8081">
            <v>1970</v>
          </cell>
          <cell r="J8081">
            <v>1720</v>
          </cell>
          <cell r="K8081" t="str">
            <v>乙类</v>
          </cell>
        </row>
        <row r="8082">
          <cell r="A8082" t="str">
            <v>HVT56303</v>
          </cell>
          <cell r="B8082" t="str">
            <v>前路腰椎松解术</v>
          </cell>
          <cell r="C8082" t="str">
            <v>麻醉后消毒铺巾,侧方切口显露椎体,保护好血管和脏器,X线引导下定位,切除椎间盘和软骨终板,置引流缝合。不含X线引导。</v>
          </cell>
          <cell r="D8082" t="str">
            <v>引流装置</v>
          </cell>
          <cell r="E8082" t="str">
            <v>止血材料,特殊缝线</v>
          </cell>
          <cell r="F8082" t="str">
            <v>次</v>
          </cell>
          <cell r="G8082" t="str">
            <v/>
          </cell>
          <cell r="H8082">
            <v>2460</v>
          </cell>
          <cell r="I8082">
            <v>1970</v>
          </cell>
          <cell r="J8082">
            <v>1720</v>
          </cell>
          <cell r="K8082" t="str">
            <v>甲类</v>
          </cell>
        </row>
        <row r="8083">
          <cell r="A8083" t="str">
            <v>HVT56304</v>
          </cell>
          <cell r="B8083" t="str">
            <v>腰椎椎间复位植骨融合内固定术</v>
          </cell>
          <cell r="C8083" t="str">
            <v>全麻或硬膜外麻醉,俯卧位,经后正中切口显落椎板,置入椎弓根钉固定,咬除椎板,椎体复位,植骨内固定。</v>
          </cell>
          <cell r="D8083" t="str">
            <v>引流装置</v>
          </cell>
          <cell r="E8083" t="str">
            <v>内固定材料,人工骨,异种骨,止血材料,特殊缝线</v>
          </cell>
          <cell r="F8083" t="str">
            <v>每节段</v>
          </cell>
          <cell r="G8083" t="str">
            <v>每增加1节加收不超过80%</v>
          </cell>
          <cell r="H8083">
            <v>1800</v>
          </cell>
          <cell r="I8083">
            <v>1440</v>
          </cell>
          <cell r="J8083">
            <v>1260</v>
          </cell>
          <cell r="K8083" t="str">
            <v>乙类</v>
          </cell>
        </row>
        <row r="8084">
          <cell r="A8084" t="str">
            <v>HVT56305</v>
          </cell>
          <cell r="B8084" t="str">
            <v>腰椎椎间复位360°植骨融合内固定术</v>
          </cell>
          <cell r="C8084" t="str">
            <v>全麻或硬膜外麻醉,俯卧位,经后正中切口显落椎板,咬除椎板,椎体复位､内固定,凿除小关节软骨,椎间､小关节､椎板外侧及横突间植骨。</v>
          </cell>
          <cell r="D8084" t="str">
            <v>引流装置</v>
          </cell>
          <cell r="E8084" t="str">
            <v>内固定材料,人工骨,异种骨,止血材料,特殊缝线</v>
          </cell>
          <cell r="F8084" t="str">
            <v>每节段</v>
          </cell>
          <cell r="G8084" t="str">
            <v>每增加1节加收不超过80%</v>
          </cell>
          <cell r="H8084">
            <v>1880</v>
          </cell>
          <cell r="I8084">
            <v>1500</v>
          </cell>
          <cell r="J8084">
            <v>1315</v>
          </cell>
          <cell r="K8084" t="str">
            <v>乙类</v>
          </cell>
        </row>
        <row r="8085">
          <cell r="A8085" t="str">
            <v>HVT56306</v>
          </cell>
          <cell r="B8085" t="str">
            <v>腰椎椎管扩大减压术</v>
          </cell>
          <cell r="C8085" t="str">
            <v>麻醉后消毒铺巾,X线引导下显露棘突､椎板和关节突,切除部分或全部椎板,显露硬膜和神经根,覆盖脊柱膜。置引流缝合。不含X线引导。</v>
          </cell>
          <cell r="D8085" t="str">
            <v>引流装置</v>
          </cell>
          <cell r="E8085" t="str">
            <v>脊柱膜,止血材料,特殊缝线</v>
          </cell>
          <cell r="F8085" t="str">
            <v>每椎体</v>
          </cell>
          <cell r="G8085" t="str">
            <v/>
          </cell>
          <cell r="H8085">
            <v>1800</v>
          </cell>
          <cell r="I8085">
            <v>1440</v>
          </cell>
          <cell r="J8085">
            <v>1260</v>
          </cell>
          <cell r="K8085" t="str">
            <v>甲类</v>
          </cell>
        </row>
        <row r="8086">
          <cell r="A8086" t="str">
            <v>HVT56307</v>
          </cell>
          <cell r="B8086" t="str">
            <v>腰椎椎管扩大减压植骨融合内固定术</v>
          </cell>
          <cell r="C8086" t="str">
            <v>麻醉后消毒铺巾,显露棘突､椎板和关节突､横突,X线引导下置入内固定。必要时术中导航,切除部分或全部椎板,显露硬膜和神经根,植骨融合,覆盖脊柱膜,置引流缝合。不含X线引导､术中导航､取骨术。</v>
          </cell>
          <cell r="D8086" t="str">
            <v>引流装置</v>
          </cell>
          <cell r="E8086" t="str">
            <v>内固定材料,脊柱膜,人工骨,异种骨,止血材料,特殊缝线</v>
          </cell>
          <cell r="F8086" t="str">
            <v>每椎体</v>
          </cell>
          <cell r="G8086" t="str">
            <v/>
          </cell>
          <cell r="H8086">
            <v>1860</v>
          </cell>
          <cell r="I8086">
            <v>1490</v>
          </cell>
          <cell r="J8086">
            <v>1300</v>
          </cell>
          <cell r="K8086" t="str">
            <v>乙类</v>
          </cell>
        </row>
        <row r="8087">
          <cell r="A8087" t="str">
            <v>HVT56308</v>
          </cell>
          <cell r="B8087" t="str">
            <v>腰椎椎管扩大减压神经根管减压术</v>
          </cell>
          <cell r="C8087" t="str">
            <v>麻醉后消毒铺巾,X线引导下显露棘突､椎板和关节突,切除部分或全部椎板,显露硬膜和神经根,神经根管减压,覆盖脊柱膜,置引流缝合。不含X线引导。</v>
          </cell>
          <cell r="D8087" t="str">
            <v>引流装置,冲洗液</v>
          </cell>
          <cell r="E8087" t="str">
            <v>脊柱膜,止血材料,特殊缝线</v>
          </cell>
          <cell r="F8087" t="str">
            <v>每椎体</v>
          </cell>
          <cell r="G8087" t="str">
            <v/>
          </cell>
          <cell r="H8087">
            <v>1800</v>
          </cell>
          <cell r="I8087">
            <v>1440</v>
          </cell>
          <cell r="J8087">
            <v>1260</v>
          </cell>
          <cell r="K8087" t="str">
            <v>甲类</v>
          </cell>
        </row>
        <row r="8088">
          <cell r="A8088" t="str">
            <v>HVT56309</v>
          </cell>
          <cell r="B8088" t="str">
            <v>腰椎椎管扩大减压神经根管减压植骨融合内固定术</v>
          </cell>
          <cell r="C8088" t="str">
            <v>麻醉后消毒铺巾,显露棘突､椎板和关节突､横突,X线引导下置入内固定。必要时术中导航,切除部分或全部椎板,显露硬膜和神经根,神经根管减压,植骨融合,覆盖脊柱膜,置引流缝合。不含X线引导､术中导航､取骨术。</v>
          </cell>
          <cell r="D8088" t="str">
            <v>引流装置</v>
          </cell>
          <cell r="E8088" t="str">
            <v>内固定材料,脊柱膜,人工骨,异种骨,止血材料,特殊缝线</v>
          </cell>
          <cell r="F8088" t="str">
            <v>每椎体</v>
          </cell>
          <cell r="G8088" t="str">
            <v/>
          </cell>
          <cell r="H8088">
            <v>1800</v>
          </cell>
          <cell r="I8088">
            <v>1440</v>
          </cell>
          <cell r="J8088">
            <v>1260</v>
          </cell>
          <cell r="K8088" t="str">
            <v>乙类</v>
          </cell>
        </row>
        <row r="8089">
          <cell r="A8089" t="str">
            <v>HVT56310</v>
          </cell>
          <cell r="B8089" t="str">
            <v>腰椎椎板部分切除髓核摘除神经根管减压术</v>
          </cell>
          <cell r="C8089" t="str">
            <v>麻醉后消毒铺巾,X线引导下显露棘突､椎板和关节突,切除部分椎板､黄韧带,显露硬膜和神经根,切开后纵韧带,去除突出椎间盘,神经根管减压,覆盖脊柱膜,置引流缝合。不含X线引导。</v>
          </cell>
          <cell r="D8089" t="str">
            <v>引流装置</v>
          </cell>
          <cell r="E8089" t="str">
            <v>脊柱膜,止血材料,特殊缝线</v>
          </cell>
          <cell r="F8089" t="str">
            <v>每椎间盘</v>
          </cell>
          <cell r="G8089" t="str">
            <v/>
          </cell>
          <cell r="H8089">
            <v>1700</v>
          </cell>
          <cell r="I8089">
            <v>1360</v>
          </cell>
          <cell r="J8089">
            <v>1190</v>
          </cell>
          <cell r="K8089" t="str">
            <v>甲类</v>
          </cell>
        </row>
        <row r="8090">
          <cell r="A8090" t="str">
            <v>HVT64301</v>
          </cell>
          <cell r="B8090" t="str">
            <v>前路腰椎内固定取出术</v>
          </cell>
          <cell r="C8090" t="str">
            <v>麻醉,原切口入路,切除皮肤瘢痕,逐层切开达腹膜,剥离壁层腹膜,显露内固定装置,完整取出,逐层缝合。</v>
          </cell>
          <cell r="D8090" t="str">
            <v>引流装置</v>
          </cell>
          <cell r="E8090" t="str">
            <v>内固定材料,人工骨,异种骨,止血材料,特殊缝线</v>
          </cell>
          <cell r="F8090" t="str">
            <v>次</v>
          </cell>
          <cell r="G8090" t="str">
            <v/>
          </cell>
          <cell r="H8090">
            <v>1560</v>
          </cell>
          <cell r="I8090">
            <v>1250</v>
          </cell>
          <cell r="J8090">
            <v>1090</v>
          </cell>
          <cell r="K8090" t="str">
            <v>甲类</v>
          </cell>
        </row>
        <row r="8091">
          <cell r="A8091" t="str">
            <v>HVT64302</v>
          </cell>
          <cell r="B8091" t="str">
            <v>后路腰椎内固定取出术</v>
          </cell>
          <cell r="C8091" t="str">
            <v>麻醉,原切口入路,切除皮肤瘢痕,逐层切开,显露内固定装置,完整取出,逐层缝合。</v>
          </cell>
          <cell r="D8091" t="str">
            <v>引流装置</v>
          </cell>
          <cell r="E8091" t="str">
            <v>内固定材料,人工骨,异种骨,止血材料,特殊缝线</v>
          </cell>
          <cell r="F8091" t="str">
            <v>次</v>
          </cell>
          <cell r="G8091" t="str">
            <v/>
          </cell>
          <cell r="H8091">
            <v>1540</v>
          </cell>
          <cell r="I8091">
            <v>1230</v>
          </cell>
          <cell r="J8091">
            <v>1080</v>
          </cell>
          <cell r="K8091" t="str">
            <v>甲类</v>
          </cell>
        </row>
        <row r="8092">
          <cell r="A8092" t="str">
            <v>HVT66301</v>
          </cell>
          <cell r="B8092" t="str">
            <v>腰椎人工椎体置换术</v>
          </cell>
          <cell r="C8092" t="str">
            <v>全麻,仰(或侧)卧位,前方斜切口,显露节段,切除椎体,植入人工椎体,缝合切口。</v>
          </cell>
          <cell r="D8092" t="str">
            <v>引流装置,冲洗液</v>
          </cell>
          <cell r="E8092" t="str">
            <v>内固定材料,人工骨,异种骨,止血材料,特殊缝线</v>
          </cell>
          <cell r="F8092" t="str">
            <v>每椎体</v>
          </cell>
          <cell r="G8092" t="str">
            <v>每增加1节椎体加收不超过80%</v>
          </cell>
          <cell r="H8092">
            <v>2260</v>
          </cell>
          <cell r="I8092">
            <v>1810</v>
          </cell>
          <cell r="J8092">
            <v>1580</v>
          </cell>
          <cell r="K8092" t="str">
            <v>乙类</v>
          </cell>
        </row>
        <row r="8093">
          <cell r="A8093" t="str">
            <v>HVT70301</v>
          </cell>
          <cell r="B8093" t="str">
            <v>腰椎滑脱复位植骨融合内固定术</v>
          </cell>
          <cell r="C8093" t="str">
            <v>麻醉后消毒铺巾,显露棘突､椎板和关节突､横突,X线引导下置入内固定。必要时术中导航,去除椎板皮质骨,切除关节突软骨,植骨融合,置引流缝合。不含X线导航､术中导航､取骨术。</v>
          </cell>
          <cell r="D8093" t="str">
            <v>引流装置</v>
          </cell>
          <cell r="E8093" t="str">
            <v>内固定材料,人工骨,异种骨,止血材料,特殊缝线</v>
          </cell>
          <cell r="F8093" t="str">
            <v>次</v>
          </cell>
          <cell r="G8093" t="str">
            <v/>
          </cell>
          <cell r="H8093">
            <v>2480</v>
          </cell>
          <cell r="I8093">
            <v>1980</v>
          </cell>
          <cell r="J8093">
            <v>1730</v>
          </cell>
          <cell r="K8093" t="str">
            <v>乙类</v>
          </cell>
        </row>
        <row r="8094">
          <cell r="A8094" t="str">
            <v>HVT71301</v>
          </cell>
          <cell r="B8094" t="str">
            <v>前路腰椎滑脱植骨融合术</v>
          </cell>
          <cell r="C8094" t="str">
            <v>麻醉后消毒铺巾,X线引导下显露椎体,去除椎间盘和软骨终板,植骨融合,置引流缝合。不含X线引导､取骨术。</v>
          </cell>
          <cell r="D8094" t="str">
            <v>引流装置</v>
          </cell>
          <cell r="E8094" t="str">
            <v>人工骨,异种骨,止血材料,特殊缝线</v>
          </cell>
          <cell r="F8094" t="str">
            <v>次</v>
          </cell>
          <cell r="G8094" t="str">
            <v/>
          </cell>
          <cell r="H8094">
            <v>2280</v>
          </cell>
          <cell r="I8094">
            <v>1820</v>
          </cell>
          <cell r="J8094">
            <v>1595</v>
          </cell>
          <cell r="K8094" t="str">
            <v>乙类</v>
          </cell>
        </row>
        <row r="8095">
          <cell r="A8095" t="str">
            <v>HVT71302</v>
          </cell>
          <cell r="B8095" t="str">
            <v>后路腰椎滑脱植骨融合术</v>
          </cell>
          <cell r="C8095" t="str">
            <v>麻醉后消毒铺巾,X线引导下显露棘突､椎板和关节突,去除椎板､横突皮质骨,切除关节突软骨,植骨融合,置引流缝合。不含X线引导､取骨术。</v>
          </cell>
          <cell r="D8095" t="str">
            <v>引流装置</v>
          </cell>
          <cell r="E8095" t="str">
            <v>人工骨,异种骨,止血材料,特殊缝线</v>
          </cell>
          <cell r="F8095" t="str">
            <v>次</v>
          </cell>
          <cell r="G8095" t="str">
            <v/>
          </cell>
          <cell r="H8095">
            <v>2280</v>
          </cell>
          <cell r="I8095">
            <v>1820</v>
          </cell>
          <cell r="J8095">
            <v>1595</v>
          </cell>
          <cell r="K8095" t="str">
            <v>乙类</v>
          </cell>
        </row>
        <row r="8096">
          <cell r="A8096" t="str">
            <v>HVT71303</v>
          </cell>
          <cell r="B8096" t="str">
            <v>前路腰椎椎间植骨融合术</v>
          </cell>
          <cell r="C8096" t="str">
            <v>全麻或硬膜外麻醉,侧方腹膜后入路,剥离椎旁肌,显目标椎体､间盘,去除间盘,放置椎间融合器。</v>
          </cell>
          <cell r="D8096" t="str">
            <v>引流装置</v>
          </cell>
          <cell r="E8096" t="str">
            <v>内固定材料,人工骨,异种骨,止血材料,特殊缝线</v>
          </cell>
          <cell r="F8096" t="str">
            <v>每节段</v>
          </cell>
          <cell r="G8096" t="str">
            <v>每增加1节加收不超过80%</v>
          </cell>
          <cell r="H8096">
            <v>2180</v>
          </cell>
          <cell r="I8096">
            <v>1745</v>
          </cell>
          <cell r="J8096">
            <v>1530</v>
          </cell>
          <cell r="K8096" t="str">
            <v>乙类</v>
          </cell>
        </row>
        <row r="8097">
          <cell r="A8097" t="str">
            <v>HVT71304</v>
          </cell>
          <cell r="B8097" t="str">
            <v>后路腰椎椎间植骨融合术</v>
          </cell>
          <cell r="C8097" t="str">
            <v>全麻或硬膜外麻醉,俯卧位,经后正中切口显露椎板,行椎板切除或显露小关节突外侧椎间孔区,将椎间融合器植入。</v>
          </cell>
          <cell r="D8097" t="str">
            <v>引流装置</v>
          </cell>
          <cell r="E8097" t="str">
            <v>内固定材料,人工骨,异种骨,止血材料,特殊缝线</v>
          </cell>
          <cell r="F8097" t="str">
            <v>每节段</v>
          </cell>
          <cell r="G8097" t="str">
            <v>每增加1节加收不超过80%</v>
          </cell>
          <cell r="H8097">
            <v>2160</v>
          </cell>
          <cell r="I8097">
            <v>1730</v>
          </cell>
          <cell r="J8097">
            <v>1510</v>
          </cell>
          <cell r="K8097" t="str">
            <v>乙类</v>
          </cell>
        </row>
        <row r="8098">
          <cell r="A8098" t="str">
            <v>HVT71305</v>
          </cell>
          <cell r="B8098" t="str">
            <v>腰椎横突间融合术</v>
          </cell>
          <cell r="C8098" t="str">
            <v>麻醉后消毒铺巾,X线引导下显露棘突､椎板和关节突､横突,去除横突皮质骨,植骨融合,置引流缝合。不含X线引导､取骨术。</v>
          </cell>
          <cell r="D8098" t="str">
            <v>引流装置</v>
          </cell>
          <cell r="E8098" t="str">
            <v>人工骨,异种骨,止血材料,特殊缝线</v>
          </cell>
          <cell r="F8098" t="str">
            <v>次</v>
          </cell>
          <cell r="G8098" t="str">
            <v/>
          </cell>
          <cell r="H8098">
            <v>1600</v>
          </cell>
          <cell r="I8098">
            <v>1280</v>
          </cell>
          <cell r="J8098">
            <v>1120</v>
          </cell>
          <cell r="K8098" t="str">
            <v>乙类</v>
          </cell>
        </row>
        <row r="8099">
          <cell r="A8099" t="str">
            <v>HVT72101</v>
          </cell>
          <cell r="B8099" t="str">
            <v>经皮穿刺腰椎横突射频术</v>
          </cell>
          <cell r="C8099" t="str">
            <v>用于腰3横突综合征的治疗。监测生命体征,影像定位确定穿刺点,消毒铺巾,影像定位下穿刺,经影像确认无误,神经诱发无运动及感觉变化,实施射频热凝或脉冲射频调节治疗。不含监测､术中监护､影像学引导。</v>
          </cell>
          <cell r="D8099" t="str">
            <v/>
          </cell>
          <cell r="E8099" t="str">
            <v>射频穿刺针</v>
          </cell>
          <cell r="F8099" t="str">
            <v>次</v>
          </cell>
          <cell r="G8099" t="str">
            <v/>
          </cell>
          <cell r="H8099">
            <v>1000</v>
          </cell>
          <cell r="I8099">
            <v>800</v>
          </cell>
          <cell r="J8099">
            <v>700</v>
          </cell>
          <cell r="K8099" t="str">
            <v>乙类</v>
          </cell>
        </row>
        <row r="8100">
          <cell r="A8100" t="str">
            <v>HVT73301</v>
          </cell>
          <cell r="B8100" t="str">
            <v>腰椎骶化横突切除术</v>
          </cell>
          <cell r="C8100" t="str">
            <v>麻醉后消毒铺巾,X线引导下显露棘突､椎板和关节突､横突,去除横突,缝合。不含X线引导。</v>
          </cell>
          <cell r="D8100" t="str">
            <v/>
          </cell>
          <cell r="E8100" t="str">
            <v>特殊缝线,止血材料</v>
          </cell>
          <cell r="F8100" t="str">
            <v>次</v>
          </cell>
          <cell r="G8100" t="str">
            <v/>
          </cell>
          <cell r="H8100">
            <v>1000</v>
          </cell>
          <cell r="I8100">
            <v>800</v>
          </cell>
          <cell r="J8100">
            <v>700</v>
          </cell>
          <cell r="K8100" t="str">
            <v>甲类</v>
          </cell>
        </row>
        <row r="8101">
          <cell r="A8101" t="str">
            <v>HVT73302</v>
          </cell>
          <cell r="B8101" t="str">
            <v>侧前方入路腰椎椎体肿瘤切除术</v>
          </cell>
          <cell r="C8101"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cell r="D8101" t="str">
            <v>引流装置</v>
          </cell>
          <cell r="E8101" t="str">
            <v>止血材料,特殊缝线</v>
          </cell>
          <cell r="F8101" t="str">
            <v>每椎体</v>
          </cell>
          <cell r="G8101" t="str">
            <v/>
          </cell>
          <cell r="H8101">
            <v>1680</v>
          </cell>
          <cell r="I8101">
            <v>1345</v>
          </cell>
          <cell r="J8101">
            <v>1175</v>
          </cell>
          <cell r="K8101" t="str">
            <v>甲类</v>
          </cell>
        </row>
        <row r="8102">
          <cell r="A8102" t="str">
            <v>HVT73303</v>
          </cell>
          <cell r="B8102" t="str">
            <v>侧前方入路腰椎椎体肿瘤切除植骨融合内固定术</v>
          </cell>
          <cell r="C8102"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cell r="D8102" t="str">
            <v>引流装置</v>
          </cell>
          <cell r="E8102" t="str">
            <v>内固定材料,人工骨,异种骨,止血材料,特殊缝线</v>
          </cell>
          <cell r="F8102" t="str">
            <v>每椎体</v>
          </cell>
          <cell r="G8102" t="str">
            <v/>
          </cell>
          <cell r="H8102">
            <v>1780</v>
          </cell>
          <cell r="I8102">
            <v>1425</v>
          </cell>
          <cell r="J8102">
            <v>1240</v>
          </cell>
          <cell r="K8102" t="str">
            <v>乙类</v>
          </cell>
        </row>
        <row r="8103">
          <cell r="A8103" t="str">
            <v>HVT73304</v>
          </cell>
          <cell r="B8103" t="str">
            <v>胸腹联合入路腰椎椎体肿瘤切除术</v>
          </cell>
          <cell r="C8103"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cell r="D8103" t="str">
            <v>引流装置</v>
          </cell>
          <cell r="E8103" t="str">
            <v>人工骨,异种骨,止血材料,特殊缝线</v>
          </cell>
          <cell r="F8103" t="str">
            <v>每椎体</v>
          </cell>
          <cell r="G8103" t="str">
            <v/>
          </cell>
          <cell r="H8103">
            <v>1700</v>
          </cell>
          <cell r="I8103">
            <v>1360</v>
          </cell>
          <cell r="J8103">
            <v>1190</v>
          </cell>
          <cell r="K8103" t="str">
            <v>甲类</v>
          </cell>
        </row>
        <row r="8104">
          <cell r="A8104" t="str">
            <v>HVT73305</v>
          </cell>
          <cell r="B8104" t="str">
            <v>胸腹联合入路腰椎椎体肿瘤切除植骨融合内固定术</v>
          </cell>
          <cell r="C8104"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cell r="D8104" t="str">
            <v>引流装置</v>
          </cell>
          <cell r="E8104" t="str">
            <v>内固定材料,人工骨,异种骨,止血材料,特殊缝线</v>
          </cell>
          <cell r="F8104" t="str">
            <v>每椎体</v>
          </cell>
          <cell r="G8104" t="str">
            <v/>
          </cell>
          <cell r="H8104">
            <v>1700</v>
          </cell>
          <cell r="I8104">
            <v>1360</v>
          </cell>
          <cell r="J8104">
            <v>1190</v>
          </cell>
          <cell r="K8104" t="str">
            <v>乙类</v>
          </cell>
        </row>
        <row r="8105">
          <cell r="A8105" t="str">
            <v>HVT73306</v>
          </cell>
          <cell r="B8105" t="str">
            <v>后路腰椎椎板肿瘤切除术</v>
          </cell>
          <cell r="C8105" t="str">
            <v>消毒铺巾,后正中切口X线引导下显露肿瘤部位的椎板并切除,显露硬脊膜和神经根并保护(必要时术中导航,另戳口放负压引流管,逐层关闭伤口)。必要时术中脊髓监护。不含X线引导､术中导航､脊髓监护。</v>
          </cell>
          <cell r="D8105" t="str">
            <v>引流装置</v>
          </cell>
          <cell r="E8105" t="str">
            <v>止血材料,特殊缝线</v>
          </cell>
          <cell r="F8105" t="str">
            <v>每椎体</v>
          </cell>
          <cell r="G8105" t="str">
            <v/>
          </cell>
          <cell r="H8105">
            <v>1500</v>
          </cell>
          <cell r="I8105">
            <v>1200</v>
          </cell>
          <cell r="J8105">
            <v>1050</v>
          </cell>
          <cell r="K8105" t="str">
            <v>甲类</v>
          </cell>
        </row>
        <row r="8106">
          <cell r="A8106" t="str">
            <v>HVT73307</v>
          </cell>
          <cell r="B8106" t="str">
            <v>后路腰椎椎板肿瘤切除植骨融合内固定术</v>
          </cell>
          <cell r="C810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106" t="str">
            <v>引流装置</v>
          </cell>
          <cell r="E8106" t="str">
            <v>内固定材料,人工骨,异种骨,止血材料,特殊缝线</v>
          </cell>
          <cell r="F8106" t="str">
            <v>每椎体</v>
          </cell>
          <cell r="G8106" t="str">
            <v/>
          </cell>
          <cell r="H8106">
            <v>1560</v>
          </cell>
          <cell r="I8106">
            <v>1250</v>
          </cell>
          <cell r="J8106">
            <v>1090</v>
          </cell>
          <cell r="K8106" t="str">
            <v>乙类</v>
          </cell>
        </row>
        <row r="8107">
          <cell r="A8107" t="str">
            <v>HVT73308</v>
          </cell>
          <cell r="B8107" t="str">
            <v>后路腰椎附件肿瘤切除术</v>
          </cell>
          <cell r="C8107" t="str">
            <v>消毒铺巾,后正中切口X线引导下显露肿瘤部位的椎骨附件并切除(必要时术中导航,显露神经根并保护)。必要时脊髓监护,另戳口放负压引流管,逐层关闭伤口。不含X线引导､术中导航､脊髓监护。</v>
          </cell>
          <cell r="D8107" t="str">
            <v>引流装置</v>
          </cell>
          <cell r="E8107" t="str">
            <v>止血材料,特殊缝线</v>
          </cell>
          <cell r="F8107" t="str">
            <v>每椎体</v>
          </cell>
          <cell r="G8107" t="str">
            <v/>
          </cell>
          <cell r="H8107">
            <v>1500</v>
          </cell>
          <cell r="I8107">
            <v>1200</v>
          </cell>
          <cell r="J8107">
            <v>1050</v>
          </cell>
          <cell r="K8107" t="str">
            <v>甲类</v>
          </cell>
        </row>
        <row r="8108">
          <cell r="A8108" t="str">
            <v>HVT73309</v>
          </cell>
          <cell r="B8108" t="str">
            <v>后路腰椎附件肿瘤切除植骨融合内固定术</v>
          </cell>
          <cell r="C8108" t="str">
            <v>消毒铺巾,后正中切口X线引导下显露肿瘤部位的椎骨附件并切除,内固定､植骨融合,必要时术中导航,显露神经根并保护。必要时脊髓监护,另戳口放负压引流管,逐层关闭伤口。不含X线引导､术中导航､脊髓监护。</v>
          </cell>
          <cell r="D8108" t="str">
            <v>引流装置</v>
          </cell>
          <cell r="E8108" t="str">
            <v>内固定材料,人工骨,异种骨,止血材料,特殊缝线</v>
          </cell>
          <cell r="F8108" t="str">
            <v>每椎体</v>
          </cell>
          <cell r="G8108" t="str">
            <v/>
          </cell>
          <cell r="H8108">
            <v>1580</v>
          </cell>
          <cell r="I8108">
            <v>1265</v>
          </cell>
          <cell r="J8108">
            <v>1100</v>
          </cell>
          <cell r="K8108" t="str">
            <v>乙类</v>
          </cell>
        </row>
        <row r="8109">
          <cell r="A8109" t="str">
            <v>HVT73310</v>
          </cell>
          <cell r="B8109" t="str">
            <v>腰椎骶化浮棘/钩棘切除术</v>
          </cell>
          <cell r="C8109" t="str">
            <v>麻醉后消毒铺巾,X线引导下显露浮棘､钩棘,切除,缝合。不含X线引导。</v>
          </cell>
          <cell r="D8109" t="str">
            <v>引流装置</v>
          </cell>
          <cell r="E8109" t="str">
            <v>止血材料,特殊缝线</v>
          </cell>
          <cell r="F8109" t="str">
            <v>次</v>
          </cell>
          <cell r="G8109" t="str">
            <v/>
          </cell>
          <cell r="H8109">
            <v>870</v>
          </cell>
          <cell r="I8109">
            <v>700</v>
          </cell>
          <cell r="J8109">
            <v>610</v>
          </cell>
          <cell r="K8109" t="str">
            <v>甲类</v>
          </cell>
        </row>
        <row r="8110">
          <cell r="A8110" t="str">
            <v>HVT73311</v>
          </cell>
          <cell r="B8110" t="str">
            <v>腰椎感染性病灶清除术</v>
          </cell>
          <cell r="C81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v>
          </cell>
          <cell r="D8110" t="str">
            <v>引流装置,冲洗液</v>
          </cell>
          <cell r="E8110" t="str">
            <v>充填材料,人工骨,特殊缝线</v>
          </cell>
          <cell r="F8110" t="str">
            <v>次</v>
          </cell>
          <cell r="G8110" t="str">
            <v/>
          </cell>
          <cell r="H8110">
            <v>2600</v>
          </cell>
          <cell r="I8110">
            <v>2080</v>
          </cell>
          <cell r="J8110">
            <v>1820</v>
          </cell>
          <cell r="K8110" t="str">
            <v>甲类</v>
          </cell>
        </row>
        <row r="8111">
          <cell r="A8111" t="str">
            <v>HVT73312</v>
          </cell>
          <cell r="B8111" t="str">
            <v>腰椎感染性病灶清除椎体重建内固定术</v>
          </cell>
          <cell r="C8111"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v>
          </cell>
          <cell r="D8111" t="str">
            <v>引流装置,冲洗液</v>
          </cell>
          <cell r="E8111" t="str">
            <v>充填材料,人工骨,特殊缝线</v>
          </cell>
          <cell r="F8111" t="str">
            <v>次</v>
          </cell>
          <cell r="G8111" t="str">
            <v/>
          </cell>
          <cell r="H8111">
            <v>2600</v>
          </cell>
          <cell r="I8111">
            <v>2080</v>
          </cell>
          <cell r="J8111">
            <v>1820</v>
          </cell>
          <cell r="K8111" t="str">
            <v>乙类</v>
          </cell>
        </row>
        <row r="8112">
          <cell r="A8112" t="str">
            <v>HVT83101</v>
          </cell>
          <cell r="B8112" t="str">
            <v>经皮腰椎椎体成形术(PVP)</v>
          </cell>
          <cell r="C8112" t="str">
            <v>局麻,俯卧位,经皮穿刺,定位,病损椎体注射填充物。</v>
          </cell>
          <cell r="D8112" t="str">
            <v>注射器</v>
          </cell>
          <cell r="E8112" t="str">
            <v>内固定材料,止血材料,特殊缝线</v>
          </cell>
          <cell r="F8112" t="str">
            <v>每椎体</v>
          </cell>
          <cell r="G8112" t="str">
            <v>每增加1节椎体加收不超过80%</v>
          </cell>
          <cell r="H8112">
            <v>1500</v>
          </cell>
          <cell r="I8112">
            <v>1200</v>
          </cell>
          <cell r="J8112">
            <v>1050</v>
          </cell>
          <cell r="K8112" t="str">
            <v>乙类</v>
          </cell>
        </row>
        <row r="8113">
          <cell r="A8113" t="str">
            <v>HVT83102</v>
          </cell>
          <cell r="B8113" t="str">
            <v>经皮腰椎椎体扩张成形术(PKP)</v>
          </cell>
          <cell r="C8113" t="str">
            <v>局麻或者全麻,仰卧位,经皮穿刺,定位,置入椎体扩张装置,形成空腔,取出扩张装置,于空腔内注射填充物。</v>
          </cell>
          <cell r="D8113" t="str">
            <v>注射器</v>
          </cell>
          <cell r="E8113" t="str">
            <v>内固定材料,止血材料,特殊缝线</v>
          </cell>
          <cell r="F8113" t="str">
            <v>每椎体</v>
          </cell>
          <cell r="G8113" t="str">
            <v>每增加1节椎体加收不超过80%</v>
          </cell>
          <cell r="H8113">
            <v>1500</v>
          </cell>
          <cell r="I8113">
            <v>1200</v>
          </cell>
          <cell r="J8113">
            <v>1050</v>
          </cell>
          <cell r="K8113" t="str">
            <v>乙类</v>
          </cell>
        </row>
        <row r="8114">
          <cell r="A8114" t="str">
            <v>HVU-HVV</v>
          </cell>
          <cell r="B8114" t="str">
            <v>腰椎连结</v>
          </cell>
          <cell r="C8114" t="str">
            <v/>
          </cell>
          <cell r="D8114" t="str">
            <v/>
          </cell>
          <cell r="E8114" t="str">
            <v/>
          </cell>
        </row>
        <row r="8114">
          <cell r="G8114" t="str">
            <v/>
          </cell>
          <cell r="H8114" t="str">
            <v/>
          </cell>
          <cell r="I8114" t="str">
            <v/>
          </cell>
          <cell r="J8114" t="str">
            <v/>
          </cell>
        </row>
        <row r="8115">
          <cell r="A8115" t="str">
            <v>HVU56301</v>
          </cell>
          <cell r="B8115" t="str">
            <v>后路腰椎间盘髓核摘除神经根管减压棘突间弹性固定术</v>
          </cell>
          <cell r="C8115" t="str">
            <v>麻醉后消毒铺巾,X线引导下显露棘突､椎板关节突,去除部分椎板和关节突,显露硬膜和神经根,切开后纵韧带,去除突出椎间盘和软骨终板,神经根管减压,覆盖脊柱膜,椎间放置弹性固定器,置引流缝合。不含X线引导。</v>
          </cell>
          <cell r="D8115" t="str">
            <v>引流装置,冲洗液</v>
          </cell>
          <cell r="E8115" t="str">
            <v>内固定材料,脊柱膜,止血材料,特殊缝线</v>
          </cell>
          <cell r="F8115" t="str">
            <v>每椎间盘</v>
          </cell>
          <cell r="G8115" t="str">
            <v/>
          </cell>
          <cell r="H8115">
            <v>1700</v>
          </cell>
          <cell r="I8115">
            <v>1360</v>
          </cell>
          <cell r="J8115">
            <v>1190</v>
          </cell>
          <cell r="K8115" t="str">
            <v>甲类</v>
          </cell>
        </row>
        <row r="8116">
          <cell r="A8116" t="str">
            <v>HVU56302</v>
          </cell>
          <cell r="B8116" t="str">
            <v>腰椎间盘摘除术</v>
          </cell>
          <cell r="C8116" t="str">
            <v>麻醉后消毒铺巾,X线引导下显露棘突､椎板,保留或不保留棘间韧带,切除黄韧带,显露硬膜和神经根,切开后纵韧带,去除突出椎间盘,覆盖脊柱膜,置引流缝合。不含X线引导。</v>
          </cell>
          <cell r="D8116" t="str">
            <v>引流装置,冲洗液</v>
          </cell>
          <cell r="E8116" t="str">
            <v>脊柱膜,止血材料,特殊缝线</v>
          </cell>
          <cell r="F8116" t="str">
            <v>每椎间盘</v>
          </cell>
          <cell r="G8116" t="str">
            <v/>
          </cell>
          <cell r="H8116">
            <v>1760</v>
          </cell>
          <cell r="I8116">
            <v>1410</v>
          </cell>
          <cell r="J8116">
            <v>1230</v>
          </cell>
          <cell r="K8116" t="str">
            <v>甲类</v>
          </cell>
        </row>
        <row r="8117">
          <cell r="A8117" t="str">
            <v>HVU56303</v>
          </cell>
          <cell r="B8117" t="str">
            <v>小切口腰椎间盘髓核摘除术</v>
          </cell>
          <cell r="C8117"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cell r="D8117" t="str">
            <v>穿刺针</v>
          </cell>
          <cell r="E8117" t="str">
            <v>特殊缝线</v>
          </cell>
          <cell r="F8117" t="str">
            <v>每椎间盘</v>
          </cell>
          <cell r="G8117" t="str">
            <v>每增加1节椎间盘加收不超过80%</v>
          </cell>
          <cell r="H8117">
            <v>1170</v>
          </cell>
          <cell r="I8117">
            <v>940</v>
          </cell>
          <cell r="J8117">
            <v>820</v>
          </cell>
          <cell r="K8117" t="str">
            <v>甲类</v>
          </cell>
        </row>
        <row r="8118">
          <cell r="A8118" t="str">
            <v>HVU56304</v>
          </cell>
          <cell r="B8118" t="str">
            <v>腰椎间盘极外侧突出摘除椎间植骨融合术</v>
          </cell>
          <cell r="C8118" t="str">
            <v>麻醉后消毒铺巾,X线引导下显露棘突､椎板关节突,去除部分椎板和关节突,神经根管减压,显露硬膜和神经根,切开后纵韧带,去除突出椎间盘和软骨终板,放置钛网或植骨,覆盖脊柱膜,置引流缝合。不含X线引导､取骨术。</v>
          </cell>
          <cell r="D8118" t="str">
            <v>引流装置</v>
          </cell>
          <cell r="E8118" t="str">
            <v>脊柱膜,人工骨,异种骨,止血材料,特殊缝线</v>
          </cell>
          <cell r="F8118" t="str">
            <v>次</v>
          </cell>
          <cell r="G8118" t="str">
            <v/>
          </cell>
          <cell r="H8118">
            <v>1780</v>
          </cell>
          <cell r="I8118">
            <v>1425</v>
          </cell>
          <cell r="J8118">
            <v>1240</v>
          </cell>
          <cell r="K8118" t="str">
            <v>乙类</v>
          </cell>
        </row>
        <row r="8119">
          <cell r="A8119" t="str">
            <v>HVU56305</v>
          </cell>
          <cell r="B8119" t="str">
            <v>后路腰椎间盘极外侧突出摘除棘突间弹性固定术</v>
          </cell>
          <cell r="C8119" t="str">
            <v>麻醉后消毒铺巾,X线引导下显露棘突､椎板关节突,去除部分椎板和关节突,神经根管减压,显露硬膜和神经根,切开后纵韧带,去除突出椎间盘和软骨终板,覆盖脊柱膜,椎间放置弹性固定器,置引流缝合。不含X线引导。</v>
          </cell>
          <cell r="D8119" t="str">
            <v>引流装置</v>
          </cell>
          <cell r="E8119" t="str">
            <v>内固定材料,脊柱膜,止血材料,特殊缝线</v>
          </cell>
          <cell r="F8119" t="str">
            <v>次</v>
          </cell>
          <cell r="G8119" t="str">
            <v/>
          </cell>
          <cell r="H8119">
            <v>1700</v>
          </cell>
          <cell r="I8119">
            <v>1360</v>
          </cell>
          <cell r="J8119">
            <v>1190</v>
          </cell>
          <cell r="K8119" t="str">
            <v>乙类</v>
          </cell>
        </row>
        <row r="8120">
          <cell r="A8120" t="str">
            <v>HVU56306</v>
          </cell>
          <cell r="B8120" t="str">
            <v>腰椎间盘极外侧突出摘除植骨融合内固定术</v>
          </cell>
          <cell r="C8120"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cell r="D8120" t="str">
            <v>引流装置</v>
          </cell>
          <cell r="E8120" t="str">
            <v>内固定材料,脊柱膜,人工骨,异种骨,止血材料,特殊缝线</v>
          </cell>
          <cell r="F8120" t="str">
            <v>次</v>
          </cell>
          <cell r="G8120" t="str">
            <v/>
          </cell>
          <cell r="H8120">
            <v>1780</v>
          </cell>
          <cell r="I8120">
            <v>1425</v>
          </cell>
          <cell r="J8120">
            <v>1240</v>
          </cell>
          <cell r="K8120" t="str">
            <v>乙类</v>
          </cell>
        </row>
        <row r="8121">
          <cell r="A8121" t="str">
            <v>HVU56307</v>
          </cell>
          <cell r="B8121" t="str">
            <v>腰椎间盘极外侧突出摘除术</v>
          </cell>
          <cell r="C8121" t="str">
            <v>麻醉后消毒铺巾,X线引导下显露棘突､椎板关节突,去除部分椎板和关节突,神经根管减压,显露硬膜和神经根,切开后纵韧带,去除突出椎间盘,覆盖脊柱膜,缝合。不含X线引导。</v>
          </cell>
          <cell r="D8121" t="str">
            <v>引流装置</v>
          </cell>
          <cell r="E8121" t="str">
            <v>脊柱膜,止血材料,特殊缝线</v>
          </cell>
          <cell r="F8121" t="str">
            <v>次</v>
          </cell>
          <cell r="G8121" t="str">
            <v/>
          </cell>
          <cell r="H8121">
            <v>1760</v>
          </cell>
          <cell r="I8121">
            <v>1410</v>
          </cell>
          <cell r="J8121">
            <v>1230</v>
          </cell>
          <cell r="K8121" t="str">
            <v>甲类</v>
          </cell>
        </row>
        <row r="8122">
          <cell r="A8122" t="str">
            <v>HVU56308</v>
          </cell>
          <cell r="B8122" t="str">
            <v>前路腰骶椎间盘切除植骨融合内固定术</v>
          </cell>
          <cell r="C8122"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22" t="str">
            <v>引流装置,冲洗液</v>
          </cell>
          <cell r="E8122" t="str">
            <v>内固定材料,人工骨,异种骨,止血材料,特殊缝线</v>
          </cell>
          <cell r="F8122" t="str">
            <v>次</v>
          </cell>
          <cell r="G8122" t="str">
            <v/>
          </cell>
          <cell r="H8122">
            <v>2460</v>
          </cell>
          <cell r="I8122">
            <v>1970</v>
          </cell>
          <cell r="J8122">
            <v>1720</v>
          </cell>
          <cell r="K8122" t="str">
            <v>乙类</v>
          </cell>
        </row>
        <row r="8123">
          <cell r="A8123" t="str">
            <v>HVU56309</v>
          </cell>
          <cell r="B8123" t="str">
            <v>椎板开窗腰椎间盘髓核摘除术</v>
          </cell>
          <cell r="C8123" t="str">
            <v>麻醉后消毒铺巾,X线引导下显露棘突､椎板和关节突,切除部分椎板､黄韧带,显露硬膜和神经根,切开后纵韧带,去除突出椎间盘,覆盖脊柱膜。置引流缝合。不含X线引导。</v>
          </cell>
          <cell r="D8123" t="str">
            <v>引流装置</v>
          </cell>
          <cell r="E8123" t="str">
            <v>脊柱膜,止血材料,特殊缝线</v>
          </cell>
          <cell r="F8123" t="str">
            <v>每椎间盘</v>
          </cell>
          <cell r="G8123" t="str">
            <v/>
          </cell>
          <cell r="H8123">
            <v>1600</v>
          </cell>
          <cell r="I8123">
            <v>1280</v>
          </cell>
          <cell r="J8123">
            <v>1120</v>
          </cell>
          <cell r="K8123" t="str">
            <v>甲类</v>
          </cell>
        </row>
        <row r="8124">
          <cell r="A8124" t="str">
            <v>HVU56310</v>
          </cell>
          <cell r="B8124" t="str">
            <v>后路腰椎间盘髓核摘除神经根管减压椎间植骨融合术</v>
          </cell>
          <cell r="C8124" t="str">
            <v>麻醉后消毒铺巾,X线引导下显露棘突､椎板关节突,去除部分椎板和关节突,显露硬膜和神经根,切开后纵韧带,去除突出椎间盘和软骨终板,神经根管减压,放置钛网或植骨,覆盖脊柱膜。置引流缝合。不含X线引导､取骨术。</v>
          </cell>
          <cell r="D8124" t="str">
            <v>引流装置</v>
          </cell>
          <cell r="E8124" t="str">
            <v>脊柱膜,人工骨,异种骨,止血材料,特殊缝线</v>
          </cell>
          <cell r="F8124" t="str">
            <v>每椎间盘</v>
          </cell>
          <cell r="G8124" t="str">
            <v/>
          </cell>
          <cell r="H8124">
            <v>1600</v>
          </cell>
          <cell r="I8124">
            <v>1280</v>
          </cell>
          <cell r="J8124">
            <v>1120</v>
          </cell>
          <cell r="K8124" t="str">
            <v>乙类</v>
          </cell>
        </row>
        <row r="8125">
          <cell r="A8125" t="str">
            <v>HVU66301</v>
          </cell>
          <cell r="B8125" t="str">
            <v>人工腰椎间盘植入术</v>
          </cell>
          <cell r="C8125" t="str">
            <v>全麻,仰卧位,斜形切口或纵形切口,显露置入间盘节段,切除间盘,植入假体,缝合切口。</v>
          </cell>
          <cell r="D8125" t="str">
            <v>引流装置,冲洗液</v>
          </cell>
          <cell r="E8125" t="str">
            <v>内固定材料,人工骨,异种骨,止血材料,特殊缝线</v>
          </cell>
          <cell r="F8125" t="str">
            <v>每椎间盘</v>
          </cell>
          <cell r="G8125" t="str">
            <v>每增加1节椎间盘加收不超过80%</v>
          </cell>
          <cell r="H8125">
            <v>2260</v>
          </cell>
          <cell r="I8125">
            <v>1810</v>
          </cell>
          <cell r="J8125">
            <v>1580</v>
          </cell>
          <cell r="K8125" t="str">
            <v>乙类</v>
          </cell>
        </row>
        <row r="8126">
          <cell r="A8126" t="str">
            <v>HVU66302</v>
          </cell>
          <cell r="B8126" t="str">
            <v>前路腰椎间盘切除人工椎间盘置换术</v>
          </cell>
          <cell r="C8126"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26" t="str">
            <v>引流装置</v>
          </cell>
          <cell r="E8126" t="str">
            <v>内固定材料,人工骨,异种骨,止血材料,特殊缝线</v>
          </cell>
          <cell r="F8126" t="str">
            <v>次</v>
          </cell>
          <cell r="G8126" t="str">
            <v>1次融合大于3节椎体,每增加1节加收不超过30%</v>
          </cell>
          <cell r="H8126">
            <v>2260</v>
          </cell>
          <cell r="I8126">
            <v>1810</v>
          </cell>
          <cell r="J8126">
            <v>1580</v>
          </cell>
          <cell r="K8126" t="str">
            <v>乙类</v>
          </cell>
        </row>
        <row r="8127">
          <cell r="A8127" t="str">
            <v>HVU66303</v>
          </cell>
          <cell r="B8127" t="str">
            <v>前路腰椎间盘切除人工髓核置入术</v>
          </cell>
          <cell r="C8127"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cell r="D8127" t="str">
            <v>引流装置</v>
          </cell>
          <cell r="E8127" t="str">
            <v>内固定材料,人工椎间盘,异种骨,止血材料,特殊缝线</v>
          </cell>
          <cell r="F8127" t="str">
            <v>次</v>
          </cell>
          <cell r="G8127" t="str">
            <v>1次融合大于3节椎体,每增加1节加收不超过30%</v>
          </cell>
          <cell r="H8127">
            <v>2460</v>
          </cell>
          <cell r="I8127">
            <v>1970</v>
          </cell>
          <cell r="J8127">
            <v>1720</v>
          </cell>
          <cell r="K8127" t="str">
            <v>乙类</v>
          </cell>
        </row>
        <row r="8128">
          <cell r="A8128" t="str">
            <v>HVU66304</v>
          </cell>
          <cell r="B8128" t="str">
            <v>腰椎间盘髓核摘除神经根管减压人工髓核置入术</v>
          </cell>
          <cell r="C8128" t="str">
            <v>麻醉后消毒铺巾,X线引导下显露棘突､椎板关节突,去除部分椎板和关节突,显露硬膜和神经根,切开后纵韧带,去除突出椎间盘和软骨终板,神经根管减压,放置人工髓核,覆盖脊柱膜,置引流缝合。不含X线引导。</v>
          </cell>
          <cell r="D8128" t="str">
            <v>引流装置,冲洗液</v>
          </cell>
          <cell r="E8128" t="str">
            <v>人工椎间盘,脊柱膜,止血材料,特殊缝线</v>
          </cell>
          <cell r="F8128" t="str">
            <v>每椎间盘</v>
          </cell>
          <cell r="G8128" t="str">
            <v/>
          </cell>
          <cell r="H8128">
            <v>1600</v>
          </cell>
          <cell r="I8128">
            <v>1280</v>
          </cell>
          <cell r="J8128">
            <v>1120</v>
          </cell>
          <cell r="K8128" t="str">
            <v>乙类</v>
          </cell>
        </row>
        <row r="8129">
          <cell r="A8129" t="str">
            <v>HVU66305</v>
          </cell>
          <cell r="B8129" t="str">
            <v>腰椎间盘极外侧突出摘除人工髓核置入术</v>
          </cell>
          <cell r="C8129" t="str">
            <v>麻醉后消毒铺巾,X线引导下显露棘突､椎板关节突,去除部分椎板和关节突,神经根管减压,显露硬膜和神经根,切开后纵韧带,去除突出椎间盘和软骨终板,放置人工髓核,覆盖脊柱膜,置引流缝合。不含X线引导。</v>
          </cell>
          <cell r="D8129" t="str">
            <v>引流装置</v>
          </cell>
          <cell r="E8129" t="str">
            <v>人工椎间盘,脊柱膜,止血材料,特殊缝线</v>
          </cell>
          <cell r="F8129" t="str">
            <v>次</v>
          </cell>
          <cell r="G8129" t="str">
            <v/>
          </cell>
          <cell r="H8129">
            <v>1600</v>
          </cell>
          <cell r="I8129">
            <v>1280</v>
          </cell>
          <cell r="J8129">
            <v>1120</v>
          </cell>
          <cell r="K8129" t="str">
            <v>乙类</v>
          </cell>
        </row>
        <row r="8130">
          <cell r="A8130" t="str">
            <v>HVU66306</v>
          </cell>
          <cell r="B8130" t="str">
            <v>前路腰骶椎间盘切除人工椎间盘置换术</v>
          </cell>
          <cell r="C8130"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30" t="str">
            <v>引流装置</v>
          </cell>
          <cell r="E8130" t="str">
            <v>内固定材料,人工椎间盘,人工骨,异种骨,止血材料,特殊缝线</v>
          </cell>
          <cell r="F8130" t="str">
            <v>次</v>
          </cell>
          <cell r="G8130" t="str">
            <v/>
          </cell>
          <cell r="H8130">
            <v>2460</v>
          </cell>
          <cell r="I8130">
            <v>1970</v>
          </cell>
          <cell r="J8130">
            <v>1720</v>
          </cell>
          <cell r="K8130" t="str">
            <v>乙类</v>
          </cell>
        </row>
        <row r="8131">
          <cell r="A8131" t="str">
            <v>HVU72101</v>
          </cell>
          <cell r="B8131" t="str">
            <v>经皮腰椎间盘激光气化术</v>
          </cell>
          <cell r="C8131" t="str">
            <v>麻醉后消毒铺巾,X线引导下或CT引导下定位后插入导针､套管､石英纤维,去除椎间盘,缝合。不含X线引导､CT引导。</v>
          </cell>
          <cell r="D8131" t="str">
            <v/>
          </cell>
          <cell r="E8131" t="str">
            <v>特殊缝线</v>
          </cell>
          <cell r="F8131" t="str">
            <v>每椎间盘</v>
          </cell>
          <cell r="G8131" t="str">
            <v/>
          </cell>
          <cell r="H8131">
            <v>1500</v>
          </cell>
          <cell r="I8131">
            <v>1200</v>
          </cell>
          <cell r="J8131">
            <v>1050</v>
          </cell>
          <cell r="K8131" t="str">
            <v>乙类</v>
          </cell>
        </row>
        <row r="8132">
          <cell r="A8132" t="str">
            <v>HVU72102</v>
          </cell>
          <cell r="B8132" t="str">
            <v>经皮腰椎间盘热疗摘除术(IDET)</v>
          </cell>
          <cell r="C8132" t="str">
            <v>麻醉后消毒铺巾,X线引导下或CT引导下定位后插入导针､套管,放置治疗针,使用热疗仪去除椎间盘,缝合。不含X线引导､CT引导。</v>
          </cell>
          <cell r="D8132" t="str">
            <v/>
          </cell>
          <cell r="E8132" t="str">
            <v>特殊缝线</v>
          </cell>
          <cell r="F8132" t="str">
            <v>每椎间盘</v>
          </cell>
          <cell r="G8132" t="str">
            <v/>
          </cell>
          <cell r="H8132">
            <v>1500</v>
          </cell>
          <cell r="I8132">
            <v>1200</v>
          </cell>
          <cell r="J8132">
            <v>1050</v>
          </cell>
          <cell r="K8132" t="str">
            <v>乙类</v>
          </cell>
        </row>
        <row r="8133">
          <cell r="A8133" t="str">
            <v>HVU72103</v>
          </cell>
          <cell r="B8133" t="str">
            <v>经皮穿刺腰椎间盘化学溶解术</v>
          </cell>
          <cell r="C8133"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cell r="D8133" t="str">
            <v>穿刺针,注射器</v>
          </cell>
          <cell r="E8133" t="str">
            <v/>
          </cell>
          <cell r="F8133" t="str">
            <v>每椎间盘</v>
          </cell>
          <cell r="G8133" t="str">
            <v>每增加1节椎间盘加收不超过50%</v>
          </cell>
          <cell r="H8133">
            <v>1100</v>
          </cell>
          <cell r="I8133">
            <v>880</v>
          </cell>
          <cell r="J8133">
            <v>770</v>
          </cell>
          <cell r="K8133" t="str">
            <v>乙类</v>
          </cell>
        </row>
        <row r="8134">
          <cell r="A8134" t="str">
            <v>HVU72104</v>
          </cell>
          <cell r="B8134" t="str">
            <v>经皮穿刺低温等离子腰椎间盘髓核消融术</v>
          </cell>
          <cell r="C8134"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cell r="D8134" t="str">
            <v>穿刺针,注射器</v>
          </cell>
          <cell r="E8134" t="str">
            <v/>
          </cell>
          <cell r="F8134" t="str">
            <v>每椎间盘</v>
          </cell>
          <cell r="G8134" t="str">
            <v>每增加1节椎间盘加收不超过50%</v>
          </cell>
          <cell r="H8134">
            <v>1100</v>
          </cell>
          <cell r="I8134">
            <v>880</v>
          </cell>
          <cell r="J8134">
            <v>770</v>
          </cell>
          <cell r="K8134" t="str">
            <v>乙类</v>
          </cell>
        </row>
        <row r="8135">
          <cell r="A8135" t="str">
            <v>HVU72105</v>
          </cell>
          <cell r="B8135" t="str">
            <v>经皮穿刺腰椎间盘髓核激光汽化术</v>
          </cell>
          <cell r="C8135"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cell r="D8135" t="str">
            <v>穿刺针,注射器</v>
          </cell>
          <cell r="E8135" t="str">
            <v/>
          </cell>
          <cell r="F8135" t="str">
            <v>每椎间盘</v>
          </cell>
          <cell r="G8135" t="str">
            <v>每增加1节椎间盘加收不超过50%</v>
          </cell>
          <cell r="H8135">
            <v>1100</v>
          </cell>
          <cell r="I8135">
            <v>880</v>
          </cell>
          <cell r="J8135">
            <v>770</v>
          </cell>
          <cell r="K8135" t="str">
            <v>乙类</v>
          </cell>
        </row>
        <row r="8136">
          <cell r="A8136" t="str">
            <v>HVU72106</v>
          </cell>
          <cell r="B8136" t="str">
            <v>经皮穿刺医用臭氧腰椎间盘髓核消融术</v>
          </cell>
          <cell r="C8136"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cell r="D8136" t="str">
            <v>穿刺针,注射器</v>
          </cell>
          <cell r="E8136" t="str">
            <v/>
          </cell>
          <cell r="F8136" t="str">
            <v>每椎间盘</v>
          </cell>
          <cell r="G8136" t="str">
            <v>每增加1节椎间盘加收不超过50%</v>
          </cell>
          <cell r="H8136">
            <v>1100</v>
          </cell>
          <cell r="I8136">
            <v>880</v>
          </cell>
          <cell r="J8136">
            <v>770</v>
          </cell>
          <cell r="K8136" t="str">
            <v>乙类</v>
          </cell>
        </row>
        <row r="8137">
          <cell r="A8137" t="str">
            <v>HVU72107</v>
          </cell>
          <cell r="B8137" t="str">
            <v>经皮穿刺腰椎间盘髓核射频消融术</v>
          </cell>
          <cell r="C8137"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cell r="D8137" t="str">
            <v>电极,注射器</v>
          </cell>
          <cell r="E8137" t="str">
            <v>射频穿刺针</v>
          </cell>
          <cell r="F8137" t="str">
            <v>每椎间盘</v>
          </cell>
          <cell r="G8137" t="str">
            <v>每增加1节椎间盘加收不超过50%</v>
          </cell>
          <cell r="H8137">
            <v>1000</v>
          </cell>
          <cell r="I8137">
            <v>800</v>
          </cell>
          <cell r="J8137">
            <v>700</v>
          </cell>
          <cell r="K8137" t="str">
            <v>乙类</v>
          </cell>
        </row>
        <row r="8138">
          <cell r="A8138" t="str">
            <v>HVU72108</v>
          </cell>
          <cell r="B8138" t="str">
            <v>经皮腰椎间盘化学溶核术</v>
          </cell>
          <cell r="C8138" t="str">
            <v>麻醉后消毒铺巾,X线引导下或CT引导下定位后插入导针､套管,注射溶核材料,去除椎间盘,缝合。不含X线引导､CT引导。</v>
          </cell>
          <cell r="D8138" t="str">
            <v/>
          </cell>
          <cell r="E8138" t="str">
            <v>特殊缝线</v>
          </cell>
          <cell r="F8138" t="str">
            <v>每椎间盘</v>
          </cell>
          <cell r="G8138" t="str">
            <v/>
          </cell>
          <cell r="H8138">
            <v>1400</v>
          </cell>
          <cell r="I8138">
            <v>1120</v>
          </cell>
          <cell r="J8138">
            <v>980</v>
          </cell>
          <cell r="K8138" t="str">
            <v>乙类</v>
          </cell>
        </row>
        <row r="8139">
          <cell r="A8139" t="str">
            <v>HVU72301</v>
          </cell>
          <cell r="B8139" t="str">
            <v>腰椎间盘射频消融术</v>
          </cell>
          <cell r="C8139" t="str">
            <v>局麻,俯卧位,C型臂引导下后路椎旁入路经皮穿刺髓核消融。</v>
          </cell>
          <cell r="D8139" t="str">
            <v>注射器</v>
          </cell>
          <cell r="E8139" t="str">
            <v>射频穿刺针</v>
          </cell>
          <cell r="F8139" t="str">
            <v>每椎间盘</v>
          </cell>
          <cell r="G8139" t="str">
            <v>每增加1节椎间盘加收不超过80%</v>
          </cell>
          <cell r="H8139">
            <v>1000</v>
          </cell>
          <cell r="I8139">
            <v>800</v>
          </cell>
          <cell r="J8139">
            <v>700</v>
          </cell>
          <cell r="K8139" t="str">
            <v>乙类</v>
          </cell>
        </row>
        <row r="8140">
          <cell r="A8140" t="str">
            <v>HVU73101</v>
          </cell>
          <cell r="B8140" t="str">
            <v>经皮穿刺腰椎间盘髓核自动切吸术</v>
          </cell>
          <cell r="C8140"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cell r="D8140" t="str">
            <v>穿刺针</v>
          </cell>
          <cell r="E8140" t="str">
            <v>特殊缝线</v>
          </cell>
          <cell r="F8140" t="str">
            <v>每椎间盘</v>
          </cell>
          <cell r="G8140" t="str">
            <v>每增加1节椎间盘加收不超过50%</v>
          </cell>
          <cell r="H8140">
            <v>1200</v>
          </cell>
          <cell r="I8140">
            <v>960</v>
          </cell>
          <cell r="J8140">
            <v>840</v>
          </cell>
          <cell r="K8140" t="str">
            <v>乙类</v>
          </cell>
        </row>
        <row r="8141">
          <cell r="A8141" t="str">
            <v>HVU73301</v>
          </cell>
          <cell r="B8141" t="str">
            <v>前路腰椎间盘切除植骨融合内固定术</v>
          </cell>
          <cell r="C8141"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1" t="str">
            <v>引流装置</v>
          </cell>
          <cell r="E8141" t="str">
            <v>内固定材料,人工骨,异种骨,止血材料,特殊缝线</v>
          </cell>
          <cell r="F8141" t="str">
            <v>次</v>
          </cell>
          <cell r="G8141" t="str">
            <v>1次融合大于3节椎体,每增加1节加收不超过30%</v>
          </cell>
          <cell r="H8141">
            <v>2460</v>
          </cell>
          <cell r="I8141">
            <v>1970</v>
          </cell>
          <cell r="J8141">
            <v>1720</v>
          </cell>
          <cell r="K8141" t="str">
            <v>乙类</v>
          </cell>
        </row>
        <row r="8142">
          <cell r="A8142" t="str">
            <v>HVU73302</v>
          </cell>
          <cell r="B8142" t="str">
            <v>侧前入路腰椎间盘切除植骨融合内固定术</v>
          </cell>
          <cell r="C8142"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2" t="str">
            <v>引流装置</v>
          </cell>
          <cell r="E8142" t="str">
            <v>内固定材料,人工骨,异种骨,止血材料,特殊缝线</v>
          </cell>
          <cell r="F8142" t="str">
            <v>次</v>
          </cell>
          <cell r="G8142" t="str">
            <v>1次融合大于3节椎体,每增加1节加收不超过30%</v>
          </cell>
          <cell r="H8142">
            <v>2460</v>
          </cell>
          <cell r="I8142">
            <v>1970</v>
          </cell>
          <cell r="J8142">
            <v>1720</v>
          </cell>
          <cell r="K8142" t="str">
            <v>乙类</v>
          </cell>
        </row>
        <row r="8143">
          <cell r="A8143" t="str">
            <v>HVV72101</v>
          </cell>
          <cell r="B8143" t="str">
            <v>经皮穿刺腰椎小关节射频术</v>
          </cell>
          <cell r="C8143"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cell r="D8143" t="str">
            <v>穿刺针</v>
          </cell>
          <cell r="E8143" t="str">
            <v>射频穿刺针</v>
          </cell>
          <cell r="F8143" t="str">
            <v>次</v>
          </cell>
          <cell r="G8143" t="str">
            <v>以1个穿刺点为基价,每增加1点加收不超过50%</v>
          </cell>
          <cell r="H8143">
            <v>900</v>
          </cell>
          <cell r="I8143">
            <v>720</v>
          </cell>
          <cell r="J8143">
            <v>630</v>
          </cell>
          <cell r="K8143" t="str">
            <v>乙类</v>
          </cell>
        </row>
        <row r="8144">
          <cell r="A8144" t="str">
            <v>HVW</v>
          </cell>
          <cell r="B8144" t="str">
            <v>腰骶段椎骨与连结</v>
          </cell>
          <cell r="C8144" t="str">
            <v/>
          </cell>
          <cell r="D8144" t="str">
            <v/>
          </cell>
          <cell r="E8144" t="str">
            <v/>
          </cell>
        </row>
        <row r="8144">
          <cell r="G8144" t="str">
            <v/>
          </cell>
          <cell r="H8144" t="str">
            <v/>
          </cell>
          <cell r="I8144" t="str">
            <v/>
          </cell>
          <cell r="J8144" t="str">
            <v/>
          </cell>
        </row>
        <row r="8145">
          <cell r="A8145" t="str">
            <v>HVW73301</v>
          </cell>
          <cell r="B8145" t="str">
            <v>前路腰骶椎半椎体切除术</v>
          </cell>
          <cell r="C8145" t="str">
            <v>全麻,侧卧位或仰卧位,斜形切口,显露半椎体节段,切除,融合固定,缝合切口。</v>
          </cell>
          <cell r="D8145" t="str">
            <v>引流装置</v>
          </cell>
          <cell r="E8145" t="str">
            <v>内固定材料,人工骨,异种骨,止血材料,特殊缝线</v>
          </cell>
          <cell r="F8145" t="str">
            <v>每椎体</v>
          </cell>
          <cell r="G8145" t="str">
            <v>每增加1节椎体加收不超过80%</v>
          </cell>
          <cell r="H8145">
            <v>2100</v>
          </cell>
          <cell r="I8145">
            <v>1680</v>
          </cell>
          <cell r="J8145">
            <v>1470</v>
          </cell>
          <cell r="K8145" t="str">
            <v>甲类</v>
          </cell>
        </row>
        <row r="8146">
          <cell r="A8146" t="str">
            <v>HVW73302</v>
          </cell>
          <cell r="B8146" t="str">
            <v>后路腰骶椎半椎体切除术</v>
          </cell>
          <cell r="C8146" t="str">
            <v>指蛋壳操作技术。全麻,俯卧位,后正中切口,显露骨折节段,复位,固定,缝合切口。</v>
          </cell>
          <cell r="D8146" t="str">
            <v>引流装置</v>
          </cell>
          <cell r="E8146" t="str">
            <v>内固定材料,人工骨,异种骨,止血材料,特殊缝线</v>
          </cell>
          <cell r="F8146" t="str">
            <v>每椎体</v>
          </cell>
          <cell r="G8146" t="str">
            <v>每增加1节椎体加收不超过80%</v>
          </cell>
          <cell r="H8146">
            <v>2100</v>
          </cell>
          <cell r="I8146">
            <v>1680</v>
          </cell>
          <cell r="J8146">
            <v>1470</v>
          </cell>
          <cell r="K8146" t="str">
            <v>甲类</v>
          </cell>
        </row>
        <row r="8147">
          <cell r="A8147" t="str">
            <v>HVW73303</v>
          </cell>
          <cell r="B8147" t="str">
            <v>前后路联合入路腰骶段半椎体切除术</v>
          </cell>
          <cell r="C8147" t="str">
            <v>全麻,侧卧位或俯卧位,横形或斜形切口或后正中切口,显露半椎体节段,切除,融合固定,缝合切口。</v>
          </cell>
          <cell r="D8147" t="str">
            <v>引流装置</v>
          </cell>
          <cell r="E8147" t="str">
            <v>内固定材料,人工骨,异种骨,止血材料,特殊缝线</v>
          </cell>
          <cell r="F8147" t="str">
            <v>每椎体</v>
          </cell>
          <cell r="G8147" t="str">
            <v>每增加1节椎体加收不超过80%</v>
          </cell>
          <cell r="H8147">
            <v>2100</v>
          </cell>
          <cell r="I8147">
            <v>1680</v>
          </cell>
          <cell r="J8147">
            <v>1470</v>
          </cell>
          <cell r="K8147" t="str">
            <v>甲类</v>
          </cell>
        </row>
        <row r="8148">
          <cell r="A8148" t="str">
            <v>HVW73304</v>
          </cell>
          <cell r="B8148" t="str">
            <v>前路腰骶椎体肿瘤切除术</v>
          </cell>
          <cell r="C8148"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cell r="D8148" t="str">
            <v>引流装置</v>
          </cell>
          <cell r="E8148" t="str">
            <v>止血材料,特殊缝线</v>
          </cell>
          <cell r="F8148" t="str">
            <v>每椎体</v>
          </cell>
          <cell r="G8148" t="str">
            <v/>
          </cell>
          <cell r="H8148">
            <v>1900</v>
          </cell>
          <cell r="I8148">
            <v>1520</v>
          </cell>
          <cell r="J8148">
            <v>1330</v>
          </cell>
          <cell r="K8148" t="str">
            <v>甲类</v>
          </cell>
        </row>
        <row r="8149">
          <cell r="A8149" t="str">
            <v>HVW73305</v>
          </cell>
          <cell r="B8149" t="str">
            <v>前路腰骶椎体肿瘤切除植骨融合内固定术</v>
          </cell>
          <cell r="C8149"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cell r="D8149" t="str">
            <v>引流装置</v>
          </cell>
          <cell r="E8149" t="str">
            <v>内固定材料,人工骨,异种骨,止血材料,特殊缝线</v>
          </cell>
          <cell r="F8149" t="str">
            <v>每椎体</v>
          </cell>
          <cell r="G8149" t="str">
            <v/>
          </cell>
          <cell r="H8149">
            <v>1900</v>
          </cell>
          <cell r="I8149">
            <v>1520</v>
          </cell>
          <cell r="J8149">
            <v>1330</v>
          </cell>
          <cell r="K8149" t="str">
            <v>乙类</v>
          </cell>
        </row>
        <row r="8150">
          <cell r="A8150" t="str">
            <v>HVY</v>
          </cell>
          <cell r="B8150" t="str">
            <v>骶椎</v>
          </cell>
          <cell r="C8150" t="str">
            <v/>
          </cell>
          <cell r="D8150" t="str">
            <v/>
          </cell>
          <cell r="E8150" t="str">
            <v/>
          </cell>
        </row>
        <row r="8150">
          <cell r="G8150" t="str">
            <v/>
          </cell>
          <cell r="H8150" t="str">
            <v/>
          </cell>
          <cell r="I8150" t="str">
            <v/>
          </cell>
          <cell r="J8150" t="str">
            <v/>
          </cell>
        </row>
        <row r="8151">
          <cell r="A8151" t="str">
            <v>HVY48101</v>
          </cell>
          <cell r="B8151" t="str">
            <v>骶管滴注</v>
          </cell>
          <cell r="C8151" t="str">
            <v>常规消毒,局麻,穿刺,将穿刺针置入骶管,滴注药物。</v>
          </cell>
          <cell r="D8151" t="str">
            <v>穿刺针,注射器</v>
          </cell>
          <cell r="E8151" t="str">
            <v/>
          </cell>
          <cell r="F8151" t="str">
            <v>次</v>
          </cell>
          <cell r="G8151" t="str">
            <v/>
          </cell>
          <cell r="H8151">
            <v>140</v>
          </cell>
          <cell r="I8151">
            <v>110</v>
          </cell>
          <cell r="J8151">
            <v>100</v>
          </cell>
          <cell r="K8151" t="str">
            <v>甲类</v>
          </cell>
        </row>
        <row r="8152">
          <cell r="A8152" t="str">
            <v>HVY48102</v>
          </cell>
          <cell r="B8152" t="str">
            <v>骶椎硬膜外封闭术</v>
          </cell>
          <cell r="C8152" t="str">
            <v>常规消毒,局麻,穿刺,注射药物。</v>
          </cell>
          <cell r="D8152" t="str">
            <v>穿刺针,注射器</v>
          </cell>
          <cell r="E8152" t="str">
            <v/>
          </cell>
          <cell r="F8152" t="str">
            <v>次</v>
          </cell>
          <cell r="G8152" t="str">
            <v/>
          </cell>
          <cell r="H8152">
            <v>140</v>
          </cell>
          <cell r="I8152">
            <v>110</v>
          </cell>
          <cell r="J8152">
            <v>100</v>
          </cell>
          <cell r="K8152" t="str">
            <v>甲类</v>
          </cell>
        </row>
        <row r="8153">
          <cell r="A8153" t="str">
            <v>HVY73301</v>
          </cell>
          <cell r="B8153" t="str">
            <v>前路骶骨肿瘤切除术</v>
          </cell>
          <cell r="C8153" t="str">
            <v>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v>
          </cell>
          <cell r="D8153" t="str">
            <v>引流装置,冲洗液,蒸馏水</v>
          </cell>
          <cell r="E8153" t="str">
            <v>止血材料,特殊缝线</v>
          </cell>
          <cell r="F8153" t="str">
            <v>次</v>
          </cell>
          <cell r="G8153" t="str">
            <v/>
          </cell>
          <cell r="H8153">
            <v>2500</v>
          </cell>
          <cell r="I8153">
            <v>2000</v>
          </cell>
          <cell r="J8153">
            <v>1750</v>
          </cell>
          <cell r="K8153" t="str">
            <v>甲类</v>
          </cell>
        </row>
        <row r="8154">
          <cell r="A8154" t="str">
            <v>HVY73302</v>
          </cell>
          <cell r="B8154" t="str">
            <v>前后联合入路骶骨肿瘤切除术</v>
          </cell>
          <cell r="C8154" t="str">
            <v>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cell r="D8154" t="str">
            <v>引流装置,冲洗液,蒸馏水</v>
          </cell>
          <cell r="E8154" t="str">
            <v>内固定材料,修补材料,止血材料,特殊缝线</v>
          </cell>
          <cell r="F8154" t="str">
            <v>次</v>
          </cell>
          <cell r="G8154" t="str">
            <v/>
          </cell>
          <cell r="H8154">
            <v>2500</v>
          </cell>
          <cell r="I8154">
            <v>2000</v>
          </cell>
          <cell r="J8154">
            <v>1750</v>
          </cell>
          <cell r="K8154" t="str">
            <v>甲类</v>
          </cell>
        </row>
        <row r="8155">
          <cell r="A8155" t="str">
            <v>HVY73303</v>
          </cell>
          <cell r="B8155" t="str">
            <v>前路骶骨肿瘤切除植骨融合内固定术</v>
          </cell>
          <cell r="C8155"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cell r="D8155" t="str">
            <v>引流装置</v>
          </cell>
          <cell r="E8155" t="str">
            <v>内固定材料,人工骨,异种骨,止血材料,特殊缝线</v>
          </cell>
          <cell r="F8155" t="str">
            <v>次</v>
          </cell>
          <cell r="G8155" t="str">
            <v/>
          </cell>
          <cell r="H8155">
            <v>2200</v>
          </cell>
          <cell r="I8155">
            <v>1760</v>
          </cell>
          <cell r="J8155">
            <v>1540</v>
          </cell>
          <cell r="K8155" t="str">
            <v>甲类</v>
          </cell>
        </row>
        <row r="8156">
          <cell r="A8156" t="str">
            <v>HVY73304</v>
          </cell>
          <cell r="B8156" t="str">
            <v>后路骶骨肿瘤切除术</v>
          </cell>
          <cell r="C8156"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v>
          </cell>
          <cell r="D8156" t="str">
            <v>引流装置,冲洗液,蒸馏水</v>
          </cell>
          <cell r="E8156" t="str">
            <v>止血材料,特殊缝线</v>
          </cell>
          <cell r="F8156" t="str">
            <v>次</v>
          </cell>
          <cell r="G8156" t="str">
            <v/>
          </cell>
          <cell r="H8156">
            <v>2400</v>
          </cell>
          <cell r="I8156">
            <v>1920</v>
          </cell>
          <cell r="J8156">
            <v>1680</v>
          </cell>
          <cell r="K8156" t="str">
            <v>甲类</v>
          </cell>
        </row>
        <row r="8157">
          <cell r="A8157" t="str">
            <v>HVY73305</v>
          </cell>
          <cell r="B8157" t="str">
            <v>后路骶骨肿瘤切除植骨融合内固定术</v>
          </cell>
          <cell r="C8157"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cell r="D8157" t="str">
            <v>引流装置,冲洗液,蒸馏水</v>
          </cell>
          <cell r="E8157" t="str">
            <v>内固定材料,修补材料,止血材料,特殊缝线</v>
          </cell>
          <cell r="F8157" t="str">
            <v>次</v>
          </cell>
          <cell r="G8157" t="str">
            <v/>
          </cell>
          <cell r="H8157">
            <v>2500</v>
          </cell>
          <cell r="I8157">
            <v>2000</v>
          </cell>
          <cell r="J8157">
            <v>1750</v>
          </cell>
          <cell r="K8157" t="str">
            <v>乙类</v>
          </cell>
        </row>
        <row r="8158">
          <cell r="A8158" t="str">
            <v>HVY75301</v>
          </cell>
          <cell r="B8158" t="str">
            <v>骶骨肿瘤全骶骨切除术</v>
          </cell>
          <cell r="C8158" t="str">
            <v>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v>
          </cell>
          <cell r="D8158" t="str">
            <v>引流装置,冲洗液</v>
          </cell>
          <cell r="E8158" t="str">
            <v>内固定材料,修补材料,止血材料,特殊缝线</v>
          </cell>
          <cell r="F8158" t="str">
            <v>次</v>
          </cell>
          <cell r="G8158" t="str">
            <v/>
          </cell>
          <cell r="H8158">
            <v>2500</v>
          </cell>
          <cell r="I8158">
            <v>2000</v>
          </cell>
          <cell r="J8158">
            <v>1750</v>
          </cell>
          <cell r="K8158" t="str">
            <v>甲类</v>
          </cell>
        </row>
        <row r="8159">
          <cell r="A8159" t="str">
            <v>HWA</v>
          </cell>
          <cell r="B8159" t="str">
            <v>3.上肢</v>
          </cell>
          <cell r="C8159" t="str">
            <v/>
          </cell>
          <cell r="D8159" t="str">
            <v/>
          </cell>
          <cell r="E8159" t="str">
            <v/>
          </cell>
        </row>
        <row r="8159">
          <cell r="G8159" t="str">
            <v/>
          </cell>
          <cell r="H8159" t="str">
            <v/>
          </cell>
          <cell r="I8159" t="str">
            <v/>
          </cell>
          <cell r="J8159" t="str">
            <v/>
          </cell>
        </row>
        <row r="8160">
          <cell r="A8160" t="str">
            <v>HWA57301</v>
          </cell>
          <cell r="B8160" t="str">
            <v>上肢关节松解术</v>
          </cell>
          <cell r="C8160" t="str">
            <v>经相应入路,肩､肘､腕关节关节囊松解切除术或韧带松解,关节腔清理,石膏或支具保护,术后功能锻炼。</v>
          </cell>
          <cell r="D8160" t="str">
            <v>外固定材料</v>
          </cell>
          <cell r="E8160" t="str">
            <v/>
          </cell>
          <cell r="F8160" t="str">
            <v>单肢</v>
          </cell>
          <cell r="G8160" t="str">
            <v/>
          </cell>
          <cell r="H8160">
            <v>1200</v>
          </cell>
          <cell r="I8160">
            <v>960</v>
          </cell>
          <cell r="J8160">
            <v>840</v>
          </cell>
          <cell r="K8160" t="str">
            <v>甲类</v>
          </cell>
        </row>
        <row r="8161">
          <cell r="A8161" t="str">
            <v>HWA83301</v>
          </cell>
          <cell r="B8161" t="str">
            <v>上肢残端修整术</v>
          </cell>
          <cell r="C8161" t="str">
            <v>指对上臂､前臂的残端修整。消毒铺巾,气囊止血带止血,切开皮肤,修整骨端,切除瘢痕,缝合皮肤,或皮瓣移位。不含皮瓣移位术。</v>
          </cell>
          <cell r="D8161" t="str">
            <v>引流装置</v>
          </cell>
          <cell r="E8161" t="str">
            <v>特殊缝线</v>
          </cell>
          <cell r="F8161" t="str">
            <v>单肢</v>
          </cell>
          <cell r="G8161" t="str">
            <v/>
          </cell>
          <cell r="H8161">
            <v>1000</v>
          </cell>
          <cell r="I8161">
            <v>800</v>
          </cell>
          <cell r="J8161">
            <v>700</v>
          </cell>
          <cell r="K8161" t="str">
            <v>乙类</v>
          </cell>
        </row>
        <row r="8162">
          <cell r="A8162" t="str">
            <v>HWB-HWE</v>
          </cell>
          <cell r="B8162" t="str">
            <v>4.肩部</v>
          </cell>
          <cell r="C8162" t="str">
            <v/>
          </cell>
          <cell r="D8162" t="str">
            <v/>
          </cell>
          <cell r="E8162" t="str">
            <v/>
          </cell>
        </row>
        <row r="8162">
          <cell r="G8162" t="str">
            <v/>
          </cell>
          <cell r="H8162" t="str">
            <v/>
          </cell>
          <cell r="I8162" t="str">
            <v/>
          </cell>
          <cell r="J8162" t="str">
            <v/>
          </cell>
        </row>
        <row r="8163">
          <cell r="A8163" t="str">
            <v>HWB</v>
          </cell>
          <cell r="B8163" t="str">
            <v>锁骨</v>
          </cell>
          <cell r="C8163" t="str">
            <v/>
          </cell>
          <cell r="D8163" t="str">
            <v/>
          </cell>
          <cell r="E8163" t="str">
            <v/>
          </cell>
        </row>
        <row r="8163">
          <cell r="G8163" t="str">
            <v/>
          </cell>
          <cell r="H8163" t="str">
            <v/>
          </cell>
          <cell r="I8163" t="str">
            <v/>
          </cell>
          <cell r="J8163" t="str">
            <v/>
          </cell>
        </row>
        <row r="8164">
          <cell r="A8164" t="str">
            <v>HWB70301</v>
          </cell>
          <cell r="B8164" t="str">
            <v>锁骨骨折切开复位内固定术</v>
          </cell>
          <cell r="C8164" t="str">
            <v>摆体位,选择适合入路切开,保护周围血管神经组织,保护骨折端血供,显露骨折形态,准确复位骨折端,选择相应内固定物进行骨折固定,冲洗伤口,放置引流,逐层缝合伤口。不含术中X线引导。</v>
          </cell>
          <cell r="D8164" t="str">
            <v>引流装置,冲洗液</v>
          </cell>
          <cell r="E8164" t="str">
            <v>内固定材料,特殊缝线,止血材料</v>
          </cell>
          <cell r="F8164" t="str">
            <v>次</v>
          </cell>
          <cell r="G8164" t="str">
            <v/>
          </cell>
          <cell r="H8164">
            <v>1400</v>
          </cell>
          <cell r="I8164">
            <v>1120</v>
          </cell>
          <cell r="J8164">
            <v>980</v>
          </cell>
          <cell r="K8164" t="str">
            <v>甲类</v>
          </cell>
        </row>
        <row r="8165">
          <cell r="A8165" t="str">
            <v>HWB70302</v>
          </cell>
          <cell r="B8165" t="str">
            <v>陈旧锁骨骨折切开复位内固定术</v>
          </cell>
          <cell r="C81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65" t="str">
            <v>引流装置,冲洗液</v>
          </cell>
          <cell r="E8165" t="str">
            <v>内固定材料,人工骨,特殊缝线,止血材料</v>
          </cell>
          <cell r="F8165" t="str">
            <v>次</v>
          </cell>
          <cell r="G8165" t="str">
            <v/>
          </cell>
          <cell r="H8165">
            <v>1400</v>
          </cell>
          <cell r="I8165">
            <v>1120</v>
          </cell>
          <cell r="J8165">
            <v>980</v>
          </cell>
          <cell r="K8165" t="str">
            <v>甲类</v>
          </cell>
        </row>
        <row r="8166">
          <cell r="A8166" t="str">
            <v>HWB73301</v>
          </cell>
          <cell r="B8166" t="str">
            <v>先天性锁骨假关节切除术</v>
          </cell>
          <cell r="C8166" t="str">
            <v>摆体位,选择适合入路切开,保护关节周围血管神经组织,探查辨认正常与病理组织,切除锁骨假关节。必要时行植骨内固定,冲洗伤口,放置引流,逐层缝合伤口。不含植骨术､内固定术。</v>
          </cell>
          <cell r="D8166" t="str">
            <v>引流装置,冲洗液</v>
          </cell>
          <cell r="E8166" t="str">
            <v>止血材料,特殊缝线</v>
          </cell>
          <cell r="F8166" t="str">
            <v>次</v>
          </cell>
          <cell r="G8166" t="str">
            <v/>
          </cell>
          <cell r="H8166">
            <v>1100</v>
          </cell>
          <cell r="I8166">
            <v>880</v>
          </cell>
          <cell r="J8166">
            <v>770</v>
          </cell>
          <cell r="K8166" t="str">
            <v>乙类</v>
          </cell>
        </row>
        <row r="8167">
          <cell r="A8167" t="str">
            <v>HWB73302</v>
          </cell>
          <cell r="B8167" t="str">
            <v>锁骨远端切除术</v>
          </cell>
          <cell r="C8167" t="str">
            <v>控制性降血压,消毒铺巾,处理肩锁关节周围软组织,暴露肩锁关节,进行锁骨远端骨质部分切除,并做软骨盘切除,清理和止血,确认切除骨量,冲洗关节腔,放置引流管,缝合包扎。</v>
          </cell>
          <cell r="D8167" t="str">
            <v>引流装置,冲洗液</v>
          </cell>
          <cell r="E8167" t="str">
            <v>特殊缝线</v>
          </cell>
          <cell r="F8167" t="str">
            <v>单侧</v>
          </cell>
          <cell r="G8167" t="str">
            <v/>
          </cell>
          <cell r="H8167">
            <v>1500</v>
          </cell>
          <cell r="I8167">
            <v>1200</v>
          </cell>
          <cell r="J8167">
            <v>1050</v>
          </cell>
          <cell r="K8167" t="str">
            <v>甲类</v>
          </cell>
        </row>
        <row r="8168">
          <cell r="A8168" t="str">
            <v>HWB73303</v>
          </cell>
          <cell r="B8168" t="str">
            <v>锁骨肿瘤切除术</v>
          </cell>
          <cell r="C8168" t="str">
            <v>控制性降血压,常规消毒铺巾,处理锁骨及关节周围软组织,保护好血管和神经,显露肿瘤,切除,止血,放置引流管,缝合包扎。</v>
          </cell>
          <cell r="D8168" t="str">
            <v>引流装置</v>
          </cell>
          <cell r="E8168" t="str">
            <v>止血材料,特殊缝线</v>
          </cell>
          <cell r="F8168" t="str">
            <v>单侧</v>
          </cell>
          <cell r="G8168" t="str">
            <v/>
          </cell>
          <cell r="H8168">
            <v>1100</v>
          </cell>
          <cell r="I8168">
            <v>880</v>
          </cell>
          <cell r="J8168">
            <v>770</v>
          </cell>
          <cell r="K8168" t="str">
            <v>甲类</v>
          </cell>
        </row>
        <row r="8169">
          <cell r="A8169" t="str">
            <v>HWB73501</v>
          </cell>
          <cell r="B8169" t="str">
            <v>关节镜下锁骨远端切除术</v>
          </cell>
          <cell r="C8169"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v>
          </cell>
          <cell r="D8169" t="str">
            <v>引流装置,冲洗液</v>
          </cell>
          <cell r="E8169" t="str">
            <v>特殊缝线</v>
          </cell>
          <cell r="F8169" t="str">
            <v>单侧</v>
          </cell>
          <cell r="G8169" t="str">
            <v/>
          </cell>
          <cell r="H8169">
            <v>1800</v>
          </cell>
          <cell r="I8169">
            <v>1440</v>
          </cell>
          <cell r="J8169">
            <v>1260</v>
          </cell>
          <cell r="K8169" t="str">
            <v>乙类</v>
          </cell>
        </row>
        <row r="8170">
          <cell r="A8170" t="str">
            <v>HWB74301</v>
          </cell>
          <cell r="B8170" t="str">
            <v>锁骨肿瘤切除重建术</v>
          </cell>
          <cell r="C8170" t="str">
            <v>控制性降血压,常规消毒铺巾,处理锁骨及关节周围软组织,保护好血管和神经,显露肿瘤,切除,放置锁骨假体,固定。止血,放置引流管,缝合包扎。</v>
          </cell>
          <cell r="D8170" t="str">
            <v>引流装置</v>
          </cell>
          <cell r="E8170" t="str">
            <v>内固定材料,人工骨,止血材料,特殊缝线</v>
          </cell>
          <cell r="F8170" t="str">
            <v>次</v>
          </cell>
          <cell r="G8170" t="str">
            <v/>
          </cell>
          <cell r="H8170">
            <v>1360</v>
          </cell>
          <cell r="I8170">
            <v>1090</v>
          </cell>
          <cell r="J8170">
            <v>950</v>
          </cell>
          <cell r="K8170" t="str">
            <v>乙类</v>
          </cell>
        </row>
        <row r="8171">
          <cell r="A8171" t="str">
            <v>HWC</v>
          </cell>
          <cell r="B8171" t="str">
            <v>肩胛骨</v>
          </cell>
          <cell r="C8171" t="str">
            <v/>
          </cell>
          <cell r="D8171" t="str">
            <v/>
          </cell>
          <cell r="E8171" t="str">
            <v/>
          </cell>
        </row>
        <row r="8171">
          <cell r="G8171" t="str">
            <v/>
          </cell>
          <cell r="H8171" t="str">
            <v/>
          </cell>
          <cell r="I8171" t="str">
            <v/>
          </cell>
          <cell r="J8171" t="str">
            <v/>
          </cell>
        </row>
        <row r="8172">
          <cell r="A8172" t="str">
            <v>HWC70301</v>
          </cell>
          <cell r="B8172" t="str">
            <v>肩胛骨骨折切开复位内固定术</v>
          </cell>
          <cell r="C817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172" t="str">
            <v>引流装置,冲洗液</v>
          </cell>
          <cell r="E8172" t="str">
            <v>内固定材料,特殊缝线</v>
          </cell>
          <cell r="F8172" t="str">
            <v>次</v>
          </cell>
          <cell r="G8172" t="str">
            <v/>
          </cell>
          <cell r="H8172">
            <v>1460</v>
          </cell>
          <cell r="I8172">
            <v>1170</v>
          </cell>
          <cell r="J8172">
            <v>1020</v>
          </cell>
          <cell r="K8172" t="str">
            <v>甲类</v>
          </cell>
        </row>
        <row r="8173">
          <cell r="A8173" t="str">
            <v>HWC70302</v>
          </cell>
          <cell r="B8173" t="str">
            <v>陈旧肩胛骨骨折切开复位内固定术</v>
          </cell>
          <cell r="C817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73" t="str">
            <v>引流装置,冲洗液</v>
          </cell>
          <cell r="E8173" t="str">
            <v>内固定材料,人工骨,特殊缝线</v>
          </cell>
          <cell r="F8173" t="str">
            <v>次</v>
          </cell>
          <cell r="G8173" t="str">
            <v/>
          </cell>
          <cell r="H8173">
            <v>1500</v>
          </cell>
          <cell r="I8173">
            <v>1200</v>
          </cell>
          <cell r="J8173">
            <v>1050</v>
          </cell>
          <cell r="K8173" t="str">
            <v>甲类</v>
          </cell>
        </row>
        <row r="8174">
          <cell r="A8174" t="str">
            <v>HWC73301</v>
          </cell>
          <cell r="B8174" t="str">
            <v>肩胛骨肿瘤切除术</v>
          </cell>
          <cell r="C8174" t="str">
            <v>麻醉,消毒,侧卧位,常规入路､神经血管切断处理,肌腱肌肉切断,截骨,切除肿瘤,肌肉成形､肌固定,放置引流､关闭伤口,生理冲洗液1000毫升冲洗。</v>
          </cell>
          <cell r="D8174" t="str">
            <v>引流装置</v>
          </cell>
          <cell r="E8174" t="str">
            <v>假体,止血材料,特殊缝线</v>
          </cell>
          <cell r="F8174" t="str">
            <v>次</v>
          </cell>
          <cell r="G8174" t="str">
            <v/>
          </cell>
          <cell r="H8174">
            <v>1380</v>
          </cell>
          <cell r="I8174">
            <v>1105</v>
          </cell>
          <cell r="J8174">
            <v>965</v>
          </cell>
          <cell r="K8174" t="str">
            <v>甲类</v>
          </cell>
        </row>
        <row r="8175">
          <cell r="A8175" t="str">
            <v>HWC73501</v>
          </cell>
          <cell r="B8175" t="str">
            <v>关节镜下肩胛-胸壁间隙病灶清理术</v>
          </cell>
          <cell r="C8175" t="str">
            <v>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v>
          </cell>
          <cell r="D8175" t="str">
            <v>引流装置,冲洗液</v>
          </cell>
          <cell r="E8175" t="str">
            <v>止血材料,特殊缝线</v>
          </cell>
          <cell r="F8175" t="str">
            <v>单侧</v>
          </cell>
          <cell r="G8175" t="str">
            <v/>
          </cell>
          <cell r="H8175">
            <v>700</v>
          </cell>
          <cell r="I8175">
            <v>560</v>
          </cell>
          <cell r="J8175">
            <v>490</v>
          </cell>
          <cell r="K8175" t="str">
            <v>乙类</v>
          </cell>
        </row>
        <row r="8176">
          <cell r="A8176" t="str">
            <v>HWC74301</v>
          </cell>
          <cell r="B8176" t="str">
            <v>肩胛骨肿瘤切除重建术</v>
          </cell>
          <cell r="C8176" t="str">
            <v>麻醉,消毒,侧卧位,常规入路､神经血管切断处理,肌腱肌肉切断,截骨,切除肿瘤,放置人工肩胛,肌肉成形､肌固定,放置引流､关闭伤口,生理冲洗液1000毫升冲洗。</v>
          </cell>
          <cell r="D8176" t="str">
            <v>引流装置</v>
          </cell>
          <cell r="E8176" t="str">
            <v>止血材料,特殊缝线</v>
          </cell>
          <cell r="F8176" t="str">
            <v>次</v>
          </cell>
          <cell r="G8176" t="str">
            <v/>
          </cell>
          <cell r="H8176">
            <v>2500</v>
          </cell>
          <cell r="I8176">
            <v>2000</v>
          </cell>
          <cell r="J8176">
            <v>1750</v>
          </cell>
          <cell r="K8176" t="str">
            <v>乙类</v>
          </cell>
        </row>
        <row r="8177">
          <cell r="A8177" t="str">
            <v>HWC83301</v>
          </cell>
          <cell r="B8177" t="str">
            <v>喙突切开成形术</v>
          </cell>
          <cell r="C8177" t="str">
            <v>消毒铺巾,处理肩峰下滑囊和喙突周围软组织,暴露喙突,暴露联合肌腱,关节囊切开(可能),进行喙突远端骨质部分切除,清理和止血,确认切除骨量,冲洗关节腔,放置引流管,缝合包扎。</v>
          </cell>
          <cell r="D8177" t="str">
            <v>引流装置</v>
          </cell>
          <cell r="E8177" t="str">
            <v>止血材料,特殊缝线</v>
          </cell>
          <cell r="F8177" t="str">
            <v>单侧</v>
          </cell>
          <cell r="G8177" t="str">
            <v/>
          </cell>
          <cell r="H8177">
            <v>1600</v>
          </cell>
          <cell r="I8177">
            <v>1280</v>
          </cell>
          <cell r="J8177">
            <v>1120</v>
          </cell>
          <cell r="K8177" t="str">
            <v>乙类</v>
          </cell>
        </row>
        <row r="8178">
          <cell r="A8178" t="str">
            <v>HWC83501</v>
          </cell>
          <cell r="B8178" t="str">
            <v>关节镜下喙突成形术</v>
          </cell>
          <cell r="C8178"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v>
          </cell>
          <cell r="D8178" t="str">
            <v>引流装置,冲洗液</v>
          </cell>
          <cell r="E8178" t="str">
            <v>止血材料,特殊缝线</v>
          </cell>
          <cell r="F8178" t="str">
            <v>单侧</v>
          </cell>
          <cell r="G8178" t="str">
            <v/>
          </cell>
          <cell r="H8178">
            <v>2000</v>
          </cell>
          <cell r="I8178">
            <v>1600</v>
          </cell>
          <cell r="J8178">
            <v>1400</v>
          </cell>
          <cell r="K8178" t="str">
            <v>乙类</v>
          </cell>
        </row>
        <row r="8179">
          <cell r="A8179" t="str">
            <v>HWC83502</v>
          </cell>
          <cell r="B8179" t="str">
            <v>关节镜下肩峰成形术</v>
          </cell>
          <cell r="C8179"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v>
          </cell>
          <cell r="D8179" t="str">
            <v>引流装置,冲洗液</v>
          </cell>
          <cell r="E8179" t="str">
            <v>特殊缝线</v>
          </cell>
          <cell r="F8179" t="str">
            <v>单侧</v>
          </cell>
          <cell r="G8179" t="str">
            <v/>
          </cell>
          <cell r="H8179">
            <v>1600</v>
          </cell>
          <cell r="I8179">
            <v>1280</v>
          </cell>
          <cell r="J8179">
            <v>1120</v>
          </cell>
          <cell r="K8179" t="str">
            <v>乙类</v>
          </cell>
        </row>
        <row r="8180">
          <cell r="A8180" t="str">
            <v>HWC88301</v>
          </cell>
          <cell r="B8180" t="str">
            <v>肩胛下移术</v>
          </cell>
          <cell r="C8180"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cell r="D8180" t="str">
            <v>引流装置</v>
          </cell>
          <cell r="E8180" t="str">
            <v>钢丝,止血材料,特殊缝线</v>
          </cell>
          <cell r="F8180" t="str">
            <v>次</v>
          </cell>
          <cell r="G8180" t="str">
            <v>锁骨切断加收不超过20%</v>
          </cell>
          <cell r="H8180">
            <v>1760</v>
          </cell>
          <cell r="I8180">
            <v>1410</v>
          </cell>
          <cell r="J8180">
            <v>1230</v>
          </cell>
          <cell r="K8180" t="str">
            <v>乙类</v>
          </cell>
        </row>
        <row r="8181">
          <cell r="A8181" t="str">
            <v>HWD</v>
          </cell>
          <cell r="B8181" t="str">
            <v>上肢带连结</v>
          </cell>
          <cell r="C8181" t="str">
            <v/>
          </cell>
          <cell r="D8181" t="str">
            <v/>
          </cell>
          <cell r="E8181" t="str">
            <v/>
          </cell>
        </row>
        <row r="8181">
          <cell r="G8181" t="str">
            <v/>
          </cell>
          <cell r="H8181" t="str">
            <v/>
          </cell>
          <cell r="I8181" t="str">
            <v/>
          </cell>
          <cell r="J8181" t="str">
            <v/>
          </cell>
        </row>
        <row r="8182">
          <cell r="A8182" t="str">
            <v>HWD57301</v>
          </cell>
          <cell r="B8182" t="str">
            <v>冈盂韧带松解术</v>
          </cell>
          <cell r="C8182" t="str">
            <v>消毒铺巾,切开,找到冈盂韧带,切开,特殊注意避免损伤神经,冲洗,缝合包扎,根据需要放置引流管。</v>
          </cell>
          <cell r="D8182" t="str">
            <v>引流装置,冲洗液</v>
          </cell>
          <cell r="E8182" t="str">
            <v>特殊缝线</v>
          </cell>
          <cell r="F8182" t="str">
            <v>单侧</v>
          </cell>
          <cell r="G8182" t="str">
            <v/>
          </cell>
          <cell r="H8182">
            <v>1440</v>
          </cell>
          <cell r="I8182">
            <v>1150</v>
          </cell>
          <cell r="J8182">
            <v>1010</v>
          </cell>
          <cell r="K8182" t="str">
            <v>甲类</v>
          </cell>
        </row>
        <row r="8183">
          <cell r="A8183" t="str">
            <v>HWD57501</v>
          </cell>
          <cell r="B8183" t="str">
            <v>关节镜下冈盂韧带松解术</v>
          </cell>
          <cell r="C8183" t="str">
            <v>消毒铺巾,铺防水材料,肩关节后入路和前入路分别置入关节镜和器械,刨刀清理滑膜,经关节囊找到冈盂韧带,刨刀及篮钳清理,此处需特殊注意避免损伤神经。18000毫升生理冲洗液冲洗关节腔,缝合包扎,根据需要放置引流管。</v>
          </cell>
          <cell r="D8183" t="str">
            <v>引流装置,冲洗液</v>
          </cell>
          <cell r="E8183" t="str">
            <v>特殊缝线</v>
          </cell>
          <cell r="F8183" t="str">
            <v>单侧</v>
          </cell>
          <cell r="G8183" t="str">
            <v/>
          </cell>
          <cell r="H8183">
            <v>1600</v>
          </cell>
          <cell r="I8183">
            <v>1280</v>
          </cell>
          <cell r="J8183">
            <v>1120</v>
          </cell>
          <cell r="K8183" t="str">
            <v>乙类</v>
          </cell>
        </row>
        <row r="8184">
          <cell r="A8184" t="str">
            <v>HWD70301</v>
          </cell>
          <cell r="B8184" t="str">
            <v>肩锁关节脱位切开复位内固定术</v>
          </cell>
          <cell r="C8184" t="str">
            <v>消毒铺巾,显露肩锁关节,复位骨折脱位,选用合适内固定物进行固定,冲洗缝合伤口。</v>
          </cell>
          <cell r="D8184" t="str">
            <v>引流装置,冲洗液</v>
          </cell>
          <cell r="E8184" t="str">
            <v>内固定材料,特殊缝线</v>
          </cell>
          <cell r="F8184" t="str">
            <v>单侧</v>
          </cell>
          <cell r="G8184" t="str">
            <v/>
          </cell>
          <cell r="H8184">
            <v>1560</v>
          </cell>
          <cell r="I8184">
            <v>1250</v>
          </cell>
          <cell r="J8184">
            <v>1090</v>
          </cell>
          <cell r="K8184" t="str">
            <v>甲类</v>
          </cell>
        </row>
        <row r="8185">
          <cell r="A8185" t="str">
            <v>HWD89301</v>
          </cell>
          <cell r="B8185" t="str">
            <v>肩锁关节脱位重建术</v>
          </cell>
          <cell r="C8185" t="str">
            <v>消毒铺巾,显露肩锁关节,应用合适固定物或肌腱移位方法重建肩锁或喙锁韧带。必要时行锁骨远端切除,冲洗缝合伤口。</v>
          </cell>
          <cell r="D8185" t="str">
            <v>引流装置,冲洗液</v>
          </cell>
          <cell r="E8185" t="str">
            <v>内固定材料,特殊缝线</v>
          </cell>
          <cell r="F8185" t="str">
            <v>单侧</v>
          </cell>
          <cell r="G8185" t="str">
            <v/>
          </cell>
          <cell r="H8185">
            <v>1580</v>
          </cell>
          <cell r="I8185">
            <v>1265</v>
          </cell>
          <cell r="J8185">
            <v>1100</v>
          </cell>
          <cell r="K8185" t="str">
            <v>甲类</v>
          </cell>
        </row>
        <row r="8186">
          <cell r="A8186" t="str">
            <v>HWD89302</v>
          </cell>
          <cell r="B8186" t="str">
            <v>肩锁关节脱位喙锁韧带修复重建术</v>
          </cell>
          <cell r="C8186" t="str">
            <v>消毒铺巾,切开暴露肩锁关节,用钻头钻取骨道,再将内固定物引入,固定两端,冲洗关节腔,放置引流管,缝合包扎。</v>
          </cell>
          <cell r="D8186" t="str">
            <v>引流装置,冲洗液</v>
          </cell>
          <cell r="E8186" t="str">
            <v>内固定材料,特殊缝线</v>
          </cell>
          <cell r="F8186" t="str">
            <v>单侧</v>
          </cell>
          <cell r="G8186" t="str">
            <v/>
          </cell>
          <cell r="H8186">
            <v>1540</v>
          </cell>
          <cell r="I8186">
            <v>1230</v>
          </cell>
          <cell r="J8186">
            <v>1080</v>
          </cell>
          <cell r="K8186" t="str">
            <v>甲类</v>
          </cell>
        </row>
        <row r="8187">
          <cell r="A8187" t="str">
            <v>HWD89501</v>
          </cell>
          <cell r="B8187" t="str">
            <v>关节镜下肩锁关节脱位喙锁韧带修复重建术</v>
          </cell>
          <cell r="C8187"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v>
          </cell>
          <cell r="D8187" t="str">
            <v>引流装置,冲洗液</v>
          </cell>
          <cell r="E8187" t="str">
            <v>特殊缝线</v>
          </cell>
          <cell r="F8187" t="str">
            <v>单侧</v>
          </cell>
          <cell r="G8187" t="str">
            <v/>
          </cell>
          <cell r="H8187">
            <v>1700</v>
          </cell>
          <cell r="I8187">
            <v>1360</v>
          </cell>
          <cell r="J8187">
            <v>1190</v>
          </cell>
          <cell r="K8187" t="str">
            <v>乙类</v>
          </cell>
        </row>
        <row r="8188">
          <cell r="A8188" t="str">
            <v>HWE</v>
          </cell>
          <cell r="B8188" t="str">
            <v>上肢带肌及软组织</v>
          </cell>
          <cell r="C8188" t="str">
            <v/>
          </cell>
          <cell r="D8188" t="str">
            <v/>
          </cell>
          <cell r="E8188" t="str">
            <v/>
          </cell>
        </row>
        <row r="8188">
          <cell r="G8188" t="str">
            <v/>
          </cell>
          <cell r="H8188" t="str">
            <v/>
          </cell>
          <cell r="I8188" t="str">
            <v/>
          </cell>
          <cell r="J8188" t="str">
            <v/>
          </cell>
        </row>
        <row r="8189">
          <cell r="A8189" t="str">
            <v>HWE56301</v>
          </cell>
          <cell r="B8189" t="str">
            <v>臂丛神经松解肌肉软组织切断术</v>
          </cell>
          <cell r="C8189" t="str">
            <v>消毒铺巾,气囊止血带止血,颈部切口,显露臂丛神经,切断软组织索条及前斜角肌。不含术中显微镜下操作。</v>
          </cell>
          <cell r="D8189" t="str">
            <v>引流装置</v>
          </cell>
          <cell r="E8189" t="str">
            <v>止血材料,特殊缝线</v>
          </cell>
          <cell r="F8189" t="str">
            <v>单侧</v>
          </cell>
          <cell r="G8189" t="str">
            <v/>
          </cell>
          <cell r="H8189">
            <v>1980</v>
          </cell>
          <cell r="I8189">
            <v>1580</v>
          </cell>
          <cell r="J8189">
            <v>1385</v>
          </cell>
          <cell r="K8189" t="str">
            <v>甲类</v>
          </cell>
        </row>
        <row r="8190">
          <cell r="A8190" t="str">
            <v>HWE56501</v>
          </cell>
          <cell r="B8190" t="str">
            <v>腔镜下臂丛神经松解肌肉软组织切断术</v>
          </cell>
          <cell r="C8190" t="str">
            <v>消毒铺巾,气囊止血带止血,切开皮肤,插入腔镜,松解臂丛神经,切断软组织索条及前斜角肌。</v>
          </cell>
          <cell r="D8190" t="str">
            <v>引流装置</v>
          </cell>
          <cell r="E8190" t="str">
            <v>腔镜材料</v>
          </cell>
          <cell r="F8190" t="str">
            <v>单侧</v>
          </cell>
          <cell r="G8190" t="str">
            <v/>
          </cell>
          <cell r="H8190">
            <v>1600</v>
          </cell>
          <cell r="I8190">
            <v>1280</v>
          </cell>
          <cell r="J8190">
            <v>1120</v>
          </cell>
          <cell r="K8190" t="str">
            <v>乙类</v>
          </cell>
        </row>
        <row r="8191">
          <cell r="A8191" t="str">
            <v>HWE59501</v>
          </cell>
          <cell r="B8191" t="str">
            <v>关节镜下肩袖间隙闭合术</v>
          </cell>
          <cell r="C8191" t="str">
            <v>消毒铺巾,铺防水材料,肩关节后入路和前入路分别置入关节镜和器械,刨刀清理滑膜,探查肩袖间隙,清理并新鲜化,用肩袖缝合器间断折叠缝合此处组织,用特殊缝线打结固定,18000毫升生理冲洗液冲洗关节腔,缝合包扎。</v>
          </cell>
          <cell r="D8191" t="str">
            <v>冲洗液</v>
          </cell>
          <cell r="E8191" t="str">
            <v>止血材料,特殊缝线</v>
          </cell>
          <cell r="F8191" t="str">
            <v>单侧</v>
          </cell>
          <cell r="G8191" t="str">
            <v/>
          </cell>
          <cell r="H8191">
            <v>1550</v>
          </cell>
          <cell r="I8191">
            <v>1240</v>
          </cell>
          <cell r="J8191">
            <v>1085</v>
          </cell>
          <cell r="K8191" t="str">
            <v>乙类</v>
          </cell>
        </row>
        <row r="8192">
          <cell r="A8192" t="str">
            <v>HWE65301</v>
          </cell>
          <cell r="B8192" t="str">
            <v>岗上肌腱钙化沉淀物取出术</v>
          </cell>
          <cell r="C8192" t="str">
            <v>消毒铺巾,暴露冈上肌腱并切除沉淀物,冲洗缝合伤口。</v>
          </cell>
          <cell r="D8192" t="str">
            <v>引流装置,冲洗液</v>
          </cell>
          <cell r="E8192" t="str">
            <v>止血材料,特殊缝线</v>
          </cell>
          <cell r="F8192" t="str">
            <v>单侧</v>
          </cell>
          <cell r="G8192" t="str">
            <v/>
          </cell>
          <cell r="H8192">
            <v>1400</v>
          </cell>
          <cell r="I8192">
            <v>1120</v>
          </cell>
          <cell r="J8192">
            <v>980</v>
          </cell>
          <cell r="K8192" t="str">
            <v>甲类</v>
          </cell>
        </row>
        <row r="8193">
          <cell r="A8193" t="str">
            <v>HWE73301</v>
          </cell>
          <cell r="B8193" t="str">
            <v>切开肩袖病灶清理术</v>
          </cell>
          <cell r="C8193" t="str">
            <v>消毒铺巾,清理前关节囊滑膜,进行肩袖病灶清理。必要时行喙突成形术,冲洗关节腔,缝合包扎。不含喙突成形术。</v>
          </cell>
          <cell r="D8193" t="str">
            <v>引流装置,冲洗液</v>
          </cell>
          <cell r="E8193" t="str">
            <v>止血材料,特殊缝线</v>
          </cell>
          <cell r="F8193" t="str">
            <v>单侧</v>
          </cell>
          <cell r="G8193" t="str">
            <v/>
          </cell>
          <cell r="H8193">
            <v>1300</v>
          </cell>
          <cell r="I8193">
            <v>1040</v>
          </cell>
          <cell r="J8193">
            <v>910</v>
          </cell>
          <cell r="K8193" t="str">
            <v>甲类</v>
          </cell>
        </row>
        <row r="8194">
          <cell r="A8194" t="str">
            <v>HWE73501</v>
          </cell>
          <cell r="B8194" t="str">
            <v>关节镜下冈上肌腱清理术</v>
          </cell>
          <cell r="C8194" t="str">
            <v>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v>
          </cell>
          <cell r="D8194" t="str">
            <v>引流装置,冲洗液</v>
          </cell>
          <cell r="E8194" t="str">
            <v>特殊缝线</v>
          </cell>
          <cell r="F8194" t="str">
            <v>单侧</v>
          </cell>
          <cell r="G8194" t="str">
            <v/>
          </cell>
          <cell r="H8194">
            <v>1350</v>
          </cell>
          <cell r="I8194">
            <v>1080</v>
          </cell>
          <cell r="J8194">
            <v>945</v>
          </cell>
          <cell r="K8194" t="str">
            <v>乙类</v>
          </cell>
        </row>
        <row r="8195">
          <cell r="A8195" t="str">
            <v>HWE73502</v>
          </cell>
          <cell r="B8195" t="str">
            <v>关节镜下冈下肌腱清理术</v>
          </cell>
          <cell r="C8195" t="str">
            <v>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v>
          </cell>
          <cell r="D8195" t="str">
            <v>引流装置,冲洗液</v>
          </cell>
          <cell r="E8195" t="str">
            <v>特殊缝线</v>
          </cell>
          <cell r="F8195" t="str">
            <v>单侧</v>
          </cell>
          <cell r="G8195" t="str">
            <v/>
          </cell>
          <cell r="H8195">
            <v>1350</v>
          </cell>
          <cell r="I8195">
            <v>1080</v>
          </cell>
          <cell r="J8195">
            <v>945</v>
          </cell>
          <cell r="K8195" t="str">
            <v>乙类</v>
          </cell>
        </row>
        <row r="8196">
          <cell r="A8196" t="str">
            <v>HWE73503</v>
          </cell>
          <cell r="B8196" t="str">
            <v>关节镜下小圆肌腱清理术</v>
          </cell>
          <cell r="C8196" t="str">
            <v>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v>
          </cell>
          <cell r="D8196" t="str">
            <v>引流装置,冲洗液</v>
          </cell>
          <cell r="E8196" t="str">
            <v>特殊缝线</v>
          </cell>
          <cell r="F8196" t="str">
            <v>单侧</v>
          </cell>
          <cell r="G8196" t="str">
            <v/>
          </cell>
          <cell r="H8196">
            <v>1350</v>
          </cell>
          <cell r="I8196">
            <v>1080</v>
          </cell>
          <cell r="J8196">
            <v>945</v>
          </cell>
          <cell r="K8196" t="str">
            <v>乙类</v>
          </cell>
        </row>
        <row r="8197">
          <cell r="A8197" t="str">
            <v>HWE73504</v>
          </cell>
          <cell r="B8197" t="str">
            <v>关节镜下肩袖射频打孔激活术</v>
          </cell>
          <cell r="C8197" t="str">
            <v>控制性降血压,消毒铺巾,铺防水材料,肩关节后入路和前入路分别置入关节镜和器械,刨刀清理肩峰下滑囊,清理肩袖上表面,使用低温等离子刀肌腱打孔技术(TO⁃PAZ)每隔4-5毫米打孔,12000毫升生理冲洗液冲洗关节腔,缝合包扎。不含关节镜下肩峰成形术。</v>
          </cell>
          <cell r="D8197" t="str">
            <v>冲洗液</v>
          </cell>
          <cell r="E8197" t="str">
            <v>特殊缝线</v>
          </cell>
          <cell r="F8197" t="str">
            <v>单侧</v>
          </cell>
          <cell r="G8197" t="str">
            <v/>
          </cell>
          <cell r="H8197">
            <v>1550</v>
          </cell>
          <cell r="I8197">
            <v>1240</v>
          </cell>
          <cell r="J8197">
            <v>1085</v>
          </cell>
          <cell r="K8197" t="str">
            <v>乙类</v>
          </cell>
        </row>
        <row r="8198">
          <cell r="A8198" t="str">
            <v>HWE83301</v>
          </cell>
          <cell r="B8198" t="str">
            <v>肩袖小撕裂缝合术</v>
          </cell>
          <cell r="C8198" t="str">
            <v>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v>
          </cell>
          <cell r="D8198" t="str">
            <v>引流装置,冲洗液</v>
          </cell>
          <cell r="E8198" t="str">
            <v>内固定材料,特殊缝线</v>
          </cell>
          <cell r="F8198" t="str">
            <v>单侧</v>
          </cell>
          <cell r="G8198" t="str">
            <v/>
          </cell>
          <cell r="H8198">
            <v>1500</v>
          </cell>
          <cell r="I8198">
            <v>1200</v>
          </cell>
          <cell r="J8198">
            <v>1050</v>
          </cell>
          <cell r="K8198" t="str">
            <v>甲类</v>
          </cell>
        </row>
        <row r="8199">
          <cell r="A8199" t="str">
            <v>HWE83302</v>
          </cell>
          <cell r="B8199" t="str">
            <v>肩袖大撕裂缝合术</v>
          </cell>
          <cell r="C8199"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v>
          </cell>
          <cell r="D8199" t="str">
            <v>引流装置,冲洗液</v>
          </cell>
          <cell r="E8199" t="str">
            <v>内固定材料,特殊缝线</v>
          </cell>
          <cell r="F8199" t="str">
            <v>单侧</v>
          </cell>
          <cell r="G8199" t="str">
            <v/>
          </cell>
          <cell r="H8199">
            <v>1500</v>
          </cell>
          <cell r="I8199">
            <v>1200</v>
          </cell>
          <cell r="J8199">
            <v>1050</v>
          </cell>
          <cell r="K8199" t="str">
            <v>甲类</v>
          </cell>
        </row>
        <row r="8200">
          <cell r="A8200" t="str">
            <v>HWE83303</v>
          </cell>
          <cell r="B8200" t="str">
            <v>肩袖损伤修补术</v>
          </cell>
          <cell r="C8200" t="str">
            <v>消毒铺巾,暴露肩袖,对损伤部位进行直接修补缝合或相应骨折固定,冲洗缝合伤口。</v>
          </cell>
          <cell r="D8200" t="str">
            <v>引流装置,冲洗液</v>
          </cell>
          <cell r="E8200" t="str">
            <v>特殊缝线</v>
          </cell>
          <cell r="F8200" t="str">
            <v>次</v>
          </cell>
          <cell r="G8200" t="str">
            <v/>
          </cell>
          <cell r="H8200">
            <v>1400</v>
          </cell>
          <cell r="I8200">
            <v>1120</v>
          </cell>
          <cell r="J8200">
            <v>980</v>
          </cell>
          <cell r="K8200" t="str">
            <v>甲类</v>
          </cell>
        </row>
        <row r="8201">
          <cell r="A8201" t="str">
            <v>HWE83304</v>
          </cell>
          <cell r="B8201" t="str">
            <v>背阔肌移位替代肩袖术</v>
          </cell>
          <cell r="C8201" t="str">
            <v>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v>
          </cell>
          <cell r="D8201" t="str">
            <v>引流装置,冲洗液</v>
          </cell>
          <cell r="E8201" t="str">
            <v>内固定材料,特殊缝线</v>
          </cell>
          <cell r="F8201" t="str">
            <v>单侧</v>
          </cell>
          <cell r="G8201" t="str">
            <v/>
          </cell>
          <cell r="H8201">
            <v>1500</v>
          </cell>
          <cell r="I8201">
            <v>1200</v>
          </cell>
          <cell r="J8201">
            <v>1050</v>
          </cell>
          <cell r="K8201" t="str">
            <v>乙类</v>
          </cell>
        </row>
        <row r="8202">
          <cell r="A8202" t="str">
            <v>HWE83501</v>
          </cell>
          <cell r="B8202" t="str">
            <v>关节镜下冈上肌腱缝合术</v>
          </cell>
          <cell r="C8202"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cell r="D8202" t="str">
            <v>引流装置,冲洗液</v>
          </cell>
          <cell r="E8202" t="str">
            <v>特殊缝线</v>
          </cell>
          <cell r="F8202" t="str">
            <v>单侧</v>
          </cell>
          <cell r="G8202" t="str">
            <v/>
          </cell>
          <cell r="H8202">
            <v>1280</v>
          </cell>
          <cell r="I8202">
            <v>1025</v>
          </cell>
          <cell r="J8202">
            <v>900</v>
          </cell>
          <cell r="K8202" t="str">
            <v>乙类</v>
          </cell>
        </row>
        <row r="8203">
          <cell r="A8203" t="str">
            <v>HWE83502</v>
          </cell>
          <cell r="B8203" t="str">
            <v>关节镜下冈下肌腱缝合术</v>
          </cell>
          <cell r="C8203"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cell r="D8203" t="str">
            <v>引流装置,冲洗液</v>
          </cell>
          <cell r="E8203" t="str">
            <v>特殊缝线</v>
          </cell>
          <cell r="F8203" t="str">
            <v>单侧</v>
          </cell>
          <cell r="G8203" t="str">
            <v/>
          </cell>
          <cell r="H8203">
            <v>1300</v>
          </cell>
          <cell r="I8203">
            <v>1040</v>
          </cell>
          <cell r="J8203">
            <v>910</v>
          </cell>
          <cell r="K8203" t="str">
            <v>乙类</v>
          </cell>
        </row>
        <row r="8204">
          <cell r="A8204" t="str">
            <v>HWE83503</v>
          </cell>
          <cell r="B8204" t="str">
            <v>关节镜下小圆肌腱缝合术</v>
          </cell>
          <cell r="C8204"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cell r="D8204" t="str">
            <v>引流装置,冲洗液</v>
          </cell>
          <cell r="E8204" t="str">
            <v>特殊缝线</v>
          </cell>
          <cell r="F8204" t="str">
            <v>单侧</v>
          </cell>
          <cell r="G8204" t="str">
            <v/>
          </cell>
          <cell r="H8204">
            <v>1300</v>
          </cell>
          <cell r="I8204">
            <v>1040</v>
          </cell>
          <cell r="J8204">
            <v>910</v>
          </cell>
          <cell r="K8204" t="str">
            <v>乙类</v>
          </cell>
        </row>
        <row r="8205">
          <cell r="A8205" t="str">
            <v>HWE89301</v>
          </cell>
          <cell r="B8205" t="str">
            <v>肩袖撕裂切开缝合止点重建术</v>
          </cell>
          <cell r="C8205"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v>
          </cell>
          <cell r="D8205" t="str">
            <v>引流装置,冲洗液</v>
          </cell>
          <cell r="E8205" t="str">
            <v>内固定材料,止血材料,特殊缝线</v>
          </cell>
          <cell r="F8205" t="str">
            <v>单侧</v>
          </cell>
          <cell r="G8205" t="str">
            <v/>
          </cell>
          <cell r="H8205">
            <v>1600</v>
          </cell>
          <cell r="I8205">
            <v>1280</v>
          </cell>
          <cell r="J8205">
            <v>1120</v>
          </cell>
          <cell r="K8205" t="str">
            <v>乙类</v>
          </cell>
        </row>
        <row r="8206">
          <cell r="A8206" t="str">
            <v>HWE89302</v>
          </cell>
          <cell r="B8206" t="str">
            <v>肩袖损伤重建术</v>
          </cell>
          <cell r="C8206" t="str">
            <v>消毒铺巾,暴露肩袖,对损伤部位不能直接修补缝合,需选用自体或异体移植物进行肩袖重建。必要时进行相应骨折固定,冲洗缝合伤口。</v>
          </cell>
          <cell r="D8206" t="str">
            <v>引流装置,冲洗液</v>
          </cell>
          <cell r="E8206" t="str">
            <v>内固定材料,止血材料,特殊缝线</v>
          </cell>
          <cell r="F8206" t="str">
            <v>次</v>
          </cell>
          <cell r="G8206" t="str">
            <v/>
          </cell>
          <cell r="H8206">
            <v>1600</v>
          </cell>
          <cell r="I8206">
            <v>1280</v>
          </cell>
          <cell r="J8206">
            <v>1120</v>
          </cell>
          <cell r="K8206" t="str">
            <v>乙类</v>
          </cell>
        </row>
        <row r="8207">
          <cell r="A8207" t="str">
            <v>HWG-HWK</v>
          </cell>
          <cell r="B8207" t="str">
            <v>5.上臂</v>
          </cell>
          <cell r="C8207" t="str">
            <v/>
          </cell>
          <cell r="D8207" t="str">
            <v/>
          </cell>
          <cell r="E8207" t="str">
            <v/>
          </cell>
        </row>
        <row r="8207">
          <cell r="G8207" t="str">
            <v/>
          </cell>
          <cell r="H8207" t="str">
            <v/>
          </cell>
          <cell r="I8207" t="str">
            <v/>
          </cell>
          <cell r="J8207" t="str">
            <v/>
          </cell>
        </row>
        <row r="8208">
          <cell r="A8208" t="str">
            <v>HWG</v>
          </cell>
          <cell r="B8208" t="str">
            <v>肩关节</v>
          </cell>
          <cell r="C8208" t="str">
            <v/>
          </cell>
          <cell r="D8208" t="str">
            <v/>
          </cell>
          <cell r="E8208" t="str">
            <v/>
          </cell>
        </row>
        <row r="8208">
          <cell r="G8208" t="str">
            <v/>
          </cell>
          <cell r="H8208" t="str">
            <v/>
          </cell>
          <cell r="I8208" t="str">
            <v/>
          </cell>
          <cell r="J8208" t="str">
            <v/>
          </cell>
        </row>
        <row r="8209">
          <cell r="A8209" t="str">
            <v>HWF79301</v>
          </cell>
          <cell r="B8209" t="str">
            <v>上臂截肢术</v>
          </cell>
          <cell r="C8209" t="str">
            <v>麻醉,消毒,常规入路,神经血管切断处理,肌腱肌肉切断,截骨,肌肉成形,肌固定,放置引流,关闭伤口,1000毫升生理冲洗液冲洗。</v>
          </cell>
          <cell r="D8209" t="str">
            <v>引流装置,冲洗液</v>
          </cell>
          <cell r="E8209" t="str">
            <v>特殊缝线</v>
          </cell>
          <cell r="F8209" t="str">
            <v>次</v>
          </cell>
          <cell r="G8209" t="str">
            <v/>
          </cell>
          <cell r="H8209">
            <v>1500</v>
          </cell>
          <cell r="I8209">
            <v>1200</v>
          </cell>
          <cell r="J8209">
            <v>1050</v>
          </cell>
          <cell r="K8209" t="str">
            <v>甲类</v>
          </cell>
        </row>
        <row r="8210">
          <cell r="A8210" t="str">
            <v>HWF79302</v>
          </cell>
          <cell r="B8210" t="str">
            <v>深度烧伤上臂截肢术</v>
          </cell>
          <cell r="C8210" t="str">
            <v>术区皮肤消毒,显露并确定坏死平面,截除坏死肢体远端,妥善处理残端血管､神经､骨骼､肌肉等组织,缝合残端,或用皮瓣或皮片修复残端创面。不含植皮术､皮瓣修复术。</v>
          </cell>
          <cell r="D8210" t="str">
            <v>引流装置</v>
          </cell>
          <cell r="E8210" t="str">
            <v>功能性敷料,止血材料,特殊缝线</v>
          </cell>
          <cell r="F8210" t="str">
            <v>单侧</v>
          </cell>
          <cell r="G8210" t="str">
            <v/>
          </cell>
          <cell r="H8210">
            <v>1600</v>
          </cell>
          <cell r="I8210">
            <v>1280</v>
          </cell>
          <cell r="J8210">
            <v>1120</v>
          </cell>
          <cell r="K8210" t="str">
            <v>甲类</v>
          </cell>
        </row>
        <row r="8211">
          <cell r="A8211" t="str">
            <v>HWG57301</v>
          </cell>
          <cell r="B8211" t="str">
            <v>肩关节松解术</v>
          </cell>
          <cell r="C8211" t="str">
            <v>消毒铺巾,气囊止血带止血,切开皮肤,显露关节,松解粘连,缝合韧带及关节囊。</v>
          </cell>
          <cell r="D8211" t="str">
            <v>引流装置</v>
          </cell>
          <cell r="E8211" t="str">
            <v>特殊缝线,外固定材料</v>
          </cell>
          <cell r="F8211" t="str">
            <v>单侧</v>
          </cell>
          <cell r="G8211" t="str">
            <v/>
          </cell>
          <cell r="H8211">
            <v>700</v>
          </cell>
          <cell r="I8211">
            <v>560</v>
          </cell>
          <cell r="J8211">
            <v>490</v>
          </cell>
          <cell r="K8211" t="str">
            <v>甲类</v>
          </cell>
        </row>
        <row r="8212">
          <cell r="A8212" t="str">
            <v>HWG57302</v>
          </cell>
          <cell r="B8212" t="str">
            <v>肩关节前关节囊松解术</v>
          </cell>
          <cell r="C8212" t="str">
            <v>消毒铺巾,气囊止血带止血,切开皮肤,显露并延长前关节囊及肩胛下肌腱,延长胸大肌腱。</v>
          </cell>
          <cell r="D8212" t="str">
            <v>引流装置</v>
          </cell>
          <cell r="E8212" t="str">
            <v>内(外)固定材料,止血材料,特殊缝线</v>
          </cell>
          <cell r="F8212" t="str">
            <v>单侧</v>
          </cell>
          <cell r="G8212" t="str">
            <v/>
          </cell>
          <cell r="H8212">
            <v>400</v>
          </cell>
          <cell r="I8212">
            <v>320</v>
          </cell>
          <cell r="J8212">
            <v>280</v>
          </cell>
          <cell r="K8212" t="str">
            <v>甲类</v>
          </cell>
        </row>
        <row r="8213">
          <cell r="A8213" t="str">
            <v>HWG57501</v>
          </cell>
          <cell r="B8213" t="str">
            <v>关节镜下肩关节粘连松解术</v>
          </cell>
          <cell r="C8213" t="str">
            <v>消毒铺巾,铺防水材料,肩关节后入路和前入路分别置入关节镜和器械,刨刀清理滑膜,篮钳松解关节囊,清理粘连带,麻醉下适当推拿,18000毫升生理冲洗液冲洗关节腔,放置引流管,缝合包扎。</v>
          </cell>
          <cell r="D8213" t="str">
            <v>引流装置,冲洗液</v>
          </cell>
          <cell r="E8213" t="str">
            <v>特殊缝线</v>
          </cell>
          <cell r="F8213" t="str">
            <v>单侧</v>
          </cell>
          <cell r="G8213" t="str">
            <v/>
          </cell>
          <cell r="H8213">
            <v>1500</v>
          </cell>
          <cell r="I8213">
            <v>1200</v>
          </cell>
          <cell r="J8213">
            <v>1050</v>
          </cell>
          <cell r="K8213" t="str">
            <v>乙类</v>
          </cell>
        </row>
        <row r="8214">
          <cell r="A8214" t="str">
            <v>HWG58301</v>
          </cell>
          <cell r="B8214" t="str">
            <v>肩关节离断术</v>
          </cell>
          <cell r="C8214" t="str">
            <v>麻醉,消毒,仰卧位,常规入路､神经血管切断处理,肌腱肌肉切断,肌肉成形､肌固定,放置引流､关闭伤口,生理冲洗液1000毫升冲洗。</v>
          </cell>
          <cell r="D8214" t="str">
            <v>引流装置,冲洗液</v>
          </cell>
          <cell r="E8214" t="str">
            <v>特殊缝线,止血材料</v>
          </cell>
          <cell r="F8214" t="str">
            <v>单侧</v>
          </cell>
          <cell r="G8214" t="str">
            <v/>
          </cell>
          <cell r="H8214">
            <v>1600</v>
          </cell>
          <cell r="I8214">
            <v>1280</v>
          </cell>
          <cell r="J8214">
            <v>1120</v>
          </cell>
          <cell r="K8214" t="str">
            <v>甲类</v>
          </cell>
        </row>
        <row r="8215">
          <cell r="A8215" t="str">
            <v>HWG65501</v>
          </cell>
          <cell r="B8215" t="str">
            <v>关节镜下肩关节游离体取出术</v>
          </cell>
          <cell r="C8215" t="str">
            <v>消毒铺巾,铺防水材料,肩关节后入路和前入路分别置入关节镜和器械,刨刀清理滑膜,用器械取出游离体,9000毫升生理冲洗液冲洗关节腔,缝合包扎。</v>
          </cell>
          <cell r="D8215" t="str">
            <v>引流装置,冲洗液</v>
          </cell>
          <cell r="E8215" t="str">
            <v>特殊缝线</v>
          </cell>
          <cell r="F8215" t="str">
            <v>单侧</v>
          </cell>
          <cell r="G8215" t="str">
            <v/>
          </cell>
          <cell r="H8215">
            <v>1300</v>
          </cell>
          <cell r="I8215">
            <v>1040</v>
          </cell>
          <cell r="J8215">
            <v>910</v>
          </cell>
          <cell r="K8215" t="str">
            <v>乙类</v>
          </cell>
        </row>
        <row r="8216">
          <cell r="A8216" t="str">
            <v>HWG66301</v>
          </cell>
          <cell r="B8216" t="str">
            <v>全肩关节置换术</v>
          </cell>
          <cell r="C8216"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cell r="D8216" t="str">
            <v>引流装置</v>
          </cell>
          <cell r="E8216" t="str">
            <v>人工关节,内固定材料,骨水泥,骨水泥枪,止血材料,特殊缝线</v>
          </cell>
          <cell r="F8216" t="str">
            <v>单侧</v>
          </cell>
          <cell r="G8216" t="str">
            <v/>
          </cell>
          <cell r="H8216">
            <v>1880</v>
          </cell>
          <cell r="I8216">
            <v>1500</v>
          </cell>
          <cell r="J8216">
            <v>1315</v>
          </cell>
          <cell r="K8216" t="str">
            <v>乙类</v>
          </cell>
        </row>
        <row r="8217">
          <cell r="A8217" t="str">
            <v>HWG70301</v>
          </cell>
          <cell r="B8217" t="str">
            <v>肩关节脱位闭合复位术</v>
          </cell>
          <cell r="C8217" t="str">
            <v>病人安静,平卧或坐位,根据医师经验采用不同的复位方法复位。必要时可以使用局麻､臂丛以及全麻来完成。</v>
          </cell>
          <cell r="D8217" t="str">
            <v/>
          </cell>
          <cell r="E8217" t="str">
            <v/>
          </cell>
          <cell r="F8217" t="str">
            <v>单侧</v>
          </cell>
          <cell r="G8217" t="str">
            <v/>
          </cell>
          <cell r="H8217">
            <v>140</v>
          </cell>
          <cell r="I8217">
            <v>110</v>
          </cell>
          <cell r="J8217">
            <v>100</v>
          </cell>
          <cell r="K8217" t="str">
            <v>甲类</v>
          </cell>
        </row>
        <row r="8218">
          <cell r="A8218" t="str">
            <v>HWG70302</v>
          </cell>
          <cell r="B8218" t="str">
            <v>肩关节脱位切开复位术</v>
          </cell>
          <cell r="C8218" t="str">
            <v>消毒铺巾,切开显露肩关节脱位,复位肩关节。必要时进行固定,冲洗缝合伤口。</v>
          </cell>
          <cell r="D8218" t="str">
            <v>引流装置,冲洗液</v>
          </cell>
          <cell r="E8218" t="str">
            <v>内固定材料,特殊缝线</v>
          </cell>
          <cell r="F8218" t="str">
            <v>单侧</v>
          </cell>
          <cell r="G8218" t="str">
            <v/>
          </cell>
          <cell r="H8218">
            <v>1200</v>
          </cell>
          <cell r="I8218">
            <v>960</v>
          </cell>
          <cell r="J8218">
            <v>840</v>
          </cell>
          <cell r="K8218" t="str">
            <v>甲类</v>
          </cell>
        </row>
        <row r="8219">
          <cell r="A8219" t="str">
            <v>HWG71301</v>
          </cell>
          <cell r="B8219" t="str">
            <v>肩关节融合术</v>
          </cell>
          <cell r="C8219" t="str">
            <v>消毒铺巾,气囊止血带止血,切开皮肤,显露并切除关节软骨,对合骨端,固定,或骨移植。不含植骨术。</v>
          </cell>
          <cell r="D8219" t="str">
            <v>引流装置</v>
          </cell>
          <cell r="E8219" t="str">
            <v>内(外)固定材料,钢丝,止血材料</v>
          </cell>
          <cell r="F8219" t="str">
            <v>单侧</v>
          </cell>
          <cell r="G8219" t="str">
            <v/>
          </cell>
          <cell r="H8219">
            <v>1000</v>
          </cell>
          <cell r="I8219">
            <v>800</v>
          </cell>
          <cell r="J8219">
            <v>700</v>
          </cell>
          <cell r="K8219" t="str">
            <v>乙类</v>
          </cell>
        </row>
        <row r="8220">
          <cell r="A8220" t="str">
            <v>HWG71302</v>
          </cell>
          <cell r="B8220" t="str">
            <v>盂唇缝合固定术</v>
          </cell>
          <cell r="C8220"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v>
          </cell>
          <cell r="D8220" t="str">
            <v>冲洗液</v>
          </cell>
          <cell r="E8220" t="str">
            <v>内固定材料,特殊缝线</v>
          </cell>
          <cell r="F8220" t="str">
            <v>单侧</v>
          </cell>
          <cell r="G8220" t="str">
            <v/>
          </cell>
          <cell r="H8220">
            <v>1200</v>
          </cell>
          <cell r="I8220">
            <v>960</v>
          </cell>
          <cell r="J8220">
            <v>840</v>
          </cell>
          <cell r="K8220" t="str">
            <v>甲类</v>
          </cell>
        </row>
        <row r="8221">
          <cell r="A8221" t="str">
            <v>HWG71501</v>
          </cell>
          <cell r="B8221" t="str">
            <v>关节镜下肩胛盂骨性损伤复位内固定术</v>
          </cell>
          <cell r="C8221"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v>
          </cell>
          <cell r="D8221" t="str">
            <v>引流装置,冲洗液</v>
          </cell>
          <cell r="E8221" t="str">
            <v>内固定材料,特殊缝线</v>
          </cell>
          <cell r="F8221" t="str">
            <v>单侧</v>
          </cell>
          <cell r="G8221" t="str">
            <v/>
          </cell>
          <cell r="H8221">
            <v>1200</v>
          </cell>
          <cell r="I8221">
            <v>960</v>
          </cell>
          <cell r="J8221">
            <v>840</v>
          </cell>
          <cell r="K8221" t="str">
            <v>乙类</v>
          </cell>
        </row>
        <row r="8222">
          <cell r="A8222" t="str">
            <v>HWG73301</v>
          </cell>
          <cell r="B8222" t="str">
            <v>切开肩胛盂周围囊肿切除术</v>
          </cell>
          <cell r="C8222" t="str">
            <v>消毒铺巾,切开,找到囊肿,切除,冲洗关节腔,缝合包扎,根据需要放置引流管。不含病理学检查。</v>
          </cell>
          <cell r="D8222" t="str">
            <v>引流装置,冲洗液</v>
          </cell>
          <cell r="E8222" t="str">
            <v>特殊缝线</v>
          </cell>
          <cell r="F8222" t="str">
            <v>单侧</v>
          </cell>
          <cell r="G8222" t="str">
            <v/>
          </cell>
          <cell r="H8222">
            <v>1300</v>
          </cell>
          <cell r="I8222">
            <v>1040</v>
          </cell>
          <cell r="J8222">
            <v>910</v>
          </cell>
          <cell r="K8222" t="str">
            <v>甲类</v>
          </cell>
        </row>
        <row r="8223">
          <cell r="A8223" t="str">
            <v>HWG73501</v>
          </cell>
          <cell r="B8223" t="str">
            <v>关节镜下肩胛盂周围囊肿切除术</v>
          </cell>
          <cell r="C8223" t="str">
            <v>消毒铺巾,铺防水材料,肩关节后入路和前入路分别置入关节镜和器械,刨刀清理滑膜,经关节囊找到囊肿,刨刀清理,并取活检送病理,冲洗关节腔,缝合包扎,根据需要放置引流管。不含病理学检查。</v>
          </cell>
          <cell r="D8223" t="str">
            <v>引流装置,冲洗液</v>
          </cell>
          <cell r="E8223" t="str">
            <v>特殊缝线</v>
          </cell>
          <cell r="F8223" t="str">
            <v>单侧</v>
          </cell>
          <cell r="G8223" t="str">
            <v/>
          </cell>
          <cell r="H8223">
            <v>1300</v>
          </cell>
          <cell r="I8223">
            <v>1040</v>
          </cell>
          <cell r="J8223">
            <v>910</v>
          </cell>
          <cell r="K8223" t="str">
            <v>乙类</v>
          </cell>
        </row>
        <row r="8224">
          <cell r="A8224" t="str">
            <v>HWG73502</v>
          </cell>
          <cell r="B8224" t="str">
            <v>关节镜下肩胛下滑囊切除术</v>
          </cell>
          <cell r="C8224" t="str">
            <v>消毒铺巾,铺防水材料,肩关节后入路和前入路分别置入关节镜和器械,刨刀清理滑膜,经关节囊找到囊肿,刨刀清理,并取活检送病理,18000毫升生理冲洗液冲洗关节腔,缝合包扎,根据需要放置引流管。不含病理学检查。</v>
          </cell>
          <cell r="D8224" t="str">
            <v>引流装置,冲洗液</v>
          </cell>
          <cell r="E8224" t="str">
            <v>特殊缝线</v>
          </cell>
          <cell r="F8224" t="str">
            <v>单侧</v>
          </cell>
          <cell r="G8224" t="str">
            <v/>
          </cell>
          <cell r="H8224">
            <v>1200</v>
          </cell>
          <cell r="I8224">
            <v>960</v>
          </cell>
          <cell r="J8224">
            <v>840</v>
          </cell>
          <cell r="K8224" t="str">
            <v>乙类</v>
          </cell>
        </row>
        <row r="8225">
          <cell r="A8225" t="str">
            <v>HWG73503</v>
          </cell>
          <cell r="B8225" t="str">
            <v>关节镜下肩峰下滑囊切除术</v>
          </cell>
          <cell r="C8225" t="str">
            <v>控制性降血压,消毒铺巾,铺防水材料,肩关节后入路和前入路分别置入关节镜和器械,刨刀切除肩峰下滑囊,用射频清理和止血,12000毫升生理冲洗液冲洗关节腔,缝合包扎。</v>
          </cell>
          <cell r="D8225" t="str">
            <v>引流装置,冲洗液</v>
          </cell>
          <cell r="E8225" t="str">
            <v>特殊缝线</v>
          </cell>
          <cell r="F8225" t="str">
            <v>单侧</v>
          </cell>
          <cell r="G8225" t="str">
            <v/>
          </cell>
          <cell r="H8225">
            <v>1300</v>
          </cell>
          <cell r="I8225">
            <v>1040</v>
          </cell>
          <cell r="J8225">
            <v>910</v>
          </cell>
          <cell r="K8225" t="str">
            <v>乙类</v>
          </cell>
        </row>
        <row r="8226">
          <cell r="A8226" t="str">
            <v>HWG73504</v>
          </cell>
          <cell r="B8226" t="str">
            <v>关节镜下肩关节病灶清理术</v>
          </cell>
          <cell r="C8226" t="str">
            <v>消毒铺巾,铺防水材料,肩关节后入路和前入路分别置入关节镜和器械,刨刀清理滑膜,用器械进行病灶清理处理,9000毫升生理冲洗液冲洗关节腔,缝合包扎。</v>
          </cell>
          <cell r="D8226" t="str">
            <v>引流装置,冲洗液</v>
          </cell>
          <cell r="E8226" t="str">
            <v>特殊缝线</v>
          </cell>
          <cell r="F8226" t="str">
            <v>单侧</v>
          </cell>
          <cell r="G8226" t="str">
            <v/>
          </cell>
          <cell r="H8226">
            <v>1450</v>
          </cell>
          <cell r="I8226">
            <v>1160</v>
          </cell>
          <cell r="J8226">
            <v>1015</v>
          </cell>
          <cell r="K8226" t="str">
            <v>乙类</v>
          </cell>
        </row>
        <row r="8227">
          <cell r="A8227" t="str">
            <v>HWG73505</v>
          </cell>
          <cell r="B8227" t="str">
            <v>关节镜下肩关节滑膜部分切除术</v>
          </cell>
          <cell r="C8227" t="str">
            <v>消毒铺巾,铺防水材料,肩关节后入路和前入路分别置入关节镜和器械,刨刀清理部分切除滑膜,6000毫升生理冲洗液冲洗关节腔,缝合包扎。</v>
          </cell>
          <cell r="D8227" t="str">
            <v>引流装置,冲洗液</v>
          </cell>
          <cell r="E8227" t="str">
            <v>特殊缝线</v>
          </cell>
          <cell r="F8227" t="str">
            <v>单侧</v>
          </cell>
          <cell r="G8227" t="str">
            <v/>
          </cell>
          <cell r="H8227">
            <v>1600</v>
          </cell>
          <cell r="I8227">
            <v>1280</v>
          </cell>
          <cell r="J8227">
            <v>1120</v>
          </cell>
          <cell r="K8227" t="str">
            <v>乙类</v>
          </cell>
        </row>
        <row r="8228">
          <cell r="A8228" t="str">
            <v>HWG75301</v>
          </cell>
          <cell r="B8228" t="str">
            <v>肩关节滑膜全切除术</v>
          </cell>
          <cell r="C8228" t="str">
            <v>消毒铺巾,清理切除全部滑膜,4000毫升生理冲洗液冲洗关节腔,放置引流管,缝合包扎。</v>
          </cell>
          <cell r="D8228" t="str">
            <v>引流装置,冲洗液</v>
          </cell>
          <cell r="E8228" t="str">
            <v>特殊缝线</v>
          </cell>
          <cell r="F8228" t="str">
            <v>单侧</v>
          </cell>
          <cell r="G8228" t="str">
            <v/>
          </cell>
          <cell r="H8228">
            <v>1500</v>
          </cell>
          <cell r="I8228">
            <v>1200</v>
          </cell>
          <cell r="J8228">
            <v>1050</v>
          </cell>
          <cell r="K8228" t="str">
            <v>甲类</v>
          </cell>
        </row>
        <row r="8229">
          <cell r="A8229" t="str">
            <v>HWG75501</v>
          </cell>
          <cell r="B8229" t="str">
            <v>关节镜下肩关节滑膜全切除术</v>
          </cell>
          <cell r="C8229" t="str">
            <v>消毒铺巾,铺防水材料,肩关节后入路和前入路分别置入关节镜和器械,刨刀清理切除全部滑膜,24000毫升生理冲洗液冲洗关节腔,放置引流管,缝合包扎。</v>
          </cell>
          <cell r="D8229" t="str">
            <v>引流装置,冲洗液</v>
          </cell>
          <cell r="E8229" t="str">
            <v>特殊缝线</v>
          </cell>
          <cell r="F8229" t="str">
            <v>单侧</v>
          </cell>
          <cell r="G8229" t="str">
            <v/>
          </cell>
          <cell r="H8229">
            <v>1650</v>
          </cell>
          <cell r="I8229">
            <v>1320</v>
          </cell>
          <cell r="J8229">
            <v>1155</v>
          </cell>
          <cell r="K8229" t="str">
            <v>乙类</v>
          </cell>
        </row>
        <row r="8230">
          <cell r="A8230" t="str">
            <v>HWG81501</v>
          </cell>
          <cell r="B8230" t="str">
            <v>关节镜下肩关节关节囊皱缩术</v>
          </cell>
          <cell r="C8230" t="str">
            <v>消毒铺巾,铺防水材料,肩关节后入路和前入路分别置入关节镜和器械,刨刀清理滑膜,用射频皱缩棒进行关节囊皱缩处理,生理冲洗液(9000毫升)冲洗关节腔,缝合包扎。</v>
          </cell>
          <cell r="D8230" t="str">
            <v>引流装置,冲洗液</v>
          </cell>
          <cell r="E8230" t="str">
            <v>特殊缝线</v>
          </cell>
          <cell r="F8230" t="str">
            <v>单侧</v>
          </cell>
          <cell r="G8230" t="str">
            <v/>
          </cell>
          <cell r="H8230">
            <v>1650</v>
          </cell>
          <cell r="I8230">
            <v>1320</v>
          </cell>
          <cell r="J8230">
            <v>1155</v>
          </cell>
          <cell r="K8230" t="str">
            <v>乙类</v>
          </cell>
        </row>
        <row r="8231">
          <cell r="A8231" t="str">
            <v>HWG83301</v>
          </cell>
          <cell r="B8231" t="str">
            <v>肩关节关节囊折叠缝合术</v>
          </cell>
          <cell r="C8231" t="str">
            <v>消毒铺巾,切开暴露肩关节囊,新鲜化,间断折叠缝合此处组织,缝线打结固定,冲洗关节腔,缝合包扎。</v>
          </cell>
          <cell r="D8231" t="str">
            <v>冲洗液</v>
          </cell>
          <cell r="E8231" t="str">
            <v>特殊缝线</v>
          </cell>
          <cell r="F8231" t="str">
            <v>单侧</v>
          </cell>
          <cell r="G8231" t="str">
            <v/>
          </cell>
          <cell r="H8231">
            <v>1540</v>
          </cell>
          <cell r="I8231">
            <v>1230</v>
          </cell>
          <cell r="J8231">
            <v>1080</v>
          </cell>
          <cell r="K8231" t="str">
            <v>甲类</v>
          </cell>
        </row>
        <row r="8232">
          <cell r="A8232" t="str">
            <v>HWG83501</v>
          </cell>
          <cell r="B8232" t="str">
            <v>关节镜下肩关节损伤修复术</v>
          </cell>
          <cell r="C8232"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v>
          </cell>
          <cell r="D8232" t="str">
            <v>引流装置,冲洗液</v>
          </cell>
          <cell r="E8232" t="str">
            <v>内固定材料,特殊缝线</v>
          </cell>
          <cell r="F8232" t="str">
            <v>单侧</v>
          </cell>
          <cell r="G8232" t="str">
            <v/>
          </cell>
          <cell r="H8232">
            <v>1300</v>
          </cell>
          <cell r="I8232">
            <v>1040</v>
          </cell>
          <cell r="J8232">
            <v>910</v>
          </cell>
          <cell r="K8232" t="str">
            <v>乙类</v>
          </cell>
        </row>
        <row r="8233">
          <cell r="A8233" t="str">
            <v>HWG83502</v>
          </cell>
          <cell r="B8233" t="str">
            <v>关节镜下肩关节软骨修整术</v>
          </cell>
          <cell r="C8233" t="str">
            <v>消毒铺巾,铺防水材料,肩关节后入路和前入路分别置入关节镜和器械,刨刀清理滑膜,用器械进行软骨病灶清理处理,9000毫升生理冲洗液冲洗关节腔,缝合包扎。</v>
          </cell>
          <cell r="D8233" t="str">
            <v>引流装置,冲洗液</v>
          </cell>
          <cell r="E8233" t="str">
            <v>内固定材料,特殊缝线</v>
          </cell>
          <cell r="F8233" t="str">
            <v>单侧</v>
          </cell>
          <cell r="G8233" t="str">
            <v/>
          </cell>
          <cell r="H8233">
            <v>1300</v>
          </cell>
          <cell r="I8233">
            <v>1040</v>
          </cell>
          <cell r="J8233">
            <v>910</v>
          </cell>
          <cell r="K8233" t="str">
            <v>乙类</v>
          </cell>
        </row>
        <row r="8234">
          <cell r="A8234" t="str">
            <v>HWG83503</v>
          </cell>
          <cell r="B8234" t="str">
            <v>关节镜下肩关节盂唇修复术</v>
          </cell>
          <cell r="C8234"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v>
          </cell>
          <cell r="D8234" t="str">
            <v>引流装置,冲洗液</v>
          </cell>
          <cell r="E8234" t="str">
            <v>内固定材料,特殊缝线</v>
          </cell>
          <cell r="F8234" t="str">
            <v>单侧</v>
          </cell>
          <cell r="G8234" t="str">
            <v/>
          </cell>
          <cell r="H8234">
            <v>1650</v>
          </cell>
          <cell r="I8234">
            <v>1320</v>
          </cell>
          <cell r="J8234">
            <v>1155</v>
          </cell>
          <cell r="K8234" t="str">
            <v>乙类</v>
          </cell>
        </row>
        <row r="8235">
          <cell r="A8235" t="str">
            <v>HWG83504</v>
          </cell>
          <cell r="B8235" t="str">
            <v>关节镜下肩关节关节囊折叠缝合术</v>
          </cell>
          <cell r="C8235" t="str">
            <v>消毒铺巾,铺防水材料,肩关节后入路和前入路分别置入关节镜和器械,刨刀清理滑膜,探查肩关节囊,清理并新鲜化,用肩袖缝合器间断折叠缝合此处组织,用特殊缝线打结固定,18000毫升生理冲洗液冲洗关节腔,缝合包扎。</v>
          </cell>
          <cell r="D8235" t="str">
            <v>引流装置,冲洗液</v>
          </cell>
          <cell r="E8235" t="str">
            <v>特殊缝线</v>
          </cell>
          <cell r="F8235" t="str">
            <v>单侧</v>
          </cell>
          <cell r="G8235" t="str">
            <v/>
          </cell>
          <cell r="H8235">
            <v>1500</v>
          </cell>
          <cell r="I8235">
            <v>1200</v>
          </cell>
          <cell r="J8235">
            <v>1050</v>
          </cell>
          <cell r="K8235" t="str">
            <v>乙类</v>
          </cell>
        </row>
        <row r="8236">
          <cell r="A8236" t="str">
            <v>HWG89301</v>
          </cell>
          <cell r="B8236" t="str">
            <v>吻合血管肌瓣/肌皮瓣移植肩关节外展功能重建术</v>
          </cell>
          <cell r="C8236" t="str">
            <v>消毒铺巾,气囊止血带止血,切开皮肤,切取肌或肌皮瓣,移植于肩部,内或外固定,缝合神经,吻合血管,或肌腱或髂胫束移植。必要时,显微镜辅助。不含肌腱移植术或髂胫束移植术。</v>
          </cell>
          <cell r="D8236" t="str">
            <v>引流装置</v>
          </cell>
          <cell r="E8236" t="str">
            <v>内(外)固定材料,钢丝,特殊缝线,止血材料</v>
          </cell>
          <cell r="F8236" t="str">
            <v>单侧</v>
          </cell>
          <cell r="G8236" t="str">
            <v>以1条肌肉或肌腱为基价,每增加1条加收不超过80%</v>
          </cell>
          <cell r="H8236">
            <v>1500</v>
          </cell>
          <cell r="I8236">
            <v>1200</v>
          </cell>
          <cell r="J8236">
            <v>1050</v>
          </cell>
          <cell r="K8236" t="str">
            <v>乙类</v>
          </cell>
        </row>
        <row r="8237">
          <cell r="A8237" t="str">
            <v>HWG89302</v>
          </cell>
          <cell r="B8237" t="str">
            <v>肩关节功能重建术</v>
          </cell>
          <cell r="C8237" t="str">
            <v>消毒铺巾,气囊止血带止血,切开皮肤,掀取邻近肌肉或肌腱,移位于肩部,内或外固定,或肌腱或髂胫束移植。不含肌腱或髂胫束移植术。</v>
          </cell>
          <cell r="D8237" t="str">
            <v>引流装置</v>
          </cell>
          <cell r="E8237" t="str">
            <v>内(外)固定材料,钢丝,止血材料</v>
          </cell>
          <cell r="F8237" t="str">
            <v>单侧</v>
          </cell>
          <cell r="G8237" t="str">
            <v>以1条肌肉或肌腱为基价,每增加1条加收不超过80%</v>
          </cell>
          <cell r="H8237">
            <v>1600</v>
          </cell>
          <cell r="I8237">
            <v>1280</v>
          </cell>
          <cell r="J8237">
            <v>1120</v>
          </cell>
          <cell r="K8237" t="str">
            <v>乙类</v>
          </cell>
        </row>
        <row r="8238">
          <cell r="A8238" t="str">
            <v>HWG89303</v>
          </cell>
          <cell r="B8238" t="str">
            <v>喙突联合肌腱重建肩盂稳定术</v>
          </cell>
          <cell r="C8238"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cell r="D8238" t="str">
            <v>冲洗液</v>
          </cell>
          <cell r="E8238" t="str">
            <v>内固定材料,特殊缝线</v>
          </cell>
          <cell r="F8238" t="str">
            <v>单侧</v>
          </cell>
          <cell r="G8238" t="str">
            <v/>
          </cell>
          <cell r="H8238">
            <v>1560</v>
          </cell>
          <cell r="I8238">
            <v>1250</v>
          </cell>
          <cell r="J8238">
            <v>1090</v>
          </cell>
          <cell r="K8238" t="str">
            <v>乙类</v>
          </cell>
        </row>
        <row r="8239">
          <cell r="A8239" t="str">
            <v>HWH</v>
          </cell>
          <cell r="B8239" t="str">
            <v>肱骨</v>
          </cell>
          <cell r="C8239" t="str">
            <v/>
          </cell>
          <cell r="D8239" t="str">
            <v/>
          </cell>
          <cell r="E8239" t="str">
            <v/>
          </cell>
        </row>
        <row r="8239">
          <cell r="G8239" t="str">
            <v/>
          </cell>
          <cell r="H8239" t="str">
            <v/>
          </cell>
          <cell r="I8239" t="str">
            <v/>
          </cell>
          <cell r="J8239" t="str">
            <v/>
          </cell>
        </row>
        <row r="8240">
          <cell r="A8240" t="str">
            <v>HWH58501</v>
          </cell>
          <cell r="B8240" t="str">
            <v>关节镜下肱骨外上髁炎清理重建术</v>
          </cell>
          <cell r="C8240"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v>
          </cell>
          <cell r="D8240" t="str">
            <v>冲洗液</v>
          </cell>
          <cell r="E8240" t="str">
            <v>内固定材料,特殊缝线</v>
          </cell>
          <cell r="F8240" t="str">
            <v>单侧</v>
          </cell>
          <cell r="G8240" t="str">
            <v/>
          </cell>
          <cell r="H8240">
            <v>1400</v>
          </cell>
          <cell r="I8240">
            <v>1120</v>
          </cell>
          <cell r="J8240">
            <v>980</v>
          </cell>
          <cell r="K8240" t="str">
            <v>乙类</v>
          </cell>
        </row>
        <row r="8241">
          <cell r="A8241" t="str">
            <v>HWH66301</v>
          </cell>
          <cell r="B8241" t="str">
            <v>人工肱骨头置换术</v>
          </cell>
          <cell r="C8241"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cell r="D8241" t="str">
            <v>引流装置,冲洗液</v>
          </cell>
          <cell r="E8241" t="str">
            <v>人工关节,骨水泥,骨水泥枪,特殊缝线</v>
          </cell>
          <cell r="F8241" t="str">
            <v>单侧</v>
          </cell>
          <cell r="G8241" t="str">
            <v/>
          </cell>
          <cell r="H8241">
            <v>1900</v>
          </cell>
          <cell r="I8241">
            <v>1520</v>
          </cell>
          <cell r="J8241">
            <v>1330</v>
          </cell>
          <cell r="K8241" t="str">
            <v>乙类</v>
          </cell>
        </row>
        <row r="8242">
          <cell r="A8242" t="str">
            <v>HWH70301</v>
          </cell>
          <cell r="B8242" t="str">
            <v>肱骨近端骨折切开复位内固定术</v>
          </cell>
          <cell r="C8242"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242" t="str">
            <v>引流装置,冲洗液</v>
          </cell>
          <cell r="E8242" t="str">
            <v>内固定材料,特殊缝线</v>
          </cell>
          <cell r="F8242" t="str">
            <v>单侧</v>
          </cell>
          <cell r="G8242" t="str">
            <v>粉碎骨折加收不超过50%</v>
          </cell>
          <cell r="H8242">
            <v>1500</v>
          </cell>
          <cell r="I8242">
            <v>1200</v>
          </cell>
          <cell r="J8242">
            <v>1050</v>
          </cell>
          <cell r="K8242" t="str">
            <v>甲类</v>
          </cell>
        </row>
        <row r="8243">
          <cell r="A8243" t="str">
            <v>HWH70302</v>
          </cell>
          <cell r="B8243" t="str">
            <v>陈旧肱骨近端骨折切开复位钢板螺丝钉内固定术</v>
          </cell>
          <cell r="C8243"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43" t="str">
            <v>引流装置,冲洗液</v>
          </cell>
          <cell r="E8243" t="str">
            <v>内固定材料,人工骨,特殊缝线</v>
          </cell>
          <cell r="F8243" t="str">
            <v>单侧</v>
          </cell>
          <cell r="G8243" t="str">
            <v/>
          </cell>
          <cell r="H8243">
            <v>1660</v>
          </cell>
          <cell r="I8243">
            <v>1330</v>
          </cell>
          <cell r="J8243">
            <v>1160</v>
          </cell>
          <cell r="K8243" t="str">
            <v>甲类</v>
          </cell>
        </row>
        <row r="8244">
          <cell r="A8244" t="str">
            <v>HWH70303</v>
          </cell>
          <cell r="B8244" t="str">
            <v>肱骨近端骨折闭合复位钢板螺丝钉内固定术</v>
          </cell>
          <cell r="C824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4" t="str">
            <v>引流装置,冲洗液</v>
          </cell>
          <cell r="E8244" t="str">
            <v>内固定材料,特殊缝线</v>
          </cell>
          <cell r="F8244" t="str">
            <v>单侧</v>
          </cell>
          <cell r="G8244" t="str">
            <v>粉碎骨折加收不超过50%</v>
          </cell>
          <cell r="H8244">
            <v>1550</v>
          </cell>
          <cell r="I8244">
            <v>1240</v>
          </cell>
          <cell r="J8244">
            <v>1085</v>
          </cell>
          <cell r="K8244" t="str">
            <v>甲类</v>
          </cell>
        </row>
        <row r="8245">
          <cell r="A8245" t="str">
            <v>HWH70304</v>
          </cell>
          <cell r="B8245" t="str">
            <v>肱骨近端骨折闭合复位髓内针内固定术</v>
          </cell>
          <cell r="C824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5" t="str">
            <v>引流装置,冲洗液</v>
          </cell>
          <cell r="E8245" t="str">
            <v>内固定材料,特殊缝线</v>
          </cell>
          <cell r="F8245" t="str">
            <v>单侧</v>
          </cell>
          <cell r="G8245" t="str">
            <v/>
          </cell>
          <cell r="H8245">
            <v>1550</v>
          </cell>
          <cell r="I8245">
            <v>1240</v>
          </cell>
          <cell r="J8245">
            <v>1085</v>
          </cell>
          <cell r="K8245" t="str">
            <v>甲类</v>
          </cell>
        </row>
        <row r="8246">
          <cell r="A8246" t="str">
            <v>HWH70305</v>
          </cell>
          <cell r="B8246" t="str">
            <v>肱骨近端骨折切开复位髓内针内固定术</v>
          </cell>
          <cell r="C824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6" t="str">
            <v>引流装置,冲洗液</v>
          </cell>
          <cell r="E8246" t="str">
            <v>内固定材料,特殊缝线</v>
          </cell>
          <cell r="F8246" t="str">
            <v>单侧</v>
          </cell>
          <cell r="G8246" t="str">
            <v/>
          </cell>
          <cell r="H8246">
            <v>1550</v>
          </cell>
          <cell r="I8246">
            <v>1240</v>
          </cell>
          <cell r="J8246">
            <v>1085</v>
          </cell>
          <cell r="K8246" t="str">
            <v>甲类</v>
          </cell>
        </row>
        <row r="8247">
          <cell r="A8247" t="str">
            <v>HWH70306</v>
          </cell>
          <cell r="B8247" t="str">
            <v>陈旧肱骨近端骨折切开复位髓内针内固定术</v>
          </cell>
          <cell r="C824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cell r="D8247" t="str">
            <v>引流装置,冲洗液</v>
          </cell>
          <cell r="E8247" t="str">
            <v>内固定材料,人工骨,特殊缝线</v>
          </cell>
          <cell r="F8247" t="str">
            <v>单侧</v>
          </cell>
          <cell r="G8247" t="str">
            <v/>
          </cell>
          <cell r="H8247">
            <v>1600</v>
          </cell>
          <cell r="I8247">
            <v>1280</v>
          </cell>
          <cell r="J8247">
            <v>1120</v>
          </cell>
          <cell r="K8247" t="str">
            <v>甲类</v>
          </cell>
        </row>
        <row r="8248">
          <cell r="A8248" t="str">
            <v>HWH70307</v>
          </cell>
          <cell r="B8248" t="str">
            <v>肱骨干骨折闭合复位钢板螺丝钉内固定术</v>
          </cell>
          <cell r="C824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8" t="str">
            <v>引流装置,冲洗液</v>
          </cell>
          <cell r="E8248" t="str">
            <v>内固定材料,特殊缝线</v>
          </cell>
          <cell r="F8248" t="str">
            <v>单侧</v>
          </cell>
          <cell r="G8248" t="str">
            <v/>
          </cell>
          <cell r="H8248">
            <v>1300</v>
          </cell>
          <cell r="I8248">
            <v>1040</v>
          </cell>
          <cell r="J8248">
            <v>910</v>
          </cell>
          <cell r="K8248" t="str">
            <v>甲类</v>
          </cell>
        </row>
        <row r="8249">
          <cell r="A8249" t="str">
            <v>HWH70308</v>
          </cell>
          <cell r="B8249" t="str">
            <v>肱骨干骨折闭合复位髓内针内固定术</v>
          </cell>
          <cell r="C82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49" t="str">
            <v>引流装置,冲洗液</v>
          </cell>
          <cell r="E8249" t="str">
            <v>内固定材料,特殊缝线</v>
          </cell>
          <cell r="F8249" t="str">
            <v>单侧</v>
          </cell>
          <cell r="G8249" t="str">
            <v/>
          </cell>
          <cell r="H8249">
            <v>1300</v>
          </cell>
          <cell r="I8249">
            <v>1040</v>
          </cell>
          <cell r="J8249">
            <v>910</v>
          </cell>
          <cell r="K8249" t="str">
            <v>甲类</v>
          </cell>
        </row>
        <row r="8250">
          <cell r="A8250" t="str">
            <v>HWH70309</v>
          </cell>
          <cell r="B8250" t="str">
            <v>陈旧肱骨干骨折闭合复位髓内针内固定术</v>
          </cell>
          <cell r="C8250"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50" t="str">
            <v>引流装置,冲洗液</v>
          </cell>
          <cell r="E8250" t="str">
            <v>内固定材料,特殊缝线</v>
          </cell>
          <cell r="F8250" t="str">
            <v>单侧</v>
          </cell>
          <cell r="G8250" t="str">
            <v/>
          </cell>
          <cell r="H8250">
            <v>1600</v>
          </cell>
          <cell r="I8250">
            <v>1280</v>
          </cell>
          <cell r="J8250">
            <v>1120</v>
          </cell>
          <cell r="K8250" t="str">
            <v>甲类</v>
          </cell>
        </row>
        <row r="8251">
          <cell r="A8251" t="str">
            <v>HWH70310</v>
          </cell>
          <cell r="B8251" t="str">
            <v>肱骨干骨折切开复位钢板螺丝钉内固定术</v>
          </cell>
          <cell r="C82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cell r="D8251" t="str">
            <v>引流装置,冲洗液</v>
          </cell>
          <cell r="E8251" t="str">
            <v>内固定材料,特殊缝线</v>
          </cell>
          <cell r="F8251" t="str">
            <v>单侧</v>
          </cell>
          <cell r="G8251" t="str">
            <v>粉碎骨折加收不超过50%</v>
          </cell>
          <cell r="H8251">
            <v>1300</v>
          </cell>
          <cell r="I8251">
            <v>1040</v>
          </cell>
          <cell r="J8251">
            <v>910</v>
          </cell>
          <cell r="K8251" t="str">
            <v>甲类</v>
          </cell>
        </row>
        <row r="8252">
          <cell r="A8252" t="str">
            <v>HWH70311</v>
          </cell>
          <cell r="B8252" t="str">
            <v>陈旧肱骨干骨折切开复位钢板螺丝钉内固定术</v>
          </cell>
          <cell r="C82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52" t="str">
            <v>引流装置,冲洗液</v>
          </cell>
          <cell r="E8252" t="str">
            <v>内固定材料,人工骨,特殊缝线</v>
          </cell>
          <cell r="F8252" t="str">
            <v>单侧</v>
          </cell>
          <cell r="G8252" t="str">
            <v/>
          </cell>
          <cell r="H8252">
            <v>1300</v>
          </cell>
          <cell r="I8252">
            <v>1040</v>
          </cell>
          <cell r="J8252">
            <v>910</v>
          </cell>
          <cell r="K8252" t="str">
            <v>甲类</v>
          </cell>
        </row>
        <row r="8253">
          <cell r="A8253" t="str">
            <v>HWH70312</v>
          </cell>
          <cell r="B8253" t="str">
            <v>肱骨干骨折闭合复位外固定架固定术</v>
          </cell>
          <cell r="C825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253" t="str">
            <v>引流装置,冲洗液</v>
          </cell>
          <cell r="E8253" t="str">
            <v>特殊缝线,外固定材料</v>
          </cell>
          <cell r="F8253" t="str">
            <v>单侧</v>
          </cell>
          <cell r="G8253" t="str">
            <v/>
          </cell>
          <cell r="H8253">
            <v>1200</v>
          </cell>
          <cell r="I8253">
            <v>960</v>
          </cell>
          <cell r="J8253">
            <v>840</v>
          </cell>
          <cell r="K8253" t="str">
            <v>乙类</v>
          </cell>
        </row>
        <row r="8254">
          <cell r="A8254" t="str">
            <v>HWH70313</v>
          </cell>
          <cell r="B8254" t="str">
            <v>陈旧肱骨干骨折闭合复位外固定架固定术</v>
          </cell>
          <cell r="C8254"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254" t="str">
            <v>引流装置,冲洗液</v>
          </cell>
          <cell r="E8254" t="str">
            <v>人工骨,特殊缝线,外固定材料</v>
          </cell>
          <cell r="F8254" t="str">
            <v>单侧</v>
          </cell>
          <cell r="G8254" t="str">
            <v/>
          </cell>
          <cell r="H8254">
            <v>1600</v>
          </cell>
          <cell r="I8254">
            <v>1280</v>
          </cell>
          <cell r="J8254">
            <v>1120</v>
          </cell>
          <cell r="K8254" t="str">
            <v>乙类</v>
          </cell>
        </row>
        <row r="8255">
          <cell r="A8255" t="str">
            <v>HWH70314</v>
          </cell>
          <cell r="B8255" t="str">
            <v>肱骨干骨折切开复位髓内针内固定术</v>
          </cell>
          <cell r="C825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cell r="D8255" t="str">
            <v>引流装置,冲洗液</v>
          </cell>
          <cell r="E8255" t="str">
            <v>内固定材料,特殊缝线</v>
          </cell>
          <cell r="F8255" t="str">
            <v>单侧</v>
          </cell>
          <cell r="G8255" t="str">
            <v/>
          </cell>
          <cell r="H8255">
            <v>1500</v>
          </cell>
          <cell r="I8255">
            <v>1200</v>
          </cell>
          <cell r="J8255">
            <v>1050</v>
          </cell>
          <cell r="K8255" t="str">
            <v>甲类</v>
          </cell>
        </row>
        <row r="8256">
          <cell r="A8256" t="str">
            <v>HWH70315</v>
          </cell>
          <cell r="B8256" t="str">
            <v>陈旧肱骨干骨折切开复位髓内针内固定术</v>
          </cell>
          <cell r="C8256"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cell r="D8256" t="str">
            <v>引流装置,冲洗液</v>
          </cell>
          <cell r="E8256" t="str">
            <v>内固定材料,人工骨,特殊缝线</v>
          </cell>
          <cell r="F8256" t="str">
            <v>单侧</v>
          </cell>
          <cell r="G8256" t="str">
            <v/>
          </cell>
          <cell r="H8256">
            <v>1600</v>
          </cell>
          <cell r="I8256">
            <v>1280</v>
          </cell>
          <cell r="J8256">
            <v>1120</v>
          </cell>
          <cell r="K8256" t="str">
            <v>甲类</v>
          </cell>
        </row>
        <row r="8257">
          <cell r="A8257" t="str">
            <v>HWH70316</v>
          </cell>
          <cell r="B8257" t="str">
            <v>肱骨干骨折切开复位外固定架固定术</v>
          </cell>
          <cell r="C825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cell r="D8257" t="str">
            <v>引流装置,冲洗液</v>
          </cell>
          <cell r="E8257" t="str">
            <v>内(外)固定材料,特殊缝线</v>
          </cell>
          <cell r="F8257" t="str">
            <v>单侧</v>
          </cell>
          <cell r="G8257" t="str">
            <v/>
          </cell>
          <cell r="H8257">
            <v>1500</v>
          </cell>
          <cell r="I8257">
            <v>1200</v>
          </cell>
          <cell r="J8257">
            <v>1050</v>
          </cell>
          <cell r="K8257" t="str">
            <v>乙类</v>
          </cell>
        </row>
        <row r="8258">
          <cell r="A8258" t="str">
            <v>HWH70317</v>
          </cell>
          <cell r="B8258" t="str">
            <v>陈旧肱骨干骨折切开复位外固定架固定术</v>
          </cell>
          <cell r="C825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258" t="str">
            <v>引流装置,冲洗液</v>
          </cell>
          <cell r="E8258" t="str">
            <v>人工骨,内固定材料,特殊缝线</v>
          </cell>
          <cell r="F8258" t="str">
            <v>单侧</v>
          </cell>
          <cell r="G8258" t="str">
            <v/>
          </cell>
          <cell r="H8258">
            <v>1500</v>
          </cell>
          <cell r="I8258">
            <v>1200</v>
          </cell>
          <cell r="J8258">
            <v>1050</v>
          </cell>
          <cell r="K8258" t="str">
            <v>乙类</v>
          </cell>
        </row>
        <row r="8259">
          <cell r="A8259" t="str">
            <v>HWH70318</v>
          </cell>
          <cell r="B8259" t="str">
            <v>肱骨髁上骨折切开复位内固定术</v>
          </cell>
          <cell r="C825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59" t="str">
            <v>引流装置,冲洗液</v>
          </cell>
          <cell r="E8259" t="str">
            <v>内固定材料,特殊缝线</v>
          </cell>
          <cell r="F8259" t="str">
            <v>单侧</v>
          </cell>
          <cell r="G8259" t="str">
            <v/>
          </cell>
          <cell r="H8259">
            <v>1500</v>
          </cell>
          <cell r="I8259">
            <v>1200</v>
          </cell>
          <cell r="J8259">
            <v>1050</v>
          </cell>
          <cell r="K8259" t="str">
            <v>甲类</v>
          </cell>
        </row>
        <row r="8260">
          <cell r="A8260" t="str">
            <v>HWH70319</v>
          </cell>
          <cell r="B8260" t="str">
            <v>陈旧肱骨髁上骨折切开复位内固定术</v>
          </cell>
          <cell r="C826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0" t="str">
            <v>引流装置,冲洗液</v>
          </cell>
          <cell r="E8260" t="str">
            <v>内固定材料,人工骨,特殊缝线</v>
          </cell>
          <cell r="F8260" t="str">
            <v>单侧</v>
          </cell>
          <cell r="G8260" t="str">
            <v/>
          </cell>
          <cell r="H8260">
            <v>1560</v>
          </cell>
          <cell r="I8260">
            <v>1250</v>
          </cell>
          <cell r="J8260">
            <v>1090</v>
          </cell>
          <cell r="K8260" t="str">
            <v>甲类</v>
          </cell>
        </row>
        <row r="8261">
          <cell r="A8261" t="str">
            <v>HWH70320</v>
          </cell>
          <cell r="B8261" t="str">
            <v>肱骨髁上骨折切开复位外固定架固定术</v>
          </cell>
          <cell r="C826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1" t="str">
            <v>引流装置,冲洗液</v>
          </cell>
          <cell r="E8261" t="str">
            <v>内(外)固定材料,特殊缝线</v>
          </cell>
          <cell r="F8261" t="str">
            <v>单侧</v>
          </cell>
          <cell r="G8261" t="str">
            <v/>
          </cell>
          <cell r="H8261">
            <v>1200</v>
          </cell>
          <cell r="I8261">
            <v>960</v>
          </cell>
          <cell r="J8261">
            <v>840</v>
          </cell>
          <cell r="K8261" t="str">
            <v>乙类</v>
          </cell>
        </row>
        <row r="8262">
          <cell r="A8262" t="str">
            <v>HWH70321</v>
          </cell>
          <cell r="B8262" t="str">
            <v>肱骨髁上骨折闭合复位克氏针固定术</v>
          </cell>
          <cell r="C8262" t="str">
            <v>麻醉后透视机定位找到骨折远近端,闭合手法复位至对位对线满意,用克氏针从肱骨桡侧固定骨折两端,透视骨折对位对线满意,石膏固定。不含C型臂引导。</v>
          </cell>
          <cell r="D8262" t="str">
            <v>克氏针,冲洗液</v>
          </cell>
          <cell r="E8262" t="str">
            <v>外固定材料,特殊缝线</v>
          </cell>
          <cell r="F8262" t="str">
            <v>单侧</v>
          </cell>
          <cell r="G8262" t="str">
            <v/>
          </cell>
          <cell r="H8262">
            <v>1000</v>
          </cell>
          <cell r="I8262">
            <v>800</v>
          </cell>
          <cell r="J8262">
            <v>700</v>
          </cell>
          <cell r="K8262" t="str">
            <v>乙类</v>
          </cell>
        </row>
        <row r="8263">
          <cell r="A8263" t="str">
            <v>HWH70322</v>
          </cell>
          <cell r="B8263" t="str">
            <v>肱骨外髁骨折切开复位内固定术</v>
          </cell>
          <cell r="C8263" t="str">
            <v>麻醉后透视机定位找到骨折块,肱骨外髁处切开,手法复位至对位对线满意,用克氏针固定骨折块,透视骨折对位对线满意,逐层缝合,皮内法缝合切口,石膏固定。不含C型臂引导。</v>
          </cell>
          <cell r="D8263" t="str">
            <v>克氏针,引流装置,冲洗液</v>
          </cell>
          <cell r="E8263" t="str">
            <v>内固定材料,特殊缝线</v>
          </cell>
          <cell r="F8263" t="str">
            <v>单侧</v>
          </cell>
          <cell r="G8263" t="str">
            <v/>
          </cell>
          <cell r="H8263">
            <v>1400</v>
          </cell>
          <cell r="I8263">
            <v>1120</v>
          </cell>
          <cell r="J8263">
            <v>980</v>
          </cell>
          <cell r="K8263" t="str">
            <v>乙类</v>
          </cell>
        </row>
        <row r="8264">
          <cell r="A8264" t="str">
            <v>HWH70323</v>
          </cell>
          <cell r="B8264" t="str">
            <v>肱骨单髁骨折切开复位内固定术</v>
          </cell>
          <cell r="C826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4" t="str">
            <v>引流装置,冲洗液</v>
          </cell>
          <cell r="E8264" t="str">
            <v>内固定材料,特殊缝线</v>
          </cell>
          <cell r="F8264" t="str">
            <v>次</v>
          </cell>
          <cell r="G8264" t="str">
            <v/>
          </cell>
          <cell r="H8264">
            <v>1400</v>
          </cell>
          <cell r="I8264">
            <v>1120</v>
          </cell>
          <cell r="J8264">
            <v>980</v>
          </cell>
          <cell r="K8264" t="str">
            <v>甲类</v>
          </cell>
        </row>
        <row r="8265">
          <cell r="A8265" t="str">
            <v>HWH70324</v>
          </cell>
          <cell r="B8265" t="str">
            <v>陈旧肱骨单髁骨折切开复位内固定术</v>
          </cell>
          <cell r="C82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5" t="str">
            <v>引流装置,冲洗液</v>
          </cell>
          <cell r="E8265" t="str">
            <v>内固定材料,人工骨,特殊缝线</v>
          </cell>
          <cell r="F8265" t="str">
            <v>次</v>
          </cell>
          <cell r="G8265" t="str">
            <v/>
          </cell>
          <cell r="H8265">
            <v>1400</v>
          </cell>
          <cell r="I8265">
            <v>1120</v>
          </cell>
          <cell r="J8265">
            <v>980</v>
          </cell>
          <cell r="K8265" t="str">
            <v>甲类</v>
          </cell>
        </row>
        <row r="8266">
          <cell r="A8266" t="str">
            <v>HWH70325</v>
          </cell>
          <cell r="B8266" t="str">
            <v>肱骨髁间骨折切开复位内固定术</v>
          </cell>
          <cell r="C826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6" t="str">
            <v>引流装置,冲洗液</v>
          </cell>
          <cell r="E8266" t="str">
            <v>内固定材料,特殊缝线</v>
          </cell>
          <cell r="F8266" t="str">
            <v>单侧</v>
          </cell>
          <cell r="G8266" t="str">
            <v/>
          </cell>
          <cell r="H8266">
            <v>1600</v>
          </cell>
          <cell r="I8266">
            <v>1280</v>
          </cell>
          <cell r="J8266">
            <v>1120</v>
          </cell>
          <cell r="K8266" t="str">
            <v>甲类</v>
          </cell>
        </row>
        <row r="8267">
          <cell r="A8267" t="str">
            <v>HWH70326</v>
          </cell>
          <cell r="B8267" t="str">
            <v>陈旧肱骨髁间骨折切开复位内固定术</v>
          </cell>
          <cell r="C826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cell r="D8267" t="str">
            <v>引流装置,冲洗液</v>
          </cell>
          <cell r="E8267" t="str">
            <v>内固定材料,特殊缝线</v>
          </cell>
          <cell r="F8267" t="str">
            <v>单侧</v>
          </cell>
          <cell r="G8267" t="str">
            <v/>
          </cell>
          <cell r="H8267">
            <v>1600</v>
          </cell>
          <cell r="I8267">
            <v>1280</v>
          </cell>
          <cell r="J8267">
            <v>1120</v>
          </cell>
          <cell r="K8267" t="str">
            <v>甲类</v>
          </cell>
        </row>
        <row r="8268">
          <cell r="A8268" t="str">
            <v>HWH70327</v>
          </cell>
          <cell r="B8268" t="str">
            <v>肱骨髁间骨折切开复位外固定架固定术</v>
          </cell>
          <cell r="C82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8" t="str">
            <v>引流装置,冲洗液</v>
          </cell>
          <cell r="E8268" t="str">
            <v>内(外)固定材料,特殊缝线</v>
          </cell>
          <cell r="F8268" t="str">
            <v>单侧</v>
          </cell>
          <cell r="G8268" t="str">
            <v/>
          </cell>
          <cell r="H8268">
            <v>1100</v>
          </cell>
          <cell r="I8268">
            <v>880</v>
          </cell>
          <cell r="J8268">
            <v>770</v>
          </cell>
          <cell r="K8268" t="str">
            <v>乙类</v>
          </cell>
        </row>
        <row r="8269">
          <cell r="A8269" t="str">
            <v>HWH70328</v>
          </cell>
          <cell r="B8269" t="str">
            <v>陈旧肱骨髁间骨折切开复位外固定架固定术</v>
          </cell>
          <cell r="C82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269" t="str">
            <v>引流装置,冲洗液</v>
          </cell>
          <cell r="E8269" t="str">
            <v>内(外)固定材料,特殊缝线</v>
          </cell>
          <cell r="F8269" t="str">
            <v>单侧</v>
          </cell>
          <cell r="G8269" t="str">
            <v/>
          </cell>
          <cell r="H8269">
            <v>1100</v>
          </cell>
          <cell r="I8269">
            <v>880</v>
          </cell>
          <cell r="J8269">
            <v>770</v>
          </cell>
          <cell r="K8269" t="str">
            <v>乙类</v>
          </cell>
        </row>
        <row r="8270">
          <cell r="A8270" t="str">
            <v>HWH71301</v>
          </cell>
          <cell r="B8270" t="str">
            <v>肱骨大结节撕脱骨折切开固定术</v>
          </cell>
          <cell r="C8270" t="str">
            <v>消毒铺巾,清理滑膜,清理撕脱骨折块断面,新鲜化,电钻､定位器经骨块定位,用克氏针固定,然后应用内固定螺钉等进行固定。必要时在X线引导下进行,3000毫升生理冲洗液冲洗关节腔,缝合包扎,放置引流管。不含X线引导。</v>
          </cell>
          <cell r="D8270" t="str">
            <v>引流装置,冲洗液,克氏针</v>
          </cell>
          <cell r="E8270" t="str">
            <v>特殊缝线</v>
          </cell>
          <cell r="F8270" t="str">
            <v>单侧</v>
          </cell>
          <cell r="G8270" t="str">
            <v/>
          </cell>
          <cell r="H8270">
            <v>1500</v>
          </cell>
          <cell r="I8270">
            <v>1200</v>
          </cell>
          <cell r="J8270">
            <v>1050</v>
          </cell>
          <cell r="K8270" t="str">
            <v>甲类</v>
          </cell>
        </row>
        <row r="8271">
          <cell r="A8271" t="str">
            <v>HWH71302</v>
          </cell>
          <cell r="B8271" t="str">
            <v>肱骨髁上畸形截骨矫形固定术</v>
          </cell>
          <cell r="C8271"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cell r="D8271" t="str">
            <v>引流装置,冲洗液</v>
          </cell>
          <cell r="E8271" t="str">
            <v>内固定材料,特殊缝线</v>
          </cell>
          <cell r="F8271" t="str">
            <v>单侧</v>
          </cell>
          <cell r="G8271" t="str">
            <v/>
          </cell>
          <cell r="H8271">
            <v>1500</v>
          </cell>
          <cell r="I8271">
            <v>1200</v>
          </cell>
          <cell r="J8271">
            <v>1050</v>
          </cell>
          <cell r="K8271" t="str">
            <v>乙类</v>
          </cell>
        </row>
        <row r="8272">
          <cell r="A8272" t="str">
            <v>HWH71501</v>
          </cell>
          <cell r="B8272" t="str">
            <v>关节镜下肱骨大结节撕脱骨折固定术</v>
          </cell>
          <cell r="C8272"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v>
          </cell>
          <cell r="D8272" t="str">
            <v>引流装置,冲洗液</v>
          </cell>
          <cell r="E8272" t="str">
            <v>特殊缝线</v>
          </cell>
          <cell r="F8272" t="str">
            <v>单侧</v>
          </cell>
          <cell r="G8272" t="str">
            <v/>
          </cell>
          <cell r="H8272">
            <v>1600</v>
          </cell>
          <cell r="I8272">
            <v>1280</v>
          </cell>
          <cell r="J8272">
            <v>1120</v>
          </cell>
          <cell r="K8272" t="str">
            <v>乙类</v>
          </cell>
        </row>
        <row r="8273">
          <cell r="A8273" t="str">
            <v>HWH73301</v>
          </cell>
          <cell r="B8273" t="str">
            <v>肱骨内上髁炎切开清理术</v>
          </cell>
          <cell r="C8273" t="str">
            <v>消毒铺巾,肌腱内面清理,肌腱外表面清理,内上髁骨床清理,钻孔,肌腱裂口缝合关闭关节腔。必要时行部分滑膜切除,冲洗关节腔,缝合包扎,术中避免损伤尺神经。不含滑膜部分切除术､石膏固定。</v>
          </cell>
          <cell r="D8273" t="str">
            <v>引流装置,冲洗液</v>
          </cell>
          <cell r="E8273" t="str">
            <v>内固定材料,特殊缝线</v>
          </cell>
          <cell r="F8273" t="str">
            <v>单侧</v>
          </cell>
          <cell r="G8273" t="str">
            <v/>
          </cell>
          <cell r="H8273">
            <v>1200</v>
          </cell>
          <cell r="I8273">
            <v>960</v>
          </cell>
          <cell r="J8273">
            <v>840</v>
          </cell>
          <cell r="K8273" t="str">
            <v>甲类</v>
          </cell>
        </row>
        <row r="8274">
          <cell r="A8274" t="str">
            <v>HWH73302</v>
          </cell>
          <cell r="B8274" t="str">
            <v>肱骨外上髁炎切开清理术</v>
          </cell>
          <cell r="C8274" t="str">
            <v>消毒铺巾,环状韧带部分切除,肌腱内面清理,肌腱外表面清理,外上髁骨床清理,钻孔,肌腱裂口缝合关闭关节腔,特殊缝线打结固定。必要时行部分滑膜切除,冲洗关节腔,缝合包扎。不含滑膜部分切除术。</v>
          </cell>
          <cell r="D8274" t="str">
            <v>引流装置,冲洗液</v>
          </cell>
          <cell r="E8274" t="str">
            <v>内固定材料,特殊缝线</v>
          </cell>
          <cell r="F8274" t="str">
            <v>单侧</v>
          </cell>
          <cell r="G8274" t="str">
            <v/>
          </cell>
          <cell r="H8274">
            <v>1200</v>
          </cell>
          <cell r="I8274">
            <v>960</v>
          </cell>
          <cell r="J8274">
            <v>840</v>
          </cell>
          <cell r="K8274" t="str">
            <v>甲类</v>
          </cell>
        </row>
        <row r="8275">
          <cell r="A8275" t="str">
            <v>HWH73303</v>
          </cell>
          <cell r="B8275" t="str">
            <v>肱骨内上髁切除术</v>
          </cell>
          <cell r="C8275" t="str">
            <v>消毒铺巾,气囊止血带止血,切开皮肤,切开肘管,切除肱骨内上髁。</v>
          </cell>
          <cell r="D8275" t="str">
            <v>引流装置,冲洗液</v>
          </cell>
          <cell r="E8275" t="str">
            <v>特殊缝线</v>
          </cell>
          <cell r="F8275" t="str">
            <v>单侧</v>
          </cell>
          <cell r="G8275" t="str">
            <v/>
          </cell>
          <cell r="H8275">
            <v>1300</v>
          </cell>
          <cell r="I8275">
            <v>1040</v>
          </cell>
          <cell r="J8275">
            <v>910</v>
          </cell>
          <cell r="K8275" t="str">
            <v>甲类</v>
          </cell>
        </row>
        <row r="8276">
          <cell r="A8276" t="str">
            <v>HWH73501</v>
          </cell>
          <cell r="B8276" t="str">
            <v>关节镜下肱骨内上髁炎清理术</v>
          </cell>
          <cell r="C8276" t="str">
            <v>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v>
          </cell>
          <cell r="D8276" t="str">
            <v>冲洗液</v>
          </cell>
          <cell r="E8276" t="str">
            <v>特殊缝线</v>
          </cell>
          <cell r="F8276" t="str">
            <v>单侧</v>
          </cell>
          <cell r="G8276" t="str">
            <v/>
          </cell>
          <cell r="H8276">
            <v>1450</v>
          </cell>
          <cell r="I8276">
            <v>1160</v>
          </cell>
          <cell r="J8276">
            <v>1015</v>
          </cell>
          <cell r="K8276" t="str">
            <v>乙类</v>
          </cell>
        </row>
        <row r="8277">
          <cell r="A8277" t="str">
            <v>HWH73502</v>
          </cell>
          <cell r="B8277" t="str">
            <v>关节镜下肱骨外上髁炎清理术</v>
          </cell>
          <cell r="C8277"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v>
          </cell>
          <cell r="D8277" t="str">
            <v>冲洗液</v>
          </cell>
          <cell r="E8277" t="str">
            <v>特殊缝线</v>
          </cell>
          <cell r="F8277" t="str">
            <v>单侧</v>
          </cell>
          <cell r="G8277" t="str">
            <v/>
          </cell>
          <cell r="H8277">
            <v>1450</v>
          </cell>
          <cell r="I8277">
            <v>1160</v>
          </cell>
          <cell r="J8277">
            <v>1015</v>
          </cell>
          <cell r="K8277" t="str">
            <v>乙类</v>
          </cell>
        </row>
        <row r="8278">
          <cell r="A8278" t="str">
            <v>HWH74301</v>
          </cell>
          <cell r="B8278" t="str">
            <v>肱骨外上髁炎切开清理重建术</v>
          </cell>
          <cell r="C8278"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cell r="D8278" t="str">
            <v>引流装置,冲洗液</v>
          </cell>
          <cell r="E8278" t="str">
            <v>内固定材料,特殊缝线</v>
          </cell>
          <cell r="F8278" t="str">
            <v>单侧</v>
          </cell>
          <cell r="G8278" t="str">
            <v/>
          </cell>
          <cell r="H8278">
            <v>1420</v>
          </cell>
          <cell r="I8278">
            <v>1140</v>
          </cell>
          <cell r="J8278">
            <v>990</v>
          </cell>
          <cell r="K8278" t="str">
            <v>乙类</v>
          </cell>
        </row>
        <row r="8279">
          <cell r="A8279" t="str">
            <v>HWJ</v>
          </cell>
          <cell r="B8279" t="str">
            <v>肘关节</v>
          </cell>
          <cell r="C8279" t="str">
            <v/>
          </cell>
          <cell r="D8279" t="str">
            <v/>
          </cell>
          <cell r="E8279" t="str">
            <v/>
          </cell>
        </row>
        <row r="8279">
          <cell r="G8279" t="str">
            <v/>
          </cell>
          <cell r="H8279" t="str">
            <v/>
          </cell>
          <cell r="I8279" t="str">
            <v/>
          </cell>
          <cell r="J8279" t="str">
            <v/>
          </cell>
        </row>
        <row r="8280">
          <cell r="A8280" t="str">
            <v>HWJ57301</v>
          </cell>
          <cell r="B8280" t="str">
            <v>肘关节松解术</v>
          </cell>
          <cell r="C8280" t="str">
            <v>消毒铺巾,气囊止血带止血,切开皮肤,显露关节,松解粘连,切除瘢痕。</v>
          </cell>
          <cell r="D8280" t="str">
            <v>引流装置</v>
          </cell>
          <cell r="E8280" t="str">
            <v>外固定材料,特殊缝线</v>
          </cell>
          <cell r="F8280" t="str">
            <v>单侧</v>
          </cell>
          <cell r="G8280" t="str">
            <v/>
          </cell>
          <cell r="H8280">
            <v>900</v>
          </cell>
          <cell r="I8280">
            <v>720</v>
          </cell>
          <cell r="J8280">
            <v>630</v>
          </cell>
          <cell r="K8280" t="str">
            <v>甲类</v>
          </cell>
        </row>
        <row r="8281">
          <cell r="A8281" t="str">
            <v>HWJ57302</v>
          </cell>
          <cell r="B8281" t="str">
            <v>肘关节骨痂切除松解术</v>
          </cell>
          <cell r="C8281" t="str">
            <v>消毒铺巾,气囊止血带止血,切开皮肤,显露关节,切除骨痂及瘢痕,松解粘连,2000毫升生理冲洗液冲洗关节腔。不含术中X线引导。</v>
          </cell>
          <cell r="D8281" t="str">
            <v>引流装置,冲洗液</v>
          </cell>
          <cell r="E8281" t="str">
            <v>外固定材料,特殊缝线</v>
          </cell>
          <cell r="F8281" t="str">
            <v>单侧</v>
          </cell>
          <cell r="G8281" t="str">
            <v/>
          </cell>
          <cell r="H8281">
            <v>700</v>
          </cell>
          <cell r="I8281">
            <v>560</v>
          </cell>
          <cell r="J8281">
            <v>490</v>
          </cell>
          <cell r="K8281" t="str">
            <v>甲类</v>
          </cell>
        </row>
        <row r="8282">
          <cell r="A8282" t="str">
            <v>HWJ57303</v>
          </cell>
          <cell r="B8282" t="str">
            <v>肘关节闭合松解术</v>
          </cell>
          <cell r="C8282" t="str">
            <v>麻醉下满意后,手法推拿,进行肘关节被动伸直､屈曲､旋转,使活动度尽可能改善,棉花腿加压包扎。必要时穿刺取出关节积血。</v>
          </cell>
          <cell r="D8282" t="str">
            <v>注射器</v>
          </cell>
          <cell r="E8282" t="str">
            <v/>
          </cell>
          <cell r="F8282" t="str">
            <v>单侧</v>
          </cell>
          <cell r="G8282" t="str">
            <v/>
          </cell>
          <cell r="H8282">
            <v>150</v>
          </cell>
          <cell r="I8282">
            <v>120</v>
          </cell>
          <cell r="J8282">
            <v>105</v>
          </cell>
          <cell r="K8282" t="str">
            <v>甲类</v>
          </cell>
        </row>
        <row r="8283">
          <cell r="A8283" t="str">
            <v>HWJ57304</v>
          </cell>
          <cell r="B8283" t="str">
            <v>网球肘松解术</v>
          </cell>
          <cell r="C8283" t="str">
            <v>经肱骨外上髁入路切开外上髁及伸肌总腱筋膜,切开松解纤维瘢痕粘连带。</v>
          </cell>
          <cell r="D8283" t="str">
            <v/>
          </cell>
          <cell r="E8283" t="str">
            <v>特殊缝线</v>
          </cell>
          <cell r="F8283" t="str">
            <v>单侧</v>
          </cell>
          <cell r="G8283" t="str">
            <v/>
          </cell>
          <cell r="H8283">
            <v>600</v>
          </cell>
          <cell r="I8283">
            <v>480</v>
          </cell>
          <cell r="J8283">
            <v>420</v>
          </cell>
          <cell r="K8283" t="str">
            <v>甲类</v>
          </cell>
        </row>
        <row r="8284">
          <cell r="A8284" t="str">
            <v>HWJ57501</v>
          </cell>
          <cell r="B8284" t="str">
            <v>关节镜下肘关节松解术</v>
          </cell>
          <cell r="C8284" t="str">
            <v>消毒铺巾,气囊止血带止血,切开皮肤,插入关节镜,松解粘连。</v>
          </cell>
          <cell r="D8284" t="str">
            <v>引流装置</v>
          </cell>
          <cell r="E8284" t="str">
            <v>外固定材料,特殊缝线</v>
          </cell>
          <cell r="F8284" t="str">
            <v>单侧</v>
          </cell>
          <cell r="G8284" t="str">
            <v/>
          </cell>
          <cell r="H8284">
            <v>800</v>
          </cell>
          <cell r="I8284">
            <v>640</v>
          </cell>
          <cell r="J8284">
            <v>560</v>
          </cell>
          <cell r="K8284" t="str">
            <v>乙类</v>
          </cell>
        </row>
        <row r="8285">
          <cell r="A8285" t="str">
            <v>HWJ58301</v>
          </cell>
          <cell r="B8285" t="str">
            <v>肘关节离断术</v>
          </cell>
          <cell r="C8285" t="str">
            <v>麻醉,消毒,常规入路,神经血管切断处理,肌腱肌肉切断,肌肉成形,肌固定,放置引流,关闭伤口,用1000毫升生理冲洗液冲洗。</v>
          </cell>
          <cell r="D8285" t="str">
            <v>引流装置,冲洗液</v>
          </cell>
          <cell r="E8285" t="str">
            <v>特殊缝线</v>
          </cell>
          <cell r="F8285" t="str">
            <v>单侧</v>
          </cell>
          <cell r="G8285" t="str">
            <v/>
          </cell>
          <cell r="H8285">
            <v>1400</v>
          </cell>
          <cell r="I8285">
            <v>1120</v>
          </cell>
          <cell r="J8285">
            <v>980</v>
          </cell>
          <cell r="K8285" t="str">
            <v>甲类</v>
          </cell>
        </row>
        <row r="8286">
          <cell r="A8286" t="str">
            <v>HWJ65301</v>
          </cell>
          <cell r="B8286" t="str">
            <v>肘关节游离体切开取出术</v>
          </cell>
          <cell r="C8286" t="str">
            <v>消毒铺巾,切开肘关节,取出游离体。必要时行部分滑膜切除,冲洗关节腔,缝合包扎。</v>
          </cell>
          <cell r="D8286" t="str">
            <v>冲洗液</v>
          </cell>
          <cell r="E8286" t="str">
            <v>特殊缝线</v>
          </cell>
          <cell r="F8286" t="str">
            <v>单侧</v>
          </cell>
          <cell r="G8286" t="str">
            <v/>
          </cell>
          <cell r="H8286">
            <v>1000</v>
          </cell>
          <cell r="I8286">
            <v>800</v>
          </cell>
          <cell r="J8286">
            <v>700</v>
          </cell>
          <cell r="K8286" t="str">
            <v>甲类</v>
          </cell>
        </row>
        <row r="8287">
          <cell r="A8287" t="str">
            <v>HWJ65302</v>
          </cell>
          <cell r="B8287" t="str">
            <v>肘关节切开软骨修整游离体取出术</v>
          </cell>
          <cell r="C8287" t="str">
            <v>消毒铺巾,进行软骨病灶清理处理,软骨探查､清理､刨削､修平,取出游离体。冲洗关节腔,缝合包扎。必要时行部分滑膜切除。不含滑膜部分切除术。</v>
          </cell>
          <cell r="D8287" t="str">
            <v>引流装置,冲洗液</v>
          </cell>
          <cell r="E8287" t="str">
            <v>特殊缝线</v>
          </cell>
          <cell r="F8287" t="str">
            <v>单侧</v>
          </cell>
          <cell r="G8287" t="str">
            <v/>
          </cell>
          <cell r="H8287">
            <v>1300</v>
          </cell>
          <cell r="I8287">
            <v>1040</v>
          </cell>
          <cell r="J8287">
            <v>910</v>
          </cell>
          <cell r="K8287" t="str">
            <v>甲类</v>
          </cell>
        </row>
        <row r="8288">
          <cell r="A8288" t="str">
            <v>HWJ65303</v>
          </cell>
          <cell r="B8288" t="str">
            <v>肘关节切开滑膜部分切除游离体取出术</v>
          </cell>
          <cell r="C8288" t="str">
            <v>消毒铺巾,取出游离体,刨刀清理部分切除滑膜,如肘关节前方滑膜切除､桡骨头前方滑膜切除､桡骨头后方滑膜切除､鹰嘴窝及后外侧滑膜切除､后内侧滑膜切除,冲洗关节腔,缝合包扎。</v>
          </cell>
          <cell r="D8288" t="str">
            <v>引流装置,冲洗液</v>
          </cell>
          <cell r="E8288" t="str">
            <v>特殊缝线</v>
          </cell>
          <cell r="F8288" t="str">
            <v>单侧</v>
          </cell>
          <cell r="G8288" t="str">
            <v/>
          </cell>
          <cell r="H8288">
            <v>1300</v>
          </cell>
          <cell r="I8288">
            <v>1040</v>
          </cell>
          <cell r="J8288">
            <v>910</v>
          </cell>
          <cell r="K8288" t="str">
            <v>甲类</v>
          </cell>
        </row>
        <row r="8289">
          <cell r="A8289" t="str">
            <v>HWJ65501</v>
          </cell>
          <cell r="B8289" t="str">
            <v>关节镜下肘关节单纯游离体取出术</v>
          </cell>
          <cell r="C8289" t="str">
            <v>消毒铺巾,铺防水材料,肩关节后入路和前入路分别置入关节镜和器械,用器械取出游离体。必要时行部分滑膜切除,12000毫升生理冲洗液冲洗关节腔,缝合包扎。不含滑膜部分切除术､复杂游离体取出。</v>
          </cell>
          <cell r="D8289" t="str">
            <v>引流装置,冲洗液</v>
          </cell>
          <cell r="E8289" t="str">
            <v>特殊缝线</v>
          </cell>
          <cell r="F8289" t="str">
            <v>单侧</v>
          </cell>
          <cell r="G8289" t="str">
            <v/>
          </cell>
          <cell r="H8289">
            <v>1300</v>
          </cell>
          <cell r="I8289">
            <v>1040</v>
          </cell>
          <cell r="J8289">
            <v>910</v>
          </cell>
          <cell r="K8289" t="str">
            <v>乙类</v>
          </cell>
        </row>
        <row r="8290">
          <cell r="A8290" t="str">
            <v>HWJ65502</v>
          </cell>
          <cell r="B8290" t="str">
            <v>关节镜下肘关节复杂游离体取出术</v>
          </cell>
          <cell r="C8290" t="str">
            <v>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v>
          </cell>
          <cell r="D8290" t="str">
            <v>引流装置,冲洗液</v>
          </cell>
          <cell r="E8290" t="str">
            <v>特殊缝线</v>
          </cell>
          <cell r="F8290" t="str">
            <v>单侧</v>
          </cell>
          <cell r="G8290" t="str">
            <v/>
          </cell>
          <cell r="H8290">
            <v>1360</v>
          </cell>
          <cell r="I8290">
            <v>1090</v>
          </cell>
          <cell r="J8290">
            <v>950</v>
          </cell>
          <cell r="K8290" t="str">
            <v>乙类</v>
          </cell>
        </row>
        <row r="8291">
          <cell r="A8291" t="str">
            <v>HWJ65503</v>
          </cell>
          <cell r="B8291" t="str">
            <v>关节镜下肘关节软骨修整游离体取出术</v>
          </cell>
          <cell r="C8291" t="str">
            <v>消毒铺巾,铺防水材料,肘关节后入路和前入路。用器械进行软骨病灶清理处理,软骨探查,清理,刨削,射频修平。用器械取出游离体。3000毫升生理冲洗液冲洗关节腔,缝合包扎。必要时行部分滑膜切除。不含滑膜部分切除术。</v>
          </cell>
          <cell r="D8291" t="str">
            <v>引流装置,冲洗液</v>
          </cell>
          <cell r="E8291" t="str">
            <v>特殊缝线</v>
          </cell>
          <cell r="F8291" t="str">
            <v>单侧</v>
          </cell>
          <cell r="G8291" t="str">
            <v/>
          </cell>
          <cell r="H8291">
            <v>1660</v>
          </cell>
          <cell r="I8291">
            <v>1330</v>
          </cell>
          <cell r="J8291">
            <v>1160</v>
          </cell>
          <cell r="K8291" t="str">
            <v>乙类</v>
          </cell>
        </row>
        <row r="8292">
          <cell r="A8292" t="str">
            <v>HWJ65504</v>
          </cell>
          <cell r="B8292" t="str">
            <v>关节镜下肘关节滑膜部分切除游离体取出术</v>
          </cell>
          <cell r="C8292" t="str">
            <v>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v>
          </cell>
          <cell r="D8292" t="str">
            <v>引流装置,冲洗液</v>
          </cell>
          <cell r="E8292" t="str">
            <v>特殊缝线</v>
          </cell>
          <cell r="F8292" t="str">
            <v>单侧</v>
          </cell>
          <cell r="G8292" t="str">
            <v>以3个游离体为基价,每增加1个加收不超过40%</v>
          </cell>
          <cell r="H8292">
            <v>1560</v>
          </cell>
          <cell r="I8292">
            <v>1250</v>
          </cell>
          <cell r="J8292">
            <v>1090</v>
          </cell>
          <cell r="K8292" t="str">
            <v>乙类</v>
          </cell>
        </row>
        <row r="8293">
          <cell r="A8293" t="str">
            <v>HWJ66301</v>
          </cell>
          <cell r="B8293" t="str">
            <v>全肘人工关节置换术</v>
          </cell>
          <cell r="C8293"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cell r="D8293" t="str">
            <v>引流装置,冲洗器</v>
          </cell>
          <cell r="E8293" t="str">
            <v>人工关节,内固定材料,骨水泥,骨水泥枪,特殊缝线,止血材料</v>
          </cell>
          <cell r="F8293" t="str">
            <v>单侧</v>
          </cell>
          <cell r="G8293" t="str">
            <v/>
          </cell>
          <cell r="H8293">
            <v>2100</v>
          </cell>
          <cell r="I8293">
            <v>1680</v>
          </cell>
          <cell r="J8293">
            <v>1470</v>
          </cell>
          <cell r="K8293" t="str">
            <v>乙类</v>
          </cell>
        </row>
        <row r="8294">
          <cell r="A8294" t="str">
            <v>HWJ70301</v>
          </cell>
          <cell r="B8294" t="str">
            <v>陈旧性肘关节脱位切开复位术</v>
          </cell>
          <cell r="C8294" t="str">
            <v>陈旧脱位关节周围解剖结构异常,手术操作难度与风险增大。消毒铺巾,显露脱位,复位肘关节。必要时进行可活动肘关节外固定架固定。不含肘关节外固定架固定术。</v>
          </cell>
          <cell r="D8294" t="str">
            <v>引流装置</v>
          </cell>
          <cell r="E8294" t="str">
            <v>内固定材料,特殊缝线</v>
          </cell>
          <cell r="F8294" t="str">
            <v>单侧</v>
          </cell>
          <cell r="G8294" t="str">
            <v/>
          </cell>
          <cell r="H8294">
            <v>1800</v>
          </cell>
          <cell r="I8294">
            <v>1440</v>
          </cell>
          <cell r="J8294">
            <v>1260</v>
          </cell>
          <cell r="K8294" t="str">
            <v>甲类</v>
          </cell>
        </row>
        <row r="8295">
          <cell r="A8295" t="str">
            <v>HWJ70302</v>
          </cell>
          <cell r="B8295" t="str">
            <v>肘关节内骨折切开复位固定术</v>
          </cell>
          <cell r="C8295" t="str">
            <v>消毒铺巾,进行骨折部分探查,骨床清理,骨床新鲜化,骨软骨块复位固定。必要时行部分滑膜切除,冲洗关节腔,缝合包扎。不含滑膜部分切除术､石膏固定。</v>
          </cell>
          <cell r="D8295" t="str">
            <v>引流装置,冲洗液</v>
          </cell>
          <cell r="E8295" t="str">
            <v>内固定材料,特殊缝线</v>
          </cell>
          <cell r="F8295" t="str">
            <v>单侧</v>
          </cell>
          <cell r="G8295" t="str">
            <v/>
          </cell>
          <cell r="H8295">
            <v>1550</v>
          </cell>
          <cell r="I8295">
            <v>1240</v>
          </cell>
          <cell r="J8295">
            <v>1085</v>
          </cell>
          <cell r="K8295" t="str">
            <v>甲类</v>
          </cell>
        </row>
        <row r="8296">
          <cell r="A8296" t="str">
            <v>HWJ70501</v>
          </cell>
          <cell r="B8296" t="str">
            <v>关节镜下肘关节内骨折复位固定术</v>
          </cell>
          <cell r="C8296" t="str">
            <v>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v>
          </cell>
          <cell r="D8296" t="str">
            <v>引流装置,冲洗液</v>
          </cell>
          <cell r="E8296" t="str">
            <v>内固定材料,特殊缝线</v>
          </cell>
          <cell r="F8296" t="str">
            <v>单侧</v>
          </cell>
          <cell r="G8296" t="str">
            <v/>
          </cell>
          <cell r="H8296">
            <v>1750</v>
          </cell>
          <cell r="I8296">
            <v>1400</v>
          </cell>
          <cell r="J8296">
            <v>1225</v>
          </cell>
          <cell r="K8296" t="str">
            <v>乙类</v>
          </cell>
        </row>
        <row r="8297">
          <cell r="A8297" t="str">
            <v>HWJ71301</v>
          </cell>
          <cell r="B8297" t="str">
            <v>肘关节融合术</v>
          </cell>
          <cell r="C8297" t="str">
            <v>后侧切口显露肘关节,保护尺神经,将软骨面切除,X线引导下固定肘关节于功能位。不含术中X线引导。</v>
          </cell>
          <cell r="D8297" t="str">
            <v/>
          </cell>
          <cell r="E8297" t="str">
            <v>内(外)固定材料,特殊缝线</v>
          </cell>
          <cell r="F8297" t="str">
            <v>单侧</v>
          </cell>
          <cell r="G8297" t="str">
            <v/>
          </cell>
          <cell r="H8297">
            <v>1000</v>
          </cell>
          <cell r="I8297">
            <v>800</v>
          </cell>
          <cell r="J8297">
            <v>700</v>
          </cell>
          <cell r="K8297" t="str">
            <v>乙类</v>
          </cell>
        </row>
        <row r="8298">
          <cell r="A8298" t="str">
            <v>HWJ71302</v>
          </cell>
          <cell r="B8298" t="str">
            <v>肘关节剥脱性骨软骨炎切开复位固定术</v>
          </cell>
          <cell r="C8298" t="str">
            <v>消毒铺巾,进行骨软骨病灶处理,去除松动不稳定部分,骨床清理,骨床新鲜化,骨软骨块复位固定。冲洗关节腔,缝合包扎。必要时行部分滑膜切除。不含滑膜部分切除术､石膏固定。</v>
          </cell>
          <cell r="D8298" t="str">
            <v>引流装置,冲洗液</v>
          </cell>
          <cell r="E8298" t="str">
            <v>内固定材料,特殊缝线</v>
          </cell>
          <cell r="F8298" t="str">
            <v>单侧</v>
          </cell>
          <cell r="G8298" t="str">
            <v/>
          </cell>
          <cell r="H8298">
            <v>1200</v>
          </cell>
          <cell r="I8298">
            <v>960</v>
          </cell>
          <cell r="J8298">
            <v>840</v>
          </cell>
          <cell r="K8298" t="str">
            <v>甲类</v>
          </cell>
        </row>
        <row r="8299">
          <cell r="A8299" t="str">
            <v>HWJ71501</v>
          </cell>
          <cell r="B8299" t="str">
            <v>关节镜下肘关节剥脱性骨软骨炎复位固定术</v>
          </cell>
          <cell r="C8299" t="str">
            <v>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v>
          </cell>
          <cell r="D8299" t="str">
            <v>冲洗液</v>
          </cell>
          <cell r="E8299" t="str">
            <v>特殊缝线</v>
          </cell>
          <cell r="F8299" t="str">
            <v>单侧</v>
          </cell>
          <cell r="G8299" t="str">
            <v/>
          </cell>
          <cell r="H8299">
            <v>1750</v>
          </cell>
          <cell r="I8299">
            <v>1400</v>
          </cell>
          <cell r="J8299">
            <v>1225</v>
          </cell>
          <cell r="K8299" t="str">
            <v>乙类</v>
          </cell>
        </row>
        <row r="8300">
          <cell r="A8300" t="str">
            <v>HWJ73301</v>
          </cell>
          <cell r="B8300" t="str">
            <v>肘关节切开软骨修整滑膜部分切除术</v>
          </cell>
          <cell r="C8300" t="str">
            <v>消毒铺巾,进行软骨病灶清理处理,软骨探查､清理､刨削､修平,部分切除滑膜,如肘关节前方滑膜切除､桡骨头前方滑膜切除､桡骨头后方滑膜切除､鹰嘴窝及后外侧滑膜切除､后内侧滑膜切除,冲洗关节腔,缝合包扎。</v>
          </cell>
          <cell r="D8300" t="str">
            <v>引流装置,冲洗液</v>
          </cell>
          <cell r="E8300" t="str">
            <v>特殊缝线</v>
          </cell>
          <cell r="F8300" t="str">
            <v>单侧</v>
          </cell>
          <cell r="G8300" t="str">
            <v/>
          </cell>
          <cell r="H8300">
            <v>1450</v>
          </cell>
          <cell r="I8300">
            <v>1160</v>
          </cell>
          <cell r="J8300">
            <v>1015</v>
          </cell>
          <cell r="K8300" t="str">
            <v>甲类</v>
          </cell>
        </row>
        <row r="8301">
          <cell r="A8301" t="str">
            <v>HWJ73302</v>
          </cell>
          <cell r="B8301" t="str">
            <v>肘关节滑膜切除术</v>
          </cell>
          <cell r="C8301" t="str">
            <v>消毒铺巾,清理滑膜,肘关节前方滑膜切除,桡骨头前方滑膜切除,桡骨头后方滑膜切除,鹰嘴窝及后外侧滑膜切除,后内侧滑膜切除,止血,冲洗关节腔,缝合包扎。不含病理学检查。</v>
          </cell>
          <cell r="D8301" t="str">
            <v>引流装置,冲洗液</v>
          </cell>
          <cell r="E8301" t="str">
            <v>特殊缝线</v>
          </cell>
          <cell r="F8301" t="str">
            <v>单侧</v>
          </cell>
          <cell r="G8301" t="str">
            <v/>
          </cell>
          <cell r="H8301">
            <v>1450</v>
          </cell>
          <cell r="I8301">
            <v>1160</v>
          </cell>
          <cell r="J8301">
            <v>1015</v>
          </cell>
          <cell r="K8301" t="str">
            <v>甲类</v>
          </cell>
        </row>
        <row r="8302">
          <cell r="A8302" t="str">
            <v>HWJ73303</v>
          </cell>
          <cell r="B8302" t="str">
            <v>切开肘关节周围良性肿物切除术</v>
          </cell>
          <cell r="C8302" t="str">
            <v>消毒铺巾,找到肿物,暴露肿物,并取活检送病理,切除肿物,冲洗伤口,缝合包扎,根据需要放置引流管。不含病理学检查。</v>
          </cell>
          <cell r="D8302" t="str">
            <v>引流装置,冲洗液</v>
          </cell>
          <cell r="E8302" t="str">
            <v>特殊缝线</v>
          </cell>
          <cell r="F8302" t="str">
            <v>单侧</v>
          </cell>
          <cell r="G8302" t="str">
            <v/>
          </cell>
          <cell r="H8302">
            <v>700</v>
          </cell>
          <cell r="I8302">
            <v>560</v>
          </cell>
          <cell r="J8302">
            <v>490</v>
          </cell>
          <cell r="K8302" t="str">
            <v>甲类</v>
          </cell>
        </row>
        <row r="8303">
          <cell r="A8303" t="str">
            <v>HWJ73304</v>
          </cell>
          <cell r="B8303" t="str">
            <v>肘关节感染病灶清除术</v>
          </cell>
          <cell r="C8303" t="str">
            <v>消毒铺巾,气囊止血带止血,切开皮肤,显露病灶,清除游离体,切除病变组织,松解关节粘连,关节软骨钻孔,植骨或关节成形,留置药物。不含关节松解术､取骨植骨术､关节成形术。</v>
          </cell>
          <cell r="D8303" t="str">
            <v>引流装置</v>
          </cell>
          <cell r="E8303" t="str">
            <v>内固定材料,止血材料,特殊缝线,外固定材料</v>
          </cell>
          <cell r="F8303" t="str">
            <v>单侧</v>
          </cell>
          <cell r="G8303" t="str">
            <v/>
          </cell>
          <cell r="H8303">
            <v>1450</v>
          </cell>
          <cell r="I8303">
            <v>1160</v>
          </cell>
          <cell r="J8303">
            <v>1015</v>
          </cell>
          <cell r="K8303" t="str">
            <v>甲类</v>
          </cell>
        </row>
        <row r="8304">
          <cell r="A8304" t="str">
            <v>HWJ73305</v>
          </cell>
          <cell r="B8304" t="str">
            <v>肘关节切开病灶清理术</v>
          </cell>
          <cell r="C8304" t="str">
            <v>消毒铺巾,进行病灶清理处理。必要时行部分滑膜切除,冲洗关节腔,缝合包扎。不含滑膜部分切除术。</v>
          </cell>
          <cell r="D8304" t="str">
            <v>引流装置,冲洗液</v>
          </cell>
          <cell r="E8304" t="str">
            <v>特殊缝线</v>
          </cell>
          <cell r="F8304" t="str">
            <v>单侧</v>
          </cell>
          <cell r="G8304" t="str">
            <v/>
          </cell>
          <cell r="H8304">
            <v>1300</v>
          </cell>
          <cell r="I8304">
            <v>1040</v>
          </cell>
          <cell r="J8304">
            <v>910</v>
          </cell>
          <cell r="K8304" t="str">
            <v>甲类</v>
          </cell>
        </row>
        <row r="8305">
          <cell r="A8305" t="str">
            <v>HWJ73306</v>
          </cell>
          <cell r="B8305" t="str">
            <v>肘关节髁上截骨术</v>
          </cell>
          <cell r="C8305" t="str">
            <v>显露肱骨远端,推开肱动静脉､正中神经和桡神经,保护尺神经,将肱骨髁上作内或外侧楔形截断,钢板及螺钉固定术中X线引导。不含X线引导。</v>
          </cell>
          <cell r="D8305" t="str">
            <v>引流装置</v>
          </cell>
          <cell r="E8305" t="str">
            <v>内(外)固定材料,特殊缝线</v>
          </cell>
          <cell r="F8305" t="str">
            <v>单侧</v>
          </cell>
          <cell r="G8305" t="str">
            <v/>
          </cell>
          <cell r="H8305">
            <v>1200</v>
          </cell>
          <cell r="I8305">
            <v>960</v>
          </cell>
          <cell r="J8305">
            <v>840</v>
          </cell>
          <cell r="K8305" t="str">
            <v>甲类</v>
          </cell>
        </row>
        <row r="8306">
          <cell r="A8306" t="str">
            <v>HWJ73501</v>
          </cell>
          <cell r="B8306" t="str">
            <v>关节镜下肘关节软骨修整滑膜部分切除术</v>
          </cell>
          <cell r="C8306"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v>
          </cell>
          <cell r="D8306" t="str">
            <v>引流装置,冲洗液</v>
          </cell>
          <cell r="E8306" t="str">
            <v>特殊缝线</v>
          </cell>
          <cell r="F8306" t="str">
            <v>单侧</v>
          </cell>
          <cell r="G8306" t="str">
            <v/>
          </cell>
          <cell r="H8306">
            <v>1600</v>
          </cell>
          <cell r="I8306">
            <v>1280</v>
          </cell>
          <cell r="J8306">
            <v>1120</v>
          </cell>
          <cell r="K8306" t="str">
            <v>乙类</v>
          </cell>
        </row>
        <row r="8307">
          <cell r="A8307" t="str">
            <v>HWJ73502</v>
          </cell>
          <cell r="B8307" t="str">
            <v>关节镜辅助肘关节周围良性肿物切除术</v>
          </cell>
          <cell r="C8307" t="str">
            <v>消毒铺巾,铺防水材料,肘关节后入路和前入路分别置入关节镜和器械,全关节探查,经腔隙找到肿物,刨刀清理暴露肿物,并取活检送病理,切除肿物,18000毫升生理冲洗液冲洗伤口,缝合包扎,根据需要放置引流管。不含病理学检查。</v>
          </cell>
          <cell r="D8307" t="str">
            <v>引流装置,冲洗液</v>
          </cell>
          <cell r="E8307" t="str">
            <v>特殊缝线</v>
          </cell>
          <cell r="F8307" t="str">
            <v>单侧</v>
          </cell>
          <cell r="G8307" t="str">
            <v/>
          </cell>
          <cell r="H8307">
            <v>1150</v>
          </cell>
          <cell r="I8307">
            <v>920</v>
          </cell>
          <cell r="J8307">
            <v>805</v>
          </cell>
          <cell r="K8307" t="str">
            <v>乙类</v>
          </cell>
        </row>
        <row r="8308">
          <cell r="A8308" t="str">
            <v>HWJ73503</v>
          </cell>
          <cell r="B8308" t="str">
            <v>关节镜下肘关节病灶清理术</v>
          </cell>
          <cell r="C8308" t="str">
            <v>消毒铺巾,铺防水材料,肘关节后入路和前入路分别置入关节镜和器械,用器械进行病灶清理处理。必要时行部分滑膜切除,6000毫升生理冲洗液冲洗关节腔,缝合包扎。不含滑膜部分切除术。</v>
          </cell>
          <cell r="D8308" t="str">
            <v>引流装置,冲洗液</v>
          </cell>
          <cell r="E8308" t="str">
            <v>特殊缝线</v>
          </cell>
          <cell r="F8308" t="str">
            <v>单侧</v>
          </cell>
          <cell r="G8308" t="str">
            <v/>
          </cell>
          <cell r="H8308">
            <v>1560</v>
          </cell>
          <cell r="I8308">
            <v>1250</v>
          </cell>
          <cell r="J8308">
            <v>1090</v>
          </cell>
          <cell r="K8308" t="str">
            <v>乙类</v>
          </cell>
        </row>
        <row r="8309">
          <cell r="A8309" t="str">
            <v>HWJ73504</v>
          </cell>
          <cell r="B8309" t="str">
            <v>关节镜下肘关节滑膜切除术</v>
          </cell>
          <cell r="C8309" t="str">
            <v>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v>
          </cell>
          <cell r="D8309" t="str">
            <v>引流装置,冲洗液</v>
          </cell>
          <cell r="E8309" t="str">
            <v>特殊缝线</v>
          </cell>
          <cell r="F8309" t="str">
            <v>单侧</v>
          </cell>
          <cell r="G8309" t="str">
            <v/>
          </cell>
          <cell r="H8309">
            <v>1600</v>
          </cell>
          <cell r="I8309">
            <v>1280</v>
          </cell>
          <cell r="J8309">
            <v>1120</v>
          </cell>
          <cell r="K8309" t="str">
            <v>乙类</v>
          </cell>
        </row>
        <row r="8310">
          <cell r="A8310" t="str">
            <v>HWJ83301</v>
          </cell>
          <cell r="B8310" t="str">
            <v>肘关节韧带修复术</v>
          </cell>
          <cell r="C8310" t="str">
            <v>肘关节内或外侧切口,保护正中､桡或尺神经,显露断裂韧带,修复。</v>
          </cell>
          <cell r="D8310" t="str">
            <v/>
          </cell>
          <cell r="E8310" t="str">
            <v>人工肌腱,特殊缝线</v>
          </cell>
          <cell r="F8310" t="str">
            <v>单侧</v>
          </cell>
          <cell r="G8310" t="str">
            <v/>
          </cell>
          <cell r="H8310">
            <v>800</v>
          </cell>
          <cell r="I8310">
            <v>640</v>
          </cell>
          <cell r="J8310">
            <v>560</v>
          </cell>
          <cell r="K8310" t="str">
            <v>甲类</v>
          </cell>
        </row>
        <row r="8311">
          <cell r="A8311" t="str">
            <v>HWJ83302</v>
          </cell>
          <cell r="B8311" t="str">
            <v>肘关节叉状成形术</v>
          </cell>
          <cell r="C8311" t="str">
            <v>经肘关节前方或后方入路,切除桡骨小头尺骨鹰嘴及肱骨滑车将肱骨远端截成倒Y型,另取筋膜瓣包绕各截骨端,使肱骨远端分别与尺桡骨形成假关节。</v>
          </cell>
          <cell r="D8311" t="str">
            <v>骨蜡</v>
          </cell>
          <cell r="E8311" t="str">
            <v>外固定材料</v>
          </cell>
          <cell r="F8311" t="str">
            <v>单侧</v>
          </cell>
          <cell r="G8311" t="str">
            <v/>
          </cell>
          <cell r="H8311">
            <v>1800</v>
          </cell>
          <cell r="I8311">
            <v>1440</v>
          </cell>
          <cell r="J8311">
            <v>1260</v>
          </cell>
          <cell r="K8311" t="str">
            <v>乙类</v>
          </cell>
        </row>
        <row r="8312">
          <cell r="A8312" t="str">
            <v>HWJ83303</v>
          </cell>
          <cell r="B8312" t="str">
            <v>肘关节切开关节成形术</v>
          </cell>
          <cell r="C8312"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cell r="D8312" t="str">
            <v>引流装置</v>
          </cell>
          <cell r="E8312" t="str">
            <v>特殊缝线</v>
          </cell>
          <cell r="F8312" t="str">
            <v>单侧</v>
          </cell>
          <cell r="G8312" t="str">
            <v/>
          </cell>
          <cell r="H8312">
            <v>1600</v>
          </cell>
          <cell r="I8312">
            <v>1280</v>
          </cell>
          <cell r="J8312">
            <v>1120</v>
          </cell>
          <cell r="K8312" t="str">
            <v>乙类</v>
          </cell>
        </row>
        <row r="8313">
          <cell r="A8313" t="str">
            <v>HWJ83304</v>
          </cell>
          <cell r="B8313" t="str">
            <v>肘关节冠突切开成形术</v>
          </cell>
          <cell r="C8313" t="str">
            <v>消毒铺巾,冠突骨赘清理,冠突部分切除及打磨,射频止血。必要时行部分滑膜切除,冲洗关节腔,缝合包扎。不含滑膜部分切除术。</v>
          </cell>
          <cell r="D8313" t="str">
            <v>引流装置,冲洗液</v>
          </cell>
          <cell r="E8313" t="str">
            <v>特殊缝线</v>
          </cell>
          <cell r="F8313" t="str">
            <v>单侧</v>
          </cell>
          <cell r="G8313" t="str">
            <v/>
          </cell>
          <cell r="H8313">
            <v>1650</v>
          </cell>
          <cell r="I8313">
            <v>1320</v>
          </cell>
          <cell r="J8313">
            <v>1155</v>
          </cell>
          <cell r="K8313" t="str">
            <v>乙类</v>
          </cell>
        </row>
        <row r="8314">
          <cell r="A8314" t="str">
            <v>HWJ83305</v>
          </cell>
          <cell r="B8314" t="str">
            <v>肘关节冠突窝切开成形术</v>
          </cell>
          <cell r="C8314" t="str">
            <v>消毒铺巾,冠突窝骨赘清理,冠突窝扩大及打磨,射频止血。必要时行部分滑膜切除,冲洗关节腔,缝合包扎。不含滑膜部分切除术。</v>
          </cell>
          <cell r="D8314" t="str">
            <v>引流装置,冲洗液</v>
          </cell>
          <cell r="E8314" t="str">
            <v>特殊缝线</v>
          </cell>
          <cell r="F8314" t="str">
            <v>单侧</v>
          </cell>
          <cell r="G8314" t="str">
            <v/>
          </cell>
          <cell r="H8314">
            <v>1500</v>
          </cell>
          <cell r="I8314">
            <v>1200</v>
          </cell>
          <cell r="J8314">
            <v>1050</v>
          </cell>
          <cell r="K8314" t="str">
            <v>乙类</v>
          </cell>
        </row>
        <row r="8315">
          <cell r="A8315" t="str">
            <v>HWJ83306</v>
          </cell>
          <cell r="B8315" t="str">
            <v>肘关节鹰嘴切开成形术</v>
          </cell>
          <cell r="C8315" t="str">
            <v>消毒铺巾,鹰嘴骨赘清理,鹰嘴部分切除及打磨,止血。必要时行部分滑膜切除,冲洗关节腔,缝合包扎。不含滑膜部分切除术。</v>
          </cell>
          <cell r="D8315" t="str">
            <v>引流装置,冲洗液</v>
          </cell>
          <cell r="E8315" t="str">
            <v>特殊缝线</v>
          </cell>
          <cell r="F8315" t="str">
            <v>单侧</v>
          </cell>
          <cell r="G8315" t="str">
            <v/>
          </cell>
          <cell r="H8315">
            <v>1500</v>
          </cell>
          <cell r="I8315">
            <v>1200</v>
          </cell>
          <cell r="J8315">
            <v>1050</v>
          </cell>
          <cell r="K8315" t="str">
            <v>乙类</v>
          </cell>
        </row>
        <row r="8316">
          <cell r="A8316" t="str">
            <v>HWJ83307</v>
          </cell>
          <cell r="B8316" t="str">
            <v>肘关节鹰嘴窝切开成形术</v>
          </cell>
          <cell r="C8316" t="str">
            <v>消毒铺巾,鹰嘴窝骨赘清理,鹰嘴窝扩大及打磨,射频止血。必要时行部分滑膜切除,冲洗关节腔,缝合包扎。不含滑膜部分切除术。</v>
          </cell>
          <cell r="D8316" t="str">
            <v>引流装置,冲洗液</v>
          </cell>
          <cell r="E8316" t="str">
            <v>特殊缝线</v>
          </cell>
          <cell r="F8316" t="str">
            <v>单侧</v>
          </cell>
          <cell r="G8316" t="str">
            <v/>
          </cell>
          <cell r="H8316">
            <v>1500</v>
          </cell>
          <cell r="I8316">
            <v>1200</v>
          </cell>
          <cell r="J8316">
            <v>1050</v>
          </cell>
          <cell r="K8316" t="str">
            <v>乙类</v>
          </cell>
        </row>
        <row r="8317">
          <cell r="A8317" t="str">
            <v>HWJ83308</v>
          </cell>
          <cell r="B8317" t="str">
            <v>肘关节鹰嘴窝切开贯通术</v>
          </cell>
          <cell r="C8317" t="str">
            <v>消毒铺巾,鹰嘴骨赘清理,鹰嘴部分切除及打磨,鹰嘴窝穿透､扩孔､打磨,止血。必要时行部分滑膜切除,冲洗关节腔,缝合包扎。含冠突窝成形､鹰嘴窝成形､鹰嘴窝贯通。不含滑膜部分切除术。</v>
          </cell>
          <cell r="D8317" t="str">
            <v>引流装置,冲洗液</v>
          </cell>
          <cell r="E8317" t="str">
            <v>特殊缝线</v>
          </cell>
          <cell r="F8317" t="str">
            <v>单侧</v>
          </cell>
          <cell r="G8317" t="str">
            <v/>
          </cell>
          <cell r="H8317">
            <v>1400</v>
          </cell>
          <cell r="I8317">
            <v>1120</v>
          </cell>
          <cell r="J8317">
            <v>980</v>
          </cell>
          <cell r="K8317" t="str">
            <v>甲类</v>
          </cell>
        </row>
        <row r="8318">
          <cell r="A8318" t="str">
            <v>HWJ83309</v>
          </cell>
          <cell r="B8318" t="str">
            <v>肘关节切开软骨修整术</v>
          </cell>
          <cell r="C8318" t="str">
            <v>消毒铺巾,进行软骨病灶清理处理,软骨探查､清理､刨削､修平,冲洗关节腔,缝合包扎。必要时行部分滑膜切除。不含滑膜部分切除术。</v>
          </cell>
          <cell r="D8318" t="str">
            <v>引流装置,冲洗液</v>
          </cell>
          <cell r="E8318" t="str">
            <v>特殊缝线</v>
          </cell>
          <cell r="F8318" t="str">
            <v>单侧</v>
          </cell>
          <cell r="G8318" t="str">
            <v/>
          </cell>
          <cell r="H8318">
            <v>1500</v>
          </cell>
          <cell r="I8318">
            <v>1200</v>
          </cell>
          <cell r="J8318">
            <v>1050</v>
          </cell>
          <cell r="K8318" t="str">
            <v>乙类</v>
          </cell>
        </row>
        <row r="8319">
          <cell r="A8319" t="str">
            <v>HWJ83310</v>
          </cell>
          <cell r="B8319" t="str">
            <v>肘关节切开软骨微骨折术</v>
          </cell>
          <cell r="C8319" t="str">
            <v>消毒铺巾,进行软骨病灶清理处理,软骨探查､清理､修整､微骨折,冲洗关节腔,缝合包扎。必要时行部分滑膜切除。不含滑膜部分切除术。</v>
          </cell>
          <cell r="D8319" t="str">
            <v>引流装置,冲洗液</v>
          </cell>
          <cell r="E8319" t="str">
            <v>特殊缝线</v>
          </cell>
          <cell r="F8319" t="str">
            <v>单侧</v>
          </cell>
          <cell r="G8319" t="str">
            <v/>
          </cell>
          <cell r="H8319">
            <v>1550</v>
          </cell>
          <cell r="I8319">
            <v>1240</v>
          </cell>
          <cell r="J8319">
            <v>1085</v>
          </cell>
          <cell r="K8319" t="str">
            <v>乙类</v>
          </cell>
        </row>
        <row r="8320">
          <cell r="A8320" t="str">
            <v>HWJ83501</v>
          </cell>
          <cell r="B8320" t="str">
            <v>关节镜下肘关节成形术</v>
          </cell>
          <cell r="C8320"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v>
          </cell>
          <cell r="D8320" t="str">
            <v>引流装置,冲洗液</v>
          </cell>
          <cell r="E8320" t="str">
            <v>特殊缝线</v>
          </cell>
          <cell r="F8320" t="str">
            <v>单侧</v>
          </cell>
          <cell r="G8320" t="str">
            <v/>
          </cell>
          <cell r="H8320">
            <v>1750</v>
          </cell>
          <cell r="I8320">
            <v>1400</v>
          </cell>
          <cell r="J8320">
            <v>1225</v>
          </cell>
          <cell r="K8320" t="str">
            <v>乙类</v>
          </cell>
        </row>
        <row r="8321">
          <cell r="A8321" t="str">
            <v>HWJ83502</v>
          </cell>
          <cell r="B8321" t="str">
            <v>关节镜下肘关节冠突成形术</v>
          </cell>
          <cell r="C8321" t="str">
            <v>消毒铺巾,铺防水材料,肘关节后入路和前入路分别置入关节镜和器械,冠突骨赘清理,冠突部分切除及打磨,射频止血。必要时行部分滑膜切除,18000毫升生理冲洗液冲洗关节腔,缝合包扎。不含滑膜部分切除术。</v>
          </cell>
          <cell r="D8321" t="str">
            <v>引流装置,冲洗液</v>
          </cell>
          <cell r="E8321" t="str">
            <v>特殊缝线</v>
          </cell>
          <cell r="F8321" t="str">
            <v>单侧</v>
          </cell>
          <cell r="G8321" t="str">
            <v/>
          </cell>
          <cell r="H8321">
            <v>1750</v>
          </cell>
          <cell r="I8321">
            <v>1400</v>
          </cell>
          <cell r="J8321">
            <v>1225</v>
          </cell>
          <cell r="K8321" t="str">
            <v>乙类</v>
          </cell>
        </row>
        <row r="8322">
          <cell r="A8322" t="str">
            <v>HWJ83503</v>
          </cell>
          <cell r="B8322" t="str">
            <v>关节镜下肘关节冠突窝成形术</v>
          </cell>
          <cell r="C8322" t="str">
            <v>消毒铺巾,铺防水材料,肘关节后入路和前入路分别置入关节镜和器械,冠突窝骨赘清理,冠突窝扩大及打磨,射频止血。必要时行部分滑膜切除,18000毫升生理冲洗液冲洗关节腔,缝合包扎。不含滑膜部分切除术。</v>
          </cell>
          <cell r="D8322" t="str">
            <v>引流装置,冲洗液</v>
          </cell>
          <cell r="E8322" t="str">
            <v>特殊缝线</v>
          </cell>
          <cell r="F8322" t="str">
            <v>单侧</v>
          </cell>
          <cell r="G8322" t="str">
            <v/>
          </cell>
          <cell r="H8322">
            <v>1750</v>
          </cell>
          <cell r="I8322">
            <v>1400</v>
          </cell>
          <cell r="J8322">
            <v>1225</v>
          </cell>
          <cell r="K8322" t="str">
            <v>乙类</v>
          </cell>
        </row>
        <row r="8323">
          <cell r="A8323" t="str">
            <v>HWJ83504</v>
          </cell>
          <cell r="B8323" t="str">
            <v>关节镜下肘关节鹰嘴成形术</v>
          </cell>
          <cell r="C8323" t="str">
            <v>消毒铺巾,铺防水材料,肘关节后入路和前入路分别置入关节镜和器械,鹰嘴骨赘清理,鹰嘴部分切除及打磨,射频止血。必要时行部分滑膜切除,18000毫升生理冲洗液冲洗关节腔,缝合包扎。不含滑膜部分切除术。</v>
          </cell>
          <cell r="D8323" t="str">
            <v>引流装置,冲洗液</v>
          </cell>
          <cell r="E8323" t="str">
            <v>特殊缝线</v>
          </cell>
          <cell r="F8323" t="str">
            <v>单侧</v>
          </cell>
          <cell r="G8323" t="str">
            <v/>
          </cell>
          <cell r="H8323">
            <v>1750</v>
          </cell>
          <cell r="I8323">
            <v>1400</v>
          </cell>
          <cell r="J8323">
            <v>1225</v>
          </cell>
          <cell r="K8323" t="str">
            <v>乙类</v>
          </cell>
        </row>
        <row r="8324">
          <cell r="A8324" t="str">
            <v>HWJ83505</v>
          </cell>
          <cell r="B8324" t="str">
            <v>关节镜下肘关节鹰嘴窝成形术</v>
          </cell>
          <cell r="C8324" t="str">
            <v>消毒铺巾,铺防水材料,肘关节后入路和前入路分别置入关节镜和器械,鹰嘴窝骨赘清理,鹰嘴窝扩大及打磨,射频止血。必要时行部分滑膜切除,18000毫升生理冲洗液冲洗关节腔,缝合包扎。不含滑膜部分切除术。</v>
          </cell>
          <cell r="D8324" t="str">
            <v>引流装置,冲洗液</v>
          </cell>
          <cell r="E8324" t="str">
            <v>特殊缝线</v>
          </cell>
          <cell r="F8324" t="str">
            <v>单侧</v>
          </cell>
          <cell r="G8324" t="str">
            <v/>
          </cell>
          <cell r="H8324">
            <v>1750</v>
          </cell>
          <cell r="I8324">
            <v>1400</v>
          </cell>
          <cell r="J8324">
            <v>1225</v>
          </cell>
          <cell r="K8324" t="str">
            <v>乙类</v>
          </cell>
        </row>
        <row r="8325">
          <cell r="A8325" t="str">
            <v>HWJ83506</v>
          </cell>
          <cell r="B8325" t="str">
            <v>关节镜下肘关节鹰嘴窝贯通术</v>
          </cell>
          <cell r="C8325" t="str">
            <v>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v>
          </cell>
          <cell r="D8325" t="str">
            <v>引流装置,冲洗液</v>
          </cell>
          <cell r="E8325" t="str">
            <v>特殊缝线</v>
          </cell>
          <cell r="F8325" t="str">
            <v>单侧</v>
          </cell>
          <cell r="G8325" t="str">
            <v/>
          </cell>
          <cell r="H8325">
            <v>1500</v>
          </cell>
          <cell r="I8325">
            <v>1200</v>
          </cell>
          <cell r="J8325">
            <v>1050</v>
          </cell>
          <cell r="K8325" t="str">
            <v>乙类</v>
          </cell>
        </row>
        <row r="8326">
          <cell r="A8326" t="str">
            <v>HWJ83507</v>
          </cell>
          <cell r="B8326" t="str">
            <v>关节镜下肘关节软骨修整术</v>
          </cell>
          <cell r="C8326" t="str">
            <v>消毒铺巾,铺防水材料,肘关节后入路和前入路分别置入关节镜和器械,用器械进行软骨病灶清理处理,软骨探查､清理､刨削､射频修平,6000毫升生理冲洗液冲洗关节腔,缝合包扎。必要时行部分滑膜切除。不含滑膜部分切除术。</v>
          </cell>
          <cell r="D8326" t="str">
            <v>引流装置,冲洗液</v>
          </cell>
          <cell r="E8326" t="str">
            <v>特殊缝线</v>
          </cell>
          <cell r="F8326" t="str">
            <v>单侧</v>
          </cell>
          <cell r="G8326" t="str">
            <v/>
          </cell>
          <cell r="H8326">
            <v>1700</v>
          </cell>
          <cell r="I8326">
            <v>1360</v>
          </cell>
          <cell r="J8326">
            <v>1190</v>
          </cell>
          <cell r="K8326" t="str">
            <v>乙类</v>
          </cell>
        </row>
        <row r="8327">
          <cell r="A8327" t="str">
            <v>HWJ83508</v>
          </cell>
          <cell r="B8327" t="str">
            <v>关节镜下肘关节软骨微骨折术</v>
          </cell>
          <cell r="C8327" t="str">
            <v>消毒铺巾,铺防水材料,肘关节后入路和前入路分别置入关节镜和器械。用器械进行软骨病灶清理处理,软骨探查,清理,修整,微骨折。9000毫升生理冲洗液冲洗关节腔,缝合包扎。必要时行部分滑膜切除。不含滑膜部分切除术。</v>
          </cell>
          <cell r="D8327" t="str">
            <v>冲洗液</v>
          </cell>
          <cell r="E8327" t="str">
            <v>特殊缝线</v>
          </cell>
          <cell r="F8327" t="str">
            <v>单侧</v>
          </cell>
          <cell r="G8327" t="str">
            <v/>
          </cell>
          <cell r="H8327">
            <v>1700</v>
          </cell>
          <cell r="I8327">
            <v>1360</v>
          </cell>
          <cell r="J8327">
            <v>1190</v>
          </cell>
          <cell r="K8327" t="str">
            <v>乙类</v>
          </cell>
        </row>
        <row r="8328">
          <cell r="A8328" t="str">
            <v>HWJ89301</v>
          </cell>
          <cell r="B8328" t="str">
            <v>肘关节内侧稳定重建术</v>
          </cell>
          <cell r="C8328" t="str">
            <v>消毒铺巾,肘内侧切口,暴露内上髁,探查内侧肌肉及内侧副韧带,内侧副韧带缝合,或者止点重建,内侧肌肉修复,冲洗创面,根据需要放置引流管,缝合包扎伤口。不含石膏固定。</v>
          </cell>
          <cell r="D8328" t="str">
            <v>引流装置,冲洗液</v>
          </cell>
          <cell r="E8328" t="str">
            <v>内固定材料,修补材料,特殊缝线</v>
          </cell>
          <cell r="F8328" t="str">
            <v>单侧</v>
          </cell>
          <cell r="G8328" t="str">
            <v/>
          </cell>
          <cell r="H8328">
            <v>1400</v>
          </cell>
          <cell r="I8328">
            <v>1120</v>
          </cell>
          <cell r="J8328">
            <v>980</v>
          </cell>
          <cell r="K8328" t="str">
            <v>乙类</v>
          </cell>
        </row>
        <row r="8329">
          <cell r="A8329" t="str">
            <v>HWJ89302</v>
          </cell>
          <cell r="B8329" t="str">
            <v>肘关节屈曲功能重建术</v>
          </cell>
          <cell r="C8329" t="str">
            <v>消毒铺巾,气囊止血带止血,切开皮肤,切取肌皮瓣,移植于肘部,内固定或外固定,缝合神经,吻合血管,或肌腱移植､髂胫束移植。不含肌腱移植术或髂胫束移植术､术中显微镜下操作。</v>
          </cell>
          <cell r="D8329" t="str">
            <v>引流装置</v>
          </cell>
          <cell r="E8329" t="str">
            <v>内(外)固定材料,钢丝,止血材料,特殊缝线</v>
          </cell>
          <cell r="F8329" t="str">
            <v>单侧</v>
          </cell>
          <cell r="G8329" t="str">
            <v>以1条肌肉或肌腱为基价,每增加1条加收不超过80%</v>
          </cell>
          <cell r="H8329">
            <v>1700</v>
          </cell>
          <cell r="I8329">
            <v>1360</v>
          </cell>
          <cell r="J8329">
            <v>1190</v>
          </cell>
          <cell r="K8329" t="str">
            <v>乙类</v>
          </cell>
        </row>
        <row r="8330">
          <cell r="A8330" t="str">
            <v>HWJ89303</v>
          </cell>
          <cell r="B8330" t="str">
            <v>肘关节内侧陈旧损伤稳定重建术</v>
          </cell>
          <cell r="C8330"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cell r="D8330" t="str">
            <v>引流装置,冲洗液</v>
          </cell>
          <cell r="E8330" t="str">
            <v>内固定材料,修补材料,特殊缝线</v>
          </cell>
          <cell r="F8330" t="str">
            <v>单侧</v>
          </cell>
          <cell r="G8330" t="str">
            <v/>
          </cell>
          <cell r="H8330">
            <v>1500</v>
          </cell>
          <cell r="I8330">
            <v>1200</v>
          </cell>
          <cell r="J8330">
            <v>1050</v>
          </cell>
          <cell r="K8330" t="str">
            <v>乙类</v>
          </cell>
        </row>
        <row r="8331">
          <cell r="A8331" t="str">
            <v>HWJ89304</v>
          </cell>
          <cell r="B8331" t="str">
            <v>肘关节外侧稳定重建术</v>
          </cell>
          <cell r="C8331" t="str">
            <v>消毒铺巾,肘外侧切口,暴露外上髁,探查外侧肌肉及外侧副韧带,外侧副韧带缝合,或者止点重建,冲洗创面,根据需要放置引流管,缝合包扎伤口。不含自体肌腱游离移植术。</v>
          </cell>
          <cell r="D8331" t="str">
            <v>引流装置,冲洗液</v>
          </cell>
          <cell r="E8331" t="str">
            <v>内固定材料,修补材料,特殊缝线</v>
          </cell>
          <cell r="F8331" t="str">
            <v>单侧</v>
          </cell>
          <cell r="G8331" t="str">
            <v/>
          </cell>
          <cell r="H8331">
            <v>1550</v>
          </cell>
          <cell r="I8331">
            <v>1240</v>
          </cell>
          <cell r="J8331">
            <v>1085</v>
          </cell>
          <cell r="K8331" t="str">
            <v>乙类</v>
          </cell>
        </row>
        <row r="8332">
          <cell r="A8332" t="str">
            <v>HWJ89305</v>
          </cell>
          <cell r="B8332" t="str">
            <v>肘关节外侧陈旧损伤稳定重建术</v>
          </cell>
          <cell r="C8332"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cell r="D8332" t="str">
            <v>引流装置,冲洗液</v>
          </cell>
          <cell r="E8332" t="str">
            <v>内固定材料,修补材料,特殊缝线</v>
          </cell>
          <cell r="F8332" t="str">
            <v>单侧</v>
          </cell>
          <cell r="G8332" t="str">
            <v/>
          </cell>
          <cell r="H8332">
            <v>1460</v>
          </cell>
          <cell r="I8332">
            <v>1170</v>
          </cell>
          <cell r="J8332">
            <v>1020</v>
          </cell>
          <cell r="K8332" t="str">
            <v>乙类</v>
          </cell>
        </row>
        <row r="8333">
          <cell r="A8333" t="str">
            <v>HWJ89306</v>
          </cell>
          <cell r="B8333" t="str">
            <v>肘关节屈伸功能重建术</v>
          </cell>
          <cell r="C8333" t="str">
            <v>消毒铺巾,气囊止血带止血,切开皮肤,掀取肌皮瓣或邻近肌肉或肌腱,移位于肘部,内或外固定,或肌腱(或髂胫束)移植。不含肌腱或髂胫束移植术。</v>
          </cell>
          <cell r="D8333" t="str">
            <v>引流装置</v>
          </cell>
          <cell r="E8333" t="str">
            <v>内(外)固定材料,钢丝,止血材料,特殊缝线</v>
          </cell>
          <cell r="F8333" t="str">
            <v>单侧</v>
          </cell>
          <cell r="G8333" t="str">
            <v>以1条肌肉或肌腱为基价,每增加1条加收不超过80%</v>
          </cell>
          <cell r="H8333">
            <v>1750</v>
          </cell>
          <cell r="I8333">
            <v>1400</v>
          </cell>
          <cell r="J8333">
            <v>1225</v>
          </cell>
          <cell r="K8333" t="str">
            <v>乙类</v>
          </cell>
        </row>
        <row r="8334">
          <cell r="A8334" t="str">
            <v>HWJ89501</v>
          </cell>
          <cell r="B8334" t="str">
            <v>关节镜下肘关节内侧稳定重建术</v>
          </cell>
          <cell r="C8334" t="str">
            <v>消毒铺巾,肘内侧切口,镜下暴露内上髁,探查内侧肌肉及内侧副韧带,内侧副韧带缝合,或者止点重建,内侧肌肉修复,1000毫升生理冲洗液冲洗创面,根据需要放置引流管,缝合包扎伤口。不含石膏固定。</v>
          </cell>
          <cell r="D8334" t="str">
            <v>引流装置,冲洗液</v>
          </cell>
          <cell r="E8334" t="str">
            <v>内固定材料,特殊缝线</v>
          </cell>
          <cell r="F8334" t="str">
            <v>单侧</v>
          </cell>
          <cell r="G8334" t="str">
            <v/>
          </cell>
          <cell r="H8334">
            <v>1550</v>
          </cell>
          <cell r="I8334">
            <v>1240</v>
          </cell>
          <cell r="J8334">
            <v>1085</v>
          </cell>
          <cell r="K8334" t="str">
            <v>乙类</v>
          </cell>
        </row>
        <row r="8335">
          <cell r="A8335" t="str">
            <v>HWJ89502</v>
          </cell>
          <cell r="B8335" t="str">
            <v>关节镜下肘关节内侧陈旧损伤稳定重建术</v>
          </cell>
          <cell r="C8335" t="str">
            <v>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v>
          </cell>
          <cell r="D8335" t="str">
            <v>引流装置,冲洗液</v>
          </cell>
          <cell r="E8335" t="str">
            <v>内固定材料,修补材料,特殊缝线</v>
          </cell>
          <cell r="F8335" t="str">
            <v>单侧</v>
          </cell>
          <cell r="G8335" t="str">
            <v/>
          </cell>
          <cell r="H8335">
            <v>1550</v>
          </cell>
          <cell r="I8335">
            <v>1240</v>
          </cell>
          <cell r="J8335">
            <v>1085</v>
          </cell>
          <cell r="K8335" t="str">
            <v>乙类</v>
          </cell>
        </row>
        <row r="8336">
          <cell r="A8336" t="str">
            <v>HWJ89503</v>
          </cell>
          <cell r="B8336" t="str">
            <v>关节镜下肘关节外侧稳定重建术</v>
          </cell>
          <cell r="C8336" t="str">
            <v>消毒铺巾,肘外侧切口,镜下暴露外上髁,探查外侧肌肉及外侧副韧带,外侧副韧带缝合,或者止点重建,1000毫升生理冲洗液冲洗创面,根据需要放置引流管,缝合包扎伤口。不含自体肌腱游离移植术。</v>
          </cell>
          <cell r="D8336" t="str">
            <v>引流装置,冲洗液</v>
          </cell>
          <cell r="E8336" t="str">
            <v>内固定材料,特殊缝线</v>
          </cell>
          <cell r="F8336" t="str">
            <v>单侧</v>
          </cell>
          <cell r="G8336" t="str">
            <v/>
          </cell>
          <cell r="H8336">
            <v>1550</v>
          </cell>
          <cell r="I8336">
            <v>1240</v>
          </cell>
          <cell r="J8336">
            <v>1085</v>
          </cell>
          <cell r="K8336" t="str">
            <v>乙类</v>
          </cell>
        </row>
        <row r="8337">
          <cell r="A8337" t="str">
            <v>HWJ89504</v>
          </cell>
          <cell r="B8337" t="str">
            <v>关节镜下肘关节外侧陈旧损伤稳定重建术</v>
          </cell>
          <cell r="C8337" t="str">
            <v>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v>
          </cell>
          <cell r="D8337" t="str">
            <v>引流装置,冲洗液</v>
          </cell>
          <cell r="E8337" t="str">
            <v>内固定材料,修补材料,特殊缝线</v>
          </cell>
          <cell r="F8337" t="str">
            <v>单侧</v>
          </cell>
          <cell r="G8337" t="str">
            <v/>
          </cell>
          <cell r="H8337">
            <v>1550</v>
          </cell>
          <cell r="I8337">
            <v>1240</v>
          </cell>
          <cell r="J8337">
            <v>1085</v>
          </cell>
          <cell r="K8337" t="str">
            <v>乙类</v>
          </cell>
        </row>
        <row r="8338">
          <cell r="A8338" t="str">
            <v>HWK</v>
          </cell>
          <cell r="B8338" t="str">
            <v>上臂肌肉软组织</v>
          </cell>
          <cell r="C8338" t="str">
            <v/>
          </cell>
          <cell r="D8338" t="str">
            <v/>
          </cell>
          <cell r="E8338" t="str">
            <v/>
          </cell>
        </row>
        <row r="8338">
          <cell r="G8338" t="str">
            <v/>
          </cell>
          <cell r="H8338" t="str">
            <v/>
          </cell>
          <cell r="I8338" t="str">
            <v/>
          </cell>
          <cell r="J8338" t="str">
            <v/>
          </cell>
        </row>
        <row r="8339">
          <cell r="A8339" t="str">
            <v>HWK58301</v>
          </cell>
          <cell r="B8339" t="str">
            <v>肩胛带离断术</v>
          </cell>
          <cell r="C8339" t="str">
            <v>麻醉,消毒,侧卧位,常规入路,神经血管切断处理,肌腱肌肉切断,截骨,肌肉成形､肌固定,放置引流,关闭伤口,1000毫升生理冲洗液冲洗。</v>
          </cell>
          <cell r="D8339" t="str">
            <v>引流装置,冲洗液</v>
          </cell>
          <cell r="E8339" t="str">
            <v>特殊缝线</v>
          </cell>
          <cell r="F8339" t="str">
            <v>次</v>
          </cell>
          <cell r="G8339" t="str">
            <v/>
          </cell>
          <cell r="H8339">
            <v>1950</v>
          </cell>
          <cell r="I8339">
            <v>1560</v>
          </cell>
          <cell r="J8339">
            <v>1365</v>
          </cell>
          <cell r="K8339" t="str">
            <v>甲类</v>
          </cell>
        </row>
        <row r="8340">
          <cell r="A8340" t="str">
            <v>HWK58501</v>
          </cell>
          <cell r="B8340" t="str">
            <v>关节镜下肩胛下肌腱清理术</v>
          </cell>
          <cell r="C8340" t="str">
            <v>消毒铺巾,铺防水材料,肩关节后入路和前入路分别置入关节镜和器械,刨刀清理前关节囊滑膜,用刨刀进行肩胛下肌腱病灶清理。必要时行喙突成形术,12000毫升生理冲洗液冲洗关节腔,缝合包扎。不含关节镜下喙突成形术。</v>
          </cell>
          <cell r="D8340" t="str">
            <v>引流装置,冲洗液</v>
          </cell>
          <cell r="E8340" t="str">
            <v>特殊缝线</v>
          </cell>
          <cell r="F8340" t="str">
            <v>单侧</v>
          </cell>
          <cell r="G8340" t="str">
            <v/>
          </cell>
          <cell r="H8340">
            <v>1550</v>
          </cell>
          <cell r="I8340">
            <v>1240</v>
          </cell>
          <cell r="J8340">
            <v>1085</v>
          </cell>
          <cell r="K8340" t="str">
            <v>乙类</v>
          </cell>
        </row>
        <row r="8341">
          <cell r="A8341" t="str">
            <v>HWK58502</v>
          </cell>
          <cell r="B8341" t="str">
            <v>关节镜下肱二头肌腱长头切断术</v>
          </cell>
          <cell r="C8341" t="str">
            <v>消毒铺巾,铺防水材料,肩关节后入路和前入路分别置入关节镜和器械,刨刀清理滑膜,肱二头肌腱长头探查,刨刀清理损伤部分,切断,12000毫升生理冲洗液冲洗关节腔,缝合包扎。</v>
          </cell>
          <cell r="D8341" t="str">
            <v>引流装置,冲洗液</v>
          </cell>
          <cell r="E8341" t="str">
            <v>特殊缝线</v>
          </cell>
          <cell r="F8341" t="str">
            <v>单侧</v>
          </cell>
          <cell r="G8341" t="str">
            <v/>
          </cell>
          <cell r="H8341">
            <v>1250</v>
          </cell>
          <cell r="I8341">
            <v>1000</v>
          </cell>
          <cell r="J8341">
            <v>875</v>
          </cell>
          <cell r="K8341" t="str">
            <v>乙类</v>
          </cell>
        </row>
        <row r="8342">
          <cell r="A8342" t="str">
            <v>HWK71501</v>
          </cell>
          <cell r="B8342" t="str">
            <v>关节镜下肱二头肌腱长头肱骨头固定术</v>
          </cell>
          <cell r="C8342"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v>
          </cell>
          <cell r="D8342" t="str">
            <v>冲洗液</v>
          </cell>
          <cell r="E8342" t="str">
            <v>内固定材料,特殊缝线</v>
          </cell>
          <cell r="F8342" t="str">
            <v>单侧</v>
          </cell>
          <cell r="G8342" t="str">
            <v/>
          </cell>
          <cell r="H8342">
            <v>1250</v>
          </cell>
          <cell r="I8342">
            <v>1000</v>
          </cell>
          <cell r="J8342">
            <v>875</v>
          </cell>
          <cell r="K8342" t="str">
            <v>乙类</v>
          </cell>
        </row>
        <row r="8343">
          <cell r="A8343" t="str">
            <v>HWK73501</v>
          </cell>
          <cell r="B8343" t="str">
            <v>关节镜下肱二头肌腱长头清理术</v>
          </cell>
          <cell r="C8343" t="str">
            <v>消毒铺巾,铺防水材料,肩关节后入路和前入路分别置入关节镜和器械,刨刀清理滑膜,肱二头肌腱长头探查,刨刀清理损伤部分,6000毫升生理冲洗液冲洗关节腔,缝合包扎。</v>
          </cell>
          <cell r="D8343" t="str">
            <v>引流装置,冲洗液</v>
          </cell>
          <cell r="E8343" t="str">
            <v>特殊缝线</v>
          </cell>
          <cell r="F8343" t="str">
            <v>单侧</v>
          </cell>
          <cell r="G8343" t="str">
            <v/>
          </cell>
          <cell r="H8343">
            <v>1200</v>
          </cell>
          <cell r="I8343">
            <v>960</v>
          </cell>
          <cell r="J8343">
            <v>840</v>
          </cell>
          <cell r="K8343" t="str">
            <v>乙类</v>
          </cell>
        </row>
        <row r="8344">
          <cell r="A8344" t="str">
            <v>HWK82301</v>
          </cell>
          <cell r="B8344" t="str">
            <v>烧伤后肘部肌腱延长术</v>
          </cell>
          <cell r="C8344" t="str">
            <v>术区皮肤消毒,切开皮肤或切除瘢痕暴露肌腱,切断延长并重新缝合,止血清洗伤口后,分层缝合皮肤或应用植皮､皮瓣等覆盖肌腱。不含取皮术､植皮术或皮瓣覆盖术。</v>
          </cell>
          <cell r="D8344" t="str">
            <v>外固定材料,引流装置</v>
          </cell>
          <cell r="E8344" t="str">
            <v>功能性敷料,特殊缝线</v>
          </cell>
          <cell r="F8344" t="str">
            <v>条</v>
          </cell>
          <cell r="G8344" t="str">
            <v>每增加1条肌腱加收不超过80%</v>
          </cell>
          <cell r="H8344">
            <v>1850</v>
          </cell>
          <cell r="I8344">
            <v>1480</v>
          </cell>
          <cell r="J8344">
            <v>1295</v>
          </cell>
          <cell r="K8344" t="str">
            <v>乙类</v>
          </cell>
        </row>
        <row r="8345">
          <cell r="A8345" t="str">
            <v>HWK83301</v>
          </cell>
          <cell r="B8345" t="str">
            <v>肱二头肌肌腱修补术</v>
          </cell>
          <cell r="C8345" t="str">
            <v>消毒铺巾,暴露肱二头肌肌腱,对损伤部位进行直接修补缝合或相应骨折固定,冲洗缝合伤口。</v>
          </cell>
          <cell r="D8345" t="str">
            <v>引流装置,冲洗液</v>
          </cell>
          <cell r="E8345" t="str">
            <v>特殊缝线</v>
          </cell>
          <cell r="F8345" t="str">
            <v>次</v>
          </cell>
          <cell r="G8345" t="str">
            <v/>
          </cell>
          <cell r="H8345">
            <v>1150</v>
          </cell>
          <cell r="I8345">
            <v>920</v>
          </cell>
          <cell r="J8345">
            <v>805</v>
          </cell>
          <cell r="K8345" t="str">
            <v>乙类</v>
          </cell>
        </row>
        <row r="8346">
          <cell r="A8346" t="str">
            <v>HWK83302</v>
          </cell>
          <cell r="B8346" t="str">
            <v>肱三头肌肌腱修补术</v>
          </cell>
          <cell r="C8346" t="str">
            <v>消毒铺巾,暴露肱三头肌肌腱,对损伤部位进行直接修补缝合或相应骨折固定,冲洗缝合伤口。</v>
          </cell>
          <cell r="D8346" t="str">
            <v>引流装置,冲洗液</v>
          </cell>
          <cell r="E8346" t="str">
            <v>特殊缝线</v>
          </cell>
          <cell r="F8346" t="str">
            <v>次</v>
          </cell>
          <cell r="G8346" t="str">
            <v/>
          </cell>
          <cell r="H8346">
            <v>1350</v>
          </cell>
          <cell r="I8346">
            <v>1080</v>
          </cell>
          <cell r="J8346">
            <v>945</v>
          </cell>
          <cell r="K8346" t="str">
            <v>乙类</v>
          </cell>
        </row>
        <row r="8347">
          <cell r="A8347" t="str">
            <v>HWK83501</v>
          </cell>
          <cell r="B8347" t="str">
            <v>关节镜下肩胛下肌腱缝合术</v>
          </cell>
          <cell r="C8347"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v>
          </cell>
          <cell r="D8347" t="str">
            <v>引流装置,冲洗液</v>
          </cell>
          <cell r="E8347" t="str">
            <v>内固定材料,特殊缝线</v>
          </cell>
          <cell r="F8347" t="str">
            <v>单侧</v>
          </cell>
          <cell r="G8347" t="str">
            <v/>
          </cell>
          <cell r="H8347">
            <v>1550</v>
          </cell>
          <cell r="I8347">
            <v>1240</v>
          </cell>
          <cell r="J8347">
            <v>1085</v>
          </cell>
          <cell r="K8347" t="str">
            <v>乙类</v>
          </cell>
        </row>
        <row r="8348">
          <cell r="A8348" t="str">
            <v>HWK83502</v>
          </cell>
          <cell r="B8348" t="str">
            <v>关节镜下肱二头肌腱长头移位至联合肌腱术</v>
          </cell>
          <cell r="C8348"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v>
          </cell>
          <cell r="D8348" t="str">
            <v>冲洗液</v>
          </cell>
          <cell r="E8348" t="str">
            <v>特殊缝线</v>
          </cell>
          <cell r="F8348" t="str">
            <v>单侧</v>
          </cell>
          <cell r="G8348" t="str">
            <v/>
          </cell>
          <cell r="H8348">
            <v>1400</v>
          </cell>
          <cell r="I8348">
            <v>1120</v>
          </cell>
          <cell r="J8348">
            <v>980</v>
          </cell>
          <cell r="K8348" t="str">
            <v>乙类</v>
          </cell>
        </row>
        <row r="8349">
          <cell r="A8349" t="str">
            <v>HWK89301</v>
          </cell>
          <cell r="B8349" t="str">
            <v>肱二头肌肌腱重建术</v>
          </cell>
          <cell r="C8349" t="str">
            <v>消毒铺巾,暴露肱二头肌,对损伤部位不能直接修补缝合,需选用自体或异体移植物进行肌腱重建或行局部肌腱固定,必要时进行相应骨折固定,冲洗缝合伤口。</v>
          </cell>
          <cell r="D8349" t="str">
            <v>引流装置</v>
          </cell>
          <cell r="E8349" t="str">
            <v>特殊缝线</v>
          </cell>
          <cell r="F8349" t="str">
            <v>次</v>
          </cell>
          <cell r="G8349" t="str">
            <v/>
          </cell>
          <cell r="H8349">
            <v>1200</v>
          </cell>
          <cell r="I8349">
            <v>960</v>
          </cell>
          <cell r="J8349">
            <v>840</v>
          </cell>
          <cell r="K8349" t="str">
            <v>乙类</v>
          </cell>
        </row>
        <row r="8350">
          <cell r="A8350" t="str">
            <v>HWK89302</v>
          </cell>
          <cell r="B8350" t="str">
            <v>肱三头肌肌腱重建术</v>
          </cell>
          <cell r="C8350" t="str">
            <v>消毒铺巾,暴露肱三头肌,对损伤部位不能直接修补缝合,需选用自体或异体移植物进行肌腱重建或行局部肌腱固定,必要时进行相应骨折固定,冲洗缝合伤口。</v>
          </cell>
          <cell r="D8350" t="str">
            <v>引流装置</v>
          </cell>
          <cell r="E8350" t="str">
            <v>特殊缝线</v>
          </cell>
          <cell r="F8350" t="str">
            <v>次</v>
          </cell>
          <cell r="G8350" t="str">
            <v/>
          </cell>
          <cell r="H8350">
            <v>1350</v>
          </cell>
          <cell r="I8350">
            <v>1080</v>
          </cell>
          <cell r="J8350">
            <v>945</v>
          </cell>
          <cell r="K8350" t="str">
            <v>乙类</v>
          </cell>
        </row>
        <row r="8351">
          <cell r="A8351" t="str">
            <v>HWL-HWQ</v>
          </cell>
          <cell r="B8351" t="str">
            <v>6.前臂</v>
          </cell>
          <cell r="C8351" t="str">
            <v/>
          </cell>
          <cell r="D8351" t="str">
            <v/>
          </cell>
          <cell r="E8351" t="str">
            <v/>
          </cell>
        </row>
        <row r="8351">
          <cell r="G8351" t="str">
            <v/>
          </cell>
          <cell r="H8351" t="str">
            <v/>
          </cell>
          <cell r="I8351" t="str">
            <v/>
          </cell>
          <cell r="J8351" t="str">
            <v/>
          </cell>
        </row>
        <row r="8352">
          <cell r="A8352" t="str">
            <v>HWL79301</v>
          </cell>
          <cell r="B8352" t="str">
            <v>前臂截肢术</v>
          </cell>
          <cell r="C8352" t="str">
            <v>麻醉,消毒,常规入路,神经血管切断处理,肌腱肌肉切断,截骨,肌肉成形､肌固定,放置引流,关闭伤口,1000毫升生理冲洗液冲洗。</v>
          </cell>
          <cell r="D8352" t="str">
            <v>引流装置,冲洗液</v>
          </cell>
          <cell r="E8352" t="str">
            <v>特殊缝线</v>
          </cell>
          <cell r="F8352" t="str">
            <v>次</v>
          </cell>
          <cell r="G8352" t="str">
            <v/>
          </cell>
          <cell r="H8352">
            <v>1450</v>
          </cell>
          <cell r="I8352">
            <v>1160</v>
          </cell>
          <cell r="J8352">
            <v>1015</v>
          </cell>
          <cell r="K8352" t="str">
            <v>甲类</v>
          </cell>
        </row>
        <row r="8353">
          <cell r="A8353" t="str">
            <v>HWL79302</v>
          </cell>
          <cell r="B8353" t="str">
            <v>深度烧伤前臂截肢术</v>
          </cell>
          <cell r="C8353" t="str">
            <v>术区皮肤消毒,显露并确定坏死平面,截除坏死肢体远端,妥善处理残端血管､神经､骨骼､肌肉等组织,缝合残端,或用皮瓣或皮片修复残端创面。不含植皮术､皮瓣修复术。</v>
          </cell>
          <cell r="D8353" t="str">
            <v>引流装置</v>
          </cell>
          <cell r="E8353" t="str">
            <v>功能性敷料,特殊缝线</v>
          </cell>
          <cell r="F8353" t="str">
            <v>单侧</v>
          </cell>
          <cell r="G8353" t="str">
            <v/>
          </cell>
          <cell r="H8353">
            <v>1600</v>
          </cell>
          <cell r="I8353">
            <v>1280</v>
          </cell>
          <cell r="J8353">
            <v>1120</v>
          </cell>
          <cell r="K8353" t="str">
            <v>甲类</v>
          </cell>
        </row>
        <row r="8354">
          <cell r="A8354" t="str">
            <v>HWL83301</v>
          </cell>
          <cell r="B8354" t="str">
            <v>前臂分叉术</v>
          </cell>
          <cell r="C8354" t="str">
            <v>消毒铺巾,气囊止血带止血,切开皮肤,将前臂残端分离,修整骨残端,皮肤移植或皮瓣移植。不含皮肤移植术。</v>
          </cell>
          <cell r="D8354" t="str">
            <v>引流装置</v>
          </cell>
          <cell r="E8354" t="str">
            <v>内(外)固定材料,钢丝,止血材料</v>
          </cell>
          <cell r="F8354" t="str">
            <v>单侧</v>
          </cell>
          <cell r="G8354" t="str">
            <v/>
          </cell>
          <cell r="H8354">
            <v>1450</v>
          </cell>
          <cell r="I8354">
            <v>1160</v>
          </cell>
          <cell r="J8354">
            <v>1015</v>
          </cell>
          <cell r="K8354" t="str">
            <v>乙类</v>
          </cell>
        </row>
        <row r="8355">
          <cell r="A8355" t="str">
            <v>HWM</v>
          </cell>
          <cell r="B8355" t="str">
            <v>尺骨</v>
          </cell>
          <cell r="C8355" t="str">
            <v/>
          </cell>
          <cell r="D8355" t="str">
            <v/>
          </cell>
          <cell r="E8355" t="str">
            <v/>
          </cell>
        </row>
        <row r="8355">
          <cell r="G8355" t="str">
            <v/>
          </cell>
          <cell r="H8355" t="str">
            <v/>
          </cell>
          <cell r="I8355" t="str">
            <v/>
          </cell>
          <cell r="J8355" t="str">
            <v/>
          </cell>
        </row>
        <row r="8356">
          <cell r="A8356" t="str">
            <v>HWM70301</v>
          </cell>
          <cell r="B8356" t="str">
            <v>尺骨鹰嘴骨折闭合复位内固定术</v>
          </cell>
          <cell r="C835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356" t="str">
            <v>引流装置,冲洗液</v>
          </cell>
          <cell r="E8356" t="str">
            <v>内固定材料,特殊缝线</v>
          </cell>
          <cell r="F8356" t="str">
            <v>单侧</v>
          </cell>
          <cell r="G8356" t="str">
            <v/>
          </cell>
          <cell r="H8356">
            <v>1440</v>
          </cell>
          <cell r="I8356">
            <v>1150</v>
          </cell>
          <cell r="J8356">
            <v>1010</v>
          </cell>
          <cell r="K8356" t="str">
            <v>甲类</v>
          </cell>
        </row>
        <row r="8357">
          <cell r="A8357" t="str">
            <v>HWM70302</v>
          </cell>
          <cell r="B8357" t="str">
            <v>尺骨鹰嘴骨折切开复位内固定术</v>
          </cell>
          <cell r="C835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57" t="str">
            <v>引流装置,冲洗液</v>
          </cell>
          <cell r="E8357" t="str">
            <v>内固定材料,特殊缝线</v>
          </cell>
          <cell r="F8357" t="str">
            <v>单侧</v>
          </cell>
          <cell r="G8357" t="str">
            <v/>
          </cell>
          <cell r="H8357">
            <v>1370</v>
          </cell>
          <cell r="I8357">
            <v>1100</v>
          </cell>
          <cell r="J8357">
            <v>960</v>
          </cell>
          <cell r="K8357" t="str">
            <v>甲类</v>
          </cell>
        </row>
        <row r="8358">
          <cell r="A8358" t="str">
            <v>HWM70303</v>
          </cell>
          <cell r="B8358" t="str">
            <v>陈旧尺骨鹰嘴骨折切开复位内固定术</v>
          </cell>
          <cell r="C835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58" t="str">
            <v>引流装置,冲洗液</v>
          </cell>
          <cell r="E8358" t="str">
            <v>内固定材料,人工骨,特殊缝线</v>
          </cell>
          <cell r="F8358" t="str">
            <v>单侧</v>
          </cell>
          <cell r="G8358" t="str">
            <v/>
          </cell>
          <cell r="H8358">
            <v>1400</v>
          </cell>
          <cell r="I8358">
            <v>1120</v>
          </cell>
          <cell r="J8358">
            <v>980</v>
          </cell>
          <cell r="K8358" t="str">
            <v>甲类</v>
          </cell>
        </row>
        <row r="8359">
          <cell r="A8359" t="str">
            <v>HWM70304</v>
          </cell>
          <cell r="B8359" t="str">
            <v>尺骨干骨折闭合复位钢板螺丝钉内固定术</v>
          </cell>
          <cell r="C835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59" t="str">
            <v>引流装置,冲洗液</v>
          </cell>
          <cell r="E8359" t="str">
            <v>内固定材料,特殊缝线</v>
          </cell>
          <cell r="F8359" t="str">
            <v>单侧</v>
          </cell>
          <cell r="G8359" t="str">
            <v/>
          </cell>
          <cell r="H8359">
            <v>1450</v>
          </cell>
          <cell r="I8359">
            <v>1160</v>
          </cell>
          <cell r="J8359">
            <v>1015</v>
          </cell>
          <cell r="K8359" t="str">
            <v>甲类</v>
          </cell>
        </row>
        <row r="8360">
          <cell r="A8360" t="str">
            <v>HWM70305</v>
          </cell>
          <cell r="B8360" t="str">
            <v>尺骨干骨折闭合复位髓内针内固定术</v>
          </cell>
          <cell r="C836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0" t="str">
            <v>引流装置</v>
          </cell>
          <cell r="E8360" t="str">
            <v>内固定材料,特殊缝线</v>
          </cell>
          <cell r="F8360" t="str">
            <v>单侧</v>
          </cell>
          <cell r="G8360" t="str">
            <v/>
          </cell>
          <cell r="H8360">
            <v>1400</v>
          </cell>
          <cell r="I8360">
            <v>1120</v>
          </cell>
          <cell r="J8360">
            <v>980</v>
          </cell>
          <cell r="K8360" t="str">
            <v>甲类</v>
          </cell>
        </row>
        <row r="8361">
          <cell r="A8361" t="str">
            <v>HWM70306</v>
          </cell>
          <cell r="B8361" t="str">
            <v>陈旧尺骨干骨折闭合复位髓内针内固定术</v>
          </cell>
          <cell r="C836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1" t="str">
            <v>引流装置</v>
          </cell>
          <cell r="E8361" t="str">
            <v>内固定材料,特殊缝线</v>
          </cell>
          <cell r="F8361" t="str">
            <v>单侧</v>
          </cell>
          <cell r="G8361" t="str">
            <v/>
          </cell>
          <cell r="H8361">
            <v>1750</v>
          </cell>
          <cell r="I8361">
            <v>1400</v>
          </cell>
          <cell r="J8361">
            <v>1225</v>
          </cell>
          <cell r="K8361" t="str">
            <v>甲类</v>
          </cell>
        </row>
        <row r="8362">
          <cell r="A8362" t="str">
            <v>HWM70307</v>
          </cell>
          <cell r="B8362" t="str">
            <v>尺骨干骨折闭合复位外固定架固定术</v>
          </cell>
          <cell r="C836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2" t="str">
            <v>引流装置</v>
          </cell>
          <cell r="E8362" t="str">
            <v>外固定材料,特殊缝线</v>
          </cell>
          <cell r="F8362" t="str">
            <v>单侧</v>
          </cell>
          <cell r="G8362" t="str">
            <v/>
          </cell>
          <cell r="H8362">
            <v>1700</v>
          </cell>
          <cell r="I8362">
            <v>1360</v>
          </cell>
          <cell r="J8362">
            <v>1190</v>
          </cell>
          <cell r="K8362" t="str">
            <v>乙类</v>
          </cell>
        </row>
        <row r="8363">
          <cell r="A8363" t="str">
            <v>HWM70308</v>
          </cell>
          <cell r="B8363" t="str">
            <v>陈旧尺骨干骨折闭合复位外固定架固定术</v>
          </cell>
          <cell r="C836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3" t="str">
            <v>引流装置</v>
          </cell>
          <cell r="E8363" t="str">
            <v>外固定材料,特殊缝线</v>
          </cell>
          <cell r="F8363" t="str">
            <v>单侧</v>
          </cell>
          <cell r="G8363" t="str">
            <v/>
          </cell>
          <cell r="H8363">
            <v>1700</v>
          </cell>
          <cell r="I8363">
            <v>1360</v>
          </cell>
          <cell r="J8363">
            <v>1190</v>
          </cell>
          <cell r="K8363" t="str">
            <v>乙类</v>
          </cell>
        </row>
        <row r="8364">
          <cell r="A8364" t="str">
            <v>HWM70309</v>
          </cell>
          <cell r="B8364" t="str">
            <v>尺骨干骨折切开复位内固定术</v>
          </cell>
          <cell r="C836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64" t="str">
            <v>引流装置,冲洗液</v>
          </cell>
          <cell r="E8364" t="str">
            <v>内固定材料,特殊缝线</v>
          </cell>
          <cell r="F8364" t="str">
            <v>单侧</v>
          </cell>
          <cell r="G8364" t="str">
            <v>粉碎骨折加收不超过50%</v>
          </cell>
          <cell r="H8364">
            <v>1600</v>
          </cell>
          <cell r="I8364">
            <v>1280</v>
          </cell>
          <cell r="J8364">
            <v>1120</v>
          </cell>
          <cell r="K8364" t="str">
            <v>甲类</v>
          </cell>
        </row>
        <row r="8365">
          <cell r="A8365" t="str">
            <v>HWM70310</v>
          </cell>
          <cell r="B8365" t="str">
            <v>陈旧尺骨干骨折切开复位内固定术</v>
          </cell>
          <cell r="C836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65" t="str">
            <v>引流装置,冲洗液</v>
          </cell>
          <cell r="E8365" t="str">
            <v>内固定材料,人工骨,特殊缝线</v>
          </cell>
          <cell r="F8365" t="str">
            <v>单侧</v>
          </cell>
          <cell r="G8365" t="str">
            <v/>
          </cell>
          <cell r="H8365">
            <v>1800</v>
          </cell>
          <cell r="I8365">
            <v>1440</v>
          </cell>
          <cell r="J8365">
            <v>1260</v>
          </cell>
          <cell r="K8365" t="str">
            <v>甲类</v>
          </cell>
        </row>
        <row r="8366">
          <cell r="A8366" t="str">
            <v>HWM70311</v>
          </cell>
          <cell r="B8366" t="str">
            <v>尺骨干骨折切开复位髓内针内固定术</v>
          </cell>
          <cell r="C836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6" t="str">
            <v>引流装置,冲洗液</v>
          </cell>
          <cell r="E8366" t="str">
            <v>内固定材料,特殊缝线</v>
          </cell>
          <cell r="F8366" t="str">
            <v>单侧</v>
          </cell>
          <cell r="G8366" t="str">
            <v/>
          </cell>
          <cell r="H8366">
            <v>1700</v>
          </cell>
          <cell r="I8366">
            <v>1360</v>
          </cell>
          <cell r="J8366">
            <v>1190</v>
          </cell>
          <cell r="K8366" t="str">
            <v>甲类</v>
          </cell>
        </row>
        <row r="8367">
          <cell r="A8367" t="str">
            <v>HWM70312</v>
          </cell>
          <cell r="B8367" t="str">
            <v>陈旧尺骨干骨折切开复位髓内针内固定术</v>
          </cell>
          <cell r="C836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67" t="str">
            <v>引流装置,冲洗液</v>
          </cell>
          <cell r="E8367" t="str">
            <v>内固定材料,人工骨,特殊缝线</v>
          </cell>
          <cell r="F8367" t="str">
            <v>单侧</v>
          </cell>
          <cell r="G8367" t="str">
            <v/>
          </cell>
          <cell r="H8367">
            <v>1800</v>
          </cell>
          <cell r="I8367">
            <v>1440</v>
          </cell>
          <cell r="J8367">
            <v>1260</v>
          </cell>
          <cell r="K8367" t="str">
            <v>甲类</v>
          </cell>
        </row>
        <row r="8368">
          <cell r="A8368" t="str">
            <v>HWM70313</v>
          </cell>
          <cell r="B8368" t="str">
            <v>尺骨干骨折切开复位外固定架固定术</v>
          </cell>
          <cell r="C83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68" t="str">
            <v>引流装置,冲洗液</v>
          </cell>
          <cell r="E8368" t="str">
            <v>外固定材料,特殊缝线</v>
          </cell>
          <cell r="F8368" t="str">
            <v>单侧</v>
          </cell>
          <cell r="G8368" t="str">
            <v/>
          </cell>
          <cell r="H8368">
            <v>1400</v>
          </cell>
          <cell r="I8368">
            <v>1120</v>
          </cell>
          <cell r="J8368">
            <v>980</v>
          </cell>
          <cell r="K8368" t="str">
            <v>乙类</v>
          </cell>
        </row>
        <row r="8369">
          <cell r="A8369" t="str">
            <v>HWM70314</v>
          </cell>
          <cell r="B8369" t="str">
            <v>陈旧尺骨干骨折切开复位外固定架固定术</v>
          </cell>
          <cell r="C83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69" t="str">
            <v>引流装置,冲洗液</v>
          </cell>
          <cell r="E8369" t="str">
            <v>人工骨,外固定材料,特殊缝线</v>
          </cell>
          <cell r="F8369" t="str">
            <v>单侧</v>
          </cell>
          <cell r="G8369" t="str">
            <v/>
          </cell>
          <cell r="H8369">
            <v>1500</v>
          </cell>
          <cell r="I8369">
            <v>1200</v>
          </cell>
          <cell r="J8369">
            <v>1050</v>
          </cell>
          <cell r="K8369" t="str">
            <v>乙类</v>
          </cell>
        </row>
        <row r="8370">
          <cell r="A8370" t="str">
            <v>HWM70501</v>
          </cell>
          <cell r="B8370" t="str">
            <v>关节镜下尺骨茎突骨折复位内固定术</v>
          </cell>
          <cell r="C8370"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v>
          </cell>
          <cell r="D8370" t="str">
            <v>冲洗液</v>
          </cell>
          <cell r="E8370" t="str">
            <v>内固定材料</v>
          </cell>
          <cell r="F8370" t="str">
            <v>单侧</v>
          </cell>
          <cell r="G8370" t="str">
            <v/>
          </cell>
          <cell r="H8370">
            <v>1650</v>
          </cell>
          <cell r="I8370">
            <v>1320</v>
          </cell>
          <cell r="J8370">
            <v>1155</v>
          </cell>
          <cell r="K8370" t="str">
            <v>乙类</v>
          </cell>
        </row>
        <row r="8371">
          <cell r="A8371" t="str">
            <v>HWM73301</v>
          </cell>
          <cell r="B8371" t="str">
            <v>尺骨肿瘤切除截骨矫形术</v>
          </cell>
          <cell r="C8371" t="str">
            <v>麻醉后术野消毒,取前臂切口切除尺骨软骨瘤,尺骨截骨后安装伊氏架矫形固定。</v>
          </cell>
          <cell r="D8371" t="str">
            <v>引流装置</v>
          </cell>
          <cell r="E8371" t="str">
            <v>内固定材料,人工骨或异体骨</v>
          </cell>
          <cell r="F8371" t="str">
            <v>次</v>
          </cell>
          <cell r="G8371" t="str">
            <v/>
          </cell>
          <cell r="H8371">
            <v>2000</v>
          </cell>
          <cell r="I8371">
            <v>1600</v>
          </cell>
          <cell r="J8371">
            <v>1400</v>
          </cell>
          <cell r="K8371" t="str">
            <v>乙类</v>
          </cell>
        </row>
        <row r="8372">
          <cell r="A8372" t="str">
            <v>HWM73302</v>
          </cell>
          <cell r="B8372" t="str">
            <v>尺骨头切除术</v>
          </cell>
          <cell r="C8372" t="str">
            <v>消毒铺巾,显露腕关节,局部切除尺骨头,冲洗缝合伤口。</v>
          </cell>
          <cell r="D8372" t="str">
            <v>引流装置,冲洗液</v>
          </cell>
          <cell r="E8372" t="str">
            <v>特殊缝线</v>
          </cell>
          <cell r="F8372" t="str">
            <v>单侧</v>
          </cell>
          <cell r="G8372" t="str">
            <v/>
          </cell>
          <cell r="H8372">
            <v>1350</v>
          </cell>
          <cell r="I8372">
            <v>1080</v>
          </cell>
          <cell r="J8372">
            <v>945</v>
          </cell>
          <cell r="K8372" t="str">
            <v>甲类</v>
          </cell>
        </row>
        <row r="8373">
          <cell r="A8373" t="str">
            <v>HWM73303</v>
          </cell>
          <cell r="B8373" t="str">
            <v>尺骨远端切除术</v>
          </cell>
          <cell r="C8373" t="str">
            <v>消毒铺巾,气囊止血带止血,切开皮肤,显露尺骨下端,切断尺骨头或远端部分骨质､骨移植。不含植骨术､术中X线引导。</v>
          </cell>
          <cell r="D8373" t="str">
            <v>引流装置</v>
          </cell>
          <cell r="E8373" t="str">
            <v>内(外)固定材料,钢丝,特殊缝线</v>
          </cell>
          <cell r="F8373" t="str">
            <v>单侧</v>
          </cell>
          <cell r="G8373" t="str">
            <v/>
          </cell>
          <cell r="H8373">
            <v>1450</v>
          </cell>
          <cell r="I8373">
            <v>1160</v>
          </cell>
          <cell r="J8373">
            <v>1015</v>
          </cell>
          <cell r="K8373" t="str">
            <v>甲类</v>
          </cell>
        </row>
        <row r="8374">
          <cell r="A8374" t="str">
            <v>HWM73501</v>
          </cell>
          <cell r="B8374" t="str">
            <v>关节镜下尺骨远端切除术</v>
          </cell>
          <cell r="C8374" t="str">
            <v>消毒铺巾,气囊止血带止血,切开皮肤,插入关节镜,显露尺骨头,将其切除,2000毫升生理冲洗液冲洗关节腔。</v>
          </cell>
          <cell r="D8374" t="str">
            <v>冲洗液</v>
          </cell>
          <cell r="E8374" t="str">
            <v>内(外)固定材料,钢丝,特殊缝线</v>
          </cell>
          <cell r="F8374" t="str">
            <v>单侧</v>
          </cell>
          <cell r="G8374" t="str">
            <v/>
          </cell>
          <cell r="H8374">
            <v>1450</v>
          </cell>
          <cell r="I8374">
            <v>1160</v>
          </cell>
          <cell r="J8374">
            <v>1015</v>
          </cell>
          <cell r="K8374" t="str">
            <v>乙类</v>
          </cell>
        </row>
        <row r="8375">
          <cell r="A8375" t="str">
            <v>HWM81301</v>
          </cell>
          <cell r="B8375" t="str">
            <v>尺骨短缩术</v>
          </cell>
          <cell r="C8375" t="str">
            <v>经前臂尺侧入路,于尺骨干中段截骨,缩短需要长度后,钢板螺钉内固定,石膏或支具保护。不含C型臂引导。</v>
          </cell>
          <cell r="D8375" t="str">
            <v>骨蜡,引流装置</v>
          </cell>
          <cell r="E8375" t="str">
            <v>内(外)固定材料,特殊缝线</v>
          </cell>
          <cell r="F8375" t="str">
            <v>单侧</v>
          </cell>
          <cell r="G8375" t="str">
            <v/>
          </cell>
          <cell r="H8375">
            <v>1450</v>
          </cell>
          <cell r="I8375">
            <v>1160</v>
          </cell>
          <cell r="J8375">
            <v>1015</v>
          </cell>
          <cell r="K8375" t="str">
            <v>乙类</v>
          </cell>
        </row>
        <row r="8376">
          <cell r="A8376" t="str">
            <v>HWM82301</v>
          </cell>
          <cell r="B8376" t="str">
            <v>尺骨延长术</v>
          </cell>
          <cell r="C8376" t="str">
            <v>经前臂尺侧入路,于尺骨干中段Z字形截骨,C型臂下决定对位对线及延长长度,钢板螺钉内固定,自体或异体植骨,石膏或支具保护。不含C型臂引导。</v>
          </cell>
          <cell r="D8376" t="str">
            <v>引流装置</v>
          </cell>
          <cell r="E8376" t="str">
            <v>内(外)固定材料,特殊缝线</v>
          </cell>
          <cell r="F8376" t="str">
            <v>单侧</v>
          </cell>
          <cell r="G8376" t="str">
            <v/>
          </cell>
          <cell r="H8376">
            <v>1550</v>
          </cell>
          <cell r="I8376">
            <v>1240</v>
          </cell>
          <cell r="J8376">
            <v>1085</v>
          </cell>
          <cell r="K8376" t="str">
            <v>乙类</v>
          </cell>
        </row>
        <row r="8377">
          <cell r="A8377" t="str">
            <v>HWM82302</v>
          </cell>
          <cell r="B8377" t="str">
            <v>尺骨牵张延长术</v>
          </cell>
          <cell r="C8377" t="str">
            <v>经前臂尺侧入路,于尺骨近远端分别打入2根斯氏钉,安置可牵张外固定延长支架,于尺骨中段截断,缓慢延长至需要长度后,用钢板螺钉或随内针内固定。不含C型臂引导。</v>
          </cell>
          <cell r="D8377" t="str">
            <v>引流装置</v>
          </cell>
          <cell r="E8377" t="str">
            <v>内(外)固定材料,特殊缝线</v>
          </cell>
          <cell r="F8377" t="str">
            <v>单侧</v>
          </cell>
          <cell r="G8377" t="str">
            <v/>
          </cell>
          <cell r="H8377">
            <v>1550</v>
          </cell>
          <cell r="I8377">
            <v>1240</v>
          </cell>
          <cell r="J8377">
            <v>1085</v>
          </cell>
          <cell r="K8377" t="str">
            <v>乙类</v>
          </cell>
        </row>
        <row r="8378">
          <cell r="A8378" t="str">
            <v>HWM83301</v>
          </cell>
          <cell r="B8378" t="str">
            <v>尺骨截骨矫形术</v>
          </cell>
          <cell r="C8378" t="str">
            <v>消毒铺巾,气囊止血带止血,切开皮肤,显露截骨部位,用骨刀或摆锯截骨,对合骨端,矫正畸形,内固定或外固定。不含术中X线引导。</v>
          </cell>
          <cell r="D8378" t="str">
            <v>引流装置</v>
          </cell>
          <cell r="E8378" t="str">
            <v>内(外)固定材料,特殊缝线</v>
          </cell>
          <cell r="F8378" t="str">
            <v>单侧</v>
          </cell>
          <cell r="G8378" t="str">
            <v/>
          </cell>
          <cell r="H8378">
            <v>1550</v>
          </cell>
          <cell r="I8378">
            <v>1240</v>
          </cell>
          <cell r="J8378">
            <v>1085</v>
          </cell>
          <cell r="K8378" t="str">
            <v>乙类</v>
          </cell>
        </row>
        <row r="8379">
          <cell r="A8379" t="str">
            <v>HWN</v>
          </cell>
          <cell r="B8379" t="str">
            <v>桡骨</v>
          </cell>
          <cell r="C8379" t="str">
            <v/>
          </cell>
          <cell r="D8379" t="str">
            <v/>
          </cell>
          <cell r="E8379" t="str">
            <v/>
          </cell>
        </row>
        <row r="8379">
          <cell r="G8379" t="str">
            <v/>
          </cell>
          <cell r="H8379" t="str">
            <v/>
          </cell>
          <cell r="I8379" t="str">
            <v/>
          </cell>
          <cell r="J8379" t="str">
            <v/>
          </cell>
        </row>
        <row r="8380">
          <cell r="A8380" t="str">
            <v>HWN64301</v>
          </cell>
          <cell r="B8380" t="str">
            <v>人工桡骨头取出术</v>
          </cell>
          <cell r="C8380" t="str">
            <v>消毒铺巾,气囊止血带止血,切开皮肤,显露关节,取出人工关节。</v>
          </cell>
          <cell r="D8380" t="str">
            <v/>
          </cell>
          <cell r="E8380" t="str">
            <v>人工关节,内(外)固定材料,特殊缝线</v>
          </cell>
          <cell r="F8380" t="str">
            <v>单侧</v>
          </cell>
          <cell r="G8380" t="str">
            <v/>
          </cell>
          <cell r="H8380">
            <v>1350</v>
          </cell>
          <cell r="I8380">
            <v>1080</v>
          </cell>
          <cell r="J8380">
            <v>945</v>
          </cell>
          <cell r="K8380" t="str">
            <v>乙类</v>
          </cell>
        </row>
        <row r="8381">
          <cell r="A8381" t="str">
            <v>HWN66301</v>
          </cell>
          <cell r="B8381" t="str">
            <v>人工桡骨头置换术</v>
          </cell>
          <cell r="C8381" t="str">
            <v>消毒铺巾,气囊止血带止血,切开皮肤,显露桡骨头,将其切除,植入人工桡骨头,修复环状韧带。不含术中X线引导。</v>
          </cell>
          <cell r="D8381" t="str">
            <v/>
          </cell>
          <cell r="E8381" t="str">
            <v>人工关节,内(外)固定材料,特殊缝线</v>
          </cell>
          <cell r="F8381" t="str">
            <v>单侧</v>
          </cell>
          <cell r="G8381" t="str">
            <v/>
          </cell>
          <cell r="H8381">
            <v>1450</v>
          </cell>
          <cell r="I8381">
            <v>1160</v>
          </cell>
          <cell r="J8381">
            <v>1015</v>
          </cell>
          <cell r="K8381" t="str">
            <v>乙类</v>
          </cell>
        </row>
        <row r="8382">
          <cell r="A8382" t="str">
            <v>HWN66302</v>
          </cell>
          <cell r="B8382" t="str">
            <v>人工桡骨头翻修术</v>
          </cell>
          <cell r="C8382" t="str">
            <v>消毒铺巾,气囊止血带止血,切开皮肤,显露关节,取出旧人工关节植入新人工关节。不含术中X线引导。</v>
          </cell>
          <cell r="D8382" t="str">
            <v/>
          </cell>
          <cell r="E8382" t="str">
            <v>人工关节,内(外)固定材料,特殊缝线</v>
          </cell>
          <cell r="F8382" t="str">
            <v>单侧</v>
          </cell>
          <cell r="G8382" t="str">
            <v/>
          </cell>
          <cell r="H8382">
            <v>2400</v>
          </cell>
          <cell r="I8382">
            <v>1920</v>
          </cell>
          <cell r="J8382">
            <v>1680</v>
          </cell>
          <cell r="K8382" t="str">
            <v>乙类</v>
          </cell>
        </row>
        <row r="8383">
          <cell r="A8383" t="str">
            <v>HWN70301</v>
          </cell>
          <cell r="B8383" t="str">
            <v>桡骨头脱位切开复位术</v>
          </cell>
          <cell r="C8383"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cell r="D8383" t="str">
            <v>引流装置,冲洗液</v>
          </cell>
          <cell r="E8383" t="str">
            <v>特殊缝线</v>
          </cell>
          <cell r="F8383" t="str">
            <v>单侧</v>
          </cell>
          <cell r="G8383" t="str">
            <v/>
          </cell>
          <cell r="H8383">
            <v>1580</v>
          </cell>
          <cell r="I8383">
            <v>1265</v>
          </cell>
          <cell r="J8383">
            <v>1100</v>
          </cell>
          <cell r="K8383" t="str">
            <v>甲类</v>
          </cell>
        </row>
        <row r="8384">
          <cell r="A8384" t="str">
            <v>HWN70302</v>
          </cell>
          <cell r="B8384" t="str">
            <v>桡骨头骨折切开复位内固定术</v>
          </cell>
          <cell r="C8384"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cell r="D8384" t="str">
            <v>引流装置,冲洗液</v>
          </cell>
          <cell r="E8384" t="str">
            <v>内固定材料,特殊缝线</v>
          </cell>
          <cell r="F8384" t="str">
            <v>单侧</v>
          </cell>
          <cell r="G8384" t="str">
            <v/>
          </cell>
          <cell r="H8384">
            <v>1580</v>
          </cell>
          <cell r="I8384">
            <v>1265</v>
          </cell>
          <cell r="J8384">
            <v>1100</v>
          </cell>
          <cell r="K8384" t="str">
            <v>甲类</v>
          </cell>
        </row>
        <row r="8385">
          <cell r="A8385" t="str">
            <v>HWN70303</v>
          </cell>
          <cell r="B8385" t="str">
            <v>陈旧桡骨头骨折切开复位内固定术</v>
          </cell>
          <cell r="C83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85" t="str">
            <v>引流装置</v>
          </cell>
          <cell r="E8385" t="str">
            <v>内固定材料,人工骨,特殊缝线</v>
          </cell>
          <cell r="F8385" t="str">
            <v>单侧</v>
          </cell>
          <cell r="G8385" t="str">
            <v/>
          </cell>
          <cell r="H8385">
            <v>1450</v>
          </cell>
          <cell r="I8385">
            <v>1160</v>
          </cell>
          <cell r="J8385">
            <v>1015</v>
          </cell>
          <cell r="K8385" t="str">
            <v>甲类</v>
          </cell>
        </row>
        <row r="8386">
          <cell r="A8386" t="str">
            <v>HWN70304</v>
          </cell>
          <cell r="B8386" t="str">
            <v>桡骨干骨折闭合复位钢板螺丝钉内固定术</v>
          </cell>
          <cell r="C83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86" t="str">
            <v>引流装置,冲洗液</v>
          </cell>
          <cell r="E8386" t="str">
            <v>内固定材料,特殊缝线</v>
          </cell>
          <cell r="F8386" t="str">
            <v>单侧</v>
          </cell>
          <cell r="G8386" t="str">
            <v/>
          </cell>
          <cell r="H8386">
            <v>1680</v>
          </cell>
          <cell r="I8386">
            <v>1345</v>
          </cell>
          <cell r="J8386">
            <v>1175</v>
          </cell>
          <cell r="K8386" t="str">
            <v>甲类</v>
          </cell>
        </row>
        <row r="8387">
          <cell r="A8387" t="str">
            <v>HWN70305</v>
          </cell>
          <cell r="B8387" t="str">
            <v>桡骨干骨折闭合复位髓内针内固定术</v>
          </cell>
          <cell r="C83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87" t="str">
            <v>引流装置</v>
          </cell>
          <cell r="E8387" t="str">
            <v>内固定材料,特殊缝线</v>
          </cell>
          <cell r="F8387" t="str">
            <v>单侧</v>
          </cell>
          <cell r="G8387" t="str">
            <v/>
          </cell>
          <cell r="H8387">
            <v>1400</v>
          </cell>
          <cell r="I8387">
            <v>1120</v>
          </cell>
          <cell r="J8387">
            <v>980</v>
          </cell>
          <cell r="K8387" t="str">
            <v>甲类</v>
          </cell>
        </row>
        <row r="8388">
          <cell r="A8388" t="str">
            <v>HWN70306</v>
          </cell>
          <cell r="B8388" t="str">
            <v>桡骨干骨折切开复位钢板螺丝钉内固定术</v>
          </cell>
          <cell r="C8388"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88" t="str">
            <v>引流装置,冲洗液</v>
          </cell>
          <cell r="E8388" t="str">
            <v>内固定材料,特殊缝线</v>
          </cell>
          <cell r="F8388" t="str">
            <v>单侧</v>
          </cell>
          <cell r="G8388" t="str">
            <v>粉碎骨折加收不超过50%</v>
          </cell>
          <cell r="H8388">
            <v>1700</v>
          </cell>
          <cell r="I8388">
            <v>1360</v>
          </cell>
          <cell r="J8388">
            <v>1190</v>
          </cell>
          <cell r="K8388" t="str">
            <v>甲类</v>
          </cell>
        </row>
        <row r="8389">
          <cell r="A8389" t="str">
            <v>HWN70307</v>
          </cell>
          <cell r="B8389" t="str">
            <v>陈旧桡骨干骨折切开复位内固定术</v>
          </cell>
          <cell r="C8389"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89" t="str">
            <v>引流装置,冲洗液</v>
          </cell>
          <cell r="E8389" t="str">
            <v>内固定材料,人工骨,特殊缝线</v>
          </cell>
          <cell r="F8389" t="str">
            <v>单侧</v>
          </cell>
          <cell r="G8389" t="str">
            <v/>
          </cell>
          <cell r="H8389">
            <v>1700</v>
          </cell>
          <cell r="I8389">
            <v>1360</v>
          </cell>
          <cell r="J8389">
            <v>1190</v>
          </cell>
          <cell r="K8389" t="str">
            <v>甲类</v>
          </cell>
        </row>
        <row r="8390">
          <cell r="A8390" t="str">
            <v>HWN70308</v>
          </cell>
          <cell r="B8390" t="str">
            <v>桡骨干骨折切开复位髓内针内固定术</v>
          </cell>
          <cell r="C839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90" t="str">
            <v>引流装置,冲洗液</v>
          </cell>
          <cell r="E8390" t="str">
            <v>内固定材料,特殊缝线</v>
          </cell>
          <cell r="F8390" t="str">
            <v>单侧</v>
          </cell>
          <cell r="G8390" t="str">
            <v/>
          </cell>
          <cell r="H8390">
            <v>1600</v>
          </cell>
          <cell r="I8390">
            <v>1280</v>
          </cell>
          <cell r="J8390">
            <v>1120</v>
          </cell>
          <cell r="K8390" t="str">
            <v>甲类</v>
          </cell>
        </row>
        <row r="8391">
          <cell r="A8391" t="str">
            <v>HWN70309</v>
          </cell>
          <cell r="B8391" t="str">
            <v>陈旧桡骨干骨折切开复位髓内针内固定术</v>
          </cell>
          <cell r="C839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91" t="str">
            <v>引流装置,冲洗液</v>
          </cell>
          <cell r="E8391" t="str">
            <v>内固定材料,人工骨,特殊缝线</v>
          </cell>
          <cell r="F8391" t="str">
            <v>单侧</v>
          </cell>
          <cell r="G8391" t="str">
            <v/>
          </cell>
          <cell r="H8391">
            <v>1700</v>
          </cell>
          <cell r="I8391">
            <v>1360</v>
          </cell>
          <cell r="J8391">
            <v>1190</v>
          </cell>
          <cell r="K8391" t="str">
            <v>甲类</v>
          </cell>
        </row>
        <row r="8392">
          <cell r="A8392" t="str">
            <v>HWN70310</v>
          </cell>
          <cell r="B8392" t="str">
            <v>桡骨干骨折闭合复位外固定架固定术</v>
          </cell>
          <cell r="C839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2" t="str">
            <v>引流装置</v>
          </cell>
          <cell r="E8392" t="str">
            <v>特殊缝线,外固定材料</v>
          </cell>
          <cell r="F8392" t="str">
            <v>单侧</v>
          </cell>
          <cell r="G8392" t="str">
            <v/>
          </cell>
          <cell r="H8392">
            <v>1700</v>
          </cell>
          <cell r="I8392">
            <v>1360</v>
          </cell>
          <cell r="J8392">
            <v>1190</v>
          </cell>
          <cell r="K8392" t="str">
            <v>乙类</v>
          </cell>
        </row>
        <row r="8393">
          <cell r="A8393" t="str">
            <v>HWN70311</v>
          </cell>
          <cell r="B8393" t="str">
            <v>桡骨干骨折切开复位外固定架固定术</v>
          </cell>
          <cell r="C83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3" t="str">
            <v>引流装置</v>
          </cell>
          <cell r="E8393" t="str">
            <v>特殊缝线,外固定材料</v>
          </cell>
          <cell r="F8393" t="str">
            <v>单侧</v>
          </cell>
          <cell r="G8393" t="str">
            <v/>
          </cell>
          <cell r="H8393">
            <v>1700</v>
          </cell>
          <cell r="I8393">
            <v>1360</v>
          </cell>
          <cell r="J8393">
            <v>1190</v>
          </cell>
          <cell r="K8393" t="str">
            <v>乙类</v>
          </cell>
        </row>
        <row r="8394">
          <cell r="A8394" t="str">
            <v>HWN70312</v>
          </cell>
          <cell r="B8394" t="str">
            <v>陈旧桡骨干骨折切开复位外固定架固定术</v>
          </cell>
          <cell r="C83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94" t="str">
            <v>引流装置,冲洗液</v>
          </cell>
          <cell r="E8394" t="str">
            <v>人工骨,外固定材料,特殊缝线</v>
          </cell>
          <cell r="F8394" t="str">
            <v>单侧</v>
          </cell>
          <cell r="G8394" t="str">
            <v/>
          </cell>
          <cell r="H8394">
            <v>1600</v>
          </cell>
          <cell r="I8394">
            <v>1280</v>
          </cell>
          <cell r="J8394">
            <v>1120</v>
          </cell>
          <cell r="K8394" t="str">
            <v>乙类</v>
          </cell>
        </row>
        <row r="8395">
          <cell r="A8395" t="str">
            <v>HWN70313</v>
          </cell>
          <cell r="B8395" t="str">
            <v>桡骨远端骨折切开复位内固定术</v>
          </cell>
          <cell r="C839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95" t="str">
            <v>引流装置,冲洗液</v>
          </cell>
          <cell r="E8395" t="str">
            <v>内固定材料,特殊缝线</v>
          </cell>
          <cell r="F8395" t="str">
            <v>单侧</v>
          </cell>
          <cell r="G8395" t="str">
            <v/>
          </cell>
          <cell r="H8395">
            <v>1700</v>
          </cell>
          <cell r="I8395">
            <v>1360</v>
          </cell>
          <cell r="J8395">
            <v>1190</v>
          </cell>
          <cell r="K8395" t="str">
            <v>甲类</v>
          </cell>
        </row>
        <row r="8396">
          <cell r="A8396" t="str">
            <v>HWN70314</v>
          </cell>
          <cell r="B8396" t="str">
            <v>陈旧桡骨远端骨折切开复位内固定术</v>
          </cell>
          <cell r="C839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96" t="str">
            <v>引流装置,冲洗液</v>
          </cell>
          <cell r="E8396" t="str">
            <v>内固定材料,人工骨,特殊缝线</v>
          </cell>
          <cell r="F8396" t="str">
            <v>单侧</v>
          </cell>
          <cell r="G8396" t="str">
            <v/>
          </cell>
          <cell r="H8396">
            <v>1900</v>
          </cell>
          <cell r="I8396">
            <v>1520</v>
          </cell>
          <cell r="J8396">
            <v>1330</v>
          </cell>
          <cell r="K8396" t="str">
            <v>甲类</v>
          </cell>
        </row>
        <row r="8397">
          <cell r="A8397" t="str">
            <v>HWN70315</v>
          </cell>
          <cell r="B8397" t="str">
            <v>桡骨远端骨折闭合复位外固定架固定术</v>
          </cell>
          <cell r="C83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7" t="str">
            <v>引流装置,冲洗液</v>
          </cell>
          <cell r="E8397" t="str">
            <v>特殊缝线,外固定材料</v>
          </cell>
          <cell r="F8397" t="str">
            <v>单侧</v>
          </cell>
          <cell r="G8397" t="str">
            <v/>
          </cell>
          <cell r="H8397">
            <v>1700</v>
          </cell>
          <cell r="I8397">
            <v>1360</v>
          </cell>
          <cell r="J8397">
            <v>1190</v>
          </cell>
          <cell r="K8397" t="str">
            <v>乙类</v>
          </cell>
        </row>
        <row r="8398">
          <cell r="A8398" t="str">
            <v>HWN70316</v>
          </cell>
          <cell r="B8398" t="str">
            <v>陈旧桡骨远端骨折闭合复位外固定架固定术</v>
          </cell>
          <cell r="C83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398" t="str">
            <v>引流装置</v>
          </cell>
          <cell r="E8398" t="str">
            <v>人工骨,外固定材料,特殊缝线</v>
          </cell>
          <cell r="F8398" t="str">
            <v>单侧</v>
          </cell>
          <cell r="G8398" t="str">
            <v/>
          </cell>
          <cell r="H8398">
            <v>2000</v>
          </cell>
          <cell r="I8398">
            <v>1600</v>
          </cell>
          <cell r="J8398">
            <v>1400</v>
          </cell>
          <cell r="K8398" t="str">
            <v>乙类</v>
          </cell>
        </row>
        <row r="8399">
          <cell r="A8399" t="str">
            <v>HWN70317</v>
          </cell>
          <cell r="B8399" t="str">
            <v>桡骨远端骨折切开复位外固定架固定术</v>
          </cell>
          <cell r="C83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9" t="str">
            <v>引流装置</v>
          </cell>
          <cell r="E8399" t="str">
            <v>外固定材料,特殊缝线</v>
          </cell>
          <cell r="F8399" t="str">
            <v>单侧</v>
          </cell>
          <cell r="G8399" t="str">
            <v/>
          </cell>
          <cell r="H8399">
            <v>2000</v>
          </cell>
          <cell r="I8399">
            <v>1600</v>
          </cell>
          <cell r="J8399">
            <v>1400</v>
          </cell>
          <cell r="K8399" t="str">
            <v>乙类</v>
          </cell>
        </row>
        <row r="8400">
          <cell r="A8400" t="str">
            <v>HWN70318</v>
          </cell>
          <cell r="B8400" t="str">
            <v>陈旧桡骨远端骨折切开复位外固定架固定术</v>
          </cell>
          <cell r="C84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400" t="str">
            <v>引流装置</v>
          </cell>
          <cell r="E8400" t="str">
            <v>人工骨,外固定材料,特殊缝线</v>
          </cell>
          <cell r="F8400" t="str">
            <v>单侧</v>
          </cell>
          <cell r="G8400" t="str">
            <v/>
          </cell>
          <cell r="H8400">
            <v>2000</v>
          </cell>
          <cell r="I8400">
            <v>1600</v>
          </cell>
          <cell r="J8400">
            <v>1400</v>
          </cell>
          <cell r="K8400" t="str">
            <v>乙类</v>
          </cell>
        </row>
        <row r="8401">
          <cell r="A8401" t="str">
            <v>HWN70501</v>
          </cell>
          <cell r="B8401" t="str">
            <v>关节镜下桡骨远端骨折复位内固定术</v>
          </cell>
          <cell r="C8401" t="str">
            <v>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v>
          </cell>
          <cell r="D8401" t="str">
            <v>冲洗液</v>
          </cell>
          <cell r="E8401" t="str">
            <v>内固定材料,特殊缝线</v>
          </cell>
          <cell r="F8401" t="str">
            <v>单侧</v>
          </cell>
          <cell r="G8401" t="str">
            <v/>
          </cell>
          <cell r="H8401">
            <v>2000</v>
          </cell>
          <cell r="I8401">
            <v>1600</v>
          </cell>
          <cell r="J8401">
            <v>1400</v>
          </cell>
          <cell r="K8401" t="str">
            <v>乙类</v>
          </cell>
        </row>
        <row r="8402">
          <cell r="A8402" t="str">
            <v>HWN73301</v>
          </cell>
          <cell r="B8402" t="str">
            <v>桡骨头切除术</v>
          </cell>
          <cell r="C8402" t="str">
            <v>摆体位,选择适合入路切开,保护周围血管神经组织,显露桡骨头,将桡骨头切除,修整断端,冲洗伤口,放置引流,逐层缝合伤口。必要时术中X线检查。不含桡神经探查术。</v>
          </cell>
          <cell r="D8402" t="str">
            <v>引流装置,冲洗液</v>
          </cell>
          <cell r="E8402" t="str">
            <v>内固定材料,特殊缝线</v>
          </cell>
          <cell r="F8402" t="str">
            <v>单侧</v>
          </cell>
          <cell r="G8402" t="str">
            <v/>
          </cell>
          <cell r="H8402">
            <v>1200</v>
          </cell>
          <cell r="I8402">
            <v>960</v>
          </cell>
          <cell r="J8402">
            <v>840</v>
          </cell>
          <cell r="K8402" t="str">
            <v>甲类</v>
          </cell>
        </row>
        <row r="8403">
          <cell r="A8403" t="str">
            <v>HWN73302</v>
          </cell>
          <cell r="B8403" t="str">
            <v>桡骨茎突切除术</v>
          </cell>
          <cell r="C8403" t="str">
            <v>消毒铺巾,气囊止血带止血,切开皮肤,显露桡骨茎突,将其切除。不含术中X线引导。</v>
          </cell>
          <cell r="D8403" t="str">
            <v/>
          </cell>
          <cell r="E8403" t="str">
            <v>特殊缝线</v>
          </cell>
          <cell r="F8403" t="str">
            <v>单侧</v>
          </cell>
          <cell r="G8403" t="str">
            <v/>
          </cell>
          <cell r="H8403">
            <v>1370</v>
          </cell>
          <cell r="I8403">
            <v>1100</v>
          </cell>
          <cell r="J8403">
            <v>960</v>
          </cell>
          <cell r="K8403" t="str">
            <v>甲类</v>
          </cell>
        </row>
        <row r="8404">
          <cell r="A8404" t="str">
            <v>HWN73501</v>
          </cell>
          <cell r="B8404" t="str">
            <v>关节镜下桡骨茎突切除术</v>
          </cell>
          <cell r="C8404" t="str">
            <v>消毒铺巾,铺一次性防水无菌单,穿一次性防水手术衣,掌侧桡腕关节间隙入路,关节镜探查桡骨远端关节面､舟骨月骨近侧关节面,周围滑膜探查,将桡骨茎突切除,骨赘切除。18000毫升生理冲洗液冲洗关节腔。</v>
          </cell>
          <cell r="D8404" t="str">
            <v>引流装置,冲洗液</v>
          </cell>
          <cell r="E8404" t="str">
            <v>特殊缝线</v>
          </cell>
          <cell r="F8404" t="str">
            <v>单侧</v>
          </cell>
          <cell r="G8404" t="str">
            <v/>
          </cell>
          <cell r="H8404">
            <v>1650</v>
          </cell>
          <cell r="I8404">
            <v>1320</v>
          </cell>
          <cell r="J8404">
            <v>1155</v>
          </cell>
          <cell r="K8404" t="str">
            <v>乙类</v>
          </cell>
        </row>
        <row r="8405">
          <cell r="A8405" t="str">
            <v>HWN81301</v>
          </cell>
          <cell r="B8405" t="str">
            <v>桡骨短缩术</v>
          </cell>
          <cell r="C8405" t="str">
            <v>前臂桡侧入路,于桡骨干中段截骨,缩短需要长度后,钢板螺钉内固定,石膏或支具保护。不含C型臂引导。</v>
          </cell>
          <cell r="D8405" t="str">
            <v>骨蜡</v>
          </cell>
          <cell r="E8405" t="str">
            <v>内(外)固定材料,特殊缝线</v>
          </cell>
          <cell r="F8405" t="str">
            <v>单侧</v>
          </cell>
          <cell r="G8405" t="str">
            <v/>
          </cell>
          <cell r="H8405">
            <v>1350</v>
          </cell>
          <cell r="I8405">
            <v>1080</v>
          </cell>
          <cell r="J8405">
            <v>945</v>
          </cell>
          <cell r="K8405" t="str">
            <v>乙类</v>
          </cell>
        </row>
        <row r="8406">
          <cell r="A8406" t="str">
            <v>HWN82301</v>
          </cell>
          <cell r="B8406" t="str">
            <v>桡骨牵张延长术</v>
          </cell>
          <cell r="C8406" t="str">
            <v>于桡骨近远端分别打入2根斯氏针,安置可牵张外固定延长支架,于桡骨中段截断,缓慢延长至需要长度后,用钢板螺钉或髓内针内固定。不含C型臂引导。</v>
          </cell>
          <cell r="D8406" t="str">
            <v>骨蜡</v>
          </cell>
          <cell r="E8406" t="str">
            <v>内(外)固定材料,特殊缝线</v>
          </cell>
          <cell r="F8406" t="str">
            <v>单侧</v>
          </cell>
          <cell r="G8406" t="str">
            <v/>
          </cell>
          <cell r="H8406">
            <v>1500</v>
          </cell>
          <cell r="I8406">
            <v>1200</v>
          </cell>
          <cell r="J8406">
            <v>1050</v>
          </cell>
          <cell r="K8406" t="str">
            <v>乙类</v>
          </cell>
        </row>
        <row r="8407">
          <cell r="A8407" t="str">
            <v>HWN82302</v>
          </cell>
          <cell r="B8407" t="str">
            <v>桡骨延长术</v>
          </cell>
          <cell r="C8407" t="str">
            <v>经前臂桡侧入路,于桡骨干中段Z字形截骨,C型臂下决定对位对线及延长长度,钢板螺钉内固定,自体或异体植骨,石膏或支具保护。不含C型臂引导。</v>
          </cell>
          <cell r="D8407" t="str">
            <v>骨蜡</v>
          </cell>
          <cell r="E8407" t="str">
            <v>内(外)固定材料,特殊缝线</v>
          </cell>
          <cell r="F8407" t="str">
            <v>单侧</v>
          </cell>
          <cell r="G8407" t="str">
            <v/>
          </cell>
          <cell r="H8407">
            <v>1500</v>
          </cell>
          <cell r="I8407">
            <v>1200</v>
          </cell>
          <cell r="J8407">
            <v>1050</v>
          </cell>
          <cell r="K8407" t="str">
            <v>乙类</v>
          </cell>
        </row>
        <row r="8408">
          <cell r="A8408" t="str">
            <v>HWN83301</v>
          </cell>
          <cell r="B8408" t="str">
            <v>桡骨截骨矫形术</v>
          </cell>
          <cell r="C8408" t="str">
            <v>消毒铺巾,气囊止血带止血,切开皮肤,显露截骨部位,用骨刀或摆锯截骨,对合骨端,矫正畸形,内固定或外固定。不含术中X线引导。</v>
          </cell>
          <cell r="D8408" t="str">
            <v/>
          </cell>
          <cell r="E8408" t="str">
            <v>内(外)固定材料,钢丝,特殊缝线</v>
          </cell>
          <cell r="F8408" t="str">
            <v>单侧</v>
          </cell>
          <cell r="G8408" t="str">
            <v/>
          </cell>
          <cell r="H8408">
            <v>1250</v>
          </cell>
          <cell r="I8408">
            <v>1000</v>
          </cell>
          <cell r="J8408">
            <v>875</v>
          </cell>
          <cell r="K8408" t="str">
            <v>乙类</v>
          </cell>
        </row>
        <row r="8409">
          <cell r="A8409" t="str">
            <v>HWN83302</v>
          </cell>
          <cell r="B8409" t="str">
            <v>先天性桡/尺骨缺损矫形术</v>
          </cell>
          <cell r="C8409" t="str">
            <v>消毒铺巾,气囊止血带止血,切开皮肤,显露截骨部位,用骨刀或摆锯截骨,对合骨端,矫正畸形,内固定或外固定,同时进行肌腱转位修复或关节囊紧缩。不含术中X线引导。</v>
          </cell>
          <cell r="D8409" t="str">
            <v/>
          </cell>
          <cell r="E8409" t="str">
            <v>内(外)固定材料,钢丝,特殊缝线</v>
          </cell>
          <cell r="F8409" t="str">
            <v>单侧</v>
          </cell>
          <cell r="G8409" t="str">
            <v/>
          </cell>
          <cell r="H8409">
            <v>1300</v>
          </cell>
          <cell r="I8409">
            <v>1040</v>
          </cell>
          <cell r="J8409">
            <v>910</v>
          </cell>
          <cell r="K8409" t="str">
            <v>乙类</v>
          </cell>
        </row>
        <row r="8410">
          <cell r="A8410" t="str">
            <v>HWP</v>
          </cell>
          <cell r="B8410" t="str">
            <v>桡尺连结</v>
          </cell>
          <cell r="C8410" t="str">
            <v/>
          </cell>
          <cell r="D8410" t="str">
            <v/>
          </cell>
          <cell r="E8410" t="str">
            <v/>
          </cell>
        </row>
        <row r="8410">
          <cell r="G8410" t="str">
            <v/>
          </cell>
          <cell r="H8410" t="str">
            <v/>
          </cell>
          <cell r="I8410" t="str">
            <v/>
          </cell>
          <cell r="J8410" t="str">
            <v/>
          </cell>
        </row>
        <row r="8411">
          <cell r="A8411" t="str">
            <v>HWP71301</v>
          </cell>
          <cell r="B8411" t="str">
            <v>桡尺远侧关节融合术</v>
          </cell>
          <cell r="C8411" t="str">
            <v>消毒铺巾,气囊止血带止血,切开皮肤,显露关节,用骨刀或摆锯截骨,对合骨端,骨移植,内固定或外固定。不含植骨术､术中X线引导。</v>
          </cell>
          <cell r="D8411" t="str">
            <v/>
          </cell>
          <cell r="E8411" t="str">
            <v>内(外)固定材料,钢丝,止血材料</v>
          </cell>
          <cell r="F8411" t="str">
            <v>单侧</v>
          </cell>
          <cell r="G8411" t="str">
            <v/>
          </cell>
          <cell r="H8411">
            <v>1250</v>
          </cell>
          <cell r="I8411">
            <v>1000</v>
          </cell>
          <cell r="J8411">
            <v>875</v>
          </cell>
          <cell r="K8411" t="str">
            <v>乙类</v>
          </cell>
        </row>
        <row r="8412">
          <cell r="A8412" t="str">
            <v>HWP83501</v>
          </cell>
          <cell r="B8412" t="str">
            <v>关节镜下腕三角软骨缝合修补术</v>
          </cell>
          <cell r="C8412"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v>
          </cell>
          <cell r="D8412" t="str">
            <v>引流装置,冲洗液</v>
          </cell>
          <cell r="E8412" t="str">
            <v>内固定材料,特殊缝线</v>
          </cell>
          <cell r="F8412" t="str">
            <v>单侧</v>
          </cell>
          <cell r="G8412" t="str">
            <v/>
          </cell>
          <cell r="H8412">
            <v>1500</v>
          </cell>
          <cell r="I8412">
            <v>1200</v>
          </cell>
          <cell r="J8412">
            <v>1050</v>
          </cell>
          <cell r="K8412" t="str">
            <v>乙类</v>
          </cell>
        </row>
        <row r="8413">
          <cell r="A8413" t="str">
            <v>HWP89301</v>
          </cell>
          <cell r="B8413" t="str">
            <v>桡尺远侧关节韧带重建术</v>
          </cell>
          <cell r="C8413" t="str">
            <v>移植肌腱或腱性组织,重建韧带。不含肌腱移植术。</v>
          </cell>
          <cell r="D8413" t="str">
            <v/>
          </cell>
          <cell r="E8413" t="str">
            <v>内(外)固定材料,特殊缝线</v>
          </cell>
          <cell r="F8413" t="str">
            <v>单侧</v>
          </cell>
          <cell r="G8413" t="str">
            <v/>
          </cell>
          <cell r="H8413">
            <v>1000</v>
          </cell>
          <cell r="I8413">
            <v>800</v>
          </cell>
          <cell r="J8413">
            <v>700</v>
          </cell>
          <cell r="K8413" t="str">
            <v>乙类</v>
          </cell>
        </row>
        <row r="8414">
          <cell r="A8414" t="str">
            <v>HWQ</v>
          </cell>
          <cell r="B8414" t="str">
            <v>前臂肌肉软组织</v>
          </cell>
          <cell r="C8414" t="str">
            <v/>
          </cell>
          <cell r="D8414" t="str">
            <v/>
          </cell>
          <cell r="E8414" t="str">
            <v/>
          </cell>
        </row>
        <row r="8414">
          <cell r="G8414" t="str">
            <v/>
          </cell>
          <cell r="H8414" t="str">
            <v/>
          </cell>
          <cell r="I8414" t="str">
            <v/>
          </cell>
          <cell r="J8414" t="str">
            <v/>
          </cell>
        </row>
        <row r="8415">
          <cell r="A8415" t="str">
            <v>HWQ56301</v>
          </cell>
          <cell r="B8415" t="str">
            <v>前臂骨筋膜室切开减压术</v>
          </cell>
          <cell r="C8415" t="str">
            <v>消毒铺巾,气囊止血带止血,切开皮肤,于前臂掌侧或背侧做切口减压,切开深筋膜,包扎,外固定,或植皮。不含皮肤移植术。</v>
          </cell>
          <cell r="D8415" t="str">
            <v/>
          </cell>
          <cell r="E8415" t="str">
            <v>特殊缝线,外固定材料,负压护创材料</v>
          </cell>
          <cell r="F8415" t="str">
            <v>单侧</v>
          </cell>
          <cell r="G8415" t="str">
            <v/>
          </cell>
          <cell r="H8415">
            <v>1100</v>
          </cell>
          <cell r="I8415">
            <v>880</v>
          </cell>
          <cell r="J8415">
            <v>770</v>
          </cell>
          <cell r="K8415" t="str">
            <v>甲类</v>
          </cell>
        </row>
        <row r="8416">
          <cell r="A8416" t="str">
            <v>HWQ82301</v>
          </cell>
          <cell r="B8416" t="str">
            <v>前臂屈肌腱延长术</v>
          </cell>
          <cell r="C8416"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cell r="D8416" t="str">
            <v>引流装置</v>
          </cell>
          <cell r="E8416" t="str">
            <v>特殊缝线</v>
          </cell>
          <cell r="F8416" t="str">
            <v>单侧</v>
          </cell>
          <cell r="G8416" t="str">
            <v/>
          </cell>
          <cell r="H8416">
            <v>1850</v>
          </cell>
          <cell r="I8416">
            <v>1480</v>
          </cell>
          <cell r="J8416">
            <v>1295</v>
          </cell>
          <cell r="K8416" t="str">
            <v>乙类</v>
          </cell>
        </row>
        <row r="8417">
          <cell r="A8417" t="str">
            <v>HWQ88301</v>
          </cell>
          <cell r="B8417" t="str">
            <v>前臂屈肌起点下移术</v>
          </cell>
          <cell r="C8417" t="str">
            <v>消毒铺巾,气囊止血带止血,切开皮肤,显露并掀起前臂屈肌止点,将其前移。</v>
          </cell>
          <cell r="D8417" t="str">
            <v>引流装置</v>
          </cell>
          <cell r="E8417" t="str">
            <v>特殊缝线,止血材料,外固定材料</v>
          </cell>
          <cell r="F8417" t="str">
            <v>单侧</v>
          </cell>
          <cell r="G8417" t="str">
            <v/>
          </cell>
          <cell r="H8417">
            <v>1050</v>
          </cell>
          <cell r="I8417">
            <v>840</v>
          </cell>
          <cell r="J8417">
            <v>735</v>
          </cell>
          <cell r="K8417" t="str">
            <v>乙类</v>
          </cell>
        </row>
        <row r="8418">
          <cell r="A8418" t="str">
            <v>HWR</v>
          </cell>
          <cell r="B8418" t="str">
            <v>7.手部</v>
          </cell>
          <cell r="C8418" t="str">
            <v/>
          </cell>
          <cell r="D8418" t="str">
            <v/>
          </cell>
          <cell r="E8418" t="str">
            <v/>
          </cell>
        </row>
        <row r="8418">
          <cell r="G8418" t="str">
            <v/>
          </cell>
          <cell r="H8418" t="str">
            <v/>
          </cell>
          <cell r="I8418" t="str">
            <v/>
          </cell>
          <cell r="J8418" t="str">
            <v/>
          </cell>
        </row>
        <row r="8419">
          <cell r="A8419" t="str">
            <v>HWR65301</v>
          </cell>
          <cell r="B8419" t="str">
            <v>手部异物取出术</v>
          </cell>
          <cell r="C8419" t="str">
            <v>刷洗,消毒铺巾,气囊止血带止血,切开皮肤,在X射线引导下,切除异物,清洗创面。</v>
          </cell>
          <cell r="D8419" t="str">
            <v/>
          </cell>
          <cell r="E8419" t="str">
            <v>特殊缝线</v>
          </cell>
          <cell r="F8419" t="str">
            <v>次</v>
          </cell>
          <cell r="G8419" t="str">
            <v/>
          </cell>
          <cell r="H8419">
            <v>800</v>
          </cell>
          <cell r="I8419">
            <v>640</v>
          </cell>
          <cell r="J8419">
            <v>560</v>
          </cell>
          <cell r="K8419" t="str">
            <v>甲类</v>
          </cell>
        </row>
        <row r="8420">
          <cell r="A8420" t="str">
            <v>HWR73301</v>
          </cell>
          <cell r="B8420" t="str">
            <v>手(足)部痛风病灶切除术</v>
          </cell>
          <cell r="C8420" t="str">
            <v>消毒铺巾,气囊止血带止血,切开皮肤,显露并切除病灶。</v>
          </cell>
          <cell r="D8420" t="str">
            <v/>
          </cell>
          <cell r="E8420" t="str">
            <v>特殊缝线</v>
          </cell>
          <cell r="F8420" t="str">
            <v>每指</v>
          </cell>
          <cell r="G8420" t="str">
            <v/>
          </cell>
          <cell r="H8420">
            <v>800</v>
          </cell>
          <cell r="I8420">
            <v>640</v>
          </cell>
          <cell r="J8420">
            <v>560</v>
          </cell>
          <cell r="K8420" t="str">
            <v>甲类</v>
          </cell>
        </row>
        <row r="8421">
          <cell r="A8421" t="str">
            <v>HWR77301</v>
          </cell>
          <cell r="B8421" t="str">
            <v>手部恶性肿瘤扩大切除术</v>
          </cell>
          <cell r="C8421" t="str">
            <v>消毒铺巾,气囊止血带止血,切开皮肤,显露并切除肿瘤及相邻组织。</v>
          </cell>
          <cell r="D8421" t="str">
            <v/>
          </cell>
          <cell r="E8421" t="str">
            <v>特殊缝线,止血材料</v>
          </cell>
          <cell r="F8421" t="str">
            <v>单侧</v>
          </cell>
          <cell r="G8421" t="str">
            <v/>
          </cell>
          <cell r="H8421">
            <v>800</v>
          </cell>
          <cell r="I8421">
            <v>640</v>
          </cell>
          <cell r="J8421">
            <v>560</v>
          </cell>
          <cell r="K8421" t="str">
            <v>甲类</v>
          </cell>
        </row>
        <row r="8422">
          <cell r="A8422" t="str">
            <v>HWR79301</v>
          </cell>
          <cell r="B8422" t="str">
            <v>手掌截肢术</v>
          </cell>
          <cell r="C8422" t="str">
            <v>消毒铺巾,气囊止血带止血,切开皮肤,于掌骨截骨,切除手远侧部,缝合切口。</v>
          </cell>
          <cell r="D8422" t="str">
            <v>引流装置</v>
          </cell>
          <cell r="E8422" t="str">
            <v>特殊缝线</v>
          </cell>
          <cell r="F8422" t="str">
            <v>单侧</v>
          </cell>
          <cell r="G8422" t="str">
            <v/>
          </cell>
          <cell r="H8422">
            <v>800</v>
          </cell>
          <cell r="I8422">
            <v>640</v>
          </cell>
          <cell r="J8422">
            <v>560</v>
          </cell>
          <cell r="K8422" t="str">
            <v>甲类</v>
          </cell>
        </row>
        <row r="8423">
          <cell r="A8423" t="str">
            <v>HWR83301</v>
          </cell>
          <cell r="B8423" t="str">
            <v>手残端修整术</v>
          </cell>
          <cell r="C8423" t="str">
            <v>消毒铺巾,气囊止血带止血,切开皮肤,修整骨端,切除瘢痕,缝合皮肤。</v>
          </cell>
          <cell r="D8423" t="str">
            <v/>
          </cell>
          <cell r="E8423" t="str">
            <v>特殊缝线</v>
          </cell>
          <cell r="F8423" t="str">
            <v>单侧</v>
          </cell>
          <cell r="G8423" t="str">
            <v/>
          </cell>
          <cell r="H8423">
            <v>1000</v>
          </cell>
          <cell r="I8423">
            <v>800</v>
          </cell>
          <cell r="J8423">
            <v>700</v>
          </cell>
          <cell r="K8423" t="str">
            <v>乙类</v>
          </cell>
        </row>
        <row r="8424">
          <cell r="A8424" t="str">
            <v>HWR87301</v>
          </cell>
          <cell r="B8424" t="str">
            <v>显微镜下断掌/跖再植术</v>
          </cell>
          <cell r="C8424" t="str">
            <v>指断于掌/跖关节或其近侧的再植术。消毒铺巾,气囊止血带止血,清创,探查损伤组织,复位固定骨与关节,缝合肌肉､肌腱､神经,吻合动脉､静脉。不含组织移植术。</v>
          </cell>
          <cell r="D8424" t="str">
            <v>外固定材料</v>
          </cell>
          <cell r="E8424" t="str">
            <v>内固定材料,钢丝,特殊缝线</v>
          </cell>
          <cell r="F8424" t="str">
            <v>单侧</v>
          </cell>
          <cell r="G8424" t="str">
            <v/>
          </cell>
          <cell r="H8424">
            <v>1300</v>
          </cell>
          <cell r="I8424">
            <v>1040</v>
          </cell>
          <cell r="J8424">
            <v>910</v>
          </cell>
          <cell r="K8424" t="str">
            <v>乙类</v>
          </cell>
        </row>
        <row r="8425">
          <cell r="A8425" t="str">
            <v>HWR87302</v>
          </cell>
          <cell r="B8425" t="str">
            <v>显微镜下断手/足再植术</v>
          </cell>
          <cell r="C8425" t="str">
            <v>指断于腕关节或踝关节的再植术。消毒铺巾,气囊止血带止血,清创,探查损伤组织,复位固定骨与关节,缝合肌肉､肌腱､神经,吻合动脉､静脉。不含组织移植术。</v>
          </cell>
          <cell r="D8425" t="str">
            <v>外固定材料</v>
          </cell>
          <cell r="E8425" t="str">
            <v>内固定材料,钢丝,特殊缝线</v>
          </cell>
          <cell r="F8425" t="str">
            <v>单侧</v>
          </cell>
          <cell r="G8425" t="str">
            <v/>
          </cell>
          <cell r="H8425">
            <v>2600</v>
          </cell>
          <cell r="I8425">
            <v>2080</v>
          </cell>
          <cell r="J8425">
            <v>1820</v>
          </cell>
          <cell r="K8425" t="str">
            <v>乙类</v>
          </cell>
        </row>
        <row r="8426">
          <cell r="A8426" t="str">
            <v>HWR89301</v>
          </cell>
          <cell r="B8426" t="str">
            <v>显微镜下手再造术</v>
          </cell>
          <cell r="C8426" t="str">
            <v>根据再造手指数目,切取足趾及皮瓣,移植和移位于手部,固定骨(或关节),缝合肌腱､神经,吻合血管。不含血管､神经､骨骼及肌腱移植术。</v>
          </cell>
          <cell r="D8426" t="str">
            <v>引流装置,外固定材料</v>
          </cell>
          <cell r="E8426" t="str">
            <v>内固定材料,钢丝,特殊缝线,止血材料</v>
          </cell>
          <cell r="F8426" t="str">
            <v>单侧</v>
          </cell>
          <cell r="G8426" t="str">
            <v/>
          </cell>
          <cell r="H8426">
            <v>2900</v>
          </cell>
          <cell r="I8426">
            <v>2320</v>
          </cell>
          <cell r="J8426">
            <v>2030</v>
          </cell>
          <cell r="K8426" t="str">
            <v>乙类</v>
          </cell>
        </row>
        <row r="8427">
          <cell r="A8427" t="str">
            <v>HWR89302</v>
          </cell>
          <cell r="B8427" t="str">
            <v>显微镜下同种异体手移植术</v>
          </cell>
          <cell r="C8427" t="str">
            <v>消毒铺巾,气囊止血带止血,清创,探查损伤组织,将离断肢体移位至另一肢体断端,固定骨与关节,缝合肌腱､神经,吻合动脉､静脉。不含组织移植术。</v>
          </cell>
          <cell r="D8427" t="str">
            <v>外固定材料</v>
          </cell>
          <cell r="E8427" t="str">
            <v>内固定材料,钢丝,特殊缝线</v>
          </cell>
          <cell r="F8427" t="str">
            <v>单侧</v>
          </cell>
          <cell r="G8427" t="str">
            <v/>
          </cell>
          <cell r="H8427">
            <v>2700</v>
          </cell>
          <cell r="I8427">
            <v>2160</v>
          </cell>
          <cell r="J8427">
            <v>1890</v>
          </cell>
          <cell r="K8427" t="str">
            <v>乙类</v>
          </cell>
        </row>
        <row r="8428">
          <cell r="A8428" t="str">
            <v>HWS</v>
          </cell>
          <cell r="B8428" t="str">
            <v>手骨</v>
          </cell>
          <cell r="C8428" t="str">
            <v/>
          </cell>
          <cell r="D8428" t="str">
            <v/>
          </cell>
          <cell r="E8428" t="str">
            <v/>
          </cell>
        </row>
        <row r="8428">
          <cell r="G8428" t="str">
            <v/>
          </cell>
          <cell r="H8428" t="str">
            <v/>
          </cell>
          <cell r="I8428" t="str">
            <v/>
          </cell>
          <cell r="J8428" t="str">
            <v/>
          </cell>
        </row>
        <row r="8429">
          <cell r="A8429" t="str">
            <v>HWS62301</v>
          </cell>
          <cell r="B8429" t="str">
            <v>掌/指骨骺阻滞术</v>
          </cell>
          <cell r="C8429" t="str">
            <v>消毒铺巾,气囊止血带止血,切开皮肤,显露骨端,打入骑缝钉,阻滞骨骺生长。不含术中X线引导。</v>
          </cell>
          <cell r="D8429" t="str">
            <v>外固定材料</v>
          </cell>
          <cell r="E8429" t="str">
            <v>内固定材料,钢丝,特殊缝线</v>
          </cell>
          <cell r="F8429" t="str">
            <v>每骨</v>
          </cell>
          <cell r="G8429" t="str">
            <v>每增加1骨加收不超过30%</v>
          </cell>
          <cell r="H8429">
            <v>2300</v>
          </cell>
          <cell r="I8429">
            <v>1840</v>
          </cell>
          <cell r="J8429">
            <v>1610</v>
          </cell>
          <cell r="K8429" t="str">
            <v>乙类</v>
          </cell>
        </row>
        <row r="8430">
          <cell r="A8430" t="str">
            <v>HWS70301</v>
          </cell>
          <cell r="B8430" t="str">
            <v>掌/指骨骨折切开复位固定术</v>
          </cell>
          <cell r="C8430" t="str">
            <v>消毒铺巾,气囊止血带止血,切开皮肤,显露骨折,对合断端,内固定或外固定架固定,或骨移植。不含植骨术､术中X线引导。</v>
          </cell>
          <cell r="D8430" t="str">
            <v>外固定材料</v>
          </cell>
          <cell r="E8430" t="str">
            <v>内固定材料,特殊缝线</v>
          </cell>
          <cell r="F8430" t="str">
            <v>每骨</v>
          </cell>
          <cell r="G8430" t="str">
            <v>每增加1骨加收不超过30%</v>
          </cell>
          <cell r="H8430">
            <v>1200</v>
          </cell>
          <cell r="I8430">
            <v>960</v>
          </cell>
          <cell r="J8430">
            <v>840</v>
          </cell>
          <cell r="K8430" t="str">
            <v>甲类</v>
          </cell>
        </row>
        <row r="8431">
          <cell r="A8431" t="str">
            <v>HWS71301</v>
          </cell>
          <cell r="B8431" t="str">
            <v>掌/指骨骺融合术</v>
          </cell>
          <cell r="C8431" t="str">
            <v>消毒铺巾,气囊止血带止血,切开皮肤,显露并切除骨骺,对合骨端,缝线或克氏针固定。不含术中X线引导。</v>
          </cell>
          <cell r="D8431" t="str">
            <v>外固定材料</v>
          </cell>
          <cell r="E8431" t="str">
            <v>内固定材料,钢丝,特殊缝线</v>
          </cell>
          <cell r="F8431" t="str">
            <v>每骨</v>
          </cell>
          <cell r="G8431" t="str">
            <v>每增加1骨加收不超过30%</v>
          </cell>
          <cell r="H8431">
            <v>1150</v>
          </cell>
          <cell r="I8431">
            <v>920</v>
          </cell>
          <cell r="J8431">
            <v>805</v>
          </cell>
          <cell r="K8431" t="str">
            <v>乙类</v>
          </cell>
        </row>
        <row r="8432">
          <cell r="A8432" t="str">
            <v>HWS73301</v>
          </cell>
          <cell r="B8432" t="str">
            <v>掌/指骨及关节感染病灶清除术</v>
          </cell>
          <cell r="C8432" t="str">
            <v>消毒铺巾,气囊止血带止血,切开皮肤,显露病灶,清除游离体,切除病变组织,松解关节粘连,关节软骨钻孔,植骨或关节成形,留置药物。不含关节松解术､取骨植骨术､关节成形术。</v>
          </cell>
          <cell r="D8432" t="str">
            <v>引流装置,外固定材料</v>
          </cell>
          <cell r="E8432" t="str">
            <v>内固定材料,特殊缝线</v>
          </cell>
          <cell r="F8432" t="str">
            <v>次</v>
          </cell>
          <cell r="G8432" t="str">
            <v/>
          </cell>
          <cell r="H8432">
            <v>1160</v>
          </cell>
          <cell r="I8432">
            <v>930</v>
          </cell>
          <cell r="J8432">
            <v>810</v>
          </cell>
          <cell r="K8432" t="str">
            <v>甲类</v>
          </cell>
        </row>
        <row r="8433">
          <cell r="A8433" t="str">
            <v>HWS73302</v>
          </cell>
          <cell r="B8433" t="str">
            <v>掌/指骨软骨瘤刮除术</v>
          </cell>
          <cell r="C8433" t="str">
            <v>消毒铺巾,气囊止血带止血,切开皮肤,清除病灶。不含切开复位内固定术､取骨。</v>
          </cell>
          <cell r="D8433" t="str">
            <v>外固定材料</v>
          </cell>
          <cell r="E8433" t="str">
            <v>内固定材料,特殊缝线</v>
          </cell>
          <cell r="F8433" t="str">
            <v>每骨</v>
          </cell>
          <cell r="G8433" t="str">
            <v>每增加1骨加收不超过30%</v>
          </cell>
          <cell r="H8433">
            <v>1160</v>
          </cell>
          <cell r="I8433">
            <v>930</v>
          </cell>
          <cell r="J8433">
            <v>810</v>
          </cell>
          <cell r="K8433" t="str">
            <v>甲类</v>
          </cell>
        </row>
        <row r="8434">
          <cell r="A8434" t="str">
            <v>HWS73303</v>
          </cell>
          <cell r="B8434" t="str">
            <v>掌/指骨囊肿刮除植骨术</v>
          </cell>
          <cell r="C8434" t="str">
            <v>消毒铺巾,气囊止血带止血,切开皮肤,清除病灶,植骨。不含切开复位内固定术､取骨。</v>
          </cell>
          <cell r="D8434" t="str">
            <v>外固定材料</v>
          </cell>
          <cell r="E8434" t="str">
            <v>内固定材料,特殊缝线</v>
          </cell>
          <cell r="F8434" t="str">
            <v>每骨</v>
          </cell>
          <cell r="G8434" t="str">
            <v>每增加1骨加收不超过30%</v>
          </cell>
          <cell r="H8434">
            <v>1160</v>
          </cell>
          <cell r="I8434">
            <v>930</v>
          </cell>
          <cell r="J8434">
            <v>810</v>
          </cell>
          <cell r="K8434" t="str">
            <v>乙类</v>
          </cell>
        </row>
        <row r="8435">
          <cell r="A8435" t="str">
            <v>HWS81301</v>
          </cell>
          <cell r="B8435" t="str">
            <v>掌/指骨干缩窄术</v>
          </cell>
          <cell r="C8435" t="str">
            <v>消毒铺巾,气囊止血带止血,切开皮肤,显露骨干,切除两侧骨质。不含术中X线引导。</v>
          </cell>
          <cell r="D8435" t="str">
            <v>外固定材料</v>
          </cell>
          <cell r="E8435" t="str">
            <v>内固定材料,钢丝,特殊缝线</v>
          </cell>
          <cell r="F8435" t="str">
            <v>每骨</v>
          </cell>
          <cell r="G8435" t="str">
            <v>每增加1骨加收不超过30%</v>
          </cell>
          <cell r="H8435">
            <v>1050</v>
          </cell>
          <cell r="I8435">
            <v>840</v>
          </cell>
          <cell r="J8435">
            <v>735</v>
          </cell>
          <cell r="K8435" t="str">
            <v>丙类</v>
          </cell>
        </row>
        <row r="8436">
          <cell r="A8436" t="str">
            <v>HWS83301</v>
          </cell>
          <cell r="B8436" t="str">
            <v>掌/指骨截骨矫形术</v>
          </cell>
          <cell r="C8436" t="str">
            <v>消毒铺巾,气囊止血带止血,切开皮肤,显露截骨部位,用骨刀或摆锯截骨,短缩(或延长或矫形),对合骨端,内固定或外固定。不含术中X线引导。</v>
          </cell>
          <cell r="D8436" t="str">
            <v>外固定材料</v>
          </cell>
          <cell r="E8436" t="str">
            <v>内固定材料,钢丝,特殊缝线</v>
          </cell>
          <cell r="F8436" t="str">
            <v>每骨</v>
          </cell>
          <cell r="G8436" t="str">
            <v>每增加1骨加收不超过30%</v>
          </cell>
          <cell r="H8436">
            <v>1180</v>
          </cell>
          <cell r="I8436">
            <v>950</v>
          </cell>
          <cell r="J8436">
            <v>830</v>
          </cell>
          <cell r="K8436" t="str">
            <v>丙类</v>
          </cell>
        </row>
        <row r="8437">
          <cell r="A8437" t="str">
            <v>HWS89301</v>
          </cell>
          <cell r="B8437" t="str">
            <v>掌/指骨内生软骨瘤刮除植骨术</v>
          </cell>
          <cell r="C8437" t="str">
            <v>消毒铺巾,气囊止血带止血,切开皮肤,清除病灶,植骨。不含切开复位内固定术､取骨。</v>
          </cell>
          <cell r="D8437" t="str">
            <v>外固定材料</v>
          </cell>
          <cell r="E8437" t="str">
            <v>内固定材料,特殊缝线</v>
          </cell>
          <cell r="F8437" t="str">
            <v>每骨</v>
          </cell>
          <cell r="G8437" t="str">
            <v>每增加1骨加收不超过30%</v>
          </cell>
          <cell r="H8437">
            <v>1150</v>
          </cell>
          <cell r="I8437">
            <v>920</v>
          </cell>
          <cell r="J8437">
            <v>805</v>
          </cell>
          <cell r="K8437" t="str">
            <v>乙类</v>
          </cell>
        </row>
        <row r="8438">
          <cell r="A8438" t="str">
            <v>HWT</v>
          </cell>
          <cell r="B8438" t="str">
            <v>手关节</v>
          </cell>
          <cell r="C8438" t="str">
            <v/>
          </cell>
          <cell r="D8438" t="str">
            <v/>
          </cell>
          <cell r="E8438" t="str">
            <v/>
          </cell>
        </row>
        <row r="8438">
          <cell r="G8438" t="str">
            <v/>
          </cell>
          <cell r="H8438" t="str">
            <v/>
          </cell>
          <cell r="I8438" t="str">
            <v/>
          </cell>
          <cell r="J8438" t="str">
            <v/>
          </cell>
        </row>
        <row r="8439">
          <cell r="A8439" t="str">
            <v>HWT57301</v>
          </cell>
          <cell r="B8439" t="str">
            <v>腕掌/掌指关节松解术</v>
          </cell>
          <cell r="C8439" t="str">
            <v>消毒铺巾,气囊止血带止血,切开皮肤,显露关节,松解粘连,切除瘢痕。</v>
          </cell>
          <cell r="D8439" t="str">
            <v/>
          </cell>
          <cell r="E8439" t="str">
            <v>特殊缝线</v>
          </cell>
          <cell r="F8439" t="str">
            <v>每关节</v>
          </cell>
          <cell r="G8439" t="str">
            <v/>
          </cell>
          <cell r="H8439">
            <v>940</v>
          </cell>
          <cell r="I8439">
            <v>750</v>
          </cell>
          <cell r="J8439">
            <v>660</v>
          </cell>
          <cell r="K8439" t="str">
            <v>甲类</v>
          </cell>
        </row>
        <row r="8440">
          <cell r="A8440" t="str">
            <v>HWT64301</v>
          </cell>
          <cell r="B8440" t="str">
            <v>腕掌/掌指/指间人工关节取出术</v>
          </cell>
          <cell r="C8440" t="str">
            <v>消毒铺巾,气囊止血带止血,切开皮肤,显露关节,取出人工关节。</v>
          </cell>
          <cell r="D8440" t="str">
            <v>外固定材料</v>
          </cell>
          <cell r="E8440" t="str">
            <v>人工关节,内固定材料,特殊缝线</v>
          </cell>
          <cell r="F8440" t="str">
            <v>每关节</v>
          </cell>
          <cell r="G8440" t="str">
            <v/>
          </cell>
          <cell r="H8440">
            <v>1400</v>
          </cell>
          <cell r="I8440">
            <v>1120</v>
          </cell>
          <cell r="J8440">
            <v>980</v>
          </cell>
          <cell r="K8440" t="str">
            <v>乙类</v>
          </cell>
        </row>
        <row r="8441">
          <cell r="A8441" t="str">
            <v>HWT66301</v>
          </cell>
          <cell r="B8441" t="str">
            <v>腕掌/掌指/指间人工关节翻修术</v>
          </cell>
          <cell r="C8441" t="str">
            <v>消毒铺巾,气囊止血带止血,切开皮肤,显露关节,取出旧人工关节植入新人工关节。不含术中X线引导。</v>
          </cell>
          <cell r="D8441" t="str">
            <v>外固定材料</v>
          </cell>
          <cell r="E8441" t="str">
            <v>人工关节,内固定材料,特殊缝线</v>
          </cell>
          <cell r="F8441" t="str">
            <v>每关节</v>
          </cell>
          <cell r="G8441" t="str">
            <v>每增加1关节加收不超过30%</v>
          </cell>
          <cell r="H8441">
            <v>2350</v>
          </cell>
          <cell r="I8441">
            <v>1880</v>
          </cell>
          <cell r="J8441">
            <v>1645</v>
          </cell>
          <cell r="K8441" t="str">
            <v>乙类</v>
          </cell>
        </row>
        <row r="8442">
          <cell r="A8442" t="str">
            <v>HWT66302</v>
          </cell>
          <cell r="B8442" t="str">
            <v>腕掌/掌指/指间人工关节置换术</v>
          </cell>
          <cell r="C8442" t="str">
            <v>消毒铺巾,气囊止血带止血,切开皮肤,显露关节,切除损坏关节,扩髓,植入人工关节。不含术中X线引导。</v>
          </cell>
          <cell r="D8442" t="str">
            <v>外固定材料</v>
          </cell>
          <cell r="E8442" t="str">
            <v>人工关节,内固定材料,特殊缝线</v>
          </cell>
          <cell r="F8442" t="str">
            <v>每关节</v>
          </cell>
          <cell r="G8442" t="str">
            <v>每增加1关节加收不超过30%</v>
          </cell>
          <cell r="H8442">
            <v>2000</v>
          </cell>
          <cell r="I8442">
            <v>1600</v>
          </cell>
          <cell r="J8442">
            <v>1400</v>
          </cell>
          <cell r="K8442" t="str">
            <v>乙类</v>
          </cell>
        </row>
        <row r="8443">
          <cell r="A8443" t="str">
            <v>HWT70301</v>
          </cell>
          <cell r="B8443" t="str">
            <v>掌/指骨关节内骨折切开复位固定术</v>
          </cell>
          <cell r="C8443" t="str">
            <v>显露骨折,对合断端,内固定或外固定架固定,或骨移植。不含植骨术､术中X线引导。</v>
          </cell>
          <cell r="D8443" t="str">
            <v>外固定材料</v>
          </cell>
          <cell r="E8443" t="str">
            <v>内固定材料,特殊缝线</v>
          </cell>
          <cell r="F8443" t="str">
            <v>每指</v>
          </cell>
          <cell r="G8443" t="str">
            <v>每增加1骨加收不超过30%</v>
          </cell>
          <cell r="H8443">
            <v>1100</v>
          </cell>
          <cell r="I8443">
            <v>880</v>
          </cell>
          <cell r="J8443">
            <v>770</v>
          </cell>
          <cell r="K8443" t="str">
            <v>甲类</v>
          </cell>
        </row>
        <row r="8444">
          <cell r="A8444" t="str">
            <v>HWT71301</v>
          </cell>
          <cell r="B8444" t="str">
            <v>腕掌/掌指/指间关节脱位切开复位内固定术</v>
          </cell>
          <cell r="C8444" t="str">
            <v>消毒铺巾,气囊止血带止血,切开皮肤,显露脱位关节,复位,内或外固定,缝合韧带。不含术中X线引导。</v>
          </cell>
          <cell r="D8444" t="str">
            <v>外固定材料</v>
          </cell>
          <cell r="E8444" t="str">
            <v>内固定材料,特殊缝线</v>
          </cell>
          <cell r="F8444" t="str">
            <v>每关节</v>
          </cell>
          <cell r="G8444" t="str">
            <v/>
          </cell>
          <cell r="H8444">
            <v>1100</v>
          </cell>
          <cell r="I8444">
            <v>880</v>
          </cell>
          <cell r="J8444">
            <v>770</v>
          </cell>
          <cell r="K8444" t="str">
            <v>甲类</v>
          </cell>
        </row>
        <row r="8445">
          <cell r="A8445" t="str">
            <v>HWT71302</v>
          </cell>
          <cell r="B8445" t="str">
            <v>拇指/掌指/指间关节融合术</v>
          </cell>
          <cell r="C8445" t="str">
            <v>沿拇指指间关节桡侧面做皮肤切口,骨膜下剥离环形松解指骨的基底部,与其它融合手术一样,截骨面尽量制造松质骨将两骨合在一起,仔细确认对线,用克氏针固定,缝合关节囊､皮肤,局部加压包扎。</v>
          </cell>
          <cell r="D8445" t="str">
            <v>引流装置</v>
          </cell>
          <cell r="E8445" t="str">
            <v>内固定材料,特殊缝线</v>
          </cell>
          <cell r="F8445" t="str">
            <v>每关节</v>
          </cell>
          <cell r="G8445" t="str">
            <v/>
          </cell>
          <cell r="H8445">
            <v>970</v>
          </cell>
          <cell r="I8445">
            <v>780</v>
          </cell>
          <cell r="J8445">
            <v>680</v>
          </cell>
          <cell r="K8445" t="str">
            <v>乙类</v>
          </cell>
        </row>
        <row r="8446">
          <cell r="A8446" t="str">
            <v>HWT73301</v>
          </cell>
          <cell r="B8446" t="str">
            <v>手/腕关节软骨清创术</v>
          </cell>
          <cell r="C8446" t="str">
            <v>消毒铺巾,气囊止血带止血,切开皮肤,显露关节,修整损伤软骨。</v>
          </cell>
          <cell r="D8446" t="str">
            <v>引流装置,外固定材料</v>
          </cell>
          <cell r="E8446" t="str">
            <v>内固定材料,特殊缝线</v>
          </cell>
          <cell r="F8446" t="str">
            <v>单侧</v>
          </cell>
          <cell r="G8446" t="str">
            <v/>
          </cell>
          <cell r="H8446">
            <v>1300</v>
          </cell>
          <cell r="I8446">
            <v>1040</v>
          </cell>
          <cell r="J8446">
            <v>910</v>
          </cell>
          <cell r="K8446" t="str">
            <v>甲类</v>
          </cell>
        </row>
        <row r="8447">
          <cell r="A8447" t="str">
            <v>HWT73501</v>
          </cell>
          <cell r="B8447" t="str">
            <v>关节镜下手/腕关节软骨清创术</v>
          </cell>
          <cell r="C8447" t="str">
            <v>消毒铺巾,气囊止血带止血,切开皮肤,插入关节镜,清除滑膜,软骨清创,2000毫升生理冲洗液冲洗关节腔。不含关节镜检查。</v>
          </cell>
          <cell r="D8447" t="str">
            <v>外固定材料,冲洗液</v>
          </cell>
          <cell r="E8447" t="str">
            <v>内固定材料,特殊缝线</v>
          </cell>
          <cell r="F8447" t="str">
            <v>单侧</v>
          </cell>
          <cell r="G8447" t="str">
            <v/>
          </cell>
          <cell r="H8447">
            <v>1300</v>
          </cell>
          <cell r="I8447">
            <v>1040</v>
          </cell>
          <cell r="J8447">
            <v>910</v>
          </cell>
          <cell r="K8447" t="str">
            <v>乙类</v>
          </cell>
        </row>
        <row r="8448">
          <cell r="A8448" t="str">
            <v>HWT83301</v>
          </cell>
          <cell r="B8448" t="str">
            <v>掌指/指间关节侧副韧带缝合术</v>
          </cell>
          <cell r="C8448" t="str">
            <v>消毒铺巾,气囊止血带止血,切开皮肤,显露并缝合损伤韧带。</v>
          </cell>
          <cell r="D8448" t="str">
            <v>外固定材料</v>
          </cell>
          <cell r="E8448" t="str">
            <v>内固定材料,特殊缝线</v>
          </cell>
          <cell r="F8448" t="str">
            <v>每关节</v>
          </cell>
          <cell r="G8448" t="str">
            <v/>
          </cell>
          <cell r="H8448">
            <v>1100</v>
          </cell>
          <cell r="I8448">
            <v>880</v>
          </cell>
          <cell r="J8448">
            <v>770</v>
          </cell>
          <cell r="K8448" t="str">
            <v>甲类</v>
          </cell>
        </row>
        <row r="8449">
          <cell r="A8449" t="str">
            <v>HWT83302</v>
          </cell>
          <cell r="B8449" t="str">
            <v>手/腕关节软骨修复术</v>
          </cell>
          <cell r="C8449" t="str">
            <v>消毒铺巾,气囊止血带止血,切开皮肤,显露关节,修整损伤软骨。不含软骨移植术。</v>
          </cell>
          <cell r="D8449" t="str">
            <v>引流装置,外固定材料</v>
          </cell>
          <cell r="E8449" t="str">
            <v>内固定材料,特殊缝线</v>
          </cell>
          <cell r="F8449" t="str">
            <v>单侧</v>
          </cell>
          <cell r="G8449" t="str">
            <v/>
          </cell>
          <cell r="H8449">
            <v>1400</v>
          </cell>
          <cell r="I8449">
            <v>1120</v>
          </cell>
          <cell r="J8449">
            <v>980</v>
          </cell>
          <cell r="K8449" t="str">
            <v>乙类</v>
          </cell>
        </row>
        <row r="8450">
          <cell r="A8450" t="str">
            <v>HWU</v>
          </cell>
          <cell r="B8450" t="str">
            <v>手和腕部肌肉软组织</v>
          </cell>
          <cell r="C8450" t="str">
            <v/>
          </cell>
          <cell r="D8450" t="str">
            <v/>
          </cell>
          <cell r="E8450" t="str">
            <v/>
          </cell>
        </row>
        <row r="8450">
          <cell r="G8450" t="str">
            <v/>
          </cell>
          <cell r="H8450" t="str">
            <v/>
          </cell>
          <cell r="I8450" t="str">
            <v/>
          </cell>
          <cell r="J8450" t="str">
            <v/>
          </cell>
        </row>
        <row r="8451">
          <cell r="A8451" t="str">
            <v>HWU45301</v>
          </cell>
          <cell r="B8451" t="str">
            <v>手部切开引流术</v>
          </cell>
          <cell r="C8451" t="str">
            <v>刷洗,消毒铺巾,气囊止血带止血,切开皮肤,开通病灶,清洗创面,放置引流物。</v>
          </cell>
          <cell r="D8451" t="str">
            <v>引流装置</v>
          </cell>
          <cell r="E8451" t="str">
            <v>特殊缝线</v>
          </cell>
          <cell r="F8451" t="str">
            <v>单侧</v>
          </cell>
          <cell r="G8451" t="str">
            <v/>
          </cell>
          <cell r="H8451">
            <v>420</v>
          </cell>
          <cell r="I8451">
            <v>340</v>
          </cell>
          <cell r="J8451">
            <v>290</v>
          </cell>
          <cell r="K8451" t="str">
            <v>甲类</v>
          </cell>
        </row>
        <row r="8452">
          <cell r="A8452" t="str">
            <v>HWU45302</v>
          </cell>
          <cell r="B8452" t="str">
            <v>手部切开引流灌洗管留置术</v>
          </cell>
          <cell r="C8452" t="str">
            <v>刷洗,消毒铺巾,气囊止血带止血,切开皮肤,开通病灶,清洗创面,放置灌洗管和引流管。</v>
          </cell>
          <cell r="D8452" t="str">
            <v>引流装置</v>
          </cell>
          <cell r="E8452" t="str">
            <v>特殊缝线</v>
          </cell>
          <cell r="F8452" t="str">
            <v>单侧</v>
          </cell>
          <cell r="G8452" t="str">
            <v/>
          </cell>
          <cell r="H8452">
            <v>420</v>
          </cell>
          <cell r="I8452">
            <v>340</v>
          </cell>
          <cell r="J8452">
            <v>290</v>
          </cell>
          <cell r="K8452" t="str">
            <v>甲类</v>
          </cell>
        </row>
        <row r="8453">
          <cell r="A8453" t="str">
            <v>HWU45303</v>
          </cell>
          <cell r="B8453" t="str">
            <v>手部扩创引流术</v>
          </cell>
          <cell r="C8453" t="str">
            <v>刷洗,消毒铺巾,气囊止血带止血,清除病变组织,清洗创面,放置引流物。</v>
          </cell>
          <cell r="D8453" t="str">
            <v>引流装置</v>
          </cell>
          <cell r="E8453" t="str">
            <v>负压护创材料,特殊缝线</v>
          </cell>
          <cell r="F8453" t="str">
            <v>单侧</v>
          </cell>
          <cell r="G8453" t="str">
            <v/>
          </cell>
          <cell r="H8453">
            <v>420</v>
          </cell>
          <cell r="I8453">
            <v>340</v>
          </cell>
          <cell r="J8453">
            <v>290</v>
          </cell>
          <cell r="K8453" t="str">
            <v>甲类</v>
          </cell>
        </row>
        <row r="8454">
          <cell r="A8454" t="str">
            <v>HWU56301</v>
          </cell>
          <cell r="B8454" t="str">
            <v>手部肌筋膜间室切开减压术</v>
          </cell>
          <cell r="C8454" t="str">
            <v>消毒铺巾,气囊止血带止血,切开皮肤,于掌骨背侧做切开减压,外固定,或植皮。不含皮肤移植术。</v>
          </cell>
          <cell r="D8454" t="str">
            <v>外固定材料</v>
          </cell>
          <cell r="E8454" t="str">
            <v>负压护创材料,特殊缝线</v>
          </cell>
          <cell r="F8454" t="str">
            <v>单侧</v>
          </cell>
          <cell r="G8454" t="str">
            <v/>
          </cell>
          <cell r="H8454">
            <v>900</v>
          </cell>
          <cell r="I8454">
            <v>720</v>
          </cell>
          <cell r="J8454">
            <v>630</v>
          </cell>
          <cell r="K8454" t="str">
            <v>甲类</v>
          </cell>
        </row>
        <row r="8455">
          <cell r="A8455" t="str">
            <v>HWU57301</v>
          </cell>
          <cell r="B8455" t="str">
            <v>指/腕屈肌腱粘连松解术</v>
          </cell>
          <cell r="C8455" t="str">
            <v>消毒铺巾,气囊止血带止血,切开皮肤,显露并松解屈肌腱粘连。不含滑车重建术､关节囊松解术。</v>
          </cell>
          <cell r="D8455" t="str">
            <v/>
          </cell>
          <cell r="E8455" t="str">
            <v>特殊缝线,止血材料</v>
          </cell>
          <cell r="F8455" t="str">
            <v>条</v>
          </cell>
          <cell r="G8455" t="str">
            <v>每增加1条肌腱加收不超过30%</v>
          </cell>
          <cell r="H8455">
            <v>900</v>
          </cell>
          <cell r="I8455">
            <v>720</v>
          </cell>
          <cell r="J8455">
            <v>630</v>
          </cell>
          <cell r="K8455" t="str">
            <v>甲类</v>
          </cell>
        </row>
        <row r="8456">
          <cell r="A8456" t="str">
            <v>HWU71301</v>
          </cell>
          <cell r="B8456" t="str">
            <v>指/腕屈/伸肌腱固定术</v>
          </cell>
          <cell r="C8456" t="str">
            <v>消毒铺巾,气囊止血带止血,切开皮肤,于桡尺骨背侧开骨窗,将手指(或腕伸或屈肌腱)固定其内。</v>
          </cell>
          <cell r="D8456" t="str">
            <v>引流装置,外固定材料</v>
          </cell>
          <cell r="E8456" t="str">
            <v>内固定材料,特殊缝线</v>
          </cell>
          <cell r="F8456" t="str">
            <v>单侧</v>
          </cell>
          <cell r="G8456" t="str">
            <v>以1条肌肉或肌腱为基价,每增加1条加收不超过30%</v>
          </cell>
          <cell r="H8456">
            <v>1100</v>
          </cell>
          <cell r="I8456">
            <v>880</v>
          </cell>
          <cell r="J8456">
            <v>770</v>
          </cell>
          <cell r="K8456" t="str">
            <v>甲类</v>
          </cell>
        </row>
        <row r="8457">
          <cell r="A8457" t="str">
            <v>HWU73301</v>
          </cell>
          <cell r="B8457" t="str">
            <v>手部创面切除术</v>
          </cell>
          <cell r="C8457" t="str">
            <v>刷洗,消毒铺巾,气囊止血带止血,切除创面,清洗。</v>
          </cell>
          <cell r="D8457" t="str">
            <v/>
          </cell>
          <cell r="E8457" t="str">
            <v>特殊缝线</v>
          </cell>
          <cell r="F8457" t="str">
            <v>单侧</v>
          </cell>
          <cell r="G8457" t="str">
            <v/>
          </cell>
          <cell r="H8457">
            <v>500</v>
          </cell>
          <cell r="I8457">
            <v>400</v>
          </cell>
          <cell r="J8457">
            <v>350</v>
          </cell>
          <cell r="K8457" t="str">
            <v>甲类</v>
          </cell>
        </row>
        <row r="8458">
          <cell r="A8458" t="str">
            <v>HWU73302</v>
          </cell>
          <cell r="B8458" t="str">
            <v>手部窦道切除术</v>
          </cell>
          <cell r="C8458" t="str">
            <v>刷洗,消毒铺巾,气囊止血带止血,切除窦道,清洗创面,放置引流物。</v>
          </cell>
          <cell r="D8458" t="str">
            <v>引流装置</v>
          </cell>
          <cell r="E8458" t="str">
            <v>特殊缝线</v>
          </cell>
          <cell r="F8458" t="str">
            <v>单侧</v>
          </cell>
          <cell r="G8458" t="str">
            <v/>
          </cell>
          <cell r="H8458">
            <v>500</v>
          </cell>
          <cell r="I8458">
            <v>400</v>
          </cell>
          <cell r="J8458">
            <v>350</v>
          </cell>
          <cell r="K8458" t="str">
            <v>甲类</v>
          </cell>
        </row>
        <row r="8459">
          <cell r="A8459" t="str">
            <v>HWU81301</v>
          </cell>
          <cell r="B8459" t="str">
            <v>指/腕屈/伸肌腱紧缩缝合术</v>
          </cell>
          <cell r="C8459" t="str">
            <v>消毒铺巾,气囊止血带止血,切开皮肤,显露并紧缩缝合肌腱。不含清创术。</v>
          </cell>
          <cell r="D8459" t="str">
            <v>引流装置,外固定材料</v>
          </cell>
          <cell r="E8459" t="str">
            <v>特殊缝线,止血材料</v>
          </cell>
          <cell r="F8459" t="str">
            <v>条</v>
          </cell>
          <cell r="G8459" t="str">
            <v>每增加1条肌腱加收不超过30%</v>
          </cell>
          <cell r="H8459">
            <v>600</v>
          </cell>
          <cell r="I8459">
            <v>480</v>
          </cell>
          <cell r="J8459">
            <v>420</v>
          </cell>
          <cell r="K8459" t="str">
            <v>乙类</v>
          </cell>
        </row>
        <row r="8460">
          <cell r="A8460" t="str">
            <v>HWU81302</v>
          </cell>
          <cell r="B8460" t="str">
            <v>指伸肌腱中央腱束紧缩/重叠缝合术</v>
          </cell>
          <cell r="C8460" t="str">
            <v>消毒铺巾,气囊止血带止血,切开皮肤,显露并紧缩缝合指伸肌腱中央腱束,内或外固定。</v>
          </cell>
          <cell r="D8460" t="str">
            <v>外固定材料</v>
          </cell>
          <cell r="E8460" t="str">
            <v>内固定材料,特殊缝线,止血材料</v>
          </cell>
          <cell r="F8460" t="str">
            <v>每指</v>
          </cell>
          <cell r="G8460" t="str">
            <v>每增加1指加收不超过30%</v>
          </cell>
          <cell r="H8460">
            <v>600</v>
          </cell>
          <cell r="I8460">
            <v>480</v>
          </cell>
          <cell r="J8460">
            <v>420</v>
          </cell>
          <cell r="K8460" t="str">
            <v>乙类</v>
          </cell>
        </row>
        <row r="8461">
          <cell r="A8461" t="str">
            <v>HWU82301</v>
          </cell>
          <cell r="B8461" t="str">
            <v>指/腕屈/伸肌腱延长缝合术</v>
          </cell>
          <cell r="C8461" t="str">
            <v>消毒铺巾,气囊止血带止血,切开皮肤,显露并延长缝合肌腱。</v>
          </cell>
          <cell r="D8461" t="str">
            <v>引流装置,外固定材料</v>
          </cell>
          <cell r="E8461" t="str">
            <v>特殊缝线,止血材料</v>
          </cell>
          <cell r="F8461" t="str">
            <v>条</v>
          </cell>
          <cell r="G8461" t="str">
            <v>每增加1条肌腱加收不超过30%</v>
          </cell>
          <cell r="H8461">
            <v>600</v>
          </cell>
          <cell r="I8461">
            <v>480</v>
          </cell>
          <cell r="J8461">
            <v>420</v>
          </cell>
          <cell r="K8461" t="str">
            <v>乙类</v>
          </cell>
        </row>
        <row r="8462">
          <cell r="A8462" t="str">
            <v>HWU83301</v>
          </cell>
          <cell r="B8462" t="str">
            <v>指/腕屈/伸肌腱缝合术</v>
          </cell>
          <cell r="C8462" t="str">
            <v>消毒铺巾,气囊止血带止血,切开皮肤,显露并缝合肌腱。不含清创术。</v>
          </cell>
          <cell r="D8462" t="str">
            <v>引流装置,外固定材料</v>
          </cell>
          <cell r="E8462" t="str">
            <v>特殊缝线,止血材料</v>
          </cell>
          <cell r="F8462" t="str">
            <v>条</v>
          </cell>
          <cell r="G8462" t="str">
            <v>每增加1条肌腱加收不超过30%</v>
          </cell>
          <cell r="H8462">
            <v>600</v>
          </cell>
          <cell r="I8462">
            <v>480</v>
          </cell>
          <cell r="J8462">
            <v>420</v>
          </cell>
          <cell r="K8462" t="str">
            <v>甲类</v>
          </cell>
        </row>
        <row r="8463">
          <cell r="A8463" t="str">
            <v>HWU83302</v>
          </cell>
          <cell r="B8463" t="str">
            <v>烧伤后手腕部肌腱延长术</v>
          </cell>
          <cell r="C8463" t="str">
            <v>术区皮肤消毒,切开皮肤或切除瘢痕暴露肌腱,切断延长并重新缝合,止血清洗伤口后,分层缝合皮肤或应用植皮､皮瓣等覆盖肌腱。不含取皮术､植皮术或皮瓣覆盖术。</v>
          </cell>
          <cell r="D8463" t="str">
            <v>外固定材料,引流装置</v>
          </cell>
          <cell r="E8463" t="str">
            <v>功能性敷料,特殊缝线</v>
          </cell>
          <cell r="F8463" t="str">
            <v>条</v>
          </cell>
          <cell r="G8463" t="str">
            <v/>
          </cell>
          <cell r="H8463">
            <v>1400</v>
          </cell>
          <cell r="I8463">
            <v>1120</v>
          </cell>
          <cell r="J8463">
            <v>980</v>
          </cell>
          <cell r="K8463" t="str">
            <v>乙类</v>
          </cell>
        </row>
        <row r="8464">
          <cell r="A8464" t="str">
            <v>HWU88301</v>
          </cell>
          <cell r="B8464" t="str">
            <v>手部骨间肌起点迁移术</v>
          </cell>
          <cell r="C8464" t="str">
            <v>消毒铺巾,气囊止血带止血,切开皮肤,显露骨间肌起点,将其迁移。</v>
          </cell>
          <cell r="D8464" t="str">
            <v/>
          </cell>
          <cell r="E8464" t="str">
            <v>特殊缝线</v>
          </cell>
          <cell r="F8464" t="str">
            <v>单侧</v>
          </cell>
          <cell r="G8464" t="str">
            <v/>
          </cell>
          <cell r="H8464">
            <v>1500</v>
          </cell>
          <cell r="I8464">
            <v>1200</v>
          </cell>
          <cell r="J8464">
            <v>1050</v>
          </cell>
          <cell r="K8464" t="str">
            <v>乙类</v>
          </cell>
        </row>
        <row r="8465">
          <cell r="A8465" t="str">
            <v>HWU89301</v>
          </cell>
          <cell r="B8465" t="str">
            <v>指/腕屈/伸肌腱止点重建术</v>
          </cell>
          <cell r="C8465" t="str">
            <v>消毒铺巾,气囊止血带止血,切开皮肤,显露并重建肌腱止点。</v>
          </cell>
          <cell r="D8465" t="str">
            <v>引流装置,外固定材料</v>
          </cell>
          <cell r="E8465" t="str">
            <v>特殊缝线,止血材料</v>
          </cell>
          <cell r="F8465" t="str">
            <v>条</v>
          </cell>
          <cell r="G8465" t="str">
            <v>每增加1条肌腱加收不超过30%</v>
          </cell>
          <cell r="H8465">
            <v>600</v>
          </cell>
          <cell r="I8465">
            <v>480</v>
          </cell>
          <cell r="J8465">
            <v>420</v>
          </cell>
          <cell r="K8465" t="str">
            <v>乙类</v>
          </cell>
        </row>
        <row r="8466">
          <cell r="A8466" t="str">
            <v>HWU89302</v>
          </cell>
          <cell r="B8466" t="str">
            <v>手肌腱移位内在肌功能重建术</v>
          </cell>
          <cell r="C8466" t="str">
            <v>消毒铺巾,气囊止血带止血,切开皮肤,掀取邻近肌腱,移位于手内在肌腱,内或外固定,或肌腱移植。</v>
          </cell>
          <cell r="D8466" t="str">
            <v>外固定材料</v>
          </cell>
          <cell r="E8466" t="str">
            <v>内固定材料,钢丝,特殊缝线,止血材料</v>
          </cell>
          <cell r="F8466" t="str">
            <v>每指</v>
          </cell>
          <cell r="G8466" t="str">
            <v/>
          </cell>
          <cell r="H8466">
            <v>1520</v>
          </cell>
          <cell r="I8466">
            <v>1215</v>
          </cell>
          <cell r="J8466">
            <v>1065</v>
          </cell>
          <cell r="K8466" t="str">
            <v>乙类</v>
          </cell>
        </row>
        <row r="8467">
          <cell r="A8467" t="str">
            <v>HWU89303</v>
          </cell>
          <cell r="B8467" t="str">
            <v>显微镜下复合组织移植手内在肌功能重建术</v>
          </cell>
          <cell r="C8467" t="str">
            <v>消毒铺巾,气囊止血带止血,切开皮肤,切取肌肉,移植于手部,内或外固定,缝合神经,吻合血管,或肌腱(或髂胫束)移植。</v>
          </cell>
          <cell r="D8467" t="str">
            <v>外固定材料</v>
          </cell>
          <cell r="E8467" t="str">
            <v>内固定材料,钢丝,特殊缝线,止血材料</v>
          </cell>
          <cell r="F8467" t="str">
            <v>每指</v>
          </cell>
          <cell r="G8467" t="str">
            <v/>
          </cell>
          <cell r="H8467">
            <v>1700</v>
          </cell>
          <cell r="I8467">
            <v>1360</v>
          </cell>
          <cell r="J8467">
            <v>1190</v>
          </cell>
          <cell r="K8467" t="str">
            <v>乙类</v>
          </cell>
        </row>
        <row r="8468">
          <cell r="A8468" t="str">
            <v>HWV</v>
          </cell>
          <cell r="B8468" t="str">
            <v>腕骨</v>
          </cell>
          <cell r="C8468" t="str">
            <v/>
          </cell>
          <cell r="D8468" t="str">
            <v/>
          </cell>
          <cell r="E8468" t="str">
            <v/>
          </cell>
        </row>
        <row r="8468">
          <cell r="G8468" t="str">
            <v/>
          </cell>
          <cell r="H8468" t="str">
            <v/>
          </cell>
          <cell r="I8468" t="str">
            <v/>
          </cell>
          <cell r="J8468" t="str">
            <v/>
          </cell>
        </row>
        <row r="8469">
          <cell r="A8469" t="str">
            <v>HWV64301</v>
          </cell>
          <cell r="B8469" t="str">
            <v>人工腕骨取出术</v>
          </cell>
          <cell r="C8469" t="str">
            <v>消毒铺巾,气囊止血带止血,切开皮肤,显露关节,取出人工腕骨。</v>
          </cell>
          <cell r="D8469" t="str">
            <v>外固定材料</v>
          </cell>
          <cell r="E8469" t="str">
            <v>人工关节,内固定材料,特殊缝线</v>
          </cell>
          <cell r="F8469" t="str">
            <v>单侧</v>
          </cell>
          <cell r="G8469" t="str">
            <v/>
          </cell>
          <cell r="H8469">
            <v>1500</v>
          </cell>
          <cell r="I8469">
            <v>1200</v>
          </cell>
          <cell r="J8469">
            <v>1050</v>
          </cell>
          <cell r="K8469" t="str">
            <v>乙类</v>
          </cell>
        </row>
        <row r="8470">
          <cell r="A8470" t="str">
            <v>HWV66301</v>
          </cell>
          <cell r="B8470" t="str">
            <v>人工腕骨置换术</v>
          </cell>
          <cell r="C8470" t="str">
            <v>消毒铺巾,气囊止血带止血,切开皮肤,显露关节,切除损坏腕骨,植入人工腕骨。不含术中X线引导。</v>
          </cell>
          <cell r="D8470" t="str">
            <v>外固定材料</v>
          </cell>
          <cell r="E8470" t="str">
            <v>人工关节,内固定材料,特殊缝线</v>
          </cell>
          <cell r="F8470" t="str">
            <v>每骨</v>
          </cell>
          <cell r="G8470" t="str">
            <v>每增加1骨加收不超过30%</v>
          </cell>
          <cell r="H8470">
            <v>2350</v>
          </cell>
          <cell r="I8470">
            <v>1880</v>
          </cell>
          <cell r="J8470">
            <v>1645</v>
          </cell>
          <cell r="K8470" t="str">
            <v>乙类</v>
          </cell>
        </row>
        <row r="8471">
          <cell r="A8471" t="str">
            <v>HWV66302</v>
          </cell>
          <cell r="B8471" t="str">
            <v>人工腕骨翻修术</v>
          </cell>
          <cell r="C8471" t="str">
            <v>消毒铺巾,气囊止血带止血,切开皮肤,显露关节,取出旧人工腕骨植入新腕骨。不含术中X线引导。</v>
          </cell>
          <cell r="D8471" t="str">
            <v>外固定材料</v>
          </cell>
          <cell r="E8471" t="str">
            <v>人工关节,内固定材料,特殊缝线</v>
          </cell>
          <cell r="F8471" t="str">
            <v>每骨</v>
          </cell>
          <cell r="G8471" t="str">
            <v>每增加1骨加收不超过30%</v>
          </cell>
          <cell r="H8471">
            <v>2350</v>
          </cell>
          <cell r="I8471">
            <v>1880</v>
          </cell>
          <cell r="J8471">
            <v>1645</v>
          </cell>
          <cell r="K8471" t="str">
            <v>乙类</v>
          </cell>
        </row>
        <row r="8472">
          <cell r="A8472" t="str">
            <v>HWV70301</v>
          </cell>
          <cell r="B8472" t="str">
            <v>腕骨骨折切开复位固定术</v>
          </cell>
          <cell r="C8472" t="str">
            <v>消毒铺巾,气囊止血带止血,切开皮肤,显露骨折,对合断端,内固定或外固定架固定,或骨移植。不含植骨术､术中X线引导。</v>
          </cell>
          <cell r="D8472" t="str">
            <v>外固定材料</v>
          </cell>
          <cell r="E8472" t="str">
            <v>内固定材料,特殊缝线</v>
          </cell>
          <cell r="F8472" t="str">
            <v>每骨</v>
          </cell>
          <cell r="G8472" t="str">
            <v>每增加1骨加收不超过30%</v>
          </cell>
          <cell r="H8472">
            <v>1200</v>
          </cell>
          <cell r="I8472">
            <v>960</v>
          </cell>
          <cell r="J8472">
            <v>840</v>
          </cell>
          <cell r="K8472" t="str">
            <v>甲类</v>
          </cell>
        </row>
        <row r="8473">
          <cell r="A8473" t="str">
            <v>HWV70302</v>
          </cell>
          <cell r="B8473" t="str">
            <v>舟骨骨折切开复位内固定术</v>
          </cell>
          <cell r="C8473" t="str">
            <v>消毒铺巾,气囊止血带止血,切开皮肤,显露骨折,对合断端,内固定或外固定架固定,或骨移植。不含植骨术､术中X线引导。</v>
          </cell>
          <cell r="D8473" t="str">
            <v>外固定材料</v>
          </cell>
          <cell r="E8473" t="str">
            <v>内固定材料,特殊缝线</v>
          </cell>
          <cell r="F8473" t="str">
            <v>单侧</v>
          </cell>
          <cell r="G8473" t="str">
            <v/>
          </cell>
          <cell r="H8473">
            <v>1000</v>
          </cell>
          <cell r="I8473">
            <v>800</v>
          </cell>
          <cell r="J8473">
            <v>700</v>
          </cell>
          <cell r="K8473" t="str">
            <v>甲类</v>
          </cell>
        </row>
        <row r="8474">
          <cell r="A8474" t="str">
            <v>HWV70303</v>
          </cell>
          <cell r="B8474" t="str">
            <v>舟状骨骨折闭合复位内固定术</v>
          </cell>
          <cell r="C8474" t="str">
            <v>消毒铺巾,气囊止血带止血,透视下闭合复位,内固定或外固定架固定,或骨移植。不含植骨术､术中X线引导。</v>
          </cell>
          <cell r="D8474" t="str">
            <v>外固定材料</v>
          </cell>
          <cell r="E8474" t="str">
            <v>内固定材料</v>
          </cell>
          <cell r="F8474" t="str">
            <v>单侧</v>
          </cell>
          <cell r="G8474" t="str">
            <v/>
          </cell>
          <cell r="H8474">
            <v>800</v>
          </cell>
          <cell r="I8474">
            <v>640</v>
          </cell>
          <cell r="J8474">
            <v>560</v>
          </cell>
          <cell r="K8474" t="str">
            <v>甲类</v>
          </cell>
        </row>
        <row r="8475">
          <cell r="A8475" t="str">
            <v>HWV70304</v>
          </cell>
          <cell r="B8475" t="str">
            <v>月骨骨折切开复位内固定术</v>
          </cell>
          <cell r="C8475" t="str">
            <v>消毒铺巾,气囊止血带止血,切开皮肤,显露骨折,对合断端,内固定,骨块移植或带蒂骨瓣移植。不含植骨术､术中X线引导。</v>
          </cell>
          <cell r="D8475" t="str">
            <v>外固定材料</v>
          </cell>
          <cell r="E8475" t="str">
            <v>内固定材料,特殊缝线</v>
          </cell>
          <cell r="F8475" t="str">
            <v>单侧</v>
          </cell>
          <cell r="G8475" t="str">
            <v/>
          </cell>
          <cell r="H8475">
            <v>1160</v>
          </cell>
          <cell r="I8475">
            <v>930</v>
          </cell>
          <cell r="J8475">
            <v>810</v>
          </cell>
          <cell r="K8475" t="str">
            <v>甲类</v>
          </cell>
        </row>
        <row r="8476">
          <cell r="A8476" t="str">
            <v>HWV70305</v>
          </cell>
          <cell r="B8476" t="str">
            <v>陈旧月骨骨折切开复位内固定复合组织移植术</v>
          </cell>
          <cell r="C8476" t="str">
            <v>消毒铺巾,气囊止血带止血,切开皮肤,显露骨折,清除硬化骨,对合断端,内固定,吻合血管骨瓣移植。不含植骨术､术中X线引导､术中显微镜下操作。</v>
          </cell>
          <cell r="D8476" t="str">
            <v>外固定材料</v>
          </cell>
          <cell r="E8476" t="str">
            <v>内固定材料,特殊缝线</v>
          </cell>
          <cell r="F8476" t="str">
            <v>单侧</v>
          </cell>
          <cell r="G8476" t="str">
            <v/>
          </cell>
          <cell r="H8476">
            <v>1350</v>
          </cell>
          <cell r="I8476">
            <v>1080</v>
          </cell>
          <cell r="J8476">
            <v>945</v>
          </cell>
          <cell r="K8476" t="str">
            <v>乙类</v>
          </cell>
        </row>
        <row r="8477">
          <cell r="A8477" t="str">
            <v>HWV70306</v>
          </cell>
          <cell r="B8477" t="str">
            <v>陈旧月骨骨折切开复位内固定血管移植术</v>
          </cell>
          <cell r="C8477" t="str">
            <v>消毒铺巾,气囊止血带止血,切开皮肤,显露月骨,血管移位或移植,或植骨,内或外固定。不含植骨术､血管移植术､术中X线引导。</v>
          </cell>
          <cell r="D8477" t="str">
            <v>外固定材料</v>
          </cell>
          <cell r="E8477" t="str">
            <v>内固定材料,特殊缝线</v>
          </cell>
          <cell r="F8477" t="str">
            <v>单侧</v>
          </cell>
          <cell r="G8477" t="str">
            <v/>
          </cell>
          <cell r="H8477">
            <v>1200</v>
          </cell>
          <cell r="I8477">
            <v>960</v>
          </cell>
          <cell r="J8477">
            <v>840</v>
          </cell>
          <cell r="K8477" t="str">
            <v>乙类</v>
          </cell>
        </row>
        <row r="8478">
          <cell r="A8478" t="str">
            <v>HWV70307</v>
          </cell>
          <cell r="B8478" t="str">
            <v>陈旧月骨骨折切开复位植骨内固定术</v>
          </cell>
          <cell r="C8478" t="str">
            <v>消毒铺巾,气囊止血带止血,切开皮肤,显露骨折,对合断端,内固定,骨块移植或带蒂骨瓣移植。不含取骨术､术中X线引导。</v>
          </cell>
          <cell r="D8478" t="str">
            <v>外固定材料</v>
          </cell>
          <cell r="E8478" t="str">
            <v>内固定材料,特殊缝线</v>
          </cell>
          <cell r="F8478" t="str">
            <v>单侧</v>
          </cell>
          <cell r="G8478" t="str">
            <v/>
          </cell>
          <cell r="H8478">
            <v>1200</v>
          </cell>
          <cell r="I8478">
            <v>960</v>
          </cell>
          <cell r="J8478">
            <v>840</v>
          </cell>
          <cell r="K8478" t="str">
            <v>乙类</v>
          </cell>
        </row>
        <row r="8479">
          <cell r="A8479" t="str">
            <v>HWV70308</v>
          </cell>
          <cell r="B8479" t="str">
            <v>舟骨月骨周围脱位骨折切开复位固定术</v>
          </cell>
          <cell r="C8479" t="str">
            <v>消毒铺巾,气囊止血带止血,切开皮肤,显露脱位关节及骨折,复位,内或外固定,缝合韧带。不含术中X线引导。</v>
          </cell>
          <cell r="D8479" t="str">
            <v>外固定材料</v>
          </cell>
          <cell r="E8479" t="str">
            <v>内固定材料,特殊缝线</v>
          </cell>
          <cell r="F8479" t="str">
            <v>单侧</v>
          </cell>
          <cell r="G8479" t="str">
            <v/>
          </cell>
          <cell r="H8479">
            <v>1200</v>
          </cell>
          <cell r="I8479">
            <v>960</v>
          </cell>
          <cell r="J8479">
            <v>840</v>
          </cell>
          <cell r="K8479" t="str">
            <v>甲类</v>
          </cell>
        </row>
        <row r="8480">
          <cell r="A8480" t="str">
            <v>HWV70309</v>
          </cell>
          <cell r="B8480" t="str">
            <v>显微镜下舟骨骨折不愈合切开复位内固定吻合血管骨瓣移植术</v>
          </cell>
          <cell r="C8480" t="str">
            <v>消毒铺巾,气囊止血带止血,切开皮肤,显露骨折,清除硬化骨,对合断端,内固定,显微镜下吻合血管骨瓣移植。不含植骨术､术中X线引导。</v>
          </cell>
          <cell r="D8480" t="str">
            <v>外固定材料</v>
          </cell>
          <cell r="E8480" t="str">
            <v>内固定材料,特殊缝线</v>
          </cell>
          <cell r="F8480" t="str">
            <v>单侧</v>
          </cell>
          <cell r="G8480" t="str">
            <v/>
          </cell>
          <cell r="H8480">
            <v>1350</v>
          </cell>
          <cell r="I8480">
            <v>1080</v>
          </cell>
          <cell r="J8480">
            <v>945</v>
          </cell>
          <cell r="K8480" t="str">
            <v>乙类</v>
          </cell>
        </row>
        <row r="8481">
          <cell r="A8481" t="str">
            <v>HWV71301</v>
          </cell>
          <cell r="B8481" t="str">
            <v>腕骨脱位切开复位内固定术</v>
          </cell>
          <cell r="C8481" t="str">
            <v>消毒铺巾,气囊止血带止血,切开皮肤,显露脱位关节,复位,内或外固定,缝合韧带。不含术中X线引导。</v>
          </cell>
          <cell r="D8481" t="str">
            <v>外固定材料</v>
          </cell>
          <cell r="E8481" t="str">
            <v>内固定材料,特殊缝线</v>
          </cell>
          <cell r="F8481" t="str">
            <v>单侧</v>
          </cell>
          <cell r="G8481" t="str">
            <v/>
          </cell>
          <cell r="H8481">
            <v>1160</v>
          </cell>
          <cell r="I8481">
            <v>930</v>
          </cell>
          <cell r="J8481">
            <v>810</v>
          </cell>
          <cell r="K8481" t="str">
            <v>甲类</v>
          </cell>
        </row>
        <row r="8482">
          <cell r="A8482" t="str">
            <v>HWV71302</v>
          </cell>
          <cell r="B8482" t="str">
            <v>月骨切除头状骨移位术</v>
          </cell>
          <cell r="C8482" t="str">
            <v>切除月骨,切断头状骨,将头下移,其间骨移植,内固定。不含骨折固定､植骨术､术中X线引导。</v>
          </cell>
          <cell r="D8482" t="str">
            <v>外固定材料</v>
          </cell>
          <cell r="E8482" t="str">
            <v>内固定材料,特殊缝线</v>
          </cell>
          <cell r="F8482" t="str">
            <v>单侧</v>
          </cell>
          <cell r="G8482" t="str">
            <v/>
          </cell>
          <cell r="H8482">
            <v>1100</v>
          </cell>
          <cell r="I8482">
            <v>880</v>
          </cell>
          <cell r="J8482">
            <v>770</v>
          </cell>
          <cell r="K8482" t="str">
            <v>乙类</v>
          </cell>
        </row>
        <row r="8483">
          <cell r="A8483" t="str">
            <v>HWV71303</v>
          </cell>
          <cell r="B8483" t="str">
            <v>月骨切除舟头关节融合术</v>
          </cell>
          <cell r="C8483" t="str">
            <v>消毒铺巾,气囊止血带止血,切开皮肤,显露月骨,将其切除,移植肌腱充填空缺,融合舟头关节,内固定。不含肌腱移植､关节融合术､术中X线引导。</v>
          </cell>
          <cell r="D8483" t="str">
            <v>外固定材料</v>
          </cell>
          <cell r="E8483" t="str">
            <v>内固定材料,特殊缝线</v>
          </cell>
          <cell r="F8483" t="str">
            <v>单侧</v>
          </cell>
          <cell r="G8483" t="str">
            <v/>
          </cell>
          <cell r="H8483">
            <v>1100</v>
          </cell>
          <cell r="I8483">
            <v>880</v>
          </cell>
          <cell r="J8483">
            <v>770</v>
          </cell>
          <cell r="K8483" t="str">
            <v>乙类</v>
          </cell>
        </row>
        <row r="8484">
          <cell r="A8484" t="str">
            <v>HWV71304</v>
          </cell>
          <cell r="B8484" t="str">
            <v>月骨脱位切开复位固定术</v>
          </cell>
          <cell r="C8484" t="str">
            <v>消毒铺巾,气囊止血带止血,切开皮肤,显露月骨及其周围脱位关节,复位,内或外固定,缝合韧带。不含术中X线引导。</v>
          </cell>
          <cell r="D8484" t="str">
            <v>外固定材料</v>
          </cell>
          <cell r="E8484" t="str">
            <v>内固定材料,特殊缝线</v>
          </cell>
          <cell r="F8484" t="str">
            <v>单侧</v>
          </cell>
          <cell r="G8484" t="str">
            <v/>
          </cell>
          <cell r="H8484">
            <v>1160</v>
          </cell>
          <cell r="I8484">
            <v>930</v>
          </cell>
          <cell r="J8484">
            <v>810</v>
          </cell>
          <cell r="K8484" t="str">
            <v>甲类</v>
          </cell>
        </row>
        <row r="8485">
          <cell r="A8485" t="str">
            <v>HWV71501</v>
          </cell>
          <cell r="B8485" t="str">
            <v>关节镜下舟骨复位固定术</v>
          </cell>
          <cell r="C8485"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v>
          </cell>
          <cell r="D8485" t="str">
            <v>引流装置,冲洗液</v>
          </cell>
          <cell r="E8485" t="str">
            <v>内固定材料</v>
          </cell>
          <cell r="F8485" t="str">
            <v>单侧</v>
          </cell>
          <cell r="G8485" t="str">
            <v/>
          </cell>
          <cell r="H8485">
            <v>1200</v>
          </cell>
          <cell r="I8485">
            <v>960</v>
          </cell>
          <cell r="J8485">
            <v>840</v>
          </cell>
          <cell r="K8485" t="str">
            <v>乙类</v>
          </cell>
        </row>
        <row r="8486">
          <cell r="A8486" t="str">
            <v>HWV71502</v>
          </cell>
          <cell r="B8486" t="str">
            <v>关节镜下舟骨骨折不愈合植骨内固定术</v>
          </cell>
          <cell r="C8486" t="str">
            <v>消毒铺巾,气囊止血带止血,切开皮肤,插入关节镜,显露骨折,清除硬化骨,对合断端,内固定,骨移植,2000毫升生理冲洗液冲洗关节腔。不含取骨术､关节镜检查､术中X线引导。</v>
          </cell>
          <cell r="D8486" t="str">
            <v>外固定材料,冲洗液</v>
          </cell>
          <cell r="E8486" t="str">
            <v>内固定材料,特殊缝线</v>
          </cell>
          <cell r="F8486" t="str">
            <v>单侧</v>
          </cell>
          <cell r="G8486" t="str">
            <v/>
          </cell>
          <cell r="H8486">
            <v>1350</v>
          </cell>
          <cell r="I8486">
            <v>1080</v>
          </cell>
          <cell r="J8486">
            <v>945</v>
          </cell>
          <cell r="K8486" t="str">
            <v>乙类</v>
          </cell>
        </row>
        <row r="8487">
          <cell r="A8487" t="str">
            <v>HWV73301</v>
          </cell>
          <cell r="B8487" t="str">
            <v>腕骨切除术</v>
          </cell>
          <cell r="C8487" t="str">
            <v>消毒铺巾,气囊止血带止血,切开皮肤,显露近排或远排腕骨,将其切除,内固定。不含术中X线引导。</v>
          </cell>
          <cell r="D8487" t="str">
            <v>外固定材料</v>
          </cell>
          <cell r="E8487" t="str">
            <v>内固定材料,特殊缝线</v>
          </cell>
          <cell r="F8487" t="str">
            <v>单侧</v>
          </cell>
          <cell r="G8487" t="str">
            <v/>
          </cell>
          <cell r="H8487">
            <v>1160</v>
          </cell>
          <cell r="I8487">
            <v>930</v>
          </cell>
          <cell r="J8487">
            <v>810</v>
          </cell>
          <cell r="K8487" t="str">
            <v>甲类</v>
          </cell>
        </row>
        <row r="8488">
          <cell r="A8488" t="str">
            <v>HWV73302</v>
          </cell>
          <cell r="B8488" t="str">
            <v>月骨切除术</v>
          </cell>
          <cell r="C8488" t="str">
            <v>消毒铺巾,气囊止血带止血,切开皮肤,显露月骨,将其切除,内或外固定。不含术中X线引导。</v>
          </cell>
          <cell r="D8488" t="str">
            <v>外固定材料</v>
          </cell>
          <cell r="E8488" t="str">
            <v>内固定材料,特殊缝线</v>
          </cell>
          <cell r="F8488" t="str">
            <v>单侧</v>
          </cell>
          <cell r="G8488" t="str">
            <v/>
          </cell>
          <cell r="H8488">
            <v>1100</v>
          </cell>
          <cell r="I8488">
            <v>880</v>
          </cell>
          <cell r="J8488">
            <v>770</v>
          </cell>
          <cell r="K8488" t="str">
            <v>甲类</v>
          </cell>
        </row>
        <row r="8489">
          <cell r="A8489" t="str">
            <v>HWV73303</v>
          </cell>
          <cell r="B8489" t="str">
            <v>舟骨近端切除术</v>
          </cell>
          <cell r="C8489" t="str">
            <v>消毒铺巾,气囊止血带止血,切开皮肤,显露舟骨,将其近端切除,内固定。不含术中X线引导。</v>
          </cell>
          <cell r="D8489" t="str">
            <v>外固定材料</v>
          </cell>
          <cell r="E8489" t="str">
            <v>内固定材料,特殊缝线</v>
          </cell>
          <cell r="F8489" t="str">
            <v>单侧</v>
          </cell>
          <cell r="G8489" t="str">
            <v/>
          </cell>
          <cell r="H8489">
            <v>1100</v>
          </cell>
          <cell r="I8489">
            <v>880</v>
          </cell>
          <cell r="J8489">
            <v>770</v>
          </cell>
          <cell r="K8489" t="str">
            <v>甲类</v>
          </cell>
        </row>
        <row r="8490">
          <cell r="A8490" t="str">
            <v>HWV73304</v>
          </cell>
          <cell r="B8490" t="str">
            <v>舟骨切除术</v>
          </cell>
          <cell r="C8490" t="str">
            <v>消毒铺巾,气囊止血带止血,切开皮肤,显露舟骨,将其切除,内固定。不含术中X线引导。</v>
          </cell>
          <cell r="D8490" t="str">
            <v>外固定材料</v>
          </cell>
          <cell r="E8490" t="str">
            <v>内固定材料,特殊缝线</v>
          </cell>
          <cell r="F8490" t="str">
            <v>单侧</v>
          </cell>
          <cell r="G8490" t="str">
            <v/>
          </cell>
          <cell r="H8490">
            <v>1100</v>
          </cell>
          <cell r="I8490">
            <v>880</v>
          </cell>
          <cell r="J8490">
            <v>770</v>
          </cell>
          <cell r="K8490" t="str">
            <v>甲类</v>
          </cell>
        </row>
        <row r="8491">
          <cell r="A8491" t="str">
            <v>HWV73305</v>
          </cell>
          <cell r="B8491" t="str">
            <v>月骨切除肌腱填塞术</v>
          </cell>
          <cell r="C8491" t="str">
            <v>消毒铺巾,气囊止血带止血,切开皮肤,显露月骨,将其切除,移植肌腱充填空缺,内固定。不含肌腱移植､术中X线引导。</v>
          </cell>
          <cell r="D8491" t="str">
            <v>外固定材料</v>
          </cell>
          <cell r="E8491" t="str">
            <v>内固定材料,特殊缝线</v>
          </cell>
          <cell r="F8491" t="str">
            <v>单侧</v>
          </cell>
          <cell r="G8491" t="str">
            <v/>
          </cell>
          <cell r="H8491">
            <v>1200</v>
          </cell>
          <cell r="I8491">
            <v>960</v>
          </cell>
          <cell r="J8491">
            <v>840</v>
          </cell>
          <cell r="K8491" t="str">
            <v>乙类</v>
          </cell>
        </row>
        <row r="8492">
          <cell r="A8492" t="str">
            <v>HWV73306</v>
          </cell>
          <cell r="B8492" t="str">
            <v>大多角骨切除术</v>
          </cell>
          <cell r="C8492" t="str">
            <v>消毒铺巾,气囊止血带止血,切开皮肤,显露大多角骨,将其全部或部分切除,内固定。不含术中X线引导。</v>
          </cell>
          <cell r="D8492" t="str">
            <v>外固定材料</v>
          </cell>
          <cell r="E8492" t="str">
            <v>内固定材料,特殊缝线</v>
          </cell>
          <cell r="F8492" t="str">
            <v>单侧</v>
          </cell>
          <cell r="G8492" t="str">
            <v/>
          </cell>
          <cell r="H8492">
            <v>1160</v>
          </cell>
          <cell r="I8492">
            <v>930</v>
          </cell>
          <cell r="J8492">
            <v>810</v>
          </cell>
          <cell r="K8492" t="str">
            <v>甲类</v>
          </cell>
        </row>
        <row r="8493">
          <cell r="A8493" t="str">
            <v>HWV73307</v>
          </cell>
          <cell r="B8493" t="str">
            <v>大多角骨切除肌腱填塞术</v>
          </cell>
          <cell r="C8493" t="str">
            <v>消毒铺巾,气囊止血带止血,切开皮肤,显露大多角骨,将其切除,移植肌腱充填空缺,内固定。不含肌腱移植术､术中X线引导。</v>
          </cell>
          <cell r="D8493" t="str">
            <v>外固定材料</v>
          </cell>
          <cell r="E8493" t="str">
            <v>内固定材料,特殊缝线</v>
          </cell>
          <cell r="F8493" t="str">
            <v>单侧</v>
          </cell>
          <cell r="G8493" t="str">
            <v/>
          </cell>
          <cell r="H8493">
            <v>1200</v>
          </cell>
          <cell r="I8493">
            <v>960</v>
          </cell>
          <cell r="J8493">
            <v>840</v>
          </cell>
          <cell r="K8493" t="str">
            <v>乙类</v>
          </cell>
        </row>
        <row r="8494">
          <cell r="A8494" t="str">
            <v>HWV73308</v>
          </cell>
          <cell r="B8494" t="str">
            <v>大多角骨切除肌腱悬吊填塞内固定术</v>
          </cell>
          <cell r="C8494" t="str">
            <v>消毒铺巾,气囊止血带止血,切开皮肤,显露大多角骨,将其切除,移植肌腱充填空缺,并将第1､2掌骨绑缚在一起,内固定。不含肌腱移植及固定术､术中X线引导。</v>
          </cell>
          <cell r="D8494" t="str">
            <v>外固定材料</v>
          </cell>
          <cell r="E8494" t="str">
            <v>内固定材料,特殊缝线</v>
          </cell>
          <cell r="F8494" t="str">
            <v>单侧</v>
          </cell>
          <cell r="G8494" t="str">
            <v/>
          </cell>
          <cell r="H8494">
            <v>1200</v>
          </cell>
          <cell r="I8494">
            <v>960</v>
          </cell>
          <cell r="J8494">
            <v>840</v>
          </cell>
          <cell r="K8494" t="str">
            <v>乙类</v>
          </cell>
        </row>
        <row r="8495">
          <cell r="A8495" t="str">
            <v>HWV73501</v>
          </cell>
          <cell r="B8495" t="str">
            <v>关节镜下月骨切除术</v>
          </cell>
          <cell r="C8495" t="str">
            <v>消毒铺巾,铺一次性防水无菌单,穿一次性防水手术衣,掌侧腕关节间隙入路,关节镜探查舟骨､月骨及两者间关系,将月骨与周围组织剥离,切除月骨,18000毫升生理冲洗液冲洗关节腔。</v>
          </cell>
          <cell r="D8495" t="str">
            <v>引流装置,冲洗液</v>
          </cell>
          <cell r="E8495" t="str">
            <v>内固定材料</v>
          </cell>
          <cell r="F8495" t="str">
            <v>单侧</v>
          </cell>
          <cell r="G8495" t="str">
            <v/>
          </cell>
          <cell r="H8495">
            <v>1250</v>
          </cell>
          <cell r="I8495">
            <v>1000</v>
          </cell>
          <cell r="J8495">
            <v>875</v>
          </cell>
          <cell r="K8495" t="str">
            <v>乙类</v>
          </cell>
        </row>
        <row r="8496">
          <cell r="A8496" t="str">
            <v>HWV73502</v>
          </cell>
          <cell r="B8496" t="str">
            <v>关节镜下舟骨部分切除术</v>
          </cell>
          <cell r="C8496" t="str">
            <v>消毒铺巾,铺一次性防水无菌单,穿一次性防水手术衣,掌侧腕关节间隙入路,关节镜探查桡骨远端关节面､舟骨月骨近端关节面､周围滑膜,切除舟骨坏死部分,骨折端清理,瘢痕组织切除,18000毫升生理冲洗液冲洗关节腔。</v>
          </cell>
          <cell r="D8496" t="str">
            <v>引流装置,冲洗液</v>
          </cell>
          <cell r="E8496" t="str">
            <v>内固定材料</v>
          </cell>
          <cell r="F8496" t="str">
            <v>单侧</v>
          </cell>
          <cell r="G8496" t="str">
            <v/>
          </cell>
          <cell r="H8496">
            <v>1250</v>
          </cell>
          <cell r="I8496">
            <v>1000</v>
          </cell>
          <cell r="J8496">
            <v>875</v>
          </cell>
          <cell r="K8496" t="str">
            <v>乙类</v>
          </cell>
        </row>
        <row r="8497">
          <cell r="A8497" t="str">
            <v>HWV73503</v>
          </cell>
          <cell r="B8497" t="str">
            <v>关节镜下月骨切除肌腱填塞术</v>
          </cell>
          <cell r="C8497" t="str">
            <v>消毒铺巾,气囊止血带止血,切开皮肤,插入关节镜,切除月骨,移植肌腱,固定,2000毫升生理冲洗液冲洗关节腔。不含肌腱移植。</v>
          </cell>
          <cell r="D8497" t="str">
            <v>外固定材料,冲洗液</v>
          </cell>
          <cell r="E8497" t="str">
            <v>内固定材料</v>
          </cell>
          <cell r="F8497" t="str">
            <v>单侧</v>
          </cell>
          <cell r="G8497" t="str">
            <v/>
          </cell>
          <cell r="H8497">
            <v>1200</v>
          </cell>
          <cell r="I8497">
            <v>960</v>
          </cell>
          <cell r="J8497">
            <v>840</v>
          </cell>
          <cell r="K8497" t="str">
            <v>乙类</v>
          </cell>
        </row>
        <row r="8498">
          <cell r="A8498" t="str">
            <v>HWV73504</v>
          </cell>
          <cell r="B8498" t="str">
            <v>关节镜下大多角骨切除术</v>
          </cell>
          <cell r="C8498" t="str">
            <v>消毒铺巾,气囊止血带止血,切开皮肤,插入关节镜,切除大多角骨,内或外固定,2000毫升生理冲洗液冲洗关节腔。</v>
          </cell>
          <cell r="D8498" t="str">
            <v>外固定材料,冲洗液</v>
          </cell>
          <cell r="E8498" t="str">
            <v>内固定材料</v>
          </cell>
          <cell r="F8498" t="str">
            <v>单侧</v>
          </cell>
          <cell r="G8498" t="str">
            <v/>
          </cell>
          <cell r="H8498">
            <v>1200</v>
          </cell>
          <cell r="I8498">
            <v>960</v>
          </cell>
          <cell r="J8498">
            <v>840</v>
          </cell>
          <cell r="K8498" t="str">
            <v>乙类</v>
          </cell>
        </row>
        <row r="8499">
          <cell r="A8499" t="str">
            <v>HWV73505</v>
          </cell>
          <cell r="B8499" t="str">
            <v>关节镜下腕骨切除术</v>
          </cell>
          <cell r="C8499" t="str">
            <v>消毒铺巾,气囊止血带止血,切开皮肤,插入关节镜,切除腕骨,内或外固定。2000毫升生理冲洗液冲洗关节腔。</v>
          </cell>
          <cell r="D8499" t="str">
            <v>外固定材料,冲洗液</v>
          </cell>
          <cell r="E8499" t="str">
            <v>内固定材料</v>
          </cell>
          <cell r="F8499" t="str">
            <v>单侧</v>
          </cell>
          <cell r="G8499" t="str">
            <v/>
          </cell>
          <cell r="H8499">
            <v>1200</v>
          </cell>
          <cell r="I8499">
            <v>960</v>
          </cell>
          <cell r="J8499">
            <v>840</v>
          </cell>
          <cell r="K8499" t="str">
            <v>乙类</v>
          </cell>
        </row>
        <row r="8500">
          <cell r="A8500" t="str">
            <v>HWV73506</v>
          </cell>
          <cell r="B8500" t="str">
            <v>关节镜下腕骨骨赘切除术</v>
          </cell>
          <cell r="C8500" t="str">
            <v>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v>
          </cell>
          <cell r="D8500" t="str">
            <v>冲洗液</v>
          </cell>
          <cell r="E8500" t="str">
            <v>内固定材料</v>
          </cell>
          <cell r="F8500" t="str">
            <v>单侧</v>
          </cell>
          <cell r="G8500" t="str">
            <v/>
          </cell>
          <cell r="H8500">
            <v>1200</v>
          </cell>
          <cell r="I8500">
            <v>960</v>
          </cell>
          <cell r="J8500">
            <v>840</v>
          </cell>
          <cell r="K8500" t="str">
            <v>乙类</v>
          </cell>
        </row>
        <row r="8501">
          <cell r="A8501" t="str">
            <v>HWV83301</v>
          </cell>
          <cell r="B8501" t="str">
            <v>腕骨截骨矫形术</v>
          </cell>
          <cell r="C8501" t="str">
            <v>消毒铺巾,气囊止血带止血,切开皮肤,显露截骨部位,用骨刀或摆锯截骨,进行短缩(或延长或矫形),对合骨端,内固定或外固定。不含术中X线引导。</v>
          </cell>
          <cell r="D8501" t="str">
            <v>引流装置,外固定材料</v>
          </cell>
          <cell r="E8501" t="str">
            <v>内固定材料,钢丝,特殊缝线</v>
          </cell>
          <cell r="F8501" t="str">
            <v>每骨</v>
          </cell>
          <cell r="G8501" t="str">
            <v>每增加1骨加收不超过30%</v>
          </cell>
          <cell r="H8501">
            <v>1160</v>
          </cell>
          <cell r="I8501">
            <v>930</v>
          </cell>
          <cell r="J8501">
            <v>810</v>
          </cell>
          <cell r="K8501" t="str">
            <v>乙类</v>
          </cell>
        </row>
        <row r="8502">
          <cell r="A8502" t="str">
            <v>HWV89301</v>
          </cell>
          <cell r="B8502" t="str">
            <v>舟骨骨折不愈合切开植骨术</v>
          </cell>
          <cell r="C8502" t="str">
            <v>消毒铺巾,气囊止血带止血,切开皮肤,显露骨折,清除硬化骨,骨移植或带蒂骨瓣移植。不含植骨术。</v>
          </cell>
          <cell r="D8502" t="str">
            <v>外固定材料</v>
          </cell>
          <cell r="E8502" t="str">
            <v>内固定材料,特殊缝线</v>
          </cell>
          <cell r="F8502" t="str">
            <v>单侧</v>
          </cell>
          <cell r="G8502" t="str">
            <v/>
          </cell>
          <cell r="H8502">
            <v>1200</v>
          </cell>
          <cell r="I8502">
            <v>960</v>
          </cell>
          <cell r="J8502">
            <v>840</v>
          </cell>
          <cell r="K8502" t="str">
            <v>乙类</v>
          </cell>
        </row>
        <row r="8503">
          <cell r="A8503" t="str">
            <v>HWV89501</v>
          </cell>
          <cell r="B8503" t="str">
            <v>关节镜下舟骨骨折不愈合植骨术</v>
          </cell>
          <cell r="C8503" t="str">
            <v>消毒铺巾,气囊止血带止血,切开皮肤,插入关节镜,显露骨折,清除硬化骨,骨移植,2000毫升生理冲洗液冲洗关节腔。不含植骨术。</v>
          </cell>
          <cell r="D8503" t="str">
            <v>外固定材料,冲洗液</v>
          </cell>
          <cell r="E8503" t="str">
            <v>内固定材料,特殊缝线</v>
          </cell>
          <cell r="F8503" t="str">
            <v>单侧</v>
          </cell>
          <cell r="G8503" t="str">
            <v/>
          </cell>
          <cell r="H8503">
            <v>1350</v>
          </cell>
          <cell r="I8503">
            <v>1080</v>
          </cell>
          <cell r="J8503">
            <v>945</v>
          </cell>
          <cell r="K8503" t="str">
            <v>乙类</v>
          </cell>
        </row>
        <row r="8504">
          <cell r="A8504" t="str">
            <v>HWW</v>
          </cell>
          <cell r="B8504" t="str">
            <v>腕部连结</v>
          </cell>
          <cell r="C8504" t="str">
            <v/>
          </cell>
          <cell r="D8504" t="str">
            <v/>
          </cell>
          <cell r="E8504" t="str">
            <v/>
          </cell>
        </row>
        <row r="8504">
          <cell r="G8504" t="str">
            <v/>
          </cell>
          <cell r="H8504" t="str">
            <v/>
          </cell>
          <cell r="I8504" t="str">
            <v/>
          </cell>
          <cell r="J8504" t="str">
            <v/>
          </cell>
        </row>
        <row r="8505">
          <cell r="A8505" t="str">
            <v>HWW48101</v>
          </cell>
          <cell r="B8505" t="str">
            <v>腕关节灌洗术</v>
          </cell>
          <cell r="C8505" t="str">
            <v>消毒铺巾,气囊止血带止血,穿入针头,抽取关节液,灌洗关节,注入药物,拔除针头,或留置引流管,包扎,2000毫升生理冲洗液冲洗关节腔。</v>
          </cell>
          <cell r="D8505" t="str">
            <v>引流装置,冲洗液,注射器</v>
          </cell>
          <cell r="E8505" t="str">
            <v/>
          </cell>
          <cell r="F8505" t="str">
            <v>单侧</v>
          </cell>
          <cell r="G8505" t="str">
            <v/>
          </cell>
          <cell r="H8505">
            <v>200</v>
          </cell>
          <cell r="I8505">
            <v>160</v>
          </cell>
          <cell r="J8505">
            <v>140</v>
          </cell>
          <cell r="K8505" t="str">
            <v>甲类</v>
          </cell>
        </row>
        <row r="8506">
          <cell r="A8506" t="str">
            <v>HWW48501</v>
          </cell>
          <cell r="B8506" t="str">
            <v>关节镜下腕关节灌洗术</v>
          </cell>
          <cell r="C8506" t="str">
            <v>消毒铺巾,气囊止血带止血,切开皮肤,开通关节囊,放入关节镜,依次检视韧带､关节软骨､关节间隙和三角纤维软骨复合体,切取组织做病理学检查,灌洗关节,拔出针头,或留置引流管,包扎,2000毫升生理冲洗液冲洗关节腔。</v>
          </cell>
          <cell r="D8506" t="str">
            <v>引流装置,冲洗液</v>
          </cell>
          <cell r="E8506" t="str">
            <v/>
          </cell>
          <cell r="F8506" t="str">
            <v>单侧</v>
          </cell>
          <cell r="G8506" t="str">
            <v/>
          </cell>
          <cell r="H8506">
            <v>1500</v>
          </cell>
          <cell r="I8506">
            <v>1200</v>
          </cell>
          <cell r="J8506">
            <v>1050</v>
          </cell>
          <cell r="K8506" t="str">
            <v>乙类</v>
          </cell>
        </row>
        <row r="8507">
          <cell r="A8507" t="str">
            <v>HWW56301</v>
          </cell>
          <cell r="B8507" t="str">
            <v>腕横韧带松解术</v>
          </cell>
          <cell r="C8507" t="str">
            <v>消毒铺巾,气囊止血带止血,切开皮肤,显露腕横韧带,切开或切除,外固定。</v>
          </cell>
          <cell r="D8507" t="str">
            <v/>
          </cell>
          <cell r="E8507" t="str">
            <v>特殊缝线</v>
          </cell>
          <cell r="F8507" t="str">
            <v>单侧</v>
          </cell>
          <cell r="G8507" t="str">
            <v/>
          </cell>
          <cell r="H8507">
            <v>1050</v>
          </cell>
          <cell r="I8507">
            <v>840</v>
          </cell>
          <cell r="J8507">
            <v>735</v>
          </cell>
          <cell r="K8507" t="str">
            <v>甲类</v>
          </cell>
        </row>
        <row r="8508">
          <cell r="A8508" t="str">
            <v>HWW56501</v>
          </cell>
          <cell r="B8508" t="str">
            <v>关节镜下腕横韧带松解术</v>
          </cell>
          <cell r="C8508" t="str">
            <v>消毒铺巾,铺一次性防水无菌单,穿一次性防水手术衣,掌侧腕部皮下入路,关节镜探查腕横韧带及其下肌腱､正中神经,用专用套管将腕横韧带切断,腕管减压,12000毫升生理冲洗液冲洗关节腔。</v>
          </cell>
          <cell r="D8508" t="str">
            <v>冲洗液</v>
          </cell>
          <cell r="E8508" t="str">
            <v>特殊缝线</v>
          </cell>
          <cell r="F8508" t="str">
            <v>单侧</v>
          </cell>
          <cell r="G8508" t="str">
            <v/>
          </cell>
          <cell r="H8508">
            <v>1300</v>
          </cell>
          <cell r="I8508">
            <v>1040</v>
          </cell>
          <cell r="J8508">
            <v>910</v>
          </cell>
          <cell r="K8508" t="str">
            <v>乙类</v>
          </cell>
        </row>
        <row r="8509">
          <cell r="A8509" t="str">
            <v>HWW57301</v>
          </cell>
          <cell r="B8509" t="str">
            <v>腕关节松解术</v>
          </cell>
          <cell r="C8509" t="str">
            <v>消毒铺巾,气囊止血带止血,切开皮肤,显露关节,松解粘连,切除瘢痕。</v>
          </cell>
          <cell r="D8509" t="str">
            <v>引流装置</v>
          </cell>
          <cell r="E8509" t="str">
            <v>特殊缝线</v>
          </cell>
          <cell r="F8509" t="str">
            <v>单侧</v>
          </cell>
          <cell r="G8509" t="str">
            <v/>
          </cell>
          <cell r="H8509">
            <v>1260</v>
          </cell>
          <cell r="I8509">
            <v>1010</v>
          </cell>
          <cell r="J8509">
            <v>880</v>
          </cell>
          <cell r="K8509" t="str">
            <v>甲类</v>
          </cell>
        </row>
        <row r="8510">
          <cell r="A8510" t="str">
            <v>HWW57501</v>
          </cell>
          <cell r="B8510" t="str">
            <v>关节镜下腕关节松解术</v>
          </cell>
          <cell r="C8510" t="str">
            <v>消毒铺巾,铺一次性防水无菌单,穿一次性防水手术衣,掌侧腕关节间隙入路,关节镜探查尺骨､桡骨相应关节面及对应腕骨､三角骨近侧关节面,周围18000毫升生理冲洗液冲洗关节腔。含下尺桡关节､尺腕间隙､桡腕关节。</v>
          </cell>
          <cell r="D8510" t="str">
            <v>冲洗液</v>
          </cell>
          <cell r="E8510" t="str">
            <v/>
          </cell>
          <cell r="F8510" t="str">
            <v>单侧</v>
          </cell>
          <cell r="G8510" t="str">
            <v/>
          </cell>
          <cell r="H8510">
            <v>1550</v>
          </cell>
          <cell r="I8510">
            <v>1240</v>
          </cell>
          <cell r="J8510">
            <v>1085</v>
          </cell>
          <cell r="K8510" t="str">
            <v>乙类</v>
          </cell>
        </row>
        <row r="8511">
          <cell r="A8511" t="str">
            <v>HWW58301</v>
          </cell>
          <cell r="B8511" t="str">
            <v>腕关节离断术</v>
          </cell>
          <cell r="C8511" t="str">
            <v>麻醉,消毒,常规入路,神经血管切断处理,肌腱肌肉切断,肌肉成形､肌固定,放置引流,关闭伤口,1000毫升生理冲洗液冲洗。</v>
          </cell>
          <cell r="D8511" t="str">
            <v>引流装置,冲洗液</v>
          </cell>
          <cell r="E8511" t="str">
            <v>特殊缝线</v>
          </cell>
          <cell r="F8511" t="str">
            <v>单侧</v>
          </cell>
          <cell r="G8511" t="str">
            <v/>
          </cell>
          <cell r="H8511">
            <v>1370</v>
          </cell>
          <cell r="I8511">
            <v>1100</v>
          </cell>
          <cell r="J8511">
            <v>960</v>
          </cell>
          <cell r="K8511" t="str">
            <v>甲类</v>
          </cell>
        </row>
        <row r="8512">
          <cell r="A8512" t="str">
            <v>HWW64301</v>
          </cell>
          <cell r="B8512" t="str">
            <v>腕人工关节取出术</v>
          </cell>
          <cell r="C8512" t="str">
            <v>消毒铺巾,气囊止血带止血,切开皮肤,显露关节,取出人工腕关节。</v>
          </cell>
          <cell r="D8512" t="str">
            <v>外固定材料</v>
          </cell>
          <cell r="E8512" t="str">
            <v>人工关节,内固定材料,特殊缝线</v>
          </cell>
          <cell r="F8512" t="str">
            <v>单侧</v>
          </cell>
          <cell r="G8512" t="str">
            <v/>
          </cell>
          <cell r="H8512">
            <v>1400</v>
          </cell>
          <cell r="I8512">
            <v>1120</v>
          </cell>
          <cell r="J8512">
            <v>980</v>
          </cell>
          <cell r="K8512" t="str">
            <v>乙类</v>
          </cell>
        </row>
        <row r="8513">
          <cell r="A8513" t="str">
            <v>HWW65301</v>
          </cell>
          <cell r="B8513" t="str">
            <v>腕中关节游离体取出术</v>
          </cell>
          <cell r="C8513" t="str">
            <v>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v>
          </cell>
          <cell r="D8513" t="str">
            <v>引流装置,冲洗液</v>
          </cell>
          <cell r="E8513" t="str">
            <v/>
          </cell>
          <cell r="F8513" t="str">
            <v>单侧</v>
          </cell>
          <cell r="G8513" t="str">
            <v/>
          </cell>
          <cell r="H8513">
            <v>1760</v>
          </cell>
          <cell r="I8513">
            <v>1410</v>
          </cell>
          <cell r="J8513">
            <v>1230</v>
          </cell>
          <cell r="K8513" t="str">
            <v>甲类</v>
          </cell>
        </row>
        <row r="8514">
          <cell r="A8514" t="str">
            <v>HWW65501</v>
          </cell>
          <cell r="B8514" t="str">
            <v>关节镜下腕关节游离体取出术</v>
          </cell>
          <cell r="C8514" t="str">
            <v>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v>
          </cell>
          <cell r="D8514" t="str">
            <v>引流装置,冲洗液</v>
          </cell>
          <cell r="E8514" t="str">
            <v/>
          </cell>
          <cell r="F8514" t="str">
            <v>单侧</v>
          </cell>
          <cell r="G8514" t="str">
            <v/>
          </cell>
          <cell r="H8514">
            <v>1760</v>
          </cell>
          <cell r="I8514">
            <v>1410</v>
          </cell>
          <cell r="J8514">
            <v>1230</v>
          </cell>
          <cell r="K8514" t="str">
            <v>乙类</v>
          </cell>
        </row>
        <row r="8515">
          <cell r="A8515" t="str">
            <v>HWW66301</v>
          </cell>
          <cell r="B8515" t="str">
            <v>腕人工关节置换术</v>
          </cell>
          <cell r="C8515" t="str">
            <v>消毒铺巾,气囊止血带止血,切开皮肤,显露关节,切除损坏关节,扩髓,植入人工关节。不含术中X线引导。</v>
          </cell>
          <cell r="D8515" t="str">
            <v>外固定材料</v>
          </cell>
          <cell r="E8515" t="str">
            <v>人工关节,内固定材料,特殊缝线</v>
          </cell>
          <cell r="F8515" t="str">
            <v>单侧</v>
          </cell>
          <cell r="G8515" t="str">
            <v/>
          </cell>
          <cell r="H8515">
            <v>2250</v>
          </cell>
          <cell r="I8515">
            <v>1800</v>
          </cell>
          <cell r="J8515">
            <v>1575</v>
          </cell>
          <cell r="K8515" t="str">
            <v>乙类</v>
          </cell>
        </row>
        <row r="8516">
          <cell r="A8516" t="str">
            <v>HWW66302</v>
          </cell>
          <cell r="B8516" t="str">
            <v>腕人工关节翻修术</v>
          </cell>
          <cell r="C8516" t="str">
            <v>消毒铺巾,气囊止血带止血,切开皮肤,显露关节,取出旧人工关节植入新人工关节。不含术中X线引导。</v>
          </cell>
          <cell r="D8516" t="str">
            <v>外固定材料</v>
          </cell>
          <cell r="E8516" t="str">
            <v>人工关节,内固定材料,特殊缝线</v>
          </cell>
          <cell r="F8516" t="str">
            <v>单侧</v>
          </cell>
          <cell r="G8516" t="str">
            <v/>
          </cell>
          <cell r="H8516">
            <v>2500</v>
          </cell>
          <cell r="I8516">
            <v>2000</v>
          </cell>
          <cell r="J8516">
            <v>1750</v>
          </cell>
          <cell r="K8516" t="str">
            <v>乙类</v>
          </cell>
        </row>
        <row r="8517">
          <cell r="A8517" t="str">
            <v>HWW70301</v>
          </cell>
          <cell r="B8517" t="str">
            <v>腕关节牵引术</v>
          </cell>
          <cell r="C8517" t="str">
            <v>弹力绷带包扎手掌,石膏固定后用牵引装置牵引。</v>
          </cell>
          <cell r="D8517" t="str">
            <v>弹力绷带</v>
          </cell>
          <cell r="E8517" t="str">
            <v/>
          </cell>
          <cell r="F8517" t="str">
            <v>单侧</v>
          </cell>
          <cell r="G8517" t="str">
            <v/>
          </cell>
          <cell r="H8517">
            <v>250</v>
          </cell>
          <cell r="I8517">
            <v>200</v>
          </cell>
          <cell r="J8517">
            <v>175</v>
          </cell>
          <cell r="K8517" t="str">
            <v>甲类</v>
          </cell>
        </row>
        <row r="8518">
          <cell r="A8518" t="str">
            <v>HWW71301</v>
          </cell>
          <cell r="B8518" t="str">
            <v>桡月关节融合术</v>
          </cell>
          <cell r="C8518" t="str">
            <v>消毒铺巾,气囊止血带止血,切开皮肤,显露关节,用骨刀或摆锯截骨,对合骨端,骨移植,内固定或外固定。不含植骨术､术中X线引导。</v>
          </cell>
          <cell r="D8518" t="str">
            <v>外固定材料</v>
          </cell>
          <cell r="E8518" t="str">
            <v>内固定材料,钢丝,特殊缝线</v>
          </cell>
          <cell r="F8518" t="str">
            <v>单侧</v>
          </cell>
          <cell r="G8518" t="str">
            <v/>
          </cell>
          <cell r="H8518">
            <v>560</v>
          </cell>
          <cell r="I8518">
            <v>450</v>
          </cell>
          <cell r="J8518">
            <v>390</v>
          </cell>
          <cell r="K8518" t="str">
            <v>乙类</v>
          </cell>
        </row>
        <row r="8519">
          <cell r="A8519" t="str">
            <v>HWW71302</v>
          </cell>
          <cell r="B8519" t="str">
            <v>桡舟关节融合术</v>
          </cell>
          <cell r="C8519" t="str">
            <v>消毒铺巾,气囊止血带止血,切开皮肤,显露关节,用骨刀或摆锯截骨,对合骨端,骨移植,内固定或外固定。不含植骨术､术中X线引导。</v>
          </cell>
          <cell r="D8519" t="str">
            <v>外固定材料</v>
          </cell>
          <cell r="E8519" t="str">
            <v>内固定材料,钢丝,特殊缝线</v>
          </cell>
          <cell r="F8519" t="str">
            <v>单侧</v>
          </cell>
          <cell r="G8519" t="str">
            <v/>
          </cell>
          <cell r="H8519">
            <v>560</v>
          </cell>
          <cell r="I8519">
            <v>450</v>
          </cell>
          <cell r="J8519">
            <v>390</v>
          </cell>
          <cell r="K8519" t="str">
            <v>乙类</v>
          </cell>
        </row>
        <row r="8520">
          <cell r="A8520" t="str">
            <v>HWW71303</v>
          </cell>
          <cell r="B8520" t="str">
            <v>桡腕关节融合术</v>
          </cell>
          <cell r="C8520" t="str">
            <v>消毒铺巾,气囊止血带止血,切开皮肤,显露关节,用骨刀或摆锯截骨,对合骨端,骨移植,内固定或外固定。不含植骨术､术中X线引导。</v>
          </cell>
          <cell r="D8520" t="str">
            <v>外固定材料</v>
          </cell>
          <cell r="E8520" t="str">
            <v>内固定材料,钢丝,特殊缝线</v>
          </cell>
          <cell r="F8520" t="str">
            <v>单侧</v>
          </cell>
          <cell r="G8520" t="str">
            <v/>
          </cell>
          <cell r="H8520">
            <v>1200</v>
          </cell>
          <cell r="I8520">
            <v>960</v>
          </cell>
          <cell r="J8520">
            <v>840</v>
          </cell>
          <cell r="K8520" t="str">
            <v>乙类</v>
          </cell>
        </row>
        <row r="8521">
          <cell r="A8521" t="str">
            <v>HWW71304</v>
          </cell>
          <cell r="B8521" t="str">
            <v>腕关节局限融合术</v>
          </cell>
          <cell r="C8521" t="str">
            <v>消毒铺巾,气囊止血带止血,切开皮肤,显露关节,用骨刀或摆锯截骨,对合骨端,骨移植,内固定或外固定。不含植骨术､术中X线引导。</v>
          </cell>
          <cell r="D8521" t="str">
            <v>外固定材料</v>
          </cell>
          <cell r="E8521" t="str">
            <v>内固定材料,钢丝,特殊缝线</v>
          </cell>
          <cell r="F8521" t="str">
            <v>单侧</v>
          </cell>
          <cell r="G8521" t="str">
            <v/>
          </cell>
          <cell r="H8521">
            <v>1200</v>
          </cell>
          <cell r="I8521">
            <v>960</v>
          </cell>
          <cell r="J8521">
            <v>840</v>
          </cell>
          <cell r="K8521" t="str">
            <v>乙类</v>
          </cell>
        </row>
        <row r="8522">
          <cell r="A8522" t="str">
            <v>HWW71305</v>
          </cell>
          <cell r="B8522" t="str">
            <v>腕关节融合术</v>
          </cell>
          <cell r="C8522" t="str">
            <v>消毒铺巾,气囊止血带止血,切开皮肤,显露关节,用骨刀或摆锯截骨,对合骨端,骨移植,内固定或外固定。不含植骨术､术中X线引导。</v>
          </cell>
          <cell r="D8522" t="str">
            <v>外固定材料</v>
          </cell>
          <cell r="E8522" t="str">
            <v>内固定材料,钢丝,特殊缝线</v>
          </cell>
          <cell r="F8522" t="str">
            <v>单侧</v>
          </cell>
          <cell r="G8522" t="str">
            <v/>
          </cell>
          <cell r="H8522">
            <v>1200</v>
          </cell>
          <cell r="I8522">
            <v>960</v>
          </cell>
          <cell r="J8522">
            <v>840</v>
          </cell>
          <cell r="K8522" t="str">
            <v>乙类</v>
          </cell>
        </row>
        <row r="8523">
          <cell r="A8523" t="str">
            <v>HWW71306</v>
          </cell>
          <cell r="B8523" t="str">
            <v>腕中关节融合术</v>
          </cell>
          <cell r="C8523" t="str">
            <v>消毒铺巾,气囊止血带止血,切开皮肤,显露关节,用骨刀或摆锯截骨,对合骨端,骨移植,内固定或外固定。不含植骨术､术中X线引导。</v>
          </cell>
          <cell r="D8523" t="str">
            <v>外固定材料</v>
          </cell>
          <cell r="E8523" t="str">
            <v>内固定材料,钢丝,特殊缝线</v>
          </cell>
          <cell r="F8523" t="str">
            <v>单侧</v>
          </cell>
          <cell r="G8523" t="str">
            <v/>
          </cell>
          <cell r="H8523">
            <v>1200</v>
          </cell>
          <cell r="I8523">
            <v>960</v>
          </cell>
          <cell r="J8523">
            <v>840</v>
          </cell>
          <cell r="K8523" t="str">
            <v>乙类</v>
          </cell>
        </row>
        <row r="8524">
          <cell r="A8524" t="str">
            <v>HWW71501</v>
          </cell>
          <cell r="B8524" t="str">
            <v>关节镜下腕中关节融合术</v>
          </cell>
          <cell r="C8524"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v>
          </cell>
          <cell r="D8524" t="str">
            <v>引流装置,冲洗液</v>
          </cell>
          <cell r="E8524" t="str">
            <v>内固定材料</v>
          </cell>
          <cell r="F8524" t="str">
            <v>单侧</v>
          </cell>
          <cell r="G8524" t="str">
            <v/>
          </cell>
          <cell r="H8524">
            <v>1500</v>
          </cell>
          <cell r="I8524">
            <v>1200</v>
          </cell>
          <cell r="J8524">
            <v>1050</v>
          </cell>
          <cell r="K8524" t="str">
            <v>乙类</v>
          </cell>
        </row>
        <row r="8525">
          <cell r="A8525" t="str">
            <v>HWW71502</v>
          </cell>
          <cell r="B8525" t="str">
            <v>关节镜下腕骨间关节融合术</v>
          </cell>
          <cell r="C8525" t="str">
            <v>消毒铺巾,气囊止血带止血,切开皮肤,插入关节镜,切除关节,对合骨端,骨移植,内固定或外固定,2000毫升生理冲洗液冲洗关节腔。不含植骨术､关节镜检查､术中X线引导。</v>
          </cell>
          <cell r="D8525" t="str">
            <v>外固定材料,冲洗液</v>
          </cell>
          <cell r="E8525" t="str">
            <v>内固定材料,钢丝,特殊缝线</v>
          </cell>
          <cell r="F8525" t="str">
            <v>单侧</v>
          </cell>
          <cell r="G8525" t="str">
            <v/>
          </cell>
          <cell r="H8525">
            <v>1200</v>
          </cell>
          <cell r="I8525">
            <v>960</v>
          </cell>
          <cell r="J8525">
            <v>840</v>
          </cell>
          <cell r="K8525" t="str">
            <v>乙类</v>
          </cell>
        </row>
        <row r="8526">
          <cell r="A8526" t="str">
            <v>HWW73301</v>
          </cell>
          <cell r="B8526" t="str">
            <v>腕关节三角纤维软骨部分切除术</v>
          </cell>
          <cell r="C8526" t="str">
            <v>消毒铺巾,气囊止血带止血,切开皮肤,显露三角纤维软骨,切除三角纤维软骨中央部。</v>
          </cell>
          <cell r="D8526" t="str">
            <v>外固定材料</v>
          </cell>
          <cell r="E8526" t="str">
            <v>内固定材料,特殊缝线</v>
          </cell>
          <cell r="F8526" t="str">
            <v>单侧</v>
          </cell>
          <cell r="G8526" t="str">
            <v/>
          </cell>
          <cell r="H8526">
            <v>1250</v>
          </cell>
          <cell r="I8526">
            <v>1000</v>
          </cell>
          <cell r="J8526">
            <v>875</v>
          </cell>
          <cell r="K8526" t="str">
            <v>甲类</v>
          </cell>
        </row>
        <row r="8527">
          <cell r="A8527" t="str">
            <v>HWW73302</v>
          </cell>
          <cell r="B8527" t="str">
            <v>腕关节感染病灶清除术</v>
          </cell>
          <cell r="C8527" t="str">
            <v>消毒铺巾,气囊止血带止血,切开皮肤,显露病灶,清除游离体,切除病变组织,松解关节粘连,关节软骨钻孔,植骨或关节成形,留置药物。不含关节松解术､取骨植骨术､关节成形术。</v>
          </cell>
          <cell r="D8527" t="str">
            <v>引流装置,外固定材料</v>
          </cell>
          <cell r="E8527" t="str">
            <v>内固定材料,钢丝,特殊缝线,止血材料</v>
          </cell>
          <cell r="F8527" t="str">
            <v>单侧</v>
          </cell>
          <cell r="G8527" t="str">
            <v/>
          </cell>
          <cell r="H8527">
            <v>1460</v>
          </cell>
          <cell r="I8527">
            <v>1170</v>
          </cell>
          <cell r="J8527">
            <v>1020</v>
          </cell>
          <cell r="K8527" t="str">
            <v>甲类</v>
          </cell>
        </row>
        <row r="8528">
          <cell r="A8528" t="str">
            <v>HWW73303</v>
          </cell>
          <cell r="B8528" t="str">
            <v>腕中关节病灶清理术</v>
          </cell>
          <cell r="C8528"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v>
          </cell>
          <cell r="D8528" t="str">
            <v>引流装置,冲洗液</v>
          </cell>
          <cell r="E8528" t="str">
            <v>特殊缝线</v>
          </cell>
          <cell r="F8528" t="str">
            <v>单侧</v>
          </cell>
          <cell r="G8528" t="str">
            <v/>
          </cell>
          <cell r="H8528">
            <v>1450</v>
          </cell>
          <cell r="I8528">
            <v>1160</v>
          </cell>
          <cell r="J8528">
            <v>1015</v>
          </cell>
          <cell r="K8528" t="str">
            <v>甲类</v>
          </cell>
        </row>
        <row r="8529">
          <cell r="A8529" t="str">
            <v>HWW73304</v>
          </cell>
          <cell r="B8529" t="str">
            <v>腕关节滑膜切除术</v>
          </cell>
          <cell r="C8529" t="str">
            <v>消毒铺巾,气囊止血带止血,切开皮肤,显露关节,清除滑膜,松解粘连。</v>
          </cell>
          <cell r="D8529" t="str">
            <v>引流装置</v>
          </cell>
          <cell r="E8529" t="str">
            <v>特殊缝线</v>
          </cell>
          <cell r="F8529" t="str">
            <v>单侧</v>
          </cell>
          <cell r="G8529" t="str">
            <v/>
          </cell>
          <cell r="H8529">
            <v>1260</v>
          </cell>
          <cell r="I8529">
            <v>1010</v>
          </cell>
          <cell r="J8529">
            <v>880</v>
          </cell>
          <cell r="K8529" t="str">
            <v>甲类</v>
          </cell>
        </row>
        <row r="8530">
          <cell r="A8530" t="str">
            <v>HWW73501</v>
          </cell>
          <cell r="B8530" t="str">
            <v>关节镜下腕三角软骨切除术</v>
          </cell>
          <cell r="C8530" t="str">
            <v>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v>
          </cell>
          <cell r="D8530" t="str">
            <v>引流装置,冲洗液</v>
          </cell>
          <cell r="E8530" t="str">
            <v/>
          </cell>
          <cell r="F8530" t="str">
            <v>单侧</v>
          </cell>
          <cell r="G8530" t="str">
            <v/>
          </cell>
          <cell r="H8530">
            <v>1560</v>
          </cell>
          <cell r="I8530">
            <v>1250</v>
          </cell>
          <cell r="J8530">
            <v>1090</v>
          </cell>
          <cell r="K8530" t="str">
            <v>乙类</v>
          </cell>
        </row>
        <row r="8531">
          <cell r="A8531" t="str">
            <v>HWW73502</v>
          </cell>
          <cell r="B8531" t="str">
            <v>关节镜下腕管囊肿切除术</v>
          </cell>
          <cell r="C8531" t="str">
            <v>消毒铺巾,铺一次性防水无菌单,穿一次性防水手术衣,掌侧腕部皮下入路,关节镜探查腕横韧带及其下肌腱､正中神经,腕管内容物,镜下完整切除囊肿,18000毫升生理冲洗液冲洗关节腔。</v>
          </cell>
          <cell r="D8531" t="str">
            <v>引流装置,冲洗液</v>
          </cell>
          <cell r="E8531" t="str">
            <v/>
          </cell>
          <cell r="F8531" t="str">
            <v>单侧</v>
          </cell>
          <cell r="G8531" t="str">
            <v/>
          </cell>
          <cell r="H8531">
            <v>1550</v>
          </cell>
          <cell r="I8531">
            <v>1240</v>
          </cell>
          <cell r="J8531">
            <v>1085</v>
          </cell>
          <cell r="K8531" t="str">
            <v>乙类</v>
          </cell>
        </row>
        <row r="8532">
          <cell r="A8532" t="str">
            <v>HWW73503</v>
          </cell>
          <cell r="B8532" t="str">
            <v>关节镜下腕关节间隙病灶清理术</v>
          </cell>
          <cell r="C8532" t="str">
            <v>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v>
          </cell>
          <cell r="D8532" t="str">
            <v>引流装置,冲洗液</v>
          </cell>
          <cell r="E8532" t="str">
            <v/>
          </cell>
          <cell r="F8532" t="str">
            <v>单侧</v>
          </cell>
          <cell r="G8532" t="str">
            <v/>
          </cell>
          <cell r="H8532">
            <v>1550</v>
          </cell>
          <cell r="I8532">
            <v>1240</v>
          </cell>
          <cell r="J8532">
            <v>1085</v>
          </cell>
          <cell r="K8532" t="str">
            <v>乙类</v>
          </cell>
        </row>
        <row r="8533">
          <cell r="A8533" t="str">
            <v>HWW73504</v>
          </cell>
          <cell r="B8533" t="str">
            <v>关节镜下腕中关节滑膜切除术</v>
          </cell>
          <cell r="C8533" t="str">
            <v>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v>
          </cell>
          <cell r="D8533" t="str">
            <v>冲洗液</v>
          </cell>
          <cell r="E8533" t="str">
            <v/>
          </cell>
          <cell r="F8533" t="str">
            <v>单侧</v>
          </cell>
          <cell r="G8533" t="str">
            <v/>
          </cell>
          <cell r="H8533">
            <v>1550</v>
          </cell>
          <cell r="I8533">
            <v>1240</v>
          </cell>
          <cell r="J8533">
            <v>1085</v>
          </cell>
          <cell r="K8533" t="str">
            <v>乙类</v>
          </cell>
        </row>
        <row r="8534">
          <cell r="A8534" t="str">
            <v>HWW73505</v>
          </cell>
          <cell r="B8534" t="str">
            <v>关节镜下腕关节滑膜切除术</v>
          </cell>
          <cell r="C8534" t="str">
            <v>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v>
          </cell>
          <cell r="D8534" t="str">
            <v>冲洗液</v>
          </cell>
          <cell r="E8534" t="str">
            <v/>
          </cell>
          <cell r="F8534" t="str">
            <v>单侧</v>
          </cell>
          <cell r="G8534" t="str">
            <v/>
          </cell>
          <cell r="H8534">
            <v>1550</v>
          </cell>
          <cell r="I8534">
            <v>1240</v>
          </cell>
          <cell r="J8534">
            <v>1085</v>
          </cell>
          <cell r="K8534" t="str">
            <v>乙类</v>
          </cell>
        </row>
        <row r="8535">
          <cell r="A8535" t="str">
            <v>HWW81301</v>
          </cell>
          <cell r="B8535" t="str">
            <v>腕关节韧带紧缩术</v>
          </cell>
          <cell r="C8535" t="str">
            <v>消毒铺巾,气囊止血带止血,切开皮肤,显露韧带,游离后与邻近韧带缝合。</v>
          </cell>
          <cell r="D8535" t="str">
            <v>外固定材料</v>
          </cell>
          <cell r="E8535" t="str">
            <v>内固定材料,特殊缝线</v>
          </cell>
          <cell r="F8535" t="str">
            <v>单侧</v>
          </cell>
          <cell r="G8535" t="str">
            <v/>
          </cell>
          <cell r="H8535">
            <v>1000</v>
          </cell>
          <cell r="I8535">
            <v>800</v>
          </cell>
          <cell r="J8535">
            <v>700</v>
          </cell>
          <cell r="K8535" t="str">
            <v>乙类</v>
          </cell>
        </row>
        <row r="8536">
          <cell r="A8536" t="str">
            <v>HWW83301</v>
          </cell>
          <cell r="B8536" t="str">
            <v>伸肌支持带缝合术</v>
          </cell>
          <cell r="C8536" t="str">
            <v>消毒铺巾,气囊止血带止血,切开皮肤,显露伸肌支持带,缝合损伤,外固定。不含清创术。</v>
          </cell>
          <cell r="D8536" t="str">
            <v>引流装置,外固定材料</v>
          </cell>
          <cell r="E8536" t="str">
            <v>特殊缝线,止血材料</v>
          </cell>
          <cell r="F8536" t="str">
            <v>单侧</v>
          </cell>
          <cell r="G8536" t="str">
            <v/>
          </cell>
          <cell r="H8536">
            <v>1200</v>
          </cell>
          <cell r="I8536">
            <v>960</v>
          </cell>
          <cell r="J8536">
            <v>840</v>
          </cell>
          <cell r="K8536" t="str">
            <v>甲类</v>
          </cell>
        </row>
        <row r="8537">
          <cell r="A8537" t="str">
            <v>HWW83302</v>
          </cell>
          <cell r="B8537" t="str">
            <v>腕关节截骨矫形术</v>
          </cell>
          <cell r="C8537" t="str">
            <v>消毒铺巾,气囊止血带止血,切开皮肤,显露截骨部位,用骨刀或摆锯截骨,对合骨端,矫正畸形,内固定或外固定。不含术中X线引导。</v>
          </cell>
          <cell r="D8537" t="str">
            <v>引流装置,外固定材料</v>
          </cell>
          <cell r="E8537" t="str">
            <v>内固定材料,钢丝,特殊缝线</v>
          </cell>
          <cell r="F8537" t="str">
            <v>单侧</v>
          </cell>
          <cell r="G8537" t="str">
            <v/>
          </cell>
          <cell r="H8537">
            <v>1250</v>
          </cell>
          <cell r="I8537">
            <v>1000</v>
          </cell>
          <cell r="J8537">
            <v>875</v>
          </cell>
          <cell r="K8537" t="str">
            <v>乙类</v>
          </cell>
        </row>
        <row r="8538">
          <cell r="A8538" t="str">
            <v>HWW83303</v>
          </cell>
          <cell r="B8538" t="str">
            <v>腕中关节微骨折术</v>
          </cell>
          <cell r="C8538"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cell r="D8538" t="str">
            <v>冲洗液</v>
          </cell>
          <cell r="E8538" t="str">
            <v/>
          </cell>
          <cell r="F8538" t="str">
            <v>单侧</v>
          </cell>
          <cell r="G8538" t="str">
            <v/>
          </cell>
          <cell r="H8538">
            <v>1580</v>
          </cell>
          <cell r="I8538">
            <v>1265</v>
          </cell>
          <cell r="J8538">
            <v>1100</v>
          </cell>
          <cell r="K8538" t="str">
            <v>乙类</v>
          </cell>
        </row>
        <row r="8539">
          <cell r="A8539" t="str">
            <v>HWW83304</v>
          </cell>
          <cell r="B8539" t="str">
            <v>腕横韧带修复术</v>
          </cell>
          <cell r="C8539" t="str">
            <v>消毒铺巾,气囊止血带止血,切开皮肤,显露并缝合修复腕横韧带,外固定。不含清创术。</v>
          </cell>
          <cell r="D8539" t="str">
            <v>外固定材料</v>
          </cell>
          <cell r="E8539" t="str">
            <v>特殊缝线,止血材料</v>
          </cell>
          <cell r="F8539" t="str">
            <v>单侧</v>
          </cell>
          <cell r="G8539" t="str">
            <v/>
          </cell>
          <cell r="H8539">
            <v>1100</v>
          </cell>
          <cell r="I8539">
            <v>880</v>
          </cell>
          <cell r="J8539">
            <v>770</v>
          </cell>
          <cell r="K8539" t="str">
            <v>乙类</v>
          </cell>
        </row>
        <row r="8540">
          <cell r="A8540" t="str">
            <v>HWW83305</v>
          </cell>
          <cell r="B8540" t="str">
            <v>腕关节韧带缝合术</v>
          </cell>
          <cell r="C8540" t="str">
            <v>消毒铺巾,气囊止血带止血,切开皮肤,显露并缝合损伤韧带。</v>
          </cell>
          <cell r="D8540" t="str">
            <v>外固定材料</v>
          </cell>
          <cell r="E8540" t="str">
            <v>内固定材料,特殊缝线</v>
          </cell>
          <cell r="F8540" t="str">
            <v>单侧</v>
          </cell>
          <cell r="G8540" t="str">
            <v/>
          </cell>
          <cell r="H8540">
            <v>1100</v>
          </cell>
          <cell r="I8540">
            <v>880</v>
          </cell>
          <cell r="J8540">
            <v>770</v>
          </cell>
          <cell r="K8540" t="str">
            <v>甲类</v>
          </cell>
        </row>
        <row r="8541">
          <cell r="A8541" t="str">
            <v>HWW83501</v>
          </cell>
          <cell r="B8541" t="str">
            <v>关节镜下腕关节紧张术</v>
          </cell>
          <cell r="C8541" t="str">
            <v>消毒铺巾,气囊止血带止血,切开皮肤,插入关节镜,射频或缝线紧缩关节囊或韧带,2000毫升生理冲洗液冲洗关节腔。</v>
          </cell>
          <cell r="D8541" t="str">
            <v>外固定材料,冲洗液</v>
          </cell>
          <cell r="E8541" t="str">
            <v>内固定材料,特殊缝线</v>
          </cell>
          <cell r="F8541" t="str">
            <v>单侧</v>
          </cell>
          <cell r="G8541" t="str">
            <v/>
          </cell>
          <cell r="H8541">
            <v>1350</v>
          </cell>
          <cell r="I8541">
            <v>1080</v>
          </cell>
          <cell r="J8541">
            <v>945</v>
          </cell>
          <cell r="K8541" t="str">
            <v>乙类</v>
          </cell>
        </row>
        <row r="8542">
          <cell r="A8542" t="str">
            <v>HWW83502</v>
          </cell>
          <cell r="B8542" t="str">
            <v>关节镜下腕韧带缝合术</v>
          </cell>
          <cell r="C8542" t="str">
            <v>消毒铺巾,气囊止血带止血,切开皮肤,插入关节镜,缝合韧带,内或外固定,2000毫升生理冲洗液冲洗关节腔。</v>
          </cell>
          <cell r="D8542" t="str">
            <v>外固定材料,冲洗液</v>
          </cell>
          <cell r="E8542" t="str">
            <v>内固定材料,特殊缝线</v>
          </cell>
          <cell r="F8542" t="str">
            <v>单侧</v>
          </cell>
          <cell r="G8542" t="str">
            <v/>
          </cell>
          <cell r="H8542">
            <v>1550</v>
          </cell>
          <cell r="I8542">
            <v>1240</v>
          </cell>
          <cell r="J8542">
            <v>1085</v>
          </cell>
          <cell r="K8542" t="str">
            <v>乙类</v>
          </cell>
        </row>
        <row r="8543">
          <cell r="A8543" t="str">
            <v>HWW83503</v>
          </cell>
          <cell r="B8543" t="str">
            <v>关节镜下腕关节微骨折术</v>
          </cell>
          <cell r="C8543"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v>
          </cell>
          <cell r="D8543" t="str">
            <v>冲洗液</v>
          </cell>
          <cell r="E8543" t="str">
            <v/>
          </cell>
          <cell r="F8543" t="str">
            <v>单侧</v>
          </cell>
          <cell r="G8543" t="str">
            <v/>
          </cell>
          <cell r="H8543">
            <v>1660</v>
          </cell>
          <cell r="I8543">
            <v>1330</v>
          </cell>
          <cell r="J8543">
            <v>1160</v>
          </cell>
          <cell r="K8543" t="str">
            <v>乙类</v>
          </cell>
        </row>
        <row r="8544">
          <cell r="A8544" t="str">
            <v>HWW89301</v>
          </cell>
          <cell r="B8544" t="str">
            <v>腕关节屈伸功能重建术</v>
          </cell>
          <cell r="C8544" t="str">
            <v>消毒铺巾,气囊止血带止血,切开皮肤,掀取邻近肌肉或肌腱,移位于腕部,内或外固定,或肌腱移植。不含肌腱或髂胫束移植术。</v>
          </cell>
          <cell r="D8544" t="str">
            <v>引流装置,外固定材料</v>
          </cell>
          <cell r="E8544" t="str">
            <v>内固定材料,特殊缝线</v>
          </cell>
          <cell r="F8544" t="str">
            <v>单侧</v>
          </cell>
          <cell r="G8544" t="str">
            <v>以1条肌肉或肌腱为基价,每增加1条加收不超过30%</v>
          </cell>
          <cell r="H8544">
            <v>1460</v>
          </cell>
          <cell r="I8544">
            <v>1170</v>
          </cell>
          <cell r="J8544">
            <v>1020</v>
          </cell>
          <cell r="K8544" t="str">
            <v>乙类</v>
          </cell>
        </row>
        <row r="8545">
          <cell r="A8545" t="str">
            <v>HWW89302</v>
          </cell>
          <cell r="B8545" t="str">
            <v>腕关节复合组织移植屈伸功能重建术</v>
          </cell>
          <cell r="C8545" t="str">
            <v>消毒铺巾,气囊止血带止血,切开皮肤,切取肌皮瓣,移植于腕部,内或外固定,缝合神经,吻合血管,或肌腱移植､髂胫束移植。不含肌腱或髂胫束移植术､术中显微镜下操作。</v>
          </cell>
          <cell r="D8545" t="str">
            <v>引流装置,外固定材料</v>
          </cell>
          <cell r="E8545" t="str">
            <v>内固定材料,特殊缝线,止血材料</v>
          </cell>
          <cell r="F8545" t="str">
            <v>单侧</v>
          </cell>
          <cell r="G8545" t="str">
            <v>以1条肌肉或肌腱为基价,每增加1条加收不超过80%</v>
          </cell>
          <cell r="H8545">
            <v>1460</v>
          </cell>
          <cell r="I8545">
            <v>1170</v>
          </cell>
          <cell r="J8545">
            <v>1020</v>
          </cell>
          <cell r="K8545" t="str">
            <v>乙类</v>
          </cell>
        </row>
        <row r="8546">
          <cell r="A8546" t="str">
            <v>HWW89303</v>
          </cell>
          <cell r="B8546" t="str">
            <v>腕横韧带重建术</v>
          </cell>
          <cell r="C8546" t="str">
            <v>消毒铺巾,气囊止血带止血,切开皮肤,移植肌腱,重建腕横韧带,内或外固定。不含清创术。</v>
          </cell>
          <cell r="D8546" t="str">
            <v>外固定材料</v>
          </cell>
          <cell r="E8546" t="str">
            <v>特殊缝线,止血材料</v>
          </cell>
          <cell r="F8546" t="str">
            <v>单侧</v>
          </cell>
          <cell r="G8546" t="str">
            <v/>
          </cell>
          <cell r="H8546">
            <v>1100</v>
          </cell>
          <cell r="I8546">
            <v>880</v>
          </cell>
          <cell r="J8546">
            <v>770</v>
          </cell>
          <cell r="K8546" t="str">
            <v>乙类</v>
          </cell>
        </row>
        <row r="8547">
          <cell r="A8547" t="str">
            <v>HWW89304</v>
          </cell>
          <cell r="B8547" t="str">
            <v>腕关节韧带止点重建术</v>
          </cell>
          <cell r="C8547" t="str">
            <v>消毒铺巾,气囊止血带止血,切开皮肤,显露并重建韧带止点。</v>
          </cell>
          <cell r="D8547" t="str">
            <v>外固定材料</v>
          </cell>
          <cell r="E8547" t="str">
            <v>内固定材料,特殊缝线</v>
          </cell>
          <cell r="F8547" t="str">
            <v>单侧</v>
          </cell>
          <cell r="G8547" t="str">
            <v/>
          </cell>
          <cell r="H8547">
            <v>1100</v>
          </cell>
          <cell r="I8547">
            <v>880</v>
          </cell>
          <cell r="J8547">
            <v>770</v>
          </cell>
          <cell r="K8547" t="str">
            <v>乙类</v>
          </cell>
        </row>
        <row r="8548">
          <cell r="A8548" t="str">
            <v>HWW89305</v>
          </cell>
          <cell r="B8548" t="str">
            <v>腕关节韧带重建术</v>
          </cell>
          <cell r="C8548" t="str">
            <v>移植肌腱或腱性组织,重建韧带。不含肌腱移植术。</v>
          </cell>
          <cell r="D8548" t="str">
            <v>外固定材料</v>
          </cell>
          <cell r="E8548" t="str">
            <v>内固定材料,特殊缝线</v>
          </cell>
          <cell r="F8548" t="str">
            <v>单侧</v>
          </cell>
          <cell r="G8548" t="str">
            <v/>
          </cell>
          <cell r="H8548">
            <v>1100</v>
          </cell>
          <cell r="I8548">
            <v>880</v>
          </cell>
          <cell r="J8548">
            <v>770</v>
          </cell>
          <cell r="K8548" t="str">
            <v>乙类</v>
          </cell>
        </row>
        <row r="8549">
          <cell r="A8549" t="str">
            <v>HWW89501</v>
          </cell>
          <cell r="B8549" t="str">
            <v>关节镜下腕三角软骨止点重建术</v>
          </cell>
          <cell r="C8549" t="str">
            <v>消毒铺巾,气囊止血带止血,切开皮肤,插入关节镜,重建三角纤维软骨止点,2000毫升生理冲洗液冲洗关节腔。</v>
          </cell>
          <cell r="D8549" t="str">
            <v>外固定材料,冲洗液</v>
          </cell>
          <cell r="E8549" t="str">
            <v>内固定材料,特殊缝线</v>
          </cell>
          <cell r="F8549" t="str">
            <v>单侧</v>
          </cell>
          <cell r="G8549" t="str">
            <v/>
          </cell>
          <cell r="H8549">
            <v>1350</v>
          </cell>
          <cell r="I8549">
            <v>1080</v>
          </cell>
          <cell r="J8549">
            <v>945</v>
          </cell>
          <cell r="K8549" t="str">
            <v>乙类</v>
          </cell>
        </row>
        <row r="8550">
          <cell r="A8550" t="str">
            <v>HWY</v>
          </cell>
          <cell r="B8550" t="str">
            <v>掌骨</v>
          </cell>
          <cell r="C8550" t="str">
            <v/>
          </cell>
          <cell r="D8550" t="str">
            <v/>
          </cell>
          <cell r="E8550" t="str">
            <v/>
          </cell>
        </row>
        <row r="8550">
          <cell r="G8550" t="str">
            <v/>
          </cell>
          <cell r="H8550" t="str">
            <v/>
          </cell>
          <cell r="I8550" t="str">
            <v/>
          </cell>
          <cell r="J8550" t="str">
            <v/>
          </cell>
        </row>
        <row r="8551">
          <cell r="A8551" t="str">
            <v>HWY70301</v>
          </cell>
          <cell r="B8551" t="str">
            <v>第一掌骨基底部骨折切开复位固定术</v>
          </cell>
          <cell r="C8551" t="str">
            <v>消毒铺巾,气囊止血带止血,切开皮肤,显露骨折,对合断端,内固定或外固定架固定,或骨移植。不含植骨术､术中X线引导。</v>
          </cell>
          <cell r="D8551" t="str">
            <v>外固定材料</v>
          </cell>
          <cell r="E8551" t="str">
            <v>内固定材料,特殊缝线</v>
          </cell>
          <cell r="F8551" t="str">
            <v>单侧</v>
          </cell>
          <cell r="G8551" t="str">
            <v/>
          </cell>
          <cell r="H8551">
            <v>1080</v>
          </cell>
          <cell r="I8551">
            <v>860</v>
          </cell>
          <cell r="J8551">
            <v>755</v>
          </cell>
          <cell r="K8551" t="str">
            <v>甲类</v>
          </cell>
        </row>
        <row r="8552">
          <cell r="A8552" t="str">
            <v>HWY73301</v>
          </cell>
          <cell r="B8552" t="str">
            <v>重度爪形手掌骨头部分切除术</v>
          </cell>
          <cell r="C8552" t="str">
            <v>于掌指关节背侧设计切口,切开关节囊,显露掌骨头,将掌骨头部分切除,再以筋膜包绕,形成假关节,以治疗掌指关节半脱位或全脱位。</v>
          </cell>
          <cell r="D8552" t="str">
            <v>引流装置</v>
          </cell>
          <cell r="E8552" t="str">
            <v>内固定材料,特殊缝线</v>
          </cell>
          <cell r="F8552" t="str">
            <v>次</v>
          </cell>
          <cell r="G8552" t="str">
            <v/>
          </cell>
          <cell r="H8552">
            <v>2060</v>
          </cell>
          <cell r="I8552">
            <v>1650</v>
          </cell>
          <cell r="J8552">
            <v>1440</v>
          </cell>
          <cell r="K8552" t="str">
            <v>乙类</v>
          </cell>
        </row>
        <row r="8553">
          <cell r="A8553" t="str">
            <v>HWZ</v>
          </cell>
          <cell r="B8553" t="str">
            <v>掌部连结</v>
          </cell>
          <cell r="C8553" t="str">
            <v/>
          </cell>
          <cell r="D8553" t="str">
            <v/>
          </cell>
          <cell r="E8553" t="str">
            <v/>
          </cell>
        </row>
        <row r="8553">
          <cell r="G8553" t="str">
            <v/>
          </cell>
          <cell r="H8553" t="str">
            <v/>
          </cell>
          <cell r="I8553" t="str">
            <v/>
          </cell>
          <cell r="J8553" t="str">
            <v/>
          </cell>
        </row>
        <row r="8554">
          <cell r="A8554" t="str">
            <v>HWZ48101</v>
          </cell>
          <cell r="B8554" t="str">
            <v>腕掌关节灌洗术</v>
          </cell>
          <cell r="C8554" t="str">
            <v>消毒铺巾,气囊止血带止血,穿入针头,抽取关节液,灌洗关节,注入药物,拔除针头,或留置引流管,包扎。</v>
          </cell>
          <cell r="D8554" t="str">
            <v>引流装置,注射器</v>
          </cell>
          <cell r="E8554" t="str">
            <v/>
          </cell>
          <cell r="F8554" t="str">
            <v>单侧</v>
          </cell>
          <cell r="G8554" t="str">
            <v/>
          </cell>
          <cell r="H8554">
            <v>100</v>
          </cell>
          <cell r="I8554">
            <v>80</v>
          </cell>
          <cell r="J8554">
            <v>70</v>
          </cell>
          <cell r="K8554" t="str">
            <v>甲类</v>
          </cell>
        </row>
        <row r="8555">
          <cell r="A8555" t="str">
            <v>HWZ48501</v>
          </cell>
          <cell r="B8555" t="str">
            <v>关节镜下腕掌关节灌洗术</v>
          </cell>
          <cell r="C8555" t="str">
            <v>消毒铺巾,气囊止血带止血,切开皮肤,开通关节囊,放入关节镜,依次检视韧带､关节软骨､关节间隙,切取组织做病理学检查,灌洗关节,拔出针头,或留置引流管,包扎。</v>
          </cell>
          <cell r="D8555" t="str">
            <v>引流装置,注射器</v>
          </cell>
          <cell r="E8555" t="str">
            <v/>
          </cell>
          <cell r="F8555" t="str">
            <v>单侧</v>
          </cell>
          <cell r="G8555" t="str">
            <v/>
          </cell>
          <cell r="H8555">
            <v>520</v>
          </cell>
          <cell r="I8555">
            <v>420</v>
          </cell>
          <cell r="J8555">
            <v>360</v>
          </cell>
          <cell r="K8555" t="str">
            <v>乙类</v>
          </cell>
        </row>
        <row r="8556">
          <cell r="A8556" t="str">
            <v>HWZ66301</v>
          </cell>
          <cell r="B8556" t="str">
            <v>第一腕掌人工关节置换术</v>
          </cell>
          <cell r="C8556" t="str">
            <v>消毒铺巾,气囊止血带止血,切开皮肤,显露关节,切除损坏关节,扩髓,植入人工关节。不含术中X线引导。</v>
          </cell>
          <cell r="D8556" t="str">
            <v>外固定材料</v>
          </cell>
          <cell r="E8556" t="str">
            <v>人工关节,内固定材料,特殊缝线</v>
          </cell>
          <cell r="F8556" t="str">
            <v>次</v>
          </cell>
          <cell r="G8556" t="str">
            <v/>
          </cell>
          <cell r="H8556">
            <v>800</v>
          </cell>
          <cell r="I8556">
            <v>640</v>
          </cell>
          <cell r="J8556">
            <v>560</v>
          </cell>
          <cell r="K8556" t="str">
            <v>乙类</v>
          </cell>
        </row>
        <row r="8557">
          <cell r="A8557" t="str">
            <v>HWZ71301</v>
          </cell>
          <cell r="B8557" t="str">
            <v>腕掌关节融合术</v>
          </cell>
          <cell r="C8557" t="str">
            <v>消毒铺巾,气囊止血带止血,切开皮肤,显露关节,用咬骨钳､骨刀或摆锯截骨,对合骨端,骨移植,内固定或外固定。不含植骨术､术中X线引导。</v>
          </cell>
          <cell r="D8557" t="str">
            <v>外固定材料</v>
          </cell>
          <cell r="E8557" t="str">
            <v>内固定材料,钢丝,特殊缝线</v>
          </cell>
          <cell r="F8557" t="str">
            <v>次</v>
          </cell>
          <cell r="G8557" t="str">
            <v/>
          </cell>
          <cell r="H8557">
            <v>1300</v>
          </cell>
          <cell r="I8557">
            <v>1040</v>
          </cell>
          <cell r="J8557">
            <v>910</v>
          </cell>
          <cell r="K8557" t="str">
            <v>乙类</v>
          </cell>
        </row>
        <row r="8558">
          <cell r="A8558" t="str">
            <v>HWZ71501</v>
          </cell>
          <cell r="B8558" t="str">
            <v>关节镜下腕掌关节融合术</v>
          </cell>
          <cell r="C8558"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v>
          </cell>
          <cell r="D8558" t="str">
            <v>冲洗液</v>
          </cell>
          <cell r="E8558" t="str">
            <v>内固定材料</v>
          </cell>
          <cell r="F8558" t="str">
            <v>单侧</v>
          </cell>
          <cell r="G8558" t="str">
            <v/>
          </cell>
          <cell r="H8558">
            <v>1450</v>
          </cell>
          <cell r="I8558">
            <v>1160</v>
          </cell>
          <cell r="J8558">
            <v>1015</v>
          </cell>
          <cell r="K8558" t="str">
            <v>乙类</v>
          </cell>
        </row>
        <row r="8559">
          <cell r="A8559" t="str">
            <v>HWZ73301</v>
          </cell>
          <cell r="B8559" t="str">
            <v>腕掌关节滑膜切除术</v>
          </cell>
          <cell r="C8559" t="str">
            <v>消毒铺巾,气囊止血带止血,切开皮肤,显露关节,清除滑膜,松解粘连。</v>
          </cell>
          <cell r="D8559" t="str">
            <v>引流装置</v>
          </cell>
          <cell r="E8559" t="str">
            <v>特殊缝线</v>
          </cell>
          <cell r="F8559" t="str">
            <v>单侧</v>
          </cell>
          <cell r="G8559" t="str">
            <v/>
          </cell>
          <cell r="H8559">
            <v>1260</v>
          </cell>
          <cell r="I8559">
            <v>1010</v>
          </cell>
          <cell r="J8559">
            <v>880</v>
          </cell>
          <cell r="K8559" t="str">
            <v>甲类</v>
          </cell>
        </row>
        <row r="8560">
          <cell r="A8560" t="str">
            <v>HWZ73501</v>
          </cell>
          <cell r="B8560" t="str">
            <v>关节镜下腕掌关节滑膜切除术</v>
          </cell>
          <cell r="C8560" t="str">
            <v>消毒铺巾,气囊止血带止血,切开皮肤,插入关节镜,清除滑膜,松解粘连。不含关节镜检查。</v>
          </cell>
          <cell r="D8560" t="str">
            <v>冲洗液</v>
          </cell>
          <cell r="E8560" t="str">
            <v/>
          </cell>
          <cell r="F8560" t="str">
            <v>单侧</v>
          </cell>
          <cell r="G8560" t="str">
            <v/>
          </cell>
          <cell r="H8560">
            <v>1350</v>
          </cell>
          <cell r="I8560">
            <v>1080</v>
          </cell>
          <cell r="J8560">
            <v>945</v>
          </cell>
          <cell r="K8560" t="str">
            <v>乙类</v>
          </cell>
        </row>
        <row r="8561">
          <cell r="A8561" t="str">
            <v>HW1</v>
          </cell>
          <cell r="B8561" t="str">
            <v>掌部肌肉软组织</v>
          </cell>
          <cell r="C8561" t="str">
            <v/>
          </cell>
          <cell r="D8561" t="str">
            <v/>
          </cell>
          <cell r="E8561" t="str">
            <v/>
          </cell>
        </row>
        <row r="8561">
          <cell r="G8561" t="str">
            <v/>
          </cell>
          <cell r="H8561" t="str">
            <v/>
          </cell>
          <cell r="I8561" t="str">
            <v/>
          </cell>
          <cell r="J8561" t="str">
            <v/>
          </cell>
        </row>
        <row r="8562">
          <cell r="A8562" t="str">
            <v>HW158301</v>
          </cell>
          <cell r="B8562" t="str">
            <v>掌腱膜切断术</v>
          </cell>
          <cell r="C8562" t="str">
            <v>消毒铺巾,气囊止血带止血,切开皮肤,显露并切断掌腱膜。</v>
          </cell>
          <cell r="D8562" t="str">
            <v/>
          </cell>
          <cell r="E8562" t="str">
            <v>特殊缝线</v>
          </cell>
          <cell r="F8562" t="str">
            <v>单侧</v>
          </cell>
          <cell r="G8562" t="str">
            <v/>
          </cell>
          <cell r="H8562">
            <v>1100</v>
          </cell>
          <cell r="I8562">
            <v>880</v>
          </cell>
          <cell r="J8562">
            <v>770</v>
          </cell>
          <cell r="K8562" t="str">
            <v>甲类</v>
          </cell>
        </row>
        <row r="8563">
          <cell r="A8563" t="str">
            <v>HW173301</v>
          </cell>
          <cell r="B8563" t="str">
            <v>掌腱膜部分切除术</v>
          </cell>
          <cell r="C8563" t="str">
            <v>消毒铺巾,气囊止血带止血,切开皮肤,显露并切除部分掌腱膜。</v>
          </cell>
          <cell r="D8563" t="str">
            <v/>
          </cell>
          <cell r="E8563" t="str">
            <v>特殊缝线</v>
          </cell>
          <cell r="F8563" t="str">
            <v>单侧</v>
          </cell>
          <cell r="G8563" t="str">
            <v/>
          </cell>
          <cell r="H8563">
            <v>1100</v>
          </cell>
          <cell r="I8563">
            <v>880</v>
          </cell>
          <cell r="J8563">
            <v>770</v>
          </cell>
          <cell r="K8563" t="str">
            <v>甲类</v>
          </cell>
        </row>
        <row r="8564">
          <cell r="A8564" t="str">
            <v>HW173302</v>
          </cell>
          <cell r="B8564" t="str">
            <v>掌腱膜切除切口旷置术</v>
          </cell>
          <cell r="C8564" t="str">
            <v>消毒铺巾,气囊止血带止血,切开皮肤,显露并切除掌腱膜,切口旷置,换药愈合或二期植皮。</v>
          </cell>
          <cell r="D8564" t="str">
            <v/>
          </cell>
          <cell r="E8564" t="str">
            <v>特殊缝线</v>
          </cell>
          <cell r="F8564" t="str">
            <v>单侧</v>
          </cell>
          <cell r="G8564" t="str">
            <v/>
          </cell>
          <cell r="H8564">
            <v>1100</v>
          </cell>
          <cell r="I8564">
            <v>880</v>
          </cell>
          <cell r="J8564">
            <v>770</v>
          </cell>
          <cell r="K8564" t="str">
            <v>甲类</v>
          </cell>
        </row>
        <row r="8565">
          <cell r="A8565" t="str">
            <v>HW173303</v>
          </cell>
          <cell r="B8565" t="str">
            <v>掌腱膜挛缩切除术</v>
          </cell>
          <cell r="C8565" t="str">
            <v>术前设计,消毒铺巾,体位摆放,臂丛麻醉,找到血管神经束给予保护,暴露掌腱膜的挛缩部分及其纵束,螺旋束和显微间隔,全部锐性切除,缝合皮下及皮肤,包扎固定。</v>
          </cell>
          <cell r="D8565" t="str">
            <v>引流装置</v>
          </cell>
          <cell r="E8565" t="str">
            <v>特殊缝线</v>
          </cell>
          <cell r="F8565" t="str">
            <v>次</v>
          </cell>
          <cell r="G8565" t="str">
            <v/>
          </cell>
          <cell r="H8565">
            <v>1350</v>
          </cell>
          <cell r="I8565">
            <v>1080</v>
          </cell>
          <cell r="J8565">
            <v>945</v>
          </cell>
          <cell r="K8565" t="str">
            <v>乙类</v>
          </cell>
        </row>
        <row r="8566">
          <cell r="A8566" t="str">
            <v>HW173304</v>
          </cell>
          <cell r="B8566" t="str">
            <v>掌腱膜全部切除术</v>
          </cell>
          <cell r="C8566" t="str">
            <v>消毒铺巾,气囊止血带止血,切开皮肤,显露并切除病变掌腱膜。</v>
          </cell>
          <cell r="D8566" t="str">
            <v/>
          </cell>
          <cell r="E8566" t="str">
            <v>特殊缝线</v>
          </cell>
          <cell r="F8566" t="str">
            <v>单侧</v>
          </cell>
          <cell r="G8566" t="str">
            <v/>
          </cell>
          <cell r="H8566">
            <v>1100</v>
          </cell>
          <cell r="I8566">
            <v>880</v>
          </cell>
          <cell r="J8566">
            <v>770</v>
          </cell>
          <cell r="K8566" t="str">
            <v>甲类</v>
          </cell>
        </row>
        <row r="8567">
          <cell r="A8567" t="str">
            <v>HW189301</v>
          </cell>
          <cell r="B8567" t="str">
            <v>掌腱膜切除游离植皮术</v>
          </cell>
          <cell r="C8567" t="str">
            <v>消毒铺巾,气囊止血带止血,切开皮肤,显露并切除掌腱膜,皮肤移植。不含皮肤移植术。</v>
          </cell>
          <cell r="D8567" t="str">
            <v/>
          </cell>
          <cell r="E8567" t="str">
            <v>特殊缝线</v>
          </cell>
          <cell r="F8567" t="str">
            <v>单侧</v>
          </cell>
          <cell r="G8567" t="str">
            <v/>
          </cell>
          <cell r="H8567">
            <v>1150</v>
          </cell>
          <cell r="I8567">
            <v>920</v>
          </cell>
          <cell r="J8567">
            <v>805</v>
          </cell>
          <cell r="K8567" t="str">
            <v>乙类</v>
          </cell>
        </row>
        <row r="8568">
          <cell r="A8568" t="str">
            <v>HW2</v>
          </cell>
          <cell r="B8568" t="str">
            <v>指</v>
          </cell>
          <cell r="C8568" t="str">
            <v/>
          </cell>
          <cell r="D8568" t="str">
            <v/>
          </cell>
          <cell r="E8568" t="str">
            <v/>
          </cell>
        </row>
        <row r="8568">
          <cell r="G8568" t="str">
            <v/>
          </cell>
          <cell r="H8568" t="str">
            <v/>
          </cell>
          <cell r="I8568" t="str">
            <v/>
          </cell>
          <cell r="J8568" t="str">
            <v/>
          </cell>
        </row>
        <row r="8569">
          <cell r="A8569" t="str">
            <v>HW258301</v>
          </cell>
          <cell r="B8569" t="str">
            <v>烧伤指/趾截除术</v>
          </cell>
          <cell r="C8569" t="str">
            <v>指烧伤手指或脚趾截除术。术区皮肤消毒,切除坏死皮肤和软组织,用咬骨钳或骨凿､手术刀截除坏死指(趾)骨,修整缝合残端。</v>
          </cell>
          <cell r="D8569" t="str">
            <v>引流装置</v>
          </cell>
          <cell r="E8569" t="str">
            <v>功能性敷料,特殊缝线</v>
          </cell>
          <cell r="F8569" t="str">
            <v>每指</v>
          </cell>
          <cell r="G8569" t="str">
            <v>每增加1指/趾加收不超过80%</v>
          </cell>
          <cell r="H8569">
            <v>800</v>
          </cell>
          <cell r="I8569">
            <v>640</v>
          </cell>
          <cell r="J8569">
            <v>560</v>
          </cell>
          <cell r="K8569" t="str">
            <v>甲类</v>
          </cell>
        </row>
        <row r="8570">
          <cell r="A8570" t="str">
            <v>HW258302</v>
          </cell>
          <cell r="B8570" t="str">
            <v>冻伤指/趾截除术</v>
          </cell>
          <cell r="C8570" t="str">
            <v>指冻伤手指或脚趾截除术。术区皮肤消毒,切除坏死皮肤和软组织,用咬骨钳或骨凿截除坏死指(趾)骨,修整缝合残端。</v>
          </cell>
          <cell r="D8570" t="str">
            <v>引流装置</v>
          </cell>
          <cell r="E8570" t="str">
            <v>功能性敷料,特殊缝线</v>
          </cell>
          <cell r="F8570" t="str">
            <v>每指</v>
          </cell>
          <cell r="G8570" t="str">
            <v>每增加1指/趾加收不超过80%</v>
          </cell>
          <cell r="H8570">
            <v>800</v>
          </cell>
          <cell r="I8570">
            <v>640</v>
          </cell>
          <cell r="J8570">
            <v>560</v>
          </cell>
          <cell r="K8570" t="str">
            <v>甲类</v>
          </cell>
        </row>
        <row r="8571">
          <cell r="A8571" t="str">
            <v>HW273301</v>
          </cell>
          <cell r="B8571" t="str">
            <v>多指/趾切除矫形术</v>
          </cell>
          <cell r="C8571"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cell r="D8571" t="str">
            <v>引流装置</v>
          </cell>
          <cell r="E8571" t="str">
            <v>特殊缝线</v>
          </cell>
          <cell r="F8571" t="str">
            <v>每指</v>
          </cell>
          <cell r="G8571" t="str">
            <v/>
          </cell>
          <cell r="H8571">
            <v>1100</v>
          </cell>
          <cell r="I8571">
            <v>880</v>
          </cell>
          <cell r="J8571">
            <v>770</v>
          </cell>
          <cell r="K8571" t="str">
            <v>丙类</v>
          </cell>
        </row>
        <row r="8572">
          <cell r="A8572" t="str">
            <v>HW279301</v>
          </cell>
          <cell r="B8572" t="str">
            <v>截指/趾术</v>
          </cell>
          <cell r="C8572" t="str">
            <v>指截手指或脚趾趾术。消毒铺巾,气囊止血带止血,切开皮肤,于掌指关节或其远侧切除手指,缝合切口。</v>
          </cell>
          <cell r="D8572" t="str">
            <v/>
          </cell>
          <cell r="E8572" t="str">
            <v>特殊缝线</v>
          </cell>
          <cell r="F8572" t="str">
            <v>每指</v>
          </cell>
          <cell r="G8572" t="str">
            <v/>
          </cell>
          <cell r="H8572">
            <v>800</v>
          </cell>
          <cell r="I8572">
            <v>640</v>
          </cell>
          <cell r="J8572">
            <v>560</v>
          </cell>
          <cell r="K8572" t="str">
            <v>甲类</v>
          </cell>
        </row>
        <row r="8573">
          <cell r="A8573" t="str">
            <v>HW281301</v>
          </cell>
          <cell r="B8573" t="str">
            <v>手指清创短缩缝合术</v>
          </cell>
          <cell r="C8573" t="str">
            <v>刷洗,消毒铺巾,气囊止血带止血,清除失活组织,清洗创面,短缩骨骼,缝合伤口。</v>
          </cell>
          <cell r="D8573" t="str">
            <v/>
          </cell>
          <cell r="E8573" t="str">
            <v>特殊缝线</v>
          </cell>
          <cell r="F8573" t="str">
            <v>每指</v>
          </cell>
          <cell r="G8573" t="str">
            <v/>
          </cell>
          <cell r="H8573">
            <v>800</v>
          </cell>
          <cell r="I8573">
            <v>640</v>
          </cell>
          <cell r="J8573">
            <v>560</v>
          </cell>
          <cell r="K8573" t="str">
            <v>甲类</v>
          </cell>
        </row>
        <row r="8574">
          <cell r="A8574" t="str">
            <v>HW283301</v>
          </cell>
          <cell r="B8574" t="str">
            <v>先天性巨指/趾矫形术</v>
          </cell>
          <cell r="C8574" t="str">
            <v>指先天性巨手指或脚趾矫形术。消毒铺巾,气囊止血带止血,切开皮肤,显露并切除多余组织,修整骨骼,缝线或克氏针固定。不含术中X线引导。</v>
          </cell>
          <cell r="D8574" t="str">
            <v>外固定材料</v>
          </cell>
          <cell r="E8574" t="str">
            <v>内固定材料,钢丝,特殊缝线</v>
          </cell>
          <cell r="F8574" t="str">
            <v>每指</v>
          </cell>
          <cell r="G8574" t="str">
            <v>每增加1指/趾加收不超过30%</v>
          </cell>
          <cell r="H8574">
            <v>1160</v>
          </cell>
          <cell r="I8574">
            <v>930</v>
          </cell>
          <cell r="J8574">
            <v>810</v>
          </cell>
          <cell r="K8574" t="str">
            <v>丙类</v>
          </cell>
        </row>
        <row r="8575">
          <cell r="A8575" t="str">
            <v>HW283302</v>
          </cell>
          <cell r="B8575" t="str">
            <v>指/趾残端修整术</v>
          </cell>
          <cell r="C8575" t="str">
            <v>指手指､掌或脚趾残端修整术。消毒铺巾,气囊止血带止血,切开皮肤,修整骨端,切除瘢痕,缝合皮肤。</v>
          </cell>
          <cell r="D8575" t="str">
            <v/>
          </cell>
          <cell r="E8575" t="str">
            <v>特殊缝线</v>
          </cell>
          <cell r="F8575" t="str">
            <v>每指</v>
          </cell>
          <cell r="G8575" t="str">
            <v/>
          </cell>
          <cell r="H8575">
            <v>1000</v>
          </cell>
          <cell r="I8575">
            <v>800</v>
          </cell>
          <cell r="J8575">
            <v>700</v>
          </cell>
          <cell r="K8575" t="str">
            <v>乙类</v>
          </cell>
        </row>
        <row r="8576">
          <cell r="A8576" t="str">
            <v>HW283303</v>
          </cell>
          <cell r="B8576" t="str">
            <v>并指分离术</v>
          </cell>
          <cell r="C8576"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cell r="D8576" t="str">
            <v>引流装置</v>
          </cell>
          <cell r="E8576" t="str">
            <v>特殊缝线</v>
          </cell>
          <cell r="F8576" t="str">
            <v>部位</v>
          </cell>
          <cell r="G8576" t="str">
            <v/>
          </cell>
          <cell r="H8576">
            <v>1100</v>
          </cell>
          <cell r="I8576">
            <v>880</v>
          </cell>
          <cell r="J8576">
            <v>770</v>
          </cell>
          <cell r="K8576" t="str">
            <v>乙类</v>
          </cell>
        </row>
        <row r="8577">
          <cell r="A8577" t="str">
            <v>HW286301</v>
          </cell>
          <cell r="B8577" t="str">
            <v>分裂手合并术</v>
          </cell>
          <cell r="C8577" t="str">
            <v>消毒铺巾,气囊止血带止血,切开皮肤,合并分裂手指,切断骨骼,矫正畸形,关节(或骨骺)融合。不含皮肤移植术､术中X线引导。</v>
          </cell>
          <cell r="D8577" t="str">
            <v>外固定材料</v>
          </cell>
          <cell r="E8577" t="str">
            <v>内固定材料,特殊缝线</v>
          </cell>
          <cell r="F8577" t="str">
            <v>部位</v>
          </cell>
          <cell r="G8577" t="str">
            <v/>
          </cell>
          <cell r="H8577">
            <v>1200</v>
          </cell>
          <cell r="I8577">
            <v>960</v>
          </cell>
          <cell r="J8577">
            <v>840</v>
          </cell>
          <cell r="K8577" t="str">
            <v>乙类</v>
          </cell>
        </row>
        <row r="8578">
          <cell r="A8578" t="str">
            <v>HW287301</v>
          </cell>
          <cell r="B8578" t="str">
            <v>显微镜下断指再植术</v>
          </cell>
          <cell r="C8578" t="str">
            <v>消毒铺巾,气囊止血带止血,清创,探查损伤组织,复位固定骨与关节,缝合肌腱､神经,吻合动脉､静脉。不含组织移植术。</v>
          </cell>
          <cell r="D8578" t="str">
            <v>外固定材料</v>
          </cell>
          <cell r="E8578" t="str">
            <v>内固定材料,钢丝,特殊缝线</v>
          </cell>
          <cell r="F8578" t="str">
            <v>每指</v>
          </cell>
          <cell r="G8578" t="str">
            <v/>
          </cell>
          <cell r="H8578">
            <v>2650</v>
          </cell>
          <cell r="I8578">
            <v>2120</v>
          </cell>
          <cell r="J8578">
            <v>1855</v>
          </cell>
          <cell r="K8578" t="str">
            <v>乙类</v>
          </cell>
        </row>
        <row r="8579">
          <cell r="A8579" t="str">
            <v>HW287302</v>
          </cell>
          <cell r="B8579" t="str">
            <v>显微镜下断指迟延再植术</v>
          </cell>
          <cell r="C8579" t="str">
            <v>清创,将离断手指保存于冷冻环境或移植于人体某一部位,待一段时间之后,再回植到手部,气囊止血带止血,清创,探查损伤组织,复位固定骨与关节,缝合肌腱､神经,吻合动脉､静脉。</v>
          </cell>
          <cell r="D8579" t="str">
            <v>外固定材料</v>
          </cell>
          <cell r="E8579" t="str">
            <v>内固定材料,钢丝,特殊缝线</v>
          </cell>
          <cell r="F8579" t="str">
            <v>每指</v>
          </cell>
          <cell r="G8579" t="str">
            <v/>
          </cell>
          <cell r="H8579">
            <v>2650</v>
          </cell>
          <cell r="I8579">
            <v>2120</v>
          </cell>
          <cell r="J8579">
            <v>1855</v>
          </cell>
          <cell r="K8579" t="str">
            <v>乙类</v>
          </cell>
        </row>
        <row r="8580">
          <cell r="A8580" t="str">
            <v>HW287303</v>
          </cell>
          <cell r="B8580" t="str">
            <v>显微镜下断指移位再植术</v>
          </cell>
          <cell r="C8580" t="str">
            <v>消毒铺巾,气囊止血带止血,清创,探查损伤组织,将离断手指移位至另一手指断端,固定骨与关节,缝合肌腱､神经,吻合动脉､静脉。不含组织移植术。</v>
          </cell>
          <cell r="D8580" t="str">
            <v>外固定材料</v>
          </cell>
          <cell r="E8580" t="str">
            <v>内固定材料,钢丝,特殊缝线</v>
          </cell>
          <cell r="F8580" t="str">
            <v>每指</v>
          </cell>
          <cell r="G8580" t="str">
            <v/>
          </cell>
          <cell r="H8580">
            <v>2650</v>
          </cell>
          <cell r="I8580">
            <v>2120</v>
          </cell>
          <cell r="J8580">
            <v>1855</v>
          </cell>
          <cell r="K8580" t="str">
            <v>乙类</v>
          </cell>
        </row>
        <row r="8581">
          <cell r="A8581" t="str">
            <v>HW287304</v>
          </cell>
          <cell r="B8581" t="str">
            <v>显微镜下复合组织移植断指再植术</v>
          </cell>
          <cell r="C8581" t="str">
            <v>消毒铺巾,气囊止血带止血,清创,切取皮瓣,移植于断指,固定骨(或关节),缝合肌腱､神经,吻合血管,或皮肤移植。不含组织移植术。</v>
          </cell>
          <cell r="D8581" t="str">
            <v>外固定材料</v>
          </cell>
          <cell r="E8581" t="str">
            <v>内固定材料,钢丝,特殊缝线</v>
          </cell>
          <cell r="F8581" t="str">
            <v>每指</v>
          </cell>
          <cell r="G8581" t="str">
            <v/>
          </cell>
          <cell r="H8581">
            <v>2850</v>
          </cell>
          <cell r="I8581">
            <v>2280</v>
          </cell>
          <cell r="J8581">
            <v>1995</v>
          </cell>
          <cell r="K8581" t="str">
            <v>乙类</v>
          </cell>
        </row>
        <row r="8582">
          <cell r="A8582" t="str">
            <v>HW289301</v>
          </cell>
          <cell r="B8582" t="str">
            <v>组织移位/移植手指再造术</v>
          </cell>
          <cell r="C8582" t="str">
            <v>消毒铺巾,气囊止血带止血,切开皮肤,于手指背侧掀取舌状皮瓣,骨移植于手指残端,固定,皮瓣移位或移植。不含皮肤､骨骼､肌腱移植术。</v>
          </cell>
          <cell r="D8582" t="str">
            <v>外固定材料</v>
          </cell>
          <cell r="E8582" t="str">
            <v>内固定材料,钢丝,特殊缝线,止血材料</v>
          </cell>
          <cell r="F8582" t="str">
            <v>每指</v>
          </cell>
          <cell r="G8582" t="str">
            <v/>
          </cell>
          <cell r="H8582">
            <v>2500</v>
          </cell>
          <cell r="I8582">
            <v>2000</v>
          </cell>
          <cell r="J8582">
            <v>1750</v>
          </cell>
          <cell r="K8582" t="str">
            <v>乙类</v>
          </cell>
        </row>
        <row r="8583">
          <cell r="A8583" t="str">
            <v>HW289302</v>
          </cell>
          <cell r="B8583" t="str">
            <v>复合组织移植手指再造术</v>
          </cell>
          <cell r="C8583" t="str">
            <v>术前设计,消毒铺巾,体位摆放,臂丛阻滞或全麻。手术显露再造指掌骨干,骨膜下切断掌骨后嵌入植骨块,延长掌骨,用周围复合组织覆盖后植皮。不含周围皮瓣的设计及切取。</v>
          </cell>
          <cell r="D8583" t="str">
            <v>引流装置</v>
          </cell>
          <cell r="E8583" t="str">
            <v>内固定材料,特殊缝线</v>
          </cell>
          <cell r="F8583" t="str">
            <v>每指</v>
          </cell>
          <cell r="G8583" t="str">
            <v>每增加1指加收不超过50%</v>
          </cell>
          <cell r="H8583">
            <v>2300</v>
          </cell>
          <cell r="I8583">
            <v>1840</v>
          </cell>
          <cell r="J8583">
            <v>1610</v>
          </cell>
          <cell r="K8583" t="str">
            <v>乙类</v>
          </cell>
        </row>
        <row r="8584">
          <cell r="A8584" t="str">
            <v>HW289303</v>
          </cell>
          <cell r="B8584" t="str">
            <v>骨骼延长手指再造术</v>
          </cell>
          <cell r="C8584" t="str">
            <v>消毒铺巾,气囊止血带止血,切开皮肤,显露并切断骨骼,植骨或放置延长器,固定。不含组织骨､皮肤移植术,术中X线引导。</v>
          </cell>
          <cell r="D8584" t="str">
            <v>外固定材料</v>
          </cell>
          <cell r="E8584" t="str">
            <v>内固定材料,钢丝,特殊缝线,止血材料</v>
          </cell>
          <cell r="F8584" t="str">
            <v>每指</v>
          </cell>
          <cell r="G8584" t="str">
            <v/>
          </cell>
          <cell r="H8584">
            <v>2300</v>
          </cell>
          <cell r="I8584">
            <v>1840</v>
          </cell>
          <cell r="J8584">
            <v>1610</v>
          </cell>
          <cell r="K8584" t="str">
            <v>乙类</v>
          </cell>
        </row>
        <row r="8585">
          <cell r="A8585" t="str">
            <v>HW289304</v>
          </cell>
          <cell r="B8585" t="str">
            <v>显微镜下断指寄生移植术</v>
          </cell>
          <cell r="C8585" t="str">
            <v>消毒铺巾,气囊止血带止血,清创,将离断手指移位至人体某一部位,如腹股沟,吻合动静脉。不含再植术。</v>
          </cell>
          <cell r="D8585" t="str">
            <v>外固定材料</v>
          </cell>
          <cell r="E8585" t="str">
            <v>内固定材料,钢丝,特殊缝线</v>
          </cell>
          <cell r="F8585" t="str">
            <v>每指</v>
          </cell>
          <cell r="G8585" t="str">
            <v/>
          </cell>
          <cell r="H8585">
            <v>2500</v>
          </cell>
          <cell r="I8585">
            <v>2000</v>
          </cell>
          <cell r="J8585">
            <v>1750</v>
          </cell>
          <cell r="K8585" t="str">
            <v>乙类</v>
          </cell>
        </row>
        <row r="8586">
          <cell r="A8586" t="str">
            <v>HW289305</v>
          </cell>
          <cell r="B8586" t="str">
            <v>显微镜下足趾移植手指再造术</v>
          </cell>
          <cell r="C8586" t="str">
            <v>消毒铺巾,气囊止血带止血,切开皮肤,切取足趾,移植于手指断端,固定骨与关节,缝合肌腱､神经,吻合血管,或皮肤移植。不含皮肤､神经､肌腱移植术。</v>
          </cell>
          <cell r="D8586" t="str">
            <v>外固定材料</v>
          </cell>
          <cell r="E8586" t="str">
            <v>内固定材料,钢丝,特殊缝线,止血材料</v>
          </cell>
          <cell r="F8586" t="str">
            <v>每指</v>
          </cell>
          <cell r="G8586" t="str">
            <v/>
          </cell>
          <cell r="H8586">
            <v>1800</v>
          </cell>
          <cell r="I8586">
            <v>1440</v>
          </cell>
          <cell r="J8586">
            <v>1260</v>
          </cell>
          <cell r="K8586" t="str">
            <v>乙类</v>
          </cell>
        </row>
        <row r="8587">
          <cell r="A8587" t="str">
            <v>HW289306</v>
          </cell>
          <cell r="B8587" t="str">
            <v>显微镜下趾甲皮瓣移植手指再造术</v>
          </cell>
          <cell r="C8587" t="str">
            <v>消毒铺巾,气囊止血带止血,切开皮肤,切取趾甲瓣,移植于手指断端,固定骨与关节,缝合肌腱､神经,吻合血管,或骨(或皮肤)移植。不含皮肤､神经､肌腱､骨骼移植术。</v>
          </cell>
          <cell r="D8587" t="str">
            <v>外固定材料</v>
          </cell>
          <cell r="E8587" t="str">
            <v>内固定材料,钢丝,特殊缝线,止血材料</v>
          </cell>
          <cell r="F8587" t="str">
            <v>每指</v>
          </cell>
          <cell r="G8587" t="str">
            <v/>
          </cell>
          <cell r="H8587">
            <v>1800</v>
          </cell>
          <cell r="I8587">
            <v>1440</v>
          </cell>
          <cell r="J8587">
            <v>1260</v>
          </cell>
          <cell r="K8587" t="str">
            <v>乙类</v>
          </cell>
        </row>
        <row r="8588">
          <cell r="A8588" t="str">
            <v>HW3</v>
          </cell>
          <cell r="B8588" t="str">
            <v>拇指</v>
          </cell>
          <cell r="C8588" t="str">
            <v/>
          </cell>
          <cell r="D8588" t="str">
            <v/>
          </cell>
          <cell r="E8588" t="str">
            <v/>
          </cell>
        </row>
        <row r="8588">
          <cell r="G8588" t="str">
            <v/>
          </cell>
          <cell r="H8588" t="str">
            <v/>
          </cell>
          <cell r="I8588" t="str">
            <v/>
          </cell>
          <cell r="J8588" t="str">
            <v/>
          </cell>
        </row>
        <row r="8589">
          <cell r="A8589" t="str">
            <v>HW383301</v>
          </cell>
          <cell r="B8589" t="str">
            <v>骨移植拇指外展固定术</v>
          </cell>
          <cell r="C8589" t="str">
            <v>消毒铺巾,气囊止血带止血,切开皮肤,于第1､2掌骨基底间植骨,将拇指固定于外展位。不含植骨术､术中X线引导。</v>
          </cell>
          <cell r="D8589" t="str">
            <v>引流装置,外固定材料</v>
          </cell>
          <cell r="E8589" t="str">
            <v>内固定材料,特殊缝线</v>
          </cell>
          <cell r="F8589" t="str">
            <v>单侧</v>
          </cell>
          <cell r="G8589" t="str">
            <v/>
          </cell>
          <cell r="H8589">
            <v>1800</v>
          </cell>
          <cell r="I8589">
            <v>1440</v>
          </cell>
          <cell r="J8589">
            <v>1260</v>
          </cell>
          <cell r="K8589" t="str">
            <v>乙类</v>
          </cell>
        </row>
        <row r="8590">
          <cell r="A8590" t="str">
            <v>HW389301</v>
          </cell>
          <cell r="B8590" t="str">
            <v>手指/残指拇指再造术</v>
          </cell>
          <cell r="C8590" t="str">
            <v>消毒铺巾,气囊止血带止血,切开皮肤,切取手指或手指残端,移植于拇指断端,固定骨与关节,缝合肌腱､神经,吻合血管。不含骨､皮肤移植术。</v>
          </cell>
          <cell r="D8590" t="str">
            <v>外固定材料</v>
          </cell>
          <cell r="E8590" t="str">
            <v>内固定材料,钢丝,特殊缝线,止血材料</v>
          </cell>
          <cell r="F8590" t="str">
            <v>每指</v>
          </cell>
          <cell r="G8590" t="str">
            <v/>
          </cell>
          <cell r="H8590">
            <v>1300</v>
          </cell>
          <cell r="I8590">
            <v>1040</v>
          </cell>
          <cell r="J8590">
            <v>910</v>
          </cell>
          <cell r="K8590" t="str">
            <v>乙类</v>
          </cell>
        </row>
        <row r="8591">
          <cell r="A8591" t="str">
            <v>HW389302</v>
          </cell>
          <cell r="B8591" t="str">
            <v>组织移位拇指对掌功能重建术</v>
          </cell>
          <cell r="C8591" t="str">
            <v>消毒铺巾,气囊止血带止血,切开皮肤,掀取邻近肌腱,移位于拇指,内或外固定,或肌腱移植。不含肌腱(或髂胫束)移植术。</v>
          </cell>
          <cell r="D8591" t="str">
            <v>引流装置,外固定材料</v>
          </cell>
          <cell r="E8591" t="str">
            <v>内固定材料,特殊缝线</v>
          </cell>
          <cell r="F8591" t="str">
            <v>单侧</v>
          </cell>
          <cell r="G8591" t="str">
            <v/>
          </cell>
          <cell r="H8591">
            <v>1260</v>
          </cell>
          <cell r="I8591">
            <v>1010</v>
          </cell>
          <cell r="J8591">
            <v>880</v>
          </cell>
          <cell r="K8591" t="str">
            <v>乙类</v>
          </cell>
        </row>
        <row r="8592">
          <cell r="A8592" t="str">
            <v>HW389303</v>
          </cell>
          <cell r="B8592" t="str">
            <v>趾/残趾移植拇指再造术</v>
          </cell>
          <cell r="C8592" t="str">
            <v>消毒铺巾,气囊止血带止血,切开皮肤,切取趾或趾残端,移植于拇指断端,固定骨与关节,缝合肌腱､神经,吻合血管。不含骨､皮肤移植术。</v>
          </cell>
          <cell r="D8592" t="str">
            <v>外固定材料</v>
          </cell>
          <cell r="E8592" t="str">
            <v>内固定材料,钢丝,特殊缝线,止血材料</v>
          </cell>
          <cell r="F8592" t="str">
            <v>单侧</v>
          </cell>
          <cell r="G8592" t="str">
            <v/>
          </cell>
          <cell r="H8592">
            <v>1460</v>
          </cell>
          <cell r="I8592">
            <v>1170</v>
          </cell>
          <cell r="J8592">
            <v>1020</v>
          </cell>
          <cell r="K8592" t="str">
            <v>乙类</v>
          </cell>
        </row>
        <row r="8593">
          <cell r="A8593" t="str">
            <v>HW389304</v>
          </cell>
          <cell r="B8593" t="str">
            <v>拇指延长拇指再造术</v>
          </cell>
          <cell r="C8593"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cell r="D8593" t="str">
            <v>引流装置</v>
          </cell>
          <cell r="E8593" t="str">
            <v>内固定材料,特殊缝线</v>
          </cell>
          <cell r="F8593" t="str">
            <v>次</v>
          </cell>
          <cell r="G8593" t="str">
            <v/>
          </cell>
          <cell r="H8593">
            <v>1660</v>
          </cell>
          <cell r="I8593">
            <v>1330</v>
          </cell>
          <cell r="J8593">
            <v>1160</v>
          </cell>
          <cell r="K8593" t="str">
            <v>乙类</v>
          </cell>
        </row>
        <row r="8594">
          <cell r="A8594" t="str">
            <v>HW389305</v>
          </cell>
          <cell r="B8594" t="str">
            <v>腹部皮管拇指再造术</v>
          </cell>
          <cell r="C8594" t="str">
            <v>消毒铺巾,臂丛阻滞或全麻,沿髂嵴取骨,在拇指残端安装固定骨块,同时在腹部形成皮管,并将皮管一端移植到已延长的拇指残端上,择期断蒂。不含Ⅰ期腹部皮管成形及Ⅲ期断蒂术､髂骨取骨术。</v>
          </cell>
          <cell r="D8594" t="str">
            <v>引流装置</v>
          </cell>
          <cell r="E8594" t="str">
            <v>内固定材料,特殊缝线</v>
          </cell>
          <cell r="F8594" t="str">
            <v>次</v>
          </cell>
          <cell r="G8594" t="str">
            <v/>
          </cell>
          <cell r="H8594">
            <v>1400</v>
          </cell>
          <cell r="I8594">
            <v>1120</v>
          </cell>
          <cell r="J8594">
            <v>980</v>
          </cell>
          <cell r="K8594" t="str">
            <v>乙类</v>
          </cell>
        </row>
        <row r="8595">
          <cell r="A8595" t="str">
            <v>HW389306</v>
          </cell>
          <cell r="B8595" t="str">
            <v>复合组织移植拇指再造术</v>
          </cell>
          <cell r="C8595"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cell r="D8595" t="str">
            <v>引流装置</v>
          </cell>
          <cell r="E8595" t="str">
            <v>内固定材料,特殊缝线</v>
          </cell>
          <cell r="F8595" t="str">
            <v>次</v>
          </cell>
          <cell r="G8595" t="str">
            <v/>
          </cell>
          <cell r="H8595">
            <v>1900</v>
          </cell>
          <cell r="I8595">
            <v>1520</v>
          </cell>
          <cell r="J8595">
            <v>1330</v>
          </cell>
          <cell r="K8595" t="str">
            <v>乙类</v>
          </cell>
        </row>
        <row r="8596">
          <cell r="A8596" t="str">
            <v>HW389307</v>
          </cell>
          <cell r="B8596" t="str">
            <v>显微镜下复合组织移植拇指对掌功能重建术</v>
          </cell>
          <cell r="C8596" t="str">
            <v>消毒铺巾,气囊止血带止血,切开皮肤,切取肌肉,移植于拇指,内(或外)固定,缝合神经,吻合血管,或肌腱(或髂胫束)移植。不含肌腱(或髂胫束)移植术。</v>
          </cell>
          <cell r="D8596" t="str">
            <v>引流装置,外固定材料</v>
          </cell>
          <cell r="E8596" t="str">
            <v>内固定材料,特殊缝线,止血材料</v>
          </cell>
          <cell r="F8596" t="str">
            <v>单侧</v>
          </cell>
          <cell r="G8596" t="str">
            <v/>
          </cell>
          <cell r="H8596">
            <v>1700</v>
          </cell>
          <cell r="I8596">
            <v>1360</v>
          </cell>
          <cell r="J8596">
            <v>1190</v>
          </cell>
          <cell r="K8596" t="str">
            <v>乙类</v>
          </cell>
        </row>
        <row r="8597">
          <cell r="A8597" t="str">
            <v>HW4</v>
          </cell>
          <cell r="B8597" t="str">
            <v>指连结</v>
          </cell>
          <cell r="C8597" t="str">
            <v/>
          </cell>
          <cell r="D8597" t="str">
            <v/>
          </cell>
          <cell r="E8597" t="str">
            <v/>
          </cell>
        </row>
        <row r="8597">
          <cell r="G8597" t="str">
            <v/>
          </cell>
          <cell r="H8597" t="str">
            <v/>
          </cell>
          <cell r="I8597" t="str">
            <v/>
          </cell>
          <cell r="J8597" t="str">
            <v/>
          </cell>
        </row>
        <row r="8598">
          <cell r="A8598" t="str">
            <v>HW448101</v>
          </cell>
          <cell r="B8598" t="str">
            <v>掌指关节灌洗术</v>
          </cell>
          <cell r="C8598" t="str">
            <v>消毒铺巾,气囊止血带止血,穿入针头,抽取关节液,灌洗关节,注入药物,拔除针头,或留置引流管,包扎。</v>
          </cell>
          <cell r="D8598" t="str">
            <v>引流装置,注射器</v>
          </cell>
          <cell r="E8598" t="str">
            <v/>
          </cell>
          <cell r="F8598" t="str">
            <v>每关节</v>
          </cell>
          <cell r="G8598" t="str">
            <v/>
          </cell>
          <cell r="H8598">
            <v>100</v>
          </cell>
          <cell r="I8598">
            <v>80</v>
          </cell>
          <cell r="J8598">
            <v>70</v>
          </cell>
          <cell r="K8598" t="str">
            <v>甲类</v>
          </cell>
        </row>
        <row r="8599">
          <cell r="A8599" t="str">
            <v>HW448102</v>
          </cell>
          <cell r="B8599" t="str">
            <v>指间关节灌洗术</v>
          </cell>
          <cell r="C8599" t="str">
            <v>消毒铺巾,气囊止血带止血,穿入针头,抽取关节液,灌洗关节,注入药物,拔除针头,或留置引流管,包扎。</v>
          </cell>
          <cell r="D8599" t="str">
            <v>引流装置,注射器</v>
          </cell>
          <cell r="E8599" t="str">
            <v/>
          </cell>
          <cell r="F8599" t="str">
            <v>每关节</v>
          </cell>
          <cell r="G8599" t="str">
            <v/>
          </cell>
          <cell r="H8599">
            <v>80</v>
          </cell>
          <cell r="I8599">
            <v>65</v>
          </cell>
          <cell r="J8599">
            <v>55</v>
          </cell>
          <cell r="K8599" t="str">
            <v>甲类</v>
          </cell>
        </row>
        <row r="8600">
          <cell r="A8600" t="str">
            <v>HW448501</v>
          </cell>
          <cell r="B8600" t="str">
            <v>关节镜下掌指关节灌洗术</v>
          </cell>
          <cell r="C8600" t="str">
            <v>消毒铺巾,气囊止血带止血,切开皮肤,开通关节囊,放入关节镜,依次检视韧带､关节软骨､关节间隙,切取组织做病理学检查,灌洗关节,拔出针头,或留置引流管,包扎。</v>
          </cell>
          <cell r="D8600" t="str">
            <v>引流装置,注射器</v>
          </cell>
          <cell r="E8600" t="str">
            <v/>
          </cell>
          <cell r="F8600" t="str">
            <v>每关节</v>
          </cell>
          <cell r="G8600" t="str">
            <v/>
          </cell>
          <cell r="H8600">
            <v>450</v>
          </cell>
          <cell r="I8600">
            <v>360</v>
          </cell>
          <cell r="J8600">
            <v>310</v>
          </cell>
          <cell r="K8600" t="str">
            <v>乙类</v>
          </cell>
        </row>
        <row r="8601">
          <cell r="A8601" t="str">
            <v>HW448502</v>
          </cell>
          <cell r="B8601" t="str">
            <v>关节镜下指间关节灌洗术</v>
          </cell>
          <cell r="C8601" t="str">
            <v>消毒铺巾,气囊止血带止血,切开皮肤,开通关节囊,放入关节镜,依次检视韧带､关节软骨､关节间隙,切取组织做病理学检查,灌洗关节,拔出针头,或留置引流管,包扎。</v>
          </cell>
          <cell r="D8601" t="str">
            <v>引流装置,注射器</v>
          </cell>
          <cell r="E8601" t="str">
            <v/>
          </cell>
          <cell r="F8601" t="str">
            <v>每关节</v>
          </cell>
          <cell r="G8601" t="str">
            <v/>
          </cell>
          <cell r="H8601">
            <v>450</v>
          </cell>
          <cell r="I8601">
            <v>360</v>
          </cell>
          <cell r="J8601">
            <v>310</v>
          </cell>
          <cell r="K8601" t="str">
            <v>乙类</v>
          </cell>
        </row>
        <row r="8602">
          <cell r="A8602" t="str">
            <v>HW458301</v>
          </cell>
          <cell r="B8602" t="str">
            <v>掌指关节侧副韧带切断术</v>
          </cell>
          <cell r="C8602" t="str">
            <v>消毒铺巾,气囊止血带止血,切开皮肤,显露并切断韧带。</v>
          </cell>
          <cell r="D8602" t="str">
            <v/>
          </cell>
          <cell r="E8602" t="str">
            <v>特殊缝线</v>
          </cell>
          <cell r="F8602" t="str">
            <v>每关节</v>
          </cell>
          <cell r="G8602" t="str">
            <v/>
          </cell>
          <cell r="H8602">
            <v>500</v>
          </cell>
          <cell r="I8602">
            <v>400</v>
          </cell>
          <cell r="J8602">
            <v>350</v>
          </cell>
          <cell r="K8602" t="str">
            <v>甲类</v>
          </cell>
        </row>
        <row r="8603">
          <cell r="A8603" t="str">
            <v>HW458302</v>
          </cell>
          <cell r="B8603" t="str">
            <v>指间关节侧副韧带切断术</v>
          </cell>
          <cell r="C8603" t="str">
            <v>术前设计,消毒铺巾,体位摆放,臂丛阻滞麻醉,于指蹼背侧做纵行切口,切开腱帽扩张部,用小拉钩牵开皮肤及伸指肌腱显露出关节囊及增厚的侧副韧带,被动屈曲手指,可见挛缩的侧副韧带,用刀将其切断并切除。</v>
          </cell>
          <cell r="D8603" t="str">
            <v>引流装置</v>
          </cell>
          <cell r="E8603" t="str">
            <v>特殊缝线</v>
          </cell>
          <cell r="F8603" t="str">
            <v>次</v>
          </cell>
          <cell r="G8603" t="str">
            <v/>
          </cell>
          <cell r="H8603">
            <v>1260</v>
          </cell>
          <cell r="I8603">
            <v>1010</v>
          </cell>
          <cell r="J8603">
            <v>880</v>
          </cell>
          <cell r="K8603" t="str">
            <v>甲类</v>
          </cell>
        </row>
        <row r="8604">
          <cell r="A8604" t="str">
            <v>HW471301</v>
          </cell>
          <cell r="B8604" t="str">
            <v>掌指关节复位克氏针固定术</v>
          </cell>
          <cell r="C8604"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cell r="D8604" t="str">
            <v>引流装置,外固定材料,克氏针</v>
          </cell>
          <cell r="E8604" t="str">
            <v>特殊缝线</v>
          </cell>
          <cell r="F8604" t="str">
            <v>每关节</v>
          </cell>
          <cell r="G8604" t="str">
            <v/>
          </cell>
          <cell r="H8604">
            <v>1300</v>
          </cell>
          <cell r="I8604">
            <v>1040</v>
          </cell>
          <cell r="J8604">
            <v>910</v>
          </cell>
          <cell r="K8604" t="str">
            <v>甲类</v>
          </cell>
        </row>
        <row r="8605">
          <cell r="A8605" t="str">
            <v>HW471302</v>
          </cell>
          <cell r="B8605" t="str">
            <v>掌指关节融合术</v>
          </cell>
          <cell r="C8605" t="str">
            <v>消毒铺巾,气囊止血带止血,切开皮肤,显露关节,用咬骨钳､骨刀或摆锯截骨,对合骨端,骨移植,内固定或外固定。不含植骨术､术中X线引导。</v>
          </cell>
          <cell r="D8605" t="str">
            <v>外固定材料</v>
          </cell>
          <cell r="E8605" t="str">
            <v>内固定材料,钢丝,特殊缝线</v>
          </cell>
          <cell r="F8605" t="str">
            <v>每关节</v>
          </cell>
          <cell r="G8605" t="str">
            <v>每增加1关节加收不超过30%</v>
          </cell>
          <cell r="H8605">
            <v>1160</v>
          </cell>
          <cell r="I8605">
            <v>930</v>
          </cell>
          <cell r="J8605">
            <v>810</v>
          </cell>
          <cell r="K8605" t="str">
            <v>乙类</v>
          </cell>
        </row>
        <row r="8606">
          <cell r="A8606" t="str">
            <v>HW471303</v>
          </cell>
          <cell r="B8606" t="str">
            <v>掌指关节掌板固定术</v>
          </cell>
          <cell r="C8606" t="str">
            <v>消毒铺巾,气囊止血带止血,切开皮肤,显露并向远侧掀起掌板,切除一部分,近侧移动,固定于掌骨颈,内或外固定。</v>
          </cell>
          <cell r="D8606" t="str">
            <v>外固定材料</v>
          </cell>
          <cell r="E8606" t="str">
            <v>内固定材料,特殊缝线,止血材料</v>
          </cell>
          <cell r="F8606" t="str">
            <v>每关节</v>
          </cell>
          <cell r="G8606" t="str">
            <v/>
          </cell>
          <cell r="H8606">
            <v>1200</v>
          </cell>
          <cell r="I8606">
            <v>960</v>
          </cell>
          <cell r="J8606">
            <v>840</v>
          </cell>
          <cell r="K8606" t="str">
            <v>甲类</v>
          </cell>
        </row>
        <row r="8607">
          <cell r="A8607" t="str">
            <v>HW471304</v>
          </cell>
          <cell r="B8607" t="str">
            <v>指间关节融合术</v>
          </cell>
          <cell r="C8607" t="str">
            <v>消毒铺巾,气囊止血带止血,切开皮肤,显露关节,用咬骨钳､骨刀或摆锯截骨,对合骨端,骨移植,内固定或外固定。不含植骨术､术中X线引导。</v>
          </cell>
          <cell r="D8607" t="str">
            <v>外固定材料</v>
          </cell>
          <cell r="E8607" t="str">
            <v>内固定材料,钢丝,特殊缝线</v>
          </cell>
          <cell r="F8607" t="str">
            <v>每关节</v>
          </cell>
          <cell r="G8607" t="str">
            <v>每增加1关节加收不超过30%</v>
          </cell>
          <cell r="H8607">
            <v>1050</v>
          </cell>
          <cell r="I8607">
            <v>840</v>
          </cell>
          <cell r="J8607">
            <v>735</v>
          </cell>
          <cell r="K8607" t="str">
            <v>乙类</v>
          </cell>
        </row>
        <row r="8608">
          <cell r="A8608" t="str">
            <v>HW473301</v>
          </cell>
          <cell r="B8608" t="str">
            <v>掌指关节侧副韧带切除术</v>
          </cell>
          <cell r="C8608"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cell r="D8608" t="str">
            <v>引流装置</v>
          </cell>
          <cell r="E8608" t="str">
            <v>内固定材料,特殊缝线</v>
          </cell>
          <cell r="F8608" t="str">
            <v>每关节</v>
          </cell>
          <cell r="G8608" t="str">
            <v/>
          </cell>
          <cell r="H8608">
            <v>1160</v>
          </cell>
          <cell r="I8608">
            <v>930</v>
          </cell>
          <cell r="J8608">
            <v>810</v>
          </cell>
          <cell r="K8608" t="str">
            <v>甲类</v>
          </cell>
        </row>
        <row r="8609">
          <cell r="A8609" t="str">
            <v>HW473302</v>
          </cell>
          <cell r="B8609" t="str">
            <v>掌指关节滑膜切除术</v>
          </cell>
          <cell r="C8609" t="str">
            <v>消毒铺巾,气囊止血带止血,切开皮肤,显露关节,清除滑膜,松解粘连。</v>
          </cell>
          <cell r="D8609" t="str">
            <v/>
          </cell>
          <cell r="E8609" t="str">
            <v>特殊缝线</v>
          </cell>
          <cell r="F8609" t="str">
            <v>每关节</v>
          </cell>
          <cell r="G8609" t="str">
            <v/>
          </cell>
          <cell r="H8609">
            <v>1080</v>
          </cell>
          <cell r="I8609">
            <v>860</v>
          </cell>
          <cell r="J8609">
            <v>755</v>
          </cell>
          <cell r="K8609" t="str">
            <v>甲类</v>
          </cell>
        </row>
        <row r="8610">
          <cell r="A8610" t="str">
            <v>HW473303</v>
          </cell>
          <cell r="B8610" t="str">
            <v>近侧指间关节侧副韧带切除术</v>
          </cell>
          <cell r="C8610" t="str">
            <v>在关节两侧做侧中切口,拉开伸指支持带,暴露侧副韧带并切除,关节屈曲位克氏针固定三周。</v>
          </cell>
          <cell r="D8610" t="str">
            <v>引流装置,克氏针</v>
          </cell>
          <cell r="E8610" t="str">
            <v>内固定材料,特殊缝线</v>
          </cell>
          <cell r="F8610" t="str">
            <v>每指</v>
          </cell>
          <cell r="G8610" t="str">
            <v/>
          </cell>
          <cell r="H8610">
            <v>1080</v>
          </cell>
          <cell r="I8610">
            <v>860</v>
          </cell>
          <cell r="J8610">
            <v>755</v>
          </cell>
          <cell r="K8610" t="str">
            <v>甲类</v>
          </cell>
        </row>
        <row r="8611">
          <cell r="A8611" t="str">
            <v>HW473304</v>
          </cell>
          <cell r="B8611" t="str">
            <v>指间关节滑膜切除术</v>
          </cell>
          <cell r="C8611" t="str">
            <v>消毒铺巾,气囊止血带止血,切开皮肤,显露关节,清除滑膜,松解粘连。</v>
          </cell>
          <cell r="D8611" t="str">
            <v>引流装置</v>
          </cell>
          <cell r="E8611" t="str">
            <v>特殊缝线</v>
          </cell>
          <cell r="F8611" t="str">
            <v>每关节</v>
          </cell>
          <cell r="G8611" t="str">
            <v/>
          </cell>
          <cell r="H8611">
            <v>1150</v>
          </cell>
          <cell r="I8611">
            <v>920</v>
          </cell>
          <cell r="J8611">
            <v>805</v>
          </cell>
          <cell r="K8611" t="str">
            <v>甲类</v>
          </cell>
        </row>
        <row r="8612">
          <cell r="A8612" t="str">
            <v>HW473501</v>
          </cell>
          <cell r="B8612" t="str">
            <v>关节镜下指间关节滑膜切除术</v>
          </cell>
          <cell r="C8612" t="str">
            <v>消毒铺巾,气囊止血带止血,切开皮肤,插入关节镜,清除滑膜,松解粘连。不含关节镜检查。</v>
          </cell>
          <cell r="D8612" t="str">
            <v>引流装置</v>
          </cell>
          <cell r="E8612" t="str">
            <v>特殊缝线</v>
          </cell>
          <cell r="F8612" t="str">
            <v>每关节</v>
          </cell>
          <cell r="G8612" t="str">
            <v/>
          </cell>
          <cell r="H8612">
            <v>1150</v>
          </cell>
          <cell r="I8612">
            <v>920</v>
          </cell>
          <cell r="J8612">
            <v>805</v>
          </cell>
          <cell r="K8612" t="str">
            <v>乙类</v>
          </cell>
        </row>
        <row r="8613">
          <cell r="A8613" t="str">
            <v>HW473502</v>
          </cell>
          <cell r="B8613" t="str">
            <v>关节镜下掌指关节滑膜切除术</v>
          </cell>
          <cell r="C8613" t="str">
            <v>消毒铺巾,气囊止血带止血,切开皮肤,插入关节镜,清除滑膜,松解粘连。不含关节镜检查。</v>
          </cell>
          <cell r="D8613" t="str">
            <v>引流装置</v>
          </cell>
          <cell r="E8613" t="str">
            <v>特殊缝线</v>
          </cell>
          <cell r="F8613" t="str">
            <v>每关节</v>
          </cell>
          <cell r="G8613" t="str">
            <v/>
          </cell>
          <cell r="H8613">
            <v>1150</v>
          </cell>
          <cell r="I8613">
            <v>920</v>
          </cell>
          <cell r="J8613">
            <v>805</v>
          </cell>
          <cell r="K8613" t="str">
            <v>乙类</v>
          </cell>
        </row>
        <row r="8614">
          <cell r="A8614" t="str">
            <v>HW481301</v>
          </cell>
          <cell r="B8614" t="str">
            <v>指间关节侧副韧带紧缩缝合术</v>
          </cell>
          <cell r="C8614" t="str">
            <v>消毒铺巾,气囊止血带止血,切开皮肤,显露并紧缩缝合损伤韧带。</v>
          </cell>
          <cell r="D8614" t="str">
            <v>外固定材料</v>
          </cell>
          <cell r="E8614" t="str">
            <v>内固定材料,特殊缝线</v>
          </cell>
          <cell r="F8614" t="str">
            <v>每指</v>
          </cell>
          <cell r="G8614" t="str">
            <v/>
          </cell>
          <cell r="H8614">
            <v>1000</v>
          </cell>
          <cell r="I8614">
            <v>800</v>
          </cell>
          <cell r="J8614">
            <v>700</v>
          </cell>
          <cell r="K8614" t="str">
            <v>乙类</v>
          </cell>
        </row>
        <row r="8615">
          <cell r="A8615" t="str">
            <v>HW483301</v>
          </cell>
          <cell r="B8615" t="str">
            <v>掌指关节成形术</v>
          </cell>
          <cell r="C8615"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cell r="D8615" t="str">
            <v>引流装置</v>
          </cell>
          <cell r="E8615" t="str">
            <v>内固定材料,特殊缝线</v>
          </cell>
          <cell r="F8615" t="str">
            <v>每关节</v>
          </cell>
          <cell r="G8615" t="str">
            <v/>
          </cell>
          <cell r="H8615">
            <v>1200</v>
          </cell>
          <cell r="I8615">
            <v>960</v>
          </cell>
          <cell r="J8615">
            <v>840</v>
          </cell>
          <cell r="K8615" t="str">
            <v>乙类</v>
          </cell>
        </row>
        <row r="8616">
          <cell r="A8616" t="str">
            <v>HW483302</v>
          </cell>
          <cell r="B8616" t="str">
            <v>掌指/指关节畸形矫正术</v>
          </cell>
          <cell r="C8616" t="str">
            <v>切除瘢痕,松解挛缩,用局部皮瓣或游离皮瓣移植覆盖创面,术后用克氏针固定指间关节于伸直位或屈曲15度位3周,防止过伸畸形复发。</v>
          </cell>
          <cell r="D8616" t="str">
            <v>引流装置,克氏针</v>
          </cell>
          <cell r="E8616" t="str">
            <v>特殊缝线</v>
          </cell>
          <cell r="F8616" t="str">
            <v>每关节</v>
          </cell>
          <cell r="G8616" t="str">
            <v/>
          </cell>
          <cell r="H8616">
            <v>1460</v>
          </cell>
          <cell r="I8616">
            <v>1170</v>
          </cell>
          <cell r="J8616">
            <v>1020</v>
          </cell>
          <cell r="K8616" t="str">
            <v>乙类</v>
          </cell>
        </row>
        <row r="8617">
          <cell r="A8617" t="str">
            <v>HW483303</v>
          </cell>
          <cell r="B8617" t="str">
            <v>掌指/指间关节掌板松解推进术</v>
          </cell>
          <cell r="C8617"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cell r="D8617" t="str">
            <v>引流装置</v>
          </cell>
          <cell r="E8617" t="str">
            <v>内固定材料,特殊缝线</v>
          </cell>
          <cell r="F8617" t="str">
            <v>每关节</v>
          </cell>
          <cell r="G8617" t="str">
            <v/>
          </cell>
          <cell r="H8617">
            <v>980</v>
          </cell>
          <cell r="I8617">
            <v>780</v>
          </cell>
          <cell r="J8617">
            <v>690</v>
          </cell>
          <cell r="K8617" t="str">
            <v>乙类</v>
          </cell>
        </row>
        <row r="8618">
          <cell r="A8618" t="str">
            <v>HW483304</v>
          </cell>
          <cell r="B8618" t="str">
            <v>掌指关节过伸畸形矫正术</v>
          </cell>
          <cell r="C8618" t="str">
            <v>纵行切开第五掌指关节的腱帽,使小指展肌复位,予以固定,并在手掌尺侧设计一蒂在远端的舌形皮瓣,修复第五掌指关节腱帽切开区,使掌指关节屈曲30°,克氏针固定3周。</v>
          </cell>
          <cell r="D8618" t="str">
            <v>引流装置,克氏针</v>
          </cell>
          <cell r="E8618" t="str">
            <v>内固定材料,特殊缝线</v>
          </cell>
          <cell r="F8618" t="str">
            <v>每关节</v>
          </cell>
          <cell r="G8618" t="str">
            <v/>
          </cell>
          <cell r="H8618">
            <v>1220</v>
          </cell>
          <cell r="I8618">
            <v>980</v>
          </cell>
          <cell r="J8618">
            <v>850</v>
          </cell>
          <cell r="K8618" t="str">
            <v>乙类</v>
          </cell>
        </row>
        <row r="8619">
          <cell r="A8619" t="str">
            <v>HW483305</v>
          </cell>
          <cell r="B8619" t="str">
            <v>指间关节侧副韧带削薄术</v>
          </cell>
          <cell r="C8619" t="str">
            <v>消毒铺巾,气囊止血带止血,切开皮肤,显露韧带,并将其削薄。</v>
          </cell>
          <cell r="D8619" t="str">
            <v/>
          </cell>
          <cell r="E8619" t="str">
            <v>特殊缝线</v>
          </cell>
          <cell r="F8619" t="str">
            <v>每指</v>
          </cell>
          <cell r="G8619" t="str">
            <v/>
          </cell>
          <cell r="H8619">
            <v>1000</v>
          </cell>
          <cell r="I8619">
            <v>800</v>
          </cell>
          <cell r="J8619">
            <v>700</v>
          </cell>
          <cell r="K8619" t="str">
            <v>乙类</v>
          </cell>
        </row>
        <row r="8620">
          <cell r="A8620" t="str">
            <v>HW483306</v>
          </cell>
          <cell r="B8620" t="str">
            <v>指关节成形术</v>
          </cell>
          <cell r="C8620"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cell r="D8620" t="str">
            <v>引流装置,克氏针</v>
          </cell>
          <cell r="E8620" t="str">
            <v>内固定材料,特殊缝线</v>
          </cell>
          <cell r="F8620" t="str">
            <v>每关节</v>
          </cell>
          <cell r="G8620" t="str">
            <v/>
          </cell>
          <cell r="H8620">
            <v>1420</v>
          </cell>
          <cell r="I8620">
            <v>1130</v>
          </cell>
          <cell r="J8620">
            <v>990</v>
          </cell>
          <cell r="K8620" t="str">
            <v>乙类</v>
          </cell>
        </row>
        <row r="8621">
          <cell r="A8621" t="str">
            <v>HW489301</v>
          </cell>
          <cell r="B8621" t="str">
            <v>指间关节侧副韧带止点重建术</v>
          </cell>
          <cell r="C8621" t="str">
            <v>消毒铺巾,气囊止血带止血,切开皮肤,显露并缝合损伤韧带,重建止点。</v>
          </cell>
          <cell r="D8621" t="str">
            <v>外固定材料</v>
          </cell>
          <cell r="E8621" t="str">
            <v>内固定材料,特殊缝线</v>
          </cell>
          <cell r="F8621" t="str">
            <v>每指</v>
          </cell>
          <cell r="G8621" t="str">
            <v/>
          </cell>
          <cell r="H8621">
            <v>1000</v>
          </cell>
          <cell r="I8621">
            <v>800</v>
          </cell>
          <cell r="J8621">
            <v>700</v>
          </cell>
          <cell r="K8621" t="str">
            <v>乙类</v>
          </cell>
        </row>
        <row r="8622">
          <cell r="A8622" t="str">
            <v>HW489302</v>
          </cell>
          <cell r="B8622" t="str">
            <v>指间关节侧副韧带重建术</v>
          </cell>
          <cell r="C8622" t="str">
            <v>移植肌腱或腱性组织,重建韧带。不含肌腱移植术。</v>
          </cell>
          <cell r="D8622" t="str">
            <v>外固定材料</v>
          </cell>
          <cell r="E8622" t="str">
            <v>内固定材料,特殊缝线</v>
          </cell>
          <cell r="F8622" t="str">
            <v>每指</v>
          </cell>
          <cell r="G8622" t="str">
            <v/>
          </cell>
          <cell r="H8622">
            <v>1000</v>
          </cell>
          <cell r="I8622">
            <v>800</v>
          </cell>
          <cell r="J8622">
            <v>700</v>
          </cell>
          <cell r="K8622" t="str">
            <v>乙类</v>
          </cell>
        </row>
        <row r="8623">
          <cell r="A8623" t="str">
            <v>HW5</v>
          </cell>
          <cell r="B8623" t="str">
            <v>指肌肉软组织</v>
          </cell>
          <cell r="C8623" t="str">
            <v/>
          </cell>
          <cell r="D8623" t="str">
            <v/>
          </cell>
          <cell r="E8623" t="str">
            <v/>
          </cell>
        </row>
        <row r="8623">
          <cell r="G8623" t="str">
            <v/>
          </cell>
          <cell r="H8623" t="str">
            <v/>
          </cell>
          <cell r="I8623" t="str">
            <v/>
          </cell>
          <cell r="J8623" t="str">
            <v/>
          </cell>
        </row>
        <row r="8624">
          <cell r="A8624" t="str">
            <v>HW573301</v>
          </cell>
          <cell r="B8624" t="str">
            <v>指伸肌腱腱帽部分切除术</v>
          </cell>
          <cell r="C8624" t="str">
            <v>消毒铺巾,气囊止血带止血,切开皮肤,显露指伸肌腱腱帽,将其两侧切除,矫正掌指关节屈曲畸形。不含关节松解。</v>
          </cell>
          <cell r="D8624" t="str">
            <v/>
          </cell>
          <cell r="E8624" t="str">
            <v>特殊缝线</v>
          </cell>
          <cell r="F8624" t="str">
            <v>每指</v>
          </cell>
          <cell r="G8624" t="str">
            <v/>
          </cell>
          <cell r="H8624">
            <v>1000</v>
          </cell>
          <cell r="I8624">
            <v>800</v>
          </cell>
          <cell r="J8624">
            <v>700</v>
          </cell>
          <cell r="K8624" t="str">
            <v>甲类</v>
          </cell>
        </row>
        <row r="8625">
          <cell r="A8625" t="str">
            <v>HW589301</v>
          </cell>
          <cell r="B8625" t="str">
            <v>指屈肌腱滑车重建术</v>
          </cell>
          <cell r="C8625" t="str">
            <v>消毒铺巾,气囊止血带止血,切开皮肤,指浅屈肌腱移位或移植肌腱､腱鞘,重建A3或A4滑车,外固定。不含清创术。</v>
          </cell>
          <cell r="D8625" t="str">
            <v>外固定材料</v>
          </cell>
          <cell r="E8625" t="str">
            <v>特殊缝线,止血材料</v>
          </cell>
          <cell r="F8625" t="str">
            <v>条</v>
          </cell>
          <cell r="G8625" t="str">
            <v>每增加1条肌腱加收不超过30%</v>
          </cell>
          <cell r="H8625">
            <v>1000</v>
          </cell>
          <cell r="I8625">
            <v>800</v>
          </cell>
          <cell r="J8625">
            <v>700</v>
          </cell>
          <cell r="K8625" t="str">
            <v>乙类</v>
          </cell>
        </row>
        <row r="8626">
          <cell r="A8626" t="str">
            <v>HW589302</v>
          </cell>
          <cell r="B8626" t="str">
            <v>指伸肌支持带重建术</v>
          </cell>
          <cell r="C8626" t="str">
            <v>消毒铺巾,气囊止血带止血,切开皮肤,指浅屈肌腱移位或移植肌腱,重建伸肌支持带,外固定。不含清创术。</v>
          </cell>
          <cell r="D8626" t="str">
            <v>外固定材料</v>
          </cell>
          <cell r="E8626" t="str">
            <v>特殊缝线,止血材料</v>
          </cell>
          <cell r="F8626" t="str">
            <v>单侧</v>
          </cell>
          <cell r="G8626" t="str">
            <v/>
          </cell>
          <cell r="H8626">
            <v>1000</v>
          </cell>
          <cell r="I8626">
            <v>800</v>
          </cell>
          <cell r="J8626">
            <v>700</v>
          </cell>
          <cell r="K8626" t="str">
            <v>乙类</v>
          </cell>
        </row>
        <row r="8627">
          <cell r="A8627" t="str">
            <v>HW589303</v>
          </cell>
          <cell r="B8627" t="str">
            <v>指伸肌腱侧腱束移位中央腱束止点重建术</v>
          </cell>
          <cell r="C8627" t="str">
            <v>消毒铺巾,气囊止血带止血,切开皮肤,纵行劈开侧腱束,分别于远､近端切断内外侧半,内侧半与中央束止点缝合,外侧一半穿近侧指间关节横行支持带后与自身缝合,内或外固定。</v>
          </cell>
          <cell r="D8627" t="str">
            <v>外固定材料</v>
          </cell>
          <cell r="E8627" t="str">
            <v>内固定材料,特殊缝线,止血材料</v>
          </cell>
          <cell r="F8627" t="str">
            <v>每指</v>
          </cell>
          <cell r="G8627" t="str">
            <v>每增加1指加收不超过30%</v>
          </cell>
          <cell r="H8627">
            <v>600</v>
          </cell>
          <cell r="I8627">
            <v>480</v>
          </cell>
          <cell r="J8627">
            <v>420</v>
          </cell>
          <cell r="K8627" t="str">
            <v>乙类</v>
          </cell>
        </row>
        <row r="8628">
          <cell r="A8628" t="str">
            <v>HW589304</v>
          </cell>
          <cell r="B8628" t="str">
            <v>指伸肌腱侧腱束交叉移位中央腱束止点重建术</v>
          </cell>
          <cell r="C8628" t="str">
            <v>消毒铺巾,气囊止血带止血,切开皮肤,纵行劈开两侧侧腱束,将外侧半切断,交叉移位,再与对侧腱束缝合,内或外固定。</v>
          </cell>
          <cell r="D8628" t="str">
            <v>外固定材料</v>
          </cell>
          <cell r="E8628" t="str">
            <v>内固定材料,特殊缝线,止血材料</v>
          </cell>
          <cell r="F8628" t="str">
            <v>每指</v>
          </cell>
          <cell r="G8628" t="str">
            <v>每增加1指加收不超过30%</v>
          </cell>
          <cell r="H8628">
            <v>600</v>
          </cell>
          <cell r="I8628">
            <v>480</v>
          </cell>
          <cell r="J8628">
            <v>420</v>
          </cell>
          <cell r="K8628" t="str">
            <v>乙类</v>
          </cell>
        </row>
        <row r="8629">
          <cell r="A8629" t="str">
            <v>HW589305</v>
          </cell>
          <cell r="B8629" t="str">
            <v>指伸肌腱中央腱束止点重建术</v>
          </cell>
          <cell r="C8629" t="str">
            <v>消毒铺巾,气囊止血带止血,切开皮肤,移植肌腱,重建指伸肌腱中央腱束止点,内或外固定。</v>
          </cell>
          <cell r="D8629" t="str">
            <v>引流装置,外固定材料</v>
          </cell>
          <cell r="E8629" t="str">
            <v>内固定材料,特殊缝线,止血材料</v>
          </cell>
          <cell r="F8629" t="str">
            <v>每指</v>
          </cell>
          <cell r="G8629" t="str">
            <v/>
          </cell>
          <cell r="H8629">
            <v>600</v>
          </cell>
          <cell r="I8629">
            <v>480</v>
          </cell>
          <cell r="J8629">
            <v>420</v>
          </cell>
          <cell r="K8629" t="str">
            <v>乙类</v>
          </cell>
        </row>
        <row r="8630">
          <cell r="A8630" t="str">
            <v>HW589306</v>
          </cell>
          <cell r="B8630" t="str">
            <v>拇指/手指肌腱移位背伸功能重建术</v>
          </cell>
          <cell r="C8630" t="str">
            <v>消毒铺巾,气囊止血带止血,切开皮肤,掀取邻近肌腱,移位于前臂背侧,与指伸肌腱缝合,内或外固定,或肌腱移植。不含肌腱移植术或髂胫束移植术。</v>
          </cell>
          <cell r="D8630" t="str">
            <v>引流装置,外固定材料</v>
          </cell>
          <cell r="E8630" t="str">
            <v>内固定材料,特殊缝线</v>
          </cell>
          <cell r="F8630" t="str">
            <v>每指</v>
          </cell>
          <cell r="G8630" t="str">
            <v>以1条肌肉或肌腱为基价,每增加1条加收不超过30%</v>
          </cell>
          <cell r="H8630">
            <v>1460</v>
          </cell>
          <cell r="I8630">
            <v>1170</v>
          </cell>
          <cell r="J8630">
            <v>1020</v>
          </cell>
          <cell r="K8630" t="str">
            <v>乙类</v>
          </cell>
        </row>
        <row r="8631">
          <cell r="A8631" t="str">
            <v>HW589307</v>
          </cell>
          <cell r="B8631" t="str">
            <v>拇指/手指肌腱移位屈曲功能重建术</v>
          </cell>
          <cell r="C8631" t="str">
            <v>消毒铺巾,气囊止血带止血,切开皮肤,掀取邻近肌腱,移位于前臂掌侧,与指屈肌腱缝合,内或外固定,或肌腱移植。不含肌腱移植术或髂胫束移植术。</v>
          </cell>
          <cell r="D8631" t="str">
            <v>引流装置,外固定材料</v>
          </cell>
          <cell r="E8631" t="str">
            <v>内固定材料,特殊缝线</v>
          </cell>
          <cell r="F8631" t="str">
            <v>每指</v>
          </cell>
          <cell r="G8631" t="str">
            <v>以1条肌肉或肌腱为基价,每增加1条加收不超过30%</v>
          </cell>
          <cell r="H8631">
            <v>1400</v>
          </cell>
          <cell r="I8631">
            <v>1120</v>
          </cell>
          <cell r="J8631">
            <v>980</v>
          </cell>
          <cell r="K8631" t="str">
            <v>乙类</v>
          </cell>
        </row>
        <row r="8632">
          <cell r="A8632" t="str">
            <v>HW589308</v>
          </cell>
          <cell r="B8632" t="str">
            <v>异体腱帽移植术</v>
          </cell>
          <cell r="C8632" t="str">
            <v>消毒铺巾,气囊止血带止血,切开皮肤,移植异体伸肌腱帽,修复损伤肌腱,外固定。不含肌腱缝合术。</v>
          </cell>
          <cell r="D8632" t="str">
            <v>外固定材料</v>
          </cell>
          <cell r="E8632" t="str">
            <v>内固定材料,特殊缝线,止血材料</v>
          </cell>
          <cell r="F8632" t="str">
            <v>条</v>
          </cell>
          <cell r="G8632" t="str">
            <v>每增加1条肌腱加收不超过30%</v>
          </cell>
          <cell r="H8632">
            <v>840</v>
          </cell>
          <cell r="I8632">
            <v>670</v>
          </cell>
          <cell r="J8632">
            <v>590</v>
          </cell>
          <cell r="K8632" t="str">
            <v>乙类</v>
          </cell>
        </row>
        <row r="8633">
          <cell r="A8633" t="str">
            <v>HW589309</v>
          </cell>
          <cell r="B8633" t="str">
            <v>显微镜下复合组织移植拇指/手指背伸功能重建术</v>
          </cell>
          <cell r="C8633" t="str">
            <v>消毒铺巾,气囊止血带止血,切开皮肤,切取肌肉,移植于前臂背侧,与指伸肌腱缝合,内或外固定,缝合神经,吻合血管,或肌腱或髂胫束移植。不含肌腱移植术或髂胫束移植术。</v>
          </cell>
          <cell r="D8633" t="str">
            <v>引流装置,外固定材料</v>
          </cell>
          <cell r="E8633" t="str">
            <v>内固定材料,特殊缝线,止血材料</v>
          </cell>
          <cell r="F8633" t="str">
            <v>每指</v>
          </cell>
          <cell r="G8633" t="str">
            <v>以1条肌肉或肌腱为基价,每增加1条加收不超过80%</v>
          </cell>
          <cell r="H8633">
            <v>1600</v>
          </cell>
          <cell r="I8633">
            <v>1280</v>
          </cell>
          <cell r="J8633">
            <v>1120</v>
          </cell>
          <cell r="K8633" t="str">
            <v>乙类</v>
          </cell>
        </row>
        <row r="8634">
          <cell r="A8634" t="str">
            <v>HW589310</v>
          </cell>
          <cell r="B8634" t="str">
            <v>显微镜下复合组织移植拇指/手指屈曲功能重建术</v>
          </cell>
          <cell r="C8634" t="str">
            <v>消毒铺巾,气囊止血带止血,切开皮肤,切取肌肉,移植于前臂掌侧,与指屈肌腱缝合,内或外固定,缝合神经,吻合血管,或肌腱(或髂胫束)移植。不含肌腱移植术或髂胫束移植术。</v>
          </cell>
          <cell r="D8634" t="str">
            <v>引流装置,外固定材料</v>
          </cell>
          <cell r="E8634" t="str">
            <v>内固定材料,特殊缝线,止血材料</v>
          </cell>
          <cell r="F8634" t="str">
            <v>每指</v>
          </cell>
          <cell r="G8634" t="str">
            <v>以1条肌肉或肌腱为基价,每增加1条加收不超过80%</v>
          </cell>
          <cell r="H8634">
            <v>1700</v>
          </cell>
          <cell r="I8634">
            <v>1360</v>
          </cell>
          <cell r="J8634">
            <v>1190</v>
          </cell>
          <cell r="K8634" t="str">
            <v>乙类</v>
          </cell>
        </row>
        <row r="8635">
          <cell r="A8635" t="str">
            <v>HW6</v>
          </cell>
          <cell r="B8635" t="str">
            <v>8.肢体</v>
          </cell>
          <cell r="C8635" t="str">
            <v/>
          </cell>
          <cell r="D8635" t="str">
            <v/>
          </cell>
          <cell r="E8635" t="str">
            <v/>
          </cell>
        </row>
        <row r="8635">
          <cell r="G8635" t="str">
            <v/>
          </cell>
          <cell r="H8635" t="str">
            <v/>
          </cell>
          <cell r="I8635" t="str">
            <v/>
          </cell>
          <cell r="J8635" t="str">
            <v/>
          </cell>
        </row>
        <row r="8636">
          <cell r="A8636" t="str">
            <v>HW658301</v>
          </cell>
          <cell r="B8636" t="str">
            <v>烧伤肢体截除术</v>
          </cell>
          <cell r="C8636" t="str">
            <v>术区皮肤消毒,切除坏死皮肤和软组织,用骨膜分离器､骨锯､咬骨钳､骨凿､手术刀等器械截除坏死肢体,修整缝合残端。</v>
          </cell>
          <cell r="D8636" t="str">
            <v>引流装置</v>
          </cell>
          <cell r="E8636" t="str">
            <v>功能性敷料,特殊缝线</v>
          </cell>
          <cell r="F8636" t="str">
            <v>单肢</v>
          </cell>
          <cell r="G8636" t="str">
            <v/>
          </cell>
          <cell r="H8636">
            <v>800</v>
          </cell>
          <cell r="I8636">
            <v>640</v>
          </cell>
          <cell r="J8636">
            <v>560</v>
          </cell>
          <cell r="K8636" t="str">
            <v>甲类</v>
          </cell>
        </row>
        <row r="8637">
          <cell r="A8637" t="str">
            <v>HW687301</v>
          </cell>
          <cell r="B8637" t="str">
            <v>断肢再植术</v>
          </cell>
          <cell r="C8637" t="str">
            <v>常用于断肘或膝关节或其近侧。消毒铺巾,气囊止血带止血,清创,探查损伤组织,复位固定骨与关节,缝合肌肉､肌腱､神经,吻合动脉､静脉。不含组织移植术､术中显微镜下操作。</v>
          </cell>
          <cell r="D8637" t="str">
            <v>外固定材料</v>
          </cell>
          <cell r="E8637" t="str">
            <v>内固定材料,人工关节,钢丝,特殊缝线</v>
          </cell>
          <cell r="F8637" t="str">
            <v>单肢</v>
          </cell>
          <cell r="G8637" t="str">
            <v/>
          </cell>
          <cell r="H8637">
            <v>2500</v>
          </cell>
          <cell r="I8637">
            <v>2000</v>
          </cell>
          <cell r="J8637">
            <v>1750</v>
          </cell>
          <cell r="K8637" t="str">
            <v>乙类</v>
          </cell>
        </row>
        <row r="8638">
          <cell r="A8638" t="str">
            <v>HW687302</v>
          </cell>
          <cell r="B8638" t="str">
            <v>断肢移位再植术</v>
          </cell>
          <cell r="C8638" t="str">
            <v>消毒铺巾,气囊止血带止血,清创,探查损伤组织,将离断肢体移位至另一肢体断端,固定骨与关节,缝合肌腱､神经,吻合动脉､静脉。不含组织移植术､术中显微镜下操作。</v>
          </cell>
          <cell r="D8638" t="str">
            <v>外固定材料</v>
          </cell>
          <cell r="E8638" t="str">
            <v>内固定材料,人工关节,钢丝,特殊缝线</v>
          </cell>
          <cell r="F8638" t="str">
            <v>单肢</v>
          </cell>
          <cell r="G8638" t="str">
            <v/>
          </cell>
          <cell r="H8638">
            <v>2500</v>
          </cell>
          <cell r="I8638">
            <v>2000</v>
          </cell>
          <cell r="J8638">
            <v>1750</v>
          </cell>
          <cell r="K8638" t="str">
            <v>乙类</v>
          </cell>
        </row>
        <row r="8639">
          <cell r="A8639" t="str">
            <v>HXA</v>
          </cell>
          <cell r="B8639" t="str">
            <v>9.下肢</v>
          </cell>
          <cell r="C8639" t="str">
            <v/>
          </cell>
          <cell r="D8639" t="str">
            <v/>
          </cell>
          <cell r="E8639" t="str">
            <v/>
          </cell>
        </row>
        <row r="8639">
          <cell r="G8639" t="str">
            <v/>
          </cell>
          <cell r="H8639" t="str">
            <v/>
          </cell>
          <cell r="I8639" t="str">
            <v/>
          </cell>
          <cell r="J8639" t="str">
            <v/>
          </cell>
        </row>
        <row r="8640">
          <cell r="A8640" t="str">
            <v>HXA57301</v>
          </cell>
          <cell r="B8640" t="str">
            <v>下肢关节松解术</v>
          </cell>
          <cell r="C8640" t="str">
            <v>包括髋､踝关节关节囊松解切除术或韧带松解,关节腔清理,石膏或支具保护,术后功能锻炼。</v>
          </cell>
          <cell r="D8640" t="str">
            <v/>
          </cell>
          <cell r="E8640" t="str">
            <v>外固定材料,特殊缝线</v>
          </cell>
          <cell r="F8640" t="str">
            <v>单肢</v>
          </cell>
          <cell r="G8640" t="str">
            <v/>
          </cell>
          <cell r="H8640">
            <v>1000</v>
          </cell>
          <cell r="I8640">
            <v>800</v>
          </cell>
          <cell r="J8640">
            <v>700</v>
          </cell>
          <cell r="K8640" t="str">
            <v>甲类</v>
          </cell>
        </row>
        <row r="8641">
          <cell r="A8641" t="str">
            <v>HXB-HXE</v>
          </cell>
          <cell r="B8641" t="str">
            <v>10.髋部</v>
          </cell>
          <cell r="C8641" t="str">
            <v/>
          </cell>
          <cell r="D8641" t="str">
            <v/>
          </cell>
          <cell r="E8641" t="str">
            <v/>
          </cell>
        </row>
        <row r="8641">
          <cell r="G8641" t="str">
            <v/>
          </cell>
          <cell r="H8641" t="str">
            <v/>
          </cell>
          <cell r="I8641" t="str">
            <v/>
          </cell>
          <cell r="J8641" t="str">
            <v/>
          </cell>
        </row>
        <row r="8642">
          <cell r="A8642" t="str">
            <v>HXB</v>
          </cell>
          <cell r="B8642" t="str">
            <v>骨盆</v>
          </cell>
          <cell r="C8642" t="str">
            <v/>
          </cell>
          <cell r="D8642" t="str">
            <v/>
          </cell>
          <cell r="E8642" t="str">
            <v/>
          </cell>
        </row>
        <row r="8642">
          <cell r="G8642" t="str">
            <v/>
          </cell>
          <cell r="H8642" t="str">
            <v/>
          </cell>
          <cell r="I8642" t="str">
            <v/>
          </cell>
          <cell r="J8642" t="str">
            <v/>
          </cell>
        </row>
        <row r="8643">
          <cell r="A8643" t="str">
            <v>HXB45301</v>
          </cell>
          <cell r="B8643" t="str">
            <v>髂窝脓肿切开引流术</v>
          </cell>
          <cell r="C8643" t="str">
            <v>麻醉,消毒,大麦氏切口,逐层切开,推开腹膜及髂血管､股神经,显露髂窝,清除脓腔,引流脓液,用生理冲洗液3000毫升冲洗,缝合。</v>
          </cell>
          <cell r="D8643" t="str">
            <v>引流装置,冲洗液</v>
          </cell>
          <cell r="E8643" t="str">
            <v>特殊缝线</v>
          </cell>
          <cell r="F8643" t="str">
            <v>次</v>
          </cell>
          <cell r="G8643" t="str">
            <v/>
          </cell>
          <cell r="H8643">
            <v>900</v>
          </cell>
          <cell r="I8643">
            <v>720</v>
          </cell>
          <cell r="J8643">
            <v>630</v>
          </cell>
          <cell r="K8643" t="str">
            <v>甲类</v>
          </cell>
        </row>
        <row r="8644">
          <cell r="A8644" t="str">
            <v>HXB60301</v>
          </cell>
          <cell r="B8644" t="str">
            <v>髂骨取骨术</v>
          </cell>
          <cell r="C8644" t="str">
            <v>消毒铺巾,采取髂嵴上开窗术,依次切开,暴露松质骨,小弯骨凿挖出松质骨,缝合。</v>
          </cell>
          <cell r="D8644" t="str">
            <v/>
          </cell>
          <cell r="E8644" t="str">
            <v>特殊缝线,止血材料</v>
          </cell>
          <cell r="F8644" t="str">
            <v>次</v>
          </cell>
          <cell r="G8644" t="str">
            <v/>
          </cell>
          <cell r="H8644">
            <v>1260</v>
          </cell>
          <cell r="I8644">
            <v>1010</v>
          </cell>
          <cell r="J8644">
            <v>880</v>
          </cell>
          <cell r="K8644" t="str">
            <v>乙类</v>
          </cell>
        </row>
        <row r="8645">
          <cell r="A8645" t="str">
            <v>HXB62301</v>
          </cell>
          <cell r="B8645" t="str">
            <v>骨盆骨折盆腔填塞术</v>
          </cell>
          <cell r="C8645" t="str">
            <v>消毒铺巾,切开暴露骨盆内置后腹膜,给予止血,用无菌敷料填塞后腹膜及盆腔空隙,用无菌敷料包扎伤口。</v>
          </cell>
          <cell r="D8645" t="str">
            <v>引流装置</v>
          </cell>
          <cell r="E8645" t="str">
            <v/>
          </cell>
          <cell r="F8645" t="str">
            <v>次</v>
          </cell>
          <cell r="G8645" t="str">
            <v/>
          </cell>
          <cell r="H8645">
            <v>1300</v>
          </cell>
          <cell r="I8645">
            <v>1040</v>
          </cell>
          <cell r="J8645">
            <v>910</v>
          </cell>
          <cell r="K8645" t="str">
            <v>甲类</v>
          </cell>
        </row>
        <row r="8646">
          <cell r="A8646" t="str">
            <v>HXB70301</v>
          </cell>
          <cell r="B8646" t="str">
            <v>骨盆骨折闭合复位内固定术</v>
          </cell>
          <cell r="C864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6" t="str">
            <v>引流装置,冲洗液</v>
          </cell>
          <cell r="E8646" t="str">
            <v>内固定材料,特殊缝线</v>
          </cell>
          <cell r="F8646" t="str">
            <v>单侧</v>
          </cell>
          <cell r="G8646" t="str">
            <v/>
          </cell>
          <cell r="H8646">
            <v>2100</v>
          </cell>
          <cell r="I8646">
            <v>1680</v>
          </cell>
          <cell r="J8646">
            <v>1470</v>
          </cell>
          <cell r="K8646" t="str">
            <v>甲类</v>
          </cell>
        </row>
        <row r="8647">
          <cell r="A8647" t="str">
            <v>HXB70302</v>
          </cell>
          <cell r="B8647" t="str">
            <v>骨盆骨折闭合复位外固定架固定术</v>
          </cell>
          <cell r="C864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647" t="str">
            <v>引流装置,冲洗液</v>
          </cell>
          <cell r="E8647" t="str">
            <v>特殊缝线,外固定材料</v>
          </cell>
          <cell r="F8647" t="str">
            <v>单侧</v>
          </cell>
          <cell r="G8647" t="str">
            <v/>
          </cell>
          <cell r="H8647">
            <v>1500</v>
          </cell>
          <cell r="I8647">
            <v>1200</v>
          </cell>
          <cell r="J8647">
            <v>1050</v>
          </cell>
          <cell r="K8647" t="str">
            <v>乙类</v>
          </cell>
        </row>
        <row r="8648">
          <cell r="A8648" t="str">
            <v>HXB70303</v>
          </cell>
          <cell r="B8648" t="str">
            <v>骨盆骨折切开复位内固定术</v>
          </cell>
          <cell r="C864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8" t="str">
            <v>引流装置,冲洗液</v>
          </cell>
          <cell r="E8648" t="str">
            <v>内固定材料,特殊缝线</v>
          </cell>
          <cell r="F8648" t="str">
            <v>单侧</v>
          </cell>
          <cell r="G8648" t="str">
            <v/>
          </cell>
          <cell r="H8648">
            <v>2100</v>
          </cell>
          <cell r="I8648">
            <v>1680</v>
          </cell>
          <cell r="J8648">
            <v>1470</v>
          </cell>
          <cell r="K8648" t="str">
            <v>甲类</v>
          </cell>
        </row>
        <row r="8649">
          <cell r="A8649" t="str">
            <v>HXB70304</v>
          </cell>
          <cell r="B8649" t="str">
            <v>陈旧骨盆骨折切开复位内固定术</v>
          </cell>
          <cell r="C864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49" t="str">
            <v>引流装置,冲洗液</v>
          </cell>
          <cell r="E8649" t="str">
            <v>内固定材料,人工骨,特殊缝线</v>
          </cell>
          <cell r="F8649" t="str">
            <v>单侧</v>
          </cell>
          <cell r="G8649" t="str">
            <v/>
          </cell>
          <cell r="H8649">
            <v>2100</v>
          </cell>
          <cell r="I8649">
            <v>1680</v>
          </cell>
          <cell r="J8649">
            <v>1470</v>
          </cell>
          <cell r="K8649" t="str">
            <v>甲类</v>
          </cell>
        </row>
        <row r="8650">
          <cell r="A8650" t="str">
            <v>HXB70305</v>
          </cell>
          <cell r="B8650" t="str">
            <v>骨盆骨折切开复位外固定架固定术</v>
          </cell>
          <cell r="C865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cell r="D8650" t="str">
            <v>引流装置,冲洗液</v>
          </cell>
          <cell r="E8650" t="str">
            <v>特殊缝线,外固定材料</v>
          </cell>
          <cell r="F8650" t="str">
            <v>单侧</v>
          </cell>
          <cell r="G8650" t="str">
            <v/>
          </cell>
          <cell r="H8650">
            <v>2100</v>
          </cell>
          <cell r="I8650">
            <v>1680</v>
          </cell>
          <cell r="J8650">
            <v>1470</v>
          </cell>
          <cell r="K8650" t="str">
            <v>乙类</v>
          </cell>
        </row>
        <row r="8651">
          <cell r="A8651" t="str">
            <v>HXB70306</v>
          </cell>
          <cell r="B8651" t="str">
            <v>陈旧骨盆骨折切开复位外固定架固定术</v>
          </cell>
          <cell r="C865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651" t="str">
            <v>引流装置,冲洗液</v>
          </cell>
          <cell r="E8651" t="str">
            <v>人工骨,外固定材料,特殊缝线</v>
          </cell>
          <cell r="F8651" t="str">
            <v>单侧</v>
          </cell>
          <cell r="G8651" t="str">
            <v/>
          </cell>
          <cell r="H8651">
            <v>2100</v>
          </cell>
          <cell r="I8651">
            <v>1680</v>
          </cell>
          <cell r="J8651">
            <v>1470</v>
          </cell>
          <cell r="K8651" t="str">
            <v>乙类</v>
          </cell>
        </row>
        <row r="8652">
          <cell r="A8652" t="str">
            <v>HXB73301</v>
          </cell>
          <cell r="B8652" t="str">
            <v>坐骨结节囊肿切除术</v>
          </cell>
          <cell r="C8652" t="str">
            <v>麻醉,消毒,俯卧位,臀部沿坐骨切口,逐层切开,显露坐骨结节,切除囊肿,止血,缝合。</v>
          </cell>
          <cell r="D8652" t="str">
            <v>引流装置</v>
          </cell>
          <cell r="E8652" t="str">
            <v>特殊缝线</v>
          </cell>
          <cell r="F8652" t="str">
            <v>次</v>
          </cell>
          <cell r="G8652" t="str">
            <v/>
          </cell>
          <cell r="H8652">
            <v>1080</v>
          </cell>
          <cell r="I8652">
            <v>860</v>
          </cell>
          <cell r="J8652">
            <v>755</v>
          </cell>
          <cell r="K8652" t="str">
            <v>甲类</v>
          </cell>
        </row>
        <row r="8653">
          <cell r="A8653" t="str">
            <v>HXB73302</v>
          </cell>
          <cell r="B8653" t="str">
            <v>骨盆内移截骨术</v>
          </cell>
          <cell r="C8653" t="str">
            <v>显露髋臼上缘,保护髂动脉､髂静脉､坐骨神经,斜行截断髂骨,内移股骨头,螺钉固定。</v>
          </cell>
          <cell r="D8653" t="str">
            <v/>
          </cell>
          <cell r="E8653" t="str">
            <v>内固定材料</v>
          </cell>
          <cell r="F8653" t="str">
            <v>单侧</v>
          </cell>
          <cell r="G8653" t="str">
            <v/>
          </cell>
          <cell r="H8653">
            <v>1150</v>
          </cell>
          <cell r="I8653">
            <v>920</v>
          </cell>
          <cell r="J8653">
            <v>805</v>
          </cell>
          <cell r="K8653" t="str">
            <v>乙类</v>
          </cell>
        </row>
        <row r="8654">
          <cell r="A8654" t="str">
            <v>HXB73303</v>
          </cell>
          <cell r="B8654" t="str">
            <v>半骨盆切除术</v>
          </cell>
          <cell r="C8654"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v>
          </cell>
          <cell r="D8654" t="str">
            <v>引流装置,冲洗液</v>
          </cell>
          <cell r="E8654" t="str">
            <v>止血材料,特殊缝线</v>
          </cell>
          <cell r="F8654" t="str">
            <v>次</v>
          </cell>
          <cell r="G8654" t="str">
            <v/>
          </cell>
          <cell r="H8654">
            <v>2700</v>
          </cell>
          <cell r="I8654">
            <v>2160</v>
          </cell>
          <cell r="J8654">
            <v>1890</v>
          </cell>
          <cell r="K8654" t="str">
            <v>甲类</v>
          </cell>
        </row>
        <row r="8655">
          <cell r="A8655" t="str">
            <v>HXB73304</v>
          </cell>
          <cell r="B8655" t="str">
            <v>骨盆肿瘤切除术(小)</v>
          </cell>
          <cell r="C8655"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cell r="D8655" t="str">
            <v>引流装置,冲洗液</v>
          </cell>
          <cell r="E8655" t="str">
            <v>止血材料,特殊缝线,骨水泥,骨水泥枪</v>
          </cell>
          <cell r="F8655" t="str">
            <v>次</v>
          </cell>
          <cell r="G8655" t="str">
            <v/>
          </cell>
          <cell r="H8655">
            <v>2000</v>
          </cell>
          <cell r="I8655">
            <v>1600</v>
          </cell>
          <cell r="J8655">
            <v>1400</v>
          </cell>
          <cell r="K8655" t="str">
            <v>甲类</v>
          </cell>
        </row>
        <row r="8656">
          <cell r="A8656" t="str">
            <v>HXB73305</v>
          </cell>
          <cell r="B8656" t="str">
            <v>骨盆肿瘤切除术(大)</v>
          </cell>
          <cell r="C8656" t="str">
            <v>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v>
          </cell>
          <cell r="D8656" t="str">
            <v>引流装置,冲洗液</v>
          </cell>
          <cell r="E8656" t="str">
            <v>止血材料,特殊缝线,骨水泥,骨水泥枪</v>
          </cell>
          <cell r="F8656" t="str">
            <v>次</v>
          </cell>
          <cell r="G8656" t="str">
            <v/>
          </cell>
          <cell r="H8656">
            <v>2100</v>
          </cell>
          <cell r="I8656">
            <v>1680</v>
          </cell>
          <cell r="J8656">
            <v>1470</v>
          </cell>
          <cell r="K8656" t="str">
            <v>甲类</v>
          </cell>
        </row>
        <row r="8657">
          <cell r="A8657" t="str">
            <v>HXB74301</v>
          </cell>
          <cell r="B8657" t="str">
            <v>骨盆肿瘤切除重建术(小)</v>
          </cell>
          <cell r="C8657"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cell r="D8657" t="str">
            <v>引流装置,冲洗液</v>
          </cell>
          <cell r="E8657" t="str">
            <v>内固定材料,修补材料,人工关节,止血材料,骨水泥,骨水泥枪,特殊缝线</v>
          </cell>
          <cell r="F8657" t="str">
            <v>次</v>
          </cell>
          <cell r="G8657" t="str">
            <v/>
          </cell>
          <cell r="H8657">
            <v>2600</v>
          </cell>
          <cell r="I8657">
            <v>2080</v>
          </cell>
          <cell r="J8657">
            <v>1820</v>
          </cell>
          <cell r="K8657" t="str">
            <v>甲类</v>
          </cell>
        </row>
        <row r="8658">
          <cell r="A8658" t="str">
            <v>HXB74302</v>
          </cell>
          <cell r="B8658" t="str">
            <v>骨盆肿瘤切除重建术(大)</v>
          </cell>
          <cell r="C8658" t="str">
            <v>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v>
          </cell>
          <cell r="D8658" t="str">
            <v>引流装置,冲洗液</v>
          </cell>
          <cell r="E8658" t="str">
            <v>内固定材料,人工关节,人工韧带,止血材料,骨水泥,骨水泥枪,特殊缝线</v>
          </cell>
          <cell r="F8658" t="str">
            <v>次</v>
          </cell>
          <cell r="G8658" t="str">
            <v/>
          </cell>
          <cell r="H8658">
            <v>2600</v>
          </cell>
          <cell r="I8658">
            <v>2080</v>
          </cell>
          <cell r="J8658">
            <v>1820</v>
          </cell>
          <cell r="K8658" t="str">
            <v>甲类</v>
          </cell>
        </row>
        <row r="8659">
          <cell r="A8659" t="str">
            <v>HXC</v>
          </cell>
          <cell r="B8659" t="str">
            <v>下肢带连结</v>
          </cell>
          <cell r="C8659" t="str">
            <v/>
          </cell>
          <cell r="D8659" t="str">
            <v/>
          </cell>
          <cell r="E8659" t="str">
            <v/>
          </cell>
        </row>
        <row r="8659">
          <cell r="G8659" t="str">
            <v/>
          </cell>
          <cell r="H8659" t="str">
            <v/>
          </cell>
          <cell r="I8659" t="str">
            <v/>
          </cell>
          <cell r="J8659" t="str">
            <v/>
          </cell>
        </row>
        <row r="8660">
          <cell r="A8660" t="str">
            <v>HXC72101</v>
          </cell>
          <cell r="B8660" t="str">
            <v>经皮穿刺骶髂关节射频术</v>
          </cell>
          <cell r="C8660" t="str">
            <v>用于强直性脊柱炎､骶髂关节炎等的治疗。监测生命体征,影像定位确定穿刺点,消毒铺巾。影像定位下穿刺,经影像确认,神经诱发无运动及感觉改变,实施射频热凝治疗。不含影像学引导､术中监护。</v>
          </cell>
          <cell r="D8660" t="str">
            <v/>
          </cell>
          <cell r="E8660" t="str">
            <v>射频穿刺针</v>
          </cell>
          <cell r="F8660" t="str">
            <v>部位</v>
          </cell>
          <cell r="G8660" t="str">
            <v>以1个穿刺点为基价,每增加1点加收不超过50%</v>
          </cell>
          <cell r="H8660">
            <v>1000</v>
          </cell>
          <cell r="I8660">
            <v>800</v>
          </cell>
          <cell r="J8660">
            <v>700</v>
          </cell>
          <cell r="K8660" t="str">
            <v>乙类</v>
          </cell>
        </row>
        <row r="8661">
          <cell r="A8661" t="str">
            <v>HXC73301</v>
          </cell>
          <cell r="B8661" t="str">
            <v>骶髂关节感染性病灶清除术</v>
          </cell>
          <cell r="C8661" t="str">
            <v>麻醉,消毒,取俯卧位,选择骨盆后侧弧形切口,分离组织,显露髂后上棘及骶骨后侧,保护好周边组织后切除髂后上棘,显露骶髂关节,仔细刮除病变,用生理冲洗液3000毫升反复冲洗,放置抗感染药物或填充物,止血,逐层缝合伤口。</v>
          </cell>
          <cell r="D8661" t="str">
            <v>引流装置,冲洗液</v>
          </cell>
          <cell r="E8661" t="str">
            <v>充填材料,特殊缝线</v>
          </cell>
          <cell r="F8661" t="str">
            <v>次</v>
          </cell>
          <cell r="G8661" t="str">
            <v/>
          </cell>
          <cell r="H8661">
            <v>1850</v>
          </cell>
          <cell r="I8661">
            <v>1480</v>
          </cell>
          <cell r="J8661">
            <v>1295</v>
          </cell>
          <cell r="K8661" t="str">
            <v>甲类</v>
          </cell>
        </row>
        <row r="8662">
          <cell r="A8662" t="str">
            <v>HXD</v>
          </cell>
          <cell r="B8662" t="str">
            <v>髋关节</v>
          </cell>
          <cell r="C8662" t="str">
            <v/>
          </cell>
          <cell r="D8662" t="str">
            <v/>
          </cell>
          <cell r="E8662" t="str">
            <v/>
          </cell>
        </row>
        <row r="8662">
          <cell r="G8662" t="str">
            <v/>
          </cell>
          <cell r="H8662" t="str">
            <v/>
          </cell>
          <cell r="I8662" t="str">
            <v/>
          </cell>
          <cell r="J8662" t="str">
            <v/>
          </cell>
        </row>
        <row r="8663">
          <cell r="A8663" t="str">
            <v>HXD57301</v>
          </cell>
          <cell r="B8663" t="str">
            <v>髋关节松解术</v>
          </cell>
          <cell r="C8663" t="str">
            <v>摆体位,髋关节外侧入路,切开髋关节,探查股骨头下,髋臼周围,髋关节前内､前外､后外滑膜,切除关节内粘连瘢痕组织,缝合伤口。</v>
          </cell>
          <cell r="D8663" t="str">
            <v>引流装置</v>
          </cell>
          <cell r="E8663" t="str">
            <v>外固定材料,特殊缝线</v>
          </cell>
          <cell r="F8663" t="str">
            <v>单侧</v>
          </cell>
          <cell r="G8663" t="str">
            <v/>
          </cell>
          <cell r="H8663">
            <v>1500</v>
          </cell>
          <cell r="I8663">
            <v>1200</v>
          </cell>
          <cell r="J8663">
            <v>1050</v>
          </cell>
          <cell r="K8663" t="str">
            <v>甲类</v>
          </cell>
        </row>
        <row r="8664">
          <cell r="A8664" t="str">
            <v>HXD57501</v>
          </cell>
          <cell r="B8664" t="str">
            <v>关节镜下髋关节松解术</v>
          </cell>
          <cell r="C866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v>
          </cell>
          <cell r="D8664" t="str">
            <v>冲洗液</v>
          </cell>
          <cell r="E8664" t="str">
            <v/>
          </cell>
          <cell r="F8664" t="str">
            <v>单侧</v>
          </cell>
          <cell r="G8664" t="str">
            <v/>
          </cell>
          <cell r="H8664">
            <v>1560</v>
          </cell>
          <cell r="I8664">
            <v>1250</v>
          </cell>
          <cell r="J8664">
            <v>1090</v>
          </cell>
          <cell r="K8664" t="str">
            <v>乙类</v>
          </cell>
        </row>
        <row r="8665">
          <cell r="A8665" t="str">
            <v>HXD58301</v>
          </cell>
          <cell r="B8665" t="str">
            <v>髋关节离断术</v>
          </cell>
          <cell r="C8665" t="str">
            <v>入路,神经血管切断处理,肌腱肌肉切断,肌肉成形,肌固定,放置引流,关闭伤口,1000毫升生理冲洗液冲洗。</v>
          </cell>
          <cell r="D8665" t="str">
            <v>引流装置,冲洗液</v>
          </cell>
          <cell r="E8665" t="str">
            <v>特殊缝线</v>
          </cell>
          <cell r="F8665" t="str">
            <v>次</v>
          </cell>
          <cell r="G8665" t="str">
            <v/>
          </cell>
          <cell r="H8665">
            <v>1700</v>
          </cell>
          <cell r="I8665">
            <v>1360</v>
          </cell>
          <cell r="J8665">
            <v>1190</v>
          </cell>
          <cell r="K8665" t="str">
            <v>甲类</v>
          </cell>
        </row>
        <row r="8666">
          <cell r="A8666" t="str">
            <v>HXD65501</v>
          </cell>
          <cell r="B8666" t="str">
            <v>关节镜下髋关节游离体取出术</v>
          </cell>
          <cell r="C866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v>
          </cell>
          <cell r="D8666" t="str">
            <v>冲洗液</v>
          </cell>
          <cell r="E8666" t="str">
            <v/>
          </cell>
          <cell r="F8666" t="str">
            <v>次</v>
          </cell>
          <cell r="G8666" t="str">
            <v>以3个游离体为基价,超过3个加收不超过30%</v>
          </cell>
          <cell r="H8666">
            <v>1560</v>
          </cell>
          <cell r="I8666">
            <v>1250</v>
          </cell>
          <cell r="J8666">
            <v>1090</v>
          </cell>
          <cell r="K8666" t="str">
            <v>乙类</v>
          </cell>
        </row>
        <row r="8667">
          <cell r="A8667" t="str">
            <v>HXD66301</v>
          </cell>
          <cell r="B8667" t="str">
            <v>全髋人工关节置换术</v>
          </cell>
          <cell r="C8667"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cell r="D8667" t="str">
            <v>引流装置,冲洗器</v>
          </cell>
          <cell r="E8667" t="str">
            <v>人工关节,内固定材料,特殊缝线,骨水泥,骨水泥枪,真空搅拌器,止血材料</v>
          </cell>
          <cell r="F8667" t="str">
            <v>单侧</v>
          </cell>
          <cell r="G8667" t="str">
            <v/>
          </cell>
          <cell r="H8667">
            <v>3000</v>
          </cell>
          <cell r="I8667">
            <v>2400</v>
          </cell>
          <cell r="J8667">
            <v>2100</v>
          </cell>
          <cell r="K8667" t="str">
            <v>乙类</v>
          </cell>
        </row>
        <row r="8668">
          <cell r="A8668" t="str">
            <v>HXD66302</v>
          </cell>
          <cell r="B8668" t="str">
            <v>髋关节表面置换术</v>
          </cell>
          <cell r="C8668" t="str">
            <v>适于股骨颈部分结构良好的年轻髋关节病变患者。充分显露,精确磨除髋臼软骨面,安放髋臼杯,合适角度股骨头表面截骨,安放股骨头表面假体,骨水泥固定。术中X线透视或导航检测。不含X线透视､导航。</v>
          </cell>
          <cell r="D8668" t="str">
            <v>引流装置</v>
          </cell>
          <cell r="E8668" t="str">
            <v>人工关节,特殊缝线,骨水泥,骨水泥枪</v>
          </cell>
          <cell r="F8668" t="str">
            <v>单侧</v>
          </cell>
          <cell r="G8668" t="str">
            <v/>
          </cell>
          <cell r="H8668">
            <v>1500</v>
          </cell>
          <cell r="I8668">
            <v>1200</v>
          </cell>
          <cell r="J8668">
            <v>1050</v>
          </cell>
          <cell r="K8668" t="str">
            <v>乙类</v>
          </cell>
        </row>
        <row r="8669">
          <cell r="A8669" t="str">
            <v>HXD66303</v>
          </cell>
          <cell r="B8669" t="str">
            <v>全髋人工关节翻修术</v>
          </cell>
          <cell r="C8669" t="str">
            <v>适于初次或再次全髋或股骨头置换后假体松动､感染､磨损及功能不佳等患者。取出原假体(全部或部分),处理骨缺损(髋臼､股骨干),重新置入或更换全部或部分假体,术中需X线透视或导航。不含术中X线透视､导航。</v>
          </cell>
          <cell r="D8669" t="str">
            <v>引流装置,冲洗器</v>
          </cell>
          <cell r="E8669" t="str">
            <v>人工关节,内固定材料,特殊缝线,骨水泥,骨水泥枪</v>
          </cell>
          <cell r="F8669" t="str">
            <v>单侧</v>
          </cell>
          <cell r="G8669" t="str">
            <v/>
          </cell>
          <cell r="H8669">
            <v>3050</v>
          </cell>
          <cell r="I8669">
            <v>2440</v>
          </cell>
          <cell r="J8669">
            <v>2135</v>
          </cell>
          <cell r="K8669" t="str">
            <v>乙类</v>
          </cell>
        </row>
        <row r="8670">
          <cell r="A8670" t="str">
            <v>HXD66304</v>
          </cell>
          <cell r="B8670" t="str">
            <v>全髋人工关节置换联合截骨术</v>
          </cell>
          <cell r="C8670" t="str">
            <v>合并髋臼或股骨上段畸形,在行关节置换术时同时行髋臼或骨盆或股骨上端截骨,术中应用X线透视或导航。不含术中透视､导航。</v>
          </cell>
          <cell r="D8670" t="str">
            <v>引流装置,冲洗器</v>
          </cell>
          <cell r="E8670" t="str">
            <v>人工关节,内固定材料,骨水泥,骨水泥枪,真空搅拌器,特殊缝线</v>
          </cell>
          <cell r="F8670" t="str">
            <v>单侧</v>
          </cell>
          <cell r="G8670" t="str">
            <v/>
          </cell>
          <cell r="H8670">
            <v>3000</v>
          </cell>
          <cell r="I8670">
            <v>2400</v>
          </cell>
          <cell r="J8670">
            <v>2100</v>
          </cell>
          <cell r="K8670" t="str">
            <v>乙类</v>
          </cell>
        </row>
        <row r="8671">
          <cell r="A8671" t="str">
            <v>HXD66305</v>
          </cell>
          <cell r="B8671" t="str">
            <v>全髋人工关节置换联合植骨术</v>
          </cell>
          <cell r="C8671" t="str">
            <v>合并髋臼或股骨上段大段骨缺损者在行全髋关节置换术同时行大段同种异体植骨术,术中应用X线透视或导航。不含术中透视､导航。</v>
          </cell>
          <cell r="D8671" t="str">
            <v>引流装置,冲洗器</v>
          </cell>
          <cell r="E8671" t="str">
            <v>内固定材料,人工关节,特殊缝线,骨水泥,骨水泥枪,真空搅拌器</v>
          </cell>
          <cell r="F8671" t="str">
            <v>单侧</v>
          </cell>
          <cell r="G8671" t="str">
            <v/>
          </cell>
          <cell r="H8671">
            <v>3000</v>
          </cell>
          <cell r="I8671">
            <v>2400</v>
          </cell>
          <cell r="J8671">
            <v>2100</v>
          </cell>
          <cell r="K8671" t="str">
            <v>乙类</v>
          </cell>
        </row>
        <row r="8672">
          <cell r="A8672" t="str">
            <v>HXD70301</v>
          </cell>
          <cell r="B8672" t="str">
            <v>髋关节脱位切开复位术</v>
          </cell>
          <cell r="C8672" t="str">
            <v>摆体位,选择适合入路切开,保护周围血管神经组织,保护骨折端血供,显露髋关节,牵引复位髋关节,冲洗伤口,放置引流,逐层缝合伤口。必要时术中X线检查关节位置。</v>
          </cell>
          <cell r="D8672" t="str">
            <v>引流装置,冲洗液</v>
          </cell>
          <cell r="E8672" t="str">
            <v>特殊缝线</v>
          </cell>
          <cell r="F8672" t="str">
            <v>单侧</v>
          </cell>
          <cell r="G8672" t="str">
            <v/>
          </cell>
          <cell r="H8672">
            <v>1880</v>
          </cell>
          <cell r="I8672">
            <v>1500</v>
          </cell>
          <cell r="J8672">
            <v>1315</v>
          </cell>
          <cell r="K8672" t="str">
            <v>甲类</v>
          </cell>
        </row>
        <row r="8673">
          <cell r="A8673" t="str">
            <v>HXD70302</v>
          </cell>
          <cell r="B8673" t="str">
            <v>髋关节牵引术</v>
          </cell>
          <cell r="C8673" t="str">
            <v>髋关节手术中的牵引。不含X线引导。</v>
          </cell>
          <cell r="D8673" t="str">
            <v/>
          </cell>
          <cell r="E8673" t="str">
            <v/>
          </cell>
          <cell r="F8673" t="str">
            <v>单侧</v>
          </cell>
          <cell r="G8673" t="str">
            <v/>
          </cell>
          <cell r="H8673">
            <v>240</v>
          </cell>
          <cell r="I8673">
            <v>190</v>
          </cell>
          <cell r="J8673">
            <v>180</v>
          </cell>
          <cell r="K8673" t="str">
            <v>甲类</v>
          </cell>
        </row>
        <row r="8674">
          <cell r="A8674" t="str">
            <v>HXD70303</v>
          </cell>
          <cell r="B8674" t="str">
            <v>髋臼骨折切开复位内固定术</v>
          </cell>
          <cell r="C867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74" t="str">
            <v>引流装置,冲洗液</v>
          </cell>
          <cell r="E8674" t="str">
            <v>内固定材料,特殊缝线</v>
          </cell>
          <cell r="F8674" t="str">
            <v>单侧</v>
          </cell>
          <cell r="G8674" t="str">
            <v/>
          </cell>
          <cell r="H8674">
            <v>2400</v>
          </cell>
          <cell r="I8674">
            <v>1920</v>
          </cell>
          <cell r="J8674">
            <v>1680</v>
          </cell>
          <cell r="K8674" t="str">
            <v>甲类</v>
          </cell>
        </row>
        <row r="8675">
          <cell r="A8675" t="str">
            <v>HXD70304</v>
          </cell>
          <cell r="B8675" t="str">
            <v>陈旧髋臼骨折切开复位内固定术</v>
          </cell>
          <cell r="C867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75" t="str">
            <v>引流装置,冲洗液</v>
          </cell>
          <cell r="E8675" t="str">
            <v>内固定材料,人工骨,特殊缝线</v>
          </cell>
          <cell r="F8675" t="str">
            <v>单侧</v>
          </cell>
          <cell r="G8675" t="str">
            <v/>
          </cell>
          <cell r="H8675">
            <v>2500</v>
          </cell>
          <cell r="I8675">
            <v>2000</v>
          </cell>
          <cell r="J8675">
            <v>1750</v>
          </cell>
          <cell r="K8675" t="str">
            <v>甲类</v>
          </cell>
        </row>
        <row r="8676">
          <cell r="A8676" t="str">
            <v>HXD70305</v>
          </cell>
          <cell r="B8676" t="str">
            <v>髋臼骨折闭合复位内固定术</v>
          </cell>
          <cell r="C867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676" t="str">
            <v>引流装置,冲洗液</v>
          </cell>
          <cell r="E8676" t="str">
            <v>内固定材料,特殊缝线</v>
          </cell>
          <cell r="F8676" t="str">
            <v>单侧</v>
          </cell>
          <cell r="G8676" t="str">
            <v/>
          </cell>
          <cell r="H8676">
            <v>2500</v>
          </cell>
          <cell r="I8676">
            <v>2000</v>
          </cell>
          <cell r="J8676">
            <v>1750</v>
          </cell>
          <cell r="K8676" t="str">
            <v>甲类</v>
          </cell>
        </row>
        <row r="8677">
          <cell r="A8677" t="str">
            <v>HXD70501</v>
          </cell>
          <cell r="B8677" t="str">
            <v>关节镜下髋臼骨折复位内固定术</v>
          </cell>
          <cell r="C86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v>
          </cell>
          <cell r="D8677" t="str">
            <v>冲洗液</v>
          </cell>
          <cell r="E8677" t="str">
            <v>内固定材料</v>
          </cell>
          <cell r="F8677" t="str">
            <v>单侧</v>
          </cell>
          <cell r="G8677" t="str">
            <v/>
          </cell>
          <cell r="H8677">
            <v>2900</v>
          </cell>
          <cell r="I8677">
            <v>2320</v>
          </cell>
          <cell r="J8677">
            <v>2030</v>
          </cell>
          <cell r="K8677" t="str">
            <v>乙类</v>
          </cell>
        </row>
        <row r="8678">
          <cell r="A8678" t="str">
            <v>HXD71301</v>
          </cell>
          <cell r="B8678" t="str">
            <v>先天性髋脱位Ⅰ期石膏固定术</v>
          </cell>
          <cell r="C8678" t="str">
            <v>麻醉下复位后,套袜套,裹棉衬,抬上石膏架,1人把持位置,2人以石膏带固定腹部双侧髋部及双侧下肢大腿。</v>
          </cell>
          <cell r="D8678" t="str">
            <v/>
          </cell>
          <cell r="E8678" t="str">
            <v>外固定材料</v>
          </cell>
          <cell r="F8678" t="str">
            <v>单侧</v>
          </cell>
          <cell r="G8678" t="str">
            <v>双侧加收不超过80%</v>
          </cell>
          <cell r="H8678">
            <v>1000</v>
          </cell>
          <cell r="I8678">
            <v>800</v>
          </cell>
          <cell r="J8678">
            <v>700</v>
          </cell>
          <cell r="K8678" t="str">
            <v>甲类</v>
          </cell>
        </row>
        <row r="8679">
          <cell r="A8679" t="str">
            <v>HXD71302</v>
          </cell>
          <cell r="B8679" t="str">
            <v>先天性髋脱位Ⅱ期石膏固定术</v>
          </cell>
          <cell r="C8679" t="str">
            <v>麻醉下保持复位位置,双下肢套袜套,裹棉衬,准备连接横梁,1人把持位置,2人以石膏带固定膝关节,并将横梁固定于双侧石膏管型上。</v>
          </cell>
          <cell r="D8679" t="str">
            <v/>
          </cell>
          <cell r="E8679" t="str">
            <v>外固定材料</v>
          </cell>
          <cell r="F8679" t="str">
            <v>单侧</v>
          </cell>
          <cell r="G8679" t="str">
            <v>双侧加收不超过80%</v>
          </cell>
          <cell r="H8679">
            <v>1000</v>
          </cell>
          <cell r="I8679">
            <v>800</v>
          </cell>
          <cell r="J8679">
            <v>700</v>
          </cell>
          <cell r="K8679" t="str">
            <v>甲类</v>
          </cell>
        </row>
        <row r="8680">
          <cell r="A8680" t="str">
            <v>HXD71303</v>
          </cell>
          <cell r="B8680" t="str">
            <v>先天性髋脱位Ⅲ期石膏固定术</v>
          </cell>
          <cell r="C8680" t="str">
            <v>麻醉下保持复位位置,双下肢套袜套,裹棉衬,准备连接横梁,1人把持位置,2人以石膏带固定双小腿,并将横梁固定于双侧石膏管型上。</v>
          </cell>
          <cell r="D8680" t="str">
            <v/>
          </cell>
          <cell r="E8680" t="str">
            <v>外固定材料</v>
          </cell>
          <cell r="F8680" t="str">
            <v>单侧</v>
          </cell>
          <cell r="G8680" t="str">
            <v>双侧加收不超过80%</v>
          </cell>
          <cell r="H8680">
            <v>1000</v>
          </cell>
          <cell r="I8680">
            <v>800</v>
          </cell>
          <cell r="J8680">
            <v>700</v>
          </cell>
          <cell r="K8680" t="str">
            <v>甲类</v>
          </cell>
        </row>
        <row r="8681">
          <cell r="A8681" t="str">
            <v>HXD71304</v>
          </cell>
          <cell r="B8681" t="str">
            <v>先天性髋脱位术后石膏固定术</v>
          </cell>
          <cell r="C8681" t="str">
            <v>麻醉下保证复位位置,套袜套,裹棉衬,抬上石膏架,1人把持位置,2人以石膏带固定腹部患侧髋部及患侧下肢(单髋人字)。</v>
          </cell>
          <cell r="D8681" t="str">
            <v/>
          </cell>
          <cell r="E8681" t="str">
            <v>外固定材料</v>
          </cell>
          <cell r="F8681" t="str">
            <v>单侧</v>
          </cell>
          <cell r="G8681" t="str">
            <v>双侧加收不超过50%</v>
          </cell>
          <cell r="H8681">
            <v>1000</v>
          </cell>
          <cell r="I8681">
            <v>800</v>
          </cell>
          <cell r="J8681">
            <v>700</v>
          </cell>
          <cell r="K8681" t="str">
            <v>甲类</v>
          </cell>
        </row>
        <row r="8682">
          <cell r="A8682" t="str">
            <v>HXD71305</v>
          </cell>
          <cell r="B8682" t="str">
            <v>先天性髋关节脱位切开复位石膏固定术</v>
          </cell>
          <cell r="C8682" t="str">
            <v>适于当手法复位失败后,或者有合并骨折与神经血管损伤的髋关节脱位。通过手术方法整复脱位的关节,将骨折复位并内固定,修复损伤的血管神经,术后使用石膏绷带塑形后固定。</v>
          </cell>
          <cell r="D8682" t="str">
            <v>引流装置,冲洗液</v>
          </cell>
          <cell r="E8682" t="str">
            <v>内固定材料,特殊缝线</v>
          </cell>
          <cell r="F8682" t="str">
            <v>单侧</v>
          </cell>
          <cell r="G8682" t="str">
            <v/>
          </cell>
          <cell r="H8682">
            <v>1900</v>
          </cell>
          <cell r="I8682">
            <v>1520</v>
          </cell>
          <cell r="J8682">
            <v>1330</v>
          </cell>
          <cell r="K8682" t="str">
            <v>甲类</v>
          </cell>
        </row>
        <row r="8683">
          <cell r="A8683" t="str">
            <v>HXD71306</v>
          </cell>
          <cell r="B8683" t="str">
            <v>全髋人工关节翻修联合内固定术</v>
          </cell>
          <cell r="C8683" t="str">
            <v>对术中有髋臼或股骨上段骨折或需大段植骨,先用钢板､螺钉或钢缆等固定骨折或植骨处,然后重新置入人工假体矫正畸形,术中需X线透视或导航。不含术中X线透视､导航。</v>
          </cell>
          <cell r="D8683" t="str">
            <v>引流装置,冲洗器</v>
          </cell>
          <cell r="E8683" t="str">
            <v>人工关节,人工骨,内固定材料,特殊缝线</v>
          </cell>
          <cell r="F8683" t="str">
            <v>单侧</v>
          </cell>
          <cell r="G8683" t="str">
            <v/>
          </cell>
          <cell r="H8683">
            <v>3700</v>
          </cell>
          <cell r="I8683">
            <v>2960</v>
          </cell>
          <cell r="J8683">
            <v>2590</v>
          </cell>
          <cell r="K8683" t="str">
            <v>乙类</v>
          </cell>
        </row>
        <row r="8684">
          <cell r="A8684" t="str">
            <v>HXD71307</v>
          </cell>
          <cell r="B8684" t="str">
            <v>髋关节假体周围骨折内固定术</v>
          </cell>
          <cell r="C8684" t="str">
            <v>对术中或术后置入人工假体后周围骨折(以股骨干为常见),用钢板､螺钉或记忆合金板固定,对合并假体松动者或假体长度不够者同时更换假体,术中需X线透视或导航。不含术中X线透视､导航。</v>
          </cell>
          <cell r="D8684" t="str">
            <v>引流装置,冲洗器</v>
          </cell>
          <cell r="E8684" t="str">
            <v>人工关节,人工骨,内固定材料,特殊缝线</v>
          </cell>
          <cell r="F8684" t="str">
            <v>单侧</v>
          </cell>
          <cell r="G8684" t="str">
            <v/>
          </cell>
          <cell r="H8684">
            <v>3600</v>
          </cell>
          <cell r="I8684">
            <v>2880</v>
          </cell>
          <cell r="J8684">
            <v>2520</v>
          </cell>
          <cell r="K8684" t="str">
            <v>乙类</v>
          </cell>
        </row>
        <row r="8685">
          <cell r="A8685" t="str">
            <v>HXD71308</v>
          </cell>
          <cell r="B8685" t="str">
            <v>先天性髋关节脱位切开复位骨盆截骨内固定术</v>
          </cell>
          <cell r="C8685" t="str">
            <v>将髋臼部位的骨盆截骨并旋转后使用内固定材料固定,以增加髋臼对股骨头的有效覆盖。</v>
          </cell>
          <cell r="D8685" t="str">
            <v>引流装置</v>
          </cell>
          <cell r="E8685" t="str">
            <v>内(外)固定材料</v>
          </cell>
          <cell r="F8685" t="str">
            <v>单侧</v>
          </cell>
          <cell r="G8685" t="str">
            <v/>
          </cell>
          <cell r="H8685">
            <v>2100</v>
          </cell>
          <cell r="I8685">
            <v>1680</v>
          </cell>
          <cell r="J8685">
            <v>1470</v>
          </cell>
          <cell r="K8685" t="str">
            <v>乙类</v>
          </cell>
        </row>
        <row r="8686">
          <cell r="A8686" t="str">
            <v>HXD71309</v>
          </cell>
          <cell r="B8686" t="str">
            <v>先天性髋关节脱位切开复位骨盆股骨截骨内固定术</v>
          </cell>
          <cell r="C8686"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cell r="D8686" t="str">
            <v>引流装置</v>
          </cell>
          <cell r="E8686" t="str">
            <v>内(外)固定材料</v>
          </cell>
          <cell r="F8686" t="str">
            <v>单侧</v>
          </cell>
          <cell r="G8686" t="str">
            <v/>
          </cell>
          <cell r="H8686">
            <v>2500</v>
          </cell>
          <cell r="I8686">
            <v>2000</v>
          </cell>
          <cell r="J8686">
            <v>1750</v>
          </cell>
          <cell r="K8686" t="str">
            <v>乙类</v>
          </cell>
        </row>
        <row r="8687">
          <cell r="A8687" t="str">
            <v>HXD73301</v>
          </cell>
          <cell r="B8687" t="str">
            <v>骨盆髋臼周围截骨术</v>
          </cell>
          <cell r="C8687"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cell r="D8687" t="str">
            <v>引流装置</v>
          </cell>
          <cell r="E8687" t="str">
            <v>内固定材料,特殊缝线</v>
          </cell>
          <cell r="F8687" t="str">
            <v>单侧</v>
          </cell>
          <cell r="G8687" t="str">
            <v/>
          </cell>
          <cell r="H8687">
            <v>2200</v>
          </cell>
          <cell r="I8687">
            <v>1760</v>
          </cell>
          <cell r="J8687">
            <v>1540</v>
          </cell>
          <cell r="K8687" t="str">
            <v>乙类</v>
          </cell>
        </row>
        <row r="8688">
          <cell r="A8688" t="str">
            <v>HXD73302</v>
          </cell>
          <cell r="B8688" t="str">
            <v>髋关节病灶清理术</v>
          </cell>
          <cell r="C868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v>
          </cell>
          <cell r="D8688" t="str">
            <v>冲洗液</v>
          </cell>
          <cell r="E8688" t="str">
            <v>特殊缝线</v>
          </cell>
          <cell r="F8688" t="str">
            <v>单侧</v>
          </cell>
          <cell r="G8688" t="str">
            <v/>
          </cell>
          <cell r="H8688">
            <v>2300</v>
          </cell>
          <cell r="I8688">
            <v>1840</v>
          </cell>
          <cell r="J8688">
            <v>1610</v>
          </cell>
          <cell r="K8688" t="str">
            <v>甲类</v>
          </cell>
        </row>
        <row r="8689">
          <cell r="A8689" t="str">
            <v>HXD73303</v>
          </cell>
          <cell r="B8689" t="str">
            <v>髋关节滑膜切除术</v>
          </cell>
          <cell r="C8689" t="str">
            <v>消毒铺巾,切开皮肤,显露关节,清除滑膜,松解粘连。</v>
          </cell>
          <cell r="D8689" t="str">
            <v>引流装置</v>
          </cell>
          <cell r="E8689" t="str">
            <v>特殊缝线</v>
          </cell>
          <cell r="F8689" t="str">
            <v>单侧</v>
          </cell>
          <cell r="G8689" t="str">
            <v/>
          </cell>
          <cell r="H8689">
            <v>1600</v>
          </cell>
          <cell r="I8689">
            <v>1280</v>
          </cell>
          <cell r="J8689">
            <v>1120</v>
          </cell>
          <cell r="K8689" t="str">
            <v>甲类</v>
          </cell>
        </row>
        <row r="8690">
          <cell r="A8690" t="str">
            <v>HXD73304</v>
          </cell>
          <cell r="B8690" t="str">
            <v>髋臼盂唇切除术</v>
          </cell>
          <cell r="C8690" t="str">
            <v>消毒铺巾,切开探查股骨头与髋臼软骨面､股骨头韧带､盂唇､周围滑膜,将损伤盂唇部分切除。</v>
          </cell>
          <cell r="D8690" t="str">
            <v>冲洗液</v>
          </cell>
          <cell r="E8690" t="str">
            <v>特殊缝线</v>
          </cell>
          <cell r="F8690" t="str">
            <v>单侧</v>
          </cell>
          <cell r="G8690" t="str">
            <v/>
          </cell>
          <cell r="H8690">
            <v>1250</v>
          </cell>
          <cell r="I8690">
            <v>1000</v>
          </cell>
          <cell r="J8690">
            <v>875</v>
          </cell>
          <cell r="K8690" t="str">
            <v>甲类</v>
          </cell>
        </row>
        <row r="8691">
          <cell r="A8691" t="str">
            <v>HXD73305</v>
          </cell>
          <cell r="B8691" t="str">
            <v>髋臼骨赘切除术</v>
          </cell>
          <cell r="C8691" t="str">
            <v>消毒铺巾,切开探查股骨头与髋臼软骨面､股骨头韧带､盂唇､周围滑膜,切除髋臼周缘骨赘。</v>
          </cell>
          <cell r="D8691" t="str">
            <v>冲洗液</v>
          </cell>
          <cell r="E8691" t="str">
            <v>特殊缝线</v>
          </cell>
          <cell r="F8691" t="str">
            <v>单侧</v>
          </cell>
          <cell r="G8691" t="str">
            <v/>
          </cell>
          <cell r="H8691">
            <v>1250</v>
          </cell>
          <cell r="I8691">
            <v>1000</v>
          </cell>
          <cell r="J8691">
            <v>875</v>
          </cell>
          <cell r="K8691" t="str">
            <v>甲类</v>
          </cell>
        </row>
        <row r="8692">
          <cell r="A8692" t="str">
            <v>HXD73306</v>
          </cell>
          <cell r="B8692" t="str">
            <v>髋臼旋转截骨术</v>
          </cell>
          <cell r="C8692"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cell r="D8692" t="str">
            <v>引流装置</v>
          </cell>
          <cell r="E8692" t="str">
            <v>内固定材料,特殊缝线</v>
          </cell>
          <cell r="F8692" t="str">
            <v>单侧</v>
          </cell>
          <cell r="G8692" t="str">
            <v/>
          </cell>
          <cell r="H8692">
            <v>1800</v>
          </cell>
          <cell r="I8692">
            <v>1440</v>
          </cell>
          <cell r="J8692">
            <v>1260</v>
          </cell>
          <cell r="K8692" t="str">
            <v>乙类</v>
          </cell>
        </row>
        <row r="8693">
          <cell r="A8693" t="str">
            <v>HXD73501</v>
          </cell>
          <cell r="B8693" t="str">
            <v>关节镜下髋关节滑膜部分切除术</v>
          </cell>
          <cell r="C869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v>
          </cell>
          <cell r="D8693" t="str">
            <v>冲洗液</v>
          </cell>
          <cell r="E8693" t="str">
            <v/>
          </cell>
          <cell r="F8693" t="str">
            <v>单侧</v>
          </cell>
          <cell r="G8693" t="str">
            <v/>
          </cell>
          <cell r="H8693">
            <v>1600</v>
          </cell>
          <cell r="I8693">
            <v>1280</v>
          </cell>
          <cell r="J8693">
            <v>1120</v>
          </cell>
          <cell r="K8693" t="str">
            <v>乙类</v>
          </cell>
        </row>
        <row r="8694">
          <cell r="A8694" t="str">
            <v>HXD73502</v>
          </cell>
          <cell r="B8694" t="str">
            <v>关节镜下髋臼盂唇切除术</v>
          </cell>
          <cell r="C869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v>
          </cell>
          <cell r="D8694" t="str">
            <v>冲洗液</v>
          </cell>
          <cell r="E8694" t="str">
            <v/>
          </cell>
          <cell r="F8694" t="str">
            <v>单侧</v>
          </cell>
          <cell r="G8694" t="str">
            <v/>
          </cell>
          <cell r="H8694">
            <v>1450</v>
          </cell>
          <cell r="I8694">
            <v>1160</v>
          </cell>
          <cell r="J8694">
            <v>1015</v>
          </cell>
          <cell r="K8694" t="str">
            <v>乙类</v>
          </cell>
        </row>
        <row r="8695">
          <cell r="A8695" t="str">
            <v>HXD73503</v>
          </cell>
          <cell r="B8695" t="str">
            <v>关节镜下髋臼骨赘切除术</v>
          </cell>
          <cell r="C869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v>
          </cell>
          <cell r="D8695" t="str">
            <v>冲洗液</v>
          </cell>
          <cell r="E8695" t="str">
            <v/>
          </cell>
          <cell r="F8695" t="str">
            <v>单侧</v>
          </cell>
          <cell r="G8695" t="str">
            <v/>
          </cell>
          <cell r="H8695">
            <v>1450</v>
          </cell>
          <cell r="I8695">
            <v>1160</v>
          </cell>
          <cell r="J8695">
            <v>1015</v>
          </cell>
          <cell r="K8695" t="str">
            <v>乙类</v>
          </cell>
        </row>
        <row r="8696">
          <cell r="A8696" t="str">
            <v>HXD73504</v>
          </cell>
          <cell r="B8696" t="str">
            <v>关节镜下股骨头韧带切除术</v>
          </cell>
          <cell r="C869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v>
          </cell>
          <cell r="D8696" t="str">
            <v>冲洗液</v>
          </cell>
          <cell r="E8696" t="str">
            <v>特殊缝线</v>
          </cell>
          <cell r="F8696" t="str">
            <v>单侧</v>
          </cell>
          <cell r="G8696" t="str">
            <v/>
          </cell>
          <cell r="H8696">
            <v>1330</v>
          </cell>
          <cell r="I8696">
            <v>1065</v>
          </cell>
          <cell r="J8696">
            <v>930</v>
          </cell>
          <cell r="K8696" t="str">
            <v>乙类</v>
          </cell>
        </row>
        <row r="8697">
          <cell r="A8697" t="str">
            <v>HXD73505</v>
          </cell>
          <cell r="B8697" t="str">
            <v>关节镜下髋关节滑膜全切除术</v>
          </cell>
          <cell r="C869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v>
          </cell>
          <cell r="D8697" t="str">
            <v>冲洗液</v>
          </cell>
          <cell r="E8697" t="str">
            <v/>
          </cell>
          <cell r="F8697" t="str">
            <v>单侧</v>
          </cell>
          <cell r="G8697" t="str">
            <v/>
          </cell>
          <cell r="H8697">
            <v>1600</v>
          </cell>
          <cell r="I8697">
            <v>1280</v>
          </cell>
          <cell r="J8697">
            <v>1120</v>
          </cell>
          <cell r="K8697" t="str">
            <v>乙类</v>
          </cell>
        </row>
        <row r="8698">
          <cell r="A8698" t="str">
            <v>HXD83301</v>
          </cell>
          <cell r="B8698" t="str">
            <v>髋关节软骨微骨折术</v>
          </cell>
          <cell r="C869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v>
          </cell>
          <cell r="D8698" t="str">
            <v>冲洗液</v>
          </cell>
          <cell r="E8698" t="str">
            <v/>
          </cell>
          <cell r="F8698" t="str">
            <v>单侧</v>
          </cell>
          <cell r="G8698" t="str">
            <v/>
          </cell>
          <cell r="H8698">
            <v>1600</v>
          </cell>
          <cell r="I8698">
            <v>1280</v>
          </cell>
          <cell r="J8698">
            <v>1120</v>
          </cell>
          <cell r="K8698" t="str">
            <v>乙类</v>
          </cell>
        </row>
        <row r="8699">
          <cell r="A8699" t="str">
            <v>HXD83302</v>
          </cell>
          <cell r="B8699" t="str">
            <v>髋臼盂唇缝合术</v>
          </cell>
          <cell r="C8699" t="str">
            <v>消毒铺巾,切开探查股骨头与髋臼软骨面､股骨头韧带､盂唇､周围滑膜,将损伤盂唇周围清理,新鲜化,缝合固定盂唇。</v>
          </cell>
          <cell r="D8699" t="str">
            <v>冲洗液</v>
          </cell>
          <cell r="E8699" t="str">
            <v>特殊缝线</v>
          </cell>
          <cell r="F8699" t="str">
            <v>单侧</v>
          </cell>
          <cell r="G8699" t="str">
            <v/>
          </cell>
          <cell r="H8699">
            <v>1300</v>
          </cell>
          <cell r="I8699">
            <v>1040</v>
          </cell>
          <cell r="J8699">
            <v>910</v>
          </cell>
          <cell r="K8699" t="str">
            <v>甲类</v>
          </cell>
        </row>
        <row r="8700">
          <cell r="A8700" t="str">
            <v>HXD83303</v>
          </cell>
          <cell r="B8700" t="str">
            <v>髋臼造盖成形术</v>
          </cell>
          <cell r="C8700" t="str">
            <v>经髋关节各种入路,于髋臼顶部截骨后植入楔形骨块或于髋臼外上缘将髂骨做楔形截骨后下翻,上方植骨,螺钉内固定。不含C型臂引导。</v>
          </cell>
          <cell r="D8700" t="str">
            <v>骨蜡</v>
          </cell>
          <cell r="E8700" t="str">
            <v>内固定材料,特殊缝线</v>
          </cell>
          <cell r="F8700" t="str">
            <v>单侧</v>
          </cell>
          <cell r="G8700" t="str">
            <v/>
          </cell>
          <cell r="H8700">
            <v>1740</v>
          </cell>
          <cell r="I8700">
            <v>1390</v>
          </cell>
          <cell r="J8700">
            <v>1220</v>
          </cell>
          <cell r="K8700" t="str">
            <v>乙类</v>
          </cell>
        </row>
        <row r="8701">
          <cell r="A8701" t="str">
            <v>HXD83501</v>
          </cell>
          <cell r="B8701" t="str">
            <v>关节镜下髋臼盂唇缝合术</v>
          </cell>
          <cell r="C870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v>
          </cell>
          <cell r="D8701" t="str">
            <v>冲洗液</v>
          </cell>
          <cell r="E8701" t="str">
            <v>内固定材料,特殊缝线</v>
          </cell>
          <cell r="F8701" t="str">
            <v>单侧</v>
          </cell>
          <cell r="G8701" t="str">
            <v/>
          </cell>
          <cell r="H8701">
            <v>1450</v>
          </cell>
          <cell r="I8701">
            <v>1160</v>
          </cell>
          <cell r="J8701">
            <v>1015</v>
          </cell>
          <cell r="K8701" t="str">
            <v>乙类</v>
          </cell>
        </row>
        <row r="8702">
          <cell r="A8702" t="str">
            <v>HXE</v>
          </cell>
          <cell r="B8702" t="str">
            <v>髋肌及软组织</v>
          </cell>
          <cell r="C8702" t="str">
            <v/>
          </cell>
          <cell r="D8702" t="str">
            <v/>
          </cell>
          <cell r="E8702" t="str">
            <v/>
          </cell>
        </row>
        <row r="8702">
          <cell r="G8702" t="str">
            <v/>
          </cell>
          <cell r="H8702" t="str">
            <v/>
          </cell>
          <cell r="I8702" t="str">
            <v/>
          </cell>
          <cell r="J8702" t="str">
            <v/>
          </cell>
        </row>
        <row r="8703">
          <cell r="A8703" t="str">
            <v>HXE45301</v>
          </cell>
          <cell r="B8703" t="str">
            <v>髂腰肌脓肿切开引流术</v>
          </cell>
          <cell r="C8703" t="str">
            <v>麻醉,消毒,大麦氏切口,逐层切开,推开腹膜及髂血管､股神经,显露髂腰肌,清除脓腔,引流脓液,冲洗,缝合。</v>
          </cell>
          <cell r="D8703" t="str">
            <v>引流装置,冲洗液</v>
          </cell>
          <cell r="E8703" t="str">
            <v>特殊缝线</v>
          </cell>
          <cell r="F8703" t="str">
            <v>次</v>
          </cell>
          <cell r="G8703" t="str">
            <v/>
          </cell>
          <cell r="H8703">
            <v>1200</v>
          </cell>
          <cell r="I8703">
            <v>960</v>
          </cell>
          <cell r="J8703">
            <v>840</v>
          </cell>
          <cell r="K8703" t="str">
            <v>甲类</v>
          </cell>
        </row>
        <row r="8704">
          <cell r="A8704" t="str">
            <v>HXE57301</v>
          </cell>
          <cell r="B8704" t="str">
            <v>髂腰肌腱松解术</v>
          </cell>
          <cell r="C8704" t="str">
            <v>消毒铺巾,铺一次性防水无菌单,穿一次性防水手术衣,皮下组织扩孔,制造腔隙,关节镜探查髂腰肌腱,将挛缩处Z形切断,关节镜下止血,21000毫升生理冲洗液冲洗关节腔。</v>
          </cell>
          <cell r="D8704" t="str">
            <v>冲洗液</v>
          </cell>
          <cell r="E8704" t="str">
            <v>特殊缝线</v>
          </cell>
          <cell r="F8704" t="str">
            <v>单侧</v>
          </cell>
          <cell r="G8704" t="str">
            <v/>
          </cell>
          <cell r="H8704">
            <v>1000</v>
          </cell>
          <cell r="I8704">
            <v>800</v>
          </cell>
          <cell r="J8704">
            <v>700</v>
          </cell>
          <cell r="K8704" t="str">
            <v>甲类</v>
          </cell>
        </row>
        <row r="8705">
          <cell r="A8705" t="str">
            <v>HXE57302</v>
          </cell>
          <cell r="B8705" t="str">
            <v>臀大肌挛缩切除松解术</v>
          </cell>
          <cell r="C8705" t="str">
            <v>麻醉后,仰卧位,纵行切开患侧臀部皮肤､皮下,显露挛缩条索状纤维化的臀肌,主要为臀大肌,"V"形切开臀肌,松解紧张组织,缝合皮下及切口。</v>
          </cell>
          <cell r="D8705" t="str">
            <v/>
          </cell>
          <cell r="E8705" t="str">
            <v>特殊缝线</v>
          </cell>
          <cell r="F8705" t="str">
            <v>单侧</v>
          </cell>
          <cell r="G8705" t="str">
            <v>双侧加收不超过80%</v>
          </cell>
          <cell r="H8705">
            <v>1080</v>
          </cell>
          <cell r="I8705">
            <v>860</v>
          </cell>
          <cell r="J8705">
            <v>755</v>
          </cell>
          <cell r="K8705" t="str">
            <v>甲类</v>
          </cell>
        </row>
        <row r="8706">
          <cell r="A8706" t="str">
            <v>HXE57303</v>
          </cell>
          <cell r="B8706" t="str">
            <v>髂胫束松解术</v>
          </cell>
          <cell r="C8706" t="str">
            <v>消毒铺巾,穿手术衣,切开皮肤､皮下组织､深筋膜,探查臀大肌肌腱及髂胫束,将挛缩处Z形切断,电刀止血。</v>
          </cell>
          <cell r="D8706" t="str">
            <v/>
          </cell>
          <cell r="E8706" t="str">
            <v>特殊缝线</v>
          </cell>
          <cell r="F8706" t="str">
            <v>单侧</v>
          </cell>
          <cell r="G8706" t="str">
            <v/>
          </cell>
          <cell r="H8706">
            <v>1000</v>
          </cell>
          <cell r="I8706">
            <v>800</v>
          </cell>
          <cell r="J8706">
            <v>700</v>
          </cell>
          <cell r="K8706" t="str">
            <v>甲类</v>
          </cell>
        </row>
        <row r="8707">
          <cell r="A8707" t="str">
            <v>HXE57501</v>
          </cell>
          <cell r="B8707" t="str">
            <v>关节镜下髂胫束松解术</v>
          </cell>
          <cell r="C8707" t="str">
            <v>消毒铺巾,铺一次性防水无菌单,穿一次性防水手术衣,皮下组织扩孔,制造腔隙,关节镜探查臀大肌肌腱及髂胫束,将挛缩处Z形切断,关节镜下止血。21000毫升生理冲洗液冲洗关节腔。</v>
          </cell>
          <cell r="D8707" t="str">
            <v>冲洗液</v>
          </cell>
          <cell r="E8707" t="str">
            <v/>
          </cell>
          <cell r="F8707" t="str">
            <v>单侧</v>
          </cell>
          <cell r="G8707" t="str">
            <v/>
          </cell>
          <cell r="H8707">
            <v>1280</v>
          </cell>
          <cell r="I8707">
            <v>1025</v>
          </cell>
          <cell r="J8707">
            <v>900</v>
          </cell>
          <cell r="K8707" t="str">
            <v>乙类</v>
          </cell>
        </row>
        <row r="8708">
          <cell r="A8708" t="str">
            <v>HXE73501</v>
          </cell>
          <cell r="B8708" t="str">
            <v>关节镜下臀中肌清理术</v>
          </cell>
          <cell r="C8708" t="str">
            <v>消毒铺巾,铺一次性防水无菌单,穿一次性防水手术衣,皮下组织扩孔,制造腔隙,关节镜探查臀中肌肌腱,将钙化病灶清理,15000毫升生理冲洗液冲洗关节腔。</v>
          </cell>
          <cell r="D8708" t="str">
            <v>冲洗液</v>
          </cell>
          <cell r="E8708" t="str">
            <v/>
          </cell>
          <cell r="F8708" t="str">
            <v>单侧</v>
          </cell>
          <cell r="G8708" t="str">
            <v/>
          </cell>
          <cell r="H8708">
            <v>1080</v>
          </cell>
          <cell r="I8708">
            <v>860</v>
          </cell>
          <cell r="J8708">
            <v>755</v>
          </cell>
          <cell r="K8708" t="str">
            <v>乙类</v>
          </cell>
        </row>
        <row r="8709">
          <cell r="A8709" t="str">
            <v>HXF-HXM</v>
          </cell>
          <cell r="B8709" t="str">
            <v>11.大腿</v>
          </cell>
          <cell r="C8709" t="str">
            <v/>
          </cell>
          <cell r="D8709" t="str">
            <v/>
          </cell>
          <cell r="E8709" t="str">
            <v/>
          </cell>
        </row>
        <row r="8709">
          <cell r="G8709" t="str">
            <v/>
          </cell>
          <cell r="H8709" t="str">
            <v/>
          </cell>
          <cell r="I8709" t="str">
            <v/>
          </cell>
          <cell r="J8709" t="str">
            <v/>
          </cell>
        </row>
        <row r="8710">
          <cell r="A8710" t="str">
            <v>HXF79301</v>
          </cell>
          <cell r="B8710" t="str">
            <v>大腿截肢术</v>
          </cell>
          <cell r="C8710" t="str">
            <v>入路,神经血管切断处理,肌腱肌肉切断,截骨,肌肉成形,肌固定,放置引流,关闭伤口,用生理冲洗液1000毫升冲洗。</v>
          </cell>
          <cell r="D8710" t="str">
            <v>引流装置,冲洗液</v>
          </cell>
          <cell r="E8710" t="str">
            <v>特殊缝线</v>
          </cell>
          <cell r="F8710" t="str">
            <v>次</v>
          </cell>
          <cell r="G8710" t="str">
            <v/>
          </cell>
          <cell r="H8710">
            <v>1600</v>
          </cell>
          <cell r="I8710">
            <v>1280</v>
          </cell>
          <cell r="J8710">
            <v>1120</v>
          </cell>
          <cell r="K8710" t="str">
            <v>甲类</v>
          </cell>
        </row>
        <row r="8711">
          <cell r="A8711" t="str">
            <v>HXF79302</v>
          </cell>
          <cell r="B8711" t="str">
            <v>深度烧伤大腿截肢术</v>
          </cell>
          <cell r="C8711" t="str">
            <v>术区皮肤消毒,显露并确定坏死平面,截除坏死肢体远端,妥善处理残端血管､神经､骨骼､肌肉等组织,缝合残端,或用皮瓣或皮片修复残端创面。不含植皮术､皮瓣修复术。</v>
          </cell>
          <cell r="D8711" t="str">
            <v>引流装置</v>
          </cell>
          <cell r="E8711" t="str">
            <v>功能性敷料,特殊缝线</v>
          </cell>
          <cell r="F8711" t="str">
            <v>单侧</v>
          </cell>
          <cell r="G8711" t="str">
            <v/>
          </cell>
          <cell r="H8711">
            <v>1600</v>
          </cell>
          <cell r="I8711">
            <v>1280</v>
          </cell>
          <cell r="J8711">
            <v>1120</v>
          </cell>
          <cell r="K8711" t="str">
            <v>甲类</v>
          </cell>
        </row>
        <row r="8712">
          <cell r="A8712" t="str">
            <v>HXG</v>
          </cell>
          <cell r="B8712" t="str">
            <v>股骨</v>
          </cell>
          <cell r="C8712" t="str">
            <v/>
          </cell>
          <cell r="D8712" t="str">
            <v/>
          </cell>
          <cell r="E8712" t="str">
            <v/>
          </cell>
        </row>
        <row r="8712">
          <cell r="G8712" t="str">
            <v/>
          </cell>
          <cell r="H8712" t="str">
            <v/>
          </cell>
          <cell r="I8712" t="str">
            <v/>
          </cell>
          <cell r="J8712" t="str">
            <v/>
          </cell>
        </row>
        <row r="8713">
          <cell r="A8713" t="str">
            <v>HXG57301</v>
          </cell>
          <cell r="B8713" t="str">
            <v>股骨头钻孔减压术</v>
          </cell>
          <cell r="C8713" t="str">
            <v>显露股骨大转子,C型臂X线透视引导下3.5毫米钻头坏死区多处钻孔减压。不含术中X线引导。</v>
          </cell>
          <cell r="D8713" t="str">
            <v/>
          </cell>
          <cell r="E8713" t="str">
            <v/>
          </cell>
          <cell r="F8713" t="str">
            <v>单侧</v>
          </cell>
          <cell r="G8713" t="str">
            <v/>
          </cell>
          <cell r="H8713">
            <v>1470</v>
          </cell>
          <cell r="I8713">
            <v>1180</v>
          </cell>
          <cell r="J8713">
            <v>1030</v>
          </cell>
          <cell r="K8713" t="str">
            <v>甲类</v>
          </cell>
        </row>
        <row r="8714">
          <cell r="A8714" t="str">
            <v>HXG57302</v>
          </cell>
          <cell r="B8714" t="str">
            <v>股骨头减压游离骨植骨术</v>
          </cell>
          <cell r="C8714" t="str">
            <v>显露股骨大转子,C型臂X线透视引导下8-9毫米套筒减压,髂骨取骨植入。不含术中X线引导。</v>
          </cell>
          <cell r="D8714" t="str">
            <v/>
          </cell>
          <cell r="E8714" t="str">
            <v>内固定材料</v>
          </cell>
          <cell r="F8714" t="str">
            <v>单侧</v>
          </cell>
          <cell r="G8714" t="str">
            <v/>
          </cell>
          <cell r="H8714">
            <v>1470</v>
          </cell>
          <cell r="I8714">
            <v>1180</v>
          </cell>
          <cell r="J8714">
            <v>1030</v>
          </cell>
          <cell r="K8714" t="str">
            <v>乙类</v>
          </cell>
        </row>
        <row r="8715">
          <cell r="A8715" t="str">
            <v>HXG57501</v>
          </cell>
          <cell r="B8715" t="str">
            <v>关节镜下股骨头钻孔减压术</v>
          </cell>
          <cell r="C871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v>
          </cell>
          <cell r="D8715" t="str">
            <v>冲洗液</v>
          </cell>
          <cell r="E8715" t="str">
            <v/>
          </cell>
          <cell r="F8715" t="str">
            <v>单侧</v>
          </cell>
          <cell r="G8715" t="str">
            <v/>
          </cell>
          <cell r="H8715">
            <v>1620</v>
          </cell>
          <cell r="I8715">
            <v>1300</v>
          </cell>
          <cell r="J8715">
            <v>1130</v>
          </cell>
          <cell r="K8715" t="str">
            <v>乙类</v>
          </cell>
        </row>
        <row r="8716">
          <cell r="A8716" t="str">
            <v>HXG66301</v>
          </cell>
          <cell r="B8716" t="str">
            <v>人工股骨头置换术</v>
          </cell>
          <cell r="C8716"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cell r="D8716" t="str">
            <v>引流装置,冲洗器</v>
          </cell>
          <cell r="E8716" t="str">
            <v>人工关节,内固定材料,特殊缝线,真空搅拌器,骨水泥</v>
          </cell>
          <cell r="F8716" t="str">
            <v>单侧</v>
          </cell>
          <cell r="G8716" t="str">
            <v/>
          </cell>
          <cell r="H8716">
            <v>2000</v>
          </cell>
          <cell r="I8716">
            <v>1600</v>
          </cell>
          <cell r="J8716">
            <v>1400</v>
          </cell>
          <cell r="K8716" t="str">
            <v>乙类</v>
          </cell>
        </row>
        <row r="8717">
          <cell r="A8717" t="str">
            <v>HXG70301</v>
          </cell>
          <cell r="B8717" t="str">
            <v>股骨颈骨折闭合复位内固定术</v>
          </cell>
          <cell r="C871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17" t="str">
            <v>引流装置,冲洗液</v>
          </cell>
          <cell r="E8717" t="str">
            <v>内固定材料,特殊缝线</v>
          </cell>
          <cell r="F8717" t="str">
            <v>单侧</v>
          </cell>
          <cell r="G8717" t="str">
            <v/>
          </cell>
          <cell r="H8717">
            <v>1700</v>
          </cell>
          <cell r="I8717">
            <v>1360</v>
          </cell>
          <cell r="J8717">
            <v>1190</v>
          </cell>
          <cell r="K8717" t="str">
            <v>甲类</v>
          </cell>
        </row>
        <row r="8718">
          <cell r="A8718" t="str">
            <v>HXG70302</v>
          </cell>
          <cell r="B8718" t="str">
            <v>陈旧股骨颈骨折闭合复位内固定术</v>
          </cell>
          <cell r="C8718"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cell r="D8718" t="str">
            <v>引流装置,冲洗液</v>
          </cell>
          <cell r="E8718" t="str">
            <v>内固定材料,人工骨,特殊缝线</v>
          </cell>
          <cell r="F8718" t="str">
            <v>单侧</v>
          </cell>
          <cell r="G8718" t="str">
            <v/>
          </cell>
          <cell r="H8718">
            <v>1800</v>
          </cell>
          <cell r="I8718">
            <v>1440</v>
          </cell>
          <cell r="J8718">
            <v>1260</v>
          </cell>
          <cell r="K8718" t="str">
            <v>甲类</v>
          </cell>
        </row>
        <row r="8719">
          <cell r="A8719" t="str">
            <v>HXG70303</v>
          </cell>
          <cell r="B8719" t="str">
            <v>股骨颈骨折切开复位内固定术</v>
          </cell>
          <cell r="C871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19" t="str">
            <v>引流装置,冲洗液</v>
          </cell>
          <cell r="E8719" t="str">
            <v>内固定材料,特殊缝线</v>
          </cell>
          <cell r="F8719" t="str">
            <v>单侧</v>
          </cell>
          <cell r="G8719" t="str">
            <v/>
          </cell>
          <cell r="H8719">
            <v>2000</v>
          </cell>
          <cell r="I8719">
            <v>1600</v>
          </cell>
          <cell r="J8719">
            <v>1400</v>
          </cell>
          <cell r="K8719" t="str">
            <v>甲类</v>
          </cell>
        </row>
        <row r="8720">
          <cell r="A8720" t="str">
            <v>HXG70304</v>
          </cell>
          <cell r="B8720" t="str">
            <v>陈旧股骨颈骨折切开复位内固定术</v>
          </cell>
          <cell r="C872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20" t="str">
            <v>引流装置,冲洗液</v>
          </cell>
          <cell r="E8720" t="str">
            <v>内固定材料,人工骨,特殊缝线</v>
          </cell>
          <cell r="F8720" t="str">
            <v>单侧</v>
          </cell>
          <cell r="G8720" t="str">
            <v/>
          </cell>
          <cell r="H8720">
            <v>2050</v>
          </cell>
          <cell r="I8720">
            <v>1640</v>
          </cell>
          <cell r="J8720">
            <v>1435</v>
          </cell>
          <cell r="K8720" t="str">
            <v>甲类</v>
          </cell>
        </row>
        <row r="8721">
          <cell r="A8721" t="str">
            <v>HXG70305</v>
          </cell>
          <cell r="B8721" t="str">
            <v>股骨转子间骨折闭合复位钢板螺丝钉内固定术</v>
          </cell>
          <cell r="C872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21" t="str">
            <v>引流装置,冲洗液</v>
          </cell>
          <cell r="E8721" t="str">
            <v>内固定材料,特殊缝线</v>
          </cell>
          <cell r="F8721" t="str">
            <v>单侧</v>
          </cell>
          <cell r="G8721" t="str">
            <v/>
          </cell>
          <cell r="H8721">
            <v>1840</v>
          </cell>
          <cell r="I8721">
            <v>1470</v>
          </cell>
          <cell r="J8721">
            <v>1290</v>
          </cell>
          <cell r="K8721" t="str">
            <v>甲类</v>
          </cell>
        </row>
        <row r="8722">
          <cell r="A8722" t="str">
            <v>HXG70306</v>
          </cell>
          <cell r="B8722" t="str">
            <v>股骨转子间骨折闭合复位髓内针内固定术</v>
          </cell>
          <cell r="C872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22" t="str">
            <v>引流装置,冲洗液</v>
          </cell>
          <cell r="E8722" t="str">
            <v>内固定材料,特殊缝线</v>
          </cell>
          <cell r="F8722" t="str">
            <v>单侧</v>
          </cell>
          <cell r="G8722" t="str">
            <v/>
          </cell>
          <cell r="H8722">
            <v>1840</v>
          </cell>
          <cell r="I8722">
            <v>1470</v>
          </cell>
          <cell r="J8722">
            <v>1290</v>
          </cell>
          <cell r="K8722" t="str">
            <v>甲类</v>
          </cell>
        </row>
        <row r="8723">
          <cell r="A8723" t="str">
            <v>HXG70307</v>
          </cell>
          <cell r="B8723" t="str">
            <v>股骨转子间骨折闭合复位外固定架固定术</v>
          </cell>
          <cell r="C872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23" t="str">
            <v>引流装置,冲洗液</v>
          </cell>
          <cell r="E8723" t="str">
            <v>特殊缝线,外固定材料</v>
          </cell>
          <cell r="F8723" t="str">
            <v>单侧</v>
          </cell>
          <cell r="G8723" t="str">
            <v/>
          </cell>
          <cell r="H8723">
            <v>1800</v>
          </cell>
          <cell r="I8723">
            <v>1440</v>
          </cell>
          <cell r="J8723">
            <v>1260</v>
          </cell>
          <cell r="K8723" t="str">
            <v>乙类</v>
          </cell>
        </row>
        <row r="8724">
          <cell r="A8724" t="str">
            <v>HXG70308</v>
          </cell>
          <cell r="B8724" t="str">
            <v>股骨转子间骨折切开复位髓内针内固定术</v>
          </cell>
          <cell r="C872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724" t="str">
            <v>引流装置,冲洗液</v>
          </cell>
          <cell r="E8724" t="str">
            <v>内固定材料,特殊缝线</v>
          </cell>
          <cell r="F8724" t="str">
            <v>单侧</v>
          </cell>
          <cell r="G8724" t="str">
            <v/>
          </cell>
          <cell r="H8724">
            <v>1900</v>
          </cell>
          <cell r="I8724">
            <v>1520</v>
          </cell>
          <cell r="J8724">
            <v>1330</v>
          </cell>
          <cell r="K8724" t="str">
            <v>甲类</v>
          </cell>
        </row>
        <row r="8725">
          <cell r="A8725" t="str">
            <v>HXG70309</v>
          </cell>
          <cell r="B8725" t="str">
            <v>陈旧股骨转子间骨折切开复位髓内针内固定术</v>
          </cell>
          <cell r="C872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725" t="str">
            <v>引流装置</v>
          </cell>
          <cell r="E8725" t="str">
            <v>内固定材料,人工骨,特殊缝线</v>
          </cell>
          <cell r="F8725" t="str">
            <v>单侧</v>
          </cell>
          <cell r="G8725" t="str">
            <v/>
          </cell>
          <cell r="H8725">
            <v>1900</v>
          </cell>
          <cell r="I8725">
            <v>1520</v>
          </cell>
          <cell r="J8725">
            <v>1330</v>
          </cell>
          <cell r="K8725" t="str">
            <v>甲类</v>
          </cell>
        </row>
        <row r="8726">
          <cell r="A8726" t="str">
            <v>HXG70310</v>
          </cell>
          <cell r="B8726" t="str">
            <v>股骨转子间骨折切开复位内固定术</v>
          </cell>
          <cell r="C872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26" t="str">
            <v>引流装置</v>
          </cell>
          <cell r="E8726" t="str">
            <v>内固定材料,特殊缝线</v>
          </cell>
          <cell r="F8726" t="str">
            <v>单侧</v>
          </cell>
          <cell r="G8726" t="str">
            <v>粉碎骨折加收不超过50%</v>
          </cell>
          <cell r="H8726">
            <v>1900</v>
          </cell>
          <cell r="I8726">
            <v>1520</v>
          </cell>
          <cell r="J8726">
            <v>1330</v>
          </cell>
          <cell r="K8726" t="str">
            <v>甲类</v>
          </cell>
        </row>
        <row r="8727">
          <cell r="A8727" t="str">
            <v>HXG70311</v>
          </cell>
          <cell r="B8727" t="str">
            <v>陈旧股骨转子间骨折切开复位内固定术</v>
          </cell>
          <cell r="C872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27" t="str">
            <v>引流装置</v>
          </cell>
          <cell r="E8727" t="str">
            <v>内固定材料,人工骨,特殊缝线</v>
          </cell>
          <cell r="F8727" t="str">
            <v>单侧</v>
          </cell>
          <cell r="G8727" t="str">
            <v/>
          </cell>
          <cell r="H8727">
            <v>1900</v>
          </cell>
          <cell r="I8727">
            <v>1520</v>
          </cell>
          <cell r="J8727">
            <v>1330</v>
          </cell>
          <cell r="K8727" t="str">
            <v>甲类</v>
          </cell>
        </row>
        <row r="8728">
          <cell r="A8728" t="str">
            <v>HXG70312</v>
          </cell>
          <cell r="B8728" t="str">
            <v>股骨转子间骨折切开复位外固定架固定术</v>
          </cell>
          <cell r="C872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28" t="str">
            <v>引流装置</v>
          </cell>
          <cell r="E8728" t="str">
            <v>外固定材料,特殊缝线</v>
          </cell>
          <cell r="F8728" t="str">
            <v>单侧</v>
          </cell>
          <cell r="G8728" t="str">
            <v/>
          </cell>
          <cell r="H8728">
            <v>1400</v>
          </cell>
          <cell r="I8728">
            <v>1120</v>
          </cell>
          <cell r="J8728">
            <v>980</v>
          </cell>
          <cell r="K8728" t="str">
            <v>乙类</v>
          </cell>
        </row>
        <row r="8729">
          <cell r="A8729" t="str">
            <v>HXG70313</v>
          </cell>
          <cell r="B8729" t="str">
            <v>陈旧股骨转子间骨折切开复位外固定架固定术</v>
          </cell>
          <cell r="C872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29" t="str">
            <v>引流装置</v>
          </cell>
          <cell r="E8729" t="str">
            <v>人工骨,外固定材料,特殊缝线</v>
          </cell>
          <cell r="F8729" t="str">
            <v>单侧</v>
          </cell>
          <cell r="G8729" t="str">
            <v/>
          </cell>
          <cell r="H8729">
            <v>1630</v>
          </cell>
          <cell r="I8729">
            <v>1305</v>
          </cell>
          <cell r="J8729">
            <v>1140</v>
          </cell>
          <cell r="K8729" t="str">
            <v>乙类</v>
          </cell>
        </row>
        <row r="8730">
          <cell r="A8730" t="str">
            <v>HXG70314</v>
          </cell>
          <cell r="B8730" t="str">
            <v>股骨干骨折闭合复位钢板螺丝钉内固定术</v>
          </cell>
          <cell r="C8730"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30" t="str">
            <v>引流装置,冲洗液</v>
          </cell>
          <cell r="E8730" t="str">
            <v>内固定材料,特殊缝线</v>
          </cell>
          <cell r="F8730" t="str">
            <v>单侧</v>
          </cell>
          <cell r="G8730" t="str">
            <v/>
          </cell>
          <cell r="H8730">
            <v>1480</v>
          </cell>
          <cell r="I8730">
            <v>1180</v>
          </cell>
          <cell r="J8730">
            <v>1035</v>
          </cell>
          <cell r="K8730" t="str">
            <v>甲类</v>
          </cell>
        </row>
        <row r="8731">
          <cell r="A8731" t="str">
            <v>HXG70315</v>
          </cell>
          <cell r="B8731" t="str">
            <v>陈旧股骨干骨折闭合复位钢板螺丝钉内固定术</v>
          </cell>
          <cell r="C8731"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cell r="D8731" t="str">
            <v>引流装置,冲洗液</v>
          </cell>
          <cell r="E8731" t="str">
            <v>内固定材料,人工骨,特殊缝线</v>
          </cell>
          <cell r="F8731" t="str">
            <v>单侧</v>
          </cell>
          <cell r="G8731" t="str">
            <v/>
          </cell>
          <cell r="H8731">
            <v>1480</v>
          </cell>
          <cell r="I8731">
            <v>1180</v>
          </cell>
          <cell r="J8731">
            <v>1035</v>
          </cell>
          <cell r="K8731" t="str">
            <v>甲类</v>
          </cell>
        </row>
        <row r="8732">
          <cell r="A8732" t="str">
            <v>HXG70316</v>
          </cell>
          <cell r="B8732" t="str">
            <v>股骨干骨折闭合复位髓内针内固定术</v>
          </cell>
          <cell r="C873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732" t="str">
            <v>引流装置</v>
          </cell>
          <cell r="E8732" t="str">
            <v>内固定材料,特殊缝线</v>
          </cell>
          <cell r="F8732" t="str">
            <v>单侧</v>
          </cell>
          <cell r="G8732" t="str">
            <v/>
          </cell>
          <cell r="H8732">
            <v>1480</v>
          </cell>
          <cell r="I8732">
            <v>1180</v>
          </cell>
          <cell r="J8732">
            <v>1035</v>
          </cell>
          <cell r="K8732" t="str">
            <v>甲类</v>
          </cell>
        </row>
        <row r="8733">
          <cell r="A8733" t="str">
            <v>HXG70317</v>
          </cell>
          <cell r="B8733" t="str">
            <v>陈旧股骨干骨折闭合复位髓内针内固定术</v>
          </cell>
          <cell r="C873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cell r="D8733" t="str">
            <v>引流装置</v>
          </cell>
          <cell r="E8733" t="str">
            <v>内固定材料,人工骨,特殊缝线</v>
          </cell>
          <cell r="F8733" t="str">
            <v>单侧</v>
          </cell>
          <cell r="G8733" t="str">
            <v/>
          </cell>
          <cell r="H8733">
            <v>1480</v>
          </cell>
          <cell r="I8733">
            <v>1180</v>
          </cell>
          <cell r="J8733">
            <v>1035</v>
          </cell>
          <cell r="K8733" t="str">
            <v>甲类</v>
          </cell>
        </row>
        <row r="8734">
          <cell r="A8734" t="str">
            <v>HXG70318</v>
          </cell>
          <cell r="B8734" t="str">
            <v>股骨干骨折闭合复位外固定架固定术</v>
          </cell>
          <cell r="C873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34" t="str">
            <v>引流装置</v>
          </cell>
          <cell r="E8734" t="str">
            <v>外固定材料,特殊缝线</v>
          </cell>
          <cell r="F8734" t="str">
            <v>单侧</v>
          </cell>
          <cell r="G8734" t="str">
            <v/>
          </cell>
          <cell r="H8734">
            <v>1000</v>
          </cell>
          <cell r="I8734">
            <v>800</v>
          </cell>
          <cell r="J8734">
            <v>700</v>
          </cell>
          <cell r="K8734" t="str">
            <v>乙类</v>
          </cell>
        </row>
        <row r="8735">
          <cell r="A8735" t="str">
            <v>HXG70319</v>
          </cell>
          <cell r="B8735" t="str">
            <v>陈旧股骨干骨折闭合复位外固定架固定术</v>
          </cell>
          <cell r="C8735"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735" t="str">
            <v>引流装置</v>
          </cell>
          <cell r="E8735" t="str">
            <v>人工骨,外固定材料,特殊缝线</v>
          </cell>
          <cell r="F8735" t="str">
            <v>单侧</v>
          </cell>
          <cell r="G8735" t="str">
            <v/>
          </cell>
          <cell r="H8735">
            <v>1000</v>
          </cell>
          <cell r="I8735">
            <v>800</v>
          </cell>
          <cell r="J8735">
            <v>700</v>
          </cell>
          <cell r="K8735" t="str">
            <v>乙类</v>
          </cell>
        </row>
        <row r="8736">
          <cell r="A8736" t="str">
            <v>HXG70320</v>
          </cell>
          <cell r="B8736" t="str">
            <v>股骨干骨折切开复位内固定术</v>
          </cell>
          <cell r="C8736"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cell r="D8736" t="str">
            <v>引流装置,冲洗液</v>
          </cell>
          <cell r="E8736" t="str">
            <v>内固定材料,特殊缝线</v>
          </cell>
          <cell r="F8736" t="str">
            <v>单侧</v>
          </cell>
          <cell r="G8736" t="str">
            <v>粉碎骨折加收不超过50%</v>
          </cell>
          <cell r="H8736">
            <v>1480</v>
          </cell>
          <cell r="I8736">
            <v>1180</v>
          </cell>
          <cell r="J8736">
            <v>1035</v>
          </cell>
          <cell r="K8736" t="str">
            <v>甲类</v>
          </cell>
        </row>
        <row r="8737">
          <cell r="A8737" t="str">
            <v>HXG70321</v>
          </cell>
          <cell r="B8737" t="str">
            <v>陈旧股骨干骨折切开复位内固定术</v>
          </cell>
          <cell r="C873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37" t="str">
            <v>引流装置,冲洗液</v>
          </cell>
          <cell r="E8737" t="str">
            <v>内固定材料,人工骨,特殊缝线</v>
          </cell>
          <cell r="F8737" t="str">
            <v>单侧</v>
          </cell>
          <cell r="G8737" t="str">
            <v/>
          </cell>
          <cell r="H8737">
            <v>1840</v>
          </cell>
          <cell r="I8737">
            <v>1470</v>
          </cell>
          <cell r="J8737">
            <v>1290</v>
          </cell>
          <cell r="K8737" t="str">
            <v>甲类</v>
          </cell>
        </row>
        <row r="8738">
          <cell r="A8738" t="str">
            <v>HXG70322</v>
          </cell>
          <cell r="B8738" t="str">
            <v>股骨干骨折切开复位髓内针内固定术</v>
          </cell>
          <cell r="C873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38" t="str">
            <v>引流装置,冲洗液</v>
          </cell>
          <cell r="E8738" t="str">
            <v>内固定材料,特殊缝线</v>
          </cell>
          <cell r="F8738" t="str">
            <v>单侧</v>
          </cell>
          <cell r="G8738" t="str">
            <v/>
          </cell>
          <cell r="H8738">
            <v>1480</v>
          </cell>
          <cell r="I8738">
            <v>1180</v>
          </cell>
          <cell r="J8738">
            <v>1035</v>
          </cell>
          <cell r="K8738" t="str">
            <v>甲类</v>
          </cell>
        </row>
        <row r="8739">
          <cell r="A8739" t="str">
            <v>HXG70323</v>
          </cell>
          <cell r="B8739" t="str">
            <v>陈旧股骨干骨折切开复位髓内针内固定术</v>
          </cell>
          <cell r="C873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39" t="str">
            <v>引流装置,冲洗液</v>
          </cell>
          <cell r="E8739" t="str">
            <v>内固定材料,人工骨,特殊缝线</v>
          </cell>
          <cell r="F8739" t="str">
            <v>单侧</v>
          </cell>
          <cell r="G8739" t="str">
            <v/>
          </cell>
          <cell r="H8739">
            <v>1480</v>
          </cell>
          <cell r="I8739">
            <v>1180</v>
          </cell>
          <cell r="J8739">
            <v>1035</v>
          </cell>
          <cell r="K8739" t="str">
            <v>甲类</v>
          </cell>
        </row>
        <row r="8740">
          <cell r="A8740" t="str">
            <v>HXG70324</v>
          </cell>
          <cell r="B8740" t="str">
            <v>股骨干骨折切开复位外固定架固定术</v>
          </cell>
          <cell r="C874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0" t="str">
            <v>引流装置,冲洗液</v>
          </cell>
          <cell r="E8740" t="str">
            <v>特殊缝线,外固定材料</v>
          </cell>
          <cell r="F8740" t="str">
            <v>单侧</v>
          </cell>
          <cell r="G8740" t="str">
            <v/>
          </cell>
          <cell r="H8740">
            <v>1480</v>
          </cell>
          <cell r="I8740">
            <v>1180</v>
          </cell>
          <cell r="J8740">
            <v>1035</v>
          </cell>
          <cell r="K8740" t="str">
            <v>乙类</v>
          </cell>
        </row>
        <row r="8741">
          <cell r="A8741" t="str">
            <v>HXG70325</v>
          </cell>
          <cell r="B8741" t="str">
            <v>陈旧股骨干骨折切开复位外固定架固定术</v>
          </cell>
          <cell r="C874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41" t="str">
            <v>引流装置,冲洗液</v>
          </cell>
          <cell r="E8741" t="str">
            <v>人工骨,特殊缝线,外固定材料</v>
          </cell>
          <cell r="F8741" t="str">
            <v>单侧</v>
          </cell>
          <cell r="G8741" t="str">
            <v/>
          </cell>
          <cell r="H8741">
            <v>1480</v>
          </cell>
          <cell r="I8741">
            <v>1180</v>
          </cell>
          <cell r="J8741">
            <v>1035</v>
          </cell>
          <cell r="K8741" t="str">
            <v>乙类</v>
          </cell>
        </row>
        <row r="8742">
          <cell r="A8742" t="str">
            <v>HXG70326</v>
          </cell>
          <cell r="B8742" t="str">
            <v>股骨髁间骨折闭合复位钢板螺丝钉内固定术</v>
          </cell>
          <cell r="C87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42" t="str">
            <v>引流装置,冲洗液</v>
          </cell>
          <cell r="E8742" t="str">
            <v>内固定材料,特殊缝线</v>
          </cell>
          <cell r="F8742" t="str">
            <v>单侧</v>
          </cell>
          <cell r="G8742" t="str">
            <v/>
          </cell>
          <cell r="H8742">
            <v>2000</v>
          </cell>
          <cell r="I8742">
            <v>1600</v>
          </cell>
          <cell r="J8742">
            <v>1400</v>
          </cell>
          <cell r="K8742" t="str">
            <v>甲类</v>
          </cell>
        </row>
        <row r="8743">
          <cell r="A8743" t="str">
            <v>HXG70327</v>
          </cell>
          <cell r="B8743" t="str">
            <v>股骨髁间骨折闭合复位髓内针内固定术</v>
          </cell>
          <cell r="C87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3" t="str">
            <v>引流装置,冲洗液</v>
          </cell>
          <cell r="E8743" t="str">
            <v>内固定材料,特殊缝线</v>
          </cell>
          <cell r="F8743" t="str">
            <v>单侧</v>
          </cell>
          <cell r="G8743" t="str">
            <v/>
          </cell>
          <cell r="H8743">
            <v>2080</v>
          </cell>
          <cell r="I8743">
            <v>1660</v>
          </cell>
          <cell r="J8743">
            <v>1455</v>
          </cell>
          <cell r="K8743" t="str">
            <v>甲类</v>
          </cell>
        </row>
        <row r="8744">
          <cell r="A8744" t="str">
            <v>HXG70328</v>
          </cell>
          <cell r="B8744" t="str">
            <v>股骨髁间骨折闭合复位外固定架固定术</v>
          </cell>
          <cell r="C87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44" t="str">
            <v>引流装置,冲洗液</v>
          </cell>
          <cell r="E8744" t="str">
            <v>特殊缝线,外固定材料</v>
          </cell>
          <cell r="F8744" t="str">
            <v>单侧</v>
          </cell>
          <cell r="G8744" t="str">
            <v/>
          </cell>
          <cell r="H8744">
            <v>2080</v>
          </cell>
          <cell r="I8744">
            <v>1660</v>
          </cell>
          <cell r="J8744">
            <v>1455</v>
          </cell>
          <cell r="K8744" t="str">
            <v>乙类</v>
          </cell>
        </row>
        <row r="8745">
          <cell r="A8745" t="str">
            <v>HXG70329</v>
          </cell>
          <cell r="B8745" t="str">
            <v>陈旧股骨髁间骨折切开复位内固定术</v>
          </cell>
          <cell r="C874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45" t="str">
            <v>引流装置</v>
          </cell>
          <cell r="E8745" t="str">
            <v>内固定材料,人工骨,特殊缝线</v>
          </cell>
          <cell r="F8745" t="str">
            <v>单侧</v>
          </cell>
          <cell r="G8745" t="str">
            <v/>
          </cell>
          <cell r="H8745">
            <v>2080</v>
          </cell>
          <cell r="I8745">
            <v>1660</v>
          </cell>
          <cell r="J8745">
            <v>1455</v>
          </cell>
          <cell r="K8745" t="str">
            <v>甲类</v>
          </cell>
        </row>
        <row r="8746">
          <cell r="A8746" t="str">
            <v>HXG70330</v>
          </cell>
          <cell r="B8746" t="str">
            <v>股骨髁间骨折切开复位钢板螺丝钉内固定术</v>
          </cell>
          <cell r="C874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46" t="str">
            <v>引流装置,冲洗液</v>
          </cell>
          <cell r="E8746" t="str">
            <v>内固定材料,特殊缝线</v>
          </cell>
          <cell r="F8746" t="str">
            <v>单侧</v>
          </cell>
          <cell r="G8746" t="str">
            <v>粉碎骨折加收不超过50%</v>
          </cell>
          <cell r="H8746">
            <v>2080</v>
          </cell>
          <cell r="I8746">
            <v>1660</v>
          </cell>
          <cell r="J8746">
            <v>1455</v>
          </cell>
          <cell r="K8746" t="str">
            <v>甲类</v>
          </cell>
        </row>
        <row r="8747">
          <cell r="A8747" t="str">
            <v>HXG70331</v>
          </cell>
          <cell r="B8747" t="str">
            <v>股骨髁间骨折切开复位髓内针内固定术</v>
          </cell>
          <cell r="C87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7" t="str">
            <v>引流装置,冲洗液</v>
          </cell>
          <cell r="E8747" t="str">
            <v>内固定材料,特殊缝线</v>
          </cell>
          <cell r="F8747" t="str">
            <v>单侧</v>
          </cell>
          <cell r="G8747" t="str">
            <v/>
          </cell>
          <cell r="H8747">
            <v>2080</v>
          </cell>
          <cell r="I8747">
            <v>1660</v>
          </cell>
          <cell r="J8747">
            <v>1455</v>
          </cell>
          <cell r="K8747" t="str">
            <v>甲类</v>
          </cell>
        </row>
        <row r="8748">
          <cell r="A8748" t="str">
            <v>HXG70332</v>
          </cell>
          <cell r="B8748" t="str">
            <v>陈旧股骨髁间骨折切开复位髓内针内固定术</v>
          </cell>
          <cell r="C874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48" t="str">
            <v>引流装置</v>
          </cell>
          <cell r="E8748" t="str">
            <v>内固定材料,人工骨,特殊缝线</v>
          </cell>
          <cell r="F8748" t="str">
            <v>单侧</v>
          </cell>
          <cell r="G8748" t="str">
            <v/>
          </cell>
          <cell r="H8748">
            <v>2080</v>
          </cell>
          <cell r="I8748">
            <v>1660</v>
          </cell>
          <cell r="J8748">
            <v>1455</v>
          </cell>
          <cell r="K8748" t="str">
            <v>甲类</v>
          </cell>
        </row>
        <row r="8749">
          <cell r="A8749" t="str">
            <v>HXG70333</v>
          </cell>
          <cell r="B8749" t="str">
            <v>股骨髁间骨折切开复位外固定架固定术</v>
          </cell>
          <cell r="C874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9" t="str">
            <v>引流装置</v>
          </cell>
          <cell r="E8749" t="str">
            <v>特殊缝线,外固定材料</v>
          </cell>
          <cell r="F8749" t="str">
            <v>单侧</v>
          </cell>
          <cell r="G8749" t="str">
            <v/>
          </cell>
          <cell r="H8749">
            <v>1940</v>
          </cell>
          <cell r="I8749">
            <v>1550</v>
          </cell>
          <cell r="J8749">
            <v>1360</v>
          </cell>
          <cell r="K8749" t="str">
            <v>甲类</v>
          </cell>
        </row>
        <row r="8750">
          <cell r="A8750" t="str">
            <v>HXG70334</v>
          </cell>
          <cell r="B8750" t="str">
            <v>陈旧股骨髁间骨折切开复位外固定架固定术</v>
          </cell>
          <cell r="C875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750" t="str">
            <v>引流装置</v>
          </cell>
          <cell r="E8750" t="str">
            <v>外固定材料,特殊缝线</v>
          </cell>
          <cell r="F8750" t="str">
            <v>单侧</v>
          </cell>
          <cell r="G8750" t="str">
            <v/>
          </cell>
          <cell r="H8750">
            <v>2080</v>
          </cell>
          <cell r="I8750">
            <v>1660</v>
          </cell>
          <cell r="J8750">
            <v>1455</v>
          </cell>
          <cell r="K8750" t="str">
            <v>乙类</v>
          </cell>
        </row>
        <row r="8751">
          <cell r="A8751" t="str">
            <v>HXG70501</v>
          </cell>
          <cell r="B8751" t="str">
            <v>关节镜下股骨髁骨折复位内固定术</v>
          </cell>
          <cell r="C8751"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v>
          </cell>
          <cell r="D8751" t="str">
            <v>引流装置,冲洗液</v>
          </cell>
          <cell r="E8751" t="str">
            <v>内固定材料</v>
          </cell>
          <cell r="F8751" t="str">
            <v>次</v>
          </cell>
          <cell r="G8751" t="str">
            <v/>
          </cell>
          <cell r="H8751">
            <v>2100</v>
          </cell>
          <cell r="I8751">
            <v>1680</v>
          </cell>
          <cell r="J8751">
            <v>1470</v>
          </cell>
          <cell r="K8751" t="str">
            <v>乙类</v>
          </cell>
        </row>
        <row r="8752">
          <cell r="A8752" t="str">
            <v>HXG70502</v>
          </cell>
          <cell r="B8752" t="str">
            <v>关节镜股骨头骨折复位内固定术</v>
          </cell>
          <cell r="C875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v>
          </cell>
          <cell r="D8752" t="str">
            <v>冲洗液</v>
          </cell>
          <cell r="E8752" t="str">
            <v>内固定材料</v>
          </cell>
          <cell r="F8752" t="str">
            <v>单侧</v>
          </cell>
          <cell r="G8752" t="str">
            <v/>
          </cell>
          <cell r="H8752">
            <v>1800</v>
          </cell>
          <cell r="I8752">
            <v>1440</v>
          </cell>
          <cell r="J8752">
            <v>1260</v>
          </cell>
          <cell r="K8752" t="str">
            <v>乙类</v>
          </cell>
        </row>
        <row r="8753">
          <cell r="A8753" t="str">
            <v>HXG71301</v>
          </cell>
          <cell r="B8753" t="str">
            <v>股骨头骨骺滑脱牵引复位内固定术</v>
          </cell>
          <cell r="C8753" t="str">
            <v>麻醉下,C型臂定位,患侧切口,显露股骨近端及股骨颈,克氏针C型臂定位,电钻钻孔,空心螺钉置入,再定位,缝合骨膜､深筋膜､皮下及切口。不含C型臂引导。</v>
          </cell>
          <cell r="D8753" t="str">
            <v/>
          </cell>
          <cell r="E8753" t="str">
            <v>内固定材料,止血材料,特殊缝线</v>
          </cell>
          <cell r="F8753" t="str">
            <v>单侧</v>
          </cell>
          <cell r="G8753" t="str">
            <v/>
          </cell>
          <cell r="H8753">
            <v>1640</v>
          </cell>
          <cell r="I8753">
            <v>1310</v>
          </cell>
          <cell r="J8753">
            <v>1150</v>
          </cell>
          <cell r="K8753" t="str">
            <v>甲类</v>
          </cell>
        </row>
        <row r="8754">
          <cell r="A8754" t="str">
            <v>HXG73301</v>
          </cell>
          <cell r="B8754" t="str">
            <v>经股骨转子间股骨头旋转截骨术</v>
          </cell>
          <cell r="C8754"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cell r="D8754" t="str">
            <v>引流装置</v>
          </cell>
          <cell r="E8754" t="str">
            <v>内固定材料,血液回收装置,特殊缝线</v>
          </cell>
          <cell r="F8754" t="str">
            <v>单侧</v>
          </cell>
          <cell r="G8754" t="str">
            <v/>
          </cell>
          <cell r="H8754">
            <v>1780</v>
          </cell>
          <cell r="I8754">
            <v>1425</v>
          </cell>
          <cell r="J8754">
            <v>1240</v>
          </cell>
          <cell r="K8754" t="str">
            <v>乙类</v>
          </cell>
        </row>
        <row r="8755">
          <cell r="A8755" t="str">
            <v>HXG73302</v>
          </cell>
          <cell r="B8755" t="str">
            <v>股骨颈楔形截骨术</v>
          </cell>
          <cell r="C8755" t="str">
            <v>髋关节前侧切开,显露关节,切开,显露股骨头､颈,保护股动静脉和股神经,将股骨颈截断,楔形截骨,对合,放置内固定。</v>
          </cell>
          <cell r="D8755" t="str">
            <v>引流装置</v>
          </cell>
          <cell r="E8755" t="str">
            <v>内固定材料,特殊缝线</v>
          </cell>
          <cell r="F8755" t="str">
            <v>单侧</v>
          </cell>
          <cell r="G8755" t="str">
            <v/>
          </cell>
          <cell r="H8755">
            <v>1900</v>
          </cell>
          <cell r="I8755">
            <v>1520</v>
          </cell>
          <cell r="J8755">
            <v>1330</v>
          </cell>
          <cell r="K8755" t="str">
            <v>乙类</v>
          </cell>
        </row>
        <row r="8756">
          <cell r="A8756" t="str">
            <v>HXG73303</v>
          </cell>
          <cell r="B8756" t="str">
            <v>股骨大转子下移抬高截骨术</v>
          </cell>
          <cell r="C8756" t="str">
            <v>显露股骨大转子,大转子截骨,X线引导,外展后将截骨块固定在下及远端。不含术中X线引导。</v>
          </cell>
          <cell r="D8756" t="str">
            <v/>
          </cell>
          <cell r="E8756" t="str">
            <v>特殊缝线</v>
          </cell>
          <cell r="F8756" t="str">
            <v>单侧</v>
          </cell>
          <cell r="G8756" t="str">
            <v/>
          </cell>
          <cell r="H8756">
            <v>1900</v>
          </cell>
          <cell r="I8756">
            <v>1520</v>
          </cell>
          <cell r="J8756">
            <v>1330</v>
          </cell>
          <cell r="K8756" t="str">
            <v>乙类</v>
          </cell>
        </row>
        <row r="8757">
          <cell r="A8757" t="str">
            <v>HXG73304</v>
          </cell>
          <cell r="B8757" t="str">
            <v>股骨转子间/下内外翻截骨术</v>
          </cell>
          <cell r="C8757" t="str">
            <v>股骨近端切开,保护股动静脉､坐骨神经,显露股骨近端,截断,楔形截骨,矫正内翻或外翻,X线引导下复位,钢板､螺钉固定。不含术中X线引导。</v>
          </cell>
          <cell r="D8757" t="str">
            <v>引流装置</v>
          </cell>
          <cell r="E8757" t="str">
            <v>内固定材料,血液回收装置,特殊缝线</v>
          </cell>
          <cell r="F8757" t="str">
            <v>单侧</v>
          </cell>
          <cell r="G8757" t="str">
            <v/>
          </cell>
          <cell r="H8757">
            <v>1900</v>
          </cell>
          <cell r="I8757">
            <v>1520</v>
          </cell>
          <cell r="J8757">
            <v>1330</v>
          </cell>
          <cell r="K8757" t="str">
            <v>乙类</v>
          </cell>
        </row>
        <row r="8758">
          <cell r="A8758" t="str">
            <v>HXG73305</v>
          </cell>
          <cell r="B8758" t="str">
            <v>股骨中1/3截骨术</v>
          </cell>
          <cell r="C8758" t="str">
            <v>股骨干外侧切口,显露股骨干,保护股动静脉,将股骨干截断,矫正畸形,X线引导下复位､固定。不含术中X线引导。</v>
          </cell>
          <cell r="D8758" t="str">
            <v/>
          </cell>
          <cell r="E8758" t="str">
            <v>内(外)固定材料,特殊缝线</v>
          </cell>
          <cell r="F8758" t="str">
            <v>单侧</v>
          </cell>
          <cell r="G8758" t="str">
            <v/>
          </cell>
          <cell r="H8758">
            <v>1200</v>
          </cell>
          <cell r="I8758">
            <v>960</v>
          </cell>
          <cell r="J8758">
            <v>840</v>
          </cell>
          <cell r="K8758" t="str">
            <v>甲类</v>
          </cell>
        </row>
        <row r="8759">
          <cell r="A8759" t="str">
            <v>HXG73306</v>
          </cell>
          <cell r="B8759" t="str">
            <v>股骨下端截骨术</v>
          </cell>
          <cell r="C8759" t="str">
            <v>股骨外侧切开,显露股骨髁,保护股动静脉及胫神经,截断股骨髁,楔形截骨,X线引导下复位固定截骨。不含术中X线引导。</v>
          </cell>
          <cell r="D8759" t="str">
            <v/>
          </cell>
          <cell r="E8759" t="str">
            <v>内固定材料,特殊缝线</v>
          </cell>
          <cell r="F8759" t="str">
            <v>单侧</v>
          </cell>
          <cell r="G8759" t="str">
            <v/>
          </cell>
          <cell r="H8759">
            <v>1450</v>
          </cell>
          <cell r="I8759">
            <v>1160</v>
          </cell>
          <cell r="J8759">
            <v>1015</v>
          </cell>
          <cell r="K8759" t="str">
            <v>甲类</v>
          </cell>
        </row>
        <row r="8760">
          <cell r="A8760" t="str">
            <v>HXG82301</v>
          </cell>
          <cell r="B8760" t="str">
            <v>股骨牵张延长术</v>
          </cell>
          <cell r="C8760" t="str">
            <v>于股骨近远端分别打入2-4根螺纹钉,安置可牵张外固定延长支架,于股骨中段截断,缓慢延长至需要长度后,用钢板螺钉或髓内钉内固定。不含C型臂引导。</v>
          </cell>
          <cell r="D8760" t="str">
            <v>骨蜡</v>
          </cell>
          <cell r="E8760" t="str">
            <v>内(外)固定材料</v>
          </cell>
          <cell r="F8760" t="str">
            <v>单侧</v>
          </cell>
          <cell r="G8760" t="str">
            <v/>
          </cell>
          <cell r="H8760">
            <v>1500</v>
          </cell>
          <cell r="I8760">
            <v>1200</v>
          </cell>
          <cell r="J8760">
            <v>1050</v>
          </cell>
          <cell r="K8760" t="str">
            <v>乙类</v>
          </cell>
        </row>
        <row r="8761">
          <cell r="A8761" t="str">
            <v>HXG82302</v>
          </cell>
          <cell r="B8761" t="str">
            <v>股骨延长术</v>
          </cell>
          <cell r="C8761" t="str">
            <v>经股骨外侧入路,于股骨干中段Z字形截骨,C型臂下决定对位对线及延长长度,钢板螺钉内固定,自体或异体植骨,石膏或支具保护。不含C型臂引导。</v>
          </cell>
          <cell r="D8761" t="str">
            <v>骨蜡</v>
          </cell>
          <cell r="E8761" t="str">
            <v>内(外)固定材料</v>
          </cell>
          <cell r="F8761" t="str">
            <v>单侧</v>
          </cell>
          <cell r="G8761" t="str">
            <v/>
          </cell>
          <cell r="H8761">
            <v>1700</v>
          </cell>
          <cell r="I8761">
            <v>1360</v>
          </cell>
          <cell r="J8761">
            <v>1190</v>
          </cell>
          <cell r="K8761" t="str">
            <v>乙类</v>
          </cell>
        </row>
        <row r="8762">
          <cell r="A8762" t="str">
            <v>HXG89301</v>
          </cell>
          <cell r="B8762" t="str">
            <v>股骨颈骨折切开复位带血管组织移植术</v>
          </cell>
          <cell r="C8762"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cell r="D8762" t="str">
            <v>引流装置,冲洗液</v>
          </cell>
          <cell r="E8762" t="str">
            <v>内固定材料,特殊缝线</v>
          </cell>
          <cell r="F8762" t="str">
            <v>单侧</v>
          </cell>
          <cell r="G8762" t="str">
            <v/>
          </cell>
          <cell r="H8762">
            <v>2500</v>
          </cell>
          <cell r="I8762">
            <v>2000</v>
          </cell>
          <cell r="J8762">
            <v>1750</v>
          </cell>
          <cell r="K8762" t="str">
            <v>乙类</v>
          </cell>
        </row>
        <row r="8763">
          <cell r="A8763" t="str">
            <v>HXG89302</v>
          </cell>
          <cell r="B8763" t="str">
            <v>股骨头减压带肌蒂骨移植术</v>
          </cell>
          <cell r="C8763" t="str">
            <v>髋关节前方显露,切开关节囊,显露股骨头､颈,开窗,坏死区减压,带肌蒂骨(髂骨､大转子部)植入,固定。不含术中X线引导。</v>
          </cell>
          <cell r="D8763" t="str">
            <v/>
          </cell>
          <cell r="E8763" t="str">
            <v>内固定材料,特殊缝线</v>
          </cell>
          <cell r="F8763" t="str">
            <v>单侧</v>
          </cell>
          <cell r="G8763" t="str">
            <v/>
          </cell>
          <cell r="H8763">
            <v>1470</v>
          </cell>
          <cell r="I8763">
            <v>1180</v>
          </cell>
          <cell r="J8763">
            <v>1030</v>
          </cell>
          <cell r="K8763" t="str">
            <v>乙类</v>
          </cell>
        </row>
        <row r="8764">
          <cell r="A8764" t="str">
            <v>HXG89303</v>
          </cell>
          <cell r="B8764" t="str">
            <v>股骨头减压带血管蒂骨移植术</v>
          </cell>
          <cell r="C8764" t="str">
            <v>髋关节前方切口10-15厘米,保护髂外动静脉和股神经,切开关节囊,显露股骨头,颈骨开窗,清除坏死骨,显露髂骨及血管,仔细分离,取下带小血管髂骨,植入股骨头､颈部,螺钉固定。不含术中X线透视。</v>
          </cell>
          <cell r="D8764" t="str">
            <v/>
          </cell>
          <cell r="E8764" t="str">
            <v>特殊缝线</v>
          </cell>
          <cell r="F8764" t="str">
            <v>单侧</v>
          </cell>
          <cell r="G8764" t="str">
            <v/>
          </cell>
          <cell r="H8764">
            <v>2200</v>
          </cell>
          <cell r="I8764">
            <v>1760</v>
          </cell>
          <cell r="J8764">
            <v>1540</v>
          </cell>
          <cell r="K8764" t="str">
            <v>乙类</v>
          </cell>
        </row>
        <row r="8765">
          <cell r="A8765" t="str">
            <v>HXG89304</v>
          </cell>
          <cell r="B8765" t="str">
            <v>股骨头减压吻合血管腓骨移植术</v>
          </cell>
          <cell r="C8765"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cell r="D8765" t="str">
            <v/>
          </cell>
          <cell r="E8765" t="str">
            <v>内固定材料,特殊缝线</v>
          </cell>
          <cell r="F8765" t="str">
            <v>单侧</v>
          </cell>
          <cell r="G8765" t="str">
            <v/>
          </cell>
          <cell r="H8765">
            <v>1500</v>
          </cell>
          <cell r="I8765">
            <v>1200</v>
          </cell>
          <cell r="J8765">
            <v>1050</v>
          </cell>
          <cell r="K8765" t="str">
            <v>乙类</v>
          </cell>
        </row>
        <row r="8766">
          <cell r="A8766" t="str">
            <v>HXH</v>
          </cell>
          <cell r="B8766" t="str">
            <v>髌骨</v>
          </cell>
          <cell r="C8766" t="str">
            <v/>
          </cell>
          <cell r="D8766" t="str">
            <v/>
          </cell>
          <cell r="E8766" t="str">
            <v/>
          </cell>
        </row>
        <row r="8766">
          <cell r="G8766" t="str">
            <v/>
          </cell>
          <cell r="H8766" t="str">
            <v/>
          </cell>
          <cell r="I8766" t="str">
            <v/>
          </cell>
          <cell r="J8766" t="str">
            <v/>
          </cell>
        </row>
        <row r="8767">
          <cell r="A8767" t="str">
            <v>HXH70301</v>
          </cell>
          <cell r="B8767" t="str">
            <v>髌骨骨折切开复位内固定术</v>
          </cell>
          <cell r="C876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67" t="str">
            <v>引流装置,冲洗液</v>
          </cell>
          <cell r="E8767" t="str">
            <v>内固定材料,特殊缝线</v>
          </cell>
          <cell r="F8767" t="str">
            <v>单侧</v>
          </cell>
          <cell r="G8767" t="str">
            <v/>
          </cell>
          <cell r="H8767">
            <v>1470</v>
          </cell>
          <cell r="I8767">
            <v>1180</v>
          </cell>
          <cell r="J8767">
            <v>1030</v>
          </cell>
          <cell r="K8767" t="str">
            <v>甲类</v>
          </cell>
        </row>
        <row r="8768">
          <cell r="A8768" t="str">
            <v>HXH70302</v>
          </cell>
          <cell r="B8768" t="str">
            <v>陈旧髌骨骨折切开复位内固定术</v>
          </cell>
          <cell r="C876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68" t="str">
            <v>引流装置,冲洗液</v>
          </cell>
          <cell r="E8768" t="str">
            <v>内固定材料,人工骨,特殊缝线</v>
          </cell>
          <cell r="F8768" t="str">
            <v>单侧</v>
          </cell>
          <cell r="G8768" t="str">
            <v/>
          </cell>
          <cell r="H8768">
            <v>1370</v>
          </cell>
          <cell r="I8768">
            <v>1100</v>
          </cell>
          <cell r="J8768">
            <v>960</v>
          </cell>
          <cell r="K8768" t="str">
            <v>甲类</v>
          </cell>
        </row>
        <row r="8769">
          <cell r="A8769" t="str">
            <v>HXH70303</v>
          </cell>
          <cell r="B8769" t="str">
            <v>髌骨骨折闭合复位内固定术</v>
          </cell>
          <cell r="C8769"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69" t="str">
            <v>引流装置,冲洗液</v>
          </cell>
          <cell r="E8769" t="str">
            <v>内固定材料,特殊缝线</v>
          </cell>
          <cell r="F8769" t="str">
            <v>单侧</v>
          </cell>
          <cell r="G8769" t="str">
            <v/>
          </cell>
          <cell r="H8769">
            <v>1370</v>
          </cell>
          <cell r="I8769">
            <v>1100</v>
          </cell>
          <cell r="J8769">
            <v>960</v>
          </cell>
          <cell r="K8769" t="str">
            <v>甲类</v>
          </cell>
        </row>
        <row r="8770">
          <cell r="A8770" t="str">
            <v>HXH70304</v>
          </cell>
          <cell r="B8770" t="str">
            <v>陈旧髌骨骨折闭合复位内固定术</v>
          </cell>
          <cell r="C8770" t="str">
            <v>消毒铺巾,X线透视下闭合复位骨折穿针或用螺丝钉固定,冲洗缝合伤口。</v>
          </cell>
          <cell r="D8770" t="str">
            <v>引流装置,冲洗液</v>
          </cell>
          <cell r="E8770" t="str">
            <v>内固定材料,特殊缝线</v>
          </cell>
          <cell r="F8770" t="str">
            <v>单侧</v>
          </cell>
          <cell r="G8770" t="str">
            <v/>
          </cell>
          <cell r="H8770">
            <v>1370</v>
          </cell>
          <cell r="I8770">
            <v>1100</v>
          </cell>
          <cell r="J8770">
            <v>960</v>
          </cell>
          <cell r="K8770" t="str">
            <v>甲类</v>
          </cell>
        </row>
        <row r="8771">
          <cell r="A8771" t="str">
            <v>HXH70501</v>
          </cell>
          <cell r="B8771" t="str">
            <v>关节镜下髌骨骨折复位内固定术</v>
          </cell>
          <cell r="C8771"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v>
          </cell>
          <cell r="D8771" t="str">
            <v>引流装置,冲洗液</v>
          </cell>
          <cell r="E8771" t="str">
            <v>内固定材料,特殊缝线</v>
          </cell>
          <cell r="F8771" t="str">
            <v>次</v>
          </cell>
          <cell r="G8771" t="str">
            <v/>
          </cell>
          <cell r="H8771">
            <v>1370</v>
          </cell>
          <cell r="I8771">
            <v>1100</v>
          </cell>
          <cell r="J8771">
            <v>960</v>
          </cell>
          <cell r="K8771" t="str">
            <v>乙类</v>
          </cell>
        </row>
        <row r="8772">
          <cell r="A8772" t="str">
            <v>HXH73301</v>
          </cell>
          <cell r="B8772" t="str">
            <v>髌骨清理术</v>
          </cell>
          <cell r="C8772" t="str">
            <v>消毒铺巾,髌骨末端滑膜清理,变性肌腱的清理,末端再血管化处理,止血,加压包扎。</v>
          </cell>
          <cell r="D8772" t="str">
            <v/>
          </cell>
          <cell r="E8772" t="str">
            <v>特殊缝线</v>
          </cell>
          <cell r="F8772" t="str">
            <v>次</v>
          </cell>
          <cell r="G8772" t="str">
            <v/>
          </cell>
          <cell r="H8772">
            <v>1260</v>
          </cell>
          <cell r="I8772">
            <v>1010</v>
          </cell>
          <cell r="J8772">
            <v>880</v>
          </cell>
          <cell r="K8772" t="str">
            <v>甲类</v>
          </cell>
        </row>
        <row r="8773">
          <cell r="A8773" t="str">
            <v>HXH73302</v>
          </cell>
          <cell r="B8773" t="str">
            <v>髌骨切除术</v>
          </cell>
          <cell r="C8773" t="str">
            <v>消毒铺巾,切除髌骨,重建伸膝装置,止血,加压包扎,支具固定。</v>
          </cell>
          <cell r="D8773" t="str">
            <v/>
          </cell>
          <cell r="E8773" t="str">
            <v>特殊缝线,外固定材料</v>
          </cell>
          <cell r="F8773" t="str">
            <v>次</v>
          </cell>
          <cell r="G8773" t="str">
            <v/>
          </cell>
          <cell r="H8773">
            <v>1400</v>
          </cell>
          <cell r="I8773">
            <v>1120</v>
          </cell>
          <cell r="J8773">
            <v>980</v>
          </cell>
          <cell r="K8773" t="str">
            <v>甲类</v>
          </cell>
        </row>
        <row r="8774">
          <cell r="A8774" t="str">
            <v>HXH73303</v>
          </cell>
          <cell r="B8774" t="str">
            <v>髌骨切除股四头肌修补术</v>
          </cell>
          <cell r="C8774" t="str">
            <v>消毒铺巾,显露膝关节,切除粉碎髌骨,修补股四头肌,冲洗缝合伤口。</v>
          </cell>
          <cell r="D8774" t="str">
            <v>引流装置,冲洗液</v>
          </cell>
          <cell r="E8774" t="str">
            <v>特殊缝线</v>
          </cell>
          <cell r="F8774" t="str">
            <v>单侧</v>
          </cell>
          <cell r="G8774" t="str">
            <v/>
          </cell>
          <cell r="H8774">
            <v>1540</v>
          </cell>
          <cell r="I8774">
            <v>1230</v>
          </cell>
          <cell r="J8774">
            <v>1080</v>
          </cell>
          <cell r="K8774" t="str">
            <v>甲类</v>
          </cell>
        </row>
        <row r="8775">
          <cell r="A8775" t="str">
            <v>HXH73304</v>
          </cell>
          <cell r="B8775" t="str">
            <v>二分髌骨切除术</v>
          </cell>
          <cell r="C8775" t="str">
            <v>消毒铺巾,切除二分髌骨,髌骨钻孔,编织缝合股四头肌腱,重建止点,止血,加压包扎,支具固定。</v>
          </cell>
          <cell r="D8775" t="str">
            <v/>
          </cell>
          <cell r="E8775" t="str">
            <v>内(外)固定材料,特殊缝线</v>
          </cell>
          <cell r="F8775" t="str">
            <v>次</v>
          </cell>
          <cell r="G8775" t="str">
            <v/>
          </cell>
          <cell r="H8775">
            <v>1500</v>
          </cell>
          <cell r="I8775">
            <v>1200</v>
          </cell>
          <cell r="J8775">
            <v>1050</v>
          </cell>
          <cell r="K8775" t="str">
            <v>甲类</v>
          </cell>
        </row>
        <row r="8776">
          <cell r="A8776" t="str">
            <v>HXH73501</v>
          </cell>
          <cell r="B8776" t="str">
            <v>关节镜下二分髌骨切除术</v>
          </cell>
          <cell r="C8776" t="str">
            <v>消毒铺巾,铺防水材料,膝关节前方入路,全面探查关节,清理病变部位,切除增生滑膜,切除二分髌骨,髌骨钻孔,编织缝合股四头肌腱,重建止点,止血,加压包扎,支具固定,6000毫升生理冲洗液冲洗。</v>
          </cell>
        </row>
        <row r="8776">
          <cell r="E8776" t="str">
            <v>内(外)固定材料,特殊缝线</v>
          </cell>
          <cell r="F8776" t="str">
            <v>次</v>
          </cell>
          <cell r="G8776" t="str">
            <v/>
          </cell>
          <cell r="H8776">
            <v>1700</v>
          </cell>
          <cell r="I8776">
            <v>1360</v>
          </cell>
          <cell r="J8776">
            <v>1190</v>
          </cell>
          <cell r="K8776" t="str">
            <v>乙类</v>
          </cell>
        </row>
        <row r="8777">
          <cell r="A8777" t="str">
            <v>HXH73502</v>
          </cell>
          <cell r="B8777" t="str">
            <v>关节镜下髌骨清理术</v>
          </cell>
          <cell r="C8777" t="str">
            <v>消毒铺巾,铺防水材料,膝关节前方入路,全面探查关节,清理病变部位,切除增生滑膜,髌骨末端滑膜清理,变性肌腱的清理,末端再血管化处理,止血,加压包扎,6000毫升生理冲洗液冲洗。</v>
          </cell>
          <cell r="D8777" t="str">
            <v>冲洗液</v>
          </cell>
          <cell r="E8777" t="str">
            <v>特殊缝线</v>
          </cell>
          <cell r="F8777" t="str">
            <v>次</v>
          </cell>
          <cell r="G8777" t="str">
            <v/>
          </cell>
          <cell r="H8777">
            <v>1300</v>
          </cell>
          <cell r="I8777">
            <v>1040</v>
          </cell>
          <cell r="J8777">
            <v>910</v>
          </cell>
          <cell r="K8777" t="str">
            <v>乙类</v>
          </cell>
        </row>
        <row r="8778">
          <cell r="A8778" t="str">
            <v>HXH73503</v>
          </cell>
          <cell r="B8778" t="str">
            <v>关节镜下髌骨切除术</v>
          </cell>
          <cell r="C8778" t="str">
            <v>消毒铺巾,铺防水材料,膝关节前方入路,全面探查关节,清理病变部位,切除增生滑膜,切除髌骨,重建伸膝装置,止血,加压包扎,支具固定。</v>
          </cell>
        </row>
        <row r="8778">
          <cell r="E8778" t="str">
            <v>特殊缝线,外固定材料</v>
          </cell>
          <cell r="F8778" t="str">
            <v>次</v>
          </cell>
          <cell r="G8778" t="str">
            <v/>
          </cell>
          <cell r="H8778">
            <v>1700</v>
          </cell>
          <cell r="I8778">
            <v>1360</v>
          </cell>
          <cell r="J8778">
            <v>1190</v>
          </cell>
          <cell r="K8778" t="str">
            <v>乙类</v>
          </cell>
        </row>
        <row r="8779">
          <cell r="A8779" t="str">
            <v>HXJ</v>
          </cell>
          <cell r="B8779" t="str">
            <v>膝关节</v>
          </cell>
          <cell r="C8779" t="str">
            <v/>
          </cell>
          <cell r="D8779" t="str">
            <v/>
          </cell>
          <cell r="E8779" t="str">
            <v/>
          </cell>
        </row>
        <row r="8779">
          <cell r="G8779" t="str">
            <v/>
          </cell>
          <cell r="H8779" t="str">
            <v/>
          </cell>
          <cell r="I8779" t="str">
            <v/>
          </cell>
          <cell r="J8779" t="str">
            <v/>
          </cell>
        </row>
        <row r="8780">
          <cell r="A8780" t="str">
            <v>HXJ45101</v>
          </cell>
          <cell r="B8780" t="str">
            <v>膝关节穿刺术</v>
          </cell>
          <cell r="C8780" t="str">
            <v>消毒菌巾,局部麻醉,穿刺关节,抽取关节液,加压包扎。</v>
          </cell>
          <cell r="D8780" t="str">
            <v>穿刺针,注射器</v>
          </cell>
          <cell r="E8780" t="str">
            <v>防粘连材料</v>
          </cell>
          <cell r="F8780" t="str">
            <v>次</v>
          </cell>
        </row>
        <row r="8780">
          <cell r="H8780">
            <v>60</v>
          </cell>
          <cell r="I8780">
            <v>48</v>
          </cell>
          <cell r="J8780">
            <v>42</v>
          </cell>
          <cell r="K8780" t="str">
            <v>甲类</v>
          </cell>
        </row>
        <row r="8781">
          <cell r="A8781" t="str">
            <v>HXJ45301</v>
          </cell>
          <cell r="B8781" t="str">
            <v>关节引流术</v>
          </cell>
          <cell r="C8781" t="str">
            <v>局部消毒菌巾,穿刺关节,放置引流管,缝合固定引流管,加压包扎。</v>
          </cell>
          <cell r="D8781" t="str">
            <v>引流装置,注射器</v>
          </cell>
          <cell r="E8781" t="str">
            <v>特殊缝线</v>
          </cell>
          <cell r="F8781" t="str">
            <v>次</v>
          </cell>
          <cell r="G8781" t="str">
            <v/>
          </cell>
          <cell r="H8781">
            <v>200</v>
          </cell>
          <cell r="I8781">
            <v>160</v>
          </cell>
          <cell r="J8781">
            <v>140</v>
          </cell>
          <cell r="K8781" t="str">
            <v>甲类</v>
          </cell>
        </row>
        <row r="8782">
          <cell r="A8782" t="str">
            <v>HXJ48101</v>
          </cell>
          <cell r="B8782" t="str">
            <v>膝关节注射治疗</v>
          </cell>
          <cell r="C8782" t="str">
            <v>消毒菌巾,局部麻醉,穿刺关节,抽取关节液,关节内注射,加压包扎。</v>
          </cell>
          <cell r="D8782" t="str">
            <v>穿刺针,注射器</v>
          </cell>
          <cell r="E8782" t="str">
            <v>防粘连材料</v>
          </cell>
          <cell r="F8782" t="str">
            <v>次</v>
          </cell>
          <cell r="G8782" t="str">
            <v/>
          </cell>
          <cell r="H8782">
            <v>50</v>
          </cell>
          <cell r="I8782">
            <v>40</v>
          </cell>
          <cell r="J8782">
            <v>35</v>
          </cell>
          <cell r="K8782" t="str">
            <v>甲类</v>
          </cell>
        </row>
        <row r="8783">
          <cell r="A8783" t="str">
            <v>HXJ57301</v>
          </cell>
          <cell r="B8783" t="str">
            <v>膝关节粘连麻醉下推拿松解术</v>
          </cell>
          <cell r="C8783" t="str">
            <v>麻醉后,谨慎手法推拿膝关节至屈曲120°以上,避免出现骨折及肌腱､韧带断裂。</v>
          </cell>
          <cell r="D8783" t="str">
            <v/>
          </cell>
          <cell r="E8783" t="str">
            <v/>
          </cell>
          <cell r="F8783" t="str">
            <v>次</v>
          </cell>
          <cell r="G8783" t="str">
            <v/>
          </cell>
          <cell r="H8783">
            <v>200</v>
          </cell>
          <cell r="I8783">
            <v>160</v>
          </cell>
          <cell r="J8783">
            <v>140</v>
          </cell>
          <cell r="K8783" t="str">
            <v>甲类</v>
          </cell>
        </row>
        <row r="8784">
          <cell r="A8784" t="str">
            <v>HXJ57302</v>
          </cell>
          <cell r="B8784" t="str">
            <v>膝关节切开松解术</v>
          </cell>
          <cell r="C8784" t="str">
            <v>经膝前入路,清理关节内粘连,股四头肌成形,或髌腱止点移位,螺钉内固定,石膏或支具保护,CPM功能锻炼。</v>
          </cell>
          <cell r="D8784" t="str">
            <v/>
          </cell>
          <cell r="E8784" t="str">
            <v>内(外)固定材料</v>
          </cell>
          <cell r="F8784" t="str">
            <v>单侧</v>
          </cell>
          <cell r="G8784" t="str">
            <v/>
          </cell>
          <cell r="H8784">
            <v>1300</v>
          </cell>
          <cell r="I8784">
            <v>1040</v>
          </cell>
          <cell r="J8784">
            <v>910</v>
          </cell>
          <cell r="K8784" t="str">
            <v>甲类</v>
          </cell>
        </row>
        <row r="8785">
          <cell r="A8785" t="str">
            <v>HXJ57501</v>
          </cell>
          <cell r="B8785" t="str">
            <v>关节镜下膝关节粘连松解术</v>
          </cell>
          <cell r="C8785" t="str">
            <v>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v>
          </cell>
          <cell r="D8785" t="str">
            <v>引流装置,冲洗液</v>
          </cell>
          <cell r="E8785" t="str">
            <v/>
          </cell>
          <cell r="F8785" t="str">
            <v>次</v>
          </cell>
          <cell r="G8785" t="str">
            <v/>
          </cell>
          <cell r="H8785">
            <v>1500</v>
          </cell>
          <cell r="I8785">
            <v>1200</v>
          </cell>
          <cell r="J8785">
            <v>1050</v>
          </cell>
          <cell r="K8785" t="str">
            <v>乙类</v>
          </cell>
        </row>
        <row r="8786">
          <cell r="A8786" t="str">
            <v>HXJ58301</v>
          </cell>
          <cell r="B8786" t="str">
            <v>膝关节离断术</v>
          </cell>
          <cell r="C8786" t="str">
            <v>麻醉,消毒,入路､神经血管切断处理,肌腱肌肉切断,髌股融合,放置引流､关闭伤口,用生理冲洗液1000毫升冲洗。</v>
          </cell>
          <cell r="D8786" t="str">
            <v>引流装置,冲洗液</v>
          </cell>
          <cell r="E8786" t="str">
            <v>特殊缝线</v>
          </cell>
          <cell r="F8786" t="str">
            <v>次</v>
          </cell>
          <cell r="G8786" t="str">
            <v/>
          </cell>
          <cell r="H8786">
            <v>1500</v>
          </cell>
          <cell r="I8786">
            <v>1200</v>
          </cell>
          <cell r="J8786">
            <v>1050</v>
          </cell>
          <cell r="K8786" t="str">
            <v>甲类</v>
          </cell>
        </row>
        <row r="8787">
          <cell r="A8787" t="str">
            <v>HXJ65301</v>
          </cell>
          <cell r="B8787" t="str">
            <v>膝关节切开软骨取出术</v>
          </cell>
          <cell r="C8787" t="str">
            <v>消毒铺巾,铺防水材料,暴露膝关节,用专业的环钻在股骨髁非负重区取出骨软骨组织,充分止血,12000毫升生理冲洗液冲洗关节腔,留置引流管,加压包扎。不含髁间窝成形､半月板切除。</v>
          </cell>
          <cell r="D8787" t="str">
            <v>引流装置,冲洗液</v>
          </cell>
          <cell r="E8787" t="str">
            <v>特殊缝线</v>
          </cell>
          <cell r="F8787" t="str">
            <v>次</v>
          </cell>
          <cell r="G8787" t="str">
            <v/>
          </cell>
          <cell r="H8787">
            <v>1400</v>
          </cell>
          <cell r="I8787">
            <v>1120</v>
          </cell>
          <cell r="J8787">
            <v>980</v>
          </cell>
          <cell r="K8787" t="str">
            <v>甲类</v>
          </cell>
        </row>
        <row r="8788">
          <cell r="A8788" t="str">
            <v>HXJ65501</v>
          </cell>
          <cell r="B8788" t="str">
            <v>关节镜下膝关节软骨取出术</v>
          </cell>
          <cell r="C8788" t="str">
            <v>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v>
          </cell>
          <cell r="D8788" t="str">
            <v>引流装置,冲洗液</v>
          </cell>
          <cell r="E8788" t="str">
            <v/>
          </cell>
          <cell r="F8788" t="str">
            <v>次</v>
          </cell>
          <cell r="G8788" t="str">
            <v/>
          </cell>
          <cell r="H8788">
            <v>1580</v>
          </cell>
          <cell r="I8788">
            <v>1265</v>
          </cell>
          <cell r="J8788">
            <v>1100</v>
          </cell>
          <cell r="K8788" t="str">
            <v>乙类</v>
          </cell>
        </row>
        <row r="8789">
          <cell r="A8789" t="str">
            <v>HXJ66301</v>
          </cell>
          <cell r="B8789" t="str">
            <v>全膝人工关节置换术</v>
          </cell>
          <cell r="C8789"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cell r="D8789" t="str">
            <v>引流装置,冲洗器,冲洗液</v>
          </cell>
          <cell r="E8789" t="str">
            <v>人工关节,垫片,内固定材料,特殊缝线,骨水泥,止血材料,骨水泥枪，骨水泥真空搅拌系统</v>
          </cell>
          <cell r="F8789" t="str">
            <v>单侧</v>
          </cell>
          <cell r="G8789" t="str">
            <v/>
          </cell>
          <cell r="H8789">
            <v>3700</v>
          </cell>
          <cell r="I8789">
            <v>2960</v>
          </cell>
          <cell r="J8789">
            <v>2590</v>
          </cell>
          <cell r="K8789" t="str">
            <v>乙类</v>
          </cell>
        </row>
        <row r="8790">
          <cell r="A8790" t="str">
            <v>HXJ66302</v>
          </cell>
          <cell r="B8790" t="str">
            <v>全膝人工关节置换联合截骨术</v>
          </cell>
          <cell r="C8790" t="str">
            <v>对存在股骨或胫骨有力线不正的患者,在做全膝关节置换术的同时需先作股骨或胫骨截骨,矫正畸形然后再置入人工假体,术中需应用X线透视或导航。不含术中X线透视､导航。</v>
          </cell>
          <cell r="D8790" t="str">
            <v>引流装置,冲洗器</v>
          </cell>
          <cell r="E8790" t="str">
            <v>人工关节,异种骨,人工骨,内固定材料,特殊缝线,骨水泥,骨水泥枪,止血材料</v>
          </cell>
          <cell r="F8790" t="str">
            <v>单侧</v>
          </cell>
          <cell r="G8790" t="str">
            <v/>
          </cell>
          <cell r="H8790">
            <v>3100</v>
          </cell>
          <cell r="I8790">
            <v>2480</v>
          </cell>
          <cell r="J8790">
            <v>2170</v>
          </cell>
          <cell r="K8790" t="str">
            <v>乙类</v>
          </cell>
        </row>
        <row r="8791">
          <cell r="A8791" t="str">
            <v>HXJ66303</v>
          </cell>
          <cell r="B8791" t="str">
            <v>全膝关节置换联合植骨/垫片加强术</v>
          </cell>
          <cell r="C8791" t="str">
            <v>对严重胫骨畸形或高位胫骨截骨术后,存在胫骨平台缺损者需在置入人工假体同时作同种异体大块植骨或自体骨,金属垫片加强术,术中需X线透视或导航。不含术中X线透视､导航。</v>
          </cell>
          <cell r="D8791" t="str">
            <v>引流装置,冲洗器</v>
          </cell>
          <cell r="E8791" t="str">
            <v>人工关节,内固定材料,垫片,骨水泥,止血材料,特殊缝线</v>
          </cell>
          <cell r="F8791" t="str">
            <v>单侧</v>
          </cell>
          <cell r="G8791" t="str">
            <v/>
          </cell>
          <cell r="H8791">
            <v>3100</v>
          </cell>
          <cell r="I8791">
            <v>2480</v>
          </cell>
          <cell r="J8791">
            <v>2170</v>
          </cell>
          <cell r="K8791" t="str">
            <v>乙类</v>
          </cell>
        </row>
        <row r="8792">
          <cell r="A8792" t="str">
            <v>HXJ66304</v>
          </cell>
          <cell r="B8792" t="str">
            <v>全膝人工关节翻修术</v>
          </cell>
          <cell r="C8792" t="str">
            <v>适用于初次或再次置换全膝关节后假体松动,感染,磨损或位置不良等,取出原假体或部分部件,处理骨缺损或软组织平衡,重新置入关节假体(全部或部分更换),术中需X线透视或导航。不含术中X线透视､导航。</v>
          </cell>
          <cell r="D8792" t="str">
            <v>引流装置</v>
          </cell>
          <cell r="E8792" t="str">
            <v>人工骨,人工关节,内固定材料,钢丝,骨水泥,止血材料,骨水泥枪</v>
          </cell>
          <cell r="F8792" t="str">
            <v>单侧</v>
          </cell>
          <cell r="G8792" t="str">
            <v/>
          </cell>
          <cell r="H8792">
            <v>2500</v>
          </cell>
          <cell r="I8792">
            <v>2000</v>
          </cell>
          <cell r="J8792">
            <v>1750</v>
          </cell>
          <cell r="K8792" t="str">
            <v>乙类</v>
          </cell>
        </row>
        <row r="8793">
          <cell r="A8793" t="str">
            <v>HXJ66305</v>
          </cell>
          <cell r="B8793" t="str">
            <v>膝人工关节取出关节融合术</v>
          </cell>
          <cell r="C8793" t="str">
            <v>对膝关节置换术后感染或松动,取出人工假体,行关节融合术(放置内固定或应用外固定架)植骨或不植骨,术中应用X线透视或导航。不含术中X线透视､导航。</v>
          </cell>
          <cell r="D8793" t="str">
            <v>引流装置</v>
          </cell>
          <cell r="E8793" t="str">
            <v>内固定材料,特殊缝线</v>
          </cell>
          <cell r="F8793" t="str">
            <v>单侧</v>
          </cell>
          <cell r="G8793" t="str">
            <v/>
          </cell>
          <cell r="H8793">
            <v>2260</v>
          </cell>
          <cell r="I8793">
            <v>1810</v>
          </cell>
          <cell r="J8793">
            <v>1580</v>
          </cell>
          <cell r="K8793" t="str">
            <v>乙类</v>
          </cell>
        </row>
        <row r="8794">
          <cell r="A8794" t="str">
            <v>HXJ66306</v>
          </cell>
          <cell r="B8794" t="str">
            <v>膝关节单髁置换术</v>
          </cell>
          <cell r="C8794"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cell r="D8794" t="str">
            <v>引流装置,冲洗器</v>
          </cell>
          <cell r="E8794" t="str">
            <v>人工关节,骨水泥,骨水泥枪,止血材料,特殊缝线</v>
          </cell>
          <cell r="F8794" t="str">
            <v>次</v>
          </cell>
          <cell r="G8794" t="str">
            <v/>
          </cell>
          <cell r="H8794">
            <v>3200</v>
          </cell>
          <cell r="I8794">
            <v>2560</v>
          </cell>
          <cell r="J8794">
            <v>2240</v>
          </cell>
          <cell r="K8794" t="str">
            <v>乙类</v>
          </cell>
        </row>
        <row r="8795">
          <cell r="A8795" t="str">
            <v>HXJ66307</v>
          </cell>
          <cell r="B8795" t="str">
            <v>髌股关节置换术</v>
          </cell>
          <cell r="C8795" t="str">
            <v>适用膝关节髌骨或股骨髁间病变,显露髌股关节,精确定位,切除病变,放置假体,骨水泥固定,术中需X线透视或导航检测。不含术中X线透视､导航。</v>
          </cell>
          <cell r="D8795" t="str">
            <v>引流装置</v>
          </cell>
          <cell r="E8795" t="str">
            <v>人工关节,骨水泥,骨水泥枪,止血材料,特殊缝线</v>
          </cell>
          <cell r="F8795" t="str">
            <v>单侧</v>
          </cell>
          <cell r="G8795" t="str">
            <v/>
          </cell>
          <cell r="H8795">
            <v>2000</v>
          </cell>
          <cell r="I8795">
            <v>1600</v>
          </cell>
          <cell r="J8795">
            <v>1400</v>
          </cell>
          <cell r="K8795" t="str">
            <v>乙类</v>
          </cell>
        </row>
        <row r="8796">
          <cell r="A8796" t="str">
            <v>HXJ73301</v>
          </cell>
          <cell r="B8796" t="str">
            <v>膝内外翻定点闭式折骨术</v>
          </cell>
          <cell r="C8796" t="str">
            <v>经相应入路,于股骨远段或胫骨近端前面作V形或弧形截骨,或于股骨远端或胫骨近端的侧方作V形或楔形截骨后矫正畸形,钢板螺钉内固定,或石膏外固定。不含C型臂引导。</v>
          </cell>
          <cell r="D8796" t="str">
            <v>骨蜡</v>
          </cell>
          <cell r="E8796" t="str">
            <v/>
          </cell>
          <cell r="F8796" t="str">
            <v>单侧</v>
          </cell>
          <cell r="G8796" t="str">
            <v/>
          </cell>
          <cell r="H8796">
            <v>1000</v>
          </cell>
          <cell r="I8796">
            <v>800</v>
          </cell>
          <cell r="J8796">
            <v>700</v>
          </cell>
          <cell r="K8796" t="str">
            <v>乙类</v>
          </cell>
        </row>
        <row r="8797">
          <cell r="A8797" t="str">
            <v>HXJ73302</v>
          </cell>
          <cell r="B8797" t="str">
            <v>膝关节切开清创术</v>
          </cell>
          <cell r="C8797" t="str">
            <v>对早期感染或垫片安放不合适的膝关节置换术后,不需做更换假体的患者适用此手术。</v>
          </cell>
          <cell r="D8797" t="str">
            <v>引流装置</v>
          </cell>
          <cell r="E8797" t="str">
            <v>垫片,特殊缝线</v>
          </cell>
          <cell r="F8797" t="str">
            <v>单侧</v>
          </cell>
          <cell r="G8797" t="str">
            <v/>
          </cell>
          <cell r="H8797">
            <v>1300</v>
          </cell>
          <cell r="I8797">
            <v>1040</v>
          </cell>
          <cell r="J8797">
            <v>910</v>
          </cell>
          <cell r="K8797" t="str">
            <v>甲类</v>
          </cell>
        </row>
        <row r="8798">
          <cell r="A8798" t="str">
            <v>HXJ73303</v>
          </cell>
          <cell r="B8798" t="str">
            <v>膝关节滑膜切除术</v>
          </cell>
          <cell r="C8798" t="str">
            <v>消毒铺巾,气囊止血带止血,切开皮肤,显露关节,清除滑膜,松解粘连。</v>
          </cell>
          <cell r="D8798" t="str">
            <v>引流装置</v>
          </cell>
          <cell r="E8798" t="str">
            <v>特殊缝线</v>
          </cell>
          <cell r="F8798" t="str">
            <v>单侧</v>
          </cell>
          <cell r="G8798" t="str">
            <v/>
          </cell>
          <cell r="H8798">
            <v>1450</v>
          </cell>
          <cell r="I8798">
            <v>1160</v>
          </cell>
          <cell r="J8798">
            <v>1015</v>
          </cell>
          <cell r="K8798" t="str">
            <v>甲类</v>
          </cell>
        </row>
        <row r="8799">
          <cell r="A8799" t="str">
            <v>HXJ73304</v>
          </cell>
          <cell r="B8799" t="str">
            <v>腘窝囊肿切除术</v>
          </cell>
          <cell r="C8799" t="str">
            <v>俯卧位,腘窝部切口,保护腘动静脉及胫神经,显露腘窝切除囊肿,修复后关节囊。</v>
          </cell>
          <cell r="D8799" t="str">
            <v>引流装置</v>
          </cell>
          <cell r="E8799" t="str">
            <v>特殊缝线</v>
          </cell>
          <cell r="F8799" t="str">
            <v>单侧</v>
          </cell>
          <cell r="G8799" t="str">
            <v/>
          </cell>
          <cell r="H8799">
            <v>660</v>
          </cell>
          <cell r="I8799">
            <v>530</v>
          </cell>
          <cell r="J8799">
            <v>460</v>
          </cell>
          <cell r="K8799" t="str">
            <v>甲类</v>
          </cell>
        </row>
        <row r="8800">
          <cell r="A8800" t="str">
            <v>HXJ73305</v>
          </cell>
          <cell r="B8800" t="str">
            <v>腘窝囊肿复发切除术</v>
          </cell>
          <cell r="C8800" t="str">
            <v>俯卧位,腘窝部切口,切除瘢痕,保护腘动静脉及胫神经,切除复发的囊肿,修复后关节囊。</v>
          </cell>
          <cell r="D8800" t="str">
            <v>引流装置</v>
          </cell>
          <cell r="E8800" t="str">
            <v>特殊缝线</v>
          </cell>
          <cell r="F8800" t="str">
            <v>单侧</v>
          </cell>
          <cell r="G8800" t="str">
            <v/>
          </cell>
          <cell r="H8800">
            <v>660</v>
          </cell>
          <cell r="I8800">
            <v>530</v>
          </cell>
          <cell r="J8800">
            <v>460</v>
          </cell>
          <cell r="K8800" t="str">
            <v>甲类</v>
          </cell>
        </row>
        <row r="8801">
          <cell r="A8801" t="str">
            <v>HXJ73306</v>
          </cell>
          <cell r="B8801" t="str">
            <v>髌股关节病变软骨切除软骨下钻孔术</v>
          </cell>
          <cell r="C8801" t="str">
            <v>摆体位,选择前方入路切开,显露髌股关节,判别软骨损伤情况,切除退变软骨,钻孔,冲洗伤口,放置引流,逐层缝合伤口。</v>
          </cell>
          <cell r="D8801" t="str">
            <v>引流装置,冲洗液</v>
          </cell>
          <cell r="E8801" t="str">
            <v>内固定材料,特殊缝线</v>
          </cell>
          <cell r="F8801" t="str">
            <v>单侧</v>
          </cell>
          <cell r="G8801" t="str">
            <v/>
          </cell>
          <cell r="H8801">
            <v>1350</v>
          </cell>
          <cell r="I8801">
            <v>1080</v>
          </cell>
          <cell r="J8801">
            <v>945</v>
          </cell>
          <cell r="K8801" t="str">
            <v>甲类</v>
          </cell>
        </row>
        <row r="8802">
          <cell r="A8802" t="str">
            <v>HXJ73307</v>
          </cell>
          <cell r="B8802" t="str">
            <v>鹅足滑囊切除术</v>
          </cell>
          <cell r="C8802" t="str">
            <v>消毒菌巾,切开,鹅足滑囊切除,止血,加压包扎。</v>
          </cell>
          <cell r="D8802" t="str">
            <v>引流装置</v>
          </cell>
          <cell r="E8802" t="str">
            <v>特殊缝线</v>
          </cell>
          <cell r="F8802" t="str">
            <v>单侧</v>
          </cell>
          <cell r="G8802" t="str">
            <v/>
          </cell>
          <cell r="H8802">
            <v>1400</v>
          </cell>
          <cell r="I8802">
            <v>1120</v>
          </cell>
          <cell r="J8802">
            <v>980</v>
          </cell>
          <cell r="K8802" t="str">
            <v>乙类</v>
          </cell>
        </row>
        <row r="8803">
          <cell r="A8803" t="str">
            <v>HXJ73501</v>
          </cell>
          <cell r="B8803" t="str">
            <v>关节镜下膝关节清理术</v>
          </cell>
          <cell r="C8803" t="str">
            <v>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v>
          </cell>
          <cell r="D8803" t="str">
            <v>引流装置,冲洗液</v>
          </cell>
          <cell r="E8803" t="str">
            <v>特殊缝线</v>
          </cell>
          <cell r="F8803" t="str">
            <v>单侧</v>
          </cell>
          <cell r="G8803" t="str">
            <v/>
          </cell>
          <cell r="H8803">
            <v>1480</v>
          </cell>
          <cell r="I8803">
            <v>1180</v>
          </cell>
          <cell r="J8803">
            <v>1035</v>
          </cell>
          <cell r="K8803" t="str">
            <v>乙类</v>
          </cell>
        </row>
        <row r="8804">
          <cell r="A8804" t="str">
            <v>HXJ73502</v>
          </cell>
          <cell r="B8804" t="str">
            <v>关节镜下膝关节滑膜切除术</v>
          </cell>
          <cell r="C8804" t="str">
            <v>消毒铺巾,气囊止血带止血,切开皮肤,插入关节镜,清除滑膜,松解粘连,12000毫升生理冲洗液冲洗关节腔。不含关节镜检查。</v>
          </cell>
          <cell r="D8804" t="str">
            <v>冲洗液</v>
          </cell>
          <cell r="E8804" t="str">
            <v>特殊缝线</v>
          </cell>
          <cell r="F8804" t="str">
            <v>单侧</v>
          </cell>
          <cell r="G8804" t="str">
            <v/>
          </cell>
          <cell r="H8804">
            <v>1400</v>
          </cell>
          <cell r="I8804">
            <v>1120</v>
          </cell>
          <cell r="J8804">
            <v>980</v>
          </cell>
          <cell r="K8804" t="str">
            <v>乙类</v>
          </cell>
        </row>
        <row r="8805">
          <cell r="A8805" t="str">
            <v>HXJ73503</v>
          </cell>
          <cell r="B8805" t="str">
            <v>关节镜下腘窝囊肿切除术</v>
          </cell>
          <cell r="C8805" t="str">
            <v>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v>
          </cell>
          <cell r="D8805" t="str">
            <v>冲洗液</v>
          </cell>
          <cell r="E8805" t="str">
            <v>特殊缝线</v>
          </cell>
          <cell r="F8805" t="str">
            <v>次</v>
          </cell>
          <cell r="G8805" t="str">
            <v/>
          </cell>
          <cell r="H8805">
            <v>650</v>
          </cell>
          <cell r="I8805">
            <v>520</v>
          </cell>
          <cell r="J8805">
            <v>450</v>
          </cell>
          <cell r="K8805" t="str">
            <v>乙类</v>
          </cell>
        </row>
        <row r="8806">
          <cell r="A8806" t="str">
            <v>HXJ81501</v>
          </cell>
          <cell r="B8806" t="str">
            <v>关节镜下外侧半月板腘肌囊紧缩术</v>
          </cell>
          <cell r="C8806" t="str">
            <v>消毒铺巾,铺防水材料,膝关节前方入路,关节镜探查髌上囊､关节软骨､半月板及交叉韧带,缝合松弛的腘肌囊,充分止血,12000毫升生理冲洗液冲洗关节腔,加压包扎。不含软骨修复､髁间窝成形。</v>
          </cell>
          <cell r="D8806" t="str">
            <v>冲洗液</v>
          </cell>
          <cell r="E8806" t="str">
            <v>内(外)固定材料,特殊缝线</v>
          </cell>
          <cell r="F8806" t="str">
            <v>次</v>
          </cell>
          <cell r="G8806" t="str">
            <v/>
          </cell>
          <cell r="H8806">
            <v>1650</v>
          </cell>
          <cell r="I8806">
            <v>1320</v>
          </cell>
          <cell r="J8806">
            <v>1155</v>
          </cell>
          <cell r="K8806" t="str">
            <v>乙类</v>
          </cell>
        </row>
        <row r="8807">
          <cell r="A8807" t="str">
            <v>HXJ83301</v>
          </cell>
          <cell r="B8807" t="str">
            <v>膝关节切开软骨损伤微骨折术</v>
          </cell>
          <cell r="C8807" t="str">
            <v>消毒铺巾,切开暴露关节,将软骨病灶处理平整,用软骨刮匙将软骨病灶边缘修整稳定,用专用器械在软骨病灶处微骨折处理,充分止血,冲洗关节腔,留置引流管,加压包扎。不含髁间窝成形､半月板切除。</v>
          </cell>
          <cell r="D8807" t="str">
            <v>引流装置,冲洗液</v>
          </cell>
          <cell r="E8807" t="str">
            <v>特殊缝线</v>
          </cell>
          <cell r="F8807" t="str">
            <v>次</v>
          </cell>
          <cell r="G8807" t="str">
            <v/>
          </cell>
          <cell r="H8807">
            <v>1450</v>
          </cell>
          <cell r="I8807">
            <v>1160</v>
          </cell>
          <cell r="J8807">
            <v>1015</v>
          </cell>
          <cell r="K8807" t="str">
            <v>乙类</v>
          </cell>
        </row>
        <row r="8808">
          <cell r="A8808" t="str">
            <v>HXJ83302</v>
          </cell>
          <cell r="B8808" t="str">
            <v>膝关节软骨损伤切开修整术</v>
          </cell>
          <cell r="C8808" t="str">
            <v>消毒铺巾,切开暴露关节软骨面,处理软骨病灶至平整,充分止血,冲洗关节腔,加压包扎。不含髁间窝成形､半月板切除。</v>
          </cell>
          <cell r="D8808" t="str">
            <v>冲洗液</v>
          </cell>
          <cell r="E8808" t="str">
            <v>特殊缝线</v>
          </cell>
          <cell r="F8808" t="str">
            <v>次</v>
          </cell>
          <cell r="G8808" t="str">
            <v/>
          </cell>
          <cell r="H8808">
            <v>1400</v>
          </cell>
          <cell r="I8808">
            <v>1120</v>
          </cell>
          <cell r="J8808">
            <v>980</v>
          </cell>
          <cell r="K8808" t="str">
            <v>乙类</v>
          </cell>
        </row>
        <row r="8809">
          <cell r="A8809" t="str">
            <v>HXJ83303</v>
          </cell>
          <cell r="B8809" t="str">
            <v>膝人工关节取出关节成形术</v>
          </cell>
          <cell r="C8809" t="str">
            <v>全膝关节置换后假体松动或感染取出假体后不能行再置换,行关节成形手术。</v>
          </cell>
          <cell r="D8809" t="str">
            <v>引流装置</v>
          </cell>
          <cell r="E8809" t="str">
            <v>特殊缝线</v>
          </cell>
          <cell r="F8809" t="str">
            <v>单侧</v>
          </cell>
          <cell r="G8809" t="str">
            <v/>
          </cell>
          <cell r="H8809">
            <v>2350</v>
          </cell>
          <cell r="I8809">
            <v>1880</v>
          </cell>
          <cell r="J8809">
            <v>1645</v>
          </cell>
          <cell r="K8809" t="str">
            <v>乙类</v>
          </cell>
        </row>
        <row r="8810">
          <cell r="A8810" t="str">
            <v>HXJ83304</v>
          </cell>
          <cell r="B8810" t="str">
            <v>股骨滑车沟成形术</v>
          </cell>
          <cell r="C8810" t="str">
            <v>消毒铺巾,切开行滑车沟的截骨,成形,固定,止血,加压包扎,支具固定。</v>
          </cell>
          <cell r="D8810" t="str">
            <v/>
          </cell>
          <cell r="E8810" t="str">
            <v>内(外)固定材料,特殊缝线</v>
          </cell>
          <cell r="F8810" t="str">
            <v>次</v>
          </cell>
          <cell r="G8810" t="str">
            <v/>
          </cell>
          <cell r="H8810">
            <v>1600</v>
          </cell>
          <cell r="I8810">
            <v>1280</v>
          </cell>
          <cell r="J8810">
            <v>1120</v>
          </cell>
          <cell r="K8810" t="str">
            <v>乙类</v>
          </cell>
        </row>
        <row r="8811">
          <cell r="A8811" t="str">
            <v>HXJ83305</v>
          </cell>
          <cell r="B8811" t="str">
            <v>鹅足弹响矫正术</v>
          </cell>
          <cell r="C8811" t="str">
            <v>消毒菌巾,切开,鹅足矫正,移位,止血,加压包扎。</v>
          </cell>
          <cell r="D8811" t="str">
            <v/>
          </cell>
          <cell r="E8811" t="str">
            <v>特殊缝线</v>
          </cell>
          <cell r="F8811" t="str">
            <v>单侧</v>
          </cell>
          <cell r="G8811" t="str">
            <v/>
          </cell>
          <cell r="H8811">
            <v>1000</v>
          </cell>
          <cell r="I8811">
            <v>800</v>
          </cell>
          <cell r="J8811">
            <v>700</v>
          </cell>
          <cell r="K8811" t="str">
            <v>乙类</v>
          </cell>
        </row>
        <row r="8812">
          <cell r="A8812" t="str">
            <v>HXJ83501</v>
          </cell>
          <cell r="B8812" t="str">
            <v>关节镜下膝关节软骨损伤微骨折术</v>
          </cell>
          <cell r="C8812"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v>
          </cell>
          <cell r="D8812" t="str">
            <v>引流装置,冲洗液</v>
          </cell>
          <cell r="E8812" t="str">
            <v/>
          </cell>
          <cell r="F8812" t="str">
            <v>次</v>
          </cell>
          <cell r="G8812" t="str">
            <v/>
          </cell>
          <cell r="H8812">
            <v>1600</v>
          </cell>
          <cell r="I8812">
            <v>1280</v>
          </cell>
          <cell r="J8812">
            <v>1120</v>
          </cell>
          <cell r="K8812" t="str">
            <v>乙类</v>
          </cell>
        </row>
        <row r="8813">
          <cell r="A8813" t="str">
            <v>HXJ83502</v>
          </cell>
          <cell r="B8813" t="str">
            <v>关节镜下软骨损伤修整术</v>
          </cell>
          <cell r="C8813" t="str">
            <v>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v>
          </cell>
          <cell r="D8813" t="str">
            <v>冲洗液</v>
          </cell>
          <cell r="E8813" t="str">
            <v/>
          </cell>
          <cell r="F8813" t="str">
            <v>次</v>
          </cell>
          <cell r="G8813" t="str">
            <v/>
          </cell>
          <cell r="H8813">
            <v>1550</v>
          </cell>
          <cell r="I8813">
            <v>1240</v>
          </cell>
          <cell r="J8813">
            <v>1085</v>
          </cell>
          <cell r="K8813" t="str">
            <v>乙类</v>
          </cell>
        </row>
        <row r="8814">
          <cell r="A8814" t="str">
            <v>HXJ83503</v>
          </cell>
          <cell r="B8814" t="str">
            <v>关节镜下膝髁间窝成形术</v>
          </cell>
          <cell r="C8814" t="str">
            <v>消毒菌巾,膝关节前内侧及前外侧入路,探查髌上囊､髌股关节和胫股关节软骨,探查内侧及外侧半月板,探查前后交叉韧带,骨刀､刮勺､打磨头成形髁间窝,止血,加压包扎,6000毫升生理冲洗液冲洗。</v>
          </cell>
          <cell r="D8814" t="str">
            <v>冲洗液</v>
          </cell>
          <cell r="E8814" t="str">
            <v/>
          </cell>
          <cell r="F8814" t="str">
            <v>单侧</v>
          </cell>
          <cell r="G8814" t="str">
            <v/>
          </cell>
          <cell r="H8814">
            <v>1550</v>
          </cell>
          <cell r="I8814">
            <v>1240</v>
          </cell>
          <cell r="J8814">
            <v>1085</v>
          </cell>
          <cell r="K8814" t="str">
            <v>乙类</v>
          </cell>
        </row>
        <row r="8815">
          <cell r="A8815" t="str">
            <v>HXJ89301</v>
          </cell>
          <cell r="B8815" t="str">
            <v>膝关节切开关节骨软骨移植术</v>
          </cell>
          <cell r="C8815"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cell r="D8815" t="str">
            <v>引流装置,冲洗液</v>
          </cell>
          <cell r="E8815" t="str">
            <v>特殊缝线</v>
          </cell>
          <cell r="F8815" t="str">
            <v>次</v>
          </cell>
          <cell r="G8815" t="str">
            <v/>
          </cell>
          <cell r="H8815">
            <v>1450</v>
          </cell>
          <cell r="I8815">
            <v>1160</v>
          </cell>
          <cell r="J8815">
            <v>1015</v>
          </cell>
          <cell r="K8815" t="str">
            <v>乙类</v>
          </cell>
        </row>
        <row r="8816">
          <cell r="A8816" t="str">
            <v>HXJ89302</v>
          </cell>
          <cell r="B8816" t="str">
            <v>膝关节自体软骨细胞移植术</v>
          </cell>
          <cell r="C881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cell r="D8816" t="str">
            <v>引流装置,冲洗液,注射器</v>
          </cell>
          <cell r="E8816" t="str">
            <v>特殊缝线</v>
          </cell>
          <cell r="F8816" t="str">
            <v>次</v>
          </cell>
          <cell r="G8816" t="str">
            <v/>
          </cell>
          <cell r="H8816">
            <v>1650</v>
          </cell>
          <cell r="I8816">
            <v>1320</v>
          </cell>
          <cell r="J8816">
            <v>1155</v>
          </cell>
          <cell r="K8816" t="str">
            <v>乙类</v>
          </cell>
        </row>
        <row r="8817">
          <cell r="A8817" t="str">
            <v>HXJ89303</v>
          </cell>
          <cell r="B8817" t="str">
            <v>膝关节切开骨膜移植术</v>
          </cell>
          <cell r="C8817"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cell r="D8817" t="str">
            <v>引流装置,冲洗液</v>
          </cell>
          <cell r="E8817" t="str">
            <v>特殊缝线</v>
          </cell>
          <cell r="F8817" t="str">
            <v>次</v>
          </cell>
          <cell r="G8817" t="str">
            <v/>
          </cell>
          <cell r="H8817">
            <v>1550</v>
          </cell>
          <cell r="I8817">
            <v>1240</v>
          </cell>
          <cell r="J8817">
            <v>1085</v>
          </cell>
          <cell r="K8817" t="str">
            <v>乙类</v>
          </cell>
        </row>
        <row r="8818">
          <cell r="A8818" t="str">
            <v>HXJ89304</v>
          </cell>
          <cell r="B8818" t="str">
            <v>伸膝装置重建术</v>
          </cell>
          <cell r="C8818" t="str">
            <v>消毒铺巾,显露受损的膝装置,修补缝合断端,用人工或生物材料重建加强缝合伸膝装置。</v>
          </cell>
          <cell r="D8818" t="str">
            <v>引流装置</v>
          </cell>
          <cell r="E8818" t="str">
            <v>修补材料,特殊缝线</v>
          </cell>
          <cell r="F8818" t="str">
            <v>单侧</v>
          </cell>
          <cell r="G8818" t="str">
            <v/>
          </cell>
          <cell r="H8818">
            <v>1800</v>
          </cell>
          <cell r="I8818">
            <v>1440</v>
          </cell>
          <cell r="J8818">
            <v>1260</v>
          </cell>
          <cell r="K8818" t="str">
            <v>乙类</v>
          </cell>
        </row>
        <row r="8819">
          <cell r="A8819" t="str">
            <v>HXJ89305</v>
          </cell>
          <cell r="B8819" t="str">
            <v>膝关节半月板胫骨韧带切开重建术</v>
          </cell>
          <cell r="C8819" t="str">
            <v>消毒铺巾,残留半月板的修整,将断裂的半月板胫骨韧带缝合重建并固定,充分止血,冲洗关节腔,留置引流管1根,加压包扎。不含软骨修复､髁间窝成形。</v>
          </cell>
          <cell r="D8819" t="str">
            <v>引流装置,冲洗液</v>
          </cell>
          <cell r="E8819" t="str">
            <v>内(外)固定材料,特殊缝线</v>
          </cell>
          <cell r="F8819" t="str">
            <v>次</v>
          </cell>
          <cell r="G8819" t="str">
            <v/>
          </cell>
          <cell r="H8819">
            <v>1580</v>
          </cell>
          <cell r="I8819">
            <v>1265</v>
          </cell>
          <cell r="J8819">
            <v>1100</v>
          </cell>
          <cell r="K8819" t="str">
            <v>乙类</v>
          </cell>
        </row>
        <row r="8820">
          <cell r="A8820" t="str">
            <v>HXJ89306</v>
          </cell>
          <cell r="B8820" t="str">
            <v>膝后内复合体修复重建术</v>
          </cell>
          <cell r="C8820" t="str">
            <v>麻醉后消毒菌巾,后内复合体的暴露,复合体的修复与重建,止血,加压包扎,外固定。不含肌腱的获取､修整和编织。</v>
          </cell>
          <cell r="D8820" t="str">
            <v>引流装置</v>
          </cell>
          <cell r="E8820" t="str">
            <v>内(外)固定材料,特殊缝线</v>
          </cell>
          <cell r="F8820" t="str">
            <v>次</v>
          </cell>
          <cell r="G8820" t="str">
            <v/>
          </cell>
          <cell r="H8820">
            <v>1460</v>
          </cell>
          <cell r="I8820">
            <v>1170</v>
          </cell>
          <cell r="J8820">
            <v>1020</v>
          </cell>
          <cell r="K8820" t="str">
            <v>乙类</v>
          </cell>
        </row>
        <row r="8821">
          <cell r="A8821" t="str">
            <v>HXJ89501</v>
          </cell>
          <cell r="B8821" t="str">
            <v>关节镜下膝关节骨膜移植术</v>
          </cell>
          <cell r="C882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v>
          </cell>
          <cell r="D8821" t="str">
            <v>引流装置,冲洗液</v>
          </cell>
          <cell r="E8821" t="str">
            <v>特殊缝线</v>
          </cell>
          <cell r="F8821" t="str">
            <v>次</v>
          </cell>
          <cell r="G8821" t="str">
            <v/>
          </cell>
          <cell r="H8821">
            <v>1500</v>
          </cell>
          <cell r="I8821">
            <v>1200</v>
          </cell>
          <cell r="J8821">
            <v>1050</v>
          </cell>
          <cell r="K8821" t="str">
            <v>乙类</v>
          </cell>
        </row>
        <row r="8822">
          <cell r="A8822" t="str">
            <v>HXJ89502</v>
          </cell>
          <cell r="B8822" t="str">
            <v>关节镜下膝关节骨软骨移植术</v>
          </cell>
          <cell r="C8822"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v>
          </cell>
          <cell r="D8822" t="str">
            <v>引流装置,冲洗液</v>
          </cell>
          <cell r="E8822" t="str">
            <v/>
          </cell>
          <cell r="F8822" t="str">
            <v>次</v>
          </cell>
          <cell r="G8822" t="str">
            <v/>
          </cell>
          <cell r="H8822">
            <v>1500</v>
          </cell>
          <cell r="I8822">
            <v>1200</v>
          </cell>
          <cell r="J8822">
            <v>1050</v>
          </cell>
          <cell r="K8822" t="str">
            <v>乙类</v>
          </cell>
        </row>
        <row r="8823">
          <cell r="A8823" t="str">
            <v>HXJ89503</v>
          </cell>
          <cell r="B8823" t="str">
            <v>关节镜辅助下的膝后外复合体修复重建术</v>
          </cell>
          <cell r="C8823" t="str">
            <v>麻醉后消毒菌巾,关节镜探查,后外侧复合体(腘肌腱､腘腓韧带､外侧副韧带)的暴露､修复与重建,止血,加压包扎,外固定,6000毫升生理冲洗液冲洗。不含肌腱的获取､修整和编织,关节镜下图片采集。</v>
          </cell>
          <cell r="D8823" t="str">
            <v>冲洗液</v>
          </cell>
          <cell r="E8823" t="str">
            <v>内(外)固定材料,特殊缝线</v>
          </cell>
          <cell r="F8823" t="str">
            <v>次</v>
          </cell>
          <cell r="G8823" t="str">
            <v/>
          </cell>
          <cell r="H8823">
            <v>1600</v>
          </cell>
          <cell r="I8823">
            <v>1280</v>
          </cell>
          <cell r="J8823">
            <v>1120</v>
          </cell>
          <cell r="K8823" t="str">
            <v>乙类</v>
          </cell>
        </row>
        <row r="8824">
          <cell r="A8824" t="str">
            <v>HXK</v>
          </cell>
          <cell r="B8824" t="str">
            <v>膝部韧带</v>
          </cell>
          <cell r="C8824" t="str">
            <v/>
          </cell>
          <cell r="D8824" t="str">
            <v/>
          </cell>
          <cell r="E8824" t="str">
            <v/>
          </cell>
        </row>
        <row r="8824">
          <cell r="G8824" t="str">
            <v/>
          </cell>
          <cell r="H8824" t="str">
            <v/>
          </cell>
          <cell r="I8824" t="str">
            <v/>
          </cell>
          <cell r="J8824" t="str">
            <v/>
          </cell>
        </row>
        <row r="8825">
          <cell r="A8825" t="str">
            <v>HXK57301</v>
          </cell>
          <cell r="B8825" t="str">
            <v>髌骨外侧支持带松解术</v>
          </cell>
          <cell r="C8825" t="str">
            <v>消毒铺巾,外侧支持带松解,止血,放置负压引流,缝合固定,加压包扎。</v>
          </cell>
          <cell r="D8825" t="str">
            <v>引流装置</v>
          </cell>
          <cell r="E8825" t="str">
            <v>特殊缝线</v>
          </cell>
          <cell r="F8825" t="str">
            <v>次</v>
          </cell>
          <cell r="G8825" t="str">
            <v/>
          </cell>
          <cell r="H8825">
            <v>1270</v>
          </cell>
          <cell r="I8825">
            <v>1015</v>
          </cell>
          <cell r="J8825">
            <v>890</v>
          </cell>
          <cell r="K8825" t="str">
            <v>甲类</v>
          </cell>
        </row>
        <row r="8826">
          <cell r="A8826" t="str">
            <v>HXK57501</v>
          </cell>
          <cell r="B8826" t="str">
            <v>关节镜下髌骨外侧支持带松解术</v>
          </cell>
          <cell r="C8826" t="str">
            <v>消毒铺巾,铺防水材料,膝关节前方入路,全面探查关节,清理病变部位,切除增生滑膜,外侧支持带松解,止血,放置负压引流,缝合固定,加压包扎。6000毫升生理冲洗液冲洗。</v>
          </cell>
          <cell r="D8826" t="str">
            <v>引流装置,冲洗液</v>
          </cell>
          <cell r="E8826" t="str">
            <v>特殊缝线</v>
          </cell>
          <cell r="F8826" t="str">
            <v>次</v>
          </cell>
          <cell r="G8826" t="str">
            <v/>
          </cell>
          <cell r="H8826">
            <v>1450</v>
          </cell>
          <cell r="I8826">
            <v>1160</v>
          </cell>
          <cell r="J8826">
            <v>1015</v>
          </cell>
          <cell r="K8826" t="str">
            <v>乙类</v>
          </cell>
        </row>
        <row r="8827">
          <cell r="A8827" t="str">
            <v>HXK70501</v>
          </cell>
          <cell r="B8827" t="str">
            <v>关节镜下膝前交叉韧带下止点撕脱骨折复位固定术</v>
          </cell>
          <cell r="C8827"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7" t="str">
            <v>冲洗液</v>
          </cell>
          <cell r="E8827" t="str">
            <v>钢丝,特殊缝线,外固定材料</v>
          </cell>
          <cell r="F8827" t="str">
            <v>单侧</v>
          </cell>
          <cell r="G8827" t="str">
            <v/>
          </cell>
          <cell r="H8827">
            <v>2450</v>
          </cell>
          <cell r="I8827">
            <v>1960</v>
          </cell>
          <cell r="J8827">
            <v>1715</v>
          </cell>
          <cell r="K8827" t="str">
            <v>乙类</v>
          </cell>
        </row>
        <row r="8828">
          <cell r="A8828" t="str">
            <v>HXK70502</v>
          </cell>
          <cell r="B8828" t="str">
            <v>关节镜下膝后交叉韧带下止点撕脱骨折复位固定术</v>
          </cell>
          <cell r="C8828"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8" t="str">
            <v>冲洗液</v>
          </cell>
          <cell r="E8828" t="str">
            <v>钢丝,特殊缝线,外固定材料</v>
          </cell>
          <cell r="F8828" t="str">
            <v>单侧</v>
          </cell>
          <cell r="G8828" t="str">
            <v/>
          </cell>
          <cell r="H8828">
            <v>2250</v>
          </cell>
          <cell r="I8828">
            <v>1800</v>
          </cell>
          <cell r="J8828">
            <v>1575</v>
          </cell>
          <cell r="K8828" t="str">
            <v>乙类</v>
          </cell>
        </row>
        <row r="8829">
          <cell r="A8829" t="str">
            <v>HXK81301</v>
          </cell>
          <cell r="B8829" t="str">
            <v>髌骨内侧支持带缝合紧缩术</v>
          </cell>
          <cell r="C8829" t="str">
            <v>消毒铺巾,切除增生滑膜,内侧支持带紧缩,止血,加压包扎。</v>
          </cell>
          <cell r="D8829" t="str">
            <v/>
          </cell>
          <cell r="E8829" t="str">
            <v>特殊缝线</v>
          </cell>
          <cell r="F8829" t="str">
            <v>次</v>
          </cell>
          <cell r="G8829" t="str">
            <v/>
          </cell>
          <cell r="H8829">
            <v>1250</v>
          </cell>
          <cell r="I8829">
            <v>1000</v>
          </cell>
          <cell r="J8829">
            <v>875</v>
          </cell>
          <cell r="K8829" t="str">
            <v>乙类</v>
          </cell>
        </row>
        <row r="8830">
          <cell r="A8830" t="str">
            <v>HXK81501</v>
          </cell>
          <cell r="B8830" t="str">
            <v>关节镜下髌骨内侧支持带缝合紧缩术</v>
          </cell>
          <cell r="C8830" t="str">
            <v>消毒铺巾,铺防水材料,膝关节前方入路,全面探查关节,清理病变部位,切除增生滑膜,内侧支持带紧缩,止血,加压包扎,6000毫升生理冲洗液冲洗。</v>
          </cell>
          <cell r="D8830" t="str">
            <v>冲洗液</v>
          </cell>
          <cell r="E8830" t="str">
            <v>特殊缝线</v>
          </cell>
          <cell r="F8830" t="str">
            <v>次</v>
          </cell>
          <cell r="G8830" t="str">
            <v/>
          </cell>
          <cell r="H8830">
            <v>1400</v>
          </cell>
          <cell r="I8830">
            <v>1120</v>
          </cell>
          <cell r="J8830">
            <v>980</v>
          </cell>
          <cell r="K8830" t="str">
            <v>乙类</v>
          </cell>
        </row>
        <row r="8831">
          <cell r="A8831" t="str">
            <v>HXK83301</v>
          </cell>
          <cell r="B8831" t="str">
            <v>髌韧带成形术</v>
          </cell>
          <cell r="C8831" t="str">
            <v>经膝前正中入路,编织缝合髌韧带,或自体阔筋膜半腱肌半膜肌肌腱移植,或取人工髌韧带,重建髌韧带,术后石膏或支具保护,CPM功能锻炼。</v>
          </cell>
          <cell r="D8831" t="str">
            <v/>
          </cell>
          <cell r="E8831" t="str">
            <v>内固定材料,特殊缝线,外固定材料</v>
          </cell>
          <cell r="F8831" t="str">
            <v>单侧</v>
          </cell>
          <cell r="G8831" t="str">
            <v/>
          </cell>
          <cell r="H8831">
            <v>1300</v>
          </cell>
          <cell r="I8831">
            <v>1040</v>
          </cell>
          <cell r="J8831">
            <v>910</v>
          </cell>
          <cell r="K8831" t="str">
            <v>乙类</v>
          </cell>
        </row>
        <row r="8832">
          <cell r="A8832" t="str">
            <v>HXK83302</v>
          </cell>
          <cell r="B8832" t="str">
            <v>髌韧带缝合术</v>
          </cell>
          <cell r="C8832" t="str">
            <v>消毒铺巾,切开､游离､显露髌韧带断端,处理残端,髌韧带断端编织缝合,包扎固定。</v>
          </cell>
          <cell r="D8832" t="str">
            <v/>
          </cell>
          <cell r="E8832" t="str">
            <v>特殊缝线,外固定材料</v>
          </cell>
          <cell r="F8832" t="str">
            <v>单侧</v>
          </cell>
          <cell r="G8832" t="str">
            <v/>
          </cell>
          <cell r="H8832">
            <v>1300</v>
          </cell>
          <cell r="I8832">
            <v>1040</v>
          </cell>
          <cell r="J8832">
            <v>910</v>
          </cell>
          <cell r="K8832" t="str">
            <v>甲类</v>
          </cell>
        </row>
        <row r="8833">
          <cell r="A8833" t="str">
            <v>HXK83303</v>
          </cell>
          <cell r="B8833" t="str">
            <v>膝内侧副韧带缝合修补术</v>
          </cell>
          <cell r="C8833" t="str">
            <v>麻醉后消毒菌巾,暴露内侧副韧带,副韧带的缝合修补,止血,加压包扎,外固定。</v>
          </cell>
          <cell r="D8833" t="str">
            <v>引流装置</v>
          </cell>
          <cell r="E8833" t="str">
            <v>内(外)固定材料,特殊缝线</v>
          </cell>
          <cell r="F8833" t="str">
            <v>次</v>
          </cell>
          <cell r="G8833" t="str">
            <v/>
          </cell>
          <cell r="H8833">
            <v>1300</v>
          </cell>
          <cell r="I8833">
            <v>1040</v>
          </cell>
          <cell r="J8833">
            <v>910</v>
          </cell>
          <cell r="K8833" t="str">
            <v>乙类</v>
          </cell>
        </row>
        <row r="8834">
          <cell r="A8834" t="str">
            <v>HXK83304</v>
          </cell>
          <cell r="B8834" t="str">
            <v>膝外侧副韧带缝合修补术</v>
          </cell>
          <cell r="C8834" t="str">
            <v>麻醉后消毒,铺无菌巾暴露外侧副韧带,韧带的缝合修补,止血,加压包扎,外固定。</v>
          </cell>
          <cell r="D8834" t="str">
            <v>引流装置</v>
          </cell>
          <cell r="E8834" t="str">
            <v>内(外)固定材料,特殊缝线</v>
          </cell>
          <cell r="F8834" t="str">
            <v>次</v>
          </cell>
          <cell r="G8834" t="str">
            <v/>
          </cell>
          <cell r="H8834">
            <v>1500</v>
          </cell>
          <cell r="I8834">
            <v>1200</v>
          </cell>
          <cell r="J8834">
            <v>1050</v>
          </cell>
          <cell r="K8834" t="str">
            <v>乙类</v>
          </cell>
        </row>
        <row r="8835">
          <cell r="A8835" t="str">
            <v>HXK83501</v>
          </cell>
          <cell r="B8835" t="str">
            <v>关节镜下膝前交叉韧带断裂翻修术</v>
          </cell>
          <cell r="C88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cell r="D8835" t="str">
            <v>引流装置,冲洗液</v>
          </cell>
          <cell r="E8835" t="str">
            <v>内(外)固定材料,特殊缝线</v>
          </cell>
          <cell r="F8835" t="str">
            <v>单侧</v>
          </cell>
          <cell r="G8835" t="str">
            <v/>
          </cell>
          <cell r="H8835">
            <v>2400</v>
          </cell>
          <cell r="I8835">
            <v>1920</v>
          </cell>
          <cell r="J8835">
            <v>1680</v>
          </cell>
          <cell r="K8835" t="str">
            <v>乙类</v>
          </cell>
        </row>
        <row r="8836">
          <cell r="A8836" t="str">
            <v>HXK83502</v>
          </cell>
          <cell r="B8836" t="str">
            <v>关节镜下膝后交叉韧带断裂翻修术</v>
          </cell>
          <cell r="C88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cell r="D8836" t="str">
            <v>引流装置,冲洗液</v>
          </cell>
          <cell r="E8836" t="str">
            <v>内(外)固定材料,特殊缝线</v>
          </cell>
          <cell r="F8836" t="str">
            <v>单侧</v>
          </cell>
          <cell r="G8836" t="str">
            <v/>
          </cell>
          <cell r="H8836">
            <v>2600</v>
          </cell>
          <cell r="I8836">
            <v>2080</v>
          </cell>
          <cell r="J8836">
            <v>1820</v>
          </cell>
          <cell r="K8836" t="str">
            <v>乙类</v>
          </cell>
        </row>
        <row r="8837">
          <cell r="A8837" t="str">
            <v>HXK89301</v>
          </cell>
          <cell r="B8837" t="str">
            <v>髌骨内侧髌股韧带重建术</v>
          </cell>
          <cell r="C8837" t="str">
            <v>消毒铺巾,取肌腱,缝线编织肌腱移植物,内侧髌股韧带髌骨端与股骨端分别钻取骨道,引入移植物,分别固定髌骨与股骨端,止血,加压包扎,支具固定。</v>
          </cell>
          <cell r="D8837" t="str">
            <v/>
          </cell>
          <cell r="E8837" t="str">
            <v>内(外)固定材料,特殊缝线,异体或人工肌腱</v>
          </cell>
          <cell r="F8837" t="str">
            <v>次</v>
          </cell>
          <cell r="G8837" t="str">
            <v/>
          </cell>
          <cell r="H8837">
            <v>1300</v>
          </cell>
          <cell r="I8837">
            <v>1040</v>
          </cell>
          <cell r="J8837">
            <v>910</v>
          </cell>
          <cell r="K8837" t="str">
            <v>乙类</v>
          </cell>
        </row>
        <row r="8838">
          <cell r="A8838" t="str">
            <v>HXK89302</v>
          </cell>
          <cell r="B8838" t="str">
            <v>膝内侧副韧带修复重建术</v>
          </cell>
          <cell r="C8838" t="str">
            <v>麻醉后消毒菌巾,内侧副韧带的暴露,韧带的修复与重建,韧带的固定,止血,加压包扎,外固定。不含肌腱的获取､修整和编织。</v>
          </cell>
          <cell r="D8838" t="str">
            <v>引流装置</v>
          </cell>
          <cell r="E8838" t="str">
            <v>内(外)固定材料,特殊缝线</v>
          </cell>
          <cell r="F8838" t="str">
            <v>次</v>
          </cell>
          <cell r="G8838" t="str">
            <v/>
          </cell>
          <cell r="H8838">
            <v>1480</v>
          </cell>
          <cell r="I8838">
            <v>1180</v>
          </cell>
          <cell r="J8838">
            <v>1035</v>
          </cell>
          <cell r="K8838" t="str">
            <v>乙类</v>
          </cell>
        </row>
        <row r="8839">
          <cell r="A8839" t="str">
            <v>HXK89303</v>
          </cell>
          <cell r="B8839" t="str">
            <v>膝外侧副韧带修复重建术</v>
          </cell>
          <cell r="C8839" t="str">
            <v>麻醉后消毒菌巾,暴露外侧副韧带,韧带的修复与重建,韧带的固定,止血,加压包扎,外固定。不含肌腱的获取､修整和编织。</v>
          </cell>
          <cell r="D8839" t="str">
            <v>引流装置</v>
          </cell>
          <cell r="E8839" t="str">
            <v>内(外)固定材料,特殊缝线</v>
          </cell>
          <cell r="F8839" t="str">
            <v>次</v>
          </cell>
          <cell r="G8839" t="str">
            <v/>
          </cell>
          <cell r="H8839">
            <v>1480</v>
          </cell>
          <cell r="I8839">
            <v>1180</v>
          </cell>
          <cell r="J8839">
            <v>1035</v>
          </cell>
          <cell r="K8839" t="str">
            <v>乙类</v>
          </cell>
        </row>
        <row r="8840">
          <cell r="A8840" t="str">
            <v>HXK89304</v>
          </cell>
          <cell r="B8840" t="str">
            <v>膝前交叉韧带切开重建术</v>
          </cell>
          <cell r="C8840"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0" t="str">
            <v>引流装置</v>
          </cell>
          <cell r="E8840" t="str">
            <v>内(外)固定材料,特殊缝线,异体或人工肌腱</v>
          </cell>
          <cell r="F8840" t="str">
            <v>单侧</v>
          </cell>
          <cell r="G8840" t="str">
            <v/>
          </cell>
          <cell r="H8840">
            <v>1500</v>
          </cell>
          <cell r="I8840">
            <v>1200</v>
          </cell>
          <cell r="J8840">
            <v>1050</v>
          </cell>
          <cell r="K8840" t="str">
            <v>乙类</v>
          </cell>
        </row>
        <row r="8841">
          <cell r="A8841" t="str">
            <v>HXK89305</v>
          </cell>
          <cell r="B8841" t="str">
            <v>膝后交叉韧带切开重建术</v>
          </cell>
          <cell r="C8841"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1" t="str">
            <v>引流装置</v>
          </cell>
          <cell r="E8841" t="str">
            <v>内(外)固定材料,特殊缝线,异体或人工肌腱</v>
          </cell>
          <cell r="F8841" t="str">
            <v>单侧</v>
          </cell>
          <cell r="G8841" t="str">
            <v/>
          </cell>
          <cell r="H8841">
            <v>2000</v>
          </cell>
          <cell r="I8841">
            <v>1600</v>
          </cell>
          <cell r="J8841">
            <v>1400</v>
          </cell>
          <cell r="K8841" t="str">
            <v>乙类</v>
          </cell>
        </row>
        <row r="8842">
          <cell r="A8842" t="str">
            <v>HXK89501</v>
          </cell>
          <cell r="B8842" t="str">
            <v>关节镜下膝前交叉韧带单束重建术</v>
          </cell>
          <cell r="C8842"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cell r="D8842" t="str">
            <v>引流装置,冲洗液</v>
          </cell>
          <cell r="E8842" t="str">
            <v>内(外)固定材料,特殊缝线,异体或人工肌腱,异体半月板</v>
          </cell>
          <cell r="F8842" t="str">
            <v>单侧</v>
          </cell>
          <cell r="G8842" t="str">
            <v/>
          </cell>
          <cell r="H8842">
            <v>2400</v>
          </cell>
          <cell r="I8842">
            <v>1920</v>
          </cell>
          <cell r="J8842">
            <v>1680</v>
          </cell>
          <cell r="K8842" t="str">
            <v>乙类</v>
          </cell>
        </row>
        <row r="8843">
          <cell r="A8843" t="str">
            <v>HXK89502</v>
          </cell>
          <cell r="B8843" t="str">
            <v>关节镜下膝前交叉韧带多束重建术</v>
          </cell>
          <cell r="C8843"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v>
          </cell>
          <cell r="D8843" t="str">
            <v>引流装置,冲洗液</v>
          </cell>
          <cell r="E8843" t="str">
            <v>内(外)固定材料,特殊缝线,异体或人工肌腱</v>
          </cell>
          <cell r="F8843" t="str">
            <v>单侧</v>
          </cell>
          <cell r="G8843" t="str">
            <v/>
          </cell>
          <cell r="H8843">
            <v>2400</v>
          </cell>
          <cell r="I8843">
            <v>1920</v>
          </cell>
          <cell r="J8843">
            <v>1680</v>
          </cell>
          <cell r="K8843" t="str">
            <v>乙类</v>
          </cell>
        </row>
        <row r="8844">
          <cell r="A8844" t="str">
            <v>HXK89503</v>
          </cell>
          <cell r="B8844" t="str">
            <v>关节镜下膝后交叉韧带单束重建术</v>
          </cell>
          <cell r="C8844"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cell r="D8844" t="str">
            <v>引流装置,冲洗液</v>
          </cell>
          <cell r="E8844" t="str">
            <v>内(外)固定材料,特殊缝线,异体或人工肌腱</v>
          </cell>
          <cell r="F8844" t="str">
            <v>单侧</v>
          </cell>
          <cell r="G8844" t="str">
            <v/>
          </cell>
          <cell r="H8844">
            <v>2600</v>
          </cell>
          <cell r="I8844">
            <v>2080</v>
          </cell>
          <cell r="J8844">
            <v>1820</v>
          </cell>
          <cell r="K8844" t="str">
            <v>乙类</v>
          </cell>
        </row>
        <row r="8845">
          <cell r="A8845" t="str">
            <v>HXK89504</v>
          </cell>
          <cell r="B8845" t="str">
            <v>关节镜下膝后交叉韧带多束重建术</v>
          </cell>
          <cell r="C884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v>
          </cell>
          <cell r="D8845" t="str">
            <v>引流装置,冲洗液</v>
          </cell>
          <cell r="E8845" t="str">
            <v>内(外)固定材料,特殊缝线,异体或人工肌腱</v>
          </cell>
          <cell r="F8845" t="str">
            <v>单侧</v>
          </cell>
          <cell r="G8845" t="str">
            <v/>
          </cell>
          <cell r="H8845">
            <v>2600</v>
          </cell>
          <cell r="I8845">
            <v>2080</v>
          </cell>
          <cell r="J8845">
            <v>1820</v>
          </cell>
          <cell r="K8845" t="str">
            <v>乙类</v>
          </cell>
        </row>
        <row r="8846">
          <cell r="A8846" t="str">
            <v>HXL</v>
          </cell>
          <cell r="B8846" t="str">
            <v>半月板</v>
          </cell>
          <cell r="C8846" t="str">
            <v/>
          </cell>
          <cell r="D8846" t="str">
            <v/>
          </cell>
          <cell r="E8846" t="str">
            <v/>
          </cell>
        </row>
        <row r="8846">
          <cell r="G8846" t="str">
            <v/>
          </cell>
          <cell r="H8846" t="str">
            <v/>
          </cell>
          <cell r="I8846" t="str">
            <v/>
          </cell>
          <cell r="J8846" t="str">
            <v/>
          </cell>
        </row>
        <row r="8847">
          <cell r="A8847" t="str">
            <v>HXL73301</v>
          </cell>
          <cell r="B8847" t="str">
            <v>膝关节切开半月板切除术</v>
          </cell>
          <cell r="C8847" t="str">
            <v>消毒铺巾,探查髌上囊､关节软骨､半月板及交叉韧带,将半月板切除,充分止血,冲洗关节腔,加压包扎。不含软骨修复､髁间窝成形。</v>
          </cell>
          <cell r="D8847" t="str">
            <v>引流装置,冲洗液</v>
          </cell>
          <cell r="E8847" t="str">
            <v>特殊缝线</v>
          </cell>
          <cell r="F8847" t="str">
            <v>次</v>
          </cell>
          <cell r="G8847" t="str">
            <v/>
          </cell>
          <cell r="H8847">
            <v>1400</v>
          </cell>
          <cell r="I8847">
            <v>1120</v>
          </cell>
          <cell r="J8847">
            <v>980</v>
          </cell>
          <cell r="K8847" t="str">
            <v>甲类</v>
          </cell>
        </row>
        <row r="8848">
          <cell r="A8848" t="str">
            <v>HXL73302</v>
          </cell>
          <cell r="B8848" t="str">
            <v>膝关节切开盘状半月板切除术</v>
          </cell>
          <cell r="C8848" t="str">
            <v>消毒铺巾,探查髌上囊､关节软骨､半月板及交叉韧带,将半月板切除,充分止血,冲洗关节腔,加压包扎。不含软骨修复､髁间窝成形。</v>
          </cell>
          <cell r="D8848" t="str">
            <v>冲洗液</v>
          </cell>
          <cell r="E8848" t="str">
            <v>特殊缝线,外固定材料</v>
          </cell>
          <cell r="F8848" t="str">
            <v>次</v>
          </cell>
          <cell r="G8848" t="str">
            <v/>
          </cell>
          <cell r="H8848">
            <v>1400</v>
          </cell>
          <cell r="I8848">
            <v>1120</v>
          </cell>
          <cell r="J8848">
            <v>980</v>
          </cell>
          <cell r="K8848" t="str">
            <v>甲类</v>
          </cell>
        </row>
        <row r="8849">
          <cell r="A8849" t="str">
            <v>HXL73501</v>
          </cell>
          <cell r="B8849" t="str">
            <v>关节镜下半月板囊肿切除术</v>
          </cell>
          <cell r="C8849" t="str">
            <v>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v>
          </cell>
          <cell r="D8849" t="str">
            <v>冲洗液</v>
          </cell>
          <cell r="E8849" t="str">
            <v>特殊缝线</v>
          </cell>
          <cell r="F8849" t="str">
            <v>次</v>
          </cell>
          <cell r="G8849" t="str">
            <v/>
          </cell>
          <cell r="H8849">
            <v>1800</v>
          </cell>
          <cell r="I8849">
            <v>1440</v>
          </cell>
          <cell r="J8849">
            <v>1260</v>
          </cell>
          <cell r="K8849" t="str">
            <v>乙类</v>
          </cell>
        </row>
        <row r="8850">
          <cell r="A8850" t="str">
            <v>HXL73502</v>
          </cell>
          <cell r="B8850" t="str">
            <v>关节镜下半月板切除术</v>
          </cell>
          <cell r="C8850" t="str">
            <v>消毒铺巾,铺防水材料,膝关节前方入路,关节镜探查髌上囊､关节软骨､半月板及交叉韧带,将半月板切除,充分止血,12000毫升生理冲洗液冲洗关节腔,加压包扎。不含软骨修复､髁间窝成形。</v>
          </cell>
          <cell r="D8850" t="str">
            <v>冲洗液</v>
          </cell>
          <cell r="E8850" t="str">
            <v>特殊缝线,外固定材料</v>
          </cell>
          <cell r="F8850" t="str">
            <v>次</v>
          </cell>
          <cell r="G8850" t="str">
            <v/>
          </cell>
          <cell r="H8850">
            <v>1900</v>
          </cell>
          <cell r="I8850">
            <v>1520</v>
          </cell>
          <cell r="J8850">
            <v>1330</v>
          </cell>
          <cell r="K8850" t="str">
            <v>乙类</v>
          </cell>
        </row>
        <row r="8851">
          <cell r="A8851" t="str">
            <v>HXL73503</v>
          </cell>
          <cell r="B8851" t="str">
            <v>关节镜下盘状半月板切除术</v>
          </cell>
          <cell r="C8851" t="str">
            <v>消毒铺巾,铺防水材料,膝关节前方入路,关节镜探查髌上囊､关节软骨､半月板及交叉韧带,盘状半月板切除,充分止血,12000毫升生理冲洗液冲洗关节腔,加压包扎。不含软骨修复､髁间窝成形。</v>
          </cell>
          <cell r="D8851" t="str">
            <v>冲洗液</v>
          </cell>
          <cell r="E8851" t="str">
            <v/>
          </cell>
          <cell r="F8851" t="str">
            <v>次</v>
          </cell>
          <cell r="G8851" t="str">
            <v/>
          </cell>
          <cell r="H8851">
            <v>2100</v>
          </cell>
          <cell r="I8851">
            <v>1680</v>
          </cell>
          <cell r="J8851">
            <v>1470</v>
          </cell>
          <cell r="K8851" t="str">
            <v>乙类</v>
          </cell>
        </row>
        <row r="8852">
          <cell r="A8852" t="str">
            <v>HXL83501</v>
          </cell>
          <cell r="B8852" t="str">
            <v>关节镜下半月板缝合术</v>
          </cell>
          <cell r="C8852" t="str">
            <v>消毒铺巾,铺防水材料,膝关节前方入路,关节镜探查髌上囊､关节软骨､半月板及交叉韧带,半月板缝合,充分止血,24000毫升生理冲洗液冲洗关节腔,加压包扎。不含软骨修复､髁间窝成形。</v>
          </cell>
          <cell r="D8852" t="str">
            <v>冲洗液</v>
          </cell>
          <cell r="E8852" t="str">
            <v>内(外)固定材料,特殊缝线</v>
          </cell>
          <cell r="F8852" t="str">
            <v>次</v>
          </cell>
          <cell r="G8852" t="str">
            <v/>
          </cell>
          <cell r="H8852">
            <v>2000</v>
          </cell>
          <cell r="I8852">
            <v>1600</v>
          </cell>
          <cell r="J8852">
            <v>1400</v>
          </cell>
          <cell r="K8852" t="str">
            <v>乙类</v>
          </cell>
        </row>
        <row r="8853">
          <cell r="A8853" t="str">
            <v>HXL83502</v>
          </cell>
          <cell r="B8853" t="str">
            <v>关节镜下盘状半月板修整术</v>
          </cell>
          <cell r="C8853" t="str">
            <v>消毒铺巾,铺防水材料,膝关节前方入路,关节镜探查髌上囊､关节软骨､半月板及交叉韧带,盘状半月板修整,充分止血,12000毫升生理冲洗液冲洗关节腔,加压包扎。不含软骨修复､髁间窝成形。</v>
          </cell>
          <cell r="D8853" t="str">
            <v>冲洗液</v>
          </cell>
          <cell r="E8853" t="str">
            <v/>
          </cell>
          <cell r="F8853" t="str">
            <v>次</v>
          </cell>
          <cell r="G8853" t="str">
            <v/>
          </cell>
          <cell r="H8853">
            <v>1900</v>
          </cell>
          <cell r="I8853">
            <v>1520</v>
          </cell>
          <cell r="J8853">
            <v>1330</v>
          </cell>
          <cell r="K8853" t="str">
            <v>乙类</v>
          </cell>
        </row>
        <row r="8854">
          <cell r="A8854" t="str">
            <v>HXL83503</v>
          </cell>
          <cell r="B8854" t="str">
            <v>关节镜下半月板松弛症矫正术</v>
          </cell>
          <cell r="C8854" t="str">
            <v>消毒铺巾,铺防水材料,膝关节前方入路,关节镜探查髌上囊､关节软骨､半月板及交叉韧带,缝合松弛的半月板,充分止血,12000毫升生理冲洗液冲洗关节腔,加压包扎。不含软骨修复､髁间窝成形。</v>
          </cell>
          <cell r="D8854" t="str">
            <v>冲洗液</v>
          </cell>
          <cell r="E8854" t="str">
            <v>内(外)固定材料,特殊缝线</v>
          </cell>
          <cell r="F8854" t="str">
            <v>次</v>
          </cell>
          <cell r="G8854" t="str">
            <v/>
          </cell>
          <cell r="H8854">
            <v>2000</v>
          </cell>
          <cell r="I8854">
            <v>1600</v>
          </cell>
          <cell r="J8854">
            <v>1400</v>
          </cell>
          <cell r="K8854" t="str">
            <v>乙类</v>
          </cell>
        </row>
        <row r="8855">
          <cell r="A8855" t="str">
            <v>HXL89501</v>
          </cell>
          <cell r="B8855" t="str">
            <v>关节镜下同种异体半月板移植术</v>
          </cell>
          <cell r="C8855" t="str">
            <v>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v>
          </cell>
          <cell r="D8855" t="str">
            <v>引流装置,冲洗液</v>
          </cell>
          <cell r="E8855" t="str">
            <v>内(外)固定材料,特殊缝线</v>
          </cell>
          <cell r="F8855" t="str">
            <v>次</v>
          </cell>
          <cell r="G8855" t="str">
            <v/>
          </cell>
          <cell r="H8855">
            <v>2000</v>
          </cell>
          <cell r="I8855">
            <v>1600</v>
          </cell>
          <cell r="J8855">
            <v>1400</v>
          </cell>
          <cell r="K8855" t="str">
            <v>乙类</v>
          </cell>
        </row>
        <row r="8856">
          <cell r="A8856" t="str">
            <v>HXM</v>
          </cell>
          <cell r="B8856" t="str">
            <v>大腿和膝部肌肉软组织</v>
          </cell>
          <cell r="C8856" t="str">
            <v/>
          </cell>
          <cell r="D8856" t="str">
            <v/>
          </cell>
          <cell r="E8856" t="str">
            <v/>
          </cell>
        </row>
        <row r="8856">
          <cell r="G8856" t="str">
            <v/>
          </cell>
          <cell r="H8856" t="str">
            <v/>
          </cell>
          <cell r="I8856" t="str">
            <v/>
          </cell>
          <cell r="J8856" t="str">
            <v/>
          </cell>
        </row>
        <row r="8857">
          <cell r="A8857" t="str">
            <v>HXM60301</v>
          </cell>
          <cell r="B8857" t="str">
            <v>腘绳肌腱游离修整术</v>
          </cell>
          <cell r="C8857" t="str">
            <v>消毒,铺无菌巾,腘绳肌腱暴露,腘绳肌腱(股薄肌腱和半腱肌腱)游离和切取,修整和缝编,止血,缝合切口,加压包扎。</v>
          </cell>
          <cell r="D8857" t="str">
            <v/>
          </cell>
          <cell r="E8857" t="str">
            <v>特殊缝线</v>
          </cell>
          <cell r="F8857" t="str">
            <v>条</v>
          </cell>
          <cell r="G8857" t="str">
            <v/>
          </cell>
          <cell r="H8857">
            <v>1300</v>
          </cell>
          <cell r="I8857">
            <v>1040</v>
          </cell>
          <cell r="J8857">
            <v>910</v>
          </cell>
          <cell r="K8857" t="str">
            <v>乙类</v>
          </cell>
        </row>
        <row r="8858">
          <cell r="A8858" t="str">
            <v>HXM60302</v>
          </cell>
          <cell r="B8858" t="str">
            <v>髌腱移植物取出修整术</v>
          </cell>
          <cell r="C8858" t="str">
            <v>消毒菌巾,髌腱探查,摆锯切取髌腱上下极骨块,切取髌腱中1/3,对取下的腱骨移植物进行骨块的钻孔和穿线,对腱性部分进行修整和缝编,止血,缝合取腱处的缺损。</v>
          </cell>
          <cell r="D8858" t="str">
            <v/>
          </cell>
          <cell r="E8858" t="str">
            <v>内固定材料,特殊缝线</v>
          </cell>
          <cell r="F8858" t="str">
            <v>条</v>
          </cell>
          <cell r="G8858" t="str">
            <v/>
          </cell>
          <cell r="H8858">
            <v>1450</v>
          </cell>
          <cell r="I8858">
            <v>1160</v>
          </cell>
          <cell r="J8858">
            <v>1015</v>
          </cell>
          <cell r="K8858" t="str">
            <v>乙类</v>
          </cell>
        </row>
        <row r="8859">
          <cell r="A8859" t="str">
            <v>HXM73301</v>
          </cell>
          <cell r="B8859" t="str">
            <v>髌前滑囊切除术</v>
          </cell>
          <cell r="C8859" t="str">
            <v>消毒铺巾,髌前滑囊探查,滑液取出,滑囊切除,减张缝合,止血,加压包扎,支具固定。</v>
          </cell>
          <cell r="D8859" t="str">
            <v/>
          </cell>
          <cell r="E8859" t="str">
            <v>特殊缝线,外固定材料</v>
          </cell>
          <cell r="F8859" t="str">
            <v>次</v>
          </cell>
          <cell r="G8859" t="str">
            <v/>
          </cell>
          <cell r="H8859">
            <v>1480</v>
          </cell>
          <cell r="I8859">
            <v>1180</v>
          </cell>
          <cell r="J8859">
            <v>1135</v>
          </cell>
          <cell r="K8859" t="str">
            <v>甲类</v>
          </cell>
        </row>
        <row r="8860">
          <cell r="A8860" t="str">
            <v>HXM73302</v>
          </cell>
          <cell r="B8860" t="str">
            <v>髌腱腱围切除术</v>
          </cell>
          <cell r="C8860" t="str">
            <v>消毒铺巾,髌腱腱围切除,止血,加压包扎。</v>
          </cell>
          <cell r="D8860" t="str">
            <v/>
          </cell>
          <cell r="E8860" t="str">
            <v>特殊缝线</v>
          </cell>
          <cell r="F8860" t="str">
            <v>次</v>
          </cell>
          <cell r="G8860" t="str">
            <v/>
          </cell>
          <cell r="H8860">
            <v>1320</v>
          </cell>
          <cell r="I8860">
            <v>1055</v>
          </cell>
          <cell r="J8860">
            <v>920</v>
          </cell>
          <cell r="K8860" t="str">
            <v>甲类</v>
          </cell>
        </row>
        <row r="8861">
          <cell r="A8861" t="str">
            <v>HXM73501</v>
          </cell>
          <cell r="B8861" t="str">
            <v>关节镜下髌前滑囊切除术</v>
          </cell>
          <cell r="C8861" t="str">
            <v>消毒铺巾,铺防水材料,膝关节前方入路,全面探查关节,清理病变部位,切除增生滑膜,髌前滑囊探查,滑液取出,滑囊切除,减张缝合,止血,加压包扎,支具固定,6000毫升生理冲洗液冲洗。</v>
          </cell>
          <cell r="D8861" t="str">
            <v>冲洗液</v>
          </cell>
          <cell r="E8861" t="str">
            <v>特殊缝线,外固定材料</v>
          </cell>
          <cell r="F8861" t="str">
            <v>次</v>
          </cell>
          <cell r="G8861" t="str">
            <v/>
          </cell>
          <cell r="H8861">
            <v>1650</v>
          </cell>
          <cell r="I8861">
            <v>1320</v>
          </cell>
          <cell r="J8861">
            <v>1155</v>
          </cell>
          <cell r="K8861" t="str">
            <v>乙类</v>
          </cell>
        </row>
        <row r="8862">
          <cell r="A8862" t="str">
            <v>HXM73502</v>
          </cell>
          <cell r="B8862" t="str">
            <v>关节镜下髌腱腱围切除术</v>
          </cell>
          <cell r="C8862" t="str">
            <v>消毒铺巾,铺防水材料,膝关节前方入路,全面探查关节,清理病变部位,切除增生滑膜,髌腱腱围切除,止血,加压包扎。6000毫升生理冲洗液冲洗。</v>
          </cell>
          <cell r="D8862" t="str">
            <v>冲洗液</v>
          </cell>
          <cell r="E8862" t="str">
            <v>特殊缝线</v>
          </cell>
          <cell r="F8862" t="str">
            <v>次</v>
          </cell>
          <cell r="G8862" t="str">
            <v/>
          </cell>
          <cell r="H8862">
            <v>1480</v>
          </cell>
          <cell r="I8862">
            <v>1180</v>
          </cell>
          <cell r="J8862">
            <v>1035</v>
          </cell>
          <cell r="K8862" t="str">
            <v>乙类</v>
          </cell>
        </row>
        <row r="8863">
          <cell r="A8863" t="str">
            <v>HXM82301</v>
          </cell>
          <cell r="B8863" t="str">
            <v>烧伤后膝部肌腱延长术</v>
          </cell>
          <cell r="C8863" t="str">
            <v>术区皮肤消毒,切开皮肤或切除瘢痕暴露肌腱,切断延长并重新缝合,止血清洗伤口后,分层缝合皮肤或应用植皮､皮瓣等覆盖肌腱。不含取皮术､植皮术或皮瓣覆盖术。</v>
          </cell>
          <cell r="D8863" t="str">
            <v>引流装置</v>
          </cell>
          <cell r="E8863" t="str">
            <v>功能性敷料,特殊缝线,外固定材料</v>
          </cell>
          <cell r="F8863" t="str">
            <v>条</v>
          </cell>
          <cell r="G8863" t="str">
            <v>每增加1条肌腱加收不超过80%</v>
          </cell>
          <cell r="H8863">
            <v>1560</v>
          </cell>
          <cell r="I8863">
            <v>1250</v>
          </cell>
          <cell r="J8863">
            <v>1090</v>
          </cell>
          <cell r="K8863" t="str">
            <v>乙类</v>
          </cell>
        </row>
        <row r="8864">
          <cell r="A8864" t="str">
            <v>HXM83301</v>
          </cell>
          <cell r="B8864" t="str">
            <v>髌腱断裂缝合修补术</v>
          </cell>
          <cell r="C8864" t="str">
            <v>消毒铺巾,缝合修补髌腱,髌腱减张固定,止血,加压包扎,支具固定。</v>
          </cell>
          <cell r="D8864" t="str">
            <v/>
          </cell>
          <cell r="E8864" t="str">
            <v>钢丝,特殊缝线,外固定材料</v>
          </cell>
          <cell r="F8864" t="str">
            <v>次</v>
          </cell>
          <cell r="G8864" t="str">
            <v/>
          </cell>
          <cell r="H8864">
            <v>1600</v>
          </cell>
          <cell r="I8864">
            <v>1280</v>
          </cell>
          <cell r="J8864">
            <v>1120</v>
          </cell>
          <cell r="K8864" t="str">
            <v>乙类</v>
          </cell>
        </row>
        <row r="8865">
          <cell r="A8865" t="str">
            <v>HXM83302</v>
          </cell>
          <cell r="B8865" t="str">
            <v>陈旧髌腱断裂缝合修补术</v>
          </cell>
          <cell r="C8865" t="str">
            <v>消毒铺巾,切开清理瘢痕组织,缝合修补髌腱,翻股四头肌腱瓣加强或取自体､异体肌腱加强,髌腱减张固定,止血,加压包扎,支具固定。</v>
          </cell>
          <cell r="D8865" t="str">
            <v/>
          </cell>
          <cell r="E8865" t="str">
            <v>内(外)固定材料,钢丝,特殊缝线</v>
          </cell>
          <cell r="F8865" t="str">
            <v>次</v>
          </cell>
          <cell r="G8865" t="str">
            <v/>
          </cell>
          <cell r="H8865">
            <v>1500</v>
          </cell>
          <cell r="I8865">
            <v>1200</v>
          </cell>
          <cell r="J8865">
            <v>1050</v>
          </cell>
          <cell r="K8865" t="str">
            <v>乙类</v>
          </cell>
        </row>
        <row r="8866">
          <cell r="A8866" t="str">
            <v>HXM83303</v>
          </cell>
          <cell r="B8866" t="str">
            <v>陈旧髌腱断裂翻修术</v>
          </cell>
          <cell r="C8866" t="str">
            <v>消毒铺巾,切除原切口,清理瘢痕组织及原修补残留组织,缝合修补髌腱,翻股四头肌腱瓣加强或取自体､异体肌腱加强,髌腱减张固定,止血,加压包扎,支具固定。</v>
          </cell>
          <cell r="D8866" t="str">
            <v/>
          </cell>
          <cell r="E8866" t="str">
            <v>内(外)固定材料,钢丝,特殊缝线</v>
          </cell>
          <cell r="F8866" t="str">
            <v>次</v>
          </cell>
          <cell r="G8866" t="str">
            <v/>
          </cell>
          <cell r="H8866">
            <v>1500</v>
          </cell>
          <cell r="I8866">
            <v>1200</v>
          </cell>
          <cell r="J8866">
            <v>1050</v>
          </cell>
          <cell r="K8866" t="str">
            <v>乙类</v>
          </cell>
        </row>
        <row r="8867">
          <cell r="A8867" t="str">
            <v>HXM83304</v>
          </cell>
          <cell r="B8867" t="str">
            <v>股四头肌断裂修补术</v>
          </cell>
          <cell r="C8867" t="str">
            <v>消毒铺巾,显露股四头肌断端,直接修补缝合股四头肌,冲洗缝合伤口。不含石膏外固定。</v>
          </cell>
          <cell r="D8867" t="str">
            <v>引流装置,冲洗液</v>
          </cell>
          <cell r="E8867" t="str">
            <v>特殊缝线</v>
          </cell>
          <cell r="F8867" t="str">
            <v>单侧</v>
          </cell>
          <cell r="G8867" t="str">
            <v/>
          </cell>
          <cell r="H8867">
            <v>1460</v>
          </cell>
          <cell r="I8867">
            <v>1170</v>
          </cell>
          <cell r="J8867">
            <v>1020</v>
          </cell>
          <cell r="K8867" t="str">
            <v>乙类</v>
          </cell>
        </row>
        <row r="8868">
          <cell r="A8868" t="str">
            <v>HXM83305</v>
          </cell>
          <cell r="B8868" t="str">
            <v>股四头肌成形术</v>
          </cell>
          <cell r="C8868" t="str">
            <v>经膝关节上方入路,游离股四头肌肌腱及肌腹,将其作斜形或V形切断,适当延长后缝合,术后石膏或支具保护,术后CPM锻炼。</v>
          </cell>
          <cell r="D8868" t="str">
            <v>骨蜡</v>
          </cell>
          <cell r="E8868" t="str">
            <v>外固定材料,特殊缝线</v>
          </cell>
          <cell r="F8868" t="str">
            <v>单侧</v>
          </cell>
          <cell r="G8868" t="str">
            <v/>
          </cell>
          <cell r="H8868">
            <v>1650</v>
          </cell>
          <cell r="I8868">
            <v>1320</v>
          </cell>
          <cell r="J8868">
            <v>1155</v>
          </cell>
          <cell r="K8868" t="str">
            <v>乙类</v>
          </cell>
        </row>
        <row r="8869">
          <cell r="A8869" t="str">
            <v>HXM88301</v>
          </cell>
          <cell r="B8869" t="str">
            <v>股四头肌内侧头移位术</v>
          </cell>
          <cell r="C8869" t="str">
            <v>消毒铺巾,股四头肌内侧头分离,编织缝合,髌骨骨道钻取,内侧头移位与固定,止血,加压包扎,支具固定。</v>
          </cell>
          <cell r="D8869" t="str">
            <v/>
          </cell>
          <cell r="E8869" t="str">
            <v>内(外)固定材料,特殊缝线</v>
          </cell>
          <cell r="F8869" t="str">
            <v>次</v>
          </cell>
          <cell r="G8869" t="str">
            <v/>
          </cell>
          <cell r="H8869">
            <v>1680</v>
          </cell>
          <cell r="I8869">
            <v>1345</v>
          </cell>
          <cell r="J8869">
            <v>1175</v>
          </cell>
          <cell r="K8869" t="str">
            <v>乙类</v>
          </cell>
        </row>
        <row r="8870">
          <cell r="A8870" t="str">
            <v>HXM89301</v>
          </cell>
          <cell r="B8870" t="str">
            <v>髌腱重建术</v>
          </cell>
          <cell r="C8870" t="str">
            <v>消毒铺巾,髌腱上下止点骨道钻取,编织自体或异体肌腱移植物,植入移植物,分别固定上下止点,髌腱减张固定,止血,加压包扎,支具固定。</v>
          </cell>
          <cell r="D8870" t="str">
            <v/>
          </cell>
          <cell r="E8870" t="str">
            <v>内(外)固定材料,钢丝,特殊缝线</v>
          </cell>
          <cell r="F8870" t="str">
            <v>次</v>
          </cell>
          <cell r="G8870" t="str">
            <v/>
          </cell>
          <cell r="H8870">
            <v>1400</v>
          </cell>
          <cell r="I8870">
            <v>1120</v>
          </cell>
          <cell r="J8870">
            <v>980</v>
          </cell>
          <cell r="K8870" t="str">
            <v>乙类</v>
          </cell>
        </row>
        <row r="8871">
          <cell r="A8871" t="str">
            <v>HXM89302</v>
          </cell>
          <cell r="B8871" t="str">
            <v>髌腱止点重建术</v>
          </cell>
          <cell r="C8871" t="str">
            <v>消毒铺巾,编织髌腱断端,钻取髌骨骨道,重建止点并固定,减张固定,止血,加压包扎,支具固定。</v>
          </cell>
          <cell r="D8871" t="str">
            <v/>
          </cell>
          <cell r="E8871" t="str">
            <v>内(外)固定材料,特殊缝线</v>
          </cell>
          <cell r="F8871" t="str">
            <v>次</v>
          </cell>
          <cell r="G8871" t="str">
            <v/>
          </cell>
          <cell r="H8871">
            <v>1400</v>
          </cell>
          <cell r="I8871">
            <v>1120</v>
          </cell>
          <cell r="J8871">
            <v>980</v>
          </cell>
          <cell r="K8871" t="str">
            <v>乙类</v>
          </cell>
        </row>
        <row r="8872">
          <cell r="A8872" t="str">
            <v>HXM89303</v>
          </cell>
          <cell r="B8872" t="str">
            <v>股四头肌止点重建术</v>
          </cell>
          <cell r="C8872" t="str">
            <v>消毒铺巾,编织股四头肌断端,钻取髌骨骨道,重建止点并固定,止血,加压包扎,支具固定。</v>
          </cell>
          <cell r="D8872" t="str">
            <v/>
          </cell>
          <cell r="E8872" t="str">
            <v>钢丝,内(外)固定材料,特殊缝线</v>
          </cell>
          <cell r="F8872" t="str">
            <v>次</v>
          </cell>
          <cell r="G8872" t="str">
            <v/>
          </cell>
          <cell r="H8872">
            <v>1560</v>
          </cell>
          <cell r="I8872">
            <v>1250</v>
          </cell>
          <cell r="J8872">
            <v>1090</v>
          </cell>
          <cell r="K8872" t="str">
            <v>乙类</v>
          </cell>
        </row>
        <row r="8873">
          <cell r="A8873" t="str">
            <v>HXM89304</v>
          </cell>
          <cell r="B8873" t="str">
            <v>陈旧股四头肌止点重建术</v>
          </cell>
          <cell r="C8873" t="str">
            <v>消毒铺巾,切开清理瘢痕组织,编织股四头肌断端,钻取骨道,经骨道穿缝线重建止点,自髌骨钻横形骨道,穿双股钢丝,行环形钢丝减张,止血,置引流管,加压包扎,长腿后托石膏固定。</v>
          </cell>
          <cell r="D8873" t="str">
            <v>引流装置</v>
          </cell>
          <cell r="E8873" t="str">
            <v>钢丝,内(外)固定材料,特殊缝线</v>
          </cell>
          <cell r="F8873" t="str">
            <v>单侧</v>
          </cell>
          <cell r="G8873" t="str">
            <v/>
          </cell>
          <cell r="H8873">
            <v>1600</v>
          </cell>
          <cell r="I8873">
            <v>1280</v>
          </cell>
          <cell r="J8873">
            <v>1120</v>
          </cell>
          <cell r="K8873" t="str">
            <v>乙类</v>
          </cell>
        </row>
        <row r="8874">
          <cell r="A8874" t="str">
            <v>HXM89501</v>
          </cell>
          <cell r="B8874" t="str">
            <v>关节镜下股四头肌止点重建术</v>
          </cell>
          <cell r="C8874" t="str">
            <v>消毒铺巾,铺防水材料,膝关节前方入路,全面探查关节,清理病变部位,切除增生滑膜,编织股四头肌断端,钻取髌骨骨道,重建止点并固定,止血,加压包扎,支具固定。6000毫升生理冲洗液冲洗。</v>
          </cell>
          <cell r="D8874" t="str">
            <v>冲洗液</v>
          </cell>
          <cell r="E8874" t="str">
            <v>钢丝,内(外)固定材料,特殊缝线</v>
          </cell>
          <cell r="F8874" t="str">
            <v>次</v>
          </cell>
          <cell r="G8874" t="str">
            <v/>
          </cell>
          <cell r="H8874">
            <v>1700</v>
          </cell>
          <cell r="I8874">
            <v>1360</v>
          </cell>
          <cell r="J8874">
            <v>1190</v>
          </cell>
          <cell r="K8874" t="str">
            <v>乙类</v>
          </cell>
        </row>
        <row r="8875">
          <cell r="A8875" t="str">
            <v>HXN-HXT</v>
          </cell>
          <cell r="B8875" t="str">
            <v>12.小腿</v>
          </cell>
          <cell r="C8875" t="str">
            <v/>
          </cell>
          <cell r="D8875" t="str">
            <v/>
          </cell>
          <cell r="E8875" t="str">
            <v/>
          </cell>
        </row>
        <row r="8875">
          <cell r="G8875" t="str">
            <v/>
          </cell>
          <cell r="H8875" t="str">
            <v/>
          </cell>
          <cell r="I8875" t="str">
            <v/>
          </cell>
          <cell r="J8875" t="str">
            <v/>
          </cell>
        </row>
        <row r="8876">
          <cell r="A8876" t="str">
            <v>HXN79301</v>
          </cell>
          <cell r="B8876" t="str">
            <v>小腿截肢术</v>
          </cell>
          <cell r="C8876" t="str">
            <v>麻醉,消毒,入路,神经血管切断处理,肌腱肌肉切断,截骨,肌肉成形,肌固定,放置引流,关闭伤口,用生理冲洗液1000毫升冲洗。</v>
          </cell>
          <cell r="D8876" t="str">
            <v>引流装置,冲洗液</v>
          </cell>
          <cell r="E8876" t="str">
            <v>特殊缝线</v>
          </cell>
          <cell r="F8876" t="str">
            <v>次</v>
          </cell>
          <cell r="G8876" t="str">
            <v/>
          </cell>
          <cell r="H8876">
            <v>1450</v>
          </cell>
          <cell r="I8876">
            <v>1160</v>
          </cell>
          <cell r="J8876">
            <v>1015</v>
          </cell>
          <cell r="K8876" t="str">
            <v>甲类</v>
          </cell>
        </row>
        <row r="8877">
          <cell r="A8877" t="str">
            <v>HXN79302</v>
          </cell>
          <cell r="B8877" t="str">
            <v>深度烧伤小腿截肢术</v>
          </cell>
          <cell r="C8877" t="str">
            <v>术区皮肤消毒,显露并确定坏死平面,截除坏死肢体远端,妥善处理残端血管､神经､骨骼､肌肉等组织,缝合残端,或用皮瓣或皮片修复残端创面。不含植皮术､皮瓣修复术。</v>
          </cell>
          <cell r="D8877" t="str">
            <v>引流装置</v>
          </cell>
          <cell r="E8877" t="str">
            <v>功能性敷料,特殊缝线</v>
          </cell>
          <cell r="F8877" t="str">
            <v>单侧</v>
          </cell>
          <cell r="G8877" t="str">
            <v/>
          </cell>
          <cell r="H8877">
            <v>1600</v>
          </cell>
          <cell r="I8877">
            <v>1280</v>
          </cell>
          <cell r="J8877">
            <v>1120</v>
          </cell>
          <cell r="K8877" t="str">
            <v>甲类</v>
          </cell>
        </row>
        <row r="8878">
          <cell r="A8878" t="str">
            <v>HXP</v>
          </cell>
          <cell r="B8878" t="str">
            <v>胫骨</v>
          </cell>
          <cell r="C8878" t="str">
            <v/>
          </cell>
          <cell r="D8878" t="str">
            <v/>
          </cell>
          <cell r="E8878" t="str">
            <v/>
          </cell>
        </row>
        <row r="8878">
          <cell r="G8878" t="str">
            <v/>
          </cell>
          <cell r="H8878" t="str">
            <v/>
          </cell>
          <cell r="I8878" t="str">
            <v/>
          </cell>
          <cell r="J8878" t="str">
            <v/>
          </cell>
        </row>
        <row r="8879">
          <cell r="A8879" t="str">
            <v>HXP62301</v>
          </cell>
          <cell r="B8879" t="str">
            <v>胫骨结节垫高术</v>
          </cell>
          <cell r="C8879" t="str">
            <v>经胫前入路,于胫骨结节处截骨,向下内移各1厘米后螺钉内固定。</v>
          </cell>
          <cell r="D8879" t="str">
            <v>骨蜡</v>
          </cell>
          <cell r="E8879" t="str">
            <v>内(外)固定材料,特殊缝线</v>
          </cell>
          <cell r="F8879" t="str">
            <v>单侧</v>
          </cell>
          <cell r="G8879" t="str">
            <v/>
          </cell>
          <cell r="H8879">
            <v>1350</v>
          </cell>
          <cell r="I8879">
            <v>1080</v>
          </cell>
          <cell r="J8879">
            <v>945</v>
          </cell>
          <cell r="K8879" t="str">
            <v>乙类</v>
          </cell>
        </row>
        <row r="8880">
          <cell r="A8880" t="str">
            <v>HXP70301</v>
          </cell>
          <cell r="B8880" t="str">
            <v>胫骨平台骨折切开复位钢板螺丝钉内固定术</v>
          </cell>
          <cell r="C888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80" t="str">
            <v>引流装置,冲洗液</v>
          </cell>
          <cell r="E8880" t="str">
            <v>内固定材料,特殊缝线</v>
          </cell>
          <cell r="F8880" t="str">
            <v>单侧</v>
          </cell>
          <cell r="G8880" t="str">
            <v>粉碎骨折加收不超过50%</v>
          </cell>
          <cell r="H8880">
            <v>1900</v>
          </cell>
          <cell r="I8880">
            <v>1520</v>
          </cell>
          <cell r="J8880">
            <v>1330</v>
          </cell>
          <cell r="K8880" t="str">
            <v>甲类</v>
          </cell>
        </row>
        <row r="8881">
          <cell r="A8881" t="str">
            <v>HXP70302</v>
          </cell>
          <cell r="B8881" t="str">
            <v>陈旧胫骨平台骨折切开复位钢板螺丝钉内固定术</v>
          </cell>
          <cell r="C888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81" t="str">
            <v>引流装置,冲洗液</v>
          </cell>
          <cell r="E8881" t="str">
            <v>内固定材料,人工骨,特殊缝线</v>
          </cell>
          <cell r="F8881" t="str">
            <v>单侧</v>
          </cell>
          <cell r="G8881" t="str">
            <v/>
          </cell>
          <cell r="H8881">
            <v>2000</v>
          </cell>
          <cell r="I8881">
            <v>1600</v>
          </cell>
          <cell r="J8881">
            <v>1400</v>
          </cell>
          <cell r="K8881" t="str">
            <v>甲类</v>
          </cell>
        </row>
        <row r="8882">
          <cell r="A8882" t="str">
            <v>HXP70303</v>
          </cell>
          <cell r="B8882" t="str">
            <v>陈旧胫骨平台骨折切开复位髓内针内固定术</v>
          </cell>
          <cell r="C888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882" t="str">
            <v>引流装置,冲洗液</v>
          </cell>
          <cell r="E8882" t="str">
            <v>内固定材料,人工骨,特殊缝线</v>
          </cell>
          <cell r="F8882" t="str">
            <v>单侧</v>
          </cell>
          <cell r="G8882" t="str">
            <v/>
          </cell>
          <cell r="H8882">
            <v>2000</v>
          </cell>
          <cell r="I8882">
            <v>1600</v>
          </cell>
          <cell r="J8882">
            <v>1400</v>
          </cell>
          <cell r="K8882" t="str">
            <v>甲类</v>
          </cell>
        </row>
        <row r="8883">
          <cell r="A8883" t="str">
            <v>HXP70304</v>
          </cell>
          <cell r="B8883" t="str">
            <v>胫骨平台骨折切开复位外固定架固定术</v>
          </cell>
          <cell r="C888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83" t="str">
            <v>引流装置,冲洗液</v>
          </cell>
          <cell r="E8883" t="str">
            <v>外固定材料,特殊缝线</v>
          </cell>
          <cell r="F8883" t="str">
            <v>单侧</v>
          </cell>
          <cell r="G8883" t="str">
            <v/>
          </cell>
          <cell r="H8883">
            <v>1800</v>
          </cell>
          <cell r="I8883">
            <v>1440</v>
          </cell>
          <cell r="J8883">
            <v>1260</v>
          </cell>
          <cell r="K8883" t="str">
            <v>乙类</v>
          </cell>
        </row>
        <row r="8884">
          <cell r="A8884" t="str">
            <v>HXP70305</v>
          </cell>
          <cell r="B8884" t="str">
            <v>胫骨平台骨折切开复位髓内针内固定术</v>
          </cell>
          <cell r="C888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84" t="str">
            <v>引流装置,冲洗液</v>
          </cell>
          <cell r="E8884" t="str">
            <v>内固定材料,特殊缝线</v>
          </cell>
          <cell r="F8884" t="str">
            <v>单侧</v>
          </cell>
          <cell r="G8884" t="str">
            <v/>
          </cell>
          <cell r="H8884">
            <v>1900</v>
          </cell>
          <cell r="I8884">
            <v>1520</v>
          </cell>
          <cell r="J8884">
            <v>1330</v>
          </cell>
          <cell r="K8884" t="str">
            <v>甲类</v>
          </cell>
        </row>
        <row r="8885">
          <cell r="A8885" t="str">
            <v>HXP70306</v>
          </cell>
          <cell r="B8885" t="str">
            <v>陈旧胫骨平台骨折切开复位外固定架固定术</v>
          </cell>
          <cell r="C888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85" t="str">
            <v>引流装置,冲洗液</v>
          </cell>
          <cell r="E8885" t="str">
            <v>人工骨,外固定材料,特殊缝线</v>
          </cell>
          <cell r="F8885" t="str">
            <v>单侧</v>
          </cell>
          <cell r="G8885" t="str">
            <v/>
          </cell>
          <cell r="H8885">
            <v>1500</v>
          </cell>
          <cell r="I8885">
            <v>1200</v>
          </cell>
          <cell r="J8885">
            <v>1050</v>
          </cell>
          <cell r="K8885" t="str">
            <v>乙类</v>
          </cell>
        </row>
        <row r="8886">
          <cell r="A8886" t="str">
            <v>HXP70307</v>
          </cell>
          <cell r="B8886" t="str">
            <v>胫骨平台骨折闭合复位内固定术</v>
          </cell>
          <cell r="C88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6" t="str">
            <v>引流装置,冲洗液</v>
          </cell>
          <cell r="E8886" t="str">
            <v>内固定材料,特殊缝线</v>
          </cell>
          <cell r="F8886" t="str">
            <v>单侧</v>
          </cell>
          <cell r="G8886" t="str">
            <v/>
          </cell>
          <cell r="H8886">
            <v>1700</v>
          </cell>
          <cell r="I8886">
            <v>1360</v>
          </cell>
          <cell r="J8886">
            <v>1190</v>
          </cell>
          <cell r="K8886" t="str">
            <v>甲类</v>
          </cell>
        </row>
        <row r="8887">
          <cell r="A8887" t="str">
            <v>HXP70308</v>
          </cell>
          <cell r="B8887" t="str">
            <v>胫骨平台骨折闭合复位髓内针内固定术</v>
          </cell>
          <cell r="C88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87" t="str">
            <v>引流装置,冲洗液</v>
          </cell>
          <cell r="E8887" t="str">
            <v>内固定材料,特殊缝线</v>
          </cell>
          <cell r="F8887" t="str">
            <v>单侧</v>
          </cell>
          <cell r="G8887" t="str">
            <v/>
          </cell>
          <cell r="H8887">
            <v>1750</v>
          </cell>
          <cell r="I8887">
            <v>1400</v>
          </cell>
          <cell r="J8887">
            <v>1225</v>
          </cell>
          <cell r="K8887" t="str">
            <v>甲类</v>
          </cell>
        </row>
        <row r="8888">
          <cell r="A8888" t="str">
            <v>HXP70309</v>
          </cell>
          <cell r="B8888" t="str">
            <v>胫骨平台骨折闭合复位外固定架固定术</v>
          </cell>
          <cell r="C888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88" t="str">
            <v>引流装置,冲洗液</v>
          </cell>
          <cell r="E8888" t="str">
            <v>外固定材料,特殊缝线</v>
          </cell>
          <cell r="F8888" t="str">
            <v>单侧</v>
          </cell>
          <cell r="G8888" t="str">
            <v/>
          </cell>
          <cell r="H8888">
            <v>2000</v>
          </cell>
          <cell r="I8888">
            <v>1600</v>
          </cell>
          <cell r="J8888">
            <v>1400</v>
          </cell>
          <cell r="K8888" t="str">
            <v>乙类</v>
          </cell>
        </row>
        <row r="8889">
          <cell r="A8889" t="str">
            <v>HXP70310</v>
          </cell>
          <cell r="B8889" t="str">
            <v>胫骨骨折闭合复位钢板螺丝钉内固定术</v>
          </cell>
          <cell r="C888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9" t="str">
            <v>引流装置,冲洗液</v>
          </cell>
          <cell r="E8889" t="str">
            <v>内固定材料,特殊缝线</v>
          </cell>
          <cell r="F8889" t="str">
            <v>单侧</v>
          </cell>
          <cell r="G8889" t="str">
            <v/>
          </cell>
          <cell r="H8889">
            <v>1370</v>
          </cell>
          <cell r="I8889">
            <v>1100</v>
          </cell>
          <cell r="J8889">
            <v>960</v>
          </cell>
          <cell r="K8889" t="str">
            <v>甲类</v>
          </cell>
        </row>
        <row r="8890">
          <cell r="A8890" t="str">
            <v>HXP70311</v>
          </cell>
          <cell r="B8890" t="str">
            <v>陈旧胫骨骨折闭合复位钢板螺丝钉内固定术</v>
          </cell>
          <cell r="C8890"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cell r="D8890" t="str">
            <v>引流装置,冲洗液</v>
          </cell>
          <cell r="E8890" t="str">
            <v>内固定材料,人工骨,特殊缝线</v>
          </cell>
          <cell r="F8890" t="str">
            <v>单侧</v>
          </cell>
          <cell r="G8890" t="str">
            <v/>
          </cell>
          <cell r="H8890">
            <v>1370</v>
          </cell>
          <cell r="I8890">
            <v>1100</v>
          </cell>
          <cell r="J8890">
            <v>960</v>
          </cell>
          <cell r="K8890" t="str">
            <v>甲类</v>
          </cell>
        </row>
        <row r="8891">
          <cell r="A8891" t="str">
            <v>HXP70312</v>
          </cell>
          <cell r="B8891" t="str">
            <v>胫骨骨折闭合复位髓内针内固定术</v>
          </cell>
          <cell r="C88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1" t="str">
            <v>引流装置,冲洗液</v>
          </cell>
          <cell r="E8891" t="str">
            <v>内固定材料,特殊缝线</v>
          </cell>
          <cell r="F8891" t="str">
            <v>单侧</v>
          </cell>
          <cell r="G8891" t="str">
            <v/>
          </cell>
          <cell r="H8891">
            <v>1370</v>
          </cell>
          <cell r="I8891">
            <v>1100</v>
          </cell>
          <cell r="J8891">
            <v>960</v>
          </cell>
          <cell r="K8891" t="str">
            <v>甲类</v>
          </cell>
        </row>
        <row r="8892">
          <cell r="A8892" t="str">
            <v>HXP70313</v>
          </cell>
          <cell r="B8892" t="str">
            <v>陈旧胫骨骨折闭合复位髓内针内固定术</v>
          </cell>
          <cell r="C88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2" t="str">
            <v>引流装置,冲洗液</v>
          </cell>
          <cell r="E8892" t="str">
            <v>内固定材料,特殊缝线</v>
          </cell>
          <cell r="F8892" t="str">
            <v>单侧</v>
          </cell>
          <cell r="G8892" t="str">
            <v/>
          </cell>
          <cell r="H8892">
            <v>1370</v>
          </cell>
          <cell r="I8892">
            <v>1100</v>
          </cell>
          <cell r="J8892">
            <v>960</v>
          </cell>
          <cell r="K8892" t="str">
            <v>甲类</v>
          </cell>
        </row>
        <row r="8893">
          <cell r="A8893" t="str">
            <v>HXP70314</v>
          </cell>
          <cell r="B8893" t="str">
            <v>胫骨骨折切开复位髓内针内固定术</v>
          </cell>
          <cell r="C889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3" t="str">
            <v>引流装置,冲洗液</v>
          </cell>
          <cell r="E8893" t="str">
            <v>内固定材料,特殊缝线</v>
          </cell>
          <cell r="F8893" t="str">
            <v>单侧</v>
          </cell>
          <cell r="G8893" t="str">
            <v/>
          </cell>
          <cell r="H8893">
            <v>1370</v>
          </cell>
          <cell r="I8893">
            <v>1100</v>
          </cell>
          <cell r="J8893">
            <v>960</v>
          </cell>
          <cell r="K8893" t="str">
            <v>甲类</v>
          </cell>
        </row>
        <row r="8894">
          <cell r="A8894" t="str">
            <v>HXP70315</v>
          </cell>
          <cell r="B8894" t="str">
            <v>陈旧胫骨骨折切开复位髓内针内固定术</v>
          </cell>
          <cell r="C889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894" t="str">
            <v>引流装置,冲洗液</v>
          </cell>
          <cell r="E8894" t="str">
            <v>内固定材料,人工骨,特殊缝线</v>
          </cell>
          <cell r="F8894" t="str">
            <v>单侧</v>
          </cell>
          <cell r="G8894" t="str">
            <v/>
          </cell>
          <cell r="H8894">
            <v>1700</v>
          </cell>
          <cell r="I8894">
            <v>1360</v>
          </cell>
          <cell r="J8894">
            <v>1190</v>
          </cell>
          <cell r="K8894" t="str">
            <v>甲类</v>
          </cell>
        </row>
        <row r="8895">
          <cell r="A8895" t="str">
            <v>HXP70316</v>
          </cell>
          <cell r="B8895" t="str">
            <v>胫骨骨折切开复位内固定术</v>
          </cell>
          <cell r="C889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95" t="str">
            <v>引流装置,冲洗液</v>
          </cell>
          <cell r="E8895" t="str">
            <v>内固定材料,特殊缝线</v>
          </cell>
          <cell r="F8895" t="str">
            <v>单侧</v>
          </cell>
          <cell r="G8895" t="str">
            <v>粉碎骨折加收不超过50%</v>
          </cell>
          <cell r="H8895">
            <v>1370</v>
          </cell>
          <cell r="I8895">
            <v>1100</v>
          </cell>
          <cell r="J8895">
            <v>960</v>
          </cell>
          <cell r="K8895" t="str">
            <v>甲类</v>
          </cell>
        </row>
        <row r="8896">
          <cell r="A8896" t="str">
            <v>HXP70317</v>
          </cell>
          <cell r="B8896" t="str">
            <v>陈旧胫骨骨折切开复位内固定术</v>
          </cell>
          <cell r="C889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96" t="str">
            <v>引流装置,冲洗液</v>
          </cell>
          <cell r="E8896" t="str">
            <v>内固定材料,人工骨,特殊缝线</v>
          </cell>
          <cell r="F8896" t="str">
            <v>单侧</v>
          </cell>
          <cell r="G8896" t="str">
            <v/>
          </cell>
          <cell r="H8896">
            <v>1370</v>
          </cell>
          <cell r="I8896">
            <v>1100</v>
          </cell>
          <cell r="J8896">
            <v>960</v>
          </cell>
          <cell r="K8896" t="str">
            <v>甲类</v>
          </cell>
        </row>
        <row r="8897">
          <cell r="A8897" t="str">
            <v>HXP70318</v>
          </cell>
          <cell r="B8897" t="str">
            <v>胫骨骨折闭合复位外固定架固定术</v>
          </cell>
          <cell r="C88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97" t="str">
            <v>引流装置,冲洗液</v>
          </cell>
          <cell r="E8897" t="str">
            <v>外固定材料,特殊缝线</v>
          </cell>
          <cell r="F8897" t="str">
            <v>单侧</v>
          </cell>
          <cell r="G8897" t="str">
            <v/>
          </cell>
          <cell r="H8897">
            <v>1370</v>
          </cell>
          <cell r="I8897">
            <v>1100</v>
          </cell>
          <cell r="J8897">
            <v>960</v>
          </cell>
          <cell r="K8897" t="str">
            <v>乙类</v>
          </cell>
        </row>
        <row r="8898">
          <cell r="A8898" t="str">
            <v>HXP70319</v>
          </cell>
          <cell r="B8898" t="str">
            <v>陈旧胫骨骨折闭合复位外固定架固定术</v>
          </cell>
          <cell r="C88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898" t="str">
            <v>引流装置,冲洗液</v>
          </cell>
          <cell r="E8898" t="str">
            <v>人工骨,外固定材料,特殊缝线</v>
          </cell>
          <cell r="F8898" t="str">
            <v>单侧</v>
          </cell>
          <cell r="G8898" t="str">
            <v/>
          </cell>
          <cell r="H8898">
            <v>1370</v>
          </cell>
          <cell r="I8898">
            <v>1100</v>
          </cell>
          <cell r="J8898">
            <v>960</v>
          </cell>
          <cell r="K8898" t="str">
            <v>乙类</v>
          </cell>
        </row>
        <row r="8899">
          <cell r="A8899" t="str">
            <v>HXP70320</v>
          </cell>
          <cell r="B8899" t="str">
            <v>胫骨骨折切开复位外固定架固定术</v>
          </cell>
          <cell r="C88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99" t="str">
            <v>引流装置,冲洗液</v>
          </cell>
          <cell r="E8899" t="str">
            <v>外固定材料,特殊缝线</v>
          </cell>
          <cell r="F8899" t="str">
            <v>单侧</v>
          </cell>
          <cell r="G8899" t="str">
            <v/>
          </cell>
          <cell r="H8899">
            <v>1370</v>
          </cell>
          <cell r="I8899">
            <v>1100</v>
          </cell>
          <cell r="J8899">
            <v>960</v>
          </cell>
          <cell r="K8899" t="str">
            <v>乙类</v>
          </cell>
        </row>
        <row r="8900">
          <cell r="A8900" t="str">
            <v>HXP70321</v>
          </cell>
          <cell r="B8900" t="str">
            <v>陈旧胫骨骨折切开复位外固定架固定术</v>
          </cell>
          <cell r="C89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00" t="str">
            <v>引流装置</v>
          </cell>
          <cell r="E8900" t="str">
            <v>人工骨,外固定材料,特殊缝线</v>
          </cell>
          <cell r="F8900" t="str">
            <v>单侧</v>
          </cell>
          <cell r="G8900" t="str">
            <v/>
          </cell>
          <cell r="H8900">
            <v>1000</v>
          </cell>
          <cell r="I8900">
            <v>800</v>
          </cell>
          <cell r="J8900">
            <v>700</v>
          </cell>
          <cell r="K8900" t="str">
            <v>乙类</v>
          </cell>
        </row>
        <row r="8901">
          <cell r="A8901" t="str">
            <v>HXP70501</v>
          </cell>
          <cell r="B8901" t="str">
            <v>关节镜下胫骨平台骨折复位内固定术</v>
          </cell>
          <cell r="C8901"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v>
          </cell>
          <cell r="D8901" t="str">
            <v>引流装置,冲洗液</v>
          </cell>
          <cell r="E8901" t="str">
            <v>内固定材料,特殊缝线</v>
          </cell>
          <cell r="F8901" t="str">
            <v>次</v>
          </cell>
          <cell r="G8901" t="str">
            <v/>
          </cell>
          <cell r="H8901">
            <v>2300</v>
          </cell>
          <cell r="I8901">
            <v>1840</v>
          </cell>
          <cell r="J8901">
            <v>1610</v>
          </cell>
          <cell r="K8901" t="str">
            <v>乙类</v>
          </cell>
        </row>
        <row r="8902">
          <cell r="A8902" t="str">
            <v>HXP71301</v>
          </cell>
          <cell r="B8902" t="str">
            <v>胫骨上端膝关节融合术</v>
          </cell>
          <cell r="C8902" t="str">
            <v>第一切口腓骨外侧切开,显露腓骨及血管蒂,截断腓骨,第二切口胫骨中段切开,显露胫骨假关节,将腓骨带血管蒂移至胫骨处。</v>
          </cell>
          <cell r="D8902" t="str">
            <v/>
          </cell>
          <cell r="E8902" t="str">
            <v>内(外)固定材料,特殊缝线</v>
          </cell>
          <cell r="F8902" t="str">
            <v>单侧</v>
          </cell>
          <cell r="G8902" t="str">
            <v/>
          </cell>
          <cell r="H8902">
            <v>1750</v>
          </cell>
          <cell r="I8902">
            <v>1400</v>
          </cell>
          <cell r="J8902">
            <v>1225</v>
          </cell>
          <cell r="K8902" t="str">
            <v>乙类</v>
          </cell>
        </row>
        <row r="8903">
          <cell r="A8903" t="str">
            <v>HXP71302</v>
          </cell>
          <cell r="B8903" t="str">
            <v>胫腓骨远端融合术</v>
          </cell>
          <cell r="C8903"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cell r="D8903" t="str">
            <v/>
          </cell>
          <cell r="E8903" t="str">
            <v>特殊缝线</v>
          </cell>
          <cell r="F8903" t="str">
            <v>次</v>
          </cell>
          <cell r="G8903" t="str">
            <v/>
          </cell>
          <cell r="H8903">
            <v>1670</v>
          </cell>
          <cell r="I8903">
            <v>1340</v>
          </cell>
          <cell r="J8903">
            <v>1170</v>
          </cell>
          <cell r="K8903" t="str">
            <v>乙类</v>
          </cell>
        </row>
        <row r="8904">
          <cell r="A8904" t="str">
            <v>HXP73301</v>
          </cell>
          <cell r="B8904" t="str">
            <v>胫骨结节骨骺炎清理术</v>
          </cell>
          <cell r="C8904" t="str">
            <v>消毒铺巾,清理胫骨结节损伤骨骺,滑膜清理,变性肌腱清理,止血,加压包扎。</v>
          </cell>
          <cell r="D8904" t="str">
            <v/>
          </cell>
          <cell r="E8904" t="str">
            <v>特殊缝线</v>
          </cell>
          <cell r="F8904" t="str">
            <v>次</v>
          </cell>
          <cell r="G8904" t="str">
            <v/>
          </cell>
          <cell r="H8904">
            <v>1360</v>
          </cell>
          <cell r="I8904">
            <v>1090</v>
          </cell>
          <cell r="J8904">
            <v>950</v>
          </cell>
          <cell r="K8904" t="str">
            <v>甲类</v>
          </cell>
        </row>
        <row r="8905">
          <cell r="A8905" t="str">
            <v>HXP73302</v>
          </cell>
          <cell r="B8905" t="str">
            <v>胫骨截骨术</v>
          </cell>
          <cell r="C8905" t="str">
            <v>第一切口腓骨外侧切开,显露腓骨,保护腓神经和血管,截断,第二切口胫骨上段横形切开,显露胫骨,保护腘动静脉和胫神经,将胫骨截断,X线引导下矫正畸形,固定截骨。不含术中X线引导。</v>
          </cell>
          <cell r="D8905" t="str">
            <v/>
          </cell>
          <cell r="E8905" t="str">
            <v>内(外)固定材料,特殊缝线</v>
          </cell>
          <cell r="F8905" t="str">
            <v>单侧</v>
          </cell>
          <cell r="G8905" t="str">
            <v/>
          </cell>
          <cell r="H8905">
            <v>1520</v>
          </cell>
          <cell r="I8905">
            <v>1215</v>
          </cell>
          <cell r="J8905">
            <v>1065</v>
          </cell>
          <cell r="K8905" t="str">
            <v>乙类</v>
          </cell>
        </row>
        <row r="8906">
          <cell r="A8906" t="str">
            <v>HXP73303</v>
          </cell>
          <cell r="B8906" t="str">
            <v>胫骨高位外侧截骨术</v>
          </cell>
          <cell r="C8906" t="str">
            <v>第一切口腓骨外侧切开,保护腓血管和神经,显露腓骨干,截断,第二切口胫骨上段弧形切口,显露胫骨上段保护胫前动静脉和腘动静脉,将胫骨截断,X线引导下矫正畸形,复位,钢板固定(或外固定架)。不含术中X线引导。</v>
          </cell>
          <cell r="D8906" t="str">
            <v/>
          </cell>
          <cell r="E8906" t="str">
            <v>内(外)固定材料,特殊缝线</v>
          </cell>
          <cell r="F8906" t="str">
            <v>单侧</v>
          </cell>
          <cell r="G8906" t="str">
            <v/>
          </cell>
          <cell r="H8906">
            <v>1520</v>
          </cell>
          <cell r="I8906">
            <v>1215</v>
          </cell>
          <cell r="J8906">
            <v>1065</v>
          </cell>
          <cell r="K8906" t="str">
            <v>乙类</v>
          </cell>
        </row>
        <row r="8907">
          <cell r="A8907" t="str">
            <v>HXP73304</v>
          </cell>
          <cell r="B8907" t="str">
            <v>胫骨高位内侧截骨术</v>
          </cell>
          <cell r="C8907" t="str">
            <v>胫骨上端内侧切开,显露胫骨,保护腘动静脉和胫神经,将胫骨截断,在X线引导下矫正畸形,复位钢板固定。不含术中X线引导。</v>
          </cell>
          <cell r="D8907" t="str">
            <v/>
          </cell>
          <cell r="E8907" t="str">
            <v>内(外)固定材料,特殊缝线</v>
          </cell>
          <cell r="F8907" t="str">
            <v>单侧</v>
          </cell>
          <cell r="G8907" t="str">
            <v/>
          </cell>
          <cell r="H8907">
            <v>1520</v>
          </cell>
          <cell r="I8907">
            <v>1215</v>
          </cell>
          <cell r="J8907">
            <v>1065</v>
          </cell>
          <cell r="K8907" t="str">
            <v>乙类</v>
          </cell>
        </row>
        <row r="8908">
          <cell r="A8908" t="str">
            <v>HXP73501</v>
          </cell>
          <cell r="B8908" t="str">
            <v>关节镜下胫骨结节骨骺炎清理术</v>
          </cell>
          <cell r="C8908" t="str">
            <v>消毒铺巾,铺防水材料,膝关节前方入路,全面探查关节,清理病变部位,切除增生滑膜,清理胫骨结节损伤骨骺,滑膜清理,变性肌腱清理,止血,加压包扎,6000毫升生理冲洗液冲洗。</v>
          </cell>
          <cell r="D8908" t="str">
            <v>冲洗液</v>
          </cell>
          <cell r="E8908" t="str">
            <v>特殊缝线</v>
          </cell>
          <cell r="F8908" t="str">
            <v>次</v>
          </cell>
          <cell r="G8908" t="str">
            <v/>
          </cell>
          <cell r="H8908">
            <v>1530</v>
          </cell>
          <cell r="I8908">
            <v>1225</v>
          </cell>
          <cell r="J8908">
            <v>1070</v>
          </cell>
          <cell r="K8908" t="str">
            <v>乙类</v>
          </cell>
        </row>
        <row r="8909">
          <cell r="A8909" t="str">
            <v>HXP82301</v>
          </cell>
          <cell r="B8909" t="str">
            <v>胫骨延长术</v>
          </cell>
          <cell r="C8909" t="str">
            <v>经胫骨前外侧入路,于胫骨干中段Z字形截骨,延长需要长度后,钢板螺钉内固定,石膏或支具保护,术后功能锻炼。不含术中透视。</v>
          </cell>
          <cell r="D8909" t="str">
            <v>骨蜡</v>
          </cell>
          <cell r="E8909" t="str">
            <v>内(外)固定材料,特殊缝线</v>
          </cell>
          <cell r="F8909" t="str">
            <v>单侧</v>
          </cell>
          <cell r="G8909" t="str">
            <v/>
          </cell>
          <cell r="H8909">
            <v>1600</v>
          </cell>
          <cell r="I8909">
            <v>1280</v>
          </cell>
          <cell r="J8909">
            <v>1120</v>
          </cell>
          <cell r="K8909" t="str">
            <v>乙类</v>
          </cell>
        </row>
        <row r="8910">
          <cell r="A8910" t="str">
            <v>HXP82302</v>
          </cell>
          <cell r="B8910" t="str">
            <v>胫骨牵张延长术</v>
          </cell>
          <cell r="C8910" t="str">
            <v>于胫骨近远端分别打入2-4根螺纹钉,安置可牵张外固定延长支架,于胫骨中段､胫骨上段或下段截断,缓慢延长至需要长度后,用钢板螺钉或髓内钉内固定,石膏或支具保护,术后功能锻炼。</v>
          </cell>
          <cell r="D8910" t="str">
            <v>骨蜡</v>
          </cell>
          <cell r="E8910" t="str">
            <v>内(外)固定材料,特殊缝线</v>
          </cell>
          <cell r="F8910" t="str">
            <v>单侧</v>
          </cell>
          <cell r="G8910" t="str">
            <v/>
          </cell>
          <cell r="H8910">
            <v>1600</v>
          </cell>
          <cell r="I8910">
            <v>1280</v>
          </cell>
          <cell r="J8910">
            <v>1120</v>
          </cell>
          <cell r="K8910" t="str">
            <v>乙类</v>
          </cell>
        </row>
        <row r="8911">
          <cell r="A8911" t="str">
            <v>HXP89301</v>
          </cell>
          <cell r="B8911" t="str">
            <v>先天性胫骨假关节切除带血管腓骨移植术</v>
          </cell>
          <cell r="C8911"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cell r="D8911" t="str">
            <v>引流装置,冲洗液</v>
          </cell>
          <cell r="E8911" t="str">
            <v>内固定材料,特殊缝线</v>
          </cell>
          <cell r="F8911" t="str">
            <v>次</v>
          </cell>
          <cell r="G8911" t="str">
            <v/>
          </cell>
          <cell r="H8911">
            <v>2500</v>
          </cell>
          <cell r="I8911">
            <v>2000</v>
          </cell>
          <cell r="J8911">
            <v>1750</v>
          </cell>
          <cell r="K8911" t="str">
            <v>乙类</v>
          </cell>
        </row>
        <row r="8912">
          <cell r="A8912" t="str">
            <v>HXP89302</v>
          </cell>
          <cell r="B8912" t="str">
            <v>胫骨结节移位术</v>
          </cell>
          <cell r="C8912" t="str">
            <v>消毒铺巾,胫骨结节截骨,移位后内固定,止血,放置负压引流加压包扎,支具固定。</v>
          </cell>
          <cell r="D8912" t="str">
            <v>引流装置</v>
          </cell>
          <cell r="E8912" t="str">
            <v>内(外)固定材料,特殊缝线</v>
          </cell>
          <cell r="F8912" t="str">
            <v>次</v>
          </cell>
          <cell r="G8912" t="str">
            <v/>
          </cell>
          <cell r="H8912">
            <v>1700</v>
          </cell>
          <cell r="I8912">
            <v>1360</v>
          </cell>
          <cell r="J8912">
            <v>1190</v>
          </cell>
          <cell r="K8912" t="str">
            <v>乙类</v>
          </cell>
        </row>
        <row r="8913">
          <cell r="A8913" t="str">
            <v>HXQ</v>
          </cell>
          <cell r="B8913" t="str">
            <v>腓骨</v>
          </cell>
          <cell r="C8913" t="str">
            <v/>
          </cell>
          <cell r="D8913" t="str">
            <v/>
          </cell>
          <cell r="E8913" t="str">
            <v/>
          </cell>
        </row>
        <row r="8913">
          <cell r="G8913" t="str">
            <v/>
          </cell>
          <cell r="H8913" t="str">
            <v/>
          </cell>
          <cell r="I8913" t="str">
            <v/>
          </cell>
          <cell r="J8913" t="str">
            <v/>
          </cell>
        </row>
        <row r="8914">
          <cell r="A8914" t="str">
            <v>HXQ70301</v>
          </cell>
          <cell r="B8914" t="str">
            <v>腓骨骨折切开复位钢板螺丝钉内固定术</v>
          </cell>
          <cell r="C891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914" t="str">
            <v>引流装置,冲洗液</v>
          </cell>
          <cell r="E8914" t="str">
            <v>内固定材料,特殊缝线</v>
          </cell>
          <cell r="F8914" t="str">
            <v>单侧</v>
          </cell>
          <cell r="G8914" t="str">
            <v>粉碎骨折加收不超过50%</v>
          </cell>
          <cell r="H8914">
            <v>1200</v>
          </cell>
          <cell r="I8914">
            <v>960</v>
          </cell>
          <cell r="J8914">
            <v>840</v>
          </cell>
          <cell r="K8914" t="str">
            <v>甲类</v>
          </cell>
        </row>
        <row r="8915">
          <cell r="A8915" t="str">
            <v>HXQ70302</v>
          </cell>
          <cell r="B8915" t="str">
            <v>陈旧腓骨骨折切开复位钢板螺丝钉内固定术</v>
          </cell>
          <cell r="C891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915" t="str">
            <v>引流装置,冲洗液</v>
          </cell>
          <cell r="E8915" t="str">
            <v>内固定材料,人工骨,特殊缝线</v>
          </cell>
          <cell r="F8915" t="str">
            <v>单侧</v>
          </cell>
          <cell r="G8915" t="str">
            <v/>
          </cell>
          <cell r="H8915">
            <v>1200</v>
          </cell>
          <cell r="I8915">
            <v>960</v>
          </cell>
          <cell r="J8915">
            <v>840</v>
          </cell>
          <cell r="K8915" t="str">
            <v>甲类</v>
          </cell>
        </row>
        <row r="8916">
          <cell r="A8916" t="str">
            <v>HXQ70303</v>
          </cell>
          <cell r="B8916" t="str">
            <v>腓骨骨折闭合复位髓内针内固定术</v>
          </cell>
          <cell r="C89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6" t="str">
            <v>引流装置,冲洗液</v>
          </cell>
          <cell r="E8916" t="str">
            <v>内固定材料,特殊缝线</v>
          </cell>
          <cell r="F8916" t="str">
            <v>单侧</v>
          </cell>
          <cell r="G8916" t="str">
            <v/>
          </cell>
          <cell r="H8916">
            <v>1100</v>
          </cell>
          <cell r="I8916">
            <v>880</v>
          </cell>
          <cell r="J8916">
            <v>770</v>
          </cell>
          <cell r="K8916" t="str">
            <v>甲类</v>
          </cell>
        </row>
        <row r="8917">
          <cell r="A8917" t="str">
            <v>HXQ70304</v>
          </cell>
          <cell r="B8917" t="str">
            <v>腓骨骨折闭合复位钢板螺丝钉内固定术</v>
          </cell>
          <cell r="C891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917" t="str">
            <v>引流装置,冲洗液</v>
          </cell>
          <cell r="E8917" t="str">
            <v>内固定材料,特殊缝线</v>
          </cell>
          <cell r="F8917" t="str">
            <v>单侧</v>
          </cell>
          <cell r="G8917" t="str">
            <v/>
          </cell>
          <cell r="H8917">
            <v>1140</v>
          </cell>
          <cell r="I8917">
            <v>910</v>
          </cell>
          <cell r="J8917">
            <v>800</v>
          </cell>
          <cell r="K8917" t="str">
            <v>甲类</v>
          </cell>
        </row>
        <row r="8918">
          <cell r="A8918" t="str">
            <v>HXQ70305</v>
          </cell>
          <cell r="B8918" t="str">
            <v>腓骨骨折切开复位髓内针内固定术</v>
          </cell>
          <cell r="C89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8" t="str">
            <v>引流装置,冲洗液</v>
          </cell>
          <cell r="E8918" t="str">
            <v>内固定材料,特殊缝线</v>
          </cell>
          <cell r="F8918" t="str">
            <v>单侧</v>
          </cell>
          <cell r="G8918" t="str">
            <v/>
          </cell>
          <cell r="H8918">
            <v>1100</v>
          </cell>
          <cell r="I8918">
            <v>880</v>
          </cell>
          <cell r="J8918">
            <v>770</v>
          </cell>
          <cell r="K8918" t="str">
            <v>甲类</v>
          </cell>
        </row>
        <row r="8919">
          <cell r="A8919" t="str">
            <v>HXQ70306</v>
          </cell>
          <cell r="B8919" t="str">
            <v>腓骨骨折闭合复位外固定架固定术</v>
          </cell>
          <cell r="C891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19" t="str">
            <v>引流装置,冲洗液</v>
          </cell>
          <cell r="E8919" t="str">
            <v>外固定材料,特殊缝线</v>
          </cell>
          <cell r="F8919" t="str">
            <v>单侧</v>
          </cell>
          <cell r="G8919" t="str">
            <v/>
          </cell>
          <cell r="H8919">
            <v>1200</v>
          </cell>
          <cell r="I8919">
            <v>960</v>
          </cell>
          <cell r="J8919">
            <v>840</v>
          </cell>
          <cell r="K8919" t="str">
            <v>乙类</v>
          </cell>
        </row>
        <row r="8920">
          <cell r="A8920" t="str">
            <v>HXQ70307</v>
          </cell>
          <cell r="B8920" t="str">
            <v>腓骨骨折切开复位外固定架固定术</v>
          </cell>
          <cell r="C89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20" t="str">
            <v>引流装置,冲洗液</v>
          </cell>
          <cell r="E8920" t="str">
            <v>外固定材料,特殊缝线</v>
          </cell>
          <cell r="F8920" t="str">
            <v>单侧</v>
          </cell>
          <cell r="G8920" t="str">
            <v/>
          </cell>
          <cell r="H8920">
            <v>1200</v>
          </cell>
          <cell r="I8920">
            <v>960</v>
          </cell>
          <cell r="J8920">
            <v>840</v>
          </cell>
          <cell r="K8920" t="str">
            <v>乙类</v>
          </cell>
        </row>
        <row r="8921">
          <cell r="A8921" t="str">
            <v>HXR</v>
          </cell>
          <cell r="B8921" t="str">
            <v>胫腓连结</v>
          </cell>
          <cell r="C8921" t="str">
            <v/>
          </cell>
          <cell r="D8921" t="str">
            <v/>
          </cell>
          <cell r="E8921" t="str">
            <v/>
          </cell>
        </row>
        <row r="8921">
          <cell r="G8921" t="str">
            <v/>
          </cell>
          <cell r="H8921" t="str">
            <v/>
          </cell>
          <cell r="I8921" t="str">
            <v/>
          </cell>
          <cell r="J8921" t="str">
            <v/>
          </cell>
        </row>
        <row r="8922">
          <cell r="A8922" t="str">
            <v>HXR89301</v>
          </cell>
          <cell r="B8922" t="str">
            <v>陈旧胫腓韧带重建术</v>
          </cell>
          <cell r="C8922"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cell r="D8922" t="str">
            <v>引流装置</v>
          </cell>
          <cell r="E8922" t="str">
            <v>特殊缝线,异体或人工肌腱,韧带,外固定材料</v>
          </cell>
          <cell r="F8922" t="str">
            <v>单侧</v>
          </cell>
          <cell r="G8922" t="str">
            <v/>
          </cell>
          <cell r="H8922">
            <v>1600</v>
          </cell>
          <cell r="I8922">
            <v>1280</v>
          </cell>
          <cell r="J8922">
            <v>1120</v>
          </cell>
          <cell r="K8922" t="str">
            <v>乙类</v>
          </cell>
        </row>
        <row r="8923">
          <cell r="A8923" t="str">
            <v>HXS-HXT</v>
          </cell>
          <cell r="B8923" t="str">
            <v>小腿和踝部肌肉软组织</v>
          </cell>
          <cell r="C8923" t="str">
            <v/>
          </cell>
          <cell r="D8923" t="str">
            <v/>
          </cell>
          <cell r="E8923" t="str">
            <v/>
          </cell>
        </row>
        <row r="8923">
          <cell r="G8923" t="str">
            <v/>
          </cell>
          <cell r="H8923" t="str">
            <v/>
          </cell>
          <cell r="I8923" t="str">
            <v/>
          </cell>
          <cell r="J8923" t="str">
            <v/>
          </cell>
        </row>
        <row r="8924">
          <cell r="A8924" t="str">
            <v>HXS65501</v>
          </cell>
          <cell r="B8924" t="str">
            <v>关节镜下小腿三头肌血肿清除术</v>
          </cell>
          <cell r="C8924" t="str">
            <v>消毒铺巾,铺防水材料,血肿部位做内､外侧切口,入水冲洗积血及血块,置入关节镜,刨刀清理陈旧积血组织,探查肌腱损伤情况,彻底清理血肿,镜下电刀彻底止血,撤镜,9000毫升生理冲洗液冲洗,缝合,局部棉花腿加压包扎。</v>
          </cell>
          <cell r="D8924" t="str">
            <v>引流装置,冲洗液</v>
          </cell>
          <cell r="E8924" t="str">
            <v>外固定材料,特殊缝线</v>
          </cell>
          <cell r="F8924" t="str">
            <v>单侧</v>
          </cell>
          <cell r="G8924" t="str">
            <v/>
          </cell>
          <cell r="H8924">
            <v>1500</v>
          </cell>
          <cell r="I8924">
            <v>1200</v>
          </cell>
          <cell r="J8924">
            <v>1050</v>
          </cell>
          <cell r="K8924" t="str">
            <v>乙类</v>
          </cell>
        </row>
        <row r="8925">
          <cell r="A8925" t="str">
            <v>HXS83301</v>
          </cell>
          <cell r="B8925" t="str">
            <v>腓骨肌腱脱位修复术</v>
          </cell>
          <cell r="C8925" t="str">
            <v>消毒铺巾,暴露腓骨肌腱并行复位修复,冲洗缝合伤口。</v>
          </cell>
          <cell r="D8925" t="str">
            <v>引流装置,冲洗液</v>
          </cell>
          <cell r="E8925" t="str">
            <v>内固定材料,特殊缝线</v>
          </cell>
          <cell r="F8925" t="str">
            <v>单侧</v>
          </cell>
          <cell r="G8925" t="str">
            <v/>
          </cell>
          <cell r="H8925">
            <v>960</v>
          </cell>
          <cell r="I8925">
            <v>770</v>
          </cell>
          <cell r="J8925">
            <v>670</v>
          </cell>
          <cell r="K8925" t="str">
            <v>甲类</v>
          </cell>
        </row>
        <row r="8926">
          <cell r="A8926" t="str">
            <v>HXT70301</v>
          </cell>
          <cell r="B8926" t="str">
            <v>跟腱止点撕脱骨折复位内固定术</v>
          </cell>
          <cell r="C8926" t="str">
            <v>消毒铺巾,小腿后内纵向切开皮肤､皮下组织､深筋膜､腱围,清理骨折端,创面新鲜化,跟骨结节新鲜化,用克氏针固定骨块,内固定螺钉固定骨折两端,冲洗伤口,缝合伤口。不含术后石膏固定､跖肌腱探查术､跟腱缝合术。</v>
          </cell>
          <cell r="D8926" t="str">
            <v>冲洗液,克氏针</v>
          </cell>
          <cell r="E8926" t="str">
            <v>内固定材料,特殊缝线</v>
          </cell>
          <cell r="F8926" t="str">
            <v>单侧</v>
          </cell>
          <cell r="G8926" t="str">
            <v/>
          </cell>
          <cell r="H8926">
            <v>1160</v>
          </cell>
          <cell r="I8926">
            <v>930</v>
          </cell>
          <cell r="J8926">
            <v>810</v>
          </cell>
          <cell r="K8926" t="str">
            <v>甲类</v>
          </cell>
        </row>
        <row r="8927">
          <cell r="A8927" t="str">
            <v>HXT73301</v>
          </cell>
          <cell r="B8927" t="str">
            <v>跟腱清理术</v>
          </cell>
          <cell r="C8927" t="str">
            <v>消毒铺巾,小腿后内纵向切开皮肤､皮下组织､深筋膜､腱围,纵向劈开跟腱,切除跟腱变性部分,再缝合,冲洗伤口,缝合伤口。不含术后石膏固定､跖肌腱探查术､跟腱缝合术。</v>
          </cell>
          <cell r="D8927" t="str">
            <v>冲洗液</v>
          </cell>
          <cell r="E8927" t="str">
            <v>特殊缝线</v>
          </cell>
          <cell r="F8927" t="str">
            <v>单侧</v>
          </cell>
          <cell r="G8927" t="str">
            <v/>
          </cell>
          <cell r="H8927">
            <v>1160</v>
          </cell>
          <cell r="I8927">
            <v>930</v>
          </cell>
          <cell r="J8927">
            <v>810</v>
          </cell>
          <cell r="K8927" t="str">
            <v>甲类</v>
          </cell>
        </row>
        <row r="8928">
          <cell r="A8928" t="str">
            <v>HXT73501</v>
          </cell>
          <cell r="B8928" t="str">
            <v>关节镜下跟腱腱围切除术</v>
          </cell>
          <cell r="C8928" t="str">
            <v>消毒铺巾,铺一次性防水无菌单,穿一次性防水手术衣,小腿后方切口,皮下扩孔,制造腔隙,关节镜下清理跟腱表面腱围组织,15000毫升生理冲洗液冲洗关节腔。</v>
          </cell>
          <cell r="D8928" t="str">
            <v>冲洗液</v>
          </cell>
          <cell r="E8928" t="str">
            <v/>
          </cell>
          <cell r="F8928" t="str">
            <v>单侧</v>
          </cell>
          <cell r="G8928" t="str">
            <v/>
          </cell>
          <cell r="H8928">
            <v>1300</v>
          </cell>
          <cell r="I8928">
            <v>1040</v>
          </cell>
          <cell r="J8928">
            <v>910</v>
          </cell>
          <cell r="K8928" t="str">
            <v>乙类</v>
          </cell>
        </row>
        <row r="8929">
          <cell r="A8929" t="str">
            <v>HXT73502</v>
          </cell>
          <cell r="B8929" t="str">
            <v>关节镜下跟腱清理术</v>
          </cell>
          <cell r="C8929" t="str">
            <v>消毒铺巾,铺一次性防水无菌单,穿一次性防水手术衣,小腿后方切口,皮下扩孔,制造腔隙,关节镜下清理跟腱表面,探查跟腱,切除跟腱变性部分,18000毫升生理冲洗液冲洗关节腔。</v>
          </cell>
          <cell r="D8929" t="str">
            <v>冲洗液</v>
          </cell>
          <cell r="E8929" t="str">
            <v/>
          </cell>
          <cell r="F8929" t="str">
            <v>单侧</v>
          </cell>
          <cell r="G8929" t="str">
            <v/>
          </cell>
          <cell r="H8929">
            <v>1300</v>
          </cell>
          <cell r="I8929">
            <v>1040</v>
          </cell>
          <cell r="J8929">
            <v>910</v>
          </cell>
          <cell r="K8929" t="str">
            <v>乙类</v>
          </cell>
        </row>
        <row r="8930">
          <cell r="A8930" t="str">
            <v>HXT73503</v>
          </cell>
          <cell r="B8930" t="str">
            <v>关节镜下跟腱病灶清理术</v>
          </cell>
          <cell r="C8930"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v>
          </cell>
          <cell r="D8930" t="str">
            <v>冲洗液,外固定材料</v>
          </cell>
          <cell r="E8930" t="str">
            <v>特殊缝线</v>
          </cell>
          <cell r="F8930" t="str">
            <v>单侧</v>
          </cell>
          <cell r="G8930" t="str">
            <v/>
          </cell>
          <cell r="H8930">
            <v>1500</v>
          </cell>
          <cell r="I8930">
            <v>1200</v>
          </cell>
          <cell r="J8930">
            <v>1050</v>
          </cell>
          <cell r="K8930" t="str">
            <v>乙类</v>
          </cell>
        </row>
        <row r="8931">
          <cell r="A8931" t="str">
            <v>HXT82301</v>
          </cell>
          <cell r="B8931" t="str">
            <v>跟腱延长术</v>
          </cell>
          <cell r="C8931" t="str">
            <v>踝关节后内侧切口,切开皮肤,分离皮下组织,显露跟腱,视情况而定行滑动延长,"Z"形延长。不含石膏固定。</v>
          </cell>
          <cell r="D8931" t="str">
            <v/>
          </cell>
          <cell r="E8931" t="str">
            <v>特殊缝线</v>
          </cell>
          <cell r="F8931" t="str">
            <v>单侧</v>
          </cell>
          <cell r="G8931" t="str">
            <v>双侧加收不超过80%</v>
          </cell>
          <cell r="H8931">
            <v>1200</v>
          </cell>
          <cell r="I8931">
            <v>960</v>
          </cell>
          <cell r="J8931">
            <v>840</v>
          </cell>
          <cell r="K8931" t="str">
            <v>乙类</v>
          </cell>
        </row>
        <row r="8932">
          <cell r="A8932" t="str">
            <v>HXT82302</v>
          </cell>
          <cell r="B8932" t="str">
            <v>跟腱瘢痕瓣延长术</v>
          </cell>
          <cell r="C8932" t="str">
            <v>术区皮肤消毒,跟腱及其上的瘢痕组织一同切开延长,踝关节复位,并重新缝合瘢痕瓣和跟腱,植皮,踝关节应用石膏或斯氏针固定于功能位。不含取皮术､植皮术。</v>
          </cell>
          <cell r="D8932" t="str">
            <v>引流装置,外固定材料</v>
          </cell>
          <cell r="E8932" t="str">
            <v>内固定材料,特殊缝线</v>
          </cell>
          <cell r="F8932" t="str">
            <v>单侧</v>
          </cell>
          <cell r="G8932" t="str">
            <v/>
          </cell>
          <cell r="H8932">
            <v>1500</v>
          </cell>
          <cell r="I8932">
            <v>1200</v>
          </cell>
          <cell r="J8932">
            <v>1050</v>
          </cell>
          <cell r="K8932" t="str">
            <v>乙类</v>
          </cell>
        </row>
        <row r="8933">
          <cell r="A8933" t="str">
            <v>HXT83301</v>
          </cell>
          <cell r="B8933" t="str">
            <v>跟腱损伤修补术</v>
          </cell>
          <cell r="C8933" t="str">
            <v>消毒铺巾,暴露跟腱,对损伤部位进行直接修补缝合或相应骨折固定。</v>
          </cell>
          <cell r="D8933" t="str">
            <v>引流装置</v>
          </cell>
          <cell r="E8933" t="str">
            <v>内固定材料,特殊缝线</v>
          </cell>
          <cell r="F8933" t="str">
            <v>单侧</v>
          </cell>
          <cell r="G8933" t="str">
            <v/>
          </cell>
          <cell r="H8933">
            <v>960</v>
          </cell>
          <cell r="I8933">
            <v>770</v>
          </cell>
          <cell r="J8933">
            <v>670</v>
          </cell>
          <cell r="K8933" t="str">
            <v>乙类</v>
          </cell>
        </row>
        <row r="8934">
          <cell r="A8934" t="str">
            <v>HXT83302</v>
          </cell>
          <cell r="B8934" t="str">
            <v>陈旧跟腱断裂修补术</v>
          </cell>
          <cell r="C8934" t="str">
            <v>消毒铺巾,小腿后内纵向切开皮肤､皮下组织､深筋膜､腱围,跟腱瘢痕清理,肌腱重叠吻合,冲洗伤口,依次缝合伤口。不含术后石膏固定､跖肌腱探查术。</v>
          </cell>
          <cell r="D8934" t="str">
            <v>冲洗液</v>
          </cell>
          <cell r="E8934" t="str">
            <v>特殊缝线</v>
          </cell>
          <cell r="F8934" t="str">
            <v>单侧</v>
          </cell>
          <cell r="G8934" t="str">
            <v/>
          </cell>
          <cell r="H8934">
            <v>1160</v>
          </cell>
          <cell r="I8934">
            <v>930</v>
          </cell>
          <cell r="J8934">
            <v>810</v>
          </cell>
          <cell r="K8934" t="str">
            <v>乙类</v>
          </cell>
        </row>
        <row r="8935">
          <cell r="A8935" t="str">
            <v>HXT83303</v>
          </cell>
          <cell r="B8935" t="str">
            <v>跟腱翻瓣加固术</v>
          </cell>
          <cell r="C8935" t="str">
            <v>消毒铺巾,小腿后内纵向切开皮肤､皮下组织､深筋膜､腱围,在腓肠肌肌腱中1/3取肌腱宽约1厘米,长度根据跟腱断裂位置,将之翻转加固覆盖缝合在跟腱断端周围。不含跟腱缝合术､术后石膏固定､跖肌腱探查术。</v>
          </cell>
          <cell r="D8935" t="str">
            <v/>
          </cell>
          <cell r="E8935" t="str">
            <v>特殊缝线</v>
          </cell>
          <cell r="F8935" t="str">
            <v>单侧</v>
          </cell>
          <cell r="G8935" t="str">
            <v/>
          </cell>
          <cell r="H8935">
            <v>1160</v>
          </cell>
          <cell r="I8935">
            <v>930</v>
          </cell>
          <cell r="J8935">
            <v>810</v>
          </cell>
          <cell r="K8935" t="str">
            <v>乙类</v>
          </cell>
        </row>
        <row r="8936">
          <cell r="A8936" t="str">
            <v>HXT83501</v>
          </cell>
          <cell r="B8936" t="str">
            <v>关节镜下跟腱缝合术</v>
          </cell>
          <cell r="C8936" t="str">
            <v>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v>
          </cell>
          <cell r="D8936" t="str">
            <v>冲洗液</v>
          </cell>
          <cell r="E8936" t="str">
            <v>特殊缝线,外固定材料</v>
          </cell>
          <cell r="F8936" t="str">
            <v>单侧</v>
          </cell>
          <cell r="G8936" t="str">
            <v/>
          </cell>
          <cell r="H8936">
            <v>1400</v>
          </cell>
          <cell r="I8936">
            <v>1120</v>
          </cell>
          <cell r="J8936">
            <v>980</v>
          </cell>
          <cell r="K8936" t="str">
            <v>乙类</v>
          </cell>
        </row>
        <row r="8937">
          <cell r="A8937" t="str">
            <v>HXT89301</v>
          </cell>
          <cell r="B8937" t="str">
            <v>跟腱止点重建术</v>
          </cell>
          <cell r="C8937"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cell r="D8937" t="str">
            <v>冲洗液</v>
          </cell>
          <cell r="E8937" t="str">
            <v>内固定材料,特殊缝线</v>
          </cell>
          <cell r="F8937" t="str">
            <v>单侧</v>
          </cell>
          <cell r="G8937" t="str">
            <v/>
          </cell>
          <cell r="H8937">
            <v>1160</v>
          </cell>
          <cell r="I8937">
            <v>930</v>
          </cell>
          <cell r="J8937">
            <v>810</v>
          </cell>
          <cell r="K8937" t="str">
            <v>乙类</v>
          </cell>
        </row>
        <row r="8938">
          <cell r="A8938" t="str">
            <v>HXU-HX4</v>
          </cell>
          <cell r="B8938" t="str">
            <v>13.足部</v>
          </cell>
          <cell r="C8938" t="str">
            <v/>
          </cell>
          <cell r="D8938" t="str">
            <v/>
          </cell>
          <cell r="E8938" t="str">
            <v/>
          </cell>
        </row>
        <row r="8938">
          <cell r="G8938" t="str">
            <v/>
          </cell>
          <cell r="H8938" t="str">
            <v/>
          </cell>
          <cell r="I8938" t="str">
            <v/>
          </cell>
          <cell r="J8938" t="str">
            <v/>
          </cell>
        </row>
        <row r="8939">
          <cell r="A8939" t="str">
            <v>HXU79301</v>
          </cell>
          <cell r="B8939" t="str">
            <v>后足截肢术</v>
          </cell>
          <cell r="C8939" t="str">
            <v>入路､神经血管切断处理,肌腱切断､再固定,截骨､固定,放置引流､关闭伤口,1000毫升生理冲洗液进行冲洗。</v>
          </cell>
          <cell r="D8939" t="str">
            <v>引流装置,冲洗液</v>
          </cell>
          <cell r="E8939" t="str">
            <v>内固定材料,特殊缝线</v>
          </cell>
          <cell r="F8939" t="str">
            <v>次</v>
          </cell>
          <cell r="G8939" t="str">
            <v/>
          </cell>
          <cell r="H8939">
            <v>1200</v>
          </cell>
          <cell r="I8939">
            <v>960</v>
          </cell>
          <cell r="J8939">
            <v>840</v>
          </cell>
          <cell r="K8939" t="str">
            <v>甲类</v>
          </cell>
        </row>
        <row r="8940">
          <cell r="A8940" t="str">
            <v>HXU79302</v>
          </cell>
          <cell r="B8940" t="str">
            <v>前足截肢术</v>
          </cell>
          <cell r="C8940" t="str">
            <v>包括列截趾。入路､神经血管切断处理,肌腱切断､再固定,截骨,放置引流,关闭伤口,1000毫升生理冲洗液进行冲洗。</v>
          </cell>
          <cell r="D8940" t="str">
            <v>引流装置,冲洗液</v>
          </cell>
          <cell r="E8940" t="str">
            <v>内固定材料,特殊缝线</v>
          </cell>
          <cell r="F8940" t="str">
            <v>次</v>
          </cell>
          <cell r="G8940" t="str">
            <v/>
          </cell>
          <cell r="H8940">
            <v>1200</v>
          </cell>
          <cell r="I8940">
            <v>960</v>
          </cell>
          <cell r="J8940">
            <v>840</v>
          </cell>
          <cell r="K8940" t="str">
            <v>甲类</v>
          </cell>
        </row>
        <row r="8941">
          <cell r="A8941" t="str">
            <v>HXU87301</v>
          </cell>
          <cell r="B8941" t="str">
            <v>显微镜下断足再植术</v>
          </cell>
          <cell r="C8941" t="str">
            <v>消毒铺巾,气囊止血带止血,清创,探查损伤组织(断于踝关节),复位固定骨与关节,缝合肌肉､肌腱､神经,吻合动脉､静脉。不含组织移植术。</v>
          </cell>
          <cell r="D8941" t="str">
            <v/>
          </cell>
          <cell r="E8941" t="str">
            <v>内(外)固定材料,钢丝,特殊缝线</v>
          </cell>
          <cell r="F8941" t="str">
            <v>单侧</v>
          </cell>
          <cell r="G8941" t="str">
            <v/>
          </cell>
          <cell r="H8941">
            <v>2740</v>
          </cell>
          <cell r="I8941">
            <v>2190</v>
          </cell>
          <cell r="J8941">
            <v>1920</v>
          </cell>
          <cell r="K8941" t="str">
            <v>乙类</v>
          </cell>
        </row>
        <row r="8942">
          <cell r="A8942" t="str">
            <v>HXU90301</v>
          </cell>
          <cell r="B8942" t="str">
            <v>显微镜下同种异体足移植术</v>
          </cell>
          <cell r="C8942" t="str">
            <v>消毒铺巾,气囊止血带止血,清创,探查损伤组织,将离断肢体移位至另一肢体断端,固定骨与关节,缝合肌腱､神经,吻合动脉､静脉。不含组织移植术。</v>
          </cell>
          <cell r="D8942" t="str">
            <v/>
          </cell>
          <cell r="E8942" t="str">
            <v>内(外)固定材料,钢丝,特殊缝线</v>
          </cell>
          <cell r="F8942" t="str">
            <v>单侧</v>
          </cell>
          <cell r="G8942" t="str">
            <v/>
          </cell>
          <cell r="H8942">
            <v>1300</v>
          </cell>
          <cell r="I8942">
            <v>1040</v>
          </cell>
          <cell r="J8942">
            <v>910</v>
          </cell>
          <cell r="K8942" t="str">
            <v>乙类</v>
          </cell>
        </row>
        <row r="8943">
          <cell r="A8943" t="str">
            <v>HXV</v>
          </cell>
          <cell r="B8943" t="str">
            <v>足骨</v>
          </cell>
          <cell r="C8943" t="str">
            <v/>
          </cell>
          <cell r="D8943" t="str">
            <v/>
          </cell>
          <cell r="E8943" t="str">
            <v/>
          </cell>
        </row>
        <row r="8943">
          <cell r="G8943" t="str">
            <v/>
          </cell>
          <cell r="H8943" t="str">
            <v/>
          </cell>
          <cell r="I8943" t="str">
            <v/>
          </cell>
          <cell r="J8943" t="str">
            <v/>
          </cell>
        </row>
        <row r="8944">
          <cell r="A8944" t="str">
            <v>HXV70301</v>
          </cell>
          <cell r="B8944" t="str">
            <v>中足骨折脱位闭合复位内固定术</v>
          </cell>
          <cell r="C8944"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cell r="D8944" t="str">
            <v>引流装置,冲洗液</v>
          </cell>
          <cell r="E8944" t="str">
            <v>内固定材料,特殊缝线</v>
          </cell>
          <cell r="F8944" t="str">
            <v>单侧</v>
          </cell>
          <cell r="G8944" t="str">
            <v/>
          </cell>
          <cell r="H8944">
            <v>1260</v>
          </cell>
          <cell r="I8944">
            <v>1010</v>
          </cell>
          <cell r="J8944">
            <v>880</v>
          </cell>
          <cell r="K8944" t="str">
            <v>甲类</v>
          </cell>
        </row>
        <row r="8945">
          <cell r="A8945" t="str">
            <v>HXV70302</v>
          </cell>
          <cell r="B8945" t="str">
            <v>陈旧中足骨折脱位闭合复位内固定术</v>
          </cell>
          <cell r="C8945"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45" t="str">
            <v>引流装置,冲洗液</v>
          </cell>
          <cell r="E8945" t="str">
            <v>内固定材料,特殊缝线</v>
          </cell>
          <cell r="F8945" t="str">
            <v>单侧</v>
          </cell>
          <cell r="G8945" t="str">
            <v/>
          </cell>
          <cell r="H8945">
            <v>1260</v>
          </cell>
          <cell r="I8945">
            <v>1010</v>
          </cell>
          <cell r="J8945">
            <v>880</v>
          </cell>
          <cell r="K8945" t="str">
            <v>甲类</v>
          </cell>
        </row>
        <row r="8946">
          <cell r="A8946" t="str">
            <v>HXV70303</v>
          </cell>
          <cell r="B8946" t="str">
            <v>中足骨折脱位闭合复位外固定架固定术</v>
          </cell>
          <cell r="C8946"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6" t="str">
            <v>引流装置,冲洗液</v>
          </cell>
          <cell r="E8946" t="str">
            <v>内固定材料,特殊缝线</v>
          </cell>
          <cell r="F8946" t="str">
            <v>单侧</v>
          </cell>
          <cell r="G8946" t="str">
            <v/>
          </cell>
          <cell r="H8946">
            <v>1500</v>
          </cell>
          <cell r="I8946">
            <v>1200</v>
          </cell>
          <cell r="J8946">
            <v>1050</v>
          </cell>
          <cell r="K8946" t="str">
            <v>乙类</v>
          </cell>
        </row>
        <row r="8947">
          <cell r="A8947" t="str">
            <v>HXV70304</v>
          </cell>
          <cell r="B8947" t="str">
            <v>陈旧中足骨折脱位闭合复位外固定架固定术</v>
          </cell>
          <cell r="C8947"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7" t="str">
            <v>引流装置,冲洗液</v>
          </cell>
          <cell r="E8947" t="str">
            <v>外固定材料,特殊缝线</v>
          </cell>
          <cell r="F8947" t="str">
            <v>单侧</v>
          </cell>
          <cell r="G8947" t="str">
            <v/>
          </cell>
          <cell r="H8947">
            <v>1500</v>
          </cell>
          <cell r="I8947">
            <v>1200</v>
          </cell>
          <cell r="J8947">
            <v>1050</v>
          </cell>
          <cell r="K8947" t="str">
            <v>乙类</v>
          </cell>
        </row>
        <row r="8948">
          <cell r="A8948" t="str">
            <v>HXV70305</v>
          </cell>
          <cell r="B8948" t="str">
            <v>中足骨折脱位切开复位内固定术</v>
          </cell>
          <cell r="C8948"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48" t="str">
            <v>引流装置,冲洗液</v>
          </cell>
          <cell r="E8948" t="str">
            <v>外固定材料,特殊缝线</v>
          </cell>
          <cell r="F8948" t="str">
            <v>单侧</v>
          </cell>
          <cell r="G8948" t="str">
            <v/>
          </cell>
          <cell r="H8948">
            <v>1260</v>
          </cell>
          <cell r="I8948">
            <v>1010</v>
          </cell>
          <cell r="J8948">
            <v>880</v>
          </cell>
          <cell r="K8948" t="str">
            <v>甲类</v>
          </cell>
        </row>
        <row r="8949">
          <cell r="A8949" t="str">
            <v>HXV70306</v>
          </cell>
          <cell r="B8949" t="str">
            <v>陈旧中足骨折脱位切开复位内固定术</v>
          </cell>
          <cell r="C8949"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cell r="D8949" t="str">
            <v>引流装置,冲洗液</v>
          </cell>
          <cell r="E8949" t="str">
            <v>内固定材料,人工骨,特殊缝线</v>
          </cell>
          <cell r="F8949" t="str">
            <v>单侧</v>
          </cell>
          <cell r="G8949" t="str">
            <v/>
          </cell>
          <cell r="H8949">
            <v>1260</v>
          </cell>
          <cell r="I8949">
            <v>1010</v>
          </cell>
          <cell r="J8949">
            <v>880</v>
          </cell>
          <cell r="K8949" t="str">
            <v>甲类</v>
          </cell>
        </row>
        <row r="8950">
          <cell r="A8950" t="str">
            <v>HXV70307</v>
          </cell>
          <cell r="B8950" t="str">
            <v>中足骨折脱位切开复位外固定架固定术</v>
          </cell>
          <cell r="C8950"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50" t="str">
            <v>引流装置,冲洗液</v>
          </cell>
          <cell r="E8950" t="str">
            <v>外固定材料,特殊缝线</v>
          </cell>
          <cell r="F8950" t="str">
            <v>单侧</v>
          </cell>
          <cell r="G8950" t="str">
            <v/>
          </cell>
          <cell r="H8950">
            <v>1500</v>
          </cell>
          <cell r="I8950">
            <v>1200</v>
          </cell>
          <cell r="J8950">
            <v>1050</v>
          </cell>
          <cell r="K8950" t="str">
            <v>乙类</v>
          </cell>
        </row>
        <row r="8951">
          <cell r="A8951" t="str">
            <v>HXV70308</v>
          </cell>
          <cell r="B8951" t="str">
            <v>陈旧中足骨折脱位切开复位外固定架固定术</v>
          </cell>
          <cell r="C8951"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51" t="str">
            <v>引流装置,冲洗液</v>
          </cell>
          <cell r="E8951" t="str">
            <v>人工骨,外固定材料,特殊缝线</v>
          </cell>
          <cell r="F8951" t="str">
            <v>单侧</v>
          </cell>
          <cell r="G8951" t="str">
            <v/>
          </cell>
          <cell r="H8951">
            <v>1500</v>
          </cell>
          <cell r="I8951">
            <v>1200</v>
          </cell>
          <cell r="J8951">
            <v>1050</v>
          </cell>
          <cell r="K8951" t="str">
            <v>乙类</v>
          </cell>
        </row>
        <row r="8952">
          <cell r="A8952" t="str">
            <v>HXV83301</v>
          </cell>
          <cell r="B8952" t="str">
            <v>平足矫正术</v>
          </cell>
          <cell r="C8952" t="str">
            <v>消毒铺巾,肌腱清理,止点重建或重叠缝合,肌腱转位,足弓截骨矫正止血,放置引流,负压吸引。</v>
          </cell>
          <cell r="D8952" t="str">
            <v>引流装置,外固定材料</v>
          </cell>
          <cell r="E8952" t="str">
            <v>特殊缝线</v>
          </cell>
          <cell r="F8952" t="str">
            <v>单侧</v>
          </cell>
          <cell r="G8952" t="str">
            <v/>
          </cell>
          <cell r="H8952">
            <v>1000</v>
          </cell>
          <cell r="I8952">
            <v>800</v>
          </cell>
          <cell r="J8952">
            <v>700</v>
          </cell>
          <cell r="K8952" t="str">
            <v>丙类</v>
          </cell>
        </row>
        <row r="8953">
          <cell r="A8953" t="str">
            <v>HXW</v>
          </cell>
          <cell r="B8953" t="str">
            <v>足连结</v>
          </cell>
          <cell r="C8953" t="str">
            <v/>
          </cell>
          <cell r="D8953" t="str">
            <v/>
          </cell>
          <cell r="E8953" t="str">
            <v/>
          </cell>
        </row>
        <row r="8953">
          <cell r="G8953" t="str">
            <v/>
          </cell>
          <cell r="H8953" t="str">
            <v/>
          </cell>
          <cell r="I8953" t="str">
            <v/>
          </cell>
          <cell r="J8953" t="str">
            <v/>
          </cell>
        </row>
        <row r="8954">
          <cell r="A8954" t="str">
            <v>HXW71301</v>
          </cell>
          <cell r="B8954" t="str">
            <v>足关节融合术</v>
          </cell>
          <cell r="C8954" t="str">
            <v>显露跗跖关节,或趾间或距下关节或近侧趾间关节切除关节软骨融合,加或不加内固定,石膏固定。</v>
          </cell>
          <cell r="D8954" t="str">
            <v>冲洗液,外固定材料</v>
          </cell>
          <cell r="E8954" t="str">
            <v>内固定材料,特殊缝线</v>
          </cell>
          <cell r="F8954" t="str">
            <v>单侧</v>
          </cell>
          <cell r="G8954" t="str">
            <v/>
          </cell>
          <cell r="H8954">
            <v>1500</v>
          </cell>
          <cell r="I8954">
            <v>1200</v>
          </cell>
          <cell r="J8954">
            <v>1050</v>
          </cell>
          <cell r="K8954" t="str">
            <v>乙类</v>
          </cell>
        </row>
        <row r="8955">
          <cell r="A8955" t="str">
            <v>HXW71302</v>
          </cell>
          <cell r="B8955" t="str">
            <v>跟骰关节融合术</v>
          </cell>
          <cell r="C8955" t="str">
            <v>融合跟骰关节,用或不用内固定,石膏固定。</v>
          </cell>
          <cell r="D8955" t="str">
            <v>外固定材料</v>
          </cell>
          <cell r="E8955" t="str">
            <v>内固定材料</v>
          </cell>
          <cell r="F8955" t="str">
            <v>单侧</v>
          </cell>
          <cell r="G8955" t="str">
            <v/>
          </cell>
          <cell r="H8955">
            <v>1250</v>
          </cell>
          <cell r="I8955">
            <v>1000</v>
          </cell>
          <cell r="J8955">
            <v>875</v>
          </cell>
          <cell r="K8955" t="str">
            <v>乙类</v>
          </cell>
        </row>
        <row r="8956">
          <cell r="A8956" t="str">
            <v>HXW71303</v>
          </cell>
          <cell r="B8956" t="str">
            <v>足部三关节融合术</v>
          </cell>
          <cell r="C8956" t="str">
            <v>足外侧切开,显露跗骨窦,切除脂肪,保护足背动脉,显露跟距､距舟､跟骰关节面,切除软骨,矫正畸形,固定。</v>
          </cell>
          <cell r="D8956" t="str">
            <v>冲洗液</v>
          </cell>
          <cell r="E8956" t="str">
            <v>内(外)固定材料,特殊缝线</v>
          </cell>
          <cell r="F8956" t="str">
            <v>单侧</v>
          </cell>
          <cell r="G8956" t="str">
            <v/>
          </cell>
          <cell r="H8956">
            <v>1450</v>
          </cell>
          <cell r="I8956">
            <v>1160</v>
          </cell>
          <cell r="J8956">
            <v>1015</v>
          </cell>
          <cell r="K8956" t="str">
            <v>乙类</v>
          </cell>
        </row>
        <row r="8957">
          <cell r="A8957" t="str">
            <v>HXX</v>
          </cell>
          <cell r="B8957" t="str">
            <v>足部肌软组织</v>
          </cell>
          <cell r="C8957" t="str">
            <v/>
          </cell>
          <cell r="D8957" t="str">
            <v/>
          </cell>
          <cell r="E8957" t="str">
            <v/>
          </cell>
        </row>
        <row r="8957">
          <cell r="G8957" t="str">
            <v/>
          </cell>
          <cell r="H8957" t="str">
            <v/>
          </cell>
          <cell r="I8957" t="str">
            <v/>
          </cell>
          <cell r="J8957" t="str">
            <v/>
          </cell>
        </row>
        <row r="8958">
          <cell r="A8958" t="str">
            <v>HXX57301</v>
          </cell>
          <cell r="B8958" t="str">
            <v>跖腱膜松解术</v>
          </cell>
          <cell r="C8958" t="str">
            <v>消毒铺巾,铺防水材料,跟骨结节内下切口,钝性分离跖腱膜,探查跖腱膜及周围组织,专用刀片行跖腱膜松解,松解完全后,2000毫升生理冲洗液冲洗,缝合,棉花夹板加压包扎。</v>
          </cell>
          <cell r="D8958" t="str">
            <v>外固定材料,冲洗液</v>
          </cell>
          <cell r="E8958" t="str">
            <v>特殊缝线</v>
          </cell>
          <cell r="F8958" t="str">
            <v>单侧</v>
          </cell>
          <cell r="G8958" t="str">
            <v/>
          </cell>
          <cell r="H8958">
            <v>900</v>
          </cell>
          <cell r="I8958">
            <v>720</v>
          </cell>
          <cell r="J8958">
            <v>630</v>
          </cell>
          <cell r="K8958" t="str">
            <v>甲类</v>
          </cell>
        </row>
        <row r="8959">
          <cell r="A8959" t="str">
            <v>HXX58501</v>
          </cell>
          <cell r="B8959" t="str">
            <v>关节镜下跖腱膜切断术</v>
          </cell>
          <cell r="C8959"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v>
          </cell>
          <cell r="D8959" t="str">
            <v>外固定材料,冲洗液</v>
          </cell>
          <cell r="E8959" t="str">
            <v>特殊缝线</v>
          </cell>
          <cell r="F8959" t="str">
            <v>单侧</v>
          </cell>
          <cell r="G8959" t="str">
            <v/>
          </cell>
          <cell r="H8959">
            <v>1000</v>
          </cell>
          <cell r="I8959">
            <v>800</v>
          </cell>
          <cell r="J8959">
            <v>700</v>
          </cell>
          <cell r="K8959" t="str">
            <v>乙类</v>
          </cell>
        </row>
        <row r="8960">
          <cell r="A8960" t="str">
            <v>HXX73301</v>
          </cell>
          <cell r="B8960" t="str">
            <v>足伸拇短肌去神经术</v>
          </cell>
          <cell r="C8960" t="str">
            <v>消毒铺巾,设计切口,切开,解剖腓深神经,切断其支配足伸拇短肌的分支,止血,缝合。</v>
          </cell>
          <cell r="D8960" t="str">
            <v/>
          </cell>
          <cell r="E8960" t="str">
            <v>特殊缝线</v>
          </cell>
          <cell r="F8960" t="str">
            <v>次</v>
          </cell>
          <cell r="G8960" t="str">
            <v/>
          </cell>
          <cell r="H8960">
            <v>1000</v>
          </cell>
          <cell r="I8960">
            <v>800</v>
          </cell>
          <cell r="J8960">
            <v>700</v>
          </cell>
          <cell r="K8960" t="str">
            <v>乙类</v>
          </cell>
        </row>
        <row r="8961">
          <cell r="A8961" t="str">
            <v>HXX82301</v>
          </cell>
          <cell r="B8961" t="str">
            <v>烧伤后足部肌腱延长术</v>
          </cell>
          <cell r="C8961" t="str">
            <v>术区皮肤消毒,切开皮肤或切除瘢痕暴露肌腱,切断延长并重新缝合,止血清洗伤口后,分层缝合皮肤或应用植皮､皮瓣等覆盖肌腱。不含取皮术､植皮术或皮瓣覆盖术。</v>
          </cell>
          <cell r="D8961" t="str">
            <v>引流装置</v>
          </cell>
          <cell r="E8961" t="str">
            <v>功能性敷料,特殊缝线,外固定材料</v>
          </cell>
          <cell r="F8961" t="str">
            <v>条</v>
          </cell>
          <cell r="G8961" t="str">
            <v>每增加1条肌腱加收不超过80%</v>
          </cell>
          <cell r="H8961">
            <v>1300</v>
          </cell>
          <cell r="I8961">
            <v>1040</v>
          </cell>
          <cell r="J8961">
            <v>910</v>
          </cell>
          <cell r="K8961" t="str">
            <v>乙类</v>
          </cell>
        </row>
        <row r="8962">
          <cell r="A8962" t="str">
            <v>HXY</v>
          </cell>
          <cell r="B8962" t="str">
            <v>跗骨</v>
          </cell>
          <cell r="C8962" t="str">
            <v/>
          </cell>
          <cell r="D8962" t="str">
            <v/>
          </cell>
          <cell r="E8962" t="str">
            <v/>
          </cell>
        </row>
        <row r="8962">
          <cell r="G8962" t="str">
            <v/>
          </cell>
          <cell r="H8962" t="str">
            <v/>
          </cell>
          <cell r="I8962" t="str">
            <v/>
          </cell>
          <cell r="J8962" t="str">
            <v/>
          </cell>
        </row>
        <row r="8963">
          <cell r="A8963" t="str">
            <v>HXY50101</v>
          </cell>
          <cell r="B8963" t="str">
            <v>跟骨钻孔术</v>
          </cell>
          <cell r="C8963" t="str">
            <v>消毒铺巾,经皮用克氏针在跟骨表面钻孔数个。</v>
          </cell>
          <cell r="D8963" t="str">
            <v>引流装置,克氏针</v>
          </cell>
          <cell r="E8963" t="str">
            <v/>
          </cell>
          <cell r="F8963" t="str">
            <v>单侧</v>
          </cell>
          <cell r="G8963" t="str">
            <v/>
          </cell>
          <cell r="H8963">
            <v>250</v>
          </cell>
          <cell r="I8963">
            <v>200</v>
          </cell>
          <cell r="J8963">
            <v>175</v>
          </cell>
          <cell r="K8963" t="str">
            <v>甲类</v>
          </cell>
        </row>
        <row r="8964">
          <cell r="A8964" t="str">
            <v>HXY70301</v>
          </cell>
          <cell r="B8964" t="str">
            <v>跟骨骨折闭合复位撬拨固定术</v>
          </cell>
          <cell r="C8964" t="str">
            <v>摆体位,闭合复位骨折,用相应器材进行跟骨撬拨复位,选择相应内固定物进行骨折固定,冲洗伤口,缝合伤口。必要时术中X线检查骨折及内固定物位置或进行术中计算机导航。不含术中X线引导､术中导航。</v>
          </cell>
          <cell r="D8964" t="str">
            <v>冲洗液</v>
          </cell>
          <cell r="E8964" t="str">
            <v>内固定材料,特殊缝线</v>
          </cell>
          <cell r="F8964" t="str">
            <v>单侧</v>
          </cell>
          <cell r="G8964" t="str">
            <v/>
          </cell>
          <cell r="H8964">
            <v>1580</v>
          </cell>
          <cell r="I8964">
            <v>1265</v>
          </cell>
          <cell r="J8964">
            <v>1100</v>
          </cell>
          <cell r="K8964" t="str">
            <v>甲类</v>
          </cell>
        </row>
        <row r="8965">
          <cell r="A8965" t="str">
            <v>HXY70302</v>
          </cell>
          <cell r="B8965" t="str">
            <v>跟骨骨折切开复位内固定术</v>
          </cell>
          <cell r="C896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5" t="str">
            <v>引流装置,冲洗液</v>
          </cell>
          <cell r="E8965" t="str">
            <v>内固定材料,特殊缝线</v>
          </cell>
          <cell r="F8965" t="str">
            <v>单侧</v>
          </cell>
          <cell r="G8965" t="str">
            <v/>
          </cell>
          <cell r="H8965">
            <v>1900</v>
          </cell>
          <cell r="I8965">
            <v>1520</v>
          </cell>
          <cell r="J8965">
            <v>1330</v>
          </cell>
          <cell r="K8965" t="str">
            <v>甲类</v>
          </cell>
        </row>
        <row r="8966">
          <cell r="A8966" t="str">
            <v>HXY70303</v>
          </cell>
          <cell r="B8966" t="str">
            <v>陈旧跟骨骨折切开复位内固定术</v>
          </cell>
          <cell r="C896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66" t="str">
            <v>引流装置,冲洗液</v>
          </cell>
          <cell r="E8966" t="str">
            <v>内固定材料,人工骨,特殊缝线</v>
          </cell>
          <cell r="F8966" t="str">
            <v>单侧</v>
          </cell>
          <cell r="G8966" t="str">
            <v/>
          </cell>
          <cell r="H8966">
            <v>1940</v>
          </cell>
          <cell r="I8966">
            <v>1550</v>
          </cell>
          <cell r="J8966">
            <v>1360</v>
          </cell>
          <cell r="K8966" t="str">
            <v>甲类</v>
          </cell>
        </row>
        <row r="8967">
          <cell r="A8967" t="str">
            <v>HXY70304</v>
          </cell>
          <cell r="B8967" t="str">
            <v>距骨骨折闭合复位内固定术</v>
          </cell>
          <cell r="C896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967" t="str">
            <v>引流装置,冲洗液</v>
          </cell>
          <cell r="E8967" t="str">
            <v>内固定材料,特殊缝线</v>
          </cell>
          <cell r="F8967" t="str">
            <v>单侧</v>
          </cell>
          <cell r="G8967" t="str">
            <v/>
          </cell>
          <cell r="H8967">
            <v>1540</v>
          </cell>
          <cell r="I8967">
            <v>1230</v>
          </cell>
          <cell r="J8967">
            <v>1080</v>
          </cell>
          <cell r="K8967" t="str">
            <v>甲类</v>
          </cell>
        </row>
        <row r="8968">
          <cell r="A8968" t="str">
            <v>HXY70305</v>
          </cell>
          <cell r="B8968" t="str">
            <v>陈旧距骨骨折闭合复位内固定术</v>
          </cell>
          <cell r="C8968"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68" t="str">
            <v>引流装置,冲洗液</v>
          </cell>
          <cell r="E8968" t="str">
            <v>内固定材料,特殊缝线</v>
          </cell>
          <cell r="F8968" t="str">
            <v>单侧</v>
          </cell>
          <cell r="G8968" t="str">
            <v/>
          </cell>
          <cell r="H8968">
            <v>1540</v>
          </cell>
          <cell r="I8968">
            <v>1230</v>
          </cell>
          <cell r="J8968">
            <v>1080</v>
          </cell>
          <cell r="K8968" t="str">
            <v>甲类</v>
          </cell>
        </row>
        <row r="8969">
          <cell r="A8969" t="str">
            <v>HXY70306</v>
          </cell>
          <cell r="B8969" t="str">
            <v>距骨骨折切开复位内固定术</v>
          </cell>
          <cell r="C896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9" t="str">
            <v>引流装置,冲洗液</v>
          </cell>
          <cell r="E8969" t="str">
            <v>内固定材料,特殊缝线</v>
          </cell>
          <cell r="F8969" t="str">
            <v>单侧</v>
          </cell>
          <cell r="G8969" t="str">
            <v/>
          </cell>
          <cell r="H8969">
            <v>1540</v>
          </cell>
          <cell r="I8969">
            <v>1230</v>
          </cell>
          <cell r="J8969">
            <v>1080</v>
          </cell>
          <cell r="K8969" t="str">
            <v>甲类</v>
          </cell>
        </row>
        <row r="8970">
          <cell r="A8970" t="str">
            <v>HXY70307</v>
          </cell>
          <cell r="B8970" t="str">
            <v>陈旧距骨骨折切开复位内固定术</v>
          </cell>
          <cell r="C897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cell r="D8970" t="str">
            <v>引流装置,冲洗液</v>
          </cell>
          <cell r="E8970" t="str">
            <v>内固定材料,人工骨,特殊缝线</v>
          </cell>
          <cell r="F8970" t="str">
            <v>单侧</v>
          </cell>
          <cell r="G8970" t="str">
            <v/>
          </cell>
          <cell r="H8970">
            <v>1540</v>
          </cell>
          <cell r="I8970">
            <v>1230</v>
          </cell>
          <cell r="J8970">
            <v>1080</v>
          </cell>
          <cell r="K8970" t="str">
            <v>甲类</v>
          </cell>
        </row>
        <row r="8971">
          <cell r="A8971" t="str">
            <v>HXY70308</v>
          </cell>
          <cell r="B8971" t="str">
            <v>距骨骨折切开复位外固定架固定术</v>
          </cell>
          <cell r="C897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71" t="str">
            <v>引流装置,冲洗液</v>
          </cell>
          <cell r="E8971" t="str">
            <v>内(外)固定材料,特殊缝线</v>
          </cell>
          <cell r="F8971" t="str">
            <v>单侧</v>
          </cell>
          <cell r="G8971" t="str">
            <v/>
          </cell>
          <cell r="H8971">
            <v>2100</v>
          </cell>
          <cell r="I8971">
            <v>1680</v>
          </cell>
          <cell r="J8971">
            <v>1470</v>
          </cell>
          <cell r="K8971" t="str">
            <v>乙类</v>
          </cell>
        </row>
        <row r="8972">
          <cell r="A8972" t="str">
            <v>HXY71301</v>
          </cell>
          <cell r="B8972" t="str">
            <v>跗骨间融合术</v>
          </cell>
          <cell r="C8972" t="str">
            <v>显露跗骨,去关节软骨,骨面间融合,加或不加内固定,石膏固定。</v>
          </cell>
          <cell r="D8972" t="str">
            <v>外固定材料</v>
          </cell>
          <cell r="E8972" t="str">
            <v>内固定材料</v>
          </cell>
          <cell r="F8972" t="str">
            <v>单侧</v>
          </cell>
          <cell r="G8972" t="str">
            <v/>
          </cell>
          <cell r="H8972">
            <v>1050</v>
          </cell>
          <cell r="I8972">
            <v>840</v>
          </cell>
          <cell r="J8972">
            <v>735</v>
          </cell>
          <cell r="K8972" t="str">
            <v>乙类</v>
          </cell>
        </row>
        <row r="8973">
          <cell r="A8973" t="str">
            <v>HXY71501</v>
          </cell>
          <cell r="B8973" t="str">
            <v>关节镜下距骨骨软骨骨折内固定术</v>
          </cell>
          <cell r="C8973" t="str">
            <v>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73" t="str">
            <v>外固定材料,冲洗液</v>
          </cell>
          <cell r="E8973" t="str">
            <v>内固定材料,特殊缝线</v>
          </cell>
          <cell r="F8973" t="str">
            <v>单侧</v>
          </cell>
          <cell r="G8973" t="str">
            <v/>
          </cell>
          <cell r="H8973">
            <v>1600</v>
          </cell>
          <cell r="I8973">
            <v>1280</v>
          </cell>
          <cell r="J8973">
            <v>1120</v>
          </cell>
          <cell r="K8973" t="str">
            <v>乙类</v>
          </cell>
        </row>
        <row r="8974">
          <cell r="A8974" t="str">
            <v>HXY73301</v>
          </cell>
          <cell r="B8974" t="str">
            <v>跟骨截骨术</v>
          </cell>
          <cell r="C8974" t="str">
            <v>跟骨外侧切开,外侧截断,X线引导下矫正畸形,接骨板固定。不含术中X引导。</v>
          </cell>
          <cell r="D8974" t="str">
            <v>外固定材料</v>
          </cell>
          <cell r="E8974" t="str">
            <v>内固定材料</v>
          </cell>
          <cell r="F8974" t="str">
            <v>单侧</v>
          </cell>
          <cell r="G8974" t="str">
            <v/>
          </cell>
          <cell r="H8974">
            <v>1300</v>
          </cell>
          <cell r="I8974">
            <v>1040</v>
          </cell>
          <cell r="J8974">
            <v>910</v>
          </cell>
          <cell r="K8974" t="str">
            <v>乙类</v>
          </cell>
        </row>
        <row r="8975">
          <cell r="A8975" t="str">
            <v>HXY73302</v>
          </cell>
          <cell r="B8975" t="str">
            <v>距骨切除术</v>
          </cell>
          <cell r="C8975" t="str">
            <v>消毒铺巾,显露踝关节,切除距骨,冲洗缝合伤口。</v>
          </cell>
          <cell r="D8975" t="str">
            <v>引流装置,冲洗液</v>
          </cell>
          <cell r="E8975" t="str">
            <v>内固定材料,特殊缝线</v>
          </cell>
          <cell r="F8975" t="str">
            <v>单侧</v>
          </cell>
          <cell r="G8975" t="str">
            <v/>
          </cell>
          <cell r="H8975">
            <v>1350</v>
          </cell>
          <cell r="I8975">
            <v>1080</v>
          </cell>
          <cell r="J8975">
            <v>945</v>
          </cell>
          <cell r="K8975" t="str">
            <v>甲类</v>
          </cell>
        </row>
        <row r="8976">
          <cell r="A8976" t="str">
            <v>HXY73303</v>
          </cell>
          <cell r="B8976" t="str">
            <v>付舟骨切除术</v>
          </cell>
          <cell r="C8976" t="str">
            <v>麻醉,消毒,患肢驱血上止血带,足切口切除付舟骨,胫后肌腱成形固定,长腿石膏固定。</v>
          </cell>
          <cell r="D8976" t="str">
            <v>外固定材料</v>
          </cell>
          <cell r="E8976" t="str">
            <v>止血材料</v>
          </cell>
          <cell r="F8976" t="str">
            <v>单侧</v>
          </cell>
          <cell r="G8976" t="str">
            <v>双侧加收不超过80%</v>
          </cell>
          <cell r="H8976">
            <v>1450</v>
          </cell>
          <cell r="I8976">
            <v>1160</v>
          </cell>
          <cell r="J8976">
            <v>1015</v>
          </cell>
          <cell r="K8976" t="str">
            <v>乙类</v>
          </cell>
        </row>
        <row r="8977">
          <cell r="A8977" t="str">
            <v>HXZ</v>
          </cell>
          <cell r="B8977" t="str">
            <v>踝关节</v>
          </cell>
          <cell r="C8977" t="str">
            <v/>
          </cell>
          <cell r="D8977" t="str">
            <v/>
          </cell>
          <cell r="E8977" t="str">
            <v/>
          </cell>
        </row>
        <row r="8977">
          <cell r="G8977" t="str">
            <v/>
          </cell>
          <cell r="H8977" t="str">
            <v/>
          </cell>
          <cell r="I8977" t="str">
            <v/>
          </cell>
          <cell r="J8977" t="str">
            <v/>
          </cell>
        </row>
        <row r="8978">
          <cell r="A8978" t="str">
            <v>HXZ57301</v>
          </cell>
          <cell r="B8978" t="str">
            <v>先天性马蹄内翻足松解术</v>
          </cell>
          <cell r="C8978" t="str">
            <v>经前或后入路,松解内侧韧带,延长胫前肌胫后肌腱及跟腱,手法整复后,石膏固定。</v>
          </cell>
          <cell r="D8978" t="str">
            <v>冲洗液</v>
          </cell>
          <cell r="E8978" t="str">
            <v>外固定材料,特殊缝线</v>
          </cell>
          <cell r="F8978" t="str">
            <v>单侧</v>
          </cell>
          <cell r="G8978" t="str">
            <v/>
          </cell>
          <cell r="H8978">
            <v>1500</v>
          </cell>
          <cell r="I8978">
            <v>1200</v>
          </cell>
          <cell r="J8978">
            <v>1050</v>
          </cell>
          <cell r="K8978" t="str">
            <v>乙类</v>
          </cell>
        </row>
        <row r="8979">
          <cell r="A8979" t="str">
            <v>HXZ66301</v>
          </cell>
          <cell r="B8979" t="str">
            <v>全踝人工关节置换术</v>
          </cell>
          <cell r="C8979" t="str">
            <v>切除病变的踝关节面,保护胫前动脉和神经,精确安放人工关节假体。</v>
          </cell>
          <cell r="D8979" t="str">
            <v>引流装置,冲洗器,骨水泥</v>
          </cell>
          <cell r="E8979" t="str">
            <v>人工关节,内固定材料</v>
          </cell>
          <cell r="F8979" t="str">
            <v>单侧</v>
          </cell>
          <cell r="G8979" t="str">
            <v/>
          </cell>
          <cell r="H8979">
            <v>3000</v>
          </cell>
          <cell r="I8979">
            <v>2400</v>
          </cell>
          <cell r="J8979">
            <v>2100</v>
          </cell>
          <cell r="K8979" t="str">
            <v>乙类</v>
          </cell>
        </row>
        <row r="8980">
          <cell r="A8980" t="str">
            <v>HXZ70301</v>
          </cell>
          <cell r="B8980" t="str">
            <v>踝关节骨折切开复位内固定术</v>
          </cell>
          <cell r="C898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80" t="str">
            <v>引流装置,冲洗液</v>
          </cell>
          <cell r="E8980" t="str">
            <v>内固定材料,特殊缝线</v>
          </cell>
          <cell r="F8980" t="str">
            <v>单侧</v>
          </cell>
          <cell r="G8980" t="str">
            <v/>
          </cell>
          <cell r="H8980">
            <v>1300</v>
          </cell>
          <cell r="I8980">
            <v>1040</v>
          </cell>
          <cell r="J8980">
            <v>910</v>
          </cell>
          <cell r="K8980" t="str">
            <v>甲类</v>
          </cell>
        </row>
        <row r="8981">
          <cell r="A8981" t="str">
            <v>HXZ70302</v>
          </cell>
          <cell r="B8981" t="str">
            <v>陈旧踝关节骨折切开复位内固定术</v>
          </cell>
          <cell r="C898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81" t="str">
            <v>引流装置,冲洗液</v>
          </cell>
          <cell r="E8981" t="str">
            <v>内固定材料,人工骨,特殊缝线</v>
          </cell>
          <cell r="F8981" t="str">
            <v>单侧</v>
          </cell>
          <cell r="G8981" t="str">
            <v/>
          </cell>
          <cell r="H8981">
            <v>1200</v>
          </cell>
          <cell r="I8981">
            <v>960</v>
          </cell>
          <cell r="J8981">
            <v>840</v>
          </cell>
          <cell r="K8981" t="str">
            <v>甲类</v>
          </cell>
        </row>
        <row r="8982">
          <cell r="A8982" t="str">
            <v>HXZ70303</v>
          </cell>
          <cell r="B8982" t="str">
            <v>踝关节骨折切开复位外固定架固定术</v>
          </cell>
          <cell r="C89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82" t="str">
            <v>引流装置,冲洗液</v>
          </cell>
          <cell r="E8982" t="str">
            <v>外固定材料,特殊缝线</v>
          </cell>
          <cell r="F8982" t="str">
            <v>单侧</v>
          </cell>
          <cell r="G8982" t="str">
            <v/>
          </cell>
          <cell r="H8982">
            <v>1600</v>
          </cell>
          <cell r="I8982">
            <v>1280</v>
          </cell>
          <cell r="J8982">
            <v>1120</v>
          </cell>
          <cell r="K8982" t="str">
            <v>乙类</v>
          </cell>
        </row>
        <row r="8983">
          <cell r="A8983" t="str">
            <v>HXZ70304</v>
          </cell>
          <cell r="B8983" t="str">
            <v>陈旧踝关节骨折切开复位外固定架固定术</v>
          </cell>
          <cell r="C89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83" t="str">
            <v>引流装置,冲洗液</v>
          </cell>
          <cell r="E8983" t="str">
            <v>人工骨,外固定材料,特殊缝线</v>
          </cell>
          <cell r="F8983" t="str">
            <v>单侧</v>
          </cell>
          <cell r="G8983" t="str">
            <v/>
          </cell>
          <cell r="H8983">
            <v>1700</v>
          </cell>
          <cell r="I8983">
            <v>1360</v>
          </cell>
          <cell r="J8983">
            <v>1190</v>
          </cell>
          <cell r="K8983" t="str">
            <v>乙类</v>
          </cell>
        </row>
        <row r="8984">
          <cell r="A8984" t="str">
            <v>HXZ70501</v>
          </cell>
          <cell r="B8984" t="str">
            <v>关节镜下踝关节骨折复位术</v>
          </cell>
          <cell r="C8984" t="str">
            <v>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84" t="str">
            <v>冲洗液,外固定材料</v>
          </cell>
          <cell r="E8984" t="str">
            <v>内固定材料,特殊缝线</v>
          </cell>
          <cell r="F8984" t="str">
            <v>单侧</v>
          </cell>
          <cell r="G8984" t="str">
            <v/>
          </cell>
          <cell r="H8984">
            <v>1300</v>
          </cell>
          <cell r="I8984">
            <v>1040</v>
          </cell>
          <cell r="J8984">
            <v>910</v>
          </cell>
          <cell r="K8984" t="str">
            <v>乙类</v>
          </cell>
        </row>
        <row r="8985">
          <cell r="A8985" t="str">
            <v>HXZ71301</v>
          </cell>
          <cell r="B8985" t="str">
            <v>踝关节融合术</v>
          </cell>
          <cell r="C8985" t="str">
            <v>踝关节前侧切开,显露踝关节,保护足背动脉,在肌腱间切开关节囊,切除胫骨､距骨､腓骨软骨面,矫正畸形,螺钉固定。</v>
          </cell>
          <cell r="D8985" t="str">
            <v/>
          </cell>
          <cell r="E8985" t="str">
            <v>内(外)固定材料,特殊缝线</v>
          </cell>
          <cell r="F8985" t="str">
            <v>单侧</v>
          </cell>
          <cell r="G8985" t="str">
            <v/>
          </cell>
          <cell r="H8985">
            <v>1200</v>
          </cell>
          <cell r="I8985">
            <v>960</v>
          </cell>
          <cell r="J8985">
            <v>840</v>
          </cell>
          <cell r="K8985" t="str">
            <v>乙类</v>
          </cell>
        </row>
        <row r="8986">
          <cell r="A8986" t="str">
            <v>HXZ71302</v>
          </cell>
          <cell r="B8986" t="str">
            <v>踝部四关节融合术</v>
          </cell>
          <cell r="C8986" t="str">
            <v>踝关节前侧切口延伸至足外侧,显露踝关节及跟距､距舟､跟骰关节,保护胫前及胫后血管､腓肠神经,切除上述四个关节软骨面,矫正畸形,螺钉固定。</v>
          </cell>
          <cell r="D8986" t="str">
            <v/>
          </cell>
          <cell r="E8986" t="str">
            <v>内(外)固定材料,特殊缝线</v>
          </cell>
          <cell r="F8986" t="str">
            <v>单侧</v>
          </cell>
          <cell r="G8986" t="str">
            <v/>
          </cell>
          <cell r="H8986">
            <v>1200</v>
          </cell>
          <cell r="I8986">
            <v>960</v>
          </cell>
          <cell r="J8986">
            <v>840</v>
          </cell>
          <cell r="K8986" t="str">
            <v>乙类</v>
          </cell>
        </row>
        <row r="8987">
          <cell r="A8987" t="str">
            <v>HXZ73301</v>
          </cell>
          <cell r="B8987" t="str">
            <v>足踝副骨切除</v>
          </cell>
          <cell r="C8987" t="str">
            <v>消毒菌巾,逐步显露副骨,将其与肌腱分离,切除副骨,缝合肌腱。必要时行肌腱止点重建,止血､冲洗伤口,加压包扎。不含X线引导。</v>
          </cell>
          <cell r="D8987" t="str">
            <v>外固定材料</v>
          </cell>
          <cell r="E8987" t="str">
            <v>特殊缝线</v>
          </cell>
          <cell r="F8987" t="str">
            <v>单侧</v>
          </cell>
          <cell r="G8987" t="str">
            <v/>
          </cell>
          <cell r="H8987">
            <v>1300</v>
          </cell>
          <cell r="I8987">
            <v>1040</v>
          </cell>
          <cell r="J8987">
            <v>910</v>
          </cell>
          <cell r="K8987" t="str">
            <v>甲类</v>
          </cell>
        </row>
        <row r="8988">
          <cell r="A8988" t="str">
            <v>HXZ73302</v>
          </cell>
          <cell r="B8988" t="str">
            <v>踝关节滑膜切除术</v>
          </cell>
          <cell r="C8988" t="str">
            <v>消毒铺巾,气囊止血带止血,切开皮肤,显露关节,清除滑膜,松解粘连。</v>
          </cell>
          <cell r="D8988" t="str">
            <v>引流装置</v>
          </cell>
          <cell r="E8988" t="str">
            <v>特殊缝线</v>
          </cell>
          <cell r="F8988" t="str">
            <v>单侧</v>
          </cell>
          <cell r="G8988" t="str">
            <v/>
          </cell>
          <cell r="H8988">
            <v>1050</v>
          </cell>
          <cell r="I8988">
            <v>840</v>
          </cell>
          <cell r="J8988">
            <v>735</v>
          </cell>
          <cell r="K8988" t="str">
            <v>甲类</v>
          </cell>
        </row>
        <row r="8989">
          <cell r="A8989" t="str">
            <v>HXZ73303</v>
          </cell>
          <cell r="B8989" t="str">
            <v>足踝部肿物切除</v>
          </cell>
          <cell r="C8989" t="str">
            <v>消毒铺巾,切除肿物,清理,放置引流,负压吸引。</v>
          </cell>
          <cell r="D8989" t="str">
            <v>引流装置,外固定材料</v>
          </cell>
          <cell r="E8989" t="str">
            <v>特殊缝线</v>
          </cell>
          <cell r="F8989" t="str">
            <v>单侧</v>
          </cell>
          <cell r="G8989" t="str">
            <v/>
          </cell>
          <cell r="H8989">
            <v>350</v>
          </cell>
          <cell r="I8989">
            <v>280</v>
          </cell>
          <cell r="J8989">
            <v>245</v>
          </cell>
          <cell r="K8989" t="str">
            <v>乙类</v>
          </cell>
        </row>
        <row r="8990">
          <cell r="A8990" t="str">
            <v>HXZ73501</v>
          </cell>
          <cell r="B8990" t="str">
            <v>关节镜下踝关节滑膜切除术</v>
          </cell>
          <cell r="C8990" t="str">
            <v>消毒铺巾,气囊止血带止血,切开皮肤,插入关节镜,清除滑膜,松解粘连,2000毫升生理冲洗液冲洗关节腔。</v>
          </cell>
          <cell r="D8990" t="str">
            <v>冲洗液</v>
          </cell>
          <cell r="E8990" t="str">
            <v/>
          </cell>
          <cell r="F8990" t="str">
            <v>单侧</v>
          </cell>
          <cell r="G8990" t="str">
            <v/>
          </cell>
          <cell r="H8990">
            <v>1100</v>
          </cell>
          <cell r="I8990">
            <v>880</v>
          </cell>
          <cell r="J8990">
            <v>770</v>
          </cell>
          <cell r="K8990" t="str">
            <v>乙类</v>
          </cell>
        </row>
        <row r="8991">
          <cell r="A8991" t="str">
            <v>HXZ83301</v>
          </cell>
          <cell r="B8991" t="str">
            <v>踝关节韧带修补术</v>
          </cell>
          <cell r="C8991" t="str">
            <v>消毒铺巾,清除血肿､撕脱骨片切除,探查关节腔,用缝线缝合撕裂的关节囊及韧带,止血,放置引流,负压吸引。</v>
          </cell>
          <cell r="D8991" t="str">
            <v>引流装置</v>
          </cell>
          <cell r="E8991" t="str">
            <v>特殊缝线,外固定材料</v>
          </cell>
          <cell r="F8991" t="str">
            <v>单侧</v>
          </cell>
          <cell r="G8991" t="str">
            <v/>
          </cell>
          <cell r="H8991">
            <v>1300</v>
          </cell>
          <cell r="I8991">
            <v>1040</v>
          </cell>
          <cell r="J8991">
            <v>910</v>
          </cell>
          <cell r="K8991" t="str">
            <v>乙类</v>
          </cell>
        </row>
        <row r="8992">
          <cell r="A8992" t="str">
            <v>HXZ83302</v>
          </cell>
          <cell r="B8992" t="str">
            <v>先天性马蹄内翻足石膏固定矫形术</v>
          </cell>
          <cell r="C8992" t="str">
            <v>麻醉下活动僵硬的踝关节,分期矫正患足内收､内翻及下垂畸形。不含皮下切腱术。</v>
          </cell>
          <cell r="D8992" t="str">
            <v/>
          </cell>
          <cell r="E8992" t="str">
            <v>特殊缝线,外固定材料</v>
          </cell>
          <cell r="F8992" t="str">
            <v>单侧</v>
          </cell>
          <cell r="G8992" t="str">
            <v>双侧加收不超过80%</v>
          </cell>
          <cell r="H8992">
            <v>1000</v>
          </cell>
          <cell r="I8992">
            <v>800</v>
          </cell>
          <cell r="J8992">
            <v>700</v>
          </cell>
          <cell r="K8992" t="str">
            <v>乙类</v>
          </cell>
        </row>
        <row r="8993">
          <cell r="A8993" t="str">
            <v>HXZ89301</v>
          </cell>
          <cell r="B8993" t="str">
            <v>踝关节韧带损伤重建术</v>
          </cell>
          <cell r="C8993" t="str">
            <v>消毒铺巾,清除血肿､撕脱骨片切除,探查关节腔,用缝线缝合撕裂的关节囊,在内或外踝钻孔,韧带重建,止血,放置引流,负压吸引。</v>
          </cell>
          <cell r="D8993" t="str">
            <v>引流装置</v>
          </cell>
          <cell r="E8993" t="str">
            <v>特殊缝线,外固定材料</v>
          </cell>
          <cell r="F8993" t="str">
            <v>单侧</v>
          </cell>
          <cell r="G8993" t="str">
            <v/>
          </cell>
          <cell r="H8993">
            <v>1300</v>
          </cell>
          <cell r="I8993">
            <v>1040</v>
          </cell>
          <cell r="J8993">
            <v>910</v>
          </cell>
          <cell r="K8993" t="str">
            <v>乙类</v>
          </cell>
        </row>
        <row r="8994">
          <cell r="A8994" t="str">
            <v>HXZ89302</v>
          </cell>
          <cell r="B8994" t="str">
            <v>陈旧踝关节韧带损伤重建术</v>
          </cell>
          <cell r="C8994" t="str">
            <v>消毒铺巾,清除瘢痕､陈旧撕脱骨片切除,探查关节腔,移植物的切取与修整,在内或外踝钻孔,韧带重建,止血,放置引流,负压吸引。</v>
          </cell>
          <cell r="D8994" t="str">
            <v>引流装置</v>
          </cell>
          <cell r="E8994" t="str">
            <v>特殊缝线,外固定材料</v>
          </cell>
          <cell r="F8994" t="str">
            <v>单侧</v>
          </cell>
          <cell r="G8994" t="str">
            <v/>
          </cell>
          <cell r="H8994">
            <v>1400</v>
          </cell>
          <cell r="I8994">
            <v>1120</v>
          </cell>
          <cell r="J8994">
            <v>980</v>
          </cell>
          <cell r="K8994" t="str">
            <v>乙类</v>
          </cell>
        </row>
        <row r="8995">
          <cell r="A8995" t="str">
            <v>HX1</v>
          </cell>
          <cell r="B8995" t="str">
            <v>跖骨</v>
          </cell>
          <cell r="C8995" t="str">
            <v/>
          </cell>
          <cell r="D8995" t="str">
            <v/>
          </cell>
          <cell r="E8995" t="str">
            <v/>
          </cell>
        </row>
        <row r="8995">
          <cell r="G8995" t="str">
            <v/>
          </cell>
          <cell r="H8995" t="str">
            <v/>
          </cell>
          <cell r="I8995" t="str">
            <v/>
          </cell>
          <cell r="J8995" t="str">
            <v/>
          </cell>
        </row>
        <row r="8996">
          <cell r="A8996" t="str">
            <v>HX148301</v>
          </cell>
          <cell r="B8996" t="str">
            <v>跖趾骨骺阻滞术</v>
          </cell>
          <cell r="C8996" t="str">
            <v>消毒铺巾,气囊止血带止血,切开皮肤,显露骨端,打入骑缝钉,阻滞骨骺生长。不含术中X线引导。</v>
          </cell>
          <cell r="D8996" t="str">
            <v>外固定材料</v>
          </cell>
          <cell r="E8996" t="str">
            <v>内固定材料,钢丝</v>
          </cell>
          <cell r="F8996" t="str">
            <v>每骨</v>
          </cell>
          <cell r="G8996" t="str">
            <v>每增加1骨加收不超过30%</v>
          </cell>
          <cell r="H8996">
            <v>1150</v>
          </cell>
          <cell r="I8996">
            <v>920</v>
          </cell>
          <cell r="J8996">
            <v>805</v>
          </cell>
          <cell r="K8996" t="str">
            <v>丙类</v>
          </cell>
        </row>
        <row r="8997">
          <cell r="A8997" t="str">
            <v>HX170301</v>
          </cell>
          <cell r="B8997" t="str">
            <v>跖骨骨折闭合复位外固定架固定术</v>
          </cell>
          <cell r="C8997"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cell r="D8997" t="str">
            <v>引流装置,冲洗液</v>
          </cell>
          <cell r="E8997" t="str">
            <v>外固定材料,特殊缝线</v>
          </cell>
          <cell r="F8997" t="str">
            <v>单侧</v>
          </cell>
          <cell r="G8997" t="str">
            <v/>
          </cell>
          <cell r="H8997">
            <v>1500</v>
          </cell>
          <cell r="I8997">
            <v>1200</v>
          </cell>
          <cell r="J8997">
            <v>1050</v>
          </cell>
          <cell r="K8997" t="str">
            <v>乙类</v>
          </cell>
        </row>
        <row r="8998">
          <cell r="A8998" t="str">
            <v>HX170302</v>
          </cell>
          <cell r="B8998" t="str">
            <v>跖骨骨折切开复位内固定术</v>
          </cell>
          <cell r="C899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98" t="str">
            <v>引流装置,冲洗液</v>
          </cell>
          <cell r="E8998" t="str">
            <v>内固定材料,特殊缝线</v>
          </cell>
          <cell r="F8998" t="str">
            <v>每指</v>
          </cell>
          <cell r="G8998" t="str">
            <v/>
          </cell>
          <cell r="H8998">
            <v>1050</v>
          </cell>
          <cell r="I8998">
            <v>840</v>
          </cell>
          <cell r="J8998">
            <v>735</v>
          </cell>
          <cell r="K8998" t="str">
            <v>甲类</v>
          </cell>
        </row>
        <row r="8999">
          <cell r="A8999" t="str">
            <v>HX170303</v>
          </cell>
          <cell r="B8999" t="str">
            <v>陈旧跖骨骨折切开复位内固定术</v>
          </cell>
          <cell r="C899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8999" t="str">
            <v>引流装置,冲洗液</v>
          </cell>
          <cell r="E8999" t="str">
            <v>内固定材料,人工骨,特殊缝线</v>
          </cell>
          <cell r="F8999" t="str">
            <v>每指</v>
          </cell>
          <cell r="G8999" t="str">
            <v/>
          </cell>
          <cell r="H8999">
            <v>1350</v>
          </cell>
          <cell r="I8999">
            <v>1080</v>
          </cell>
          <cell r="J8999">
            <v>945</v>
          </cell>
          <cell r="K8999" t="str">
            <v>甲类</v>
          </cell>
        </row>
        <row r="9000">
          <cell r="A9000" t="str">
            <v>HX170304</v>
          </cell>
          <cell r="B9000" t="str">
            <v>跖骨骨折切开复位外固定架固定术</v>
          </cell>
          <cell r="C9000"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00" t="str">
            <v>引流装置,冲洗液</v>
          </cell>
          <cell r="E9000" t="str">
            <v>特殊缝线,外固定材料</v>
          </cell>
          <cell r="F9000" t="str">
            <v>每指</v>
          </cell>
          <cell r="G9000" t="str">
            <v/>
          </cell>
          <cell r="H9000">
            <v>1400</v>
          </cell>
          <cell r="I9000">
            <v>1120</v>
          </cell>
          <cell r="J9000">
            <v>980</v>
          </cell>
          <cell r="K9000" t="str">
            <v>乙类</v>
          </cell>
        </row>
        <row r="9001">
          <cell r="A9001" t="str">
            <v>HX170305</v>
          </cell>
          <cell r="B9001" t="str">
            <v>陈旧跖骨骨折切开复位外固定架固定术</v>
          </cell>
          <cell r="C90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01" t="str">
            <v>引流装置,冲洗液</v>
          </cell>
          <cell r="E9001" t="str">
            <v>人工骨,外固定材料,特殊缝线</v>
          </cell>
          <cell r="F9001" t="str">
            <v>每指</v>
          </cell>
          <cell r="G9001" t="str">
            <v/>
          </cell>
          <cell r="H9001">
            <v>1500</v>
          </cell>
          <cell r="I9001">
            <v>1200</v>
          </cell>
          <cell r="J9001">
            <v>1050</v>
          </cell>
          <cell r="K9001" t="str">
            <v>乙类</v>
          </cell>
        </row>
        <row r="9002">
          <cell r="A9002" t="str">
            <v>HX171301</v>
          </cell>
          <cell r="B9002" t="str">
            <v>跖趾骨骺融合术</v>
          </cell>
          <cell r="C9002" t="str">
            <v>消毒铺巾,气囊止血带止血,切开皮肤,显露并切除骨骺,对合骨端,缝线或克氏针固定。不含术中X线引导。</v>
          </cell>
          <cell r="D9002" t="str">
            <v>外固定材料,克氏针</v>
          </cell>
          <cell r="E9002" t="str">
            <v>内固定材料,钢丝,特殊缝线</v>
          </cell>
          <cell r="F9002" t="str">
            <v>每骨</v>
          </cell>
          <cell r="G9002" t="str">
            <v>每增加1骨加收不超过30%</v>
          </cell>
          <cell r="H9002">
            <v>850</v>
          </cell>
          <cell r="I9002">
            <v>680</v>
          </cell>
          <cell r="J9002">
            <v>595</v>
          </cell>
          <cell r="K9002" t="str">
            <v>乙类</v>
          </cell>
        </row>
        <row r="9003">
          <cell r="A9003" t="str">
            <v>HX173301</v>
          </cell>
          <cell r="B9003" t="str">
            <v>跖骨头截骨术</v>
          </cell>
          <cell r="C9003" t="str">
            <v>消毒菌巾,分离肌腱和关节囊,暴露跖骨头,用微动力摆锯截骨,并用内固定螺钉进行固定,关节囊松解,内固定止血,放置引流,加压包扎。不含X线引导。</v>
          </cell>
          <cell r="D9003" t="str">
            <v>引流装置,外固定材料</v>
          </cell>
          <cell r="E9003" t="str">
            <v>内固定材料,特殊缝线</v>
          </cell>
          <cell r="F9003" t="str">
            <v>单侧</v>
          </cell>
          <cell r="G9003" t="str">
            <v/>
          </cell>
          <cell r="H9003">
            <v>1400</v>
          </cell>
          <cell r="I9003">
            <v>1120</v>
          </cell>
          <cell r="J9003">
            <v>980</v>
          </cell>
          <cell r="K9003" t="str">
            <v>乙类</v>
          </cell>
        </row>
        <row r="9004">
          <cell r="A9004" t="str">
            <v>HX173302</v>
          </cell>
          <cell r="B9004" t="str">
            <v>跖骨近端截骨术</v>
          </cell>
          <cell r="C9004"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4" t="str">
            <v/>
          </cell>
          <cell r="E9004" t="str">
            <v>内固定材料,特殊缝线</v>
          </cell>
          <cell r="F9004" t="str">
            <v>单侧</v>
          </cell>
          <cell r="G9004" t="str">
            <v/>
          </cell>
          <cell r="H9004">
            <v>1200</v>
          </cell>
          <cell r="I9004">
            <v>960</v>
          </cell>
          <cell r="J9004">
            <v>840</v>
          </cell>
          <cell r="K9004" t="str">
            <v>乙类</v>
          </cell>
        </row>
        <row r="9005">
          <cell r="A9005" t="str">
            <v>HX173303</v>
          </cell>
          <cell r="B9005" t="str">
            <v>跖骨头骨赘切除踇外翻矫形术</v>
          </cell>
          <cell r="C9005"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5" t="str">
            <v/>
          </cell>
          <cell r="E9005" t="str">
            <v>特殊缝线</v>
          </cell>
          <cell r="F9005" t="str">
            <v>单侧</v>
          </cell>
          <cell r="G9005" t="str">
            <v/>
          </cell>
          <cell r="H9005">
            <v>1200</v>
          </cell>
          <cell r="I9005">
            <v>960</v>
          </cell>
          <cell r="J9005">
            <v>840</v>
          </cell>
          <cell r="K9005" t="str">
            <v>乙类</v>
          </cell>
        </row>
        <row r="9006">
          <cell r="A9006" t="str">
            <v>HX181301</v>
          </cell>
          <cell r="B9006" t="str">
            <v>跖趾骨干缩窄术</v>
          </cell>
          <cell r="C9006" t="str">
            <v>消毒铺巾,气囊止血带止血,切开皮肤,显露骨干,切除两侧骨质。不含术中X线引导。</v>
          </cell>
          <cell r="D9006" t="str">
            <v>外固定材料</v>
          </cell>
          <cell r="E9006" t="str">
            <v>内固定材料,钢丝,特殊缝线</v>
          </cell>
          <cell r="F9006" t="str">
            <v>每骨</v>
          </cell>
          <cell r="G9006" t="str">
            <v>每增加1骨加收不超过30%</v>
          </cell>
          <cell r="H9006">
            <v>1100</v>
          </cell>
          <cell r="I9006">
            <v>880</v>
          </cell>
          <cell r="J9006">
            <v>770</v>
          </cell>
          <cell r="K9006" t="str">
            <v>丙类</v>
          </cell>
        </row>
        <row r="9007">
          <cell r="A9007" t="str">
            <v>HX183301</v>
          </cell>
          <cell r="B9007" t="str">
            <v>第二跖骨头成形术</v>
          </cell>
          <cell r="C9007" t="str">
            <v>经第二跖骨头旁入路切除第二跖骨头,清除近节趾骨关节面软骨。</v>
          </cell>
          <cell r="D9007" t="str">
            <v>骨蜡,外固定材料</v>
          </cell>
          <cell r="E9007" t="str">
            <v>特殊缝线</v>
          </cell>
          <cell r="F9007" t="str">
            <v>单侧</v>
          </cell>
          <cell r="G9007" t="str">
            <v/>
          </cell>
          <cell r="H9007">
            <v>1200</v>
          </cell>
          <cell r="I9007">
            <v>960</v>
          </cell>
          <cell r="J9007">
            <v>840</v>
          </cell>
          <cell r="K9007" t="str">
            <v>乙类</v>
          </cell>
        </row>
        <row r="9008">
          <cell r="A9008" t="str">
            <v>HX183302</v>
          </cell>
          <cell r="B9008" t="str">
            <v>跖趾骨截骨矫形术</v>
          </cell>
          <cell r="C9008" t="str">
            <v>消毒铺巾,气囊止血带止血,切开皮肤,显露截骨部位,用骨刀或摆锯截骨,短缩或延长或矫形,对合骨端,内固定或外固定。不含术中X线引导。</v>
          </cell>
          <cell r="D9008" t="str">
            <v>外固定材料</v>
          </cell>
          <cell r="E9008" t="str">
            <v>内固定材料,钢丝</v>
          </cell>
          <cell r="F9008" t="str">
            <v>每骨</v>
          </cell>
          <cell r="G9008" t="str">
            <v>每增加1骨加收不超过30%</v>
          </cell>
          <cell r="H9008">
            <v>1150</v>
          </cell>
          <cell r="I9008">
            <v>920</v>
          </cell>
          <cell r="J9008">
            <v>805</v>
          </cell>
          <cell r="K9008" t="str">
            <v>乙类</v>
          </cell>
        </row>
        <row r="9009">
          <cell r="A9009" t="str">
            <v>HX187301</v>
          </cell>
          <cell r="B9009" t="str">
            <v>显微镜下断跖再植术</v>
          </cell>
          <cell r="C9009" t="str">
            <v>消毒铺巾,气囊止血带止血,清创,探查损伤组织,复位固定骨与关节,缝合肌肉､肌腱､神经,吻合动脉､静脉。不含组织移植术。</v>
          </cell>
          <cell r="D9009" t="str">
            <v>外固定材料</v>
          </cell>
          <cell r="E9009" t="str">
            <v>内固定材料,钢丝,特殊缝线</v>
          </cell>
          <cell r="F9009" t="str">
            <v>单侧</v>
          </cell>
          <cell r="G9009" t="str">
            <v/>
          </cell>
          <cell r="H9009">
            <v>2500</v>
          </cell>
          <cell r="I9009">
            <v>2000</v>
          </cell>
          <cell r="J9009">
            <v>1750</v>
          </cell>
          <cell r="K9009" t="str">
            <v>乙类</v>
          </cell>
        </row>
        <row r="9010">
          <cell r="A9010" t="str">
            <v>HX2</v>
          </cell>
          <cell r="B9010" t="str">
            <v>跖趾连结</v>
          </cell>
          <cell r="C9010" t="str">
            <v/>
          </cell>
          <cell r="D9010" t="str">
            <v/>
          </cell>
          <cell r="E9010" t="str">
            <v/>
          </cell>
        </row>
        <row r="9010">
          <cell r="G9010" t="str">
            <v/>
          </cell>
          <cell r="H9010" t="str">
            <v/>
          </cell>
          <cell r="I9010" t="str">
            <v/>
          </cell>
          <cell r="J9010" t="str">
            <v/>
          </cell>
        </row>
        <row r="9011">
          <cell r="A9011" t="str">
            <v>HX266301</v>
          </cell>
          <cell r="B9011" t="str">
            <v>跖趾人工关节置换术</v>
          </cell>
          <cell r="C9011" t="str">
            <v>适于跖趾关节的器质性病变。切除病变的跖趾关节,置换人工跖趾关节假体。</v>
          </cell>
          <cell r="D9011" t="str">
            <v>引流装置</v>
          </cell>
          <cell r="E9011" t="str">
            <v>人工关节,特殊缝线</v>
          </cell>
          <cell r="F9011" t="str">
            <v>次</v>
          </cell>
          <cell r="G9011" t="str">
            <v/>
          </cell>
          <cell r="H9011">
            <v>2000</v>
          </cell>
          <cell r="I9011">
            <v>1600</v>
          </cell>
          <cell r="J9011">
            <v>1400</v>
          </cell>
          <cell r="K9011" t="str">
            <v>乙类</v>
          </cell>
        </row>
        <row r="9012">
          <cell r="A9012" t="str">
            <v>HX273301</v>
          </cell>
          <cell r="B9012" t="str">
            <v>足关节滑膜切除术</v>
          </cell>
          <cell r="C9012" t="str">
            <v>消毒铺巾,气囊止血带止血,切开皮肤,显露关节,清除滑膜,松解粘连。</v>
          </cell>
          <cell r="D9012" t="str">
            <v/>
          </cell>
          <cell r="E9012" t="str">
            <v>特殊缝线</v>
          </cell>
          <cell r="F9012" t="str">
            <v>单侧</v>
          </cell>
          <cell r="G9012" t="str">
            <v/>
          </cell>
          <cell r="H9012">
            <v>1500</v>
          </cell>
          <cell r="I9012">
            <v>1200</v>
          </cell>
          <cell r="J9012">
            <v>1050</v>
          </cell>
          <cell r="K9012" t="str">
            <v>甲类</v>
          </cell>
        </row>
        <row r="9013">
          <cell r="A9013" t="str">
            <v>HX273501</v>
          </cell>
          <cell r="B9013" t="str">
            <v>关节镜下足关节滑膜切除术</v>
          </cell>
          <cell r="C9013" t="str">
            <v>消毒铺巾,气囊止血带止血,切开皮肤,插入关节镜,清除滑膜,松解粘连。不含关节镜检查。</v>
          </cell>
          <cell r="D9013" t="str">
            <v/>
          </cell>
          <cell r="E9013" t="str">
            <v/>
          </cell>
          <cell r="F9013" t="str">
            <v>单侧</v>
          </cell>
          <cell r="G9013" t="str">
            <v/>
          </cell>
          <cell r="H9013">
            <v>1500</v>
          </cell>
          <cell r="I9013">
            <v>1200</v>
          </cell>
          <cell r="J9013">
            <v>1050</v>
          </cell>
          <cell r="K9013" t="str">
            <v>乙类</v>
          </cell>
        </row>
        <row r="9014">
          <cell r="A9014" t="str">
            <v>HX283301</v>
          </cell>
          <cell r="B9014" t="str">
            <v>跖趾关节融合拇外翻矫形术</v>
          </cell>
          <cell r="C9014"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cell r="D9014" t="str">
            <v/>
          </cell>
          <cell r="E9014" t="str">
            <v>内固定材料,特殊缝线</v>
          </cell>
          <cell r="F9014" t="str">
            <v>单侧</v>
          </cell>
          <cell r="G9014" t="str">
            <v/>
          </cell>
          <cell r="H9014">
            <v>1200</v>
          </cell>
          <cell r="I9014">
            <v>960</v>
          </cell>
          <cell r="J9014">
            <v>840</v>
          </cell>
          <cell r="K9014" t="str">
            <v>乙类</v>
          </cell>
        </row>
        <row r="9015">
          <cell r="A9015" t="str">
            <v>HX3-HX4</v>
          </cell>
          <cell r="B9015" t="str">
            <v>趾</v>
          </cell>
          <cell r="C9015" t="str">
            <v/>
          </cell>
          <cell r="D9015" t="str">
            <v/>
          </cell>
          <cell r="E9015" t="str">
            <v/>
          </cell>
        </row>
        <row r="9015">
          <cell r="G9015" t="str">
            <v/>
          </cell>
          <cell r="H9015" t="str">
            <v/>
          </cell>
          <cell r="I9015" t="str">
            <v/>
          </cell>
          <cell r="J9015" t="str">
            <v/>
          </cell>
        </row>
        <row r="9016">
          <cell r="A9016" t="str">
            <v>HX370301</v>
          </cell>
          <cell r="B9016" t="str">
            <v>趾骨骨折闭合复位内固定术</v>
          </cell>
          <cell r="C901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016" t="str">
            <v>引流装置,冲洗液</v>
          </cell>
          <cell r="E9016" t="str">
            <v>内固定材料,特殊缝线</v>
          </cell>
          <cell r="F9016" t="str">
            <v>每指</v>
          </cell>
          <cell r="G9016" t="str">
            <v/>
          </cell>
          <cell r="H9016">
            <v>1200</v>
          </cell>
          <cell r="I9016">
            <v>960</v>
          </cell>
          <cell r="J9016">
            <v>840</v>
          </cell>
          <cell r="K9016" t="str">
            <v>甲类</v>
          </cell>
        </row>
        <row r="9017">
          <cell r="A9017" t="str">
            <v>HX370302</v>
          </cell>
          <cell r="B9017" t="str">
            <v>趾骨骨折闭合复位外固定架固定术</v>
          </cell>
          <cell r="C90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017" t="str">
            <v>引流装置,外固定材料,冲洗液</v>
          </cell>
          <cell r="E9017" t="str">
            <v>特殊缝线</v>
          </cell>
          <cell r="F9017" t="str">
            <v>每指</v>
          </cell>
          <cell r="G9017" t="str">
            <v/>
          </cell>
          <cell r="H9017">
            <v>1000</v>
          </cell>
          <cell r="I9017">
            <v>800</v>
          </cell>
          <cell r="J9017">
            <v>700</v>
          </cell>
          <cell r="K9017" t="str">
            <v>乙类</v>
          </cell>
        </row>
        <row r="9018">
          <cell r="A9018" t="str">
            <v>HX370303</v>
          </cell>
          <cell r="B9018" t="str">
            <v>趾骨骨折切开复位内固定术</v>
          </cell>
          <cell r="C901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18" t="str">
            <v>引流装置,冲洗液</v>
          </cell>
          <cell r="E9018" t="str">
            <v>内固定材料,特殊缝线</v>
          </cell>
          <cell r="F9018" t="str">
            <v>每指</v>
          </cell>
          <cell r="G9018" t="str">
            <v/>
          </cell>
          <cell r="H9018">
            <v>1200</v>
          </cell>
          <cell r="I9018">
            <v>960</v>
          </cell>
          <cell r="J9018">
            <v>840</v>
          </cell>
          <cell r="K9018" t="str">
            <v>甲类</v>
          </cell>
        </row>
        <row r="9019">
          <cell r="A9019" t="str">
            <v>HX370304</v>
          </cell>
          <cell r="B9019" t="str">
            <v>陈旧趾骨骨折切开复位内固定术</v>
          </cell>
          <cell r="C901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019" t="str">
            <v>引流装置,冲洗液</v>
          </cell>
          <cell r="E9019" t="str">
            <v>内固定材料,人工骨,特殊缝线</v>
          </cell>
          <cell r="F9019" t="str">
            <v>每指</v>
          </cell>
          <cell r="G9019" t="str">
            <v/>
          </cell>
          <cell r="H9019">
            <v>1500</v>
          </cell>
          <cell r="I9019">
            <v>1200</v>
          </cell>
          <cell r="J9019">
            <v>1050</v>
          </cell>
          <cell r="K9019" t="str">
            <v>甲类</v>
          </cell>
        </row>
        <row r="9020">
          <cell r="A9020" t="str">
            <v>HX370305</v>
          </cell>
          <cell r="B9020" t="str">
            <v>趾骨骨折切开复位外固定架固定术</v>
          </cell>
          <cell r="C90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20" t="str">
            <v>引流装置,冲洗液</v>
          </cell>
          <cell r="E9020" t="str">
            <v>外固定材料,特殊缝线</v>
          </cell>
          <cell r="F9020" t="str">
            <v>每指</v>
          </cell>
          <cell r="G9020" t="str">
            <v/>
          </cell>
          <cell r="H9020">
            <v>1400</v>
          </cell>
          <cell r="I9020">
            <v>1120</v>
          </cell>
          <cell r="J9020">
            <v>980</v>
          </cell>
          <cell r="K9020" t="str">
            <v>乙类</v>
          </cell>
        </row>
        <row r="9021">
          <cell r="A9021" t="str">
            <v>HX370306</v>
          </cell>
          <cell r="B9021" t="str">
            <v>陈旧趾骨骨折切开复位外固定架固定术</v>
          </cell>
          <cell r="C9021"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21" t="str">
            <v>引流装置,冲洗液</v>
          </cell>
          <cell r="E9021" t="str">
            <v>人工骨,外固定材料,特殊缝线</v>
          </cell>
          <cell r="F9021" t="str">
            <v>每指</v>
          </cell>
          <cell r="G9021" t="str">
            <v/>
          </cell>
          <cell r="H9021">
            <v>1450</v>
          </cell>
          <cell r="I9021">
            <v>1160</v>
          </cell>
          <cell r="J9021">
            <v>1015</v>
          </cell>
          <cell r="K9021" t="str">
            <v>乙类</v>
          </cell>
        </row>
        <row r="9022">
          <cell r="A9022" t="str">
            <v>HX387301</v>
          </cell>
          <cell r="B9022" t="str">
            <v>显微镜下断趾再植术</v>
          </cell>
          <cell r="C9022" t="str">
            <v>消毒铺巾,气囊止血带止血,清创,探查损伤组织,复位固定骨与关节,缝合肌腱､神经,吻合动脉､静脉。不含组织移植术。</v>
          </cell>
          <cell r="D9022" t="str">
            <v>外固定材料</v>
          </cell>
          <cell r="E9022" t="str">
            <v>内固定材料,钢丝,特殊缝线</v>
          </cell>
          <cell r="F9022" t="str">
            <v>每指</v>
          </cell>
          <cell r="G9022" t="str">
            <v/>
          </cell>
          <cell r="H9022">
            <v>2650</v>
          </cell>
          <cell r="I9022">
            <v>2120</v>
          </cell>
          <cell r="J9022">
            <v>1855</v>
          </cell>
          <cell r="K9022" t="str">
            <v>乙类</v>
          </cell>
        </row>
        <row r="9023">
          <cell r="A9023" t="str">
            <v>HX473301</v>
          </cell>
          <cell r="B9023" t="str">
            <v>踇外翻阿氏截骨矫形术</v>
          </cell>
          <cell r="C9023"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cell r="D9023" t="str">
            <v>克氏针</v>
          </cell>
          <cell r="E9023" t="str">
            <v>内固定材料,特殊缝线</v>
          </cell>
          <cell r="F9023" t="str">
            <v>单侧</v>
          </cell>
          <cell r="G9023" t="str">
            <v/>
          </cell>
          <cell r="H9023">
            <v>1300</v>
          </cell>
          <cell r="I9023">
            <v>1040</v>
          </cell>
          <cell r="J9023">
            <v>910</v>
          </cell>
          <cell r="K9023" t="str">
            <v>乙类</v>
          </cell>
        </row>
        <row r="9024">
          <cell r="A9024" t="str">
            <v>HX473302</v>
          </cell>
          <cell r="B9024" t="str">
            <v>踇外翻米氏截骨术</v>
          </cell>
          <cell r="C9024"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cell r="D9024" t="str">
            <v>克氏针</v>
          </cell>
          <cell r="E9024" t="str">
            <v>内固定材料,特殊缝线</v>
          </cell>
          <cell r="F9024" t="str">
            <v>单侧</v>
          </cell>
          <cell r="G9024" t="str">
            <v/>
          </cell>
          <cell r="H9024">
            <v>1300</v>
          </cell>
          <cell r="I9024">
            <v>1040</v>
          </cell>
          <cell r="J9024">
            <v>910</v>
          </cell>
          <cell r="K9024" t="str">
            <v>乙类</v>
          </cell>
        </row>
        <row r="9025">
          <cell r="A9025" t="str">
            <v>HX473303</v>
          </cell>
          <cell r="B9025" t="str">
            <v>踇外翻克氏截骨术</v>
          </cell>
          <cell r="C9025"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cell r="D9025" t="str">
            <v/>
          </cell>
          <cell r="E9025" t="str">
            <v>内固定材料,特殊缝线</v>
          </cell>
          <cell r="F9025" t="str">
            <v>单侧</v>
          </cell>
          <cell r="G9025" t="str">
            <v/>
          </cell>
          <cell r="H9025">
            <v>1300</v>
          </cell>
          <cell r="I9025">
            <v>1040</v>
          </cell>
          <cell r="J9025">
            <v>910</v>
          </cell>
          <cell r="K9025" t="str">
            <v>乙类</v>
          </cell>
        </row>
        <row r="9026">
          <cell r="A9026" t="str">
            <v>HX483301</v>
          </cell>
          <cell r="B9026" t="str">
            <v>踇外翻矫正术</v>
          </cell>
          <cell r="C9026" t="str">
            <v>术前设计,测量足底压力,消毒铺巾,上驱止血带,切开分离,去除骨赘,磨平,第一趾骨头下横断截骨,趾骨头外推,固定关节囊,分层缝合皮肤,8字绷带固定,应用动力系统,足底测压仪。不含动力系统。</v>
          </cell>
          <cell r="D9026" t="str">
            <v/>
          </cell>
          <cell r="E9026" t="str">
            <v>特殊缝线,止血材料</v>
          </cell>
          <cell r="F9026" t="str">
            <v>单侧</v>
          </cell>
          <cell r="G9026" t="str">
            <v/>
          </cell>
          <cell r="H9026">
            <v>1100</v>
          </cell>
          <cell r="I9026">
            <v>880</v>
          </cell>
          <cell r="J9026">
            <v>770</v>
          </cell>
          <cell r="K9026" t="str">
            <v>乙类</v>
          </cell>
        </row>
        <row r="9027">
          <cell r="A9027" t="str">
            <v>HX483302</v>
          </cell>
          <cell r="B9027" t="str">
            <v>踇外翻截骨矫形术</v>
          </cell>
          <cell r="C9027"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cell r="D9027" t="str">
            <v/>
          </cell>
          <cell r="E9027" t="str">
            <v>内固定材料,特殊缝线</v>
          </cell>
          <cell r="F9027" t="str">
            <v>单侧</v>
          </cell>
          <cell r="G9027" t="str">
            <v/>
          </cell>
          <cell r="H9027">
            <v>1300</v>
          </cell>
          <cell r="I9027">
            <v>1040</v>
          </cell>
          <cell r="J9027">
            <v>910</v>
          </cell>
          <cell r="K9027" t="str">
            <v>乙类</v>
          </cell>
        </row>
        <row r="9028">
          <cell r="A9028" t="str">
            <v>HX483303</v>
          </cell>
          <cell r="B9028" t="str">
            <v>踇外翻远端软组织矫形术</v>
          </cell>
          <cell r="C9028"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cell r="D9028" t="str">
            <v/>
          </cell>
          <cell r="E9028" t="str">
            <v>特殊缝线</v>
          </cell>
          <cell r="F9028" t="str">
            <v>单侧</v>
          </cell>
          <cell r="G9028" t="str">
            <v/>
          </cell>
          <cell r="H9028">
            <v>1300</v>
          </cell>
          <cell r="I9028">
            <v>1040</v>
          </cell>
          <cell r="J9028">
            <v>910</v>
          </cell>
          <cell r="K9028" t="str">
            <v>乙类</v>
          </cell>
        </row>
        <row r="9029">
          <cell r="A9029" t="str">
            <v>HX6-HX9</v>
          </cell>
          <cell r="B9029" t="str">
            <v>14.肌肉骨骼其它</v>
          </cell>
          <cell r="C9029" t="str">
            <v/>
          </cell>
          <cell r="D9029" t="str">
            <v/>
          </cell>
          <cell r="E9029" t="str">
            <v/>
          </cell>
        </row>
        <row r="9029">
          <cell r="G9029" t="str">
            <v/>
          </cell>
          <cell r="H9029" t="str">
            <v/>
          </cell>
          <cell r="I9029" t="str">
            <v/>
          </cell>
          <cell r="J9029" t="str">
            <v/>
          </cell>
        </row>
        <row r="9030">
          <cell r="A9030" t="str">
            <v>HX648101</v>
          </cell>
          <cell r="B9030" t="str">
            <v>骨囊肿注药+骨髓术</v>
          </cell>
          <cell r="C9030" t="str">
            <v>麻醉后患肢消毒,C臂下先定位,置针后再定位,抽取腔内物,注药。另行骨髓穿刺术取骨髓,再注入囊腔,取针,包扎伤口,术毕。不含C型臂引导。</v>
          </cell>
          <cell r="D9030" t="str">
            <v>骨髓穿刺针,注射器</v>
          </cell>
          <cell r="E9030" t="str">
            <v/>
          </cell>
          <cell r="F9030" t="str">
            <v>次</v>
          </cell>
          <cell r="G9030" t="str">
            <v/>
          </cell>
          <cell r="H9030">
            <v>420</v>
          </cell>
          <cell r="I9030">
            <v>340</v>
          </cell>
          <cell r="J9030">
            <v>290</v>
          </cell>
          <cell r="K9030" t="str">
            <v>乙类</v>
          </cell>
        </row>
        <row r="9031">
          <cell r="A9031" t="str">
            <v>HX648301</v>
          </cell>
          <cell r="B9031" t="str">
            <v>骨膜封闭术</v>
          </cell>
          <cell r="C9031" t="str">
            <v>常规消毒,局麻,在不同部位采用不同穿刺针穿刺。必要时,在X线引导或CT引导下进行。不含X线引导､CT引导。</v>
          </cell>
          <cell r="D9031" t="str">
            <v>穿刺针,注射器</v>
          </cell>
          <cell r="E9031" t="str">
            <v/>
          </cell>
          <cell r="F9031" t="str">
            <v>次</v>
          </cell>
          <cell r="G9031" t="str">
            <v/>
          </cell>
          <cell r="H9031">
            <v>90</v>
          </cell>
          <cell r="I9031">
            <v>70</v>
          </cell>
          <cell r="J9031">
            <v>60</v>
          </cell>
          <cell r="K9031" t="str">
            <v>甲类</v>
          </cell>
        </row>
        <row r="9032">
          <cell r="A9032" t="str">
            <v>HX648302</v>
          </cell>
          <cell r="B9032" t="str">
            <v>临时骺阻滞术</v>
          </cell>
          <cell r="C9032" t="str">
            <v>麻醉后,患肢局部切开皮肤､皮下,显露韧带,剥离韧带达骨膜,导针C型臂定位后电钻钻孔,放置8字钢板并置入螺钉固定于骺板上下方,缝合深筋膜､皮下及切口。不含C型臂透视､导航。</v>
          </cell>
          <cell r="D9032" t="str">
            <v/>
          </cell>
          <cell r="E9032" t="str">
            <v>内固定材料,止血材料,特殊缝线</v>
          </cell>
          <cell r="F9032" t="str">
            <v>次</v>
          </cell>
          <cell r="G9032" t="str">
            <v/>
          </cell>
          <cell r="H9032">
            <v>350</v>
          </cell>
          <cell r="I9032">
            <v>280</v>
          </cell>
          <cell r="J9032">
            <v>245</v>
          </cell>
          <cell r="K9032" t="str">
            <v>乙类</v>
          </cell>
        </row>
        <row r="9033">
          <cell r="A9033" t="str">
            <v>HX648303</v>
          </cell>
          <cell r="B9033" t="str">
            <v>四肢长骨感染性病灶切开引流灌洗术</v>
          </cell>
          <cell r="C9033"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v>
          </cell>
          <cell r="D9033" t="str">
            <v>引流装置,冲洗液</v>
          </cell>
          <cell r="E9033" t="str">
            <v>充填材料,特殊缝线</v>
          </cell>
          <cell r="F9033" t="str">
            <v>次</v>
          </cell>
          <cell r="G9033" t="str">
            <v/>
          </cell>
          <cell r="H9033">
            <v>1300</v>
          </cell>
          <cell r="I9033">
            <v>1040</v>
          </cell>
          <cell r="J9033">
            <v>910</v>
          </cell>
          <cell r="K9033" t="str">
            <v>甲类</v>
          </cell>
        </row>
        <row r="9034">
          <cell r="A9034" t="str">
            <v>HX660301</v>
          </cell>
          <cell r="B9034" t="str">
            <v>带血管骨组织取出术</v>
          </cell>
          <cell r="C9034" t="str">
            <v>消毒准备供区,分离供区骨组织,保护血管蒂,游离取出带血管蒂骨组织移植物供游离移植用,冲洗缝合伤口。</v>
          </cell>
          <cell r="D9034" t="str">
            <v>引流装置,冲洗液</v>
          </cell>
          <cell r="E9034" t="str">
            <v>特殊缝线</v>
          </cell>
          <cell r="F9034" t="str">
            <v>次</v>
          </cell>
          <cell r="G9034" t="str">
            <v>此项为辅加操作项目</v>
          </cell>
          <cell r="H9034">
            <v>2200</v>
          </cell>
          <cell r="I9034">
            <v>1760</v>
          </cell>
          <cell r="J9034">
            <v>1540</v>
          </cell>
          <cell r="K9034" t="str">
            <v>乙类</v>
          </cell>
        </row>
        <row r="9035">
          <cell r="A9035" t="str">
            <v>HX660302</v>
          </cell>
          <cell r="B9035" t="str">
            <v>自体骨取骨植骨术</v>
          </cell>
          <cell r="C9035" t="str">
            <v>选取相应取骨部位,暴露局部骨组织,截除所需骨组织,根据受区需要制备形状,填充于受区,冲洗缝合供区伤口。不需吻合血管。</v>
          </cell>
          <cell r="D9035" t="str">
            <v>引流装置,冲洗液</v>
          </cell>
          <cell r="E9035" t="str">
            <v>特殊缝线</v>
          </cell>
          <cell r="F9035" t="str">
            <v>次</v>
          </cell>
          <cell r="G9035" t="str">
            <v>不得在口腔种植中收取</v>
          </cell>
          <cell r="H9035">
            <v>1160</v>
          </cell>
          <cell r="I9035">
            <v>930</v>
          </cell>
          <cell r="J9035">
            <v>810</v>
          </cell>
          <cell r="K9035" t="str">
            <v>乙类</v>
          </cell>
        </row>
        <row r="9036">
          <cell r="A9036" t="str">
            <v>HX663301</v>
          </cell>
          <cell r="B9036" t="str">
            <v>骨折固定装置调整术</v>
          </cell>
          <cell r="C9036" t="str">
            <v>对原骨折固定装置部分部件增加､去除或更改位置的操作。如增加或去除髓内针锁定螺钉､更改外固定架穿针位置等。</v>
          </cell>
          <cell r="D9036" t="str">
            <v>引流装置</v>
          </cell>
          <cell r="E9036" t="str">
            <v/>
          </cell>
          <cell r="F9036" t="str">
            <v>单侧</v>
          </cell>
          <cell r="G9036" t="str">
            <v/>
          </cell>
          <cell r="H9036">
            <v>30</v>
          </cell>
          <cell r="I9036">
            <v>25</v>
          </cell>
          <cell r="J9036">
            <v>20</v>
          </cell>
          <cell r="K9036" t="str">
            <v>乙类</v>
          </cell>
        </row>
        <row r="9037">
          <cell r="A9037" t="str">
            <v>HX664301</v>
          </cell>
          <cell r="B9037" t="str">
            <v>外固定架取出术</v>
          </cell>
          <cell r="C9037" t="str">
            <v>体外取下外固定架连接杆,消毒针孔,拧出外固定架之骨圆针,冲洗消毒针孔。</v>
          </cell>
          <cell r="D9037" t="str">
            <v/>
          </cell>
          <cell r="E9037" t="str">
            <v/>
          </cell>
          <cell r="F9037" t="str">
            <v>次</v>
          </cell>
          <cell r="G9037" t="str">
            <v/>
          </cell>
          <cell r="H9037">
            <v>20</v>
          </cell>
          <cell r="I9037">
            <v>16</v>
          </cell>
          <cell r="J9037">
            <v>14</v>
          </cell>
          <cell r="K9037" t="str">
            <v>乙类</v>
          </cell>
        </row>
        <row r="9038">
          <cell r="A9038" t="str">
            <v>HX664302</v>
          </cell>
          <cell r="B9038" t="str">
            <v>骨内固定物取出术</v>
          </cell>
          <cell r="C9038" t="str">
            <v>固定物包括钢板､螺钉､髓内针､克氏针､斯氏针等。手术切开暴露内固定物,并取出之,冲洗缝合伤口。取出内固定物。</v>
          </cell>
          <cell r="D9038" t="str">
            <v>引流装置,冲洗液</v>
          </cell>
          <cell r="E9038" t="str">
            <v>特殊缝线</v>
          </cell>
          <cell r="F9038" t="str">
            <v>部位</v>
          </cell>
          <cell r="G9038" t="str">
            <v/>
          </cell>
          <cell r="H9038">
            <v>1000</v>
          </cell>
          <cell r="I9038">
            <v>800</v>
          </cell>
          <cell r="J9038">
            <v>700</v>
          </cell>
          <cell r="K9038" t="str">
            <v>甲类</v>
          </cell>
        </row>
        <row r="9039">
          <cell r="A9039" t="str">
            <v>HX670301</v>
          </cell>
          <cell r="B9039" t="str">
            <v>骨骼牵引术</v>
          </cell>
          <cell r="C9039" t="str">
            <v>消毒铺巾,将骨圆针穿入骨骼连接牵引弓､牵引架进行牵引。</v>
          </cell>
          <cell r="D9039" t="str">
            <v>牵引架,牵弓,骨圆针</v>
          </cell>
          <cell r="E9039" t="str">
            <v/>
          </cell>
          <cell r="F9039" t="str">
            <v>单侧</v>
          </cell>
          <cell r="G9039" t="str">
            <v/>
          </cell>
          <cell r="H9039">
            <v>200</v>
          </cell>
          <cell r="I9039">
            <v>160</v>
          </cell>
          <cell r="J9039">
            <v>140</v>
          </cell>
          <cell r="K9039" t="str">
            <v>甲类</v>
          </cell>
        </row>
        <row r="9040">
          <cell r="A9040" t="str">
            <v>HX670302</v>
          </cell>
          <cell r="B9040" t="str">
            <v>骨折脱位复位钢针固定术</v>
          </cell>
          <cell r="C9040" t="str">
            <v>消毒铺巾,切开暴露复位或闭合复位骨折脱位,用克氏针或斯氏针对骨折脱位进行穿针固定,冲洗缝合伤口。</v>
          </cell>
          <cell r="D9040" t="str">
            <v>冲洗液,克氏针,斯氏针</v>
          </cell>
          <cell r="E9040" t="str">
            <v>内固定材料,特殊缝线</v>
          </cell>
          <cell r="F9040" t="str">
            <v>次</v>
          </cell>
          <cell r="G9040" t="str">
            <v/>
          </cell>
          <cell r="H9040">
            <v>880</v>
          </cell>
          <cell r="I9040">
            <v>700</v>
          </cell>
          <cell r="J9040">
            <v>610</v>
          </cell>
          <cell r="K9040" t="str">
            <v>甲类</v>
          </cell>
        </row>
        <row r="9041">
          <cell r="A9041" t="str">
            <v>HX670303</v>
          </cell>
          <cell r="B9041" t="str">
            <v>骨折闭合复位+外固定术</v>
          </cell>
          <cell r="C9041" t="str">
            <v>麻醉后透视机定位找到骨折远近端,分别在骨折远近端纵行钻入2枚Shanz钉使其在一平行线上,手法复位至对位对线满意拧紧外固定架,缝合切口。不含C型臂引导。</v>
          </cell>
          <cell r="D9041" t="str">
            <v>外固定材料</v>
          </cell>
          <cell r="E9041" t="str">
            <v>内固定材料,特殊缝线</v>
          </cell>
          <cell r="F9041" t="str">
            <v>部位</v>
          </cell>
          <cell r="G9041" t="str">
            <v/>
          </cell>
          <cell r="H9041">
            <v>1200</v>
          </cell>
          <cell r="I9041">
            <v>960</v>
          </cell>
          <cell r="J9041">
            <v>840</v>
          </cell>
          <cell r="K9041" t="str">
            <v>甲类</v>
          </cell>
        </row>
        <row r="9042">
          <cell r="A9042" t="str">
            <v>HX670304</v>
          </cell>
          <cell r="B9042" t="str">
            <v>撕脱骨折切开复位内固定术</v>
          </cell>
          <cell r="C9042" t="str">
            <v>消毒铺巾,切开暴露撕脱骨折部位,复位后用螺丝钉进行固定,冲洗缝合伤口。必要时需X光下透视或拍片检查骨折及螺丝钉位置。不含术中透视拍片。</v>
          </cell>
          <cell r="D9042" t="str">
            <v>冲洗液</v>
          </cell>
          <cell r="E9042" t="str">
            <v>内固定材料,特殊缝线</v>
          </cell>
          <cell r="F9042" t="str">
            <v>次</v>
          </cell>
          <cell r="G9042" t="str">
            <v/>
          </cell>
          <cell r="H9042">
            <v>1000</v>
          </cell>
          <cell r="I9042">
            <v>800</v>
          </cell>
          <cell r="J9042">
            <v>700</v>
          </cell>
          <cell r="K9042" t="str">
            <v>甲类</v>
          </cell>
        </row>
        <row r="9043">
          <cell r="A9043" t="str">
            <v>HX671301</v>
          </cell>
          <cell r="B9043" t="str">
            <v>骨骺固定术</v>
          </cell>
          <cell r="C9043" t="str">
            <v>指永久阻滞术。麻醉后,患处切口,显露骨骺,带骨骺块状截骨,翻转90°后植入间隙,使骨块愈合。不含C型臂透视､导航设备。</v>
          </cell>
          <cell r="D9043" t="str">
            <v/>
          </cell>
          <cell r="E9043" t="str">
            <v>特殊缝线</v>
          </cell>
          <cell r="F9043" t="str">
            <v>次</v>
          </cell>
          <cell r="G9043" t="str">
            <v/>
          </cell>
          <cell r="H9043">
            <v>1160</v>
          </cell>
          <cell r="I9043">
            <v>930</v>
          </cell>
          <cell r="J9043">
            <v>810</v>
          </cell>
          <cell r="K9043" t="str">
            <v>甲类</v>
          </cell>
        </row>
        <row r="9044">
          <cell r="A9044" t="str">
            <v>HX672101</v>
          </cell>
          <cell r="B9044" t="str">
            <v>经皮骨肿瘤消融术</v>
          </cell>
          <cell r="C9044" t="str">
            <v>影像定位,局部消毒麻醉,穿刺针穿刺骨肿瘤,行射频消融。不含监护､影像学引导。</v>
          </cell>
          <cell r="D9044" t="str">
            <v>穿刺针,注射器</v>
          </cell>
          <cell r="E9044" t="str">
            <v/>
          </cell>
          <cell r="F9044" t="str">
            <v>部位</v>
          </cell>
          <cell r="G9044" t="str">
            <v/>
          </cell>
          <cell r="H9044">
            <v>300</v>
          </cell>
          <cell r="I9044">
            <v>240</v>
          </cell>
          <cell r="J9044">
            <v>210</v>
          </cell>
          <cell r="K9044" t="str">
            <v>乙类</v>
          </cell>
        </row>
        <row r="9045">
          <cell r="A9045" t="str">
            <v>HX673301</v>
          </cell>
          <cell r="B9045" t="str">
            <v>四肢长骨感染性病灶清除术</v>
          </cell>
          <cell r="C9045" t="str">
            <v>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v>
          </cell>
          <cell r="D9045" t="str">
            <v>引流装置,冲洗液</v>
          </cell>
          <cell r="E9045" t="str">
            <v>充填材料,特殊缝线</v>
          </cell>
          <cell r="F9045" t="str">
            <v>次</v>
          </cell>
          <cell r="G9045" t="str">
            <v/>
          </cell>
          <cell r="H9045">
            <v>1400</v>
          </cell>
          <cell r="I9045">
            <v>1120</v>
          </cell>
          <cell r="J9045">
            <v>980</v>
          </cell>
          <cell r="K9045" t="str">
            <v>甲类</v>
          </cell>
        </row>
        <row r="9046">
          <cell r="A9046" t="str">
            <v>HX673302</v>
          </cell>
          <cell r="B9046" t="str">
            <v>肢体骨与软组织肿瘤切除术</v>
          </cell>
          <cell r="C9046"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v>
          </cell>
          <cell r="D9046" t="str">
            <v>引流装置,冲洗液</v>
          </cell>
          <cell r="E9046" t="str">
            <v>止血材料,特殊缝线</v>
          </cell>
          <cell r="F9046" t="str">
            <v>次</v>
          </cell>
          <cell r="G9046" t="str">
            <v/>
          </cell>
          <cell r="H9046">
            <v>1500</v>
          </cell>
          <cell r="I9046">
            <v>1200</v>
          </cell>
          <cell r="J9046">
            <v>1050</v>
          </cell>
          <cell r="K9046" t="str">
            <v>甲类</v>
          </cell>
        </row>
        <row r="9047">
          <cell r="A9047" t="str">
            <v>HX673303</v>
          </cell>
          <cell r="B9047" t="str">
            <v>肢体骨与软组织肿瘤切除软组织修复术</v>
          </cell>
          <cell r="C9047"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47" t="str">
            <v>引流装置,冲洗液</v>
          </cell>
          <cell r="E9047" t="str">
            <v>止血材料,特殊缝线</v>
          </cell>
          <cell r="F9047" t="str">
            <v>次</v>
          </cell>
          <cell r="G9047" t="str">
            <v/>
          </cell>
          <cell r="H9047">
            <v>1800</v>
          </cell>
          <cell r="I9047">
            <v>1440</v>
          </cell>
          <cell r="J9047">
            <v>1260</v>
          </cell>
          <cell r="K9047" t="str">
            <v>乙类</v>
          </cell>
        </row>
        <row r="9048">
          <cell r="A9048" t="str">
            <v>HX673304</v>
          </cell>
          <cell r="B9048" t="str">
            <v>成骨不全多段截骨术</v>
          </cell>
          <cell r="C9048" t="str">
            <v>显露股骨或胫骨干,保护股动静脉､坐骨神经,X线引导下作多段截断,矫正畸形,插入带锁髓内钉固定。不含术中X线引导。</v>
          </cell>
          <cell r="D9048" t="str">
            <v/>
          </cell>
          <cell r="E9048" t="str">
            <v>内(外)固定材料,特殊缝线</v>
          </cell>
          <cell r="F9048" t="str">
            <v>单侧</v>
          </cell>
          <cell r="G9048" t="str">
            <v/>
          </cell>
          <cell r="H9048">
            <v>1800</v>
          </cell>
          <cell r="I9048">
            <v>1440</v>
          </cell>
          <cell r="J9048">
            <v>1260</v>
          </cell>
          <cell r="K9048" t="str">
            <v>乙类</v>
          </cell>
        </row>
        <row r="9049">
          <cell r="A9049" t="str">
            <v>HX673305</v>
          </cell>
          <cell r="B9049" t="str">
            <v>开放骨折清创术</v>
          </cell>
          <cell r="C9049" t="str">
            <v>无菌肥皂水刷洗创面,清除创面内污物,切除创面内坏死组织,清理骨折片及骨折端,冲洗消毒,保护骨折周血管神经,再进行骨折固定及创面覆盖手术。不含骨折固定､创面覆盖手术。</v>
          </cell>
          <cell r="D9049" t="str">
            <v>冲洗液</v>
          </cell>
          <cell r="E9049" t="str">
            <v/>
          </cell>
          <cell r="F9049" t="str">
            <v>部位</v>
          </cell>
          <cell r="G9049" t="str">
            <v/>
          </cell>
          <cell r="H9049">
            <v>200</v>
          </cell>
          <cell r="I9049">
            <v>160</v>
          </cell>
          <cell r="J9049">
            <v>140</v>
          </cell>
          <cell r="K9049" t="str">
            <v>甲类</v>
          </cell>
        </row>
        <row r="9050">
          <cell r="A9050" t="str">
            <v>HX673306</v>
          </cell>
          <cell r="B9050" t="str">
            <v>深度烧伤扩创死骨清除术</v>
          </cell>
          <cell r="C9050" t="str">
            <v>术区皮肤消毒,切除死骨周围坏死炎性组织或窦道,暴露死骨,用咬骨钳或骨凿去除死骨,清洗止血后创面应用其它组织或材料覆盖。</v>
          </cell>
          <cell r="D9050" t="str">
            <v>外固定材料,引流装置,冲洗液</v>
          </cell>
          <cell r="E9050" t="str">
            <v>功能性敷料</v>
          </cell>
          <cell r="F9050" t="str">
            <v>平方厘米</v>
          </cell>
          <cell r="G9050" t="str">
            <v/>
          </cell>
          <cell r="H9050">
            <v>1200</v>
          </cell>
          <cell r="I9050">
            <v>960</v>
          </cell>
          <cell r="J9050">
            <v>840</v>
          </cell>
          <cell r="K9050" t="str">
            <v>甲类</v>
          </cell>
        </row>
        <row r="9051">
          <cell r="A9051" t="str">
            <v>HX674301</v>
          </cell>
          <cell r="B9051" t="str">
            <v>肢体骨与软组织肿瘤切除骨重建软组织修复术</v>
          </cell>
          <cell r="C9051"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51" t="str">
            <v>引流装置,冲洗液</v>
          </cell>
          <cell r="E9051" t="str">
            <v>内固定材料,修补材料,人工关节,人工韧带,止血材料,骨水泥,骨水泥枪,特殊缝线</v>
          </cell>
          <cell r="F9051" t="str">
            <v>次</v>
          </cell>
          <cell r="G9051" t="str">
            <v/>
          </cell>
          <cell r="H9051">
            <v>1400</v>
          </cell>
          <cell r="I9051">
            <v>1120</v>
          </cell>
          <cell r="J9051">
            <v>980</v>
          </cell>
          <cell r="K9051" t="str">
            <v>乙类</v>
          </cell>
        </row>
        <row r="9052">
          <cell r="A9052" t="str">
            <v>HX674302</v>
          </cell>
          <cell r="B9052" t="str">
            <v>肢体骨与软组织肿瘤切除骨关节重建术(大)</v>
          </cell>
          <cell r="C9052"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cell r="D9052" t="str">
            <v>引流装置,冲洗液</v>
          </cell>
          <cell r="E9052" t="str">
            <v>内固定材料,修补材料,人工关节,人工韧带,止血材料,骨水泥,骨水泥枪,特殊缝线</v>
          </cell>
          <cell r="F9052" t="str">
            <v>次</v>
          </cell>
          <cell r="G9052" t="str">
            <v/>
          </cell>
          <cell r="H9052">
            <v>1600</v>
          </cell>
          <cell r="I9052">
            <v>1280</v>
          </cell>
          <cell r="J9052">
            <v>1120</v>
          </cell>
          <cell r="K9052" t="str">
            <v>乙类</v>
          </cell>
        </row>
        <row r="9053">
          <cell r="A9053" t="str">
            <v>HX674303</v>
          </cell>
          <cell r="B9053" t="str">
            <v>肢体骨与软组织肿瘤切除骨关节重建软组织修复术</v>
          </cell>
          <cell r="C9053"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cell r="D9053" t="str">
            <v>引流装置</v>
          </cell>
          <cell r="E9053" t="str">
            <v>内固定材料,修补材料,人工关节,人工韧带,止血材料,骨水泥,骨水泥枪,特殊缝线</v>
          </cell>
          <cell r="F9053" t="str">
            <v>次</v>
          </cell>
          <cell r="G9053" t="str">
            <v/>
          </cell>
          <cell r="H9053">
            <v>1700</v>
          </cell>
          <cell r="I9053">
            <v>1360</v>
          </cell>
          <cell r="J9053">
            <v>1190</v>
          </cell>
          <cell r="K9053" t="str">
            <v>乙类</v>
          </cell>
        </row>
        <row r="9054">
          <cell r="A9054" t="str">
            <v>HX674304</v>
          </cell>
          <cell r="B9054" t="str">
            <v>肢体骨与软组织肿瘤切除骨重建术</v>
          </cell>
          <cell r="C9054"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v>
          </cell>
          <cell r="D9054" t="str">
            <v>引流装置,冲洗液</v>
          </cell>
          <cell r="E9054" t="str">
            <v>修补材料,止血材料,骨水泥,骨水泥枪,特殊缝线</v>
          </cell>
          <cell r="F9054" t="str">
            <v>次</v>
          </cell>
          <cell r="G9054" t="str">
            <v/>
          </cell>
          <cell r="H9054">
            <v>1800</v>
          </cell>
          <cell r="I9054">
            <v>1440</v>
          </cell>
          <cell r="J9054">
            <v>1260</v>
          </cell>
          <cell r="K9054" t="str">
            <v>乙类</v>
          </cell>
        </row>
        <row r="9055">
          <cell r="A9055" t="str">
            <v>HX674305</v>
          </cell>
          <cell r="B9055" t="str">
            <v>肢体肿瘤切除重建翻修术</v>
          </cell>
          <cell r="C9055"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cell r="D9055" t="str">
            <v>引流装置,冲洗液</v>
          </cell>
          <cell r="E9055" t="str">
            <v>人工韧带,人工关节,止血材料,骨水泥,骨水泥枪,特殊缝线</v>
          </cell>
          <cell r="F9055" t="str">
            <v>次</v>
          </cell>
          <cell r="G9055" t="str">
            <v/>
          </cell>
          <cell r="H9055">
            <v>1900</v>
          </cell>
          <cell r="I9055">
            <v>1520</v>
          </cell>
          <cell r="J9055">
            <v>1330</v>
          </cell>
          <cell r="K9055" t="str">
            <v>乙类</v>
          </cell>
        </row>
        <row r="9056">
          <cell r="A9056" t="str">
            <v>HX683301</v>
          </cell>
          <cell r="B9056" t="str">
            <v>残端修整术</v>
          </cell>
          <cell r="C9056" t="str">
            <v>麻醉,消毒,常规入路,修整骨端,神经瘤切除,肌肉成形､固定,留置引流条,缝合､关闭伤口,1000毫升生理冲洗液冲洗伤口。</v>
          </cell>
          <cell r="D9056" t="str">
            <v>引流装置,冲洗液</v>
          </cell>
          <cell r="E9056" t="str">
            <v>特殊缝线</v>
          </cell>
          <cell r="F9056" t="str">
            <v>次</v>
          </cell>
          <cell r="G9056" t="str">
            <v/>
          </cell>
          <cell r="H9056">
            <v>800</v>
          </cell>
          <cell r="I9056">
            <v>640</v>
          </cell>
          <cell r="J9056">
            <v>560</v>
          </cell>
          <cell r="K9056" t="str">
            <v>乙类</v>
          </cell>
        </row>
        <row r="9057">
          <cell r="A9057" t="str">
            <v>HX689301</v>
          </cell>
          <cell r="B9057" t="str">
            <v>带肌蒂骨骺/骨瓣移位术</v>
          </cell>
          <cell r="C9057" t="str">
            <v>消毒铺巾,气囊止血带止血,切开皮肤,清理损伤骨,切取带肌蒂的骨骺或骨瓣,将其移位至损伤部位。</v>
          </cell>
          <cell r="D9057" t="str">
            <v>引流装置,外固定材料</v>
          </cell>
          <cell r="E9057" t="str">
            <v>内固定材料,钢丝,特殊缝线,止血材料</v>
          </cell>
          <cell r="F9057" t="str">
            <v>次</v>
          </cell>
          <cell r="G9057" t="str">
            <v/>
          </cell>
          <cell r="H9057">
            <v>1750</v>
          </cell>
          <cell r="I9057">
            <v>1400</v>
          </cell>
          <cell r="J9057">
            <v>1225</v>
          </cell>
          <cell r="K9057" t="str">
            <v>乙类</v>
          </cell>
        </row>
        <row r="9058">
          <cell r="A9058" t="str">
            <v>HX689302</v>
          </cell>
          <cell r="B9058" t="str">
            <v>带筋膜蒂骨骺/骨瓣移位术</v>
          </cell>
          <cell r="C9058" t="str">
            <v>消毒铺巾,气囊止血带止血,切开皮肤,清理损伤骨,切取带肌蒂的骨骺或骨瓣,将其移位至损伤部位。</v>
          </cell>
          <cell r="D9058" t="str">
            <v>引流装置,外固定材料</v>
          </cell>
          <cell r="E9058" t="str">
            <v>内固定材料,钢丝,特殊缝线,止血材料</v>
          </cell>
          <cell r="F9058" t="str">
            <v>次</v>
          </cell>
          <cell r="G9058" t="str">
            <v/>
          </cell>
          <cell r="H9058">
            <v>1800</v>
          </cell>
          <cell r="I9058">
            <v>1440</v>
          </cell>
          <cell r="J9058">
            <v>1260</v>
          </cell>
          <cell r="K9058" t="str">
            <v>乙类</v>
          </cell>
        </row>
        <row r="9059">
          <cell r="A9059" t="str">
            <v>HX689303</v>
          </cell>
          <cell r="B9059" t="str">
            <v>带血管蒂骨骺/骨瓣移位术</v>
          </cell>
          <cell r="C9059" t="str">
            <v>消毒铺巾,气囊止血带止血,切开皮肤,清理损伤骨,切取带肌蒂的骨骺或骨瓣,将其移位至损伤部位。</v>
          </cell>
          <cell r="D9059" t="str">
            <v>引流装置,外固定材料</v>
          </cell>
          <cell r="E9059" t="str">
            <v>内固定材料,钢丝,特殊缝线,止血材料</v>
          </cell>
          <cell r="F9059" t="str">
            <v>次</v>
          </cell>
          <cell r="G9059" t="str">
            <v/>
          </cell>
          <cell r="H9059">
            <v>1750</v>
          </cell>
          <cell r="I9059">
            <v>1400</v>
          </cell>
          <cell r="J9059">
            <v>1225</v>
          </cell>
          <cell r="K9059" t="str">
            <v>乙类</v>
          </cell>
        </row>
        <row r="9060">
          <cell r="A9060" t="str">
            <v>HX689304</v>
          </cell>
          <cell r="B9060" t="str">
            <v>吻合血管的骨骺/骨瓣皮瓣移植术</v>
          </cell>
          <cell r="C9060" t="str">
            <v>消毒铺巾,气囊止血带止血,切开皮肤,清理损伤骨,切取骨骺或骨瓣及皮瓣,显微镜下吻合血管,将其移植于损伤部位。不含术中X线引导､术中显微镜下操作。</v>
          </cell>
          <cell r="D9060" t="str">
            <v>引流装置,外固定材料</v>
          </cell>
          <cell r="E9060" t="str">
            <v>内固定材料,钢丝,特殊缝线,止血材料</v>
          </cell>
          <cell r="F9060" t="str">
            <v>次</v>
          </cell>
          <cell r="G9060" t="str">
            <v/>
          </cell>
          <cell r="H9060">
            <v>2000</v>
          </cell>
          <cell r="I9060">
            <v>1600</v>
          </cell>
          <cell r="J9060">
            <v>1400</v>
          </cell>
          <cell r="K9060" t="str">
            <v>乙类</v>
          </cell>
        </row>
        <row r="9061">
          <cell r="A9061" t="str">
            <v>HX689305</v>
          </cell>
          <cell r="B9061" t="str">
            <v>吻合血管的骨骺/骨瓣移植术</v>
          </cell>
          <cell r="C9061" t="str">
            <v>消毒铺巾,气囊止血带止血,切开皮肤,清理损伤骨,切取骨骺或骨瓣,显微镜下吻合血管,将其移植于损伤部位。不含术中X线引导､术中显微镜下操作。</v>
          </cell>
          <cell r="D9061" t="str">
            <v>引流装置,外固定材料</v>
          </cell>
          <cell r="E9061" t="str">
            <v>内固定材料,钢丝,特殊缝线,止血材料</v>
          </cell>
          <cell r="F9061" t="str">
            <v>次</v>
          </cell>
          <cell r="G9061" t="str">
            <v/>
          </cell>
          <cell r="H9061">
            <v>2000</v>
          </cell>
          <cell r="I9061">
            <v>1600</v>
          </cell>
          <cell r="J9061">
            <v>1400</v>
          </cell>
          <cell r="K9061" t="str">
            <v>乙类</v>
          </cell>
        </row>
        <row r="9062">
          <cell r="A9062" t="str">
            <v>HX709301</v>
          </cell>
          <cell r="B9062" t="str">
            <v>麻醉下活动关节检查术</v>
          </cell>
          <cell r="C9062" t="str">
            <v>麻醉,检查,保护下小心活动关节。</v>
          </cell>
          <cell r="D9062" t="str">
            <v/>
          </cell>
          <cell r="E9062" t="str">
            <v/>
          </cell>
          <cell r="F9062" t="str">
            <v>次</v>
          </cell>
          <cell r="G9062" t="str">
            <v/>
          </cell>
          <cell r="H9062">
            <v>70</v>
          </cell>
          <cell r="I9062">
            <v>55</v>
          </cell>
          <cell r="J9062">
            <v>50</v>
          </cell>
          <cell r="K9062" t="str">
            <v>甲类</v>
          </cell>
        </row>
        <row r="9063">
          <cell r="A9063" t="str">
            <v>HX748101</v>
          </cell>
          <cell r="B9063" t="str">
            <v>关节腔穿刺术</v>
          </cell>
          <cell r="C9063"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cell r="D9063" t="str">
            <v>穿刺针,注射器</v>
          </cell>
          <cell r="E9063" t="str">
            <v/>
          </cell>
          <cell r="F9063" t="str">
            <v>次</v>
          </cell>
          <cell r="G9063" t="str">
            <v/>
          </cell>
          <cell r="H9063">
            <v>140</v>
          </cell>
          <cell r="I9063">
            <v>110</v>
          </cell>
          <cell r="J9063">
            <v>100</v>
          </cell>
          <cell r="K9063" t="str">
            <v>甲类</v>
          </cell>
        </row>
        <row r="9064">
          <cell r="A9064" t="str">
            <v>HX748102</v>
          </cell>
          <cell r="B9064" t="str">
            <v>持续关节腔冲洗</v>
          </cell>
          <cell r="C9064" t="str">
            <v>局部消毒菌巾,穿刺关节,抽取关节液,3000毫升生理冲洗液冲洗关节,放置冲洗管,缝合,固定冲洗管,加压包扎。</v>
          </cell>
          <cell r="D9064" t="str">
            <v>冲洗管,冲洗液</v>
          </cell>
          <cell r="E9064" t="str">
            <v>特殊缝线</v>
          </cell>
          <cell r="F9064" t="str">
            <v>次</v>
          </cell>
          <cell r="G9064" t="str">
            <v/>
          </cell>
          <cell r="H9064">
            <v>80</v>
          </cell>
          <cell r="I9064">
            <v>65</v>
          </cell>
          <cell r="J9064">
            <v>55</v>
          </cell>
          <cell r="K9064" t="str">
            <v>甲类</v>
          </cell>
        </row>
        <row r="9065">
          <cell r="A9065" t="str">
            <v>HX762301</v>
          </cell>
          <cell r="B9065" t="str">
            <v>人工关节取出关节间 隔体植入术</v>
          </cell>
          <cell r="C9065" t="str">
            <v>适用于人工关节置换术后的假体安装位置不佳以及感染､磨损和松动的患者。取出原假体(或部分部件),清创关闭伤口,安放关节占位器。</v>
          </cell>
          <cell r="D9065" t="str">
            <v>引流装置,冲洗器,骨水泥</v>
          </cell>
          <cell r="E9065" t="str">
            <v>特殊缝线</v>
          </cell>
          <cell r="F9065" t="str">
            <v>单侧</v>
          </cell>
          <cell r="G9065" t="str">
            <v/>
          </cell>
          <cell r="H9065">
            <v>1900</v>
          </cell>
          <cell r="I9065">
            <v>1520</v>
          </cell>
          <cell r="J9065">
            <v>1330</v>
          </cell>
          <cell r="K9065" t="str">
            <v>乙类</v>
          </cell>
        </row>
        <row r="9066">
          <cell r="A9066" t="str">
            <v>HX773301</v>
          </cell>
          <cell r="B9066" t="str">
            <v>深度烧伤小关节扩创术</v>
          </cell>
          <cell r="C9066" t="str">
            <v>指､趾等关节扩创时,术区消毒后,切除关节周围坏死组织,凿出坏死骨,有关节腔开放时应探查冲洗关节腔,创面彻底止血和清洗。</v>
          </cell>
          <cell r="D9066" t="str">
            <v>外固定材料,引流装置,冲洗液</v>
          </cell>
          <cell r="E9066" t="str">
            <v>功能性敷料</v>
          </cell>
          <cell r="F9066" t="str">
            <v>每关节</v>
          </cell>
          <cell r="G9066" t="str">
            <v>每增加1个关节加收不超过50%</v>
          </cell>
          <cell r="H9066">
            <v>1300</v>
          </cell>
          <cell r="I9066">
            <v>1040</v>
          </cell>
          <cell r="J9066">
            <v>910</v>
          </cell>
          <cell r="K9066" t="str">
            <v>甲类</v>
          </cell>
        </row>
        <row r="9067">
          <cell r="A9067" t="str">
            <v>HX773302</v>
          </cell>
          <cell r="B9067" t="str">
            <v>深度烧伤大关节扩创术</v>
          </cell>
          <cell r="C9067" t="str">
            <v>肩､肘､腕､髋､膝､踝关节扩创时,术区消毒后,切除关节周围坏死组织,凿除坏死骨,有关节腔开放时应探查冲洗关节腔,创面彻底止血和清洗。</v>
          </cell>
          <cell r="D9067" t="str">
            <v>外固定材料,引流装置,冲洗液</v>
          </cell>
          <cell r="E9067" t="str">
            <v>功能性敷料</v>
          </cell>
          <cell r="F9067" t="str">
            <v>每关节</v>
          </cell>
          <cell r="G9067" t="str">
            <v>每增加1个关节加收不超过50%</v>
          </cell>
          <cell r="H9067">
            <v>1300</v>
          </cell>
          <cell r="I9067">
            <v>1040</v>
          </cell>
          <cell r="J9067">
            <v>910</v>
          </cell>
          <cell r="K9067" t="str">
            <v>甲类</v>
          </cell>
        </row>
        <row r="9068">
          <cell r="A9068" t="str">
            <v>HX773303</v>
          </cell>
          <cell r="B9068" t="str">
            <v>四肢关节感染性病灶清除植骨融合术</v>
          </cell>
          <cell r="C9068"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cell r="D9068" t="str">
            <v>引流装置,冲洗液</v>
          </cell>
          <cell r="E9068" t="str">
            <v>充填材料,内固定材料,特殊缝线</v>
          </cell>
          <cell r="F9068" t="str">
            <v>次</v>
          </cell>
          <cell r="G9068" t="str">
            <v/>
          </cell>
          <cell r="H9068">
            <v>2100</v>
          </cell>
          <cell r="I9068">
            <v>1680</v>
          </cell>
          <cell r="J9068">
            <v>1470</v>
          </cell>
          <cell r="K9068" t="str">
            <v>乙类</v>
          </cell>
        </row>
        <row r="9069">
          <cell r="A9069" t="str">
            <v>HX789301</v>
          </cell>
          <cell r="B9069" t="str">
            <v>骨骺早闭骨桥切除脂肪移植术</v>
          </cell>
          <cell r="C9069"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cell r="D9069" t="str">
            <v/>
          </cell>
          <cell r="E9069" t="str">
            <v>特殊缝线</v>
          </cell>
          <cell r="F9069" t="str">
            <v>次</v>
          </cell>
          <cell r="G9069" t="str">
            <v/>
          </cell>
          <cell r="H9069">
            <v>1300</v>
          </cell>
          <cell r="I9069">
            <v>1040</v>
          </cell>
          <cell r="J9069">
            <v>910</v>
          </cell>
          <cell r="K9069" t="str">
            <v>乙类</v>
          </cell>
        </row>
        <row r="9070">
          <cell r="A9070" t="str">
            <v>HX845101</v>
          </cell>
          <cell r="B9070" t="str">
            <v>软组织穿刺抽吸术</v>
          </cell>
          <cell r="C9070"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cell r="D9070" t="str">
            <v>穿刺针,注射器</v>
          </cell>
          <cell r="E9070" t="str">
            <v/>
          </cell>
          <cell r="F9070" t="str">
            <v>次</v>
          </cell>
          <cell r="G9070" t="str">
            <v/>
          </cell>
          <cell r="H9070">
            <v>150</v>
          </cell>
          <cell r="I9070">
            <v>120</v>
          </cell>
          <cell r="J9070">
            <v>105</v>
          </cell>
          <cell r="K9070" t="str">
            <v>甲类</v>
          </cell>
        </row>
        <row r="9071">
          <cell r="A9071" t="str">
            <v>HX848101</v>
          </cell>
          <cell r="B9071" t="str">
            <v>肌腱组织内封闭术</v>
          </cell>
          <cell r="C9071" t="str">
            <v>消毒,局麻,在不同部位采用不同穿刺针穿刺到相应的肌腱组织层,注射药物。必要时B超引导。不含超声引导。</v>
          </cell>
          <cell r="D9071" t="str">
            <v>穿刺针,注射器</v>
          </cell>
          <cell r="E9071" t="str">
            <v/>
          </cell>
          <cell r="F9071" t="str">
            <v>次</v>
          </cell>
          <cell r="G9071" t="str">
            <v/>
          </cell>
          <cell r="H9071">
            <v>50</v>
          </cell>
          <cell r="I9071">
            <v>40</v>
          </cell>
          <cell r="J9071">
            <v>35</v>
          </cell>
          <cell r="K9071" t="str">
            <v>甲类</v>
          </cell>
        </row>
        <row r="9072">
          <cell r="A9072" t="str">
            <v>HX848102</v>
          </cell>
          <cell r="B9072" t="str">
            <v>肌肉组织内封闭术</v>
          </cell>
          <cell r="C9072" t="str">
            <v>常规消毒,局麻,在肌肉组织内不同部位采用不同穿刺针穿刺,必要时B超引导。不含超声引导。</v>
          </cell>
          <cell r="D9072" t="str">
            <v>穿刺针,注射器</v>
          </cell>
          <cell r="E9072" t="str">
            <v/>
          </cell>
          <cell r="F9072" t="str">
            <v>次</v>
          </cell>
          <cell r="G9072" t="str">
            <v/>
          </cell>
          <cell r="H9072">
            <v>50</v>
          </cell>
          <cell r="I9072">
            <v>40</v>
          </cell>
          <cell r="J9072">
            <v>35</v>
          </cell>
          <cell r="K9072" t="str">
            <v>甲类</v>
          </cell>
        </row>
        <row r="9073">
          <cell r="A9073" t="str">
            <v>HX848103</v>
          </cell>
          <cell r="B9073" t="str">
            <v>腱鞘内抽液/注药治疗</v>
          </cell>
          <cell r="C9073"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cell r="D9073" t="str">
            <v>穿刺针,注射器</v>
          </cell>
          <cell r="E9073" t="str">
            <v/>
          </cell>
          <cell r="F9073" t="str">
            <v>次</v>
          </cell>
          <cell r="G9073" t="str">
            <v/>
          </cell>
          <cell r="H9073">
            <v>80</v>
          </cell>
          <cell r="I9073">
            <v>65</v>
          </cell>
          <cell r="J9073">
            <v>55</v>
          </cell>
          <cell r="K9073" t="str">
            <v>甲类</v>
          </cell>
        </row>
        <row r="9074">
          <cell r="A9074" t="str">
            <v>HX848104</v>
          </cell>
          <cell r="B9074" t="str">
            <v>肌腱/韧带/周围神经旁注药治疗</v>
          </cell>
          <cell r="C9074"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cell r="D9074" t="str">
            <v>穿刺针,注射器</v>
          </cell>
          <cell r="E9074" t="str">
            <v/>
          </cell>
          <cell r="F9074" t="str">
            <v>次</v>
          </cell>
          <cell r="G9074" t="str">
            <v/>
          </cell>
          <cell r="H9074">
            <v>50</v>
          </cell>
          <cell r="I9074">
            <v>40</v>
          </cell>
          <cell r="J9074">
            <v>35</v>
          </cell>
          <cell r="K9074" t="str">
            <v>甲类</v>
          </cell>
        </row>
        <row r="9075">
          <cell r="A9075" t="str">
            <v>HX848105</v>
          </cell>
          <cell r="B9075" t="str">
            <v>肉毒杆菌毒素注射</v>
          </cell>
          <cell r="C9075"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cell r="D9075" t="str">
            <v>注射器,冲洗液,冰袋</v>
          </cell>
          <cell r="E9075" t="str">
            <v/>
          </cell>
          <cell r="F9075" t="str">
            <v>部位</v>
          </cell>
          <cell r="G9075" t="str">
            <v/>
          </cell>
          <cell r="H9075">
            <v>100</v>
          </cell>
          <cell r="I9075">
            <v>80</v>
          </cell>
          <cell r="J9075">
            <v>70</v>
          </cell>
          <cell r="K9075" t="str">
            <v>丙类</v>
          </cell>
        </row>
        <row r="9076">
          <cell r="A9076" t="str">
            <v>HX848301</v>
          </cell>
          <cell r="B9076" t="str">
            <v>筋膜组织内封闭术</v>
          </cell>
          <cell r="C9076" t="str">
            <v>常规消毒,局麻,在不同部位采用不同穿刺针穿刺至筋膜组织层,注射药物。必要时B超引导。不含超声引导。</v>
          </cell>
          <cell r="D9076" t="str">
            <v>穿刺针,注射器</v>
          </cell>
          <cell r="E9076" t="str">
            <v>特殊缝线</v>
          </cell>
          <cell r="F9076" t="str">
            <v>次</v>
          </cell>
          <cell r="G9076" t="str">
            <v/>
          </cell>
          <cell r="H9076">
            <v>50</v>
          </cell>
          <cell r="I9076">
            <v>40</v>
          </cell>
          <cell r="J9076">
            <v>35</v>
          </cell>
          <cell r="K9076" t="str">
            <v>甲类</v>
          </cell>
        </row>
        <row r="9077">
          <cell r="A9077" t="str">
            <v>HX850301</v>
          </cell>
          <cell r="B9077" t="str">
            <v>腱鞘切开术</v>
          </cell>
          <cell r="C9077" t="str">
            <v>麻醉下指横纹处切开皮肤,钝性分离腱鞘,切开,彻底松解,缝合切口。</v>
          </cell>
          <cell r="D9077" t="str">
            <v/>
          </cell>
          <cell r="E9077" t="str">
            <v>特殊缝线</v>
          </cell>
          <cell r="F9077" t="str">
            <v>每指</v>
          </cell>
          <cell r="G9077" t="str">
            <v/>
          </cell>
          <cell r="H9077">
            <v>600</v>
          </cell>
          <cell r="I9077">
            <v>480</v>
          </cell>
          <cell r="J9077">
            <v>420</v>
          </cell>
          <cell r="K9077" t="str">
            <v>甲类</v>
          </cell>
        </row>
        <row r="9078">
          <cell r="A9078" t="str">
            <v>HX856301</v>
          </cell>
          <cell r="B9078" t="str">
            <v>肢体骨筋膜间室切开减压术</v>
          </cell>
          <cell r="C9078" t="str">
            <v>消毒铺巾,拟减张部位切口,切开皮肤､皮下和深筋膜,充分游离､打通各筋膜间隙,充分减压。彻底止血后凡士林纱条填塞,无菌敷料外敷。</v>
          </cell>
          <cell r="D9078" t="str">
            <v>冲洗液</v>
          </cell>
          <cell r="E9078" t="str">
            <v>特殊缝线</v>
          </cell>
          <cell r="F9078" t="str">
            <v>次</v>
          </cell>
          <cell r="G9078" t="str">
            <v/>
          </cell>
          <cell r="H9078">
            <v>1000</v>
          </cell>
          <cell r="I9078">
            <v>800</v>
          </cell>
          <cell r="J9078">
            <v>700</v>
          </cell>
          <cell r="K9078" t="str">
            <v>甲类</v>
          </cell>
        </row>
        <row r="9079">
          <cell r="A9079" t="str">
            <v>HX857301</v>
          </cell>
          <cell r="B9079" t="str">
            <v>肌肉松解术</v>
          </cell>
          <cell r="C9079" t="str">
            <v>消毒铺巾,气囊止血带止血,切开皮肤,显露并松解肌肉。</v>
          </cell>
          <cell r="D9079" t="str">
            <v/>
          </cell>
          <cell r="E9079" t="str">
            <v>特殊缝线,止血材料</v>
          </cell>
          <cell r="F9079" t="str">
            <v>条</v>
          </cell>
          <cell r="G9079" t="str">
            <v>每增加1条肌肉加收不超过30%</v>
          </cell>
          <cell r="H9079">
            <v>640</v>
          </cell>
          <cell r="I9079">
            <v>510</v>
          </cell>
          <cell r="J9079">
            <v>450</v>
          </cell>
          <cell r="K9079" t="str">
            <v>甲类</v>
          </cell>
        </row>
        <row r="9080">
          <cell r="A9080" t="str">
            <v>HX858301</v>
          </cell>
          <cell r="B9080" t="str">
            <v>小肌肉切断术</v>
          </cell>
          <cell r="C9080" t="str">
            <v>消毒铺巾,气囊止血带止血,切开皮肤,显露并切断小肌肉远端。</v>
          </cell>
          <cell r="D9080" t="str">
            <v/>
          </cell>
          <cell r="E9080" t="str">
            <v>特殊缝线</v>
          </cell>
          <cell r="F9080" t="str">
            <v>单侧</v>
          </cell>
          <cell r="G9080" t="str">
            <v/>
          </cell>
          <cell r="H9080">
            <v>800</v>
          </cell>
          <cell r="I9080">
            <v>640</v>
          </cell>
          <cell r="J9080">
            <v>560</v>
          </cell>
          <cell r="K9080" t="str">
            <v>甲类</v>
          </cell>
        </row>
        <row r="9081">
          <cell r="A9081" t="str">
            <v>HX858302</v>
          </cell>
          <cell r="B9081" t="str">
            <v>肌腱切断术</v>
          </cell>
          <cell r="C9081" t="str">
            <v>消毒铺巾,气囊止血带止血,切开皮肤,切断肌腱。</v>
          </cell>
          <cell r="D9081" t="str">
            <v/>
          </cell>
          <cell r="E9081" t="str">
            <v>特殊缝线</v>
          </cell>
          <cell r="F9081" t="str">
            <v>条</v>
          </cell>
          <cell r="G9081" t="str">
            <v>每增加1条肌腱加收不超过30%</v>
          </cell>
          <cell r="H9081">
            <v>1000</v>
          </cell>
          <cell r="I9081">
            <v>800</v>
          </cell>
          <cell r="J9081">
            <v>700</v>
          </cell>
          <cell r="K9081" t="str">
            <v>甲类</v>
          </cell>
        </row>
        <row r="9082">
          <cell r="A9082" t="str">
            <v>HX860301</v>
          </cell>
          <cell r="B9082" t="str">
            <v>游离肌肉切取术</v>
          </cell>
          <cell r="C9082" t="str">
            <v>常规消毒,铺无菌巾,切开皮肤,解剖肌肉起止点,电凝止血,完整切取所需肌肉组织,冲洗液纱布包裹备用。</v>
          </cell>
          <cell r="D9082" t="str">
            <v>引流装置</v>
          </cell>
          <cell r="E9082" t="str">
            <v>特殊缝线</v>
          </cell>
          <cell r="F9082" t="str">
            <v>次</v>
          </cell>
          <cell r="G9082" t="str">
            <v>此项为辅加操作项目</v>
          </cell>
          <cell r="H9082">
            <v>1000</v>
          </cell>
          <cell r="I9082">
            <v>800</v>
          </cell>
          <cell r="J9082">
            <v>700</v>
          </cell>
          <cell r="K9082" t="str">
            <v>乙类</v>
          </cell>
        </row>
        <row r="9083">
          <cell r="A9083" t="str">
            <v>HX860302</v>
          </cell>
          <cell r="B9083" t="str">
            <v>肌腱切取术</v>
          </cell>
          <cell r="C9083" t="str">
            <v>消毒铺巾,气囊止血带止血,切开皮肤,切取肌腱,准备移植。</v>
          </cell>
          <cell r="D9083" t="str">
            <v/>
          </cell>
          <cell r="E9083" t="str">
            <v>特殊缝线</v>
          </cell>
          <cell r="F9083" t="str">
            <v>条</v>
          </cell>
          <cell r="G9083" t="str">
            <v>每增加1条肌腱加收不超过30%</v>
          </cell>
          <cell r="H9083">
            <v>1000</v>
          </cell>
          <cell r="I9083">
            <v>800</v>
          </cell>
          <cell r="J9083">
            <v>700</v>
          </cell>
          <cell r="K9083" t="str">
            <v>乙类</v>
          </cell>
        </row>
        <row r="9084">
          <cell r="A9084" t="str">
            <v>HX871301</v>
          </cell>
          <cell r="B9084" t="str">
            <v>肌肉固定术</v>
          </cell>
          <cell r="C9084" t="str">
            <v>将肌肉组织在截骨远端至少3厘米处切断,形成肌肉瓣,在保持肌肉原有张力的情况下,经由骨端部钻孔,将肌肉瓣与骨相邻侧通过骨孔缝合固定,使肌肉获得新的附着点,防止肌肉在骨端滑动和继续回缩。</v>
          </cell>
          <cell r="D9084" t="str">
            <v/>
          </cell>
          <cell r="E9084" t="str">
            <v>特殊缝线</v>
          </cell>
          <cell r="F9084" t="str">
            <v>次</v>
          </cell>
          <cell r="G9084" t="str">
            <v/>
          </cell>
          <cell r="H9084">
            <v>1000</v>
          </cell>
          <cell r="I9084">
            <v>800</v>
          </cell>
          <cell r="J9084">
            <v>700</v>
          </cell>
          <cell r="K9084" t="str">
            <v>乙类</v>
          </cell>
        </row>
        <row r="9085">
          <cell r="A9085" t="str">
            <v>HX873301</v>
          </cell>
          <cell r="B9085" t="str">
            <v>肌腱清理术</v>
          </cell>
          <cell r="C9085" t="str">
            <v>麻醉，肌腱病变组织切除,骨化切除,缝合肌腱,止血,放置引流,负压吸引。</v>
          </cell>
          <cell r="D9085" t="str">
            <v>外固定材料,引流装置</v>
          </cell>
          <cell r="E9085" t="str">
            <v>特殊缝线</v>
          </cell>
          <cell r="F9085" t="str">
            <v>单侧</v>
          </cell>
          <cell r="G9085" t="str">
            <v/>
          </cell>
          <cell r="H9085">
            <v>600</v>
          </cell>
          <cell r="I9085">
            <v>480</v>
          </cell>
          <cell r="J9085">
            <v>420</v>
          </cell>
          <cell r="K9085" t="str">
            <v>甲类</v>
          </cell>
        </row>
        <row r="9086">
          <cell r="A9086" t="str">
            <v>HX873302</v>
          </cell>
          <cell r="B9086" t="str">
            <v>腱鞘部分切除术</v>
          </cell>
          <cell r="C9086" t="str">
            <v>消毒铺巾,气囊止血带止血,切开皮肤,显露并切开或部分切除腱鞘。</v>
          </cell>
          <cell r="D9086" t="str">
            <v/>
          </cell>
          <cell r="E9086" t="str">
            <v>特殊缝线</v>
          </cell>
          <cell r="F9086" t="str">
            <v>每指</v>
          </cell>
          <cell r="G9086" t="str">
            <v/>
          </cell>
          <cell r="H9086">
            <v>600</v>
          </cell>
          <cell r="I9086">
            <v>480</v>
          </cell>
          <cell r="J9086">
            <v>420</v>
          </cell>
          <cell r="K9086" t="str">
            <v>甲类</v>
          </cell>
        </row>
        <row r="9087">
          <cell r="A9087" t="str">
            <v>HX873303</v>
          </cell>
          <cell r="B9087" t="str">
            <v>腱鞘囊肿切除术</v>
          </cell>
          <cell r="C9087" t="str">
            <v>消毒铺巾,气囊止血带止血,切开皮肤,显露并切除囊肿。不含关节镜检查。</v>
          </cell>
          <cell r="D9087" t="str">
            <v/>
          </cell>
          <cell r="E9087" t="str">
            <v>特殊缝线</v>
          </cell>
          <cell r="F9087" t="str">
            <v>单侧</v>
          </cell>
          <cell r="G9087" t="str">
            <v/>
          </cell>
          <cell r="H9087">
            <v>500</v>
          </cell>
          <cell r="I9087">
            <v>400</v>
          </cell>
          <cell r="J9087">
            <v>350</v>
          </cell>
          <cell r="K9087" t="str">
            <v>甲类</v>
          </cell>
        </row>
        <row r="9088">
          <cell r="A9088" t="str">
            <v>HX873304</v>
          </cell>
          <cell r="B9088" t="str">
            <v>腱鞘巨细胞瘤切除术</v>
          </cell>
          <cell r="C9088" t="str">
            <v>消毒铺巾,气囊止血带止血,切开皮肤,显露并切除肿瘤及相邻组织。</v>
          </cell>
          <cell r="D9088" t="str">
            <v/>
          </cell>
          <cell r="E9088" t="str">
            <v>特殊缝线</v>
          </cell>
          <cell r="F9088" t="str">
            <v>每指</v>
          </cell>
          <cell r="G9088" t="str">
            <v/>
          </cell>
          <cell r="H9088">
            <v>500</v>
          </cell>
          <cell r="I9088">
            <v>400</v>
          </cell>
          <cell r="J9088">
            <v>350</v>
          </cell>
          <cell r="K9088" t="str">
            <v>甲类</v>
          </cell>
        </row>
        <row r="9089">
          <cell r="A9089" t="str">
            <v>HX873305</v>
          </cell>
          <cell r="B9089" t="str">
            <v>肌肉去神经术</v>
          </cell>
          <cell r="C9089" t="str">
            <v>消毒铺巾,解剖所用肌肉,显露其支配神经,电刺激确定后,切断支配该肌肉的全部神经分支,保留其血管,电凝止血,放置引流条。</v>
          </cell>
          <cell r="D9089" t="str">
            <v>引流装置,引流条</v>
          </cell>
          <cell r="E9089" t="str">
            <v>特殊缝线</v>
          </cell>
          <cell r="F9089" t="str">
            <v>次</v>
          </cell>
          <cell r="G9089" t="str">
            <v/>
          </cell>
          <cell r="H9089">
            <v>1250</v>
          </cell>
          <cell r="I9089">
            <v>1000</v>
          </cell>
          <cell r="J9089">
            <v>875</v>
          </cell>
          <cell r="K9089" t="str">
            <v>乙类</v>
          </cell>
        </row>
        <row r="9090">
          <cell r="A9090" t="str">
            <v>HX873501</v>
          </cell>
          <cell r="B9090" t="str">
            <v>肌腱腱鞘镜检+滑膜部分切除术</v>
          </cell>
          <cell r="C9090"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v>
          </cell>
          <cell r="D9090" t="str">
            <v>外固定材料,冲洗液</v>
          </cell>
          <cell r="E9090" t="str">
            <v>特殊缝线</v>
          </cell>
          <cell r="F9090" t="str">
            <v>单侧</v>
          </cell>
          <cell r="G9090" t="str">
            <v/>
          </cell>
          <cell r="H9090">
            <v>1350</v>
          </cell>
          <cell r="I9090">
            <v>1080</v>
          </cell>
          <cell r="J9090">
            <v>945</v>
          </cell>
          <cell r="K9090" t="str">
            <v>甲类</v>
          </cell>
        </row>
        <row r="9091">
          <cell r="A9091" t="str">
            <v>HX873502</v>
          </cell>
          <cell r="B9091" t="str">
            <v>关节镜下钙化性肌腱炎病灶清理术</v>
          </cell>
          <cell r="C9091" t="str">
            <v>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v>
          </cell>
          <cell r="D9091" t="str">
            <v>引流装置,冲洗液</v>
          </cell>
          <cell r="E9091" t="str">
            <v>内固定材料,特殊缝线</v>
          </cell>
          <cell r="F9091" t="str">
            <v>单侧</v>
          </cell>
          <cell r="G9091" t="str">
            <v/>
          </cell>
          <cell r="H9091">
            <v>1450</v>
          </cell>
          <cell r="I9091">
            <v>1160</v>
          </cell>
          <cell r="J9091">
            <v>1015</v>
          </cell>
          <cell r="K9091" t="str">
            <v>乙类</v>
          </cell>
        </row>
        <row r="9092">
          <cell r="A9092" t="str">
            <v>HX873503</v>
          </cell>
          <cell r="B9092" t="str">
            <v>关节镜下腱鞘囊肿切除术</v>
          </cell>
          <cell r="C9092" t="str">
            <v>消毒铺巾,气囊止血带止血,切开皮肤,插入窥镜,显露并切除囊肿。</v>
          </cell>
          <cell r="D9092" t="str">
            <v>引流装置</v>
          </cell>
          <cell r="E9092" t="str">
            <v>特殊缝线</v>
          </cell>
          <cell r="F9092" t="str">
            <v>单侧</v>
          </cell>
          <cell r="G9092" t="str">
            <v/>
          </cell>
          <cell r="H9092">
            <v>500</v>
          </cell>
          <cell r="I9092">
            <v>400</v>
          </cell>
          <cell r="J9092">
            <v>350</v>
          </cell>
          <cell r="K9092" t="str">
            <v>乙类</v>
          </cell>
        </row>
        <row r="9093">
          <cell r="A9093" t="str">
            <v>HX883301</v>
          </cell>
          <cell r="B9093" t="str">
            <v>先天性束带综合征矫形术</v>
          </cell>
          <cell r="C9093" t="str">
            <v>消毒铺巾,气囊止血带止血,切开皮肤,矫正皮肤挛缩,缝线或克氏针固定。不含术中X线引导。</v>
          </cell>
          <cell r="D9093" t="str">
            <v>外固定材料</v>
          </cell>
          <cell r="E9093" t="str">
            <v>内固定材料,钢丝</v>
          </cell>
          <cell r="F9093" t="str">
            <v>部位</v>
          </cell>
          <cell r="G9093" t="str">
            <v/>
          </cell>
          <cell r="H9093">
            <v>1000</v>
          </cell>
          <cell r="I9093">
            <v>800</v>
          </cell>
          <cell r="J9093">
            <v>700</v>
          </cell>
          <cell r="K9093" t="str">
            <v>乙类</v>
          </cell>
        </row>
        <row r="9094">
          <cell r="A9094" t="str">
            <v>HX883302</v>
          </cell>
          <cell r="B9094" t="str">
            <v>肌肉缝合术</v>
          </cell>
          <cell r="C9094" t="str">
            <v>消毒铺巾,气囊止血带止血,切开皮肤,显露并缝合肌肉。不含清创术。</v>
          </cell>
          <cell r="D9094" t="str">
            <v>引流装置,外固定材料</v>
          </cell>
          <cell r="E9094" t="str">
            <v>特殊缝线,止血材料</v>
          </cell>
          <cell r="F9094" t="str">
            <v>条</v>
          </cell>
          <cell r="G9094" t="str">
            <v>每增加1条肌肉加收不超过30%</v>
          </cell>
          <cell r="H9094">
            <v>500</v>
          </cell>
          <cell r="I9094">
            <v>400</v>
          </cell>
          <cell r="J9094">
            <v>350</v>
          </cell>
          <cell r="K9094" t="str">
            <v>丙类</v>
          </cell>
        </row>
        <row r="9095">
          <cell r="A9095" t="str">
            <v>HX883303</v>
          </cell>
          <cell r="B9095" t="str">
            <v>肌肉成形术</v>
          </cell>
          <cell r="C9095" t="str">
            <v>将相对应的肌肉瓣互相对端缝合,截骨端被完全覆盖包埋,保持肌肉于正常的生理状态功能,形成圆柱状残肢,可以满足全面接触､全面承重假肢接受腔的装配要求。</v>
          </cell>
          <cell r="D9095" t="str">
            <v/>
          </cell>
          <cell r="E9095" t="str">
            <v>特殊缝线</v>
          </cell>
          <cell r="F9095" t="str">
            <v>次</v>
          </cell>
          <cell r="G9095" t="str">
            <v/>
          </cell>
          <cell r="H9095">
            <v>900</v>
          </cell>
          <cell r="I9095">
            <v>720</v>
          </cell>
          <cell r="J9095">
            <v>630</v>
          </cell>
          <cell r="K9095" t="str">
            <v>丙类</v>
          </cell>
        </row>
        <row r="9096">
          <cell r="A9096" t="str">
            <v>HX883304</v>
          </cell>
          <cell r="B9096" t="str">
            <v>肌力肌张力调整术</v>
          </cell>
          <cell r="C9096" t="str">
            <v>麻醉后,俯卧位,切开腰椎相应节段皮下,切开椎板,剪开硬膜,显露成对的脊神经,将脊神经后根分为4到5束,分别予以电刺激,阈值最低者予以切断。逐层缝合硬膜及切口。</v>
          </cell>
          <cell r="D9096" t="str">
            <v/>
          </cell>
          <cell r="E9096" t="str">
            <v>特殊缝线,止血材料</v>
          </cell>
          <cell r="F9096" t="str">
            <v>每对脊神经</v>
          </cell>
          <cell r="G9096" t="str">
            <v/>
          </cell>
          <cell r="H9096">
            <v>1300</v>
          </cell>
          <cell r="I9096">
            <v>1040</v>
          </cell>
          <cell r="J9096">
            <v>910</v>
          </cell>
          <cell r="K9096" t="str">
            <v>乙类</v>
          </cell>
        </row>
        <row r="9097">
          <cell r="A9097" t="str">
            <v>HX889301</v>
          </cell>
          <cell r="B9097" t="str">
            <v>肌腱重建术</v>
          </cell>
          <cell r="C9097" t="str">
            <v>消毒铺巾,肌腱清理,止点重建或重叠缝合,周围肌腱加固,止血,放置引流,负压吸引。</v>
          </cell>
          <cell r="D9097" t="str">
            <v>外固定材料,引流装置</v>
          </cell>
          <cell r="E9097" t="str">
            <v>特殊缝线</v>
          </cell>
          <cell r="F9097" t="str">
            <v>单侧</v>
          </cell>
          <cell r="G9097" t="str">
            <v/>
          </cell>
          <cell r="H9097">
            <v>2000</v>
          </cell>
          <cell r="I9097">
            <v>1600</v>
          </cell>
          <cell r="J9097">
            <v>1400</v>
          </cell>
          <cell r="K9097" t="str">
            <v>乙类</v>
          </cell>
        </row>
        <row r="9098">
          <cell r="A9098" t="str">
            <v>HX889302</v>
          </cell>
          <cell r="B9098" t="str">
            <v>肌腱复位支持带修补/重建术</v>
          </cell>
          <cell r="C9098" t="str">
            <v>消毒铺巾,肌腱复位,支持带修补或软组织､骨瓣支持带重建,止血,放置引流,负压吸引。</v>
          </cell>
          <cell r="D9098" t="str">
            <v>外固定材料,引流装置</v>
          </cell>
          <cell r="E9098" t="str">
            <v>特殊缝线</v>
          </cell>
          <cell r="F9098" t="str">
            <v>单侧</v>
          </cell>
          <cell r="G9098" t="str">
            <v/>
          </cell>
          <cell r="H9098">
            <v>1000</v>
          </cell>
          <cell r="I9098">
            <v>800</v>
          </cell>
          <cell r="J9098">
            <v>700</v>
          </cell>
          <cell r="K9098" t="str">
            <v>乙类</v>
          </cell>
        </row>
        <row r="9099">
          <cell r="A9099" t="str">
            <v>HX889303</v>
          </cell>
          <cell r="B9099" t="str">
            <v>闭孔内肌自体移植术</v>
          </cell>
          <cell r="C9099" t="str">
            <v>自体闭孔内肌切取,移植,固定,止血。</v>
          </cell>
          <cell r="D9099" t="str">
            <v/>
          </cell>
          <cell r="E9099" t="str">
            <v>特殊缝线</v>
          </cell>
          <cell r="F9099" t="str">
            <v>次</v>
          </cell>
          <cell r="G9099" t="str">
            <v/>
          </cell>
          <cell r="H9099">
            <v>1000</v>
          </cell>
          <cell r="I9099">
            <v>800</v>
          </cell>
          <cell r="J9099">
            <v>700</v>
          </cell>
          <cell r="K9099" t="str">
            <v>乙类</v>
          </cell>
        </row>
        <row r="9100">
          <cell r="A9100" t="str">
            <v>HX889304</v>
          </cell>
          <cell r="B9100" t="str">
            <v>自体肌腱游离移植术</v>
          </cell>
          <cell r="C9100" t="str">
            <v>术区皮肤消毒,切开皮肤显露肌腱移植区,清理准备肌腱移植床和肌腱吻合点,修整､处理移植肌腱,移植自体肌腱缝合吻合端,缝合伤口。不含自体肌腱切取术。</v>
          </cell>
          <cell r="D9100" t="str">
            <v>引流装置</v>
          </cell>
          <cell r="E9100" t="str">
            <v>特殊缝线</v>
          </cell>
          <cell r="F9100" t="str">
            <v>条</v>
          </cell>
          <cell r="G9100" t="str">
            <v/>
          </cell>
          <cell r="H9100">
            <v>1100</v>
          </cell>
          <cell r="I9100">
            <v>880</v>
          </cell>
          <cell r="J9100">
            <v>770</v>
          </cell>
          <cell r="K9100" t="str">
            <v>乙类</v>
          </cell>
        </row>
        <row r="9101">
          <cell r="A9101" t="str">
            <v>HX889305</v>
          </cell>
          <cell r="B9101" t="str">
            <v>异体/种肌腱移植术</v>
          </cell>
          <cell r="C9101" t="str">
            <v>术区皮肤消毒,切开皮肤显露肌腱移植区,清理准备肌腱移植床和肌腱吻合点,修整､处理移植肌腱,移植异体或种肌腱缝合吻合端,缝合伤口。</v>
          </cell>
          <cell r="D9101" t="str">
            <v>外固定材料,引流装置</v>
          </cell>
          <cell r="E9101" t="str">
            <v>特殊缝线</v>
          </cell>
          <cell r="F9101" t="str">
            <v>条</v>
          </cell>
          <cell r="G9101" t="str">
            <v>每增加1条肌腱加收不超过80%</v>
          </cell>
          <cell r="H9101">
            <v>1600</v>
          </cell>
          <cell r="I9101">
            <v>1280</v>
          </cell>
          <cell r="J9101">
            <v>1120</v>
          </cell>
          <cell r="K9101" t="str">
            <v>乙类</v>
          </cell>
        </row>
        <row r="9102">
          <cell r="A9102" t="str">
            <v>HX889306</v>
          </cell>
          <cell r="B9102" t="str">
            <v>人工肌腱移植术</v>
          </cell>
          <cell r="C9102" t="str">
            <v>术区皮肤消毒,切开皮肤显露肌腱移植区,清理准备肌腱移植床和肌腱吻合点,修整､处理移植肌腱,移植人工肌腱缝合吻合端,缝合伤口。</v>
          </cell>
          <cell r="D9102" t="str">
            <v>外固定材料,引流装置</v>
          </cell>
          <cell r="E9102" t="str">
            <v>人工肌腱,特殊缝线</v>
          </cell>
          <cell r="F9102" t="str">
            <v>条</v>
          </cell>
          <cell r="G9102" t="str">
            <v>每增加1条肌腱加收不超过80%</v>
          </cell>
          <cell r="H9102">
            <v>1600</v>
          </cell>
          <cell r="I9102">
            <v>1280</v>
          </cell>
          <cell r="J9102">
            <v>1120</v>
          </cell>
          <cell r="K9102" t="str">
            <v>乙类</v>
          </cell>
        </row>
        <row r="9103">
          <cell r="A9103" t="str">
            <v>HX889307</v>
          </cell>
          <cell r="B9103" t="str">
            <v>异体带鞘管屈指肌腱移植术</v>
          </cell>
          <cell r="C9103" t="str">
            <v>消毒铺巾,气囊止血带止血,切开皮肤,移植异体肌腱和腱鞘,修复损伤肌腱,外固定。不含肌腱缝合术。</v>
          </cell>
          <cell r="D9103" t="str">
            <v>外固定材料</v>
          </cell>
          <cell r="E9103" t="str">
            <v>特殊缝线,止血材料</v>
          </cell>
          <cell r="F9103" t="str">
            <v>条</v>
          </cell>
          <cell r="G9103" t="str">
            <v>每增加1条肌腱加收不超过30%</v>
          </cell>
          <cell r="H9103">
            <v>1000</v>
          </cell>
          <cell r="I9103">
            <v>800</v>
          </cell>
          <cell r="J9103">
            <v>700</v>
          </cell>
          <cell r="K9103" t="str">
            <v>乙类</v>
          </cell>
        </row>
        <row r="9104">
          <cell r="A9104" t="str">
            <v>HX943701</v>
          </cell>
          <cell r="B9104" t="str">
            <v>骨科手术导航引导</v>
          </cell>
          <cell r="C9104" t="str">
            <v>应用计算机导航系统,通过术中或术前采集手术图像,术中图像注册,手术工具连接指示器,通过计算机系统采集现场数据计算显示手术工具与手术骨骼的位置关系,并显示在屏幕上,达到手术导航的目的。</v>
          </cell>
          <cell r="D9104" t="str">
            <v/>
          </cell>
          <cell r="E9104" t="str">
            <v/>
          </cell>
          <cell r="F9104" t="str">
            <v>次</v>
          </cell>
          <cell r="G9104" t="str">
            <v>此项为辅加操作项目</v>
          </cell>
          <cell r="H9104">
            <v>1000</v>
          </cell>
          <cell r="I9104">
            <v>800</v>
          </cell>
          <cell r="J9104">
            <v>700</v>
          </cell>
          <cell r="K9104" t="str">
            <v>乙类</v>
          </cell>
        </row>
        <row r="9105">
          <cell r="A9105" t="str">
            <v>HX983301</v>
          </cell>
          <cell r="B9105" t="str">
            <v>异体移植物修整术</v>
          </cell>
          <cell r="C9105" t="str">
            <v>在无菌条件下,将异体移植物修整成需要的尺寸并缝编。</v>
          </cell>
          <cell r="D9105" t="str">
            <v/>
          </cell>
          <cell r="E9105" t="str">
            <v>特殊缝线</v>
          </cell>
          <cell r="F9105" t="str">
            <v>次</v>
          </cell>
          <cell r="G9105" t="str">
            <v>此项为辅加操作项目</v>
          </cell>
          <cell r="H9105">
            <v>700</v>
          </cell>
          <cell r="I9105">
            <v>560</v>
          </cell>
          <cell r="J9105">
            <v>490</v>
          </cell>
          <cell r="K9105" t="str">
            <v>丙类</v>
          </cell>
        </row>
        <row r="9106">
          <cell r="A9106" t="str">
            <v>HX983302</v>
          </cell>
          <cell r="B9106" t="str">
            <v>伊氏架矫形术</v>
          </cell>
          <cell r="C9106" t="str">
            <v>伊氏架用于四肢畸形的矫正,如先天性假关节､单肢畸形､肢体延长等手术。麻醉后应用事先预设好的伊氏架设计进针点,电钻钻入克氏针,固定伊氏架后,拉紧柯氏针,常按一定角度截骨并矫形。</v>
          </cell>
          <cell r="D9106" t="str">
            <v/>
          </cell>
          <cell r="E9106" t="str">
            <v>内固定材料</v>
          </cell>
          <cell r="F9106" t="str">
            <v>单侧</v>
          </cell>
          <cell r="G9106" t="str">
            <v/>
          </cell>
          <cell r="H9106">
            <v>500</v>
          </cell>
          <cell r="I9106">
            <v>400</v>
          </cell>
          <cell r="J9106">
            <v>350</v>
          </cell>
          <cell r="K9106" t="str">
            <v>丙类</v>
          </cell>
        </row>
        <row r="9107">
          <cell r="A9107" t="str">
            <v>HY</v>
          </cell>
          <cell r="B9107" t="str">
            <v>(十七)体被系统</v>
          </cell>
          <cell r="C9107" t="str">
            <v/>
          </cell>
          <cell r="D9107" t="str">
            <v/>
          </cell>
          <cell r="E9107" t="str">
            <v/>
          </cell>
        </row>
        <row r="9107">
          <cell r="G9107" t="str">
            <v/>
          </cell>
          <cell r="H9107" t="str">
            <v/>
          </cell>
          <cell r="I9107" t="str">
            <v/>
          </cell>
          <cell r="J9107" t="str">
            <v/>
          </cell>
        </row>
        <row r="9108">
          <cell r="A9108" t="str">
            <v>HYA-HYB</v>
          </cell>
          <cell r="B9108" t="str">
            <v>1.乳腺</v>
          </cell>
          <cell r="C9108" t="str">
            <v/>
          </cell>
          <cell r="D9108" t="str">
            <v/>
          </cell>
          <cell r="E9108" t="str">
            <v/>
          </cell>
        </row>
        <row r="9108">
          <cell r="G9108" t="str">
            <v/>
          </cell>
          <cell r="H9108" t="str">
            <v/>
          </cell>
          <cell r="I9108" t="str">
            <v/>
          </cell>
          <cell r="J9108" t="str">
            <v/>
          </cell>
        </row>
        <row r="9109">
          <cell r="A9109" t="str">
            <v>HYA43301</v>
          </cell>
          <cell r="B9109" t="str">
            <v>经皮乳腺病灶导丝定位</v>
          </cell>
          <cell r="C9109" t="str">
            <v>术前准备,彩色多普勒超声,选择穿刺点及深度,局部皮肤消毒､麻醉,穿刺引导套组,在超声引导下将穿刺针刺入目标内。图文报告。不含超声引导。</v>
          </cell>
          <cell r="D9109" t="str">
            <v>注射器</v>
          </cell>
          <cell r="E9109" t="str">
            <v>穿刺针</v>
          </cell>
          <cell r="F9109" t="str">
            <v>次</v>
          </cell>
          <cell r="G9109" t="str">
            <v/>
          </cell>
          <cell r="H9109">
            <v>120</v>
          </cell>
          <cell r="I9109">
            <v>95</v>
          </cell>
          <cell r="J9109">
            <v>85</v>
          </cell>
          <cell r="K9109" t="str">
            <v>甲类</v>
          </cell>
        </row>
        <row r="9110">
          <cell r="A9110" t="str">
            <v>HYA43302</v>
          </cell>
          <cell r="B9110" t="str">
            <v>乳腺术前定位术</v>
          </cell>
          <cell r="C9110"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cell r="D9110" t="str">
            <v>注射器</v>
          </cell>
          <cell r="E9110" t="str">
            <v>乳腺穿刺定位针</v>
          </cell>
          <cell r="F9110" t="str">
            <v>次</v>
          </cell>
          <cell r="G9110" t="str">
            <v/>
          </cell>
          <cell r="H9110">
            <v>120</v>
          </cell>
          <cell r="I9110">
            <v>95</v>
          </cell>
          <cell r="J9110">
            <v>85</v>
          </cell>
          <cell r="K9110" t="str">
            <v>甲类</v>
          </cell>
        </row>
        <row r="9111">
          <cell r="A9111" t="str">
            <v>HYA45101</v>
          </cell>
          <cell r="B9111" t="str">
            <v>经皮穿刺乳房脓肿引流术</v>
          </cell>
          <cell r="C9111" t="str">
            <v>定位,消毒铺巾,局麻,脓肿穿刺,抽出脓液。必要时冲洗,注药或置管引流。</v>
          </cell>
          <cell r="D9111" t="str">
            <v>穿刺针,引流装置,注射器</v>
          </cell>
          <cell r="E9111" t="str">
            <v/>
          </cell>
          <cell r="F9111" t="str">
            <v>单侧</v>
          </cell>
          <cell r="G9111" t="str">
            <v/>
          </cell>
          <cell r="H9111">
            <v>200</v>
          </cell>
          <cell r="I9111">
            <v>160</v>
          </cell>
          <cell r="J9111">
            <v>140</v>
          </cell>
          <cell r="K9111" t="str">
            <v>甲类</v>
          </cell>
        </row>
        <row r="9112">
          <cell r="A9112" t="str">
            <v>HYA45102</v>
          </cell>
          <cell r="B9112" t="str">
            <v>乳腺肿块穿刺引流术</v>
          </cell>
          <cell r="C9112" t="str">
            <v>用灰阶超声仪对乳腺肿块进行术前观察,消毒铺巾,局麻,在B超监视下将穿刺针或穿刺枪经皮刺入乳腺肿块内,抽吸活检,置管引流或注药。图文报告。不含超声引导。</v>
          </cell>
          <cell r="D9112" t="str">
            <v>引流装置,注射器</v>
          </cell>
          <cell r="E9112" t="str">
            <v>穿刺针</v>
          </cell>
          <cell r="F9112" t="str">
            <v>次</v>
          </cell>
          <cell r="G9112" t="str">
            <v/>
          </cell>
          <cell r="H9112">
            <v>300</v>
          </cell>
          <cell r="I9112">
            <v>240</v>
          </cell>
          <cell r="J9112">
            <v>210</v>
          </cell>
          <cell r="K9112" t="str">
            <v>甲类</v>
          </cell>
        </row>
        <row r="9113">
          <cell r="A9113" t="str">
            <v>HYA45103</v>
          </cell>
          <cell r="B9113" t="str">
            <v>乳腺肿瘤微创旋切术</v>
          </cell>
          <cell r="C9113" t="str">
            <v>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v>
          </cell>
          <cell r="D9113" t="str">
            <v/>
          </cell>
          <cell r="E9113" t="str">
            <v>乳房旋切穿刺针及配件</v>
          </cell>
          <cell r="F9113" t="str">
            <v>单侧</v>
          </cell>
          <cell r="G9113" t="str">
            <v>以3个肿瘤标本为基数，每增加1个标本加收不超过20%</v>
          </cell>
          <cell r="H9113">
            <v>1000</v>
          </cell>
          <cell r="I9113">
            <v>800</v>
          </cell>
          <cell r="J9113">
            <v>700</v>
          </cell>
          <cell r="K9113" t="str">
            <v>乙类</v>
          </cell>
        </row>
        <row r="9114">
          <cell r="A9114" t="str">
            <v>HYA45301</v>
          </cell>
          <cell r="B9114" t="str">
            <v>乳房浅表脓肿切开引流术</v>
          </cell>
          <cell r="C9114" t="str">
            <v>指在门诊,消毒铺巾,局麻,定位,脓肿切开,置引流物,包扎伤口。</v>
          </cell>
          <cell r="D9114" t="str">
            <v>引流装置,注射器</v>
          </cell>
          <cell r="E9114" t="str">
            <v>特殊缝线</v>
          </cell>
          <cell r="F9114" t="str">
            <v>单侧</v>
          </cell>
          <cell r="G9114" t="str">
            <v/>
          </cell>
          <cell r="H9114">
            <v>160</v>
          </cell>
          <cell r="I9114">
            <v>130</v>
          </cell>
          <cell r="J9114">
            <v>110</v>
          </cell>
          <cell r="K9114" t="str">
            <v>甲类</v>
          </cell>
        </row>
        <row r="9115">
          <cell r="A9115" t="str">
            <v>HYA45302</v>
          </cell>
          <cell r="B9115" t="str">
            <v>乳房深部脓肿切开引流术</v>
          </cell>
          <cell r="C9115" t="str">
            <v>指需在手术室,麻醉医生操作的麻醉下行使手术。消毒铺巾,脓肿切开,打开深部脓腔,充分引流,置引流管引出,固定,包扎伤口。</v>
          </cell>
          <cell r="D9115" t="str">
            <v>引流装置</v>
          </cell>
          <cell r="E9115" t="str">
            <v>特殊缝线</v>
          </cell>
          <cell r="F9115" t="str">
            <v>单侧</v>
          </cell>
          <cell r="G9115" t="str">
            <v/>
          </cell>
          <cell r="H9115">
            <v>360</v>
          </cell>
          <cell r="I9115">
            <v>290</v>
          </cell>
          <cell r="J9115">
            <v>250</v>
          </cell>
          <cell r="K9115" t="str">
            <v>甲类</v>
          </cell>
        </row>
        <row r="9116">
          <cell r="A9116" t="str">
            <v>HYA62301</v>
          </cell>
          <cell r="B9116" t="str">
            <v>隆乳术</v>
          </cell>
          <cell r="C9116" t="str">
            <v>含经腋窝切口入路､乳晕切口入路､乳房下皱襞切口入路进行的胸大肌下､乳腺后间隙假体置入隆乳术。不含包膜切除､乳房下皱襞成形､包膜瓣成形及转移､包膜腔调整､自体真皮片或人工材料修补､内窥镜隆乳术。</v>
          </cell>
          <cell r="D9116" t="str">
            <v>引流装置</v>
          </cell>
          <cell r="E9116" t="str">
            <v>皮肤扩张器,乳房假体,特殊缝线,止血材料</v>
          </cell>
          <cell r="F9116" t="str">
            <v>单侧</v>
          </cell>
          <cell r="G9116" t="str">
            <v/>
          </cell>
          <cell r="H9116" t="str">
            <v>市场调节价</v>
          </cell>
          <cell r="I9116" t="str">
            <v>市场调节价</v>
          </cell>
          <cell r="J9116" t="str">
            <v>市场调节价</v>
          </cell>
          <cell r="K9116" t="str">
            <v>丙类</v>
          </cell>
        </row>
        <row r="9117">
          <cell r="A9117" t="str">
            <v>HYA62302</v>
          </cell>
          <cell r="B9117" t="str">
            <v>内窥镜辅助假体置入隆乳术</v>
          </cell>
          <cell r="C9117"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cell r="D9117" t="str">
            <v>引流装置</v>
          </cell>
          <cell r="E9117" t="str">
            <v>乳房假体,皮肤扩张器,特殊缝线,止血材料</v>
          </cell>
          <cell r="F9117" t="str">
            <v>单侧</v>
          </cell>
          <cell r="G9117" t="str">
            <v/>
          </cell>
          <cell r="H9117">
            <v>1700</v>
          </cell>
          <cell r="I9117">
            <v>1360</v>
          </cell>
          <cell r="J9117">
            <v>1190</v>
          </cell>
          <cell r="K9117" t="str">
            <v>丙类</v>
          </cell>
        </row>
        <row r="9118">
          <cell r="A9118" t="str">
            <v>HYA62303</v>
          </cell>
          <cell r="B9118" t="str">
            <v>自体颗粒脂肪注射隆乳术</v>
          </cell>
          <cell r="C9118" t="str">
            <v>估算所需脂肪量,选择脂肪颗粒供区,术前设计,消毒铺巾,体位摆放,受区肋间神经阻滞麻醉,局部浸润麻醉,皮肤做小切口,在皮下､乳腺､胸肌各层次注射颗粒脂肪,间断关闭切口,吸脂供区加压包扎。不含注射器法吸脂术。</v>
          </cell>
          <cell r="D9118" t="str">
            <v/>
          </cell>
          <cell r="E9118" t="str">
            <v>特殊缝线</v>
          </cell>
          <cell r="F9118" t="str">
            <v>单侧</v>
          </cell>
          <cell r="G9118" t="str">
            <v>双侧加收不超过50%</v>
          </cell>
          <cell r="H9118" t="str">
            <v>市场调节价</v>
          </cell>
          <cell r="I9118" t="str">
            <v>市场调节价</v>
          </cell>
          <cell r="J9118" t="str">
            <v>市场调节价</v>
          </cell>
          <cell r="K9118" t="str">
            <v>丙类</v>
          </cell>
        </row>
        <row r="9119">
          <cell r="A9119" t="str">
            <v>HYA64301</v>
          </cell>
          <cell r="B9119" t="str">
            <v>乳房假体取出术</v>
          </cell>
          <cell r="C9119" t="str">
            <v>手术设计,消毒铺巾,体位摆放,切开并分离假体取出通路,探查并切开假体包膜腔,取出乳房假体,切除(或部分切除)假体包膜,止血,引流管放置,逐层关闭切口。</v>
          </cell>
          <cell r="D9119" t="str">
            <v>引流装置</v>
          </cell>
          <cell r="E9119" t="str">
            <v>特殊缝线,止血材料</v>
          </cell>
          <cell r="F9119" t="str">
            <v>单侧</v>
          </cell>
          <cell r="G9119" t="str">
            <v/>
          </cell>
          <cell r="H9119">
            <v>400</v>
          </cell>
          <cell r="I9119">
            <v>320</v>
          </cell>
          <cell r="J9119">
            <v>280</v>
          </cell>
          <cell r="K9119" t="str">
            <v>丙类</v>
          </cell>
        </row>
        <row r="9120">
          <cell r="A9120" t="str">
            <v>HYA64302</v>
          </cell>
          <cell r="B9120" t="str">
            <v>乳房内注射材料取出术</v>
          </cell>
          <cell r="C9120"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cell r="D9120" t="str">
            <v>引流装置</v>
          </cell>
          <cell r="E9120" t="str">
            <v>特殊缝线,止血材料</v>
          </cell>
          <cell r="F9120" t="str">
            <v>单侧</v>
          </cell>
          <cell r="G9120" t="str">
            <v/>
          </cell>
          <cell r="H9120">
            <v>400</v>
          </cell>
          <cell r="I9120">
            <v>320</v>
          </cell>
          <cell r="J9120">
            <v>280</v>
          </cell>
          <cell r="K9120" t="str">
            <v>丙类</v>
          </cell>
        </row>
        <row r="9121">
          <cell r="A9121" t="str">
            <v>HYA66301</v>
          </cell>
          <cell r="B9121" t="str">
            <v>乳房假体置换术</v>
          </cell>
          <cell r="C9121"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cell r="D9121" t="str">
            <v>引流装置</v>
          </cell>
          <cell r="E9121" t="str">
            <v>乳房假体,特殊缝线,止血材料</v>
          </cell>
          <cell r="F9121" t="str">
            <v>单侧</v>
          </cell>
          <cell r="G9121" t="str">
            <v/>
          </cell>
          <cell r="H9121" t="str">
            <v>市场调节价</v>
          </cell>
          <cell r="I9121" t="str">
            <v>市场调节价</v>
          </cell>
          <cell r="J9121" t="str">
            <v>市场调节价</v>
          </cell>
          <cell r="K9121" t="str">
            <v>丙类</v>
          </cell>
        </row>
        <row r="9122">
          <cell r="A9122" t="str">
            <v>HYA73301</v>
          </cell>
          <cell r="B9122" t="str">
            <v>单纯乳房切除术</v>
          </cell>
          <cell r="C9122" t="str">
            <v>切口设计,大梭形切口切开皮肤,皮瓣游离,将乳腺､乳头及多余皮肤完整切除,创面止血,置管引出,固定,缝合切口。</v>
          </cell>
          <cell r="D9122" t="str">
            <v>引流装置</v>
          </cell>
          <cell r="E9122" t="str">
            <v>特殊缝线,止血材料</v>
          </cell>
          <cell r="F9122" t="str">
            <v>单侧</v>
          </cell>
          <cell r="G9122" t="str">
            <v/>
          </cell>
          <cell r="H9122">
            <v>880</v>
          </cell>
          <cell r="I9122">
            <v>700</v>
          </cell>
          <cell r="J9122">
            <v>610</v>
          </cell>
          <cell r="K9122" t="str">
            <v>甲类</v>
          </cell>
        </row>
        <row r="9123">
          <cell r="A9123" t="str">
            <v>HYA73302</v>
          </cell>
          <cell r="B9123" t="str">
            <v>乳房肥大抽吸术</v>
          </cell>
          <cell r="C9123" t="str">
            <v>局麻设计抽吸范围,注射肿胀液(大约1000-3000毫升),皮肤切口,吸脂针经皮肤切口于皮下及腺体中反复抽吸,待肥大的乳腺消除､胸部平整､两侧对称,排挤积液,放置引流,加压包扎。</v>
          </cell>
          <cell r="D9123" t="str">
            <v>引流装置,注射器</v>
          </cell>
          <cell r="E9123" t="str">
            <v>特殊缝线,止血材料</v>
          </cell>
          <cell r="F9123" t="str">
            <v>单侧</v>
          </cell>
          <cell r="G9123" t="str">
            <v/>
          </cell>
          <cell r="H9123" t="str">
            <v>市场调节价</v>
          </cell>
          <cell r="I9123" t="str">
            <v>市场调节价</v>
          </cell>
          <cell r="J9123" t="str">
            <v>市场调节价</v>
          </cell>
          <cell r="K9123" t="str">
            <v>丙类</v>
          </cell>
        </row>
        <row r="9124">
          <cell r="A9124" t="str">
            <v>HYA73303</v>
          </cell>
          <cell r="B9124" t="str">
            <v>乳房内注射材料取出感染灶清除术</v>
          </cell>
          <cell r="C9124"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cell r="D9124" t="str">
            <v>引流装置</v>
          </cell>
          <cell r="E9124" t="str">
            <v>特殊缝线,止血材料</v>
          </cell>
          <cell r="F9124" t="str">
            <v>单侧</v>
          </cell>
          <cell r="G9124" t="str">
            <v/>
          </cell>
          <cell r="H9124">
            <v>1400</v>
          </cell>
          <cell r="I9124">
            <v>1120</v>
          </cell>
          <cell r="J9124">
            <v>980</v>
          </cell>
          <cell r="K9124" t="str">
            <v>丙类</v>
          </cell>
        </row>
        <row r="9125">
          <cell r="A9125" t="str">
            <v>HYA73304</v>
          </cell>
          <cell r="B9125" t="str">
            <v>乳房扩张器取出扩张包膜切除术</v>
          </cell>
          <cell r="C9125"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cell r="D9125" t="str">
            <v>引流装置</v>
          </cell>
          <cell r="E9125" t="str">
            <v>乳房假体,特殊缝线,止血材料</v>
          </cell>
          <cell r="F9125" t="str">
            <v>单侧</v>
          </cell>
          <cell r="G9125" t="str">
            <v/>
          </cell>
          <cell r="H9125">
            <v>1600</v>
          </cell>
          <cell r="I9125">
            <v>1280</v>
          </cell>
          <cell r="J9125">
            <v>1120</v>
          </cell>
          <cell r="K9125" t="str">
            <v>丙类</v>
          </cell>
        </row>
        <row r="9126">
          <cell r="A9126" t="str">
            <v>HYA73305</v>
          </cell>
          <cell r="B9126" t="str">
            <v>乳腺癌保乳手术</v>
          </cell>
          <cell r="C9126" t="str">
            <v>指2厘米以内无临床转移的早期乳腺癌,行部分乳腺切除的手术。设计切口,铺巾消毒,切除含肿瘤的部分腺体,同时另开口清除腋窝淋巴结,置引流管引出固定,缝合切口。</v>
          </cell>
          <cell r="D9126" t="str">
            <v>引流装置</v>
          </cell>
          <cell r="E9126" t="str">
            <v>特殊缝线,止血材料</v>
          </cell>
          <cell r="F9126" t="str">
            <v>单侧</v>
          </cell>
          <cell r="G9126" t="str">
            <v/>
          </cell>
          <cell r="H9126">
            <v>1500</v>
          </cell>
          <cell r="I9126">
            <v>1200</v>
          </cell>
          <cell r="J9126">
            <v>1050</v>
          </cell>
          <cell r="K9126" t="str">
            <v>甲类</v>
          </cell>
        </row>
        <row r="9127">
          <cell r="A9127" t="str">
            <v>HYA73306</v>
          </cell>
          <cell r="B9127" t="str">
            <v>乳腺癌保乳术+即刻乳房修复术</v>
          </cell>
          <cell r="C9127" t="str">
            <v>含切口设计,肿瘤扩大切除及腋窝淋巴结清扫,胸大肌下腔隙分离,假体置入及定位,或采用背阔肌肌皮瓣转移等术式修复缺损,放置引流管,皮肤切口缝合,包扎。(本治疗近年国际提倡,名为:oncoplasticsurgery)。</v>
          </cell>
          <cell r="D9127" t="str">
            <v>引流装置</v>
          </cell>
          <cell r="E9127" t="str">
            <v>乳房假体,皮肤扩张器,特殊缝线,止血材料</v>
          </cell>
          <cell r="F9127" t="str">
            <v>单侧</v>
          </cell>
          <cell r="G9127" t="str">
            <v/>
          </cell>
          <cell r="H9127">
            <v>2000</v>
          </cell>
          <cell r="I9127">
            <v>1600</v>
          </cell>
          <cell r="J9127">
            <v>1400</v>
          </cell>
          <cell r="K9127" t="str">
            <v>乙类</v>
          </cell>
        </row>
        <row r="9128">
          <cell r="A9128" t="str">
            <v>HYA73307</v>
          </cell>
          <cell r="B9128" t="str">
            <v>乳腺肿物切除术</v>
          </cell>
          <cell r="C9128" t="str">
            <v>肿物指乳腺纤维腺瘤､囊肿､脂肪瘤､增生等。定位,消毒铺巾,局麻,逐层切开皮肤､皮下､腺体,分离肿物,完整切除,缝合切口。</v>
          </cell>
          <cell r="D9128" t="str">
            <v>引流装置</v>
          </cell>
          <cell r="E9128" t="str">
            <v>特殊缝线</v>
          </cell>
          <cell r="F9128" t="str">
            <v>次</v>
          </cell>
          <cell r="G9128" t="str">
            <v/>
          </cell>
          <cell r="H9128">
            <v>550</v>
          </cell>
          <cell r="I9128">
            <v>440</v>
          </cell>
          <cell r="J9128">
            <v>380</v>
          </cell>
          <cell r="K9128" t="str">
            <v>甲类</v>
          </cell>
        </row>
        <row r="9129">
          <cell r="A9129" t="str">
            <v>HYA73308</v>
          </cell>
          <cell r="B9129" t="str">
            <v>乳腺区段切除术</v>
          </cell>
          <cell r="C9129" t="str">
            <v>区段切除指乳头溢液､导管内乳头状瘤､导管扩张､炎性肿块等小叶切除。定位,消毒铺巾,局麻,经乳头溢液导管开口注入美兰染色,按区段游离并切除染色导管小叶腺体或病灶,止血,缝合切口。</v>
          </cell>
          <cell r="D9129" t="str">
            <v>引流装置,注射器,导管</v>
          </cell>
          <cell r="E9129" t="str">
            <v>特殊缝线,止血材料</v>
          </cell>
          <cell r="F9129" t="str">
            <v>单侧</v>
          </cell>
          <cell r="G9129" t="str">
            <v/>
          </cell>
          <cell r="H9129">
            <v>550</v>
          </cell>
          <cell r="I9129">
            <v>440</v>
          </cell>
          <cell r="J9129">
            <v>380</v>
          </cell>
          <cell r="K9129" t="str">
            <v>甲类</v>
          </cell>
        </row>
        <row r="9130">
          <cell r="A9130" t="str">
            <v>HYA73309</v>
          </cell>
          <cell r="B9130" t="str">
            <v>乳腺象限切除术</v>
          </cell>
          <cell r="C9130" t="str">
            <v>切口设计,定位,消毒铺巾,局麻,切开皮肤,游离皮瓣,行乳腺象限切除,创面止血,缝合切口。</v>
          </cell>
          <cell r="D9130" t="str">
            <v>注射器</v>
          </cell>
          <cell r="E9130" t="str">
            <v>特殊缝线,止血材料</v>
          </cell>
          <cell r="F9130" t="str">
            <v>单侧</v>
          </cell>
          <cell r="G9130" t="str">
            <v/>
          </cell>
          <cell r="H9130">
            <v>550</v>
          </cell>
          <cell r="I9130">
            <v>440</v>
          </cell>
          <cell r="J9130">
            <v>380</v>
          </cell>
          <cell r="K9130" t="str">
            <v>甲类</v>
          </cell>
        </row>
        <row r="9131">
          <cell r="A9131" t="str">
            <v>HYA73310</v>
          </cell>
          <cell r="B9131" t="str">
            <v>乳腺窦道切除术</v>
          </cell>
          <cell r="C9131" t="str">
            <v>定位,消毒铺巾,局麻,窦道染色,沿窦道周围完整切除,创面止血,缝合切口。</v>
          </cell>
          <cell r="D9131" t="str">
            <v>引流装置,注射器</v>
          </cell>
          <cell r="E9131" t="str">
            <v>特殊缝线,止血材料</v>
          </cell>
          <cell r="F9131" t="str">
            <v>单侧</v>
          </cell>
          <cell r="G9131" t="str">
            <v/>
          </cell>
          <cell r="H9131">
            <v>550</v>
          </cell>
          <cell r="I9131">
            <v>440</v>
          </cell>
          <cell r="J9131">
            <v>380</v>
          </cell>
          <cell r="K9131" t="str">
            <v>甲类</v>
          </cell>
        </row>
        <row r="9132">
          <cell r="A9132" t="str">
            <v>HYA73311</v>
          </cell>
          <cell r="B9132" t="str">
            <v>女性乳腺切除术</v>
          </cell>
          <cell r="C9132" t="str">
            <v>指女变男手术。消毒铺巾,设计切口,沿乳晕切口剥离至腺体,沿腺体表面游离,切除乳腺,电凝止血,双侧乳房形态调整,切口缝合及引流管放置。不含脂肪抽吸术､导尿术。</v>
          </cell>
          <cell r="D9132" t="str">
            <v>引流装置</v>
          </cell>
          <cell r="E9132" t="str">
            <v>特殊缝线,止血材料</v>
          </cell>
          <cell r="F9132" t="str">
            <v>次</v>
          </cell>
          <cell r="G9132" t="str">
            <v/>
          </cell>
          <cell r="H9132">
            <v>2000</v>
          </cell>
          <cell r="I9132">
            <v>1600</v>
          </cell>
          <cell r="J9132">
            <v>1400</v>
          </cell>
          <cell r="K9132" t="str">
            <v>丙类</v>
          </cell>
        </row>
        <row r="9133">
          <cell r="A9133" t="str">
            <v>HYA73312</v>
          </cell>
          <cell r="B9133" t="str">
            <v>男性乳腺切除术</v>
          </cell>
          <cell r="C9133" t="str">
            <v>消毒铺巾,设计切口,沿乳晕切口剥离至腺体,沿腺体表面游离､切除乳腺,电凝止血,双侧乳房形态调整,切口缝合及引流管放置。不含脂肪抽吸术､导尿术。</v>
          </cell>
          <cell r="D9133" t="str">
            <v>引流装置</v>
          </cell>
          <cell r="E9133" t="str">
            <v>特殊缝线,止血材料</v>
          </cell>
          <cell r="F9133" t="str">
            <v>次</v>
          </cell>
          <cell r="G9133" t="str">
            <v/>
          </cell>
          <cell r="H9133">
            <v>1500</v>
          </cell>
          <cell r="I9133">
            <v>1200</v>
          </cell>
          <cell r="J9133">
            <v>1050</v>
          </cell>
          <cell r="K9133" t="str">
            <v>丙类</v>
          </cell>
        </row>
        <row r="9134">
          <cell r="A9134" t="str">
            <v>HYA73313</v>
          </cell>
          <cell r="B9134" t="str">
            <v>副乳切除整形术</v>
          </cell>
          <cell r="C9134"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cell r="D9134" t="str">
            <v>引流装置</v>
          </cell>
          <cell r="E9134" t="str">
            <v>特殊缝线</v>
          </cell>
          <cell r="F9134" t="str">
            <v>单侧</v>
          </cell>
          <cell r="G9134" t="str">
            <v/>
          </cell>
          <cell r="H9134">
            <v>650</v>
          </cell>
          <cell r="I9134">
            <v>520</v>
          </cell>
          <cell r="J9134">
            <v>450</v>
          </cell>
          <cell r="K9134" t="str">
            <v>甲类</v>
          </cell>
        </row>
        <row r="9135">
          <cell r="A9135" t="str">
            <v>HYA77301</v>
          </cell>
          <cell r="B9135" t="str">
            <v>乳腺癌根治术(Hal⁃sted)</v>
          </cell>
          <cell r="C9135" t="str">
            <v>切口设计,大梭形切口切开皮肤,皮瓣游离,全部乳房及胸肌切除,清扫腋窝淋巴结,保护神经血管,创面止血,置管引出固定,缝合切口。</v>
          </cell>
          <cell r="D9135" t="str">
            <v>引流装置</v>
          </cell>
          <cell r="E9135" t="str">
            <v>特殊缝线,止血材料</v>
          </cell>
          <cell r="F9135" t="str">
            <v>单侧</v>
          </cell>
          <cell r="G9135" t="str">
            <v/>
          </cell>
          <cell r="H9135">
            <v>2100</v>
          </cell>
          <cell r="I9135">
            <v>1680</v>
          </cell>
          <cell r="J9135">
            <v>1470</v>
          </cell>
          <cell r="K9135" t="str">
            <v>甲类</v>
          </cell>
        </row>
        <row r="9136">
          <cell r="A9136" t="str">
            <v>HYA77302</v>
          </cell>
          <cell r="B9136" t="str">
            <v>乳腺癌改良根治术</v>
          </cell>
          <cell r="C9136" t="str">
            <v>切口设计,大梭形切口切开,皮瓣游离,乳腺全部切除､保留胸肌,清扫腋窝淋巴结,保护神经血管,创面止血,置管引出固定,缝合切口。</v>
          </cell>
          <cell r="D9136" t="str">
            <v>引流装置</v>
          </cell>
          <cell r="E9136" t="str">
            <v>特殊缝线,止血材料</v>
          </cell>
          <cell r="F9136" t="str">
            <v>单侧</v>
          </cell>
          <cell r="G9136" t="str">
            <v/>
          </cell>
          <cell r="H9136">
            <v>1900</v>
          </cell>
          <cell r="I9136">
            <v>1520</v>
          </cell>
          <cell r="J9136">
            <v>1330</v>
          </cell>
          <cell r="K9136" t="str">
            <v>甲类</v>
          </cell>
        </row>
        <row r="9137">
          <cell r="A9137" t="str">
            <v>HYA77303</v>
          </cell>
          <cell r="B9137" t="str">
            <v>乳腺癌扩大根治术</v>
          </cell>
          <cell r="C9137" t="str">
            <v>切口设计,大梭形切口切开,皮瓣游离,全部乳腺及胸肌切除,部分肋骨切除,采用胸膜外(Margottini)或胸膜内法(Urban,需切除胸膜)的术式清扫内乳淋巴结及清扫腋窝淋巴结,创面止血,置管引出固定,缝合切口。</v>
          </cell>
          <cell r="D9137" t="str">
            <v>引流装置</v>
          </cell>
          <cell r="E9137" t="str">
            <v>特殊缝线,止血材料</v>
          </cell>
          <cell r="F9137" t="str">
            <v>单侧</v>
          </cell>
          <cell r="G9137" t="str">
            <v/>
          </cell>
          <cell r="H9137">
            <v>2300</v>
          </cell>
          <cell r="I9137">
            <v>1840</v>
          </cell>
          <cell r="J9137">
            <v>1610</v>
          </cell>
          <cell r="K9137" t="str">
            <v>甲类</v>
          </cell>
        </row>
        <row r="9138">
          <cell r="A9138" t="str">
            <v>HYA81301</v>
          </cell>
          <cell r="B9138" t="str">
            <v>乳房缩小整形术</v>
          </cell>
          <cell r="C9138" t="str">
            <v>可采用环乳晕切口､倒T形切口､垂直切口,保留乳晕的同时,切除部分乳腺脂肪组织及多余皮肤,将乳房重新塑形。不含单纯乳房上提固定术､吸脂乳房缩小术。</v>
          </cell>
          <cell r="D9138" t="str">
            <v>引流装置</v>
          </cell>
          <cell r="E9138" t="str">
            <v>皮肤扩张器,特殊缝线,止血材料</v>
          </cell>
          <cell r="F9138" t="str">
            <v>单侧</v>
          </cell>
          <cell r="G9138" t="str">
            <v/>
          </cell>
          <cell r="H9138" t="str">
            <v>市场调节价</v>
          </cell>
          <cell r="I9138" t="str">
            <v>市场调节价</v>
          </cell>
          <cell r="J9138" t="str">
            <v>市场调节价</v>
          </cell>
          <cell r="K9138" t="str">
            <v>丙类</v>
          </cell>
        </row>
        <row r="9139">
          <cell r="A9139" t="str">
            <v>HYA81302</v>
          </cell>
          <cell r="B9139" t="str">
            <v>巨乳缩小整形术</v>
          </cell>
          <cell r="C9139"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cell r="D9139" t="str">
            <v>引流装置</v>
          </cell>
          <cell r="E9139" t="str">
            <v>特殊缝线,止血材料</v>
          </cell>
          <cell r="F9139" t="str">
            <v>单侧</v>
          </cell>
          <cell r="G9139" t="str">
            <v/>
          </cell>
          <cell r="H9139" t="str">
            <v>市场调节价</v>
          </cell>
          <cell r="I9139" t="str">
            <v>市场调节价</v>
          </cell>
          <cell r="J9139" t="str">
            <v>市场调节价</v>
          </cell>
          <cell r="K9139" t="str">
            <v>丙类</v>
          </cell>
        </row>
        <row r="9140">
          <cell r="A9140" t="str">
            <v>HYA81303</v>
          </cell>
          <cell r="B9140" t="str">
            <v>巨乳缩小术-抽吸法</v>
          </cell>
          <cell r="C9140"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cell r="D9140" t="str">
            <v>抽吸管,引流装置,注水管,注射器</v>
          </cell>
          <cell r="E9140" t="str">
            <v/>
          </cell>
          <cell r="F9140" t="str">
            <v>单侧</v>
          </cell>
          <cell r="G9140" t="str">
            <v/>
          </cell>
          <cell r="H9140" t="str">
            <v>市场调节价</v>
          </cell>
          <cell r="I9140" t="str">
            <v>市场调节价</v>
          </cell>
          <cell r="J9140" t="str">
            <v>市场调节价</v>
          </cell>
          <cell r="K9140" t="str">
            <v>丙类</v>
          </cell>
        </row>
        <row r="9141">
          <cell r="A9141" t="str">
            <v>HYA83301</v>
          </cell>
          <cell r="B9141" t="str">
            <v>乳房上提整形术</v>
          </cell>
          <cell r="C9141"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cell r="D9141" t="str">
            <v/>
          </cell>
          <cell r="E9141" t="str">
            <v>特殊缝线,止血材料</v>
          </cell>
          <cell r="F9141" t="str">
            <v>单侧</v>
          </cell>
          <cell r="G9141" t="str">
            <v/>
          </cell>
          <cell r="H9141" t="str">
            <v>市场调节价</v>
          </cell>
          <cell r="I9141" t="str">
            <v>市场调节价</v>
          </cell>
          <cell r="J9141" t="str">
            <v>市场调节价</v>
          </cell>
          <cell r="K9141" t="str">
            <v>丙类</v>
          </cell>
        </row>
        <row r="9142">
          <cell r="A9142" t="str">
            <v>HYA83302</v>
          </cell>
          <cell r="B9142" t="str">
            <v>乳房下皱襞成形术</v>
          </cell>
          <cell r="C9142"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cell r="D9142" t="str">
            <v>引流装置</v>
          </cell>
          <cell r="E9142" t="str">
            <v>特殊缝线,止血材料</v>
          </cell>
          <cell r="F9142" t="str">
            <v>单侧</v>
          </cell>
          <cell r="G9142" t="str">
            <v/>
          </cell>
          <cell r="H9142" t="str">
            <v>市场调节价</v>
          </cell>
          <cell r="I9142" t="str">
            <v>市场调节价</v>
          </cell>
          <cell r="J9142" t="str">
            <v>市场调节价</v>
          </cell>
          <cell r="K9142" t="str">
            <v>丙类</v>
          </cell>
        </row>
        <row r="9143">
          <cell r="A9143" t="str">
            <v>HYA83303</v>
          </cell>
          <cell r="B9143" t="str">
            <v>乳房包膜挛缩畸形矫正术</v>
          </cell>
          <cell r="C9143" t="str">
            <v>手术设计,切开皮肤皮下,分离假体置入通路,切开包膜取出乳房内假体,切除包膜或松解包膜挛缩,调整假体腔隙,双极电凝止血,假体置入,调整假体位置､形态及假体方向,放置引流,分层关闭切口。</v>
          </cell>
          <cell r="D9143" t="str">
            <v>引流装置</v>
          </cell>
          <cell r="E9143" t="str">
            <v>乳房假体,特殊缝线,止血材料</v>
          </cell>
          <cell r="F9143" t="str">
            <v>单侧</v>
          </cell>
          <cell r="G9143" t="str">
            <v/>
          </cell>
          <cell r="H9143" t="str">
            <v>市场调节价</v>
          </cell>
          <cell r="I9143" t="str">
            <v>市场调节价</v>
          </cell>
          <cell r="J9143" t="str">
            <v>市场调节价</v>
          </cell>
          <cell r="K9143" t="str">
            <v>丙类</v>
          </cell>
        </row>
        <row r="9144">
          <cell r="A9144" t="str">
            <v>HYA83304</v>
          </cell>
          <cell r="B9144" t="str">
            <v>乳房缺损真皮片修复假体置入乳房畸形矫正术</v>
          </cell>
          <cell r="C9144"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cell r="D9144" t="str">
            <v>引流装置</v>
          </cell>
          <cell r="E9144" t="str">
            <v>乳房假体,特殊缝线,止血材料</v>
          </cell>
          <cell r="F9144" t="str">
            <v>单侧</v>
          </cell>
          <cell r="G9144" t="str">
            <v>包膜切除加收不超过30%</v>
          </cell>
          <cell r="H9144" t="str">
            <v>市场调节价</v>
          </cell>
          <cell r="I9144" t="str">
            <v>市场调节价</v>
          </cell>
          <cell r="J9144" t="str">
            <v>市场调节价</v>
          </cell>
          <cell r="K9144" t="str">
            <v>丙类</v>
          </cell>
        </row>
        <row r="9145">
          <cell r="A9145" t="str">
            <v>HYA83305</v>
          </cell>
          <cell r="B9145" t="str">
            <v>隆乳术后继发畸形矫正术</v>
          </cell>
          <cell r="C9145"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cell r="D9145" t="str">
            <v>引流装置</v>
          </cell>
          <cell r="E9145" t="str">
            <v>乳房假体,特殊缝线,止血材料</v>
          </cell>
          <cell r="F9145" t="str">
            <v>单侧</v>
          </cell>
          <cell r="G9145" t="str">
            <v/>
          </cell>
          <cell r="H9145" t="str">
            <v>市场调节价</v>
          </cell>
          <cell r="I9145" t="str">
            <v>市场调节价</v>
          </cell>
          <cell r="J9145" t="str">
            <v>市场调节价</v>
          </cell>
          <cell r="K9145" t="str">
            <v>丙类</v>
          </cell>
        </row>
        <row r="9146">
          <cell r="A9146" t="str">
            <v>HYA83306</v>
          </cell>
          <cell r="B9146" t="str">
            <v>副乳矫正术-抽吸法</v>
          </cell>
          <cell r="C9146" t="str">
            <v>局麻设计,注射肿胀液(大约1000-3000毫升),皮肤切口,吸脂针经皮肤切口于皮下及腺体中反复抽吸,待肥大的乳腺消除,胸部平整､两侧对称,排挤积液,加压包扎。</v>
          </cell>
          <cell r="D9146" t="str">
            <v>抽吸管,注水管,注射器</v>
          </cell>
          <cell r="E9146" t="str">
            <v>特殊缝线</v>
          </cell>
          <cell r="F9146" t="str">
            <v>单侧</v>
          </cell>
          <cell r="G9146" t="str">
            <v/>
          </cell>
          <cell r="H9146" t="str">
            <v>市场调节价</v>
          </cell>
          <cell r="I9146" t="str">
            <v>市场调节价</v>
          </cell>
          <cell r="J9146" t="str">
            <v>市场调节价</v>
          </cell>
          <cell r="K9146" t="str">
            <v>丙类</v>
          </cell>
        </row>
        <row r="9147">
          <cell r="A9147" t="str">
            <v>HYA89301</v>
          </cell>
          <cell r="B9147" t="str">
            <v>腹壁下动脉穿支皮瓣乳房Ⅱ期重建术(DIEP)</v>
          </cell>
          <cell r="C9147"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cell r="D9147" t="str">
            <v>引流装置</v>
          </cell>
          <cell r="E9147" t="str">
            <v>补片,皮肤扩张器,特殊缝线,止血材料</v>
          </cell>
          <cell r="F9147" t="str">
            <v>单侧</v>
          </cell>
          <cell r="G9147" t="str">
            <v/>
          </cell>
          <cell r="H9147">
            <v>2000</v>
          </cell>
          <cell r="I9147">
            <v>1600</v>
          </cell>
          <cell r="J9147">
            <v>1400</v>
          </cell>
          <cell r="K9147" t="str">
            <v>丙类</v>
          </cell>
        </row>
        <row r="9148">
          <cell r="A9148" t="str">
            <v>HYA89302</v>
          </cell>
          <cell r="B9148" t="str">
            <v>背阔肌肌皮瓣转移乳房Ⅱ期再造术</v>
          </cell>
          <cell r="C9148"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cell r="D9148" t="str">
            <v>引流装置</v>
          </cell>
          <cell r="E9148" t="str">
            <v>皮肤扩张器,特殊缝线,止血材料</v>
          </cell>
          <cell r="F9148" t="str">
            <v>单侧</v>
          </cell>
          <cell r="G9148" t="str">
            <v/>
          </cell>
          <cell r="H9148">
            <v>2000</v>
          </cell>
          <cell r="I9148">
            <v>1600</v>
          </cell>
          <cell r="J9148">
            <v>1400</v>
          </cell>
          <cell r="K9148" t="str">
            <v>丙类</v>
          </cell>
        </row>
        <row r="9149">
          <cell r="A9149" t="str">
            <v>HYA89303</v>
          </cell>
          <cell r="B9149" t="str">
            <v>再造乳房皮瓣修整术</v>
          </cell>
          <cell r="C9149" t="str">
            <v>指对再造乳房形态､位置进行再造术后Ⅱ期修整。消毒铺巾,手术设计,局部浸润麻醉,沿皮瓣边缘切开,修整皮瓣脂肪､皮肤,修整皮瓣模拟对侧乳房形态,皮瓣重新固定,放置引流,分层关闭切口。不含肌皮瓣断蒂术。</v>
          </cell>
          <cell r="D9149" t="str">
            <v>引流装置</v>
          </cell>
          <cell r="E9149" t="str">
            <v>特殊缝线,止血材料</v>
          </cell>
          <cell r="F9149" t="str">
            <v>单侧</v>
          </cell>
          <cell r="G9149" t="str">
            <v/>
          </cell>
          <cell r="H9149" t="str">
            <v>市场调节价</v>
          </cell>
          <cell r="I9149" t="str">
            <v>市场调节价</v>
          </cell>
          <cell r="J9149" t="str">
            <v>市场调节价</v>
          </cell>
          <cell r="K9149" t="str">
            <v>丙类</v>
          </cell>
        </row>
        <row r="9150">
          <cell r="A9150" t="str">
            <v>HYA89304</v>
          </cell>
          <cell r="B9150" t="str">
            <v>背阔肌肌皮瓣转移+人工乳房假体乳房Ⅱ期重建术</v>
          </cell>
          <cell r="C9150" t="str">
            <v>含胸壁瘢痕切除,胸部受区皮下腔隙分离,背阔肌肌皮瓣切取､转移和固定,假体置入及定位,供区及受区切口关闭。不含乳头乳晕重建和乳腺切除､扩张器取出､包膜切除及修整。</v>
          </cell>
          <cell r="D9150" t="str">
            <v>引流装置</v>
          </cell>
          <cell r="E9150" t="str">
            <v>乳房假体,皮肤扩张器,特殊缝线,止血材料</v>
          </cell>
          <cell r="F9150" t="str">
            <v>单侧</v>
          </cell>
          <cell r="G9150" t="str">
            <v>双蒂TRAM单侧重建加收不超过50%;采用血管吻合增强灌流术加收不超过50%</v>
          </cell>
          <cell r="H9150">
            <v>2000</v>
          </cell>
          <cell r="I9150">
            <v>1600</v>
          </cell>
          <cell r="J9150">
            <v>1400</v>
          </cell>
          <cell r="K9150" t="str">
            <v>丙类</v>
          </cell>
        </row>
        <row r="9151">
          <cell r="A9151" t="str">
            <v>HYA89305</v>
          </cell>
          <cell r="B9151" t="str">
            <v>假体置入乳房再造术</v>
          </cell>
          <cell r="C9151"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cell r="D9151" t="str">
            <v>引流装置</v>
          </cell>
          <cell r="E9151" t="str">
            <v>乳房假体,皮肤扩张器,特殊缝线,止血材料</v>
          </cell>
          <cell r="F9151" t="str">
            <v>单侧</v>
          </cell>
          <cell r="G9151" t="str">
            <v/>
          </cell>
          <cell r="H9151">
            <v>1600</v>
          </cell>
          <cell r="I9151">
            <v>1280</v>
          </cell>
          <cell r="J9151">
            <v>1120</v>
          </cell>
          <cell r="K9151" t="str">
            <v>丙类</v>
          </cell>
        </row>
        <row r="9152">
          <cell r="A9152" t="str">
            <v>HYA89306</v>
          </cell>
          <cell r="B9152" t="str">
            <v>横行腹直肌肌皮瓣乳房Ⅱ期重建术(TRAM)</v>
          </cell>
          <cell r="C9152"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cell r="D9152" t="str">
            <v>引流装置</v>
          </cell>
          <cell r="E9152" t="str">
            <v>补片,皮肤扩张器,特殊缝线,止血材料</v>
          </cell>
          <cell r="F9152" t="str">
            <v>单侧</v>
          </cell>
          <cell r="G9152" t="str">
            <v>双蒂DIEP单侧乳房重建加收不超过50%</v>
          </cell>
          <cell r="H9152">
            <v>2000</v>
          </cell>
          <cell r="I9152">
            <v>1600</v>
          </cell>
          <cell r="J9152">
            <v>1400</v>
          </cell>
          <cell r="K9152" t="str">
            <v>丙类</v>
          </cell>
        </row>
        <row r="9153">
          <cell r="A9153" t="str">
            <v>HYA89307</v>
          </cell>
          <cell r="B9153" t="str">
            <v>带蒂皮瓣假体置入乳房再造术</v>
          </cell>
          <cell r="C9153" t="str">
            <v>指在各种皮瓣转移乳房再造同时,置入乳房假体进行乳房再造。含皮瓣移植后假体腔隙的调整､假体置入､位置调整及假体固定,引流管放置及切口缝合。</v>
          </cell>
          <cell r="D9153" t="str">
            <v>引流装置</v>
          </cell>
          <cell r="E9153" t="str">
            <v>乳房假体,特殊缝线,止血材料</v>
          </cell>
          <cell r="F9153" t="str">
            <v>单侧</v>
          </cell>
          <cell r="G9153" t="str">
            <v/>
          </cell>
          <cell r="H9153">
            <v>1600</v>
          </cell>
          <cell r="I9153">
            <v>1280</v>
          </cell>
          <cell r="J9153">
            <v>1120</v>
          </cell>
          <cell r="K9153" t="str">
            <v>丙类</v>
          </cell>
        </row>
        <row r="9154">
          <cell r="A9154" t="str">
            <v>HYA89308</v>
          </cell>
          <cell r="B9154" t="str">
            <v>带蒂闭合组织瓣移植乳房再造术</v>
          </cell>
          <cell r="C9154"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cell r="D9154" t="str">
            <v>引流装置</v>
          </cell>
          <cell r="E9154" t="str">
            <v>特殊缝线,止血材料</v>
          </cell>
          <cell r="F9154" t="str">
            <v>单侧</v>
          </cell>
          <cell r="G9154" t="str">
            <v/>
          </cell>
          <cell r="H9154">
            <v>1560</v>
          </cell>
          <cell r="I9154">
            <v>1250</v>
          </cell>
          <cell r="J9154">
            <v>1090</v>
          </cell>
          <cell r="K9154" t="str">
            <v>丙类</v>
          </cell>
        </row>
        <row r="9155">
          <cell r="A9155" t="str">
            <v>HYA89309</v>
          </cell>
          <cell r="B9155" t="str">
            <v>乳房Ⅱ期再造术</v>
          </cell>
          <cell r="C9155"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cell r="D9155" t="str">
            <v>引流装置</v>
          </cell>
          <cell r="E9155" t="str">
            <v>特殊缝线,止血材料</v>
          </cell>
          <cell r="F9155" t="str">
            <v>单侧</v>
          </cell>
          <cell r="G9155" t="str">
            <v/>
          </cell>
          <cell r="H9155">
            <v>1600</v>
          </cell>
          <cell r="I9155">
            <v>1280</v>
          </cell>
          <cell r="J9155">
            <v>1120</v>
          </cell>
          <cell r="K9155" t="str">
            <v>丙类</v>
          </cell>
        </row>
        <row r="9156">
          <cell r="A9156" t="str">
            <v>HYA89310</v>
          </cell>
          <cell r="B9156" t="str">
            <v>吻合血管的游离组织瓣移植乳房再造术</v>
          </cell>
          <cell r="C9156"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cell r="D9156" t="str">
            <v>引流装置</v>
          </cell>
          <cell r="E9156" t="str">
            <v>乳房假体,止血材料,特殊缝线</v>
          </cell>
          <cell r="F9156" t="str">
            <v>单侧</v>
          </cell>
          <cell r="G9156" t="str">
            <v>双蒂DIEP单侧乳房再造加收不超过50%</v>
          </cell>
          <cell r="H9156">
            <v>1880</v>
          </cell>
          <cell r="I9156">
            <v>1500</v>
          </cell>
          <cell r="J9156">
            <v>1315</v>
          </cell>
          <cell r="K9156" t="str">
            <v>丙类</v>
          </cell>
        </row>
        <row r="9157">
          <cell r="A9157" t="str">
            <v>HYA89311</v>
          </cell>
          <cell r="B9157" t="str">
            <v>乳腺癌根治Ⅰ期乳房再造术</v>
          </cell>
          <cell r="C9157"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cell r="D9157" t="str">
            <v>引流装置</v>
          </cell>
          <cell r="E9157" t="str">
            <v>乳房假体,皮肤扩张器,特殊缝线,止血材料</v>
          </cell>
          <cell r="F9157" t="str">
            <v>单侧</v>
          </cell>
          <cell r="G9157" t="str">
            <v/>
          </cell>
          <cell r="H9157">
            <v>2800</v>
          </cell>
          <cell r="I9157">
            <v>2240</v>
          </cell>
          <cell r="J9157">
            <v>1960</v>
          </cell>
          <cell r="K9157" t="str">
            <v>乙类</v>
          </cell>
        </row>
        <row r="9158">
          <cell r="A9158" t="str">
            <v>HYB81301</v>
          </cell>
          <cell r="B9158" t="str">
            <v>乳晕缩小整形术</v>
          </cell>
          <cell r="C9158" t="str">
            <v>手术设计,消毒铺巾,乳晕周围双环切口间皮内浸润局部麻醉,双环切口线间去表皮,外环切口皮内荷包缝合,以缩小外环切口,外环切口调整塑形,两切口间断缝合。</v>
          </cell>
          <cell r="D9158" t="str">
            <v>注射器</v>
          </cell>
          <cell r="E9158" t="str">
            <v>特殊缝线,止血材料</v>
          </cell>
          <cell r="F9158" t="str">
            <v>单侧</v>
          </cell>
          <cell r="G9158" t="str">
            <v/>
          </cell>
          <cell r="H9158" t="str">
            <v>市场调节价</v>
          </cell>
          <cell r="I9158" t="str">
            <v>市场调节价</v>
          </cell>
          <cell r="J9158" t="str">
            <v>市场调节价</v>
          </cell>
          <cell r="K9158" t="str">
            <v>丙类</v>
          </cell>
        </row>
        <row r="9159">
          <cell r="A9159" t="str">
            <v>HYB83301</v>
          </cell>
          <cell r="B9159" t="str">
            <v>乳头整形术</v>
          </cell>
          <cell r="C9159" t="str">
            <v>常规消毒,铺无菌巾,设计切口,按设计线切除多余乳晕皮肤,部分切除多余乳头(横行､斜环､纵行),电凝止血,缝合。</v>
          </cell>
          <cell r="D9159" t="str">
            <v/>
          </cell>
          <cell r="E9159" t="str">
            <v>特殊缝线,止血材料</v>
          </cell>
          <cell r="F9159" t="str">
            <v>单侧</v>
          </cell>
          <cell r="G9159" t="str">
            <v/>
          </cell>
          <cell r="H9159" t="str">
            <v>市场调节价</v>
          </cell>
          <cell r="I9159" t="str">
            <v>市场调节价</v>
          </cell>
          <cell r="J9159" t="str">
            <v>市场调节价</v>
          </cell>
          <cell r="K9159" t="str">
            <v>丙类</v>
          </cell>
        </row>
        <row r="9160">
          <cell r="A9160" t="str">
            <v>HYB83302</v>
          </cell>
          <cell r="B9160" t="str">
            <v>乳头乳晕整形术</v>
          </cell>
          <cell r="C9160" t="str">
            <v>包括乳头内陷畸形矫正(或外支架牵拉､切断环形纤维)､乳头缩小(或楔形切除部分乳头重新缝合塑形)､乳晕缩小(或双环形切口切除部分乳晕外周皮肤)。</v>
          </cell>
          <cell r="D9160" t="str">
            <v>引流装置</v>
          </cell>
          <cell r="E9160" t="str">
            <v>特殊缝线,止血材料</v>
          </cell>
          <cell r="F9160" t="str">
            <v>单侧</v>
          </cell>
          <cell r="G9160" t="str">
            <v/>
          </cell>
          <cell r="H9160" t="str">
            <v>市场调节价</v>
          </cell>
          <cell r="I9160" t="str">
            <v>市场调节价</v>
          </cell>
          <cell r="J9160" t="str">
            <v>市场调节价</v>
          </cell>
          <cell r="K9160" t="str">
            <v>丙类</v>
          </cell>
        </row>
        <row r="9161">
          <cell r="A9161" t="str">
            <v>HYB83303</v>
          </cell>
          <cell r="B9161" t="str">
            <v>乳头内陷矫正术-切开法</v>
          </cell>
          <cell r="C9161" t="str">
            <v>术前设计,消毒铺巾,局部浸润麻醉,乳头切开,乳腺导管离断,乳头软组织分离,挛缩组织松解,乳头组织缝合,乳头塑形,切口缝合。</v>
          </cell>
          <cell r="D9161" t="str">
            <v>注射器</v>
          </cell>
          <cell r="E9161" t="str">
            <v>特殊缝线,止血材料</v>
          </cell>
          <cell r="F9161" t="str">
            <v>单侧</v>
          </cell>
          <cell r="G9161" t="str">
            <v/>
          </cell>
          <cell r="H9161" t="str">
            <v>市场调节价</v>
          </cell>
          <cell r="I9161" t="str">
            <v>市场调节价</v>
          </cell>
          <cell r="J9161" t="str">
            <v>市场调节价</v>
          </cell>
          <cell r="K9161" t="str">
            <v>丙类</v>
          </cell>
        </row>
        <row r="9162">
          <cell r="A9162" t="str">
            <v>HYB83304</v>
          </cell>
          <cell r="B9162" t="str">
            <v>乳头内陷矫正术-组织瓣充填法</v>
          </cell>
          <cell r="C9162" t="str">
            <v>术前设计,消毒铺巾,局部浸润麻醉,乳头切开,乳腺导管离断,乳头软组织分离,挛缩组织松解,以乳腺组织瓣或乳晕组织瓣充填乳头下的组织缺损,乳头塑形,切口缝合。</v>
          </cell>
          <cell r="D9162" t="str">
            <v>注射器</v>
          </cell>
          <cell r="E9162" t="str">
            <v>特殊缝线,止血材料</v>
          </cell>
          <cell r="F9162" t="str">
            <v>单侧</v>
          </cell>
          <cell r="G9162" t="str">
            <v/>
          </cell>
          <cell r="H9162" t="str">
            <v>市场调节价</v>
          </cell>
          <cell r="I9162" t="str">
            <v>市场调节价</v>
          </cell>
          <cell r="J9162" t="str">
            <v>市场调节价</v>
          </cell>
          <cell r="K9162" t="str">
            <v>丙类</v>
          </cell>
        </row>
        <row r="9163">
          <cell r="A9163" t="str">
            <v>HYB83305</v>
          </cell>
          <cell r="B9163" t="str">
            <v>乳头内陷支架牵引矫正术</v>
          </cell>
          <cell r="C9163" t="str">
            <v>消毒铺巾,手术设计,局部浸润麻醉,乳头外牵引支架制作,乳头钢丝穿刺,外支架固定,乳头形态调整。</v>
          </cell>
          <cell r="D9163" t="str">
            <v>注射器</v>
          </cell>
          <cell r="E9163" t="str">
            <v>特殊缝线</v>
          </cell>
          <cell r="F9163" t="str">
            <v>单侧</v>
          </cell>
          <cell r="G9163" t="str">
            <v/>
          </cell>
          <cell r="H9163" t="str">
            <v>市场调节价</v>
          </cell>
          <cell r="I9163" t="str">
            <v>市场调节价</v>
          </cell>
          <cell r="J9163" t="str">
            <v>市场调节价</v>
          </cell>
          <cell r="K9163" t="str">
            <v>丙类</v>
          </cell>
        </row>
        <row r="9164">
          <cell r="A9164" t="str">
            <v>HYB89301</v>
          </cell>
          <cell r="B9164" t="str">
            <v>乳头再造术</v>
          </cell>
          <cell r="C9164" t="str">
            <v>消毒铺巾,体位摆放,乳头乳晕定位,根据血运情况设计皮瓣,皮瓣切开游离,皮瓣塑形固定,皮瓣修整,切口缝合。</v>
          </cell>
          <cell r="D9164" t="str">
            <v/>
          </cell>
          <cell r="E9164" t="str">
            <v>特殊缝线,止血材料</v>
          </cell>
          <cell r="F9164" t="str">
            <v>单侧</v>
          </cell>
          <cell r="G9164" t="str">
            <v/>
          </cell>
          <cell r="H9164" t="str">
            <v>市场调节价</v>
          </cell>
          <cell r="I9164" t="str">
            <v>市场调节价</v>
          </cell>
          <cell r="J9164" t="str">
            <v>市场调节价</v>
          </cell>
          <cell r="K9164" t="str">
            <v>丙类</v>
          </cell>
        </row>
        <row r="9165">
          <cell r="A9165" t="str">
            <v>HYB89302</v>
          </cell>
          <cell r="B9165" t="str">
            <v>乳头乳晕再造术</v>
          </cell>
          <cell r="C9165" t="str">
            <v>消毒铺巾,设计切口,确定乳头乳晕位置,设计局部皮瓣,切开､剥离､形成皮瓣,电凝止血,皮瓣塑形缝合､固定､修整,切口缝合。</v>
          </cell>
          <cell r="D9165" t="str">
            <v>引流装置</v>
          </cell>
          <cell r="E9165" t="str">
            <v>特殊缝线</v>
          </cell>
          <cell r="F9165" t="str">
            <v>单侧</v>
          </cell>
          <cell r="G9165" t="str">
            <v/>
          </cell>
          <cell r="H9165" t="str">
            <v>市场调节价</v>
          </cell>
          <cell r="I9165" t="str">
            <v>市场调节价</v>
          </cell>
          <cell r="J9165" t="str">
            <v>市场调节价</v>
          </cell>
          <cell r="K9165" t="str">
            <v>丙类</v>
          </cell>
        </row>
        <row r="9166">
          <cell r="A9166" t="str">
            <v>HYB89303</v>
          </cell>
          <cell r="B9166" t="str">
            <v>乳头乳晕Ⅱ期再造术</v>
          </cell>
          <cell r="C9166" t="str">
            <v>Ⅱ期再造术指乳癌根治术或乳房切除后,间隔若干时间再行乳头乳晕再造术。切除原手术瘢痕,将附近带血管蒂的肌皮组织移植并行乳头乳晕再造成形,止血,置引流管引出固定,加压包扎。</v>
          </cell>
          <cell r="D9166" t="str">
            <v>引流装置</v>
          </cell>
          <cell r="E9166" t="str">
            <v>特殊缝线,止血材料</v>
          </cell>
          <cell r="F9166" t="str">
            <v>单侧</v>
          </cell>
          <cell r="G9166" t="str">
            <v/>
          </cell>
          <cell r="H9166" t="str">
            <v>市场调节价</v>
          </cell>
          <cell r="I9166" t="str">
            <v>市场调节价</v>
          </cell>
          <cell r="J9166" t="str">
            <v>市场调节价</v>
          </cell>
          <cell r="K9166" t="str">
            <v>丙类</v>
          </cell>
        </row>
        <row r="9167">
          <cell r="A9167" t="str">
            <v>HYB89304</v>
          </cell>
          <cell r="B9167" t="str">
            <v>皮片游离移植乳晕再造术</v>
          </cell>
          <cell r="C9167" t="str">
            <v>指从小阴唇等部位获取皮片,移植至乳晕部位进行乳晕再造。含手术设计,消毒铺巾,体位摆放,供区及受区局部浸润麻醉,切取皮片备用,再造乳晕部位去表皮,将切取供区皮片移植至受区并缝合固定。</v>
          </cell>
          <cell r="D9167" t="str">
            <v/>
          </cell>
          <cell r="E9167" t="str">
            <v>特殊缝线</v>
          </cell>
          <cell r="F9167" t="str">
            <v>单侧</v>
          </cell>
          <cell r="G9167" t="str">
            <v/>
          </cell>
          <cell r="H9167" t="str">
            <v>市场调节价</v>
          </cell>
          <cell r="I9167" t="str">
            <v>市场调节价</v>
          </cell>
          <cell r="J9167" t="str">
            <v>市场调节价</v>
          </cell>
          <cell r="K9167" t="str">
            <v>丙类</v>
          </cell>
        </row>
        <row r="9168">
          <cell r="A9168" t="str">
            <v>HYD-HYR</v>
          </cell>
          <cell r="B9168" t="str">
            <v>2.皮肤</v>
          </cell>
          <cell r="C9168" t="str">
            <v/>
          </cell>
          <cell r="D9168" t="str">
            <v/>
          </cell>
          <cell r="E9168" t="str">
            <v/>
          </cell>
        </row>
        <row r="9168">
          <cell r="G9168" t="str">
            <v/>
          </cell>
          <cell r="H9168" t="str">
            <v/>
          </cell>
          <cell r="I9168" t="str">
            <v/>
          </cell>
          <cell r="J9168" t="str">
            <v/>
          </cell>
        </row>
        <row r="9169">
          <cell r="A9169" t="str">
            <v>HYD73301</v>
          </cell>
          <cell r="B9169" t="str">
            <v>面颈部切痂术</v>
          </cell>
          <cell r="C9169" t="str">
            <v>术区皮肤消毒,切除创面痂皮及皮下脂肪达深筋膜表面,Ⅳ度烧伤彻底切除坏死肌肉和筋膜,止血,敷料或其它组织覆盖创面。</v>
          </cell>
          <cell r="D9169" t="str">
            <v/>
          </cell>
          <cell r="E9169" t="str">
            <v>功能性敷料</v>
          </cell>
          <cell r="F9169" t="str">
            <v>１％体表面积</v>
          </cell>
          <cell r="G9169" t="str">
            <v/>
          </cell>
          <cell r="H9169">
            <v>200</v>
          </cell>
          <cell r="I9169">
            <v>160</v>
          </cell>
          <cell r="J9169">
            <v>140</v>
          </cell>
          <cell r="K9169" t="str">
            <v>乙类</v>
          </cell>
        </row>
        <row r="9170">
          <cell r="A9170" t="str">
            <v>HYD73302</v>
          </cell>
          <cell r="B9170" t="str">
            <v>面颈部削痂术</v>
          </cell>
          <cell r="C9170" t="str">
            <v>术区皮肤消毒,根据焦痂厚度调节滚轴取皮刀或电动取皮刀至合适刻度,消除创面痂皮及坏死脂肪,留下正常脂肪,止血,清洗,敷料或其它组织覆盖创面。</v>
          </cell>
          <cell r="D9170" t="str">
            <v/>
          </cell>
          <cell r="E9170" t="str">
            <v>功能性敷料</v>
          </cell>
          <cell r="F9170" t="str">
            <v>１％体表面积</v>
          </cell>
          <cell r="G9170" t="str">
            <v/>
          </cell>
          <cell r="H9170">
            <v>200</v>
          </cell>
          <cell r="I9170">
            <v>160</v>
          </cell>
          <cell r="J9170">
            <v>140</v>
          </cell>
          <cell r="K9170" t="str">
            <v>乙类</v>
          </cell>
        </row>
        <row r="9171">
          <cell r="A9171" t="str">
            <v>HYE45301</v>
          </cell>
          <cell r="B9171" t="str">
            <v>帽状腱膜下血肿切开引流术</v>
          </cell>
          <cell r="C9171" t="str">
            <v>消毒铺巾,切皮,双极止血,清除血肿,放置引流,缝合,加压包扎。</v>
          </cell>
          <cell r="D9171" t="str">
            <v>引流装置</v>
          </cell>
          <cell r="E9171" t="str">
            <v>特殊缝线,止血材料</v>
          </cell>
          <cell r="F9171" t="str">
            <v>次</v>
          </cell>
          <cell r="G9171" t="str">
            <v/>
          </cell>
          <cell r="H9171">
            <v>550</v>
          </cell>
          <cell r="I9171">
            <v>440</v>
          </cell>
          <cell r="J9171">
            <v>380</v>
          </cell>
          <cell r="K9171" t="str">
            <v>甲类</v>
          </cell>
        </row>
        <row r="9172">
          <cell r="A9172" t="str">
            <v>HYE45302</v>
          </cell>
          <cell r="B9172" t="str">
            <v>帽状腱膜下脓肿切开引流术</v>
          </cell>
          <cell r="C9172" t="str">
            <v>消毒铺巾,切皮,双极止血,局部感染处理,放置引流,缝合,加压包扎。</v>
          </cell>
          <cell r="D9172" t="str">
            <v>引流装置</v>
          </cell>
          <cell r="E9172" t="str">
            <v>特殊缝线,止血材料</v>
          </cell>
          <cell r="F9172" t="str">
            <v>次</v>
          </cell>
          <cell r="G9172" t="str">
            <v/>
          </cell>
          <cell r="H9172">
            <v>550</v>
          </cell>
          <cell r="I9172">
            <v>440</v>
          </cell>
          <cell r="J9172">
            <v>380</v>
          </cell>
          <cell r="K9172" t="str">
            <v>甲类</v>
          </cell>
        </row>
        <row r="9173">
          <cell r="A9173" t="str">
            <v>HYE60301</v>
          </cell>
          <cell r="B9173" t="str">
            <v>带毛囊头皮取皮术</v>
          </cell>
          <cell r="C9173" t="str">
            <v>术区皮肤消毒,切取带毛囊的头皮,止血,修剪头皮,缝合供皮区,包扎,油纱､敷料覆盖,加压包扎。</v>
          </cell>
          <cell r="D9173" t="str">
            <v>引流装置</v>
          </cell>
          <cell r="E9173" t="str">
            <v>功能性敷料,特殊缝线</v>
          </cell>
          <cell r="F9173" t="str">
            <v>１％体表面积</v>
          </cell>
          <cell r="G9173" t="str">
            <v>此项为辅加操作项目</v>
          </cell>
          <cell r="H9173" t="str">
            <v>市场调节价</v>
          </cell>
          <cell r="I9173" t="str">
            <v>市场调节价</v>
          </cell>
          <cell r="J9173" t="str">
            <v>市场调节价</v>
          </cell>
          <cell r="K9173" t="str">
            <v>丙类</v>
          </cell>
        </row>
        <row r="9174">
          <cell r="A9174" t="str">
            <v>HYE61301</v>
          </cell>
          <cell r="B9174" t="str">
            <v>面部脂肪填充术</v>
          </cell>
          <cell r="C9174" t="str">
            <v>局麻设计,受区局麻,切口,注射纯化之颗粒脂肪,轻揉,供区加压包扎。不含额部和颞部的填充。</v>
          </cell>
          <cell r="D9174" t="str">
            <v>注射器</v>
          </cell>
          <cell r="E9174" t="str">
            <v/>
          </cell>
          <cell r="F9174" t="str">
            <v>部位</v>
          </cell>
          <cell r="G9174" t="str">
            <v>以面积2×2厘米为一个计价单位</v>
          </cell>
          <cell r="H9174" t="str">
            <v>市场调节价</v>
          </cell>
          <cell r="I9174" t="str">
            <v>市场调节价</v>
          </cell>
          <cell r="J9174" t="str">
            <v>市场调节价</v>
          </cell>
          <cell r="K9174" t="str">
            <v>丙类</v>
          </cell>
        </row>
        <row r="9175">
          <cell r="A9175" t="str">
            <v>HYE61302</v>
          </cell>
          <cell r="B9175" t="str">
            <v>自体脂肪注射额部填充术</v>
          </cell>
          <cell r="C9175" t="str">
            <v>局部麻醉,设计,于身体的其它部位采用脂肪抽吸技术,获得自体颗粒脂肪,清洗纯化,用表皮生长因子清洗,注射移植到颞部,加压包扎。</v>
          </cell>
          <cell r="D9175" t="str">
            <v>注射器</v>
          </cell>
          <cell r="E9175" t="str">
            <v/>
          </cell>
          <cell r="F9175" t="str">
            <v>次</v>
          </cell>
          <cell r="G9175" t="str">
            <v/>
          </cell>
          <cell r="H9175" t="str">
            <v>市场调节价</v>
          </cell>
          <cell r="I9175" t="str">
            <v>市场调节价</v>
          </cell>
          <cell r="J9175" t="str">
            <v>市场调节价</v>
          </cell>
          <cell r="K9175" t="str">
            <v>丙类</v>
          </cell>
        </row>
        <row r="9176">
          <cell r="A9176" t="str">
            <v>HYE62301</v>
          </cell>
          <cell r="B9176" t="str">
            <v>假体置入隆额术</v>
          </cell>
          <cell r="C9176" t="str">
            <v>麻醉,设计,雕刻假体,骨膜表面剥离腔隙,将设计好大小的假体材料放入,冲洗,逐层缝合切口,加压包扎。</v>
          </cell>
          <cell r="D9176" t="str">
            <v>注射器,冲洗液</v>
          </cell>
          <cell r="E9176" t="str">
            <v>假体,特殊缝线</v>
          </cell>
          <cell r="F9176" t="str">
            <v>次</v>
          </cell>
          <cell r="G9176" t="str">
            <v/>
          </cell>
          <cell r="H9176" t="str">
            <v>市场调节价</v>
          </cell>
          <cell r="I9176" t="str">
            <v>市场调节价</v>
          </cell>
          <cell r="J9176" t="str">
            <v>市场调节价</v>
          </cell>
          <cell r="K9176" t="str">
            <v>丙类</v>
          </cell>
        </row>
        <row r="9177">
          <cell r="A9177" t="str">
            <v>HYE73301</v>
          </cell>
          <cell r="B9177" t="str">
            <v>头皮外伤清创缝合术(小)</v>
          </cell>
          <cell r="C9177" t="str">
            <v>伤口清洁处理,局部麻醉,消毒铺巾,双极电刀止血,探查伤口,清创缝合1-3针,包扎。</v>
          </cell>
          <cell r="D9177" t="str">
            <v>注射器</v>
          </cell>
          <cell r="E9177" t="str">
            <v>特殊缝线,止血材料</v>
          </cell>
          <cell r="F9177" t="str">
            <v>次</v>
          </cell>
          <cell r="G9177" t="str">
            <v/>
          </cell>
          <cell r="H9177">
            <v>300</v>
          </cell>
          <cell r="I9177">
            <v>240</v>
          </cell>
          <cell r="J9177">
            <v>210</v>
          </cell>
          <cell r="K9177" t="str">
            <v>甲类</v>
          </cell>
        </row>
        <row r="9178">
          <cell r="A9178" t="str">
            <v>HYE73302</v>
          </cell>
          <cell r="B9178" t="str">
            <v>头皮外伤清创缝合术(中)</v>
          </cell>
          <cell r="C9178" t="str">
            <v>伤口清洁处理,局部麻醉,消毒铺巾,双极电刀止血,探查伤口,清创缝合4-10针,包扎。</v>
          </cell>
          <cell r="D9178" t="str">
            <v>注射器</v>
          </cell>
          <cell r="E9178" t="str">
            <v>特殊缝线,止血材料</v>
          </cell>
          <cell r="F9178" t="str">
            <v>次</v>
          </cell>
          <cell r="G9178" t="str">
            <v/>
          </cell>
          <cell r="H9178">
            <v>400</v>
          </cell>
          <cell r="I9178">
            <v>320</v>
          </cell>
          <cell r="J9178">
            <v>280</v>
          </cell>
          <cell r="K9178" t="str">
            <v>甲类</v>
          </cell>
        </row>
        <row r="9179">
          <cell r="A9179" t="str">
            <v>HYE73303</v>
          </cell>
          <cell r="B9179" t="str">
            <v>头皮外伤清创缝合术(大)</v>
          </cell>
          <cell r="C9179" t="str">
            <v>伤口清洁处理,局部麻醉,消毒铺巾,双极电刀止血,探查伤口,清创缝合10针以上,包扎。</v>
          </cell>
          <cell r="D9179" t="str">
            <v>注射器</v>
          </cell>
          <cell r="E9179" t="str">
            <v>特殊缝线,止血材料</v>
          </cell>
          <cell r="F9179" t="str">
            <v>次</v>
          </cell>
          <cell r="G9179" t="str">
            <v/>
          </cell>
          <cell r="H9179">
            <v>500</v>
          </cell>
          <cell r="I9179">
            <v>400</v>
          </cell>
          <cell r="J9179">
            <v>350</v>
          </cell>
          <cell r="K9179" t="str">
            <v>甲类</v>
          </cell>
        </row>
        <row r="9180">
          <cell r="A9180" t="str">
            <v>HYE73304</v>
          </cell>
          <cell r="B9180" t="str">
            <v>头皮干性坏死清创术</v>
          </cell>
          <cell r="C9180" t="str">
            <v>消毒铺巾,清创,完整切除坏死头皮组织,双极电凝止血。不含创面覆盖手术。</v>
          </cell>
          <cell r="D9180" t="str">
            <v>引流装置</v>
          </cell>
          <cell r="E9180" t="str">
            <v/>
          </cell>
          <cell r="F9180" t="str">
            <v>次</v>
          </cell>
          <cell r="G9180" t="str">
            <v/>
          </cell>
          <cell r="H9180">
            <v>1000</v>
          </cell>
          <cell r="I9180">
            <v>800</v>
          </cell>
          <cell r="J9180">
            <v>700</v>
          </cell>
          <cell r="K9180" t="str">
            <v>甲类</v>
          </cell>
        </row>
        <row r="9181">
          <cell r="A9181" t="str">
            <v>HYE73305</v>
          </cell>
          <cell r="B9181" t="str">
            <v>头面部扩创术</v>
          </cell>
          <cell r="C9181" t="str">
            <v>指头面部未愈合创面的后期去除坏死组织,过度生长的肉芽组织的手术操作。手术术区皮肤消毒,彻底清除局部坏死组织,2500-5000毫升生理冲洗液清洗创面,止血后创面用其它组织或敷料覆盖。不含植皮术､皮瓣修复术。</v>
          </cell>
          <cell r="D9181" t="str">
            <v>引流装置,冲洗液,双氧水,消毒剂</v>
          </cell>
          <cell r="E9181" t="str">
            <v>功能性敷料</v>
          </cell>
          <cell r="F9181" t="str">
            <v>１％体表面积</v>
          </cell>
          <cell r="G9181" t="str">
            <v/>
          </cell>
          <cell r="H9181">
            <v>600</v>
          </cell>
          <cell r="I9181">
            <v>480</v>
          </cell>
          <cell r="J9181">
            <v>420</v>
          </cell>
          <cell r="K9181" t="str">
            <v>甲类</v>
          </cell>
        </row>
        <row r="9182">
          <cell r="A9182" t="str">
            <v>HYE73306</v>
          </cell>
          <cell r="B9182" t="str">
            <v>头面良性肿物切除术(小)</v>
          </cell>
          <cell r="C9182" t="str">
            <v>指肿物面积小于5平方厘米。术前设计,消毒铺巾,局部浸润麻醉,切开皮肤和皮下组织,彻底切除瘤体,松解切缘组织,充分止血,冲洗创面,缝合切口,包扎固定。</v>
          </cell>
          <cell r="D9182" t="str">
            <v>引流装置,注射器,冲洗液</v>
          </cell>
          <cell r="E9182" t="str">
            <v>特殊缝线</v>
          </cell>
          <cell r="F9182" t="str">
            <v>次</v>
          </cell>
          <cell r="G9182" t="str">
            <v/>
          </cell>
          <cell r="H9182">
            <v>150</v>
          </cell>
          <cell r="I9182">
            <v>120</v>
          </cell>
          <cell r="J9182">
            <v>105</v>
          </cell>
          <cell r="K9182" t="str">
            <v>甲类</v>
          </cell>
        </row>
        <row r="9183">
          <cell r="A9183" t="str">
            <v>HYE73307</v>
          </cell>
          <cell r="B9183" t="str">
            <v>头面良性肿物切除术(中)</v>
          </cell>
          <cell r="C9183" t="str">
            <v>指肿物面积为5-10平方厘米。术前设计,消毒铺巾,局部浸润麻醉,切开皮肤和皮下组织,彻底切除瘤体,松解切缘组织,充分止血,冲洗创面,缝合切口,包扎固定。</v>
          </cell>
          <cell r="D9183" t="str">
            <v>引流装置,注射器,冲洗液</v>
          </cell>
          <cell r="E9183" t="str">
            <v>特殊缝线</v>
          </cell>
          <cell r="F9183" t="str">
            <v>次</v>
          </cell>
          <cell r="G9183" t="str">
            <v/>
          </cell>
          <cell r="H9183">
            <v>180</v>
          </cell>
          <cell r="I9183">
            <v>140</v>
          </cell>
          <cell r="J9183">
            <v>120</v>
          </cell>
          <cell r="K9183" t="str">
            <v>甲类</v>
          </cell>
        </row>
        <row r="9184">
          <cell r="A9184" t="str">
            <v>HYE73308</v>
          </cell>
          <cell r="B9184" t="str">
            <v>头面良性肿物切除术(大)</v>
          </cell>
          <cell r="C9184" t="str">
            <v>指肿物面积大于10平方厘米。术前设计,消毒铺巾,局部浸润麻醉,切开皮肤和皮下组织,彻底切除瘤体,松解切缘组织,充分止血,冲洗创面,缝合切口,包扎固定。</v>
          </cell>
          <cell r="D9184" t="str">
            <v>引流装置,注射器,冲洗液</v>
          </cell>
          <cell r="E9184" t="str">
            <v>特殊缝线</v>
          </cell>
          <cell r="F9184" t="str">
            <v>次</v>
          </cell>
          <cell r="G9184" t="str">
            <v/>
          </cell>
          <cell r="H9184">
            <v>200</v>
          </cell>
          <cell r="I9184">
            <v>160</v>
          </cell>
          <cell r="J9184">
            <v>140</v>
          </cell>
          <cell r="K9184" t="str">
            <v>甲类</v>
          </cell>
        </row>
        <row r="9185">
          <cell r="A9185" t="str">
            <v>HYE73309</v>
          </cell>
          <cell r="B9185" t="str">
            <v>面部清创直接缝合术</v>
          </cell>
          <cell r="C9185" t="str">
            <v>麻醉,设计,对面部外伤创面进行彻底清创,利用伤口两侧的组织移动性对伤口进行直接拉拢缝合,加压包扎。</v>
          </cell>
          <cell r="D9185" t="str">
            <v>引流装置</v>
          </cell>
          <cell r="E9185" t="str">
            <v>特殊缝线</v>
          </cell>
          <cell r="F9185" t="str">
            <v>次</v>
          </cell>
          <cell r="G9185" t="str">
            <v>以2厘米为基价,每增加1厘米加收不超过20%</v>
          </cell>
          <cell r="H9185">
            <v>560</v>
          </cell>
          <cell r="I9185">
            <v>450</v>
          </cell>
          <cell r="J9185">
            <v>390</v>
          </cell>
          <cell r="K9185" t="str">
            <v>甲类</v>
          </cell>
        </row>
        <row r="9186">
          <cell r="A9186" t="str">
            <v>HYE73310</v>
          </cell>
          <cell r="B9186" t="str">
            <v>面部瘢痕切除缝合术</v>
          </cell>
          <cell r="C9186" t="str">
            <v>麻醉,设计,切除面部瘢痕,于切口两侧皮下进行剥离,松解,分层缝合皮肤切口,包扎。</v>
          </cell>
          <cell r="D9186" t="str">
            <v>引流装置</v>
          </cell>
          <cell r="E9186" t="str">
            <v>特殊缝线</v>
          </cell>
          <cell r="F9186" t="str">
            <v>次</v>
          </cell>
          <cell r="G9186" t="str">
            <v>以2厘米为基价,每增加1厘米加收不超过20%</v>
          </cell>
          <cell r="H9186">
            <v>600</v>
          </cell>
          <cell r="I9186">
            <v>480</v>
          </cell>
          <cell r="J9186">
            <v>420</v>
          </cell>
          <cell r="K9186" t="str">
            <v>乙类</v>
          </cell>
        </row>
        <row r="9187">
          <cell r="A9187" t="str">
            <v>HYE73701</v>
          </cell>
          <cell r="B9187" t="str">
            <v>头皮肿物切除术</v>
          </cell>
          <cell r="C9187" t="str">
            <v>指小于4厘米的头皮肿物。消毒铺巾,局麻和镇痛麻醉,切皮,双极止血,暴露肿物,切除肿物,止血。必要时放置引流,缝合包扎。</v>
          </cell>
          <cell r="D9187" t="str">
            <v>引流装置</v>
          </cell>
          <cell r="E9187" t="str">
            <v>特殊缝线,止血材料</v>
          </cell>
          <cell r="F9187" t="str">
            <v>次</v>
          </cell>
          <cell r="G9187" t="str">
            <v>每增加1个加收不超过50%;肿物直径大于4厘米加收不超过40%</v>
          </cell>
          <cell r="H9187">
            <v>570</v>
          </cell>
          <cell r="I9187">
            <v>460</v>
          </cell>
          <cell r="J9187">
            <v>400</v>
          </cell>
          <cell r="K9187" t="str">
            <v>甲类</v>
          </cell>
        </row>
        <row r="9188">
          <cell r="A9188" t="str">
            <v>HYE83301</v>
          </cell>
          <cell r="B9188" t="str">
            <v>局部皮瓣头皮缺损修复术</v>
          </cell>
          <cell r="C9188" t="str">
            <v>指使用旋转､推进皮瓣等。手术设计,消毒铺巾,局部麻醉,切开头皮,掀起头皮瓣,双极电凝止血,检查皮瓣血运,转移皮瓣,缝合伤口,放置引流,包扎。</v>
          </cell>
          <cell r="D9188" t="str">
            <v>引流装置</v>
          </cell>
          <cell r="E9188" t="str">
            <v>特殊缝线</v>
          </cell>
          <cell r="F9188" t="str">
            <v>次</v>
          </cell>
          <cell r="G9188" t="str">
            <v/>
          </cell>
          <cell r="H9188">
            <v>1000</v>
          </cell>
          <cell r="I9188">
            <v>800</v>
          </cell>
          <cell r="J9188">
            <v>700</v>
          </cell>
          <cell r="K9188" t="str">
            <v>乙类</v>
          </cell>
        </row>
        <row r="9189">
          <cell r="A9189" t="str">
            <v>HYE83302</v>
          </cell>
          <cell r="B9189" t="str">
            <v>半侧颜面不对称畸形血管化组织瓣移植矫正术</v>
          </cell>
          <cell r="C9189" t="str">
            <v>指在麻醉下设计,受床及受区血管准备,解剖面神经,显微镜下微血管吻合,组织瓣充填固定成形。不含带血管蒂组织瓣切取。</v>
          </cell>
          <cell r="D9189" t="str">
            <v>引流装置</v>
          </cell>
          <cell r="E9189" t="str">
            <v/>
          </cell>
          <cell r="F9189" t="str">
            <v>次</v>
          </cell>
          <cell r="G9189" t="str">
            <v/>
          </cell>
          <cell r="H9189">
            <v>1550</v>
          </cell>
          <cell r="I9189">
            <v>1240</v>
          </cell>
          <cell r="J9189">
            <v>1085</v>
          </cell>
          <cell r="K9189" t="str">
            <v>丙类</v>
          </cell>
        </row>
        <row r="9190">
          <cell r="A9190" t="str">
            <v>HYE83303</v>
          </cell>
          <cell r="B9190" t="str">
            <v>局部皮肤整形面瘫畸形矫正术</v>
          </cell>
          <cell r="C9190" t="str">
            <v>消毒铺巾,对于长期面瘫的患者,可通过下眼睑皮肤整复,提紧眼轮匝肌,眉毛上提,或睑缘粘连等手术,矫正面瘫畸形,术中电凝止血,术后引流。</v>
          </cell>
          <cell r="D9190" t="str">
            <v>引流装置</v>
          </cell>
          <cell r="E9190" t="str">
            <v>特殊缝线</v>
          </cell>
          <cell r="F9190" t="str">
            <v>次</v>
          </cell>
          <cell r="G9190" t="str">
            <v/>
          </cell>
          <cell r="H9190">
            <v>1250</v>
          </cell>
          <cell r="I9190">
            <v>1000</v>
          </cell>
          <cell r="J9190">
            <v>875</v>
          </cell>
          <cell r="K9190" t="str">
            <v>丙类</v>
          </cell>
        </row>
        <row r="9191">
          <cell r="A9191" t="str">
            <v>HYE83304</v>
          </cell>
          <cell r="B9191" t="str">
            <v>静态悬吊面瘫畸形矫正术</v>
          </cell>
          <cell r="C9191"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cell r="D9191" t="str">
            <v>引流装置</v>
          </cell>
          <cell r="E9191" t="str">
            <v>修补材料,特殊缝线</v>
          </cell>
          <cell r="F9191" t="str">
            <v>次</v>
          </cell>
          <cell r="G9191" t="str">
            <v/>
          </cell>
          <cell r="H9191">
            <v>1250</v>
          </cell>
          <cell r="I9191">
            <v>1000</v>
          </cell>
          <cell r="J9191">
            <v>875</v>
          </cell>
          <cell r="K9191" t="str">
            <v>丙类</v>
          </cell>
        </row>
        <row r="9192">
          <cell r="A9192" t="str">
            <v>HYE83305</v>
          </cell>
          <cell r="B9192" t="str">
            <v>神经移植面瘫矫正术</v>
          </cell>
          <cell r="C9192" t="str">
            <v>消毒铺巾,切开皮肤,解剖两侧面神经,根据需要切取一定长度的腓肠神经,将移植的神经分别与近侧端和远位端侧的面神经进行吻合,矫正面瘫畸形,电凝止血,留置引流。不含神经切取。</v>
          </cell>
          <cell r="D9192" t="str">
            <v>引流装置</v>
          </cell>
          <cell r="E9192" t="str">
            <v>特殊缝线</v>
          </cell>
          <cell r="F9192" t="str">
            <v>次</v>
          </cell>
          <cell r="G9192" t="str">
            <v/>
          </cell>
          <cell r="H9192">
            <v>1300</v>
          </cell>
          <cell r="I9192">
            <v>1040</v>
          </cell>
          <cell r="J9192">
            <v>910</v>
          </cell>
          <cell r="K9192" t="str">
            <v>丙类</v>
          </cell>
        </row>
        <row r="9193">
          <cell r="A9193" t="str">
            <v>HYE83306</v>
          </cell>
          <cell r="B9193" t="str">
            <v>吻合血管神经肌瓣移植面瘫矫正术</v>
          </cell>
          <cell r="C9193" t="str">
            <v>消毒铺巾,切取带血管神经的肌瓣,实施吻合血管神经的肌瓣游离移植,矫正面瘫畸形,术中电凝止血,术后引流。</v>
          </cell>
          <cell r="D9193" t="str">
            <v>引流装置</v>
          </cell>
          <cell r="E9193" t="str">
            <v>特殊缝线</v>
          </cell>
          <cell r="F9193" t="str">
            <v>次</v>
          </cell>
          <cell r="G9193" t="str">
            <v/>
          </cell>
          <cell r="H9193">
            <v>1300</v>
          </cell>
          <cell r="I9193">
            <v>1040</v>
          </cell>
          <cell r="J9193">
            <v>910</v>
          </cell>
          <cell r="K9193" t="str">
            <v>丙类</v>
          </cell>
        </row>
        <row r="9194">
          <cell r="A9194" t="str">
            <v>HYE83307</v>
          </cell>
          <cell r="B9194" t="str">
            <v>应用去神经的肌肉游离移植面瘫畸形矫正术</v>
          </cell>
          <cell r="C9194" t="str">
            <v>消毒铺巾,手术分两期进行,术前两周,对相应的肌肉进行去神经支配手术,两周后,切取去除神经支配的肌肉,进行游离移植,悬吊,矫正面瘫畸形,术中电凝止血,术后置引流。</v>
          </cell>
          <cell r="D9194" t="str">
            <v>引流装置</v>
          </cell>
          <cell r="E9194" t="str">
            <v>特殊缝线</v>
          </cell>
          <cell r="F9194" t="str">
            <v>次</v>
          </cell>
          <cell r="G9194" t="str">
            <v/>
          </cell>
          <cell r="H9194">
            <v>1280</v>
          </cell>
          <cell r="I9194">
            <v>1025</v>
          </cell>
          <cell r="J9194">
            <v>900</v>
          </cell>
          <cell r="K9194" t="str">
            <v>丙类</v>
          </cell>
        </row>
        <row r="9195">
          <cell r="A9195" t="str">
            <v>HYE83308</v>
          </cell>
          <cell r="B9195" t="str">
            <v>带蒂肌筋膜瓣游离阔筋膜移植悬吊面瘫畸形矫正术</v>
          </cell>
          <cell r="C9195"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cell r="D9195" t="str">
            <v>引流装置,外固定材料</v>
          </cell>
          <cell r="E9195" t="str">
            <v>特殊缝线</v>
          </cell>
          <cell r="F9195" t="str">
            <v>次</v>
          </cell>
          <cell r="G9195" t="str">
            <v/>
          </cell>
          <cell r="H9195">
            <v>1300</v>
          </cell>
          <cell r="I9195">
            <v>1040</v>
          </cell>
          <cell r="J9195">
            <v>910</v>
          </cell>
          <cell r="K9195" t="str">
            <v>丙类</v>
          </cell>
        </row>
        <row r="9196">
          <cell r="A9196" t="str">
            <v>HYE83309</v>
          </cell>
          <cell r="B9196" t="str">
            <v>去神经肌肉游离移植悬吊面瘫畸形矫治术</v>
          </cell>
          <cell r="C9196"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cell r="D9196" t="str">
            <v>引流装置,外固定材料</v>
          </cell>
          <cell r="E9196" t="str">
            <v>特殊缝线</v>
          </cell>
          <cell r="F9196" t="str">
            <v>次</v>
          </cell>
          <cell r="G9196" t="str">
            <v/>
          </cell>
          <cell r="H9196">
            <v>1280</v>
          </cell>
          <cell r="I9196">
            <v>1025</v>
          </cell>
          <cell r="J9196">
            <v>900</v>
          </cell>
          <cell r="K9196" t="str">
            <v>丙类</v>
          </cell>
        </row>
        <row r="9197">
          <cell r="A9197" t="str">
            <v>HYE83310</v>
          </cell>
          <cell r="B9197" t="str">
            <v>面部瘢痕切除Z字整形术</v>
          </cell>
          <cell r="C9197" t="str">
            <v>麻醉,设计,切除面部瘢痕,于瘢痕两侧正常组织内设计"Z"字整形术切口,切开皮瓣,换位缝合,包扎。</v>
          </cell>
          <cell r="D9197" t="str">
            <v>引流装置</v>
          </cell>
          <cell r="E9197" t="str">
            <v>特殊缝线</v>
          </cell>
          <cell r="F9197" t="str">
            <v>次</v>
          </cell>
          <cell r="G9197" t="str">
            <v>以3厘米为基价,每增加1厘米加收不超过20%</v>
          </cell>
          <cell r="H9197" t="str">
            <v>市场调节价</v>
          </cell>
          <cell r="I9197" t="str">
            <v>市场调节价</v>
          </cell>
          <cell r="J9197" t="str">
            <v>市场调节价</v>
          </cell>
          <cell r="K9197" t="str">
            <v>丙类</v>
          </cell>
        </row>
        <row r="9198">
          <cell r="A9198" t="str">
            <v>HYE83311</v>
          </cell>
          <cell r="B9198" t="str">
            <v>隆颏术后继发畸形矫正术</v>
          </cell>
          <cell r="C9198" t="str">
            <v>消毒铺巾,设计,局麻,下唇前庭沟切口,切开黏膜直至骨膜,双极电凝器止血,骨膜下剥离,将假体取出,重新雕刻或更换假体,剥离腔隙至合适大小,重新置入假体,固定,缝合切口。</v>
          </cell>
          <cell r="D9198" t="str">
            <v>引流装置</v>
          </cell>
          <cell r="E9198" t="str">
            <v>假体,内固定材料,特殊缝线</v>
          </cell>
          <cell r="F9198" t="str">
            <v>次</v>
          </cell>
          <cell r="G9198" t="str">
            <v/>
          </cell>
          <cell r="H9198" t="str">
            <v>市场调节价</v>
          </cell>
          <cell r="I9198" t="str">
            <v>市场调节价</v>
          </cell>
          <cell r="J9198" t="str">
            <v>市场调节价</v>
          </cell>
          <cell r="K9198" t="str">
            <v>丙类</v>
          </cell>
        </row>
        <row r="9199">
          <cell r="A9199" t="str">
            <v>HYE83312</v>
          </cell>
          <cell r="B9199" t="str">
            <v>瘢痕秃发扩张皮瓣修复术</v>
          </cell>
          <cell r="C9199" t="str">
            <v>消毒铺巾,切口设计,局部麻醉,切开头皮,取出扩张器,按设计做附加切口修整皮瓣,切除秃发区瘢痕,双极电凝止血,将皮瓣转移修复头皮缺损区,缝合,放置引流,包扎。不含扩张器置入术。</v>
          </cell>
          <cell r="D9199" t="str">
            <v>引流装置</v>
          </cell>
          <cell r="E9199" t="str">
            <v>特殊缝线</v>
          </cell>
          <cell r="F9199" t="str">
            <v>部位</v>
          </cell>
          <cell r="G9199" t="str">
            <v/>
          </cell>
          <cell r="H9199" t="str">
            <v>市场调节价</v>
          </cell>
          <cell r="I9199" t="str">
            <v>市场调节价</v>
          </cell>
          <cell r="J9199" t="str">
            <v>市场调节价</v>
          </cell>
          <cell r="K9199" t="str">
            <v>丙类</v>
          </cell>
        </row>
        <row r="9200">
          <cell r="A9200" t="str">
            <v>HYE89301</v>
          </cell>
          <cell r="B9200" t="str">
            <v>头皮皮瓣移植术</v>
          </cell>
          <cell r="C9200" t="str">
            <v>术区头皮术前设计,消毒铺巾,体位摆放,麻醉,切取一小条头皮,游离移植至受区,缝合固定,打包包扎。供区直接缝合。</v>
          </cell>
          <cell r="D9200" t="str">
            <v>引流装置</v>
          </cell>
          <cell r="E9200" t="str">
            <v>特殊缝线</v>
          </cell>
          <cell r="F9200" t="str">
            <v>次</v>
          </cell>
          <cell r="G9200" t="str">
            <v/>
          </cell>
          <cell r="H9200" t="str">
            <v>市场调节价</v>
          </cell>
          <cell r="I9200" t="str">
            <v>市场调节价</v>
          </cell>
          <cell r="J9200" t="str">
            <v>市场调节价</v>
          </cell>
          <cell r="K9200" t="str">
            <v>丙类</v>
          </cell>
        </row>
        <row r="9201">
          <cell r="A9201" t="str">
            <v>HYE89302</v>
          </cell>
          <cell r="B9201" t="str">
            <v>皮瓣/肌皮瓣游离移植头皮缺损修复术</v>
          </cell>
          <cell r="C9201" t="str">
            <v>手术设计,消毒铺巾,切取皮瓣或肌皮瓣,解剖血管蒂,双极电凝止血,显微镜下吻合血管,检查吻合口及皮瓣血运,缝合伤口,术区置引流,关闭供瓣区。不含皮瓣和肌皮瓣切取术。</v>
          </cell>
          <cell r="D9201" t="str">
            <v>引流装置</v>
          </cell>
          <cell r="E9201" t="str">
            <v>特殊缝线</v>
          </cell>
          <cell r="F9201" t="str">
            <v>部位</v>
          </cell>
          <cell r="G9201" t="str">
            <v/>
          </cell>
          <cell r="H9201">
            <v>1350</v>
          </cell>
          <cell r="I9201">
            <v>1080</v>
          </cell>
          <cell r="J9201">
            <v>945</v>
          </cell>
          <cell r="K9201" t="str">
            <v>乙类</v>
          </cell>
        </row>
        <row r="9202">
          <cell r="A9202" t="str">
            <v>HYE89303</v>
          </cell>
          <cell r="B9202" t="str">
            <v>头皮撕脱游离植皮术</v>
          </cell>
          <cell r="C9202" t="str">
            <v>消毒铺巾,双极电凝止血,清创,抗休克治疗,探查撕脱头皮不完整､不具备显微外科手术条件,将撕脱头皮修剪成中厚皮片或在身体其它部位另行切取中厚皮片,移植于头皮创面,包扎。</v>
          </cell>
          <cell r="D9202" t="str">
            <v>引流装置</v>
          </cell>
          <cell r="E9202" t="str">
            <v>特殊缝线</v>
          </cell>
          <cell r="F9202" t="str">
            <v>次</v>
          </cell>
          <cell r="G9202" t="str">
            <v/>
          </cell>
          <cell r="H9202">
            <v>1350</v>
          </cell>
          <cell r="I9202">
            <v>1080</v>
          </cell>
          <cell r="J9202">
            <v>945</v>
          </cell>
          <cell r="K9202" t="str">
            <v>乙类</v>
          </cell>
        </row>
        <row r="9203">
          <cell r="A9203" t="str">
            <v>HYE89304</v>
          </cell>
          <cell r="B9203" t="str">
            <v>头皮撕脱游离皮瓣移植术</v>
          </cell>
          <cell r="C9203" t="str">
            <v>消毒铺巾,清创,双极电凝止血,切取皮瓣或肌皮瓣,显微镜下进行血管吻合,修复头皮缺损。不含导尿､游离皮瓣切取术。</v>
          </cell>
          <cell r="D9203" t="str">
            <v>引流装置</v>
          </cell>
          <cell r="E9203" t="str">
            <v>特殊缝线</v>
          </cell>
          <cell r="F9203" t="str">
            <v>次</v>
          </cell>
          <cell r="G9203" t="str">
            <v/>
          </cell>
          <cell r="H9203">
            <v>1700</v>
          </cell>
          <cell r="I9203">
            <v>1360</v>
          </cell>
          <cell r="J9203">
            <v>1190</v>
          </cell>
          <cell r="K9203" t="str">
            <v>乙类</v>
          </cell>
        </row>
        <row r="9204">
          <cell r="A9204" t="str">
            <v>HYE89305</v>
          </cell>
          <cell r="B9204" t="str">
            <v>头皮撕脱吻合血管游离回植术</v>
          </cell>
          <cell r="C9204" t="str">
            <v>消毒铺巾,清创,双极电凝止血,探查撕脱头皮,解剖血管并修剪血管,显微镜下吻合血管,观察血管通畅情况及皮瓣血运,术区置引流,关闭伤口。</v>
          </cell>
          <cell r="D9204" t="str">
            <v>引流装置</v>
          </cell>
          <cell r="E9204" t="str">
            <v>特殊缝线</v>
          </cell>
          <cell r="F9204" t="str">
            <v>次</v>
          </cell>
          <cell r="G9204" t="str">
            <v/>
          </cell>
          <cell r="H9204">
            <v>1700</v>
          </cell>
          <cell r="I9204">
            <v>1360</v>
          </cell>
          <cell r="J9204">
            <v>1190</v>
          </cell>
          <cell r="K9204" t="str">
            <v>乙类</v>
          </cell>
        </row>
        <row r="9205">
          <cell r="A9205" t="str">
            <v>HYE89306</v>
          </cell>
          <cell r="B9205" t="str">
            <v>头皮带蒂皮瓣转移术</v>
          </cell>
          <cell r="C9205" t="str">
            <v>头皮,眼睑和口内切口设计,局部注射副肾麻药,切取一小条带蒂头皮,转位移植至受区,缝合固定,供区直接缝合。</v>
          </cell>
          <cell r="D9205" t="str">
            <v>引流装置</v>
          </cell>
          <cell r="E9205" t="str">
            <v>特殊缝线</v>
          </cell>
          <cell r="F9205" t="str">
            <v>次</v>
          </cell>
          <cell r="G9205" t="str">
            <v/>
          </cell>
          <cell r="H9205">
            <v>1450</v>
          </cell>
          <cell r="I9205">
            <v>1160</v>
          </cell>
          <cell r="J9205">
            <v>1015</v>
          </cell>
          <cell r="K9205" t="str">
            <v>乙类</v>
          </cell>
        </row>
        <row r="9206">
          <cell r="A9206" t="str">
            <v>HYE89307</v>
          </cell>
          <cell r="B9206" t="str">
            <v>面部清创植皮术</v>
          </cell>
          <cell r="C9206" t="str">
            <v>麻醉,设计,对面部外伤创面进行彻底清创,于供皮区切取皮片,移植到面部缺损区,加压包扎。</v>
          </cell>
          <cell r="D9206" t="str">
            <v>引流装置</v>
          </cell>
          <cell r="E9206" t="str">
            <v>特殊缝线</v>
          </cell>
          <cell r="F9206" t="str">
            <v>１％体表面积</v>
          </cell>
          <cell r="G9206" t="str">
            <v/>
          </cell>
          <cell r="H9206">
            <v>600</v>
          </cell>
          <cell r="I9206">
            <v>480</v>
          </cell>
          <cell r="J9206">
            <v>420</v>
          </cell>
          <cell r="K9206" t="str">
            <v>乙类</v>
          </cell>
        </row>
        <row r="9207">
          <cell r="A9207" t="str">
            <v>HYE89308</v>
          </cell>
          <cell r="B9207" t="str">
            <v>颜面切/削痂植皮术</v>
          </cell>
          <cell r="C9207" t="str">
            <v>术区皮肤消毒,先行切削痂术,去除烧伤坏死组织,清洗,止血后,将自体皮片移植于创面,缝合固定皮片。不含取皮术。</v>
          </cell>
          <cell r="D9207" t="str">
            <v>引流装置</v>
          </cell>
          <cell r="E9207" t="str">
            <v>功能性敷料,特殊缝线</v>
          </cell>
          <cell r="F9207" t="str">
            <v>１％体表面积</v>
          </cell>
          <cell r="G9207" t="str">
            <v/>
          </cell>
          <cell r="H9207">
            <v>1900</v>
          </cell>
          <cell r="I9207">
            <v>1520</v>
          </cell>
          <cell r="J9207">
            <v>1330</v>
          </cell>
          <cell r="K9207" t="str">
            <v>乙类</v>
          </cell>
        </row>
        <row r="9208">
          <cell r="A9208" t="str">
            <v>HYE89309</v>
          </cell>
          <cell r="B9208" t="str">
            <v>颜面瘢痕切除松解人工真皮移植术</v>
          </cell>
          <cell r="C9208" t="str">
            <v>术区皮肤消毒,切除松解颜面瘢痕,创面止血清洗后,移植人工真皮,固定皮片。</v>
          </cell>
          <cell r="D9208" t="str">
            <v>引流装置</v>
          </cell>
          <cell r="E9208" t="str">
            <v>人工真皮</v>
          </cell>
          <cell r="F9208" t="str">
            <v>１％体表面积</v>
          </cell>
          <cell r="G9208" t="str">
            <v/>
          </cell>
          <cell r="H9208">
            <v>600</v>
          </cell>
          <cell r="I9208">
            <v>480</v>
          </cell>
          <cell r="J9208">
            <v>420</v>
          </cell>
          <cell r="K9208" t="str">
            <v>乙类</v>
          </cell>
        </row>
        <row r="9209">
          <cell r="A9209" t="str">
            <v>HYE89310</v>
          </cell>
          <cell r="B9209" t="str">
            <v>颜面瘢痕切除松解脱细胞真皮自体皮移植术</v>
          </cell>
          <cell r="C9209" t="str">
            <v>术区皮肤消毒,切除松解颜面瘢痕,创面止血清洗后,移植脱细胞真皮(异体､异种),并在其上移植自体皮,固定皮片,打包包扎。不含脱细胞真皮(异体､异种)制备､取皮术。</v>
          </cell>
          <cell r="D9209" t="str">
            <v>引流装置</v>
          </cell>
          <cell r="E9209" t="str">
            <v>异种皮,取皮刀片</v>
          </cell>
          <cell r="F9209" t="str">
            <v>１％体表面积</v>
          </cell>
          <cell r="G9209" t="str">
            <v/>
          </cell>
          <cell r="H9209">
            <v>600</v>
          </cell>
          <cell r="I9209">
            <v>480</v>
          </cell>
          <cell r="J9209">
            <v>420</v>
          </cell>
          <cell r="K9209" t="str">
            <v>乙类</v>
          </cell>
        </row>
        <row r="9210">
          <cell r="A9210" t="str">
            <v>HYE89311</v>
          </cell>
          <cell r="B9210" t="str">
            <v>颜面瘢痕切除松解自体大张皮片移植术</v>
          </cell>
          <cell r="C9210" t="str">
            <v>术区皮肤消毒,切除松解颜面瘢痕,创面止血清洗后,移植自体大张皮片,固定皮片,打包包扎。不含取皮术。</v>
          </cell>
          <cell r="D9210" t="str">
            <v>引流装置</v>
          </cell>
          <cell r="E9210" t="str">
            <v/>
          </cell>
          <cell r="F9210" t="str">
            <v>１％体表面积</v>
          </cell>
          <cell r="G9210" t="str">
            <v/>
          </cell>
          <cell r="H9210">
            <v>600</v>
          </cell>
          <cell r="I9210">
            <v>480</v>
          </cell>
          <cell r="J9210">
            <v>420</v>
          </cell>
          <cell r="K9210" t="str">
            <v>乙类</v>
          </cell>
        </row>
        <row r="9211">
          <cell r="A9211" t="str">
            <v>HYE89312</v>
          </cell>
          <cell r="B9211" t="str">
            <v>面部瘢痕切除植皮术</v>
          </cell>
          <cell r="C9211" t="str">
            <v>麻醉,设计,切除面部瘢痕,于供皮区切取皮片,移植到面部缺损区,包堆包扎。</v>
          </cell>
          <cell r="D9211" t="str">
            <v>引流装置</v>
          </cell>
          <cell r="E9211" t="str">
            <v>特殊缝线</v>
          </cell>
          <cell r="F9211" t="str">
            <v>次</v>
          </cell>
          <cell r="G9211" t="str">
            <v>以3平方厘米为基价,每增加1平方厘米加收不超过10%</v>
          </cell>
          <cell r="H9211">
            <v>550</v>
          </cell>
          <cell r="I9211">
            <v>440</v>
          </cell>
          <cell r="J9211">
            <v>380</v>
          </cell>
          <cell r="K9211" t="str">
            <v>乙类</v>
          </cell>
        </row>
        <row r="9212">
          <cell r="A9212" t="str">
            <v>HYE89313</v>
          </cell>
          <cell r="B9212" t="str">
            <v>面部瘢痕切除局部皮瓣转移术</v>
          </cell>
          <cell r="C9212" t="str">
            <v>麻醉,设计,切除面部瘢痕,于面部缺损附近切取局部皮瓣,转移,修复面部缺损,供瓣区直接拉拢缝合,加压包扎。</v>
          </cell>
          <cell r="D9212" t="str">
            <v>引流装置</v>
          </cell>
          <cell r="E9212" t="str">
            <v>特殊缝线</v>
          </cell>
          <cell r="F9212" t="str">
            <v>次</v>
          </cell>
          <cell r="G9212" t="str">
            <v>以3平方厘米为基价,每增加1平方厘米加收不超过10%</v>
          </cell>
          <cell r="H9212">
            <v>550</v>
          </cell>
          <cell r="I9212">
            <v>440</v>
          </cell>
          <cell r="J9212">
            <v>380</v>
          </cell>
          <cell r="K9212" t="str">
            <v>乙类</v>
          </cell>
        </row>
        <row r="9213">
          <cell r="A9213" t="str">
            <v>HYE89314</v>
          </cell>
          <cell r="B9213" t="str">
            <v>面部瘢痕切除真皮下血管网皮片移植术</v>
          </cell>
          <cell r="C9213" t="str">
            <v>麻醉,设计,切除面部瘢痕,在供区采取相应大小的带真皮下血管网的皮片,将该皮片植于病灶处,包堆包扎,关闭供区,缝合切口。</v>
          </cell>
          <cell r="D9213" t="str">
            <v>引流装置</v>
          </cell>
          <cell r="E9213" t="str">
            <v>特殊缝线</v>
          </cell>
          <cell r="F9213" t="str">
            <v>次</v>
          </cell>
          <cell r="G9213" t="str">
            <v>以3平方厘米为基价,每增加1平方厘米加收不超过10%</v>
          </cell>
          <cell r="H9213">
            <v>550</v>
          </cell>
          <cell r="I9213">
            <v>440</v>
          </cell>
          <cell r="J9213">
            <v>380</v>
          </cell>
          <cell r="K9213" t="str">
            <v>乙类</v>
          </cell>
        </row>
        <row r="9214">
          <cell r="A9214" t="str">
            <v>HYE89315</v>
          </cell>
          <cell r="B9214" t="str">
            <v>面部凹陷瘢痕切除皮下组织瓣转移充填皮瓣转移改形术</v>
          </cell>
          <cell r="C9214" t="str">
            <v>麻醉,设计,切除面部凹陷瘢痕,剥离创缘周围皮下,制成凹陷瘢痕处周围组织瓣,转移填充凹陷处,转移局部皮瓣覆盖创面,放置负压引流管,关闭创面。</v>
          </cell>
          <cell r="D9214" t="str">
            <v>引流装置</v>
          </cell>
          <cell r="E9214" t="str">
            <v>特殊缝线</v>
          </cell>
          <cell r="F9214" t="str">
            <v>次</v>
          </cell>
          <cell r="G9214" t="str">
            <v>以3平方厘米为基价,每增加1平方厘米加收不超过10%</v>
          </cell>
          <cell r="H9214">
            <v>600</v>
          </cell>
          <cell r="I9214">
            <v>480</v>
          </cell>
          <cell r="J9214">
            <v>420</v>
          </cell>
          <cell r="K9214" t="str">
            <v>乙类</v>
          </cell>
        </row>
        <row r="9215">
          <cell r="A9215" t="str">
            <v>HYE89316</v>
          </cell>
          <cell r="B9215" t="str">
            <v>面部､手部游离植皮术(小)</v>
          </cell>
          <cell r="C9215" t="str">
            <v>面积小于20平方厘米。术前设计,消毒铺巾,体位摆放,按设计切除病变,彻底止血,将切取的皮片置于创面上,边裁剪边缝合,在面部于植皮区打包压迫皮片,手部以松软纱布充填指间和掌背部,绷带加压包扎。</v>
          </cell>
          <cell r="D9215" t="str">
            <v/>
          </cell>
          <cell r="E9215" t="str">
            <v>特殊缝线</v>
          </cell>
          <cell r="F9215" t="str">
            <v>次</v>
          </cell>
          <cell r="G9215" t="str">
            <v/>
          </cell>
          <cell r="H9215">
            <v>500</v>
          </cell>
          <cell r="I9215">
            <v>400</v>
          </cell>
          <cell r="J9215">
            <v>350</v>
          </cell>
          <cell r="K9215" t="str">
            <v>乙类</v>
          </cell>
        </row>
        <row r="9216">
          <cell r="A9216" t="str">
            <v>HYE89317</v>
          </cell>
          <cell r="B9216" t="str">
            <v>面部､手部游离植皮术(中)</v>
          </cell>
          <cell r="C9216" t="str">
            <v>面积21-80平方厘米。术前设计,消毒铺巾,体位摆放,按设计切除病变,彻底止血。将切取的皮片置于创面上,边裁剪边缝合。在面部于植皮区打包压迫皮片。手部以松软纱布充填指间和掌背部,绷带加压包扎。</v>
          </cell>
          <cell r="D9216" t="str">
            <v>引流装置</v>
          </cell>
          <cell r="E9216" t="str">
            <v>特殊缝线</v>
          </cell>
          <cell r="F9216" t="str">
            <v>次</v>
          </cell>
          <cell r="G9216" t="str">
            <v/>
          </cell>
          <cell r="H9216">
            <v>600</v>
          </cell>
          <cell r="I9216">
            <v>480</v>
          </cell>
          <cell r="J9216">
            <v>420</v>
          </cell>
          <cell r="K9216" t="str">
            <v>乙类</v>
          </cell>
        </row>
        <row r="9217">
          <cell r="A9217" t="str">
            <v>HYE89318</v>
          </cell>
          <cell r="B9217" t="str">
            <v>面部､手部游离植皮术(大)</v>
          </cell>
          <cell r="C9217" t="str">
            <v>面积大于80平方厘米。术前设计,消毒铺巾,体位摆放,按设计切除病变,彻底止血,将切取的皮片置于创面上,边裁剪边缝合,在面部于植皮区打包压迫皮片,手部以松软纱布充填指间和掌背部,绷带加压包扎。</v>
          </cell>
          <cell r="D9217" t="str">
            <v>引流装置</v>
          </cell>
          <cell r="E9217" t="str">
            <v>特殊缝线</v>
          </cell>
          <cell r="F9217" t="str">
            <v>次</v>
          </cell>
          <cell r="G9217" t="str">
            <v/>
          </cell>
          <cell r="H9217">
            <v>700</v>
          </cell>
          <cell r="I9217">
            <v>560</v>
          </cell>
          <cell r="J9217">
            <v>490</v>
          </cell>
          <cell r="K9217" t="str">
            <v>乙类</v>
          </cell>
        </row>
        <row r="9218">
          <cell r="A9218" t="str">
            <v>HYE89319</v>
          </cell>
          <cell r="B9218" t="str">
            <v>面部清创局部皮瓣转移修复术</v>
          </cell>
          <cell r="C9218" t="str">
            <v>麻醉,设计,对面部创面进行彻底清创,于缺损附近切取局部组织瓣,转移,修复面部缺损,加压包扎。</v>
          </cell>
          <cell r="D9218" t="str">
            <v>引流装置</v>
          </cell>
          <cell r="E9218" t="str">
            <v>特殊缝线</v>
          </cell>
          <cell r="F9218" t="str">
            <v>次</v>
          </cell>
          <cell r="G9218" t="str">
            <v>以3平方厘米为基价,每增加1平方厘米加收不超过10%</v>
          </cell>
          <cell r="H9218">
            <v>300</v>
          </cell>
          <cell r="I9218">
            <v>240</v>
          </cell>
          <cell r="J9218">
            <v>210</v>
          </cell>
          <cell r="K9218" t="str">
            <v>乙类</v>
          </cell>
        </row>
        <row r="9219">
          <cell r="A9219" t="str">
            <v>HYE89320</v>
          </cell>
          <cell r="B9219" t="str">
            <v>自体颗粒脂肪游离移植半侧颜面萎缩矫正术</v>
          </cell>
          <cell r="C9219" t="str">
            <v>麻醉,设计,利用脂肪抽吸技术获取自体颗粒脂肪,清洗干净,注射到萎缩的颜面部,加压包扎。不含脂肪抽吸。</v>
          </cell>
          <cell r="D9219" t="str">
            <v>引流装置</v>
          </cell>
          <cell r="E9219" t="str">
            <v>特殊缝线</v>
          </cell>
          <cell r="F9219" t="str">
            <v>单侧</v>
          </cell>
          <cell r="G9219" t="str">
            <v/>
          </cell>
          <cell r="H9219" t="str">
            <v>市场调节价</v>
          </cell>
          <cell r="I9219" t="str">
            <v>市场调节价</v>
          </cell>
          <cell r="J9219" t="str">
            <v>市场调节价</v>
          </cell>
          <cell r="K9219" t="str">
            <v>丙类</v>
          </cell>
        </row>
        <row r="9220">
          <cell r="A9220" t="str">
            <v>HYE89321</v>
          </cell>
          <cell r="B9220" t="str">
            <v>真皮脂肪瓣游离移植半侧颜面萎缩畸形矫正术</v>
          </cell>
          <cell r="C9220" t="str">
            <v>麻醉,设计,切开面部受区切开,剥离,形成皮下腔隙,于供瓣区切取真皮脂肪瓣,游离移植,矫正半侧颜面萎缩畸形,加压包扎。</v>
          </cell>
          <cell r="D9220" t="str">
            <v>引流装置</v>
          </cell>
          <cell r="E9220" t="str">
            <v>特殊缝线</v>
          </cell>
          <cell r="F9220" t="str">
            <v>单侧</v>
          </cell>
          <cell r="G9220" t="str">
            <v/>
          </cell>
          <cell r="H9220" t="str">
            <v>市场调节价</v>
          </cell>
          <cell r="I9220" t="str">
            <v>市场调节价</v>
          </cell>
          <cell r="J9220" t="str">
            <v>市场调节价</v>
          </cell>
          <cell r="K9220" t="str">
            <v>丙类</v>
          </cell>
        </row>
        <row r="9221">
          <cell r="A9221" t="str">
            <v>HYE89322</v>
          </cell>
          <cell r="B9221" t="str">
            <v>游离皮瓣移植血管吻合半侧颜面萎缩畸形矫正术</v>
          </cell>
          <cell r="C9221" t="str">
            <v>麻醉,设计,切开面部受区切口,在皮下进行剥离,形成皮下腔隙,游离出受区血管,掀起皮瓣(如肩胛皮瓣､股前外侧皮瓣等),将去表皮皮瓣转移到受区,吻合血管,缝合,加压包扎。不含皮瓣切取。</v>
          </cell>
          <cell r="D9221" t="str">
            <v>引流装置</v>
          </cell>
          <cell r="E9221" t="str">
            <v>特殊缝线</v>
          </cell>
          <cell r="F9221" t="str">
            <v>单侧</v>
          </cell>
          <cell r="G9221" t="str">
            <v/>
          </cell>
          <cell r="H9221">
            <v>1350</v>
          </cell>
          <cell r="I9221">
            <v>1080</v>
          </cell>
          <cell r="J9221">
            <v>945</v>
          </cell>
          <cell r="K9221" t="str">
            <v>丙类</v>
          </cell>
        </row>
        <row r="9222">
          <cell r="A9222" t="str">
            <v>HYE89323</v>
          </cell>
          <cell r="B9222" t="str">
            <v>组织瓣移植颞部充填术</v>
          </cell>
          <cell r="C9222" t="str">
            <v>局麻或全麻下,设计,从其它部位切取真皮脂肪瓣,逐层关闭供区切口,在颞部分离腔隙,止血,将真皮瓣填入,用特殊缝线和普通丝线固定,逐层关闭颞部切口,加压包扎。</v>
          </cell>
          <cell r="D9222" t="str">
            <v>引流装置</v>
          </cell>
          <cell r="E9222" t="str">
            <v>特殊缝线</v>
          </cell>
          <cell r="F9222" t="str">
            <v>单侧</v>
          </cell>
          <cell r="G9222" t="str">
            <v/>
          </cell>
          <cell r="H9222" t="str">
            <v>市场调节价</v>
          </cell>
          <cell r="I9222" t="str">
            <v>市场调节价</v>
          </cell>
          <cell r="J9222" t="str">
            <v>市场调节价</v>
          </cell>
          <cell r="K9222" t="str">
            <v>丙类</v>
          </cell>
        </row>
        <row r="9223">
          <cell r="A9223" t="str">
            <v>HYE89324</v>
          </cell>
          <cell r="B9223" t="str">
            <v>局部皮瓣转位颊部缺损修复术</v>
          </cell>
          <cell r="C9223" t="str">
            <v>消毒铺巾,设计切口,局麻,修整颊部缺损,双极电凝止血,设计局部皮瓣,切开掀起皮瓣,转移修复缺损,分别缝合供区及皮瓣,留置引流。</v>
          </cell>
          <cell r="D9223" t="str">
            <v>引流装置</v>
          </cell>
          <cell r="E9223" t="str">
            <v>特殊缝线</v>
          </cell>
          <cell r="F9223" t="str">
            <v>次</v>
          </cell>
          <cell r="G9223" t="str">
            <v/>
          </cell>
          <cell r="H9223">
            <v>1200</v>
          </cell>
          <cell r="I9223">
            <v>960</v>
          </cell>
          <cell r="J9223">
            <v>840</v>
          </cell>
          <cell r="K9223" t="str">
            <v>乙类</v>
          </cell>
        </row>
        <row r="9224">
          <cell r="A9224" t="str">
            <v>HYE89325</v>
          </cell>
          <cell r="B9224" t="str">
            <v>颈胸旋转皮瓣颊部缺损修复术</v>
          </cell>
          <cell r="C9224" t="str">
            <v>消毒铺巾,修整颊部缺损,设计颈胸皮瓣,切开掀起皮瓣,双极电凝止血,转移修复缺损,分别缝合皮瓣和供区,留置引流。</v>
          </cell>
          <cell r="D9224" t="str">
            <v>引流装置</v>
          </cell>
          <cell r="E9224" t="str">
            <v>特殊缝线</v>
          </cell>
          <cell r="F9224" t="str">
            <v>次</v>
          </cell>
          <cell r="G9224" t="str">
            <v/>
          </cell>
          <cell r="H9224">
            <v>1200</v>
          </cell>
          <cell r="I9224">
            <v>960</v>
          </cell>
          <cell r="J9224">
            <v>840</v>
          </cell>
          <cell r="K9224" t="str">
            <v>乙类</v>
          </cell>
        </row>
        <row r="9225">
          <cell r="A9225" t="str">
            <v>HYE89326</v>
          </cell>
          <cell r="B9225" t="str">
            <v>皮下蒂皮瓣颊部缺损修复术</v>
          </cell>
          <cell r="C9225" t="str">
            <v>消毒铺巾,局麻,修整颊部缺损,设计皮下蒂皮瓣,切开掀起皮瓣,分离蒂部,分离皮下隧道,转移皮瓣修复缺损,分别缝合供区及受区,留置引流。</v>
          </cell>
          <cell r="D9225" t="str">
            <v>引流装置</v>
          </cell>
          <cell r="E9225" t="str">
            <v>特殊缝线</v>
          </cell>
          <cell r="F9225" t="str">
            <v>次</v>
          </cell>
          <cell r="G9225" t="str">
            <v/>
          </cell>
          <cell r="H9225">
            <v>1200</v>
          </cell>
          <cell r="I9225">
            <v>960</v>
          </cell>
          <cell r="J9225">
            <v>840</v>
          </cell>
          <cell r="K9225" t="str">
            <v>乙类</v>
          </cell>
        </row>
        <row r="9226">
          <cell r="A9226" t="str">
            <v>HYE89327</v>
          </cell>
          <cell r="B9226" t="str">
            <v>游离皮片移植颊部缺损修复术</v>
          </cell>
          <cell r="C9226" t="str">
            <v>消毒铺巾,修整颊部缺损,双极电凝止血,切取相应大小的皮片,供区直接缝合或油纱布包扎,皮片移植到颊部缺损区,加压包扎。</v>
          </cell>
          <cell r="D9226" t="str">
            <v>引流装置</v>
          </cell>
          <cell r="E9226" t="str">
            <v>特殊缝线</v>
          </cell>
          <cell r="F9226" t="str">
            <v>次</v>
          </cell>
          <cell r="G9226" t="str">
            <v/>
          </cell>
          <cell r="H9226">
            <v>1000</v>
          </cell>
          <cell r="I9226">
            <v>800</v>
          </cell>
          <cell r="J9226">
            <v>700</v>
          </cell>
          <cell r="K9226" t="str">
            <v>乙类</v>
          </cell>
        </row>
        <row r="9227">
          <cell r="A9227" t="str">
            <v>HYE89328</v>
          </cell>
          <cell r="B9227" t="str">
            <v>游离皮瓣移植颊部缺损修复术</v>
          </cell>
          <cell r="C9227" t="str">
            <v>设计皮瓣,消毒铺巾,手术分组进行,一组处理受区,形成创面,并剥离出受区血管备用,另一组按设计切取皮瓣,处理血管,显微镜下吻合血管,皮瓣转移至面部,缝合皮瓣,供区直接缝合,留置引流。不含自体皮片移植。</v>
          </cell>
          <cell r="D9227" t="str">
            <v>引流装置</v>
          </cell>
          <cell r="E9227" t="str">
            <v>特殊缝线,止血材料</v>
          </cell>
          <cell r="F9227" t="str">
            <v>次</v>
          </cell>
          <cell r="G9227" t="str">
            <v/>
          </cell>
          <cell r="H9227">
            <v>1400</v>
          </cell>
          <cell r="I9227">
            <v>1120</v>
          </cell>
          <cell r="J9227">
            <v>980</v>
          </cell>
          <cell r="K9227" t="str">
            <v>乙类</v>
          </cell>
        </row>
        <row r="9228">
          <cell r="A9228" t="str">
            <v>HYE89329</v>
          </cell>
          <cell r="B9228" t="str">
            <v>酒窝再造术</v>
          </cell>
          <cell r="C9228" t="str">
            <v>消毒铺巾,设计,局麻,先标定笑靥的位置,在口内相对的颊黏膜处做小切口,修剪少量肌肉,分层缝合。</v>
          </cell>
          <cell r="D9228" t="str">
            <v>引流装置,注射器</v>
          </cell>
          <cell r="E9228" t="str">
            <v>特殊缝线</v>
          </cell>
          <cell r="F9228" t="str">
            <v>单侧</v>
          </cell>
          <cell r="G9228" t="str">
            <v/>
          </cell>
          <cell r="H9228" t="str">
            <v>市场调节价</v>
          </cell>
          <cell r="I9228" t="str">
            <v>市场调节价</v>
          </cell>
          <cell r="J9228" t="str">
            <v>市场调节价</v>
          </cell>
          <cell r="K9228" t="str">
            <v>丙类</v>
          </cell>
        </row>
        <row r="9229">
          <cell r="A9229" t="str">
            <v>HYF56301</v>
          </cell>
          <cell r="B9229" t="str">
            <v>颈部烧伤焦痂切开减张术</v>
          </cell>
          <cell r="C9229" t="str">
            <v>术区皮肤消毒,沿颈部前侧或两侧切开焦痂,使深层组织充分减张并止血后用无菌或抗菌敷料覆盖或用抗菌纱布填充并缝合固定。</v>
          </cell>
          <cell r="D9229" t="str">
            <v>引流装置</v>
          </cell>
          <cell r="E9229" t="str">
            <v>功能性敷料,特殊缝线</v>
          </cell>
          <cell r="F9229" t="str">
            <v>部位</v>
          </cell>
          <cell r="G9229" t="str">
            <v/>
          </cell>
          <cell r="H9229">
            <v>300</v>
          </cell>
          <cell r="I9229">
            <v>240</v>
          </cell>
          <cell r="J9229">
            <v>210</v>
          </cell>
          <cell r="K9229" t="str">
            <v>乙类</v>
          </cell>
        </row>
        <row r="9230">
          <cell r="A9230" t="str">
            <v>HYF73301</v>
          </cell>
          <cell r="B9230" t="str">
            <v>颈部扩创术</v>
          </cell>
          <cell r="C9230" t="str">
            <v>指颈部未愈合创面的后期去除坏死组织,过度生长的肉芽组织的手术操作。术区皮肤消毒,彻底清除局部坏死组织,2500-5000毫升生理冲洗液清洗创面,止血后创面用其它组织或敷料覆盖。不含植皮术､皮瓣修复术。</v>
          </cell>
          <cell r="D9230" t="str">
            <v>引流装置,冲洗液</v>
          </cell>
          <cell r="E9230" t="str">
            <v>功能性敷料</v>
          </cell>
          <cell r="F9230" t="str">
            <v>１％体表面积</v>
          </cell>
          <cell r="G9230" t="str">
            <v/>
          </cell>
          <cell r="H9230">
            <v>600</v>
          </cell>
          <cell r="I9230">
            <v>480</v>
          </cell>
          <cell r="J9230">
            <v>420</v>
          </cell>
          <cell r="K9230" t="str">
            <v>甲类</v>
          </cell>
        </row>
        <row r="9231">
          <cell r="A9231" t="str">
            <v>HYF89301</v>
          </cell>
          <cell r="B9231" t="str">
            <v>颈部切/削痂植皮术</v>
          </cell>
          <cell r="C9231" t="str">
            <v>术区皮肤消毒,先行切削痂术,去除烧伤坏死组织,清洗,止血后,将自体皮片移植于创面,缝合固定皮片。不含取皮术。</v>
          </cell>
          <cell r="D9231" t="str">
            <v>引流装置</v>
          </cell>
          <cell r="E9231" t="str">
            <v>功能性敷料,特殊缝线</v>
          </cell>
          <cell r="F9231" t="str">
            <v>１％体表面积</v>
          </cell>
          <cell r="G9231" t="str">
            <v/>
          </cell>
          <cell r="H9231">
            <v>1300</v>
          </cell>
          <cell r="I9231">
            <v>1040</v>
          </cell>
          <cell r="J9231">
            <v>910</v>
          </cell>
          <cell r="K9231" t="str">
            <v>乙类</v>
          </cell>
        </row>
        <row r="9232">
          <cell r="A9232" t="str">
            <v>HYF89302</v>
          </cell>
          <cell r="B9232" t="str">
            <v>颈部瘢痕切除植皮术</v>
          </cell>
          <cell r="C9232" t="str">
            <v>消毒铺巾,设计切口,局麻,切除颈部瘢痕,彻底松解挛缩,双极电凝止血,切取中厚皮片,游离移植于颈部创面,包堆包扎,石膏托固定。</v>
          </cell>
          <cell r="D9232" t="str">
            <v>外固定材料,引流装置,注射器</v>
          </cell>
          <cell r="E9232" t="str">
            <v>特殊缝线</v>
          </cell>
          <cell r="F9232" t="str">
            <v>部位</v>
          </cell>
          <cell r="G9232" t="str">
            <v/>
          </cell>
          <cell r="H9232">
            <v>1300</v>
          </cell>
          <cell r="I9232">
            <v>1040</v>
          </cell>
          <cell r="J9232">
            <v>910</v>
          </cell>
          <cell r="K9232" t="str">
            <v>乙类</v>
          </cell>
        </row>
        <row r="9233">
          <cell r="A9233" t="str">
            <v>HYF89303</v>
          </cell>
          <cell r="B9233" t="str">
            <v>颈部瘢痕切除轴型皮瓣转移修复术</v>
          </cell>
          <cell r="C9233" t="str">
            <v>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cell r="D9233" t="str">
            <v>外固定材料,引流装置</v>
          </cell>
          <cell r="E9233" t="str">
            <v>特殊缝线</v>
          </cell>
          <cell r="F9233" t="str">
            <v>部位</v>
          </cell>
          <cell r="G9233" t="str">
            <v/>
          </cell>
          <cell r="H9233">
            <v>1300</v>
          </cell>
          <cell r="I9233">
            <v>1040</v>
          </cell>
          <cell r="J9233">
            <v>910</v>
          </cell>
          <cell r="K9233" t="str">
            <v>乙类</v>
          </cell>
        </row>
        <row r="9234">
          <cell r="A9234" t="str">
            <v>HYF89304</v>
          </cell>
          <cell r="B9234" t="str">
            <v>颈部瘢痕切除局部皮瓣转移术</v>
          </cell>
          <cell r="C9234" t="str">
            <v>消毒铺巾,设计切口,局麻,切除颈部瘢痕,彻底松解挛缩,双极电凝止血,于蹼状瘢痕两侧设计一个或多个Z字改形术,皮瓣换位缝合,包扎。</v>
          </cell>
          <cell r="D9234" t="str">
            <v>引流装置,注射器</v>
          </cell>
          <cell r="E9234" t="str">
            <v>特殊缝线</v>
          </cell>
          <cell r="F9234" t="str">
            <v>部位</v>
          </cell>
          <cell r="G9234" t="str">
            <v/>
          </cell>
          <cell r="H9234">
            <v>1150</v>
          </cell>
          <cell r="I9234">
            <v>920</v>
          </cell>
          <cell r="J9234">
            <v>805</v>
          </cell>
          <cell r="K9234" t="str">
            <v>乙类</v>
          </cell>
        </row>
        <row r="9235">
          <cell r="A9235" t="str">
            <v>HYF89305</v>
          </cell>
          <cell r="B9235" t="str">
            <v>颈部瘢痕切除游离皮瓣移植术</v>
          </cell>
          <cell r="C9235" t="str">
            <v>消毒铺巾,设计切口,局麻,切除颈部瘢痕,彻底松解挛缩,双极电凝止血,切取皮瓣或肌皮瓣,将皮瓣转移到受区,在显微镜下行皮瓣血管与受区血管吻合,术区置引流,供区植皮,包扎。不含游离皮瓣或肌皮瓣切取术。</v>
          </cell>
          <cell r="D9235" t="str">
            <v>引流装置,注射器</v>
          </cell>
          <cell r="E9235" t="str">
            <v>特殊缝线</v>
          </cell>
          <cell r="F9235" t="str">
            <v>部位</v>
          </cell>
          <cell r="G9235" t="str">
            <v/>
          </cell>
          <cell r="H9235">
            <v>1300</v>
          </cell>
          <cell r="I9235">
            <v>1040</v>
          </cell>
          <cell r="J9235">
            <v>910</v>
          </cell>
          <cell r="K9235" t="str">
            <v>乙类</v>
          </cell>
        </row>
        <row r="9236">
          <cell r="A9236" t="str">
            <v>HYF89306</v>
          </cell>
          <cell r="B9236" t="str">
            <v>躯干带蒂扩张皮瓣修复颈部瘢痕挛缩术</v>
          </cell>
          <cell r="C9236"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cell r="D9236" t="str">
            <v>引流装置,注射器</v>
          </cell>
          <cell r="E9236" t="str">
            <v>特殊缝线</v>
          </cell>
          <cell r="F9236" t="str">
            <v>次</v>
          </cell>
          <cell r="G9236" t="str">
            <v/>
          </cell>
          <cell r="H9236">
            <v>1300</v>
          </cell>
          <cell r="I9236">
            <v>1040</v>
          </cell>
          <cell r="J9236">
            <v>910</v>
          </cell>
          <cell r="K9236" t="str">
            <v>乙类</v>
          </cell>
        </row>
        <row r="9237">
          <cell r="A9237" t="str">
            <v>HYG73301</v>
          </cell>
          <cell r="B9237" t="str">
            <v>躯干四肢切痂术</v>
          </cell>
          <cell r="C9237" t="str">
            <v>术区皮肤消毒,切除创面痂皮及皮下脂肪达深筋膜表面,Ⅳ度烧伤彻底切除坏死肌肉和筋膜,止血,敷料或其它组织覆盖创面。</v>
          </cell>
          <cell r="D9237" t="str">
            <v>引流装置</v>
          </cell>
          <cell r="E9237" t="str">
            <v>功能性敷料</v>
          </cell>
          <cell r="F9237" t="str">
            <v>１％体表面积</v>
          </cell>
          <cell r="G9237" t="str">
            <v/>
          </cell>
          <cell r="H9237">
            <v>200</v>
          </cell>
          <cell r="I9237">
            <v>160</v>
          </cell>
          <cell r="J9237">
            <v>140</v>
          </cell>
          <cell r="K9237" t="str">
            <v>乙类</v>
          </cell>
        </row>
        <row r="9238">
          <cell r="A9238" t="str">
            <v>HYG73302</v>
          </cell>
          <cell r="B9238" t="str">
            <v>躯干四肢削痂术</v>
          </cell>
          <cell r="C9238" t="str">
            <v>术区皮肤消毒,根据焦痂厚度调节滚轴取皮刀或电动取皮刀至合适刻度,消除创面痂皮及坏死脂肪,留下正常脂肪,止血,清洗,敷料或其它组织覆盖创面。</v>
          </cell>
          <cell r="D9238" t="str">
            <v>引流装置</v>
          </cell>
          <cell r="E9238" t="str">
            <v>功能性敷料</v>
          </cell>
          <cell r="F9238" t="str">
            <v>１％体表面积</v>
          </cell>
          <cell r="G9238" t="str">
            <v/>
          </cell>
          <cell r="H9238">
            <v>200</v>
          </cell>
          <cell r="I9238">
            <v>160</v>
          </cell>
          <cell r="J9238">
            <v>140</v>
          </cell>
          <cell r="K9238" t="str">
            <v>乙类</v>
          </cell>
        </row>
        <row r="9239">
          <cell r="A9239" t="str">
            <v>HYG89301</v>
          </cell>
          <cell r="B9239" t="str">
            <v>躯干四肢凹陷瘢痕切除皮下组织瓣充填皮瓣转移术</v>
          </cell>
          <cell r="C9239" t="str">
            <v>消毒铺巾,设计切口,局部麻醉,切除凹陷瘢痕,双极电凝止血,分离皮下肌肉组织瓣转移充填凹陷,局部皮瓣转移覆盖创面。</v>
          </cell>
          <cell r="D9239" t="str">
            <v>引流装置,注射器</v>
          </cell>
          <cell r="E9239" t="str">
            <v>特殊缝线</v>
          </cell>
          <cell r="F9239" t="str">
            <v>５厘米</v>
          </cell>
          <cell r="G9239" t="str">
            <v/>
          </cell>
          <cell r="H9239">
            <v>1080</v>
          </cell>
          <cell r="I9239">
            <v>860</v>
          </cell>
          <cell r="J9239">
            <v>755</v>
          </cell>
          <cell r="K9239" t="str">
            <v>乙类</v>
          </cell>
        </row>
        <row r="9240">
          <cell r="A9240" t="str">
            <v>HYH73301</v>
          </cell>
          <cell r="B9240" t="str">
            <v>躯干部扩创术</v>
          </cell>
          <cell r="C9240" t="str">
            <v>指躯干部未愈合创面的后期去除坏死组织､过度生长的肉芽组织的手术操作。术区皮肤消毒,彻底清除局部坏死组织,5000-7500毫升生理冲洗液清洗创面,止血后创面用其它组织或敷料覆盖。不含植皮术､皮瓣修复术。</v>
          </cell>
          <cell r="D9240" t="str">
            <v>引流装置,冲洗液</v>
          </cell>
          <cell r="E9240" t="str">
            <v>功能性敷料</v>
          </cell>
          <cell r="F9240" t="str">
            <v>１％体表面积</v>
          </cell>
          <cell r="G9240" t="str">
            <v/>
          </cell>
          <cell r="H9240">
            <v>600</v>
          </cell>
          <cell r="I9240">
            <v>480</v>
          </cell>
          <cell r="J9240">
            <v>420</v>
          </cell>
          <cell r="K9240" t="str">
            <v>乙类</v>
          </cell>
        </row>
        <row r="9241">
          <cell r="A9241" t="str">
            <v>HYH89301</v>
          </cell>
          <cell r="B9241" t="str">
            <v>躯干瘢痕切除植皮术</v>
          </cell>
          <cell r="C9241" t="str">
            <v>指胸部､腹部､背部瘢痕。消毒铺巾,设计切口,局部麻醉,切除胸部或腹部､背部瘢痕组织,彻底松解挛缩,双极电凝止血,行皮片移植术修复创面,包堆包扎。</v>
          </cell>
          <cell r="D9241" t="str">
            <v>引流装置</v>
          </cell>
          <cell r="E9241" t="str">
            <v>特殊缝线</v>
          </cell>
          <cell r="F9241" t="str">
            <v>部位</v>
          </cell>
          <cell r="G9241" t="str">
            <v/>
          </cell>
          <cell r="H9241">
            <v>1100</v>
          </cell>
          <cell r="I9241">
            <v>880</v>
          </cell>
          <cell r="J9241">
            <v>770</v>
          </cell>
          <cell r="K9241" t="str">
            <v>乙类</v>
          </cell>
        </row>
        <row r="9242">
          <cell r="A9242" t="str">
            <v>HYH89302</v>
          </cell>
          <cell r="B9242" t="str">
            <v>躯干瘢痕切除局部皮瓣移植术</v>
          </cell>
          <cell r="C9242" t="str">
            <v>指胸部､腹部或背部瘢痕。消毒铺巾,设计切口,局麻,切除胸部､腹部或背部瘢痕组织,彻底松解挛缩,切取局部皮瓣,转移修复创面,双极电凝止血,术区置引流,供瓣区直接缝合,包扎。</v>
          </cell>
          <cell r="D9242" t="str">
            <v>引流装置,注射器</v>
          </cell>
          <cell r="E9242" t="str">
            <v>特殊缝线</v>
          </cell>
          <cell r="F9242" t="str">
            <v>部位</v>
          </cell>
          <cell r="G9242" t="str">
            <v/>
          </cell>
          <cell r="H9242">
            <v>1150</v>
          </cell>
          <cell r="I9242">
            <v>920</v>
          </cell>
          <cell r="J9242">
            <v>805</v>
          </cell>
          <cell r="K9242" t="str">
            <v>乙类</v>
          </cell>
        </row>
        <row r="9243">
          <cell r="A9243" t="str">
            <v>HYJ45301</v>
          </cell>
          <cell r="B9243" t="str">
            <v>心脏术后感染伤口清创引流术</v>
          </cell>
          <cell r="C9243" t="str">
            <v>原切口,清创,止血,钢丝固定胸骨,留置引流管,关胸。</v>
          </cell>
          <cell r="D9243" t="str">
            <v>引流装置</v>
          </cell>
          <cell r="E9243" t="str">
            <v>补片,钢丝,特殊缝线,止血材料</v>
          </cell>
          <cell r="F9243" t="str">
            <v>次</v>
          </cell>
          <cell r="G9243" t="str">
            <v/>
          </cell>
          <cell r="H9243">
            <v>400</v>
          </cell>
          <cell r="I9243">
            <v>320</v>
          </cell>
          <cell r="J9243">
            <v>280</v>
          </cell>
          <cell r="K9243" t="str">
            <v>甲类</v>
          </cell>
        </row>
        <row r="9244">
          <cell r="A9244" t="str">
            <v>HYJ56301</v>
          </cell>
          <cell r="B9244" t="str">
            <v>胸腹部烧伤焦痂切开减张术</v>
          </cell>
          <cell r="C9244" t="str">
            <v>术区皮肤消毒,沿胸腹部两侧切开焦痂,使深层组织充分减张并止血后用无菌(或抗菌)敷料覆盖或用抗菌纱布填充并缝合固定。</v>
          </cell>
          <cell r="D9244" t="str">
            <v>引流装置</v>
          </cell>
          <cell r="E9244" t="str">
            <v>功能性敷料,特殊缝线</v>
          </cell>
          <cell r="F9244" t="str">
            <v>部位</v>
          </cell>
          <cell r="G9244" t="str">
            <v/>
          </cell>
          <cell r="H9244">
            <v>300</v>
          </cell>
          <cell r="I9244">
            <v>240</v>
          </cell>
          <cell r="J9244">
            <v>210</v>
          </cell>
          <cell r="K9244" t="str">
            <v>乙类</v>
          </cell>
        </row>
        <row r="9245">
          <cell r="A9245" t="str">
            <v>HYJ89301</v>
          </cell>
          <cell r="B9245" t="str">
            <v>胸部切/削痂自体皮移植术</v>
          </cell>
          <cell r="C9245" t="str">
            <v>术区皮肤消毒,先行切削痂术,去除烧伤坏死组织,清洗,止血后,移植自体皮片,缝合固定皮片。不含取皮术。</v>
          </cell>
          <cell r="D9245" t="str">
            <v>引流装置</v>
          </cell>
          <cell r="E9245" t="str">
            <v>功能性敷料,特殊缝线</v>
          </cell>
          <cell r="F9245" t="str">
            <v>１％体表面积</v>
          </cell>
          <cell r="G9245" t="str">
            <v/>
          </cell>
          <cell r="H9245">
            <v>1600</v>
          </cell>
          <cell r="I9245">
            <v>1280</v>
          </cell>
          <cell r="J9245">
            <v>1120</v>
          </cell>
          <cell r="K9245" t="str">
            <v>乙类</v>
          </cell>
        </row>
        <row r="9246">
          <cell r="A9246" t="str">
            <v>HYJ89302</v>
          </cell>
          <cell r="B9246" t="str">
            <v>胸部切/削痂人工真皮移植术</v>
          </cell>
          <cell r="C9246" t="str">
            <v>术区皮肤消毒,先行切削痂术,去除烧伤坏死组织,清洗,止血后,移植人工真皮,缝合固定皮片。</v>
          </cell>
          <cell r="D9246" t="str">
            <v>引流装置</v>
          </cell>
          <cell r="E9246" t="str">
            <v>人工真皮,功能性敷料,特殊缝线,止血材料</v>
          </cell>
          <cell r="F9246" t="str">
            <v>１％体表面积</v>
          </cell>
          <cell r="G9246" t="str">
            <v/>
          </cell>
          <cell r="H9246">
            <v>1600</v>
          </cell>
          <cell r="I9246">
            <v>1280</v>
          </cell>
          <cell r="J9246">
            <v>1120</v>
          </cell>
          <cell r="K9246" t="str">
            <v>乙类</v>
          </cell>
        </row>
        <row r="9247">
          <cell r="A9247" t="str">
            <v>HYJ89303</v>
          </cell>
          <cell r="B9247" t="str">
            <v>胸部切削痂网状皮移植术</v>
          </cell>
          <cell r="C9247" t="str">
            <v>术区皮肤消毒,先行切削痂术,去除烧伤坏死组织,清洗,止血后,移植制备好的自体网状皮片,缝合固定皮片。不含取皮术及网状皮制备。</v>
          </cell>
          <cell r="D9247" t="str">
            <v>引流装置</v>
          </cell>
          <cell r="E9247" t="str">
            <v>功能性敷料,特殊缝线,止血材料</v>
          </cell>
          <cell r="F9247" t="str">
            <v>１％体表面积</v>
          </cell>
          <cell r="G9247" t="str">
            <v/>
          </cell>
          <cell r="H9247">
            <v>1600</v>
          </cell>
          <cell r="I9247">
            <v>1280</v>
          </cell>
          <cell r="J9247">
            <v>1120</v>
          </cell>
          <cell r="K9247" t="str">
            <v>乙类</v>
          </cell>
        </row>
        <row r="9248">
          <cell r="A9248" t="str">
            <v>HYJ89304</v>
          </cell>
          <cell r="B9248" t="str">
            <v>胸部切/削痂脱细胞真皮自体皮移植术</v>
          </cell>
          <cell r="C9248" t="str">
            <v>术区皮肤消毒,先行切削痂术,去除烧伤坏死组织,清洗,止血后,移植脱细胞真皮(异体､异种),并在真皮上移植自体皮片,缝合固定皮片。不含脱细胞真皮(异体､异种)制备､取皮术。</v>
          </cell>
          <cell r="D9248" t="str">
            <v>引流装置</v>
          </cell>
          <cell r="E9248" t="str">
            <v>取皮刀片,异种皮,特殊缝线</v>
          </cell>
          <cell r="F9248" t="str">
            <v>１％体表面积</v>
          </cell>
          <cell r="G9248" t="str">
            <v/>
          </cell>
          <cell r="H9248">
            <v>1600</v>
          </cell>
          <cell r="I9248">
            <v>1280</v>
          </cell>
          <cell r="J9248">
            <v>1120</v>
          </cell>
          <cell r="K9248" t="str">
            <v>乙类</v>
          </cell>
        </row>
        <row r="9249">
          <cell r="A9249" t="str">
            <v>HYK62301</v>
          </cell>
          <cell r="B9249" t="str">
            <v>臀部脂肪填充术</v>
          </cell>
          <cell r="C9249" t="str">
            <v>局麻设计,受区切口,注射纯化之颗粒脂肪,轻揉,供区加压包扎。不含脂肪抽吸。</v>
          </cell>
          <cell r="D9249" t="str">
            <v>抽吸管,注水管,注射器</v>
          </cell>
          <cell r="E9249" t="str">
            <v/>
          </cell>
          <cell r="F9249" t="str">
            <v>单侧</v>
          </cell>
          <cell r="G9249" t="str">
            <v/>
          </cell>
          <cell r="H9249" t="str">
            <v>市场调节价</v>
          </cell>
          <cell r="I9249" t="str">
            <v>市场调节价</v>
          </cell>
          <cell r="J9249" t="str">
            <v>市场调节价</v>
          </cell>
          <cell r="K9249" t="str">
            <v>丙类</v>
          </cell>
        </row>
        <row r="9250">
          <cell r="A9250" t="str">
            <v>HYK73301</v>
          </cell>
          <cell r="B9250" t="str">
            <v>肛周瘢痕切除局部成形术</v>
          </cell>
          <cell r="C9250" t="str">
            <v>消毒铺巾,患者取截石位,设计切口,局麻,彻底松解挛缩,掀起局部皮瓣,转移修复创面,双极电凝止血,供瓣区直接缝合,包扎。</v>
          </cell>
          <cell r="D9250" t="str">
            <v>引流装置,注射器</v>
          </cell>
          <cell r="E9250" t="str">
            <v>特殊缝线</v>
          </cell>
          <cell r="F9250" t="str">
            <v>次</v>
          </cell>
          <cell r="G9250" t="str">
            <v/>
          </cell>
          <cell r="H9250">
            <v>1100</v>
          </cell>
          <cell r="I9250">
            <v>880</v>
          </cell>
          <cell r="J9250">
            <v>770</v>
          </cell>
          <cell r="K9250" t="str">
            <v>乙类</v>
          </cell>
        </row>
        <row r="9251">
          <cell r="A9251" t="str">
            <v>HYK89301</v>
          </cell>
          <cell r="B9251" t="str">
            <v>会阴瘢痕松解带蒂皮瓣转移术</v>
          </cell>
          <cell r="C9251" t="str">
            <v>消毒铺巾,设计,切除瘢痕组织或切开瘢痕组织,松解瘢痕挛缩,以形成的带蒂皮瓣转移修复,双极电凝止血。</v>
          </cell>
          <cell r="D9251" t="str">
            <v>引流装置</v>
          </cell>
          <cell r="E9251" t="str">
            <v>特殊缝线</v>
          </cell>
          <cell r="F9251" t="str">
            <v>次</v>
          </cell>
          <cell r="G9251" t="str">
            <v/>
          </cell>
          <cell r="H9251">
            <v>1100</v>
          </cell>
          <cell r="I9251">
            <v>880</v>
          </cell>
          <cell r="J9251">
            <v>770</v>
          </cell>
          <cell r="K9251" t="str">
            <v>乙类</v>
          </cell>
        </row>
        <row r="9252">
          <cell r="A9252" t="str">
            <v>HYK89302</v>
          </cell>
          <cell r="B9252" t="str">
            <v>会阴瘢痕切除松解自体大张皮片移植术</v>
          </cell>
          <cell r="C9252" t="str">
            <v>术区皮肤消毒,切除松解会阴瘢痕,创面止血清洗后,移植自体大张皮片,固定皮片,打包包扎。不含取皮术。</v>
          </cell>
          <cell r="D9252" t="str">
            <v>引流装置</v>
          </cell>
          <cell r="E9252" t="str">
            <v/>
          </cell>
          <cell r="F9252" t="str">
            <v>１％体表面积</v>
          </cell>
          <cell r="G9252" t="str">
            <v/>
          </cell>
          <cell r="H9252">
            <v>480</v>
          </cell>
          <cell r="I9252">
            <v>380</v>
          </cell>
          <cell r="J9252">
            <v>330</v>
          </cell>
          <cell r="K9252" t="str">
            <v>乙类</v>
          </cell>
        </row>
        <row r="9253">
          <cell r="A9253" t="str">
            <v>HYK89303</v>
          </cell>
          <cell r="B9253" t="str">
            <v>会阴瘢痕切除松解脱细胞真皮自体皮移植术</v>
          </cell>
          <cell r="C9253" t="str">
            <v>术区皮肤消毒,切除松解会阴瘢痕,创面止血清洗后,移植脱细胞真皮(异体､异种),并在其上移植自体皮,固定皮片,打包包扎。不含脱细胞真皮(异体､异种)制备､取皮术。</v>
          </cell>
          <cell r="D9253" t="str">
            <v>引流装置</v>
          </cell>
          <cell r="E9253" t="str">
            <v>异种皮</v>
          </cell>
          <cell r="F9253" t="str">
            <v>１％体表面积</v>
          </cell>
          <cell r="G9253" t="str">
            <v/>
          </cell>
          <cell r="H9253">
            <v>500</v>
          </cell>
          <cell r="I9253">
            <v>400</v>
          </cell>
          <cell r="J9253">
            <v>350</v>
          </cell>
          <cell r="K9253" t="str">
            <v>乙类</v>
          </cell>
        </row>
        <row r="9254">
          <cell r="A9254" t="str">
            <v>HYK89304</v>
          </cell>
          <cell r="B9254" t="str">
            <v>会阴瘢痕切除松解人工真皮移植术</v>
          </cell>
          <cell r="C9254" t="str">
            <v>术区皮肤消毒,切除松解会阴瘢痕,创面止血清洗后,移植人工真皮,固定皮片。</v>
          </cell>
          <cell r="D9254" t="str">
            <v>引流装置</v>
          </cell>
          <cell r="E9254" t="str">
            <v>人工真皮</v>
          </cell>
          <cell r="F9254" t="str">
            <v>１％体表面积</v>
          </cell>
          <cell r="G9254" t="str">
            <v/>
          </cell>
          <cell r="H9254">
            <v>500</v>
          </cell>
          <cell r="I9254">
            <v>400</v>
          </cell>
          <cell r="J9254">
            <v>350</v>
          </cell>
          <cell r="K9254" t="str">
            <v>乙类</v>
          </cell>
        </row>
        <row r="9255">
          <cell r="A9255" t="str">
            <v>HYK89305</v>
          </cell>
          <cell r="B9255" t="str">
            <v>会阴部切痂植皮术</v>
          </cell>
          <cell r="C9255" t="str">
            <v>术区皮肤消毒,先行切削痂术,去除烧伤坏死组织,清洗,止血后,将自体皮片移植于创面,缝合固定皮片。不含取皮术。</v>
          </cell>
          <cell r="D9255" t="str">
            <v>引流装置</v>
          </cell>
          <cell r="E9255" t="str">
            <v>功能性敷料,特殊缝线</v>
          </cell>
          <cell r="F9255" t="str">
            <v>１％体表面积</v>
          </cell>
          <cell r="G9255" t="str">
            <v/>
          </cell>
          <cell r="H9255">
            <v>1500</v>
          </cell>
          <cell r="I9255">
            <v>1200</v>
          </cell>
          <cell r="J9255">
            <v>1050</v>
          </cell>
          <cell r="K9255" t="str">
            <v>乙类</v>
          </cell>
        </row>
        <row r="9256">
          <cell r="A9256" t="str">
            <v>HYK89306</v>
          </cell>
          <cell r="B9256" t="str">
            <v>会阴瘢痕松解游离植皮术</v>
          </cell>
          <cell r="C9256" t="str">
            <v>消毒铺巾,设计,切开会阴瘢痕,松解瘢痕粘连,双极电凝止血,应用游离皮片覆盖创面,包堆包扎。必要时石膏固定。不含植皮术。</v>
          </cell>
          <cell r="D9256" t="str">
            <v>引流装置</v>
          </cell>
          <cell r="E9256" t="str">
            <v>特殊缝线</v>
          </cell>
          <cell r="F9256" t="str">
            <v>次</v>
          </cell>
          <cell r="G9256" t="str">
            <v/>
          </cell>
          <cell r="H9256">
            <v>1150</v>
          </cell>
          <cell r="I9256">
            <v>920</v>
          </cell>
          <cell r="J9256">
            <v>805</v>
          </cell>
          <cell r="K9256" t="str">
            <v>乙类</v>
          </cell>
        </row>
        <row r="9257">
          <cell r="A9257" t="str">
            <v>HYL56301</v>
          </cell>
          <cell r="B9257" t="str">
            <v>四肢烧伤焦痂切开减张术</v>
          </cell>
          <cell r="C9257" t="str">
            <v>术区皮肤消毒,沿肢体两侧切开焦痂,使深层组织充分减张并止血后用无菌或抗菌敷料覆盖或用抗菌纱布填充并缝合固定。</v>
          </cell>
          <cell r="D9257" t="str">
            <v>引流装置</v>
          </cell>
          <cell r="E9257" t="str">
            <v>功能性敷料,特殊缝线</v>
          </cell>
          <cell r="F9257" t="str">
            <v>单肢</v>
          </cell>
          <cell r="G9257" t="str">
            <v/>
          </cell>
          <cell r="H9257">
            <v>500</v>
          </cell>
          <cell r="I9257">
            <v>400</v>
          </cell>
          <cell r="J9257">
            <v>350</v>
          </cell>
          <cell r="K9257" t="str">
            <v>乙类</v>
          </cell>
        </row>
        <row r="9258">
          <cell r="A9258" t="str">
            <v>HYL56302</v>
          </cell>
          <cell r="B9258" t="str">
            <v>手足烧伤焦痂切开减张术</v>
          </cell>
          <cell r="C9258" t="str">
            <v>术区皮肤消毒,沿手掌(指或趾)两侧切开焦痂,使深层组织充分减张并止血后,用无菌或抗菌敷料覆盖或用抗菌纱布填充并缝合固定。</v>
          </cell>
          <cell r="D9258" t="str">
            <v>引流装置</v>
          </cell>
          <cell r="E9258" t="str">
            <v>功能性敷料,特殊缝线</v>
          </cell>
          <cell r="F9258" t="str">
            <v>单侧</v>
          </cell>
          <cell r="G9258" t="str">
            <v/>
          </cell>
          <cell r="H9258">
            <v>800</v>
          </cell>
          <cell r="I9258">
            <v>640</v>
          </cell>
          <cell r="J9258">
            <v>560</v>
          </cell>
          <cell r="K9258" t="str">
            <v>乙类</v>
          </cell>
        </row>
        <row r="9259">
          <cell r="A9259" t="str">
            <v>HYL73301</v>
          </cell>
          <cell r="B9259" t="str">
            <v>胼胝病变切除修复术</v>
          </cell>
          <cell r="C9259" t="str">
            <v>定位,消毒,铺巾,切除,胼胝切除,缝合伤口。</v>
          </cell>
          <cell r="D9259" t="str">
            <v>引流装置</v>
          </cell>
          <cell r="E9259" t="str">
            <v>特殊缝线</v>
          </cell>
          <cell r="F9259" t="str">
            <v>次</v>
          </cell>
          <cell r="G9259" t="str">
            <v/>
          </cell>
          <cell r="H9259">
            <v>100</v>
          </cell>
          <cell r="I9259">
            <v>80</v>
          </cell>
          <cell r="J9259">
            <v>70</v>
          </cell>
          <cell r="K9259" t="str">
            <v>丙类</v>
          </cell>
        </row>
        <row r="9260">
          <cell r="A9260" t="str">
            <v>HYL73302</v>
          </cell>
          <cell r="B9260" t="str">
            <v>手足切痂术</v>
          </cell>
          <cell r="C9260" t="str">
            <v>指手和指､足和趾的切痂。术区皮肤消毒,切除创面痂皮及皮下脂肪达深筋膜表面,Ⅳ度烧伤彻底切除坏死肌肉和筋膜,止血,敷料或其它组织覆盖创面。</v>
          </cell>
          <cell r="D9260" t="str">
            <v>引流装置</v>
          </cell>
          <cell r="E9260" t="str">
            <v>功能性敷料</v>
          </cell>
          <cell r="F9260" t="str">
            <v>单侧</v>
          </cell>
          <cell r="G9260" t="str">
            <v/>
          </cell>
          <cell r="H9260">
            <v>300</v>
          </cell>
          <cell r="I9260">
            <v>240</v>
          </cell>
          <cell r="J9260">
            <v>210</v>
          </cell>
          <cell r="K9260" t="str">
            <v>乙类</v>
          </cell>
        </row>
        <row r="9261">
          <cell r="A9261" t="str">
            <v>HYL73303</v>
          </cell>
          <cell r="B9261" t="str">
            <v>手足削痂术</v>
          </cell>
          <cell r="C9261" t="str">
            <v>指手和指､足和趾的削痂。术区皮肤消毒,根据焦痂厚度调节滚轴取皮刀或电动取皮刀至合适刻度,消除创面痂皮及坏死脂肪,留下正常脂肪,止血,清洗,敷料或其它组织覆盖创面。</v>
          </cell>
          <cell r="D9261" t="str">
            <v>引流装置</v>
          </cell>
          <cell r="E9261" t="str">
            <v>功能性敷料</v>
          </cell>
          <cell r="F9261" t="str">
            <v>单侧</v>
          </cell>
          <cell r="G9261" t="str">
            <v/>
          </cell>
          <cell r="H9261">
            <v>300</v>
          </cell>
          <cell r="I9261">
            <v>240</v>
          </cell>
          <cell r="J9261">
            <v>210</v>
          </cell>
          <cell r="K9261" t="str">
            <v>乙类</v>
          </cell>
        </row>
        <row r="9262">
          <cell r="A9262" t="str">
            <v>HYL73304</v>
          </cell>
          <cell r="B9262" t="str">
            <v>指/趾切痂术</v>
          </cell>
          <cell r="C9262" t="str">
            <v>指手指或脚趾切痂术。术区皮肤消毒,切除创面痂皮及皮下脂肪达深筋膜表面,止血,敷料或其它组织覆盖创面。</v>
          </cell>
          <cell r="D9262" t="str">
            <v>引流装置</v>
          </cell>
          <cell r="E9262" t="str">
            <v>功能性敷料</v>
          </cell>
          <cell r="F9262" t="str">
            <v>每指</v>
          </cell>
          <cell r="G9262" t="str">
            <v/>
          </cell>
          <cell r="H9262">
            <v>300</v>
          </cell>
          <cell r="I9262">
            <v>240</v>
          </cell>
          <cell r="J9262">
            <v>210</v>
          </cell>
          <cell r="K9262" t="str">
            <v>乙类</v>
          </cell>
        </row>
        <row r="9263">
          <cell r="A9263" t="str">
            <v>HYL73305</v>
          </cell>
          <cell r="B9263" t="str">
            <v>指趾削痂术</v>
          </cell>
          <cell r="C9263" t="str">
            <v>术区皮肤消毒,根据焦痂厚度调节滚轴取皮刀至合适刻度,消除创面痂皮及坏死脂肪,留下正常脂肪,止血,清洗,敷料或其它组织覆盖创面。</v>
          </cell>
          <cell r="D9263" t="str">
            <v>引流装置</v>
          </cell>
          <cell r="E9263" t="str">
            <v>功能性敷料</v>
          </cell>
          <cell r="F9263" t="str">
            <v>每指</v>
          </cell>
          <cell r="G9263" t="str">
            <v/>
          </cell>
          <cell r="H9263">
            <v>300</v>
          </cell>
          <cell r="I9263">
            <v>240</v>
          </cell>
          <cell r="J9263">
            <v>210</v>
          </cell>
          <cell r="K9263" t="str">
            <v>乙类</v>
          </cell>
        </row>
        <row r="9264">
          <cell r="A9264" t="str">
            <v>HYM73301</v>
          </cell>
          <cell r="B9264" t="str">
            <v>上肢瘢痕切除局部改形术</v>
          </cell>
          <cell r="C9264" t="str">
            <v>消毒铺巾,设计切口,上驱血带,切除瘢痕组织,彻底松解粘连和挛缩,于前臂或上臂创面周围进行局部改形,双极电凝止血,关闭创面,包扎。</v>
          </cell>
          <cell r="D9264" t="str">
            <v>引流装置</v>
          </cell>
          <cell r="E9264" t="str">
            <v>特殊缝线</v>
          </cell>
          <cell r="F9264" t="str">
            <v>单肢</v>
          </cell>
          <cell r="G9264" t="str">
            <v/>
          </cell>
          <cell r="H9264">
            <v>1100</v>
          </cell>
          <cell r="I9264">
            <v>880</v>
          </cell>
          <cell r="J9264">
            <v>770</v>
          </cell>
          <cell r="K9264" t="str">
            <v>乙类</v>
          </cell>
        </row>
        <row r="9265">
          <cell r="A9265" t="str">
            <v>HYM89301</v>
          </cell>
          <cell r="B9265" t="str">
            <v>前臂逆行筋膜瓣移植植皮术</v>
          </cell>
          <cell r="C9265" t="str">
            <v>沿皮瓣桡侧切开皮肤皮下至前臂筋膜,在尺侧腕伸肌与小指伸肌腱之间分离出骨间背侧血管束及附带的部分肌间隔,然后切开两侧缘,筋膜瓣旋转轴位于尺骨茎突上2.5厘米,转移后其上植皮。</v>
          </cell>
          <cell r="D9265" t="str">
            <v>引流装置</v>
          </cell>
          <cell r="E9265" t="str">
            <v>内固定材料,特殊缝线</v>
          </cell>
          <cell r="F9265" t="str">
            <v>次</v>
          </cell>
          <cell r="G9265" t="str">
            <v/>
          </cell>
          <cell r="H9265">
            <v>2100</v>
          </cell>
          <cell r="I9265">
            <v>1680</v>
          </cell>
          <cell r="J9265">
            <v>1470</v>
          </cell>
          <cell r="K9265" t="str">
            <v>乙类</v>
          </cell>
        </row>
        <row r="9266">
          <cell r="A9266" t="str">
            <v>HYM89302</v>
          </cell>
          <cell r="B9266" t="str">
            <v>前臂逆行皮瓣转移术</v>
          </cell>
          <cell r="C9266" t="str">
            <v>术前设计,消毒铺巾,体位摆放,臂丛麻醉,掀起前臂桡尺动脉皮瓣,将皮瓣带蒂转移到受区,供区直接缝合或取皮植皮。</v>
          </cell>
          <cell r="D9266" t="str">
            <v>引流装置</v>
          </cell>
          <cell r="E9266" t="str">
            <v>特殊缝线</v>
          </cell>
          <cell r="F9266" t="str">
            <v>次</v>
          </cell>
          <cell r="G9266" t="str">
            <v/>
          </cell>
          <cell r="H9266">
            <v>1580</v>
          </cell>
          <cell r="I9266">
            <v>1265</v>
          </cell>
          <cell r="J9266">
            <v>1100</v>
          </cell>
          <cell r="K9266" t="str">
            <v>乙类</v>
          </cell>
        </row>
        <row r="9267">
          <cell r="A9267" t="str">
            <v>HYM89303</v>
          </cell>
          <cell r="B9267" t="str">
            <v>腹部皮管带蒂上臂转移术</v>
          </cell>
          <cell r="C9267" t="str">
            <v>此手术为腹部皮管鼻再造术的前期手术。消毒铺巾,设计切口,局部麻醉,腹部皮管一端断蒂,以另一端为蒂转移至上前臂,为下期鼻再造做准备,双极电凝止血,留置引流,切口缝合,绷带或石膏外固定体位。</v>
          </cell>
          <cell r="D9267" t="str">
            <v>引流装置,注射器</v>
          </cell>
          <cell r="E9267" t="str">
            <v>特殊缝线,外固定材料</v>
          </cell>
          <cell r="F9267" t="str">
            <v>次</v>
          </cell>
          <cell r="G9267" t="str">
            <v/>
          </cell>
          <cell r="H9267">
            <v>1650</v>
          </cell>
          <cell r="I9267">
            <v>1320</v>
          </cell>
          <cell r="J9267">
            <v>1155</v>
          </cell>
          <cell r="K9267" t="str">
            <v>乙类</v>
          </cell>
        </row>
        <row r="9268">
          <cell r="A9268" t="str">
            <v>HYM89304</v>
          </cell>
          <cell r="B9268" t="str">
            <v>腋窝瘢痕切除局部皮瓣移植术</v>
          </cell>
          <cell r="C9268" t="str">
            <v>消毒铺巾,设计切口,局麻,切除瘢痕组织,彻底松解粘连和挛缩,切取局部皮瓣,转移到腋窝创面,修复缺损,双极电凝止血,供瓣区直接拉拢缝合或另行植皮修复。</v>
          </cell>
          <cell r="D9268" t="str">
            <v>引流装置,注射器</v>
          </cell>
          <cell r="E9268" t="str">
            <v>特殊缝线,外固定材料</v>
          </cell>
          <cell r="F9268" t="str">
            <v>单侧</v>
          </cell>
          <cell r="G9268" t="str">
            <v/>
          </cell>
          <cell r="H9268">
            <v>1200</v>
          </cell>
          <cell r="I9268">
            <v>960</v>
          </cell>
          <cell r="J9268">
            <v>840</v>
          </cell>
          <cell r="K9268" t="str">
            <v>乙类</v>
          </cell>
        </row>
        <row r="9269">
          <cell r="A9269" t="str">
            <v>HYM89305</v>
          </cell>
          <cell r="B9269" t="str">
            <v>腋窝瘢痕切除游离植皮术</v>
          </cell>
          <cell r="C9269" t="str">
            <v>消毒铺巾,设计切口,局部麻醉,切除瘢痕组织,彻底松解粘连和挛缩,双极电凝止血,于供皮区切取中厚皮片,移植到腋窝创面,修复创面,包堆包扎。</v>
          </cell>
          <cell r="D9269" t="str">
            <v>引流装置,注射器</v>
          </cell>
          <cell r="E9269" t="str">
            <v>特殊缝线</v>
          </cell>
          <cell r="F9269" t="str">
            <v>单侧</v>
          </cell>
          <cell r="G9269" t="str">
            <v/>
          </cell>
          <cell r="H9269">
            <v>1200</v>
          </cell>
          <cell r="I9269">
            <v>960</v>
          </cell>
          <cell r="J9269">
            <v>840</v>
          </cell>
          <cell r="K9269" t="str">
            <v>乙类</v>
          </cell>
        </row>
        <row r="9270">
          <cell r="A9270" t="str">
            <v>HYM89306</v>
          </cell>
          <cell r="B9270" t="str">
            <v>肘部瘢痕切除游离植皮术</v>
          </cell>
          <cell r="C9270" t="str">
            <v>消毒铺巾,设计切口,上驱血带,切除瘢痕组织,彻底松解粘连和挛缩,于供皮区切取全厚皮片,双极电凝止血,移植到肘部创面,修复创面,包堆包扎,石膏固定。不含植皮术。</v>
          </cell>
          <cell r="D9270" t="str">
            <v>引流装置</v>
          </cell>
          <cell r="E9270" t="str">
            <v>特殊缝线,外固定材料</v>
          </cell>
          <cell r="F9270" t="str">
            <v>单侧</v>
          </cell>
          <cell r="G9270" t="str">
            <v/>
          </cell>
          <cell r="H9270">
            <v>1100</v>
          </cell>
          <cell r="I9270">
            <v>880</v>
          </cell>
          <cell r="J9270">
            <v>770</v>
          </cell>
          <cell r="K9270" t="str">
            <v>乙类</v>
          </cell>
        </row>
        <row r="9271">
          <cell r="A9271" t="str">
            <v>HYN56301</v>
          </cell>
          <cell r="B9271" t="str">
            <v>手部皮肤减张缝合术</v>
          </cell>
          <cell r="C9271" t="str">
            <v>消毒铺巾,气囊止血带止血,于切口两侧切开皮肤,缝合切口。不含清创术､扩创术等手术。</v>
          </cell>
          <cell r="D9271" t="str">
            <v>引流装置</v>
          </cell>
          <cell r="E9271" t="str">
            <v>特殊缝线</v>
          </cell>
          <cell r="F9271" t="str">
            <v>单侧</v>
          </cell>
          <cell r="G9271" t="str">
            <v/>
          </cell>
          <cell r="H9271">
            <v>200</v>
          </cell>
          <cell r="I9271">
            <v>160</v>
          </cell>
          <cell r="J9271">
            <v>140</v>
          </cell>
          <cell r="K9271" t="str">
            <v>乙类</v>
          </cell>
        </row>
        <row r="9272">
          <cell r="A9272" t="str">
            <v>HYN57301</v>
          </cell>
          <cell r="B9272" t="str">
            <v>指/趾蹼瘢痕切除松解植皮术</v>
          </cell>
          <cell r="C9272" t="str">
            <v>指手指或脚趾蹼瘢痕切除松解植皮术。消毒,设计切口,切除瘢痕组织,彻底松解粘连和挛缩,双极电凝止血,游离植皮,修复植蹼创面。</v>
          </cell>
          <cell r="D9272" t="str">
            <v>引流装置</v>
          </cell>
          <cell r="E9272" t="str">
            <v>特殊缝线</v>
          </cell>
          <cell r="F9272" t="str">
            <v>每指蹼</v>
          </cell>
          <cell r="G9272" t="str">
            <v/>
          </cell>
          <cell r="H9272">
            <v>1400</v>
          </cell>
          <cell r="I9272">
            <v>1120</v>
          </cell>
          <cell r="J9272">
            <v>980</v>
          </cell>
          <cell r="K9272" t="str">
            <v>乙类</v>
          </cell>
        </row>
        <row r="9273">
          <cell r="A9273" t="str">
            <v>HYN57302</v>
          </cell>
          <cell r="B9273" t="str">
            <v>手指瘢痕切除松解植皮术</v>
          </cell>
          <cell r="C9273"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cell r="D9273" t="str">
            <v>引流装置</v>
          </cell>
          <cell r="E9273" t="str">
            <v>特殊缝线</v>
          </cell>
          <cell r="F9273" t="str">
            <v>每指</v>
          </cell>
          <cell r="G9273" t="str">
            <v/>
          </cell>
          <cell r="H9273">
            <v>1300</v>
          </cell>
          <cell r="I9273">
            <v>1040</v>
          </cell>
          <cell r="J9273">
            <v>910</v>
          </cell>
          <cell r="K9273" t="str">
            <v>乙类</v>
          </cell>
        </row>
        <row r="9274">
          <cell r="A9274" t="str">
            <v>HYN57303</v>
          </cell>
          <cell r="B9274" t="str">
            <v>指蹼粘连松解局部皮瓣转移术</v>
          </cell>
          <cell r="C9274" t="str">
            <v>消毒,设计切口,切除瘢痕组织,彻底松解粘连和挛缩,双极电凝止血,将分离好的局部皮瓣,移植到指蹼创面,缝合。</v>
          </cell>
          <cell r="D9274" t="str">
            <v>引流装置</v>
          </cell>
          <cell r="E9274" t="str">
            <v>特殊缝线</v>
          </cell>
          <cell r="F9274" t="str">
            <v>每指蹼</v>
          </cell>
          <cell r="G9274" t="str">
            <v/>
          </cell>
          <cell r="H9274">
            <v>1400</v>
          </cell>
          <cell r="I9274">
            <v>1120</v>
          </cell>
          <cell r="J9274">
            <v>980</v>
          </cell>
          <cell r="K9274" t="str">
            <v>乙类</v>
          </cell>
        </row>
        <row r="9275">
          <cell r="A9275" t="str">
            <v>HYN57304</v>
          </cell>
          <cell r="B9275" t="str">
            <v>指蹼粘连松解游离植皮术</v>
          </cell>
          <cell r="C9275" t="str">
            <v>消毒铺巾,设计切口,切除瘢痕组织,彻底松解粘连和挛缩,双极电凝止血,切取中厚皮移植到指蹼创面,包堆包扎。不含植皮术。</v>
          </cell>
          <cell r="D9275" t="str">
            <v>引流装置</v>
          </cell>
          <cell r="E9275" t="str">
            <v>特殊缝线</v>
          </cell>
          <cell r="F9275" t="str">
            <v>每指蹼</v>
          </cell>
          <cell r="G9275" t="str">
            <v/>
          </cell>
          <cell r="H9275">
            <v>1100</v>
          </cell>
          <cell r="I9275">
            <v>880</v>
          </cell>
          <cell r="J9275">
            <v>770</v>
          </cell>
          <cell r="K9275" t="str">
            <v>乙类</v>
          </cell>
        </row>
        <row r="9276">
          <cell r="A9276" t="str">
            <v>HYN62301</v>
          </cell>
          <cell r="B9276" t="str">
            <v>手背脂肪填充术</v>
          </cell>
          <cell r="C9276" t="str">
            <v>局麻设计,受区切口注射纯化之颗粒脂肪,轻揉,供区加压包扎。不含脂肪抽吸。</v>
          </cell>
          <cell r="D9276" t="str">
            <v>注射器</v>
          </cell>
          <cell r="E9276" t="str">
            <v/>
          </cell>
          <cell r="F9276" t="str">
            <v>部位</v>
          </cell>
          <cell r="G9276" t="str">
            <v/>
          </cell>
          <cell r="H9276">
            <v>200</v>
          </cell>
          <cell r="I9276">
            <v>160</v>
          </cell>
          <cell r="J9276">
            <v>140</v>
          </cell>
          <cell r="K9276" t="str">
            <v>丙类</v>
          </cell>
        </row>
        <row r="9277">
          <cell r="A9277" t="str">
            <v>HYN65301</v>
          </cell>
          <cell r="B9277" t="str">
            <v>腹部埋藏手取出术</v>
          </cell>
          <cell r="C9277" t="str">
            <v>将埋藏在腹部的手取出或扩创,皮肤移植。</v>
          </cell>
          <cell r="D9277" t="str">
            <v>引流装置</v>
          </cell>
          <cell r="E9277" t="str">
            <v>止血材料</v>
          </cell>
          <cell r="F9277" t="str">
            <v>单肢</v>
          </cell>
          <cell r="G9277" t="str">
            <v/>
          </cell>
          <cell r="H9277">
            <v>1200</v>
          </cell>
          <cell r="I9277">
            <v>960</v>
          </cell>
          <cell r="J9277">
            <v>840</v>
          </cell>
          <cell r="K9277" t="str">
            <v>乙类</v>
          </cell>
        </row>
        <row r="9278">
          <cell r="A9278" t="str">
            <v>HYN65302</v>
          </cell>
          <cell r="B9278" t="str">
            <v>腹部埋藏手取出分指植皮术</v>
          </cell>
          <cell r="C9278" t="str">
            <v>将埋藏在腹部的手取出或扩创,分开手指,皮肤移植。</v>
          </cell>
          <cell r="D9278" t="str">
            <v>引流装置</v>
          </cell>
          <cell r="E9278" t="str">
            <v>止血材料</v>
          </cell>
          <cell r="F9278" t="str">
            <v>单肢</v>
          </cell>
          <cell r="G9278" t="str">
            <v/>
          </cell>
          <cell r="H9278">
            <v>1200</v>
          </cell>
          <cell r="I9278">
            <v>960</v>
          </cell>
          <cell r="J9278">
            <v>840</v>
          </cell>
          <cell r="K9278" t="str">
            <v>乙类</v>
          </cell>
        </row>
        <row r="9279">
          <cell r="A9279" t="str">
            <v>HYN70301</v>
          </cell>
          <cell r="B9279" t="str">
            <v>拇内收畸形缩窄牵引术</v>
          </cell>
          <cell r="C9279" t="str">
            <v>切口,分离骨膜,安插克氏针,在第1､2掌骨间隙安放外置式骨牵开器。</v>
          </cell>
          <cell r="D9279" t="str">
            <v>引流装置,克氏针</v>
          </cell>
          <cell r="E9279" t="str">
            <v>内固定材料</v>
          </cell>
          <cell r="F9279" t="str">
            <v>部位</v>
          </cell>
          <cell r="G9279" t="str">
            <v/>
          </cell>
          <cell r="H9279">
            <v>1200</v>
          </cell>
          <cell r="I9279">
            <v>960</v>
          </cell>
          <cell r="J9279">
            <v>840</v>
          </cell>
          <cell r="K9279" t="str">
            <v>乙类</v>
          </cell>
        </row>
        <row r="9280">
          <cell r="A9280" t="str">
            <v>HYN73301</v>
          </cell>
          <cell r="B9280" t="str">
            <v>指蹼粘连松解局部改形术</v>
          </cell>
          <cell r="C9280" t="str">
            <v>消毒铺巾,设计切口,局麻,切除瘢痕组织,彻底松解粘连和挛缩,双极电凝止血,在指蹼内局部改形,修复创面。包扎。</v>
          </cell>
          <cell r="D9280" t="str">
            <v>引流装置</v>
          </cell>
          <cell r="E9280" t="str">
            <v>特殊缝线</v>
          </cell>
          <cell r="F9280" t="str">
            <v>每指蹼</v>
          </cell>
          <cell r="G9280" t="str">
            <v/>
          </cell>
          <cell r="H9280">
            <v>1000</v>
          </cell>
          <cell r="I9280">
            <v>800</v>
          </cell>
          <cell r="J9280">
            <v>700</v>
          </cell>
          <cell r="K9280" t="str">
            <v>乙类</v>
          </cell>
        </row>
        <row r="9281">
          <cell r="A9281" t="str">
            <v>HYN73302</v>
          </cell>
          <cell r="B9281" t="str">
            <v>腕部瘢痕切除游离植皮术</v>
          </cell>
          <cell r="C9281" t="str">
            <v>消毒铺巾,设计切口,上驱血带,切除腕部瘢痕组织,彻底松解粘连和挛缩,双极电凝止血,于供皮区切取全厚或中厚皮移植到腕部创面,包堆包扎。</v>
          </cell>
          <cell r="D9281" t="str">
            <v>外固定材料,引流装置</v>
          </cell>
          <cell r="E9281" t="str">
            <v>特殊缝线</v>
          </cell>
          <cell r="F9281" t="str">
            <v>单侧</v>
          </cell>
          <cell r="G9281" t="str">
            <v/>
          </cell>
          <cell r="H9281">
            <v>1250</v>
          </cell>
          <cell r="I9281">
            <v>1000</v>
          </cell>
          <cell r="J9281">
            <v>875</v>
          </cell>
          <cell r="K9281" t="str">
            <v>乙类</v>
          </cell>
        </row>
        <row r="9282">
          <cell r="A9282" t="str">
            <v>HYN73303</v>
          </cell>
          <cell r="B9282" t="str">
            <v>手部皮肤瘢痕切除术</v>
          </cell>
          <cell r="C9282" t="str">
            <v>消毒铺巾,气囊止血带止血,切开皮肤,切除瘢痕,缝合切口。</v>
          </cell>
          <cell r="D9282" t="str">
            <v>引流装置</v>
          </cell>
          <cell r="E9282" t="str">
            <v>止血材料,特殊缝线</v>
          </cell>
          <cell r="F9282" t="str">
            <v>部位</v>
          </cell>
          <cell r="G9282" t="str">
            <v/>
          </cell>
          <cell r="H9282">
            <v>1200</v>
          </cell>
          <cell r="I9282">
            <v>960</v>
          </cell>
          <cell r="J9282">
            <v>840</v>
          </cell>
          <cell r="K9282" t="str">
            <v>乙类</v>
          </cell>
        </row>
        <row r="9283">
          <cell r="A9283" t="str">
            <v>HYN73304</v>
          </cell>
          <cell r="B9283" t="str">
            <v>虎口瘢痕松解切除术</v>
          </cell>
          <cell r="C9283" t="str">
            <v>虎口瘢痕切除松解,开大虎口。</v>
          </cell>
          <cell r="D9283" t="str">
            <v>引流装置</v>
          </cell>
          <cell r="E9283" t="str">
            <v>特殊缝线</v>
          </cell>
          <cell r="F9283" t="str">
            <v>单侧</v>
          </cell>
          <cell r="G9283" t="str">
            <v/>
          </cell>
          <cell r="H9283">
            <v>1200</v>
          </cell>
          <cell r="I9283">
            <v>960</v>
          </cell>
          <cell r="J9283">
            <v>840</v>
          </cell>
          <cell r="K9283" t="str">
            <v>乙类</v>
          </cell>
        </row>
        <row r="9284">
          <cell r="A9284" t="str">
            <v>HYN73305</v>
          </cell>
          <cell r="B9284" t="str">
            <v>手部清创术</v>
          </cell>
          <cell r="C9284"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cell r="D9284" t="str">
            <v>引流装置,消毒液,冲洗液</v>
          </cell>
          <cell r="E9284" t="str">
            <v>特殊缝线</v>
          </cell>
          <cell r="F9284" t="str">
            <v>次</v>
          </cell>
          <cell r="G9284" t="str">
            <v/>
          </cell>
          <cell r="H9284">
            <v>300</v>
          </cell>
          <cell r="I9284">
            <v>240</v>
          </cell>
          <cell r="J9284">
            <v>210</v>
          </cell>
          <cell r="K9284" t="str">
            <v>甲类</v>
          </cell>
        </row>
        <row r="9285">
          <cell r="A9285" t="str">
            <v>HYN73306</v>
          </cell>
          <cell r="B9285" t="str">
            <v>手部扩创术</v>
          </cell>
          <cell r="C9285" t="str">
            <v>指手部未愈合创面的后期去除坏死组织,过度生长的肉芽组织的手术操作。术区皮肤消毒,彻底清除局部坏死组织,1000-2000毫升生理冲洗液清洗创面,止血后创面用其它组织或敷料覆盖。不含植皮术､皮瓣修复术。</v>
          </cell>
          <cell r="D9285" t="str">
            <v>引流装置,生理冲洗液,双氧水,消毒剂</v>
          </cell>
          <cell r="E9285" t="str">
            <v>功能性敷料</v>
          </cell>
          <cell r="F9285" t="str">
            <v>单侧</v>
          </cell>
          <cell r="G9285" t="str">
            <v/>
          </cell>
          <cell r="H9285">
            <v>600</v>
          </cell>
          <cell r="I9285">
            <v>480</v>
          </cell>
          <cell r="J9285">
            <v>420</v>
          </cell>
          <cell r="K9285" t="str">
            <v>甲类</v>
          </cell>
        </row>
        <row r="9286">
          <cell r="A9286" t="str">
            <v>HYN73307</v>
          </cell>
          <cell r="B9286" t="str">
            <v>手烧伤切/削痂交臂皮瓣修复术</v>
          </cell>
          <cell r="C9286" t="str">
            <v>术区皮肤消毒,先行切削痂术去除坏死组织,于对侧上肢切取带蒂皮瓣修复患侧创面,供瓣区植皮或缝合,应用适当方式牢固固定双侧肢体。不含取皮术。</v>
          </cell>
          <cell r="D9286" t="str">
            <v>外固定材料,引流装置</v>
          </cell>
          <cell r="E9286" t="str">
            <v>功能性敷料</v>
          </cell>
          <cell r="F9286" t="str">
            <v>次</v>
          </cell>
          <cell r="G9286" t="str">
            <v/>
          </cell>
          <cell r="H9286">
            <v>1700</v>
          </cell>
          <cell r="I9286">
            <v>1360</v>
          </cell>
          <cell r="J9286">
            <v>1190</v>
          </cell>
          <cell r="K9286" t="str">
            <v>乙类</v>
          </cell>
        </row>
        <row r="9287">
          <cell r="A9287" t="str">
            <v>HYN73308</v>
          </cell>
          <cell r="B9287" t="str">
            <v>手部痂皮切除术</v>
          </cell>
          <cell r="C9287" t="str">
            <v>刷洗,消毒铺巾,气囊止血带止血,切除痂皮,清洗创面。</v>
          </cell>
          <cell r="D9287" t="str">
            <v>引流装置</v>
          </cell>
          <cell r="E9287" t="str">
            <v/>
          </cell>
          <cell r="F9287" t="str">
            <v>单侧</v>
          </cell>
          <cell r="G9287" t="str">
            <v/>
          </cell>
          <cell r="H9287">
            <v>200</v>
          </cell>
          <cell r="I9287">
            <v>160</v>
          </cell>
          <cell r="J9287">
            <v>140</v>
          </cell>
          <cell r="K9287" t="str">
            <v>乙类</v>
          </cell>
        </row>
        <row r="9288">
          <cell r="A9288" t="str">
            <v>HYN83301</v>
          </cell>
          <cell r="B9288" t="str">
            <v>轻度瘢痕性拇指内收畸形矫正术</v>
          </cell>
          <cell r="C9288" t="str">
            <v>松解瘢痕挛缩,以Z改形､双Z改形､局部皮瓣或V-Y成形等方法修复松解后创面。</v>
          </cell>
          <cell r="D9288" t="str">
            <v>引流装置</v>
          </cell>
          <cell r="E9288" t="str">
            <v>特殊缝线</v>
          </cell>
          <cell r="F9288" t="str">
            <v>部位</v>
          </cell>
          <cell r="G9288" t="str">
            <v/>
          </cell>
          <cell r="H9288">
            <v>1200</v>
          </cell>
          <cell r="I9288">
            <v>960</v>
          </cell>
          <cell r="J9288">
            <v>840</v>
          </cell>
          <cell r="K9288" t="str">
            <v>乙类</v>
          </cell>
        </row>
        <row r="9289">
          <cell r="A9289" t="str">
            <v>HYN83302</v>
          </cell>
          <cell r="B9289" t="str">
            <v>手部皮肤瘢痕松解成形术</v>
          </cell>
          <cell r="C9289" t="str">
            <v>指不含爪形手的畸形矫正术。消毒铺巾,气囊止血带止血,切开皮肤,做皮肤切口,松解瘢痕挛缩,或皮肤移植,内或外固定。不含皮肤移植术。</v>
          </cell>
          <cell r="D9289" t="str">
            <v>引流装置</v>
          </cell>
          <cell r="E9289" t="str">
            <v>特殊缝线</v>
          </cell>
          <cell r="F9289" t="str">
            <v>部位</v>
          </cell>
          <cell r="G9289" t="str">
            <v/>
          </cell>
          <cell r="H9289">
            <v>1200</v>
          </cell>
          <cell r="I9289">
            <v>960</v>
          </cell>
          <cell r="J9289">
            <v>840</v>
          </cell>
          <cell r="K9289" t="str">
            <v>乙类</v>
          </cell>
        </row>
        <row r="9290">
          <cell r="A9290" t="str">
            <v>HYN83303</v>
          </cell>
          <cell r="B9290" t="str">
            <v>掌侧手部瘢痕挛缩整形术</v>
          </cell>
          <cell r="C9290"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cell r="D9290" t="str">
            <v>引流装置,克氏针</v>
          </cell>
          <cell r="E9290" t="str">
            <v>特殊缝线</v>
          </cell>
          <cell r="F9290" t="str">
            <v>次</v>
          </cell>
          <cell r="G9290" t="str">
            <v>以5平方厘米为基价,每增加1平方厘米加收不超过20%</v>
          </cell>
          <cell r="H9290">
            <v>1450</v>
          </cell>
          <cell r="I9290">
            <v>1160</v>
          </cell>
          <cell r="J9290">
            <v>1015</v>
          </cell>
          <cell r="K9290" t="str">
            <v>乙类</v>
          </cell>
        </row>
        <row r="9291">
          <cell r="A9291" t="str">
            <v>HYN83304</v>
          </cell>
          <cell r="B9291" t="str">
            <v>虎口成形术</v>
          </cell>
          <cell r="C9291" t="str">
            <v>消毒铺巾,气囊止血带止血,切开皮肤,做皮肤切口,松解瘢痕挛缩,或皮肤移植,内或外固定。不含皮肤移植术。</v>
          </cell>
          <cell r="D9291" t="str">
            <v>引流装置</v>
          </cell>
          <cell r="E9291" t="str">
            <v>特殊缝线</v>
          </cell>
          <cell r="F9291" t="str">
            <v>单侧</v>
          </cell>
          <cell r="G9291" t="str">
            <v/>
          </cell>
          <cell r="H9291">
            <v>1200</v>
          </cell>
          <cell r="I9291">
            <v>960</v>
          </cell>
          <cell r="J9291">
            <v>840</v>
          </cell>
          <cell r="K9291" t="str">
            <v>乙类</v>
          </cell>
        </row>
        <row r="9292">
          <cell r="A9292" t="str">
            <v>HYN83305</v>
          </cell>
          <cell r="B9292" t="str">
            <v>手部交臂皮瓣断蒂术</v>
          </cell>
          <cell r="C9292" t="str">
            <v>术前设计,消毒铺巾,体位摆放,硬膜外麻醉下断蒂部的创面作适当的修整后,将蒂部皮瓣缘与前臂创缘缝合,断蒂后的臂部创缘缝合,包扎固定。</v>
          </cell>
          <cell r="D9292" t="str">
            <v>引流装置</v>
          </cell>
          <cell r="E9292" t="str">
            <v>特殊缝线</v>
          </cell>
          <cell r="F9292" t="str">
            <v>次</v>
          </cell>
          <cell r="G9292" t="str">
            <v/>
          </cell>
          <cell r="H9292">
            <v>1200</v>
          </cell>
          <cell r="I9292">
            <v>960</v>
          </cell>
          <cell r="J9292">
            <v>840</v>
          </cell>
          <cell r="K9292" t="str">
            <v>乙类</v>
          </cell>
        </row>
        <row r="9293">
          <cell r="A9293" t="str">
            <v>HYN83306</v>
          </cell>
          <cell r="B9293" t="str">
            <v>手部邻指交叉皮下组织瓣移植术</v>
          </cell>
          <cell r="C9293"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cell r="D9293" t="str">
            <v>引流装置</v>
          </cell>
          <cell r="E9293" t="str">
            <v>特殊缝线</v>
          </cell>
          <cell r="F9293" t="str">
            <v>次</v>
          </cell>
          <cell r="G9293" t="str">
            <v/>
          </cell>
          <cell r="H9293">
            <v>1250</v>
          </cell>
          <cell r="I9293">
            <v>1000</v>
          </cell>
          <cell r="J9293">
            <v>875</v>
          </cell>
          <cell r="K9293" t="str">
            <v>乙类</v>
          </cell>
        </row>
        <row r="9294">
          <cell r="A9294" t="str">
            <v>HYN83307</v>
          </cell>
          <cell r="B9294" t="str">
            <v>手部带蒂皮瓣旋转术</v>
          </cell>
          <cell r="C9294" t="str">
            <v>消毒铺巾,气囊止血带止血,切开皮肤,于手部掀取带蒂皮瓣,旋转或推进至损伤处,闭合切口或皮肤移植。</v>
          </cell>
          <cell r="D9294" t="str">
            <v>引流装置</v>
          </cell>
          <cell r="E9294" t="str">
            <v>特殊缝线</v>
          </cell>
          <cell r="F9294" t="str">
            <v>部位</v>
          </cell>
          <cell r="G9294" t="str">
            <v/>
          </cell>
          <cell r="H9294">
            <v>1000</v>
          </cell>
          <cell r="I9294">
            <v>800</v>
          </cell>
          <cell r="J9294">
            <v>700</v>
          </cell>
          <cell r="K9294" t="str">
            <v>乙类</v>
          </cell>
        </row>
        <row r="9295">
          <cell r="A9295" t="str">
            <v>HYN83308</v>
          </cell>
          <cell r="B9295" t="str">
            <v>手部推进皮瓣(V-Y)术</v>
          </cell>
          <cell r="C9295" t="str">
            <v>术前设计,消毒铺巾,体位摆放,指总神经阻滞麻醉,于指端腹侧做一"V"形切口,形成三角皮瓣,稍加游离,提升后与甲床及指甲缝合。不含手外伤后清创､骨､肌腱､神经､血管的处理及皮瓣供区植皮处理。</v>
          </cell>
          <cell r="D9295" t="str">
            <v>引流装置</v>
          </cell>
          <cell r="E9295" t="str">
            <v>特殊缝线</v>
          </cell>
          <cell r="F9295" t="str">
            <v>次</v>
          </cell>
          <cell r="G9295" t="str">
            <v/>
          </cell>
          <cell r="H9295">
            <v>1000</v>
          </cell>
          <cell r="I9295">
            <v>800</v>
          </cell>
          <cell r="J9295">
            <v>700</v>
          </cell>
          <cell r="K9295" t="str">
            <v>乙类</v>
          </cell>
        </row>
        <row r="9296">
          <cell r="A9296" t="str">
            <v>HYN83309</v>
          </cell>
          <cell r="B9296" t="str">
            <v>手部胸腹部带蒂皮瓣断蒂术</v>
          </cell>
          <cell r="C9296" t="str">
            <v>术前设计,消毒铺巾,体位摆放,硬膜外麻醉或臂丛麻醉下将断蒂部的创面作适当的修整后,将蒂部皮瓣缘与前臂创缘缝合,断蒂后的腹部创缘缝合,包扎固定。</v>
          </cell>
          <cell r="D9296" t="str">
            <v>引流装置</v>
          </cell>
          <cell r="E9296" t="str">
            <v>特殊缝线</v>
          </cell>
          <cell r="F9296" t="str">
            <v>次</v>
          </cell>
          <cell r="G9296" t="str">
            <v/>
          </cell>
          <cell r="H9296">
            <v>1100</v>
          </cell>
          <cell r="I9296">
            <v>880</v>
          </cell>
          <cell r="J9296">
            <v>770</v>
          </cell>
          <cell r="K9296" t="str">
            <v>乙类</v>
          </cell>
        </row>
        <row r="9297">
          <cell r="A9297" t="str">
            <v>HYN83310</v>
          </cell>
          <cell r="B9297" t="str">
            <v>拳形手畸形矫正术</v>
          </cell>
          <cell r="C9297"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cell r="D9297" t="str">
            <v>引流装置</v>
          </cell>
          <cell r="E9297" t="str">
            <v>内固定材料,特殊缝线</v>
          </cell>
          <cell r="F9297" t="str">
            <v>单侧</v>
          </cell>
          <cell r="G9297" t="str">
            <v/>
          </cell>
          <cell r="H9297">
            <v>2300</v>
          </cell>
          <cell r="I9297">
            <v>1840</v>
          </cell>
          <cell r="J9297">
            <v>1610</v>
          </cell>
          <cell r="K9297" t="str">
            <v>乙类</v>
          </cell>
        </row>
        <row r="9298">
          <cell r="A9298" t="str">
            <v>HYN83311</v>
          </cell>
          <cell r="B9298" t="str">
            <v>仰指畸形矫正术</v>
          </cell>
          <cell r="C9298" t="str">
            <v>消毒铺巾,气囊止血带止血,切开皮肤,瘢痕切除松解,肌腱或关节松解,皮肤或皮瓣移植,内或外固定。不含皮肤移植､内固定术。</v>
          </cell>
          <cell r="D9298" t="str">
            <v>引流装置</v>
          </cell>
          <cell r="E9298" t="str">
            <v>止血材料,特殊缝线</v>
          </cell>
          <cell r="F9298" t="str">
            <v>单侧</v>
          </cell>
          <cell r="G9298" t="str">
            <v/>
          </cell>
          <cell r="H9298">
            <v>1000</v>
          </cell>
          <cell r="I9298">
            <v>800</v>
          </cell>
          <cell r="J9298">
            <v>700</v>
          </cell>
          <cell r="K9298" t="str">
            <v>乙类</v>
          </cell>
        </row>
        <row r="9299">
          <cell r="A9299" t="str">
            <v>HYN83312</v>
          </cell>
          <cell r="B9299" t="str">
            <v>爪形手畸形矫正术</v>
          </cell>
          <cell r="C9299"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cell r="D9299" t="str">
            <v>引流装置</v>
          </cell>
          <cell r="E9299" t="str">
            <v>内固定材料,特殊缝线</v>
          </cell>
          <cell r="F9299" t="str">
            <v>部位</v>
          </cell>
          <cell r="G9299" t="str">
            <v/>
          </cell>
          <cell r="H9299">
            <v>2300</v>
          </cell>
          <cell r="I9299">
            <v>1840</v>
          </cell>
          <cell r="J9299">
            <v>1610</v>
          </cell>
          <cell r="K9299" t="str">
            <v>乙类</v>
          </cell>
        </row>
        <row r="9300">
          <cell r="A9300" t="str">
            <v>HYN88301</v>
          </cell>
          <cell r="B9300" t="str">
            <v>手部皮肤撕脱伤带蒂皮瓣修复术</v>
          </cell>
          <cell r="C9300" t="str">
            <v>术前设计,消毒铺巾,体位摆放,臂丛麻醉,彻底清创,根据血管神经束的情况确定切除范围,带蒂皮瓣移植修复创面,打包包扎,石膏托外固定。不含手外伤后清创､骨､肌腱､神经､血管的处理及皮瓣供区植皮处理。</v>
          </cell>
          <cell r="D9300" t="str">
            <v>引流装置</v>
          </cell>
          <cell r="E9300" t="str">
            <v>特殊缝线</v>
          </cell>
          <cell r="F9300" t="str">
            <v>部位</v>
          </cell>
          <cell r="G9300" t="str">
            <v>以5平方厘米为基价,每增加1平方厘米加收不超过20%</v>
          </cell>
          <cell r="H9300">
            <v>1200</v>
          </cell>
          <cell r="I9300">
            <v>960</v>
          </cell>
          <cell r="J9300">
            <v>840</v>
          </cell>
          <cell r="K9300" t="str">
            <v>乙类</v>
          </cell>
        </row>
        <row r="9301">
          <cell r="A9301" t="str">
            <v>HYN88302</v>
          </cell>
          <cell r="B9301" t="str">
            <v>手外带蒂皮瓣/管移位术</v>
          </cell>
          <cell r="C9301" t="str">
            <v>消毒铺巾,气囊止血带止血,切开皮肤,于胸､腹､上肢掀取带蒂皮瓣或管,移位于损伤处,闭合切口或皮肤移植或另一皮瓣移位。</v>
          </cell>
          <cell r="D9301" t="str">
            <v>引流装置</v>
          </cell>
          <cell r="E9301" t="str">
            <v>特殊缝线</v>
          </cell>
          <cell r="F9301" t="str">
            <v>次</v>
          </cell>
          <cell r="G9301" t="str">
            <v/>
          </cell>
          <cell r="H9301">
            <v>1200</v>
          </cell>
          <cell r="I9301">
            <v>960</v>
          </cell>
          <cell r="J9301">
            <v>840</v>
          </cell>
          <cell r="K9301" t="str">
            <v>乙类</v>
          </cell>
        </row>
        <row r="9302">
          <cell r="A9302" t="str">
            <v>HYN88303</v>
          </cell>
          <cell r="B9302" t="str">
            <v>手烧伤扩创交臂皮瓣修复术</v>
          </cell>
          <cell r="C9302" t="str">
            <v>术区皮肤消毒,先行扩创或死骨清除术去除坏死组织,于对侧上肢切取带蒂皮瓣修复患侧创面,供瓣区植皮或缝合,应用适当方式牢固固定双侧肢体。不含取皮术。</v>
          </cell>
          <cell r="D9302" t="str">
            <v>外固定材料,引流装置</v>
          </cell>
          <cell r="E9302" t="str">
            <v>功能性敷料,特殊缝线</v>
          </cell>
          <cell r="F9302" t="str">
            <v>次</v>
          </cell>
          <cell r="G9302" t="str">
            <v/>
          </cell>
          <cell r="H9302">
            <v>1800</v>
          </cell>
          <cell r="I9302">
            <v>1440</v>
          </cell>
          <cell r="J9302">
            <v>1260</v>
          </cell>
          <cell r="K9302" t="str">
            <v>乙类</v>
          </cell>
        </row>
        <row r="9303">
          <cell r="A9303" t="str">
            <v>HYN88304</v>
          </cell>
          <cell r="B9303" t="str">
            <v>手烧伤扩创胸部皮瓣修复术</v>
          </cell>
          <cell r="C9303" t="str">
            <v>术区皮肤消毒,先行扩创或死骨清除术去除坏死组织,于胸壁切取带蒂皮瓣修复患侧创面,供瓣区植皮或缝合,应用适当方式牢固固定双侧肢体。不含取皮术。</v>
          </cell>
          <cell r="D9303" t="str">
            <v>外固定材料,引流装置</v>
          </cell>
          <cell r="E9303" t="str">
            <v>功能性敷料,特殊缝线</v>
          </cell>
          <cell r="F9303" t="str">
            <v>次</v>
          </cell>
          <cell r="G9303" t="str">
            <v/>
          </cell>
          <cell r="H9303">
            <v>1800</v>
          </cell>
          <cell r="I9303">
            <v>1440</v>
          </cell>
          <cell r="J9303">
            <v>1260</v>
          </cell>
          <cell r="K9303" t="str">
            <v>乙类</v>
          </cell>
        </row>
        <row r="9304">
          <cell r="A9304" t="str">
            <v>HYN88305</v>
          </cell>
          <cell r="B9304" t="str">
            <v>手烧伤扩创腹部皮瓣修复术</v>
          </cell>
          <cell r="C9304" t="str">
            <v>术区皮肤消毒,先行扩创或死骨清除术去除坏死组织,于腹壁切取带蒂皮瓣修复患侧创面,供瓣区植皮或缝合,应用适当方式牢固固定双侧肢体。不含取皮术。</v>
          </cell>
          <cell r="D9304" t="str">
            <v>外固定材料,引流装置</v>
          </cell>
          <cell r="E9304" t="str">
            <v>功能性敷料,特殊缝线</v>
          </cell>
          <cell r="F9304" t="str">
            <v>次</v>
          </cell>
          <cell r="G9304" t="str">
            <v/>
          </cell>
          <cell r="H9304">
            <v>1800</v>
          </cell>
          <cell r="I9304">
            <v>1440</v>
          </cell>
          <cell r="J9304">
            <v>1260</v>
          </cell>
          <cell r="K9304" t="str">
            <v>乙类</v>
          </cell>
        </row>
        <row r="9305">
          <cell r="A9305" t="str">
            <v>HYN88306</v>
          </cell>
          <cell r="B9305" t="str">
            <v>手烧伤切削痂腹部皮瓣修复术</v>
          </cell>
          <cell r="C9305" t="str">
            <v>术区皮肤消毒,先行切削痂术去除坏死组织,于腹壁切取带蒂皮瓣修复患侧创面,供瓣区植皮或缝合,应用适当方式牢固固定双侧肢体。不含取皮术。</v>
          </cell>
          <cell r="D9305" t="str">
            <v>外固定材料,引流装置</v>
          </cell>
          <cell r="E9305" t="str">
            <v>功能性敷料,特殊缝线</v>
          </cell>
          <cell r="F9305" t="str">
            <v>次</v>
          </cell>
          <cell r="G9305" t="str">
            <v/>
          </cell>
          <cell r="H9305">
            <v>1800</v>
          </cell>
          <cell r="I9305">
            <v>1440</v>
          </cell>
          <cell r="J9305">
            <v>1260</v>
          </cell>
          <cell r="K9305" t="str">
            <v>乙类</v>
          </cell>
        </row>
        <row r="9306">
          <cell r="A9306" t="str">
            <v>HYN88307</v>
          </cell>
          <cell r="B9306" t="str">
            <v>手烧伤切/削痂胸部皮瓣修复术</v>
          </cell>
          <cell r="C9306" t="str">
            <v>术区皮肤消毒,先行切削痂术去除坏死组织,于胸壁切取带蒂皮瓣修复患侧创面,供瓣区植皮或缝合,应用适当方式牢固固定双侧肢体。不含取皮术。</v>
          </cell>
          <cell r="D9306" t="str">
            <v>外固定材料,引流装置</v>
          </cell>
          <cell r="E9306" t="str">
            <v>功能性敷料,特殊缝线</v>
          </cell>
          <cell r="F9306" t="str">
            <v>次</v>
          </cell>
          <cell r="G9306" t="str">
            <v/>
          </cell>
          <cell r="H9306">
            <v>1800</v>
          </cell>
          <cell r="I9306">
            <v>1440</v>
          </cell>
          <cell r="J9306">
            <v>1260</v>
          </cell>
          <cell r="K9306" t="str">
            <v>乙类</v>
          </cell>
        </row>
        <row r="9307">
          <cell r="A9307" t="str">
            <v>HYN88308</v>
          </cell>
          <cell r="B9307" t="str">
            <v>手部带蒂皮瓣移位术</v>
          </cell>
          <cell r="C9307" t="str">
            <v>消毒铺巾,气囊止血带止血,切开皮肤,于手部掀取带蒂皮瓣,移位于损伤处,闭合切口或皮肤移植。</v>
          </cell>
          <cell r="D9307" t="str">
            <v>引流装置</v>
          </cell>
          <cell r="E9307" t="str">
            <v>特殊缝线</v>
          </cell>
          <cell r="F9307" t="str">
            <v>部位</v>
          </cell>
          <cell r="G9307" t="str">
            <v/>
          </cell>
          <cell r="H9307">
            <v>1000</v>
          </cell>
          <cell r="I9307">
            <v>800</v>
          </cell>
          <cell r="J9307">
            <v>700</v>
          </cell>
          <cell r="K9307" t="str">
            <v>乙类</v>
          </cell>
        </row>
        <row r="9308">
          <cell r="A9308" t="str">
            <v>HYN89301</v>
          </cell>
          <cell r="B9308" t="str">
            <v>全手切/削痂自体皮片移植术</v>
          </cell>
          <cell r="C9308" t="str">
            <v>术区皮肤消毒,先行切削痂术,去除烧伤坏死组织,清洗,止血后,移植自体皮片,缝合固定皮片,打包包扎。不含取皮术。</v>
          </cell>
          <cell r="D9308" t="str">
            <v>引流装置</v>
          </cell>
          <cell r="E9308" t="str">
            <v>特殊缝线</v>
          </cell>
          <cell r="F9308" t="str">
            <v>次</v>
          </cell>
          <cell r="G9308" t="str">
            <v/>
          </cell>
          <cell r="H9308">
            <v>1900</v>
          </cell>
          <cell r="I9308">
            <v>1520</v>
          </cell>
          <cell r="J9308">
            <v>1330</v>
          </cell>
          <cell r="K9308" t="str">
            <v>乙类</v>
          </cell>
        </row>
        <row r="9309">
          <cell r="A9309" t="str">
            <v>HYN89302</v>
          </cell>
          <cell r="B9309" t="str">
            <v>全手切/削痂人工真皮移植术</v>
          </cell>
          <cell r="C9309" t="str">
            <v>术区皮肤消毒,先行切削痂术,去除烧伤坏死组织,清洗,止血后,移植人工真皮,缝合固定皮片,打包包扎。</v>
          </cell>
          <cell r="D9309" t="str">
            <v>引流装置</v>
          </cell>
          <cell r="E9309" t="str">
            <v>人工真皮,特殊缝线</v>
          </cell>
          <cell r="F9309" t="str">
            <v>次</v>
          </cell>
          <cell r="G9309" t="str">
            <v/>
          </cell>
          <cell r="H9309">
            <v>1900</v>
          </cell>
          <cell r="I9309">
            <v>1520</v>
          </cell>
          <cell r="J9309">
            <v>1330</v>
          </cell>
          <cell r="K9309" t="str">
            <v>乙类</v>
          </cell>
        </row>
        <row r="9310">
          <cell r="A9310" t="str">
            <v>HYN89303</v>
          </cell>
          <cell r="B9310" t="str">
            <v>全手切/削痂脱细胞真皮自体皮移植术</v>
          </cell>
          <cell r="C9310" t="str">
            <v>术区皮肤消毒,先行切削痂术,去除烧伤坏死组织,清洗,止血后,移植脱细胞真皮(异体､异种),并在其上移植自体皮片,缝合固定皮片。不含脱细胞真皮(异体､异种)制备､取皮术。</v>
          </cell>
          <cell r="D9310" t="str">
            <v>引流装置</v>
          </cell>
          <cell r="E9310" t="str">
            <v>取皮刀片,异种皮,特殊缝线</v>
          </cell>
          <cell r="F9310" t="str">
            <v>次</v>
          </cell>
          <cell r="G9310" t="str">
            <v/>
          </cell>
          <cell r="H9310">
            <v>1900</v>
          </cell>
          <cell r="I9310">
            <v>1520</v>
          </cell>
          <cell r="J9310">
            <v>1330</v>
          </cell>
          <cell r="K9310" t="str">
            <v>乙类</v>
          </cell>
        </row>
        <row r="9311">
          <cell r="A9311" t="str">
            <v>HYN89304</v>
          </cell>
          <cell r="B9311" t="str">
            <v>手部扩创延期自体皮片移植术</v>
          </cell>
          <cell r="C9311" t="str">
            <v>消毒前期已切削痂的创面,清洗止血,将自体断层皮片移植于创面,缝合固定皮片,打包包扎。不含取皮术。</v>
          </cell>
          <cell r="D9311" t="str">
            <v>引流装置</v>
          </cell>
          <cell r="E9311" t="str">
            <v>功能性敷料,特殊缝线</v>
          </cell>
          <cell r="F9311" t="str">
            <v>次</v>
          </cell>
          <cell r="G9311" t="str">
            <v/>
          </cell>
          <cell r="H9311">
            <v>1400</v>
          </cell>
          <cell r="I9311">
            <v>1120</v>
          </cell>
          <cell r="J9311">
            <v>980</v>
          </cell>
          <cell r="K9311" t="str">
            <v>乙类</v>
          </cell>
        </row>
        <row r="9312">
          <cell r="A9312" t="str">
            <v>HYN89305</v>
          </cell>
          <cell r="B9312" t="str">
            <v>手背切/削痂自体皮片移植术</v>
          </cell>
          <cell r="C9312" t="str">
            <v>术区皮肤消毒,先行切削痂术,去除烧伤坏死组织,清洗,止血后,移植自体皮片,缝合固定皮片,打包包扎。不含取皮术。</v>
          </cell>
          <cell r="D9312" t="str">
            <v>引流装置</v>
          </cell>
          <cell r="E9312" t="str">
            <v>特殊缝线</v>
          </cell>
          <cell r="F9312" t="str">
            <v>次</v>
          </cell>
          <cell r="G9312" t="str">
            <v/>
          </cell>
          <cell r="H9312">
            <v>1000</v>
          </cell>
          <cell r="I9312">
            <v>800</v>
          </cell>
          <cell r="J9312">
            <v>700</v>
          </cell>
          <cell r="K9312" t="str">
            <v>乙类</v>
          </cell>
        </row>
        <row r="9313">
          <cell r="A9313" t="str">
            <v>HYN89306</v>
          </cell>
          <cell r="B9313" t="str">
            <v>手背切/削痂脱细胞真皮自体皮移植术</v>
          </cell>
          <cell r="C9313" t="str">
            <v>术区皮肤消毒,先行切削痂术,去除烧伤坏死组织,清洗,止血后,移植脱细胞真皮(异体､异种),并在其上移植自体皮片,缝合固定皮片。不含脱细胞真皮(异体､异种)制备､取皮术。</v>
          </cell>
          <cell r="D9313" t="str">
            <v>引流装置</v>
          </cell>
          <cell r="E9313" t="str">
            <v>取皮刀片,异种皮,特殊缝线</v>
          </cell>
          <cell r="F9313" t="str">
            <v>次</v>
          </cell>
          <cell r="G9313" t="str">
            <v/>
          </cell>
          <cell r="H9313">
            <v>1000</v>
          </cell>
          <cell r="I9313">
            <v>800</v>
          </cell>
          <cell r="J9313">
            <v>700</v>
          </cell>
          <cell r="K9313" t="str">
            <v>乙类</v>
          </cell>
        </row>
        <row r="9314">
          <cell r="A9314" t="str">
            <v>HYN89307</v>
          </cell>
          <cell r="B9314" t="str">
            <v>手背切/削痂人工真皮移植术</v>
          </cell>
          <cell r="C9314" t="str">
            <v>术区皮肤消毒,先行切削痂术,去除烧伤坏死组织,清洗,止血后,移植人工真皮,缝合固定皮片,打包包扎。</v>
          </cell>
          <cell r="D9314" t="str">
            <v>引流装置</v>
          </cell>
          <cell r="E9314" t="str">
            <v>人工真皮,特殊缝线</v>
          </cell>
          <cell r="F9314" t="str">
            <v>次</v>
          </cell>
          <cell r="G9314" t="str">
            <v/>
          </cell>
          <cell r="H9314">
            <v>1000</v>
          </cell>
          <cell r="I9314">
            <v>800</v>
          </cell>
          <cell r="J9314">
            <v>700</v>
          </cell>
          <cell r="K9314" t="str">
            <v>乙类</v>
          </cell>
        </row>
        <row r="9315">
          <cell r="A9315" t="str">
            <v>HYN89308</v>
          </cell>
          <cell r="B9315" t="str">
            <v>手部扩创延期脱细胞真皮自体皮移植术</v>
          </cell>
          <cell r="C9315" t="str">
            <v>消毒前期已切削痂的创面,清洗止血,移植脱细胞真皮(异体､异种),并在其上移植自体皮片,缝合固定皮片,打包包扎。不含取皮术､脱细胞真皮制备。</v>
          </cell>
          <cell r="D9315" t="str">
            <v>引流装置</v>
          </cell>
          <cell r="E9315" t="str">
            <v>取皮刀片,异种皮,功能性敷料,特殊缝线</v>
          </cell>
          <cell r="F9315" t="str">
            <v>次</v>
          </cell>
          <cell r="G9315" t="str">
            <v/>
          </cell>
          <cell r="H9315">
            <v>1000</v>
          </cell>
          <cell r="I9315">
            <v>800</v>
          </cell>
          <cell r="J9315">
            <v>700</v>
          </cell>
          <cell r="K9315" t="str">
            <v>乙类</v>
          </cell>
        </row>
        <row r="9316">
          <cell r="A9316" t="str">
            <v>HYN89309</v>
          </cell>
          <cell r="B9316" t="str">
            <v>虎口开大中厚植皮术</v>
          </cell>
          <cell r="C9316" t="str">
            <v>消毒铺巾,设计切口,上驱血带,切除瘢痕组织,彻底松解粘连和挛缩,双极电凝止血,于供皮区切取中厚皮移植到虎口创面,包堆包扎。不含植皮术。</v>
          </cell>
          <cell r="D9316" t="str">
            <v>外固定材料,引流装置</v>
          </cell>
          <cell r="E9316" t="str">
            <v>特殊缝线</v>
          </cell>
          <cell r="F9316" t="str">
            <v>单侧</v>
          </cell>
          <cell r="G9316" t="str">
            <v>双侧加收不超过70%</v>
          </cell>
          <cell r="H9316">
            <v>1000</v>
          </cell>
          <cell r="I9316">
            <v>800</v>
          </cell>
          <cell r="J9316">
            <v>700</v>
          </cell>
          <cell r="K9316" t="str">
            <v>乙类</v>
          </cell>
        </row>
        <row r="9317">
          <cell r="A9317" t="str">
            <v>HYN89310</v>
          </cell>
          <cell r="B9317" t="str">
            <v>手部扩创延期人工真皮移植术</v>
          </cell>
          <cell r="C9317" t="str">
            <v>消毒前期已切削痂的创面,清洗止血,移植人工真皮,缝合固定皮片。</v>
          </cell>
          <cell r="D9317" t="str">
            <v>引流装置</v>
          </cell>
          <cell r="E9317" t="str">
            <v>人工真皮,功能性敷料,特殊缝线</v>
          </cell>
          <cell r="F9317" t="str">
            <v>次</v>
          </cell>
          <cell r="G9317" t="str">
            <v/>
          </cell>
          <cell r="H9317">
            <v>1400</v>
          </cell>
          <cell r="I9317">
            <v>1120</v>
          </cell>
          <cell r="J9317">
            <v>980</v>
          </cell>
          <cell r="K9317" t="str">
            <v>乙类</v>
          </cell>
        </row>
        <row r="9318">
          <cell r="A9318" t="str">
            <v>HYN89311</v>
          </cell>
          <cell r="B9318" t="str">
            <v>手部大网膜移植植皮术</v>
          </cell>
          <cell r="C9318"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cell r="D9318" t="str">
            <v>引流装置</v>
          </cell>
          <cell r="E9318" t="str">
            <v>特殊缝线</v>
          </cell>
          <cell r="F9318" t="str">
            <v>部位</v>
          </cell>
          <cell r="G9318" t="str">
            <v>每9厘米为一个计价单位</v>
          </cell>
          <cell r="H9318">
            <v>800</v>
          </cell>
          <cell r="I9318">
            <v>640</v>
          </cell>
          <cell r="J9318">
            <v>560</v>
          </cell>
          <cell r="K9318" t="str">
            <v>乙类</v>
          </cell>
        </row>
        <row r="9319">
          <cell r="A9319" t="str">
            <v>HYN89312</v>
          </cell>
          <cell r="B9319" t="str">
            <v>手部鱼际皮瓣移位术</v>
          </cell>
          <cell r="C9319"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cell r="D9319" t="str">
            <v>引流装置</v>
          </cell>
          <cell r="E9319" t="str">
            <v>特殊缝线</v>
          </cell>
          <cell r="F9319" t="str">
            <v>部位</v>
          </cell>
          <cell r="G9319" t="str">
            <v>每3×2厘米为1个计价单位</v>
          </cell>
          <cell r="H9319">
            <v>500</v>
          </cell>
          <cell r="I9319">
            <v>400</v>
          </cell>
          <cell r="J9319">
            <v>350</v>
          </cell>
          <cell r="K9319" t="str">
            <v>乙类</v>
          </cell>
        </row>
        <row r="9320">
          <cell r="A9320" t="str">
            <v>HYN89313</v>
          </cell>
          <cell r="B9320" t="str">
            <v>手部清创反取皮植皮术</v>
          </cell>
          <cell r="C9320" t="str">
            <v>术前设计,消毒铺巾,体位摆放,臂丛麻醉,彻底清创,根据血管神经束的情况确定切除范围,将撕脱的皮肤修成全厚皮片或带真皮下血管网皮片,移植回原位,打包加压固定。不含取皮。</v>
          </cell>
          <cell r="D9320" t="str">
            <v>引流装置</v>
          </cell>
          <cell r="E9320" t="str">
            <v>特殊缝线</v>
          </cell>
          <cell r="F9320" t="str">
            <v>部位</v>
          </cell>
          <cell r="G9320" t="str">
            <v>每8厘米为1个计价单位</v>
          </cell>
          <cell r="H9320">
            <v>800</v>
          </cell>
          <cell r="I9320">
            <v>640</v>
          </cell>
          <cell r="J9320">
            <v>560</v>
          </cell>
          <cell r="K9320" t="str">
            <v>乙类</v>
          </cell>
        </row>
        <row r="9321">
          <cell r="A9321" t="str">
            <v>HYN89314</v>
          </cell>
          <cell r="B9321" t="str">
            <v>手部外伤皮肤缺损游离皮片移植术</v>
          </cell>
          <cell r="C9321" t="str">
            <v>术前设计,消毒铺巾,体位摆放,麻醉后手部清创,于供皮区切取适当厚度皮片移植,加压包扎,患指术后外固定制动。不含清创。</v>
          </cell>
          <cell r="D9321" t="str">
            <v>引流装置</v>
          </cell>
          <cell r="E9321" t="str">
            <v>特殊缝线</v>
          </cell>
          <cell r="F9321" t="str">
            <v>次</v>
          </cell>
          <cell r="G9321" t="str">
            <v>以5厘米×5厘米为基价,每增加1平方厘米加收不超过10%</v>
          </cell>
          <cell r="H9321">
            <v>200</v>
          </cell>
          <cell r="I9321">
            <v>160</v>
          </cell>
          <cell r="J9321">
            <v>140</v>
          </cell>
          <cell r="K9321" t="str">
            <v>乙类</v>
          </cell>
        </row>
        <row r="9322">
          <cell r="A9322" t="str">
            <v>HYN89315</v>
          </cell>
          <cell r="B9322" t="str">
            <v>严重烧伤爪形手皮管移植术Ⅰ期手术</v>
          </cell>
          <cell r="C9322" t="str">
            <v>在腹部适合于爪形手瘢痕松解位置的侧腹壁设计并形成双蒂皮管。</v>
          </cell>
          <cell r="D9322" t="str">
            <v>引流装置</v>
          </cell>
          <cell r="E9322" t="str">
            <v>内固定材料,特殊缝线</v>
          </cell>
          <cell r="F9322" t="str">
            <v>单侧</v>
          </cell>
          <cell r="G9322" t="str">
            <v/>
          </cell>
          <cell r="H9322">
            <v>2000</v>
          </cell>
          <cell r="I9322">
            <v>1600</v>
          </cell>
          <cell r="J9322">
            <v>1400</v>
          </cell>
          <cell r="K9322" t="str">
            <v>乙类</v>
          </cell>
        </row>
        <row r="9323">
          <cell r="A9323" t="str">
            <v>HYN89316</v>
          </cell>
          <cell r="B9323" t="str">
            <v>严重烧伤爪形手皮管移植术Ⅱ期手术</v>
          </cell>
          <cell r="C9323" t="str">
            <v>3周后将皮管的一端接在拇指腕掌关节近端或爪形手瘢痕松解后创面。</v>
          </cell>
          <cell r="D9323" t="str">
            <v>引流装置</v>
          </cell>
          <cell r="E9323" t="str">
            <v>内固定材料,特殊缝线</v>
          </cell>
          <cell r="F9323" t="str">
            <v>单侧</v>
          </cell>
          <cell r="G9323" t="str">
            <v/>
          </cell>
          <cell r="H9323">
            <v>2000</v>
          </cell>
          <cell r="I9323">
            <v>1600</v>
          </cell>
          <cell r="J9323">
            <v>1400</v>
          </cell>
          <cell r="K9323" t="str">
            <v>乙类</v>
          </cell>
        </row>
        <row r="9324">
          <cell r="A9324" t="str">
            <v>HYN89317</v>
          </cell>
          <cell r="B9324" t="str">
            <v>严重烧伤爪形手皮管移植术Ⅲ期手术</v>
          </cell>
          <cell r="C9324" t="str">
            <v>3-4周后将皮管的另一端接在四指的腕掌关节处。</v>
          </cell>
          <cell r="D9324" t="str">
            <v>引流装置</v>
          </cell>
          <cell r="E9324" t="str">
            <v>内固定材料,特殊缝线</v>
          </cell>
          <cell r="F9324" t="str">
            <v>单侧</v>
          </cell>
          <cell r="G9324" t="str">
            <v/>
          </cell>
          <cell r="H9324">
            <v>2000</v>
          </cell>
          <cell r="I9324">
            <v>1600</v>
          </cell>
          <cell r="J9324">
            <v>1400</v>
          </cell>
          <cell r="K9324" t="str">
            <v>乙类</v>
          </cell>
        </row>
        <row r="9325">
          <cell r="A9325" t="str">
            <v>HYN89318</v>
          </cell>
          <cell r="B9325" t="str">
            <v>严重烧伤爪形手皮管移植术Ⅳ期手术</v>
          </cell>
          <cell r="C9325" t="str">
            <v>3-5周后将皮管一剖为二,一半修复拇指及虎口,另一半修复其它四指。</v>
          </cell>
          <cell r="D9325" t="str">
            <v>引流装置</v>
          </cell>
          <cell r="E9325" t="str">
            <v>内固定材料,特殊缝线</v>
          </cell>
          <cell r="F9325" t="str">
            <v>单侧</v>
          </cell>
          <cell r="G9325" t="str">
            <v/>
          </cell>
          <cell r="H9325">
            <v>2000</v>
          </cell>
          <cell r="I9325">
            <v>1600</v>
          </cell>
          <cell r="J9325">
            <v>1400</v>
          </cell>
          <cell r="K9325" t="str">
            <v>乙类</v>
          </cell>
        </row>
        <row r="9326">
          <cell r="A9326" t="str">
            <v>HYN89319</v>
          </cell>
          <cell r="B9326" t="str">
            <v>手指背侧岛状皮瓣移植术</v>
          </cell>
          <cell r="C9326" t="str">
            <v>术前设计,消毒铺巾,体位摆放,臂丛麻醉,掀起手指背侧皮瓣,将皮瓣带蒂转移到受区,供区直接缝合或取皮植皮。</v>
          </cell>
          <cell r="D9326" t="str">
            <v>引流装置</v>
          </cell>
          <cell r="E9326" t="str">
            <v>特殊缝线</v>
          </cell>
          <cell r="F9326" t="str">
            <v>次</v>
          </cell>
          <cell r="G9326" t="str">
            <v/>
          </cell>
          <cell r="H9326">
            <v>1200</v>
          </cell>
          <cell r="I9326">
            <v>960</v>
          </cell>
          <cell r="J9326">
            <v>840</v>
          </cell>
          <cell r="K9326" t="str">
            <v>乙类</v>
          </cell>
        </row>
        <row r="9327">
          <cell r="A9327" t="str">
            <v>HYN89320</v>
          </cell>
          <cell r="B9327" t="str">
            <v>瘢痕性拇指内收畸形食指背旗状皮瓣移植术</v>
          </cell>
          <cell r="C9327"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cell r="D9327" t="str">
            <v>引流装置</v>
          </cell>
          <cell r="E9327" t="str">
            <v>特殊缝线</v>
          </cell>
          <cell r="F9327" t="str">
            <v>部位</v>
          </cell>
          <cell r="G9327" t="str">
            <v/>
          </cell>
          <cell r="H9327">
            <v>1400</v>
          </cell>
          <cell r="I9327">
            <v>1120</v>
          </cell>
          <cell r="J9327">
            <v>980</v>
          </cell>
          <cell r="K9327" t="str">
            <v>乙类</v>
          </cell>
        </row>
        <row r="9328">
          <cell r="A9328" t="str">
            <v>HYN89321</v>
          </cell>
          <cell r="B9328" t="str">
            <v>瘢痕性拇指内收畸形第二掌骨骨间背侧动脉轴型皮瓣移植术</v>
          </cell>
          <cell r="C9328"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cell r="D9328" t="str">
            <v>引流装置</v>
          </cell>
          <cell r="E9328" t="str">
            <v>特殊缝线</v>
          </cell>
          <cell r="F9328" t="str">
            <v>部位</v>
          </cell>
          <cell r="G9328" t="str">
            <v/>
          </cell>
          <cell r="H9328">
            <v>1400</v>
          </cell>
          <cell r="I9328">
            <v>1120</v>
          </cell>
          <cell r="J9328">
            <v>980</v>
          </cell>
          <cell r="K9328" t="str">
            <v>乙类</v>
          </cell>
        </row>
        <row r="9329">
          <cell r="A9329" t="str">
            <v>HYN89322</v>
          </cell>
          <cell r="B9329" t="str">
            <v>瘢痕性拇指内收畸形前臂桡动脉岛状皮瓣移植术</v>
          </cell>
          <cell r="C9329"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cell r="D9329" t="str">
            <v>引流装置</v>
          </cell>
          <cell r="E9329" t="str">
            <v>特殊缝线</v>
          </cell>
          <cell r="F9329" t="str">
            <v>部位</v>
          </cell>
          <cell r="G9329" t="str">
            <v/>
          </cell>
          <cell r="H9329">
            <v>1400</v>
          </cell>
          <cell r="I9329">
            <v>1120</v>
          </cell>
          <cell r="J9329">
            <v>980</v>
          </cell>
          <cell r="K9329" t="str">
            <v>乙类</v>
          </cell>
        </row>
        <row r="9330">
          <cell r="A9330" t="str">
            <v>HYN89323</v>
          </cell>
          <cell r="B9330" t="str">
            <v>瘢痕性拇指内收畸形游离皮瓣移植术</v>
          </cell>
          <cell r="C9330"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0" t="str">
            <v>引流装置</v>
          </cell>
          <cell r="E9330" t="str">
            <v>血管夹,特殊缝线</v>
          </cell>
          <cell r="F9330" t="str">
            <v>部位</v>
          </cell>
          <cell r="G9330" t="str">
            <v/>
          </cell>
          <cell r="H9330">
            <v>1400</v>
          </cell>
          <cell r="I9330">
            <v>1120</v>
          </cell>
          <cell r="J9330">
            <v>980</v>
          </cell>
          <cell r="K9330" t="str">
            <v>乙类</v>
          </cell>
        </row>
        <row r="9331">
          <cell r="A9331" t="str">
            <v>HYN89324</v>
          </cell>
          <cell r="B9331" t="str">
            <v>指蹼粘连松解带蒂皮瓣转移术</v>
          </cell>
          <cell r="C9331" t="str">
            <v>消毒,设计切口,切除瘢痕组织,彻底松解粘连和挛缩,双极电凝止血,将分离好的带蒂皮瓣掀起,移植到指蹼创面,缝合,3周后断蒂。不含断蒂术。</v>
          </cell>
          <cell r="D9331" t="str">
            <v>引流装置</v>
          </cell>
          <cell r="E9331" t="str">
            <v>特殊缝线</v>
          </cell>
          <cell r="F9331" t="str">
            <v>每指蹼</v>
          </cell>
          <cell r="G9331" t="str">
            <v/>
          </cell>
          <cell r="H9331">
            <v>1100</v>
          </cell>
          <cell r="I9331">
            <v>880</v>
          </cell>
          <cell r="J9331">
            <v>770</v>
          </cell>
          <cell r="K9331" t="str">
            <v>乙类</v>
          </cell>
        </row>
        <row r="9332">
          <cell r="A9332" t="str">
            <v>HYN89325</v>
          </cell>
          <cell r="B9332" t="str">
            <v>指蹼粘连松解游离皮瓣移植血管吻合术</v>
          </cell>
          <cell r="C9332"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cell r="D9332" t="str">
            <v>引流装置</v>
          </cell>
          <cell r="E9332" t="str">
            <v>特殊缝线</v>
          </cell>
          <cell r="F9332" t="str">
            <v>每指蹼</v>
          </cell>
          <cell r="G9332" t="str">
            <v/>
          </cell>
          <cell r="H9332">
            <v>1300</v>
          </cell>
          <cell r="I9332">
            <v>1040</v>
          </cell>
          <cell r="J9332">
            <v>910</v>
          </cell>
          <cell r="K9332" t="str">
            <v>乙类</v>
          </cell>
        </row>
        <row r="9333">
          <cell r="A9333" t="str">
            <v>HYN89326</v>
          </cell>
          <cell r="B9333" t="str">
            <v>手掌皮肤缺损皮管移植术</v>
          </cell>
          <cell r="C9333" t="str">
            <v>在腹部或其它部位形成皮管,3周后将皮管的一端接在腕掌关节近端,4周后断蒂,梳平皮瓣。</v>
          </cell>
          <cell r="D9333" t="str">
            <v>引流装置</v>
          </cell>
          <cell r="E9333" t="str">
            <v>特殊缝线</v>
          </cell>
          <cell r="F9333" t="str">
            <v>部位</v>
          </cell>
          <cell r="G9333" t="str">
            <v/>
          </cell>
          <cell r="H9333">
            <v>1400</v>
          </cell>
          <cell r="I9333">
            <v>1120</v>
          </cell>
          <cell r="J9333">
            <v>980</v>
          </cell>
          <cell r="K9333" t="str">
            <v>乙类</v>
          </cell>
        </row>
        <row r="9334">
          <cell r="A9334" t="str">
            <v>HYN89327</v>
          </cell>
          <cell r="B9334" t="str">
            <v>手掌皮肤缺损前臂逆行岛状皮瓣移植术</v>
          </cell>
          <cell r="C9334"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cell r="D9334" t="str">
            <v>引流装置</v>
          </cell>
          <cell r="E9334" t="str">
            <v>特殊缝线</v>
          </cell>
          <cell r="F9334" t="str">
            <v>部位</v>
          </cell>
          <cell r="G9334" t="str">
            <v/>
          </cell>
          <cell r="H9334">
            <v>1450</v>
          </cell>
          <cell r="I9334">
            <v>1160</v>
          </cell>
          <cell r="J9334">
            <v>1015</v>
          </cell>
          <cell r="K9334" t="str">
            <v>乙类</v>
          </cell>
        </row>
        <row r="9335">
          <cell r="A9335" t="str">
            <v>HYN89328</v>
          </cell>
          <cell r="B9335" t="str">
            <v>手掌皮肤缺损游离皮瓣移植术</v>
          </cell>
          <cell r="C9335"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5" t="str">
            <v>引流装置</v>
          </cell>
          <cell r="E9335" t="str">
            <v>特殊缝线</v>
          </cell>
          <cell r="F9335" t="str">
            <v>部位</v>
          </cell>
          <cell r="G9335" t="str">
            <v/>
          </cell>
          <cell r="H9335">
            <v>1500</v>
          </cell>
          <cell r="I9335">
            <v>1200</v>
          </cell>
          <cell r="J9335">
            <v>1050</v>
          </cell>
          <cell r="K9335" t="str">
            <v>乙类</v>
          </cell>
        </row>
        <row r="9336">
          <cell r="A9336" t="str">
            <v>HYN89329</v>
          </cell>
          <cell r="B9336" t="str">
            <v>手掌皮肤缺损远位带蒂皮瓣转移术</v>
          </cell>
          <cell r="C9336" t="str">
            <v>以下腹部､髂腹股沟､侧胸､上腹部在适合覆盖创面的位置设计并形成相应形态的皮瓣,一端覆盖缺损创面,3-4周后断蒂。</v>
          </cell>
          <cell r="D9336" t="str">
            <v>引流装置</v>
          </cell>
          <cell r="E9336" t="str">
            <v>特殊缝线</v>
          </cell>
          <cell r="F9336" t="str">
            <v>部位</v>
          </cell>
          <cell r="G9336" t="str">
            <v/>
          </cell>
          <cell r="H9336">
            <v>1500</v>
          </cell>
          <cell r="I9336">
            <v>1200</v>
          </cell>
          <cell r="J9336">
            <v>1050</v>
          </cell>
          <cell r="K9336" t="str">
            <v>乙类</v>
          </cell>
        </row>
        <row r="9337">
          <cell r="A9337" t="str">
            <v>HYN89330</v>
          </cell>
          <cell r="B9337" t="str">
            <v>手外伤局部转移皮瓣移植术</v>
          </cell>
          <cell r="C9337" t="str">
            <v>术前设计,消毒铺巾,体位摆放,麻醉后手部局部清创,与临近或远位设计皮瓣转移修复创面。不含手外伤后清创､骨､肌腱､神经､血管的处理及皮瓣供区植皮处理､断蒂术。</v>
          </cell>
          <cell r="D9337" t="str">
            <v>引流装置</v>
          </cell>
          <cell r="E9337" t="str">
            <v>特殊缝线</v>
          </cell>
          <cell r="F9337" t="str">
            <v>部位</v>
          </cell>
          <cell r="G9337" t="str">
            <v>每3×2厘米为1个计价单位</v>
          </cell>
          <cell r="H9337">
            <v>450</v>
          </cell>
          <cell r="I9337">
            <v>360</v>
          </cell>
          <cell r="J9337">
            <v>310</v>
          </cell>
          <cell r="K9337" t="str">
            <v>乙类</v>
          </cell>
        </row>
        <row r="9338">
          <cell r="A9338" t="str">
            <v>HYN89331</v>
          </cell>
          <cell r="B9338" t="str">
            <v>手背/掌瘢痕切除松解植皮术</v>
          </cell>
          <cell r="C9338"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cell r="D9338" t="str">
            <v>引流装置</v>
          </cell>
          <cell r="E9338" t="str">
            <v>特殊缝线</v>
          </cell>
          <cell r="F9338" t="str">
            <v>部位</v>
          </cell>
          <cell r="G9338" t="str">
            <v/>
          </cell>
          <cell r="H9338">
            <v>1450</v>
          </cell>
          <cell r="I9338">
            <v>1160</v>
          </cell>
          <cell r="J9338">
            <v>1015</v>
          </cell>
          <cell r="K9338" t="str">
            <v>乙类</v>
          </cell>
        </row>
        <row r="9339">
          <cell r="A9339" t="str">
            <v>HYN89332</v>
          </cell>
          <cell r="B9339" t="str">
            <v>手部皮肤撕脱伤皮片移植修复术</v>
          </cell>
          <cell r="C9339" t="str">
            <v>术前设计,消毒铺巾,体位摆放,臂丛麻醉,根据血管神经束的情况确定切除范围,中厚皮片移植修复创面,打包包扎,石膏托外固定。不含手外伤后清创､骨､肌腱､神经､血管的处理及皮瓣供区植皮处理。</v>
          </cell>
          <cell r="D9339" t="str">
            <v>引流装置</v>
          </cell>
          <cell r="E9339" t="str">
            <v>特殊缝线</v>
          </cell>
          <cell r="F9339" t="str">
            <v>次</v>
          </cell>
          <cell r="G9339" t="str">
            <v>以5平方厘米为基价,每增加5平方厘米加收不超过30%</v>
          </cell>
          <cell r="H9339">
            <v>1200</v>
          </cell>
          <cell r="I9339">
            <v>960</v>
          </cell>
          <cell r="J9339">
            <v>840</v>
          </cell>
          <cell r="K9339" t="str">
            <v>乙类</v>
          </cell>
        </row>
        <row r="9340">
          <cell r="A9340" t="str">
            <v>HYN89333</v>
          </cell>
          <cell r="B9340" t="str">
            <v>手部皮肤撕脱伤游离皮瓣修复术</v>
          </cell>
          <cell r="C9340" t="str">
            <v>术前设计,消毒铺巾,体位摆放,臂丛麻醉,彻底清创,根据血管神经束的情况确定切除范围,游离皮瓣移植,血管吻合修复创面,打包包扎,石膏托外固定。不含手外伤后清创､骨､肌腱､神经､血管的处理及皮瓣供区植皮处理。</v>
          </cell>
          <cell r="D9340" t="str">
            <v>引流装置</v>
          </cell>
          <cell r="E9340" t="str">
            <v>特殊缝线</v>
          </cell>
          <cell r="F9340" t="str">
            <v>次</v>
          </cell>
          <cell r="G9340" t="str">
            <v>以5平方厘米为基价,每增加1平方厘米加收不超过20%</v>
          </cell>
          <cell r="H9340">
            <v>1200</v>
          </cell>
          <cell r="I9340">
            <v>960</v>
          </cell>
          <cell r="J9340">
            <v>840</v>
          </cell>
          <cell r="K9340" t="str">
            <v>乙类</v>
          </cell>
        </row>
        <row r="9341">
          <cell r="A9341" t="str">
            <v>HYN89334</v>
          </cell>
          <cell r="B9341" t="str">
            <v>手掌瘢痕切除游离植皮术</v>
          </cell>
          <cell r="C9341" t="str">
            <v>指手掌瘢痕面积达手掌80%以上,消毒铺巾,设计切口,上驱血带,切除手掌瘢痕组织,彻底松解粘连和挛缩,双极电凝止血,于供皮区切取全厚或中厚皮移植到手掌创面,包扎。不含植皮术。</v>
          </cell>
          <cell r="D9341" t="str">
            <v>外固定材料,引流装置</v>
          </cell>
          <cell r="E9341" t="str">
            <v>特殊缝线</v>
          </cell>
          <cell r="F9341" t="str">
            <v>单侧</v>
          </cell>
          <cell r="G9341" t="str">
            <v/>
          </cell>
          <cell r="H9341">
            <v>1500</v>
          </cell>
          <cell r="I9341">
            <v>1200</v>
          </cell>
          <cell r="J9341">
            <v>1050</v>
          </cell>
          <cell r="K9341" t="str">
            <v>乙类</v>
          </cell>
        </row>
        <row r="9342">
          <cell r="A9342" t="str">
            <v>HYN89335</v>
          </cell>
          <cell r="B9342" t="str">
            <v>手掌部分瘢痕切除植皮术</v>
          </cell>
          <cell r="C9342" t="str">
            <v>指手掌瘢痕占手掌面积80%以下。消毒铺巾,设计切口,上驱血带,切除手掌瘢痕组织,彻底松解粘连和挛缩,双极电凝止血,于供皮区切取全厚或中厚皮移植到手掌创面,包堆包扎。不含植皮术。</v>
          </cell>
          <cell r="D9342" t="str">
            <v>外固定材料,引流装置</v>
          </cell>
          <cell r="E9342" t="str">
            <v>特殊缝线</v>
          </cell>
          <cell r="F9342" t="str">
            <v>单侧</v>
          </cell>
          <cell r="G9342" t="str">
            <v/>
          </cell>
          <cell r="H9342">
            <v>1500</v>
          </cell>
          <cell r="I9342">
            <v>1200</v>
          </cell>
          <cell r="J9342">
            <v>1050</v>
          </cell>
          <cell r="K9342" t="str">
            <v>乙类</v>
          </cell>
        </row>
        <row r="9343">
          <cell r="A9343" t="str">
            <v>HYN89336</v>
          </cell>
          <cell r="B9343" t="str">
            <v>手背瘢痕切除游离植皮术</v>
          </cell>
          <cell r="C9343" t="str">
            <v>指手背瘢痕面积达手背80%以上。消毒铺巾,设计切口,上驱血带,切除手背瘢痕组织,彻底松解粘连和挛缩,双极电凝止血,于供皮区切取中厚皮移植到手背创面,包堆包扎。不含植皮术。</v>
          </cell>
          <cell r="D9343" t="str">
            <v>外固定材料,引流装置</v>
          </cell>
          <cell r="E9343" t="str">
            <v>特殊缝线</v>
          </cell>
          <cell r="F9343" t="str">
            <v>单侧</v>
          </cell>
          <cell r="G9343" t="str">
            <v/>
          </cell>
          <cell r="H9343">
            <v>1500</v>
          </cell>
          <cell r="I9343">
            <v>1200</v>
          </cell>
          <cell r="J9343">
            <v>1050</v>
          </cell>
          <cell r="K9343" t="str">
            <v>乙类</v>
          </cell>
        </row>
        <row r="9344">
          <cell r="A9344" t="str">
            <v>HYN89337</v>
          </cell>
          <cell r="B9344" t="str">
            <v>指蹼瘢痕切除局部皮瓣整形术</v>
          </cell>
          <cell r="C9344" t="str">
            <v>消毒铺巾,设计切口,上驱血带,切除瘢痕组织,彻底松解粘连和挛缩,掀起局部皮瓣,转移修复创面,双极电凝止血,缝合切口,包扎。</v>
          </cell>
          <cell r="D9344" t="str">
            <v>引流装置</v>
          </cell>
          <cell r="E9344" t="str">
            <v>特殊缝线</v>
          </cell>
          <cell r="F9344" t="str">
            <v>每指蹼</v>
          </cell>
          <cell r="G9344" t="str">
            <v/>
          </cell>
          <cell r="H9344">
            <v>1050</v>
          </cell>
          <cell r="I9344">
            <v>840</v>
          </cell>
          <cell r="J9344">
            <v>735</v>
          </cell>
          <cell r="K9344" t="str">
            <v>乙类</v>
          </cell>
        </row>
        <row r="9345">
          <cell r="A9345" t="str">
            <v>HYN89338</v>
          </cell>
          <cell r="B9345" t="str">
            <v>指/趾蹼瘢痕切除植皮术</v>
          </cell>
          <cell r="C9345" t="str">
            <v>指手指或脚趾蹼瘢痕切除植皮术。消毒铺巾,设计切口,上驱血带,切除瘢痕组织,彻底松解粘连和挛缩,双极电凝止血,于供皮区切取全厚或中厚皮移植到创面,加压包扎。</v>
          </cell>
          <cell r="D9345" t="str">
            <v>外固定材料,引流装置</v>
          </cell>
          <cell r="E9345" t="str">
            <v>特殊缝线</v>
          </cell>
          <cell r="F9345" t="str">
            <v>每指蹼</v>
          </cell>
          <cell r="G9345" t="str">
            <v/>
          </cell>
          <cell r="H9345">
            <v>1100</v>
          </cell>
          <cell r="I9345">
            <v>880</v>
          </cell>
          <cell r="J9345">
            <v>770</v>
          </cell>
          <cell r="K9345" t="str">
            <v>乙类</v>
          </cell>
        </row>
        <row r="9346">
          <cell r="A9346" t="str">
            <v>HYN89339</v>
          </cell>
          <cell r="B9346" t="str">
            <v>指/趾瘢痕切除植皮术</v>
          </cell>
          <cell r="C9346" t="str">
            <v>指手指或脚趾瘢痕切除植皮术。消毒铺巾,设计切口,上驱血带,切除指(趾)瘢痕组织,彻底松解粘连和挛缩,双极电凝止血,于供皮区切取全厚或中厚皮移植到创面,加压包扎。不含植皮术。</v>
          </cell>
          <cell r="D9346" t="str">
            <v>引流装置</v>
          </cell>
          <cell r="E9346" t="str">
            <v>内固定材料,特殊缝线</v>
          </cell>
          <cell r="F9346" t="str">
            <v>每指</v>
          </cell>
          <cell r="G9346" t="str">
            <v/>
          </cell>
          <cell r="H9346">
            <v>1100</v>
          </cell>
          <cell r="I9346">
            <v>880</v>
          </cell>
          <cell r="J9346">
            <v>770</v>
          </cell>
          <cell r="K9346" t="str">
            <v>乙类</v>
          </cell>
        </row>
        <row r="9347">
          <cell r="A9347" t="str">
            <v>HYN89340</v>
          </cell>
          <cell r="B9347" t="str">
            <v>手部交臂皮瓣带蒂转移术</v>
          </cell>
          <cell r="C9347"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cell r="D9347" t="str">
            <v>引流装置</v>
          </cell>
          <cell r="E9347" t="str">
            <v>特殊缝线</v>
          </cell>
          <cell r="F9347" t="str">
            <v>次</v>
          </cell>
          <cell r="G9347" t="str">
            <v>以6平方厘米为基价,每增加1平方厘米加收不超过30%</v>
          </cell>
          <cell r="H9347">
            <v>1300</v>
          </cell>
          <cell r="I9347">
            <v>1040</v>
          </cell>
          <cell r="J9347">
            <v>910</v>
          </cell>
          <cell r="K9347" t="str">
            <v>乙类</v>
          </cell>
        </row>
        <row r="9348">
          <cell r="A9348" t="str">
            <v>HYN89341</v>
          </cell>
          <cell r="B9348" t="str">
            <v>手部邻指皮瓣移植术</v>
          </cell>
          <cell r="C9348" t="str">
            <v>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v>
          </cell>
          <cell r="D9348" t="str">
            <v>引流装置</v>
          </cell>
          <cell r="E9348" t="str">
            <v>特殊缝线</v>
          </cell>
          <cell r="F9348" t="str">
            <v>次</v>
          </cell>
          <cell r="G9348" t="str">
            <v>以6平方厘米为基价,每增加1平方厘米加收不超过30%</v>
          </cell>
          <cell r="H9348">
            <v>1100</v>
          </cell>
          <cell r="I9348">
            <v>880</v>
          </cell>
          <cell r="J9348">
            <v>770</v>
          </cell>
          <cell r="K9348" t="str">
            <v>乙类</v>
          </cell>
        </row>
        <row r="9349">
          <cell r="A9349" t="str">
            <v>HYN89342</v>
          </cell>
          <cell r="B9349" t="str">
            <v>手部胸腹部带蒂皮瓣转移术</v>
          </cell>
          <cell r="C9349"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cell r="D9349" t="str">
            <v>引流装置</v>
          </cell>
          <cell r="E9349" t="str">
            <v>特殊缝线</v>
          </cell>
          <cell r="F9349" t="str">
            <v>部位</v>
          </cell>
          <cell r="G9349" t="str">
            <v>以10平方厘米为1个计价单位</v>
          </cell>
          <cell r="H9349">
            <v>1160</v>
          </cell>
          <cell r="I9349">
            <v>930</v>
          </cell>
          <cell r="J9349">
            <v>810</v>
          </cell>
          <cell r="K9349" t="str">
            <v>乙类</v>
          </cell>
        </row>
        <row r="9350">
          <cell r="A9350" t="str">
            <v>HYN89343</v>
          </cell>
          <cell r="B9350" t="str">
            <v>腹部埋藏皮瓣移位术</v>
          </cell>
          <cell r="C9350" t="str">
            <v>清创,于腹部切开,将手埋藏于腹部皮下组织内。</v>
          </cell>
          <cell r="D9350" t="str">
            <v>引流装置</v>
          </cell>
          <cell r="E9350" t="str">
            <v>止血材料</v>
          </cell>
          <cell r="F9350" t="str">
            <v>单肢</v>
          </cell>
          <cell r="G9350" t="str">
            <v/>
          </cell>
          <cell r="H9350">
            <v>1160</v>
          </cell>
          <cell r="I9350">
            <v>930</v>
          </cell>
          <cell r="J9350">
            <v>810</v>
          </cell>
          <cell r="K9350" t="str">
            <v>乙类</v>
          </cell>
        </row>
        <row r="9351">
          <cell r="A9351" t="str">
            <v>HYP89301</v>
          </cell>
          <cell r="B9351" t="str">
            <v>膝部瘢痕切除交腿皮 瓣修复术</v>
          </cell>
          <cell r="C9351" t="str">
            <v>术区皮肤消毒,切除瘢痕组织,于对侧下肢切取带蒂皮瓣修复患侧创面,供瓣区植皮,应用外支架或石膏等固定双侧肢体。不含取皮术。</v>
          </cell>
          <cell r="D9351" t="str">
            <v>引流装置</v>
          </cell>
          <cell r="E9351" t="str">
            <v>外固定材料</v>
          </cell>
          <cell r="F9351" t="str">
            <v>次</v>
          </cell>
          <cell r="G9351" t="str">
            <v/>
          </cell>
          <cell r="H9351">
            <v>1900</v>
          </cell>
          <cell r="I9351">
            <v>1520</v>
          </cell>
          <cell r="J9351">
            <v>1330</v>
          </cell>
          <cell r="K9351" t="str">
            <v>乙类</v>
          </cell>
        </row>
        <row r="9352">
          <cell r="A9352" t="str">
            <v>HYP89302</v>
          </cell>
          <cell r="B9352" t="str">
            <v>膝部扩创交腿肌皮瓣修复术</v>
          </cell>
          <cell r="C9352" t="str">
            <v>术区皮肤消毒,先行扩创或死骨清除术去除坏死组织,于对侧下肢切取带蒂肌皮瓣修复患侧创面,供瓣区植皮,应用外支架或石膏等固定双侧肢体。不含取皮术。</v>
          </cell>
          <cell r="D9352" t="str">
            <v>引流装置</v>
          </cell>
          <cell r="E9352" t="str">
            <v>功能性敷料,外固定材料</v>
          </cell>
          <cell r="F9352" t="str">
            <v>次</v>
          </cell>
          <cell r="G9352" t="str">
            <v/>
          </cell>
          <cell r="H9352">
            <v>1900</v>
          </cell>
          <cell r="I9352">
            <v>1520</v>
          </cell>
          <cell r="J9352">
            <v>1330</v>
          </cell>
          <cell r="K9352" t="str">
            <v>乙类</v>
          </cell>
        </row>
        <row r="9353">
          <cell r="A9353" t="str">
            <v>HYP89303</v>
          </cell>
          <cell r="B9353" t="str">
            <v>膝部扩创交腿皮瓣修复术</v>
          </cell>
          <cell r="C9353" t="str">
            <v>术区皮肤消毒,先行扩创或死骨清除术去除坏死组织,于对侧下肢切取带蒂皮瓣修复患侧创面,供瓣区植皮,应用适当方式牢固固定双侧肢体。不含取皮术。</v>
          </cell>
          <cell r="D9353" t="str">
            <v>引流装置</v>
          </cell>
          <cell r="E9353" t="str">
            <v>功能性敷料,外固定材料</v>
          </cell>
          <cell r="F9353" t="str">
            <v>次</v>
          </cell>
          <cell r="G9353" t="str">
            <v/>
          </cell>
          <cell r="H9353">
            <v>1900</v>
          </cell>
          <cell r="I9353">
            <v>1520</v>
          </cell>
          <cell r="J9353">
            <v>1330</v>
          </cell>
          <cell r="K9353" t="str">
            <v>乙类</v>
          </cell>
        </row>
        <row r="9354">
          <cell r="A9354" t="str">
            <v>HYP89304</v>
          </cell>
          <cell r="B9354" t="str">
            <v>小腿瘢痕切除交腿皮瓣修复术</v>
          </cell>
          <cell r="C9354" t="str">
            <v>术区皮肤消毒,切除瘢痕组织,于对侧下肢切取带蒂皮瓣修复患侧创面,供瓣区植皮,应用外支架或石膏等固定双侧肢体。不含取皮术。</v>
          </cell>
          <cell r="D9354" t="str">
            <v>引流装置</v>
          </cell>
          <cell r="E9354" t="str">
            <v>特殊缝线,外固定材料</v>
          </cell>
          <cell r="F9354" t="str">
            <v>次</v>
          </cell>
          <cell r="G9354" t="str">
            <v/>
          </cell>
          <cell r="H9354">
            <v>1900</v>
          </cell>
          <cell r="I9354">
            <v>1520</v>
          </cell>
          <cell r="J9354">
            <v>1330</v>
          </cell>
          <cell r="K9354" t="str">
            <v>乙类</v>
          </cell>
        </row>
        <row r="9355">
          <cell r="A9355" t="str">
            <v>HYP89305</v>
          </cell>
          <cell r="B9355" t="str">
            <v>小腿扩创交腿肌皮瓣修复术</v>
          </cell>
          <cell r="C9355" t="str">
            <v>术区皮肤消毒,先行扩创或死骨清除术去除坏死组织,于对侧下肢切取带蒂肌皮瓣修复患侧创面,供瓣区植皮,应用外支架或石膏等固定双侧肢体。不含取皮术。</v>
          </cell>
          <cell r="D9355" t="str">
            <v>引流装置</v>
          </cell>
          <cell r="E9355" t="str">
            <v>功能性敷料,特殊缝线,外固定材料</v>
          </cell>
          <cell r="F9355" t="str">
            <v>次</v>
          </cell>
          <cell r="G9355" t="str">
            <v/>
          </cell>
          <cell r="H9355">
            <v>1900</v>
          </cell>
          <cell r="I9355">
            <v>1520</v>
          </cell>
          <cell r="J9355">
            <v>1330</v>
          </cell>
          <cell r="K9355" t="str">
            <v>乙类</v>
          </cell>
        </row>
        <row r="9356">
          <cell r="A9356" t="str">
            <v>HYP89306</v>
          </cell>
          <cell r="B9356" t="str">
            <v>小腿扩创交腿皮瓣修复术</v>
          </cell>
          <cell r="C9356" t="str">
            <v>术区皮肤消毒,先行扩创或死骨清除术去除坏死组织,于对侧下肢切取带蒂皮瓣修复患侧创面,供瓣区植皮,应用适当方式牢固固定双侧肢体。不含取皮术。</v>
          </cell>
          <cell r="D9356" t="str">
            <v>引流装置</v>
          </cell>
          <cell r="E9356" t="str">
            <v>功能性敷料,特殊缝线,外固定材料</v>
          </cell>
          <cell r="F9356" t="str">
            <v>次</v>
          </cell>
          <cell r="G9356" t="str">
            <v/>
          </cell>
          <cell r="H9356">
            <v>1900</v>
          </cell>
          <cell r="I9356">
            <v>1520</v>
          </cell>
          <cell r="J9356">
            <v>1330</v>
          </cell>
          <cell r="K9356" t="str">
            <v>乙类</v>
          </cell>
        </row>
        <row r="9357">
          <cell r="A9357" t="str">
            <v>HYP89307</v>
          </cell>
          <cell r="B9357" t="str">
            <v>腘窝瘢痕切除中厚植皮术</v>
          </cell>
          <cell r="C9357" t="str">
            <v>消毒铺巾,设计切口,切除腘窝瘢痕,切取中厚皮片,移植到腘窝创面,双极电凝止血,修复腘窝创面,打包包扎,石膏固定。不含植皮术。</v>
          </cell>
          <cell r="D9357" t="str">
            <v>引流装置</v>
          </cell>
          <cell r="E9357" t="str">
            <v>特殊缝线,外固定材料</v>
          </cell>
          <cell r="F9357" t="str">
            <v>单侧</v>
          </cell>
          <cell r="G9357" t="str">
            <v/>
          </cell>
          <cell r="H9357">
            <v>1100</v>
          </cell>
          <cell r="I9357">
            <v>880</v>
          </cell>
          <cell r="J9357">
            <v>770</v>
          </cell>
          <cell r="K9357" t="str">
            <v>乙类</v>
          </cell>
        </row>
        <row r="9358">
          <cell r="A9358" t="str">
            <v>HYQ73301</v>
          </cell>
          <cell r="B9358" t="str">
            <v>鸡眼切除术</v>
          </cell>
          <cell r="C9358" t="str">
            <v>定位,消毒,铺巾,切除,鸡眼切除,缝合伤口。</v>
          </cell>
          <cell r="D9358" t="str">
            <v/>
          </cell>
          <cell r="E9358" t="str">
            <v>特殊缝线</v>
          </cell>
          <cell r="F9358" t="str">
            <v>部位</v>
          </cell>
          <cell r="G9358" t="str">
            <v/>
          </cell>
          <cell r="H9358">
            <v>50</v>
          </cell>
          <cell r="I9358">
            <v>40</v>
          </cell>
          <cell r="J9358">
            <v>35</v>
          </cell>
          <cell r="K9358" t="str">
            <v>丙类</v>
          </cell>
        </row>
        <row r="9359">
          <cell r="A9359" t="str">
            <v>HYQ83301</v>
          </cell>
          <cell r="B9359" t="str">
            <v>足踝部扩创交腿肌皮瓣修复术</v>
          </cell>
          <cell r="C9359" t="str">
            <v>术区皮肤消毒,先行扩创或死骨清除术去除坏死组织,于对侧下肢切取带蒂肌皮瓣修复患侧创面,供瓣区植皮,应用外支架或石膏等固定双侧肢体。不含取皮术。</v>
          </cell>
          <cell r="D9359" t="str">
            <v>引流装置</v>
          </cell>
          <cell r="E9359" t="str">
            <v>功能性敷料,外固定材料</v>
          </cell>
          <cell r="F9359" t="str">
            <v>次</v>
          </cell>
          <cell r="G9359" t="str">
            <v/>
          </cell>
          <cell r="H9359">
            <v>1900</v>
          </cell>
          <cell r="I9359">
            <v>1520</v>
          </cell>
          <cell r="J9359">
            <v>1330</v>
          </cell>
          <cell r="K9359" t="str">
            <v>乙类</v>
          </cell>
        </row>
        <row r="9360">
          <cell r="A9360" t="str">
            <v>HYQ83302</v>
          </cell>
          <cell r="B9360" t="str">
            <v>足踝部瘢痕切除交腿皮瓣修复术</v>
          </cell>
          <cell r="C9360" t="str">
            <v>术区皮肤消毒,切除瘢痕组织,于对侧下肢切取带蒂皮瓣修复患侧创面,供瓣区植皮,应用外支架或石膏等固定双侧肢体。不含取皮术。</v>
          </cell>
          <cell r="D9360" t="str">
            <v>引流装置</v>
          </cell>
          <cell r="E9360" t="str">
            <v>功能性敷料,外固定材料</v>
          </cell>
          <cell r="F9360" t="str">
            <v>次</v>
          </cell>
          <cell r="G9360" t="str">
            <v/>
          </cell>
          <cell r="H9360">
            <v>1900</v>
          </cell>
          <cell r="I9360">
            <v>1520</v>
          </cell>
          <cell r="J9360">
            <v>1330</v>
          </cell>
          <cell r="K9360" t="str">
            <v>乙类</v>
          </cell>
        </row>
        <row r="9361">
          <cell r="A9361" t="str">
            <v>HYQ83303</v>
          </cell>
          <cell r="B9361" t="str">
            <v>足踝部扩创交腿皮瓣修复术</v>
          </cell>
          <cell r="C9361" t="str">
            <v>术区皮肤消毒,先行扩创或死骨清除术去除坏死组织,于对侧下肢切取带蒂皮瓣修复患侧创面,供瓣区植皮,应用外支架或石膏等固定双侧肢体。不含取皮术。</v>
          </cell>
          <cell r="D9361" t="str">
            <v>引流装置</v>
          </cell>
          <cell r="E9361" t="str">
            <v>功能性敷料,外固定材料,特殊缝线</v>
          </cell>
          <cell r="F9361" t="str">
            <v>次</v>
          </cell>
          <cell r="G9361" t="str">
            <v/>
          </cell>
          <cell r="H9361">
            <v>1900</v>
          </cell>
          <cell r="I9361">
            <v>1520</v>
          </cell>
          <cell r="J9361">
            <v>1330</v>
          </cell>
          <cell r="K9361" t="str">
            <v>乙类</v>
          </cell>
        </row>
        <row r="9362">
          <cell r="A9362" t="str">
            <v>HYQ83304</v>
          </cell>
          <cell r="B9362" t="str">
            <v>足底缺损修复术</v>
          </cell>
          <cell r="C9362" t="str">
            <v>包括足跟缺损。不含关节成形。</v>
          </cell>
          <cell r="D9362" t="str">
            <v>引流装置</v>
          </cell>
          <cell r="E9362" t="str">
            <v>特殊缝线</v>
          </cell>
          <cell r="F9362" t="str">
            <v>单侧</v>
          </cell>
          <cell r="G9362" t="str">
            <v/>
          </cell>
          <cell r="H9362">
            <v>1300</v>
          </cell>
          <cell r="I9362">
            <v>1040</v>
          </cell>
          <cell r="J9362">
            <v>910</v>
          </cell>
          <cell r="K9362" t="str">
            <v>乙类</v>
          </cell>
        </row>
        <row r="9363">
          <cell r="A9363" t="str">
            <v>HYQ89301</v>
          </cell>
          <cell r="B9363" t="str">
            <v>踝部瘢痕切除中厚植皮术</v>
          </cell>
          <cell r="C9363" t="str">
            <v>消毒铺巾,设计切口,上驱血带,切除踝部瘢痕,切取中厚皮片,移植到踝部,双极电凝止血,修复踝部创面,包堆包扎,石膏固定。不含植皮术。</v>
          </cell>
          <cell r="D9363" t="str">
            <v>引流装置</v>
          </cell>
          <cell r="E9363" t="str">
            <v>特殊缝线,外固定材料</v>
          </cell>
          <cell r="F9363" t="str">
            <v>单侧</v>
          </cell>
          <cell r="G9363" t="str">
            <v/>
          </cell>
          <cell r="H9363">
            <v>1150</v>
          </cell>
          <cell r="I9363">
            <v>920</v>
          </cell>
          <cell r="J9363">
            <v>805</v>
          </cell>
          <cell r="K9363" t="str">
            <v>乙类</v>
          </cell>
        </row>
        <row r="9364">
          <cell r="A9364" t="str">
            <v>HYQ89302</v>
          </cell>
          <cell r="B9364" t="str">
            <v>足背瘢痕切除中厚植皮术</v>
          </cell>
          <cell r="C9364" t="str">
            <v>消毒铺巾,设计切口,上驱血带,切除整个足背瘢痕,双极电凝止血,切取中厚皮片,移植到足背,修复足背创面,包堆包扎石膏固定。不含植皮术。</v>
          </cell>
          <cell r="D9364" t="str">
            <v>引流装置</v>
          </cell>
          <cell r="E9364" t="str">
            <v>特殊缝线,外固定材料</v>
          </cell>
          <cell r="F9364" t="str">
            <v>单侧</v>
          </cell>
          <cell r="G9364" t="str">
            <v>瘢痕面积占足背面积25%以下为基价,每增加10%加收不超过20%</v>
          </cell>
          <cell r="H9364">
            <v>1150</v>
          </cell>
          <cell r="I9364">
            <v>920</v>
          </cell>
          <cell r="J9364">
            <v>805</v>
          </cell>
          <cell r="K9364" t="str">
            <v>乙类</v>
          </cell>
        </row>
        <row r="9365">
          <cell r="A9365" t="str">
            <v>HYQ89303</v>
          </cell>
          <cell r="B9365" t="str">
            <v>局部皮瓣转移足底缺损修复术</v>
          </cell>
          <cell r="C9365" t="str">
            <v>术前设计,消毒铺巾,体位摆放,麻醉,足底缺损附近切取局部皮瓣,转移,修复足底缺损,供瓣区直接拉拢缝合或植皮。</v>
          </cell>
          <cell r="D9365" t="str">
            <v>引流装置</v>
          </cell>
          <cell r="E9365" t="str">
            <v>特殊缝线</v>
          </cell>
          <cell r="F9365" t="str">
            <v>部位</v>
          </cell>
          <cell r="G9365" t="str">
            <v/>
          </cell>
          <cell r="H9365">
            <v>1300</v>
          </cell>
          <cell r="I9365">
            <v>1040</v>
          </cell>
          <cell r="J9365">
            <v>910</v>
          </cell>
          <cell r="K9365" t="str">
            <v>乙类</v>
          </cell>
        </row>
        <row r="9366">
          <cell r="A9366" t="str">
            <v>HYQ89304</v>
          </cell>
          <cell r="B9366" t="str">
            <v>游离皮片移植足底缺损修复术</v>
          </cell>
          <cell r="C9366" t="str">
            <v>术前设计,消毒铺巾,体位摆放,麻醉,足底缺损彻底清创,腹部切取全厚皮片,缝合于缺损创面,加压包扎,石膏托固定,供皮区直接拉拢缝合或植皮。</v>
          </cell>
          <cell r="D9366" t="str">
            <v/>
          </cell>
          <cell r="E9366" t="str">
            <v>特殊缝线,外固定材料</v>
          </cell>
          <cell r="F9366" t="str">
            <v>部位</v>
          </cell>
          <cell r="G9366" t="str">
            <v/>
          </cell>
          <cell r="H9366">
            <v>1400</v>
          </cell>
          <cell r="I9366">
            <v>1120</v>
          </cell>
          <cell r="J9366">
            <v>980</v>
          </cell>
          <cell r="K9366" t="str">
            <v>乙类</v>
          </cell>
        </row>
        <row r="9367">
          <cell r="A9367" t="str">
            <v>HYQ89305</v>
          </cell>
          <cell r="B9367" t="str">
            <v>岛状瓣移植足底缺损修复术</v>
          </cell>
          <cell r="C9367" t="str">
            <v>术前设计,消毒铺巾,体位摆放,全麻,掀起皮瓣(足背皮瓣､跖内侧皮瓣､小腿逆行皮瓣､交腿皮瓣等),将皮瓣转移到受区,缝合。供瓣区直接拉拢缝合或植皮。</v>
          </cell>
          <cell r="D9367" t="str">
            <v>引流装置</v>
          </cell>
          <cell r="E9367" t="str">
            <v>特殊缝线</v>
          </cell>
          <cell r="F9367" t="str">
            <v>部位</v>
          </cell>
          <cell r="G9367" t="str">
            <v/>
          </cell>
          <cell r="H9367">
            <v>1350</v>
          </cell>
          <cell r="I9367">
            <v>1080</v>
          </cell>
          <cell r="J9367">
            <v>945</v>
          </cell>
          <cell r="K9367" t="str">
            <v>乙类</v>
          </cell>
        </row>
        <row r="9368">
          <cell r="A9368" t="str">
            <v>HYQ89306</v>
          </cell>
          <cell r="B9368" t="str">
            <v>游离皮瓣移植足底缺损修复术</v>
          </cell>
          <cell r="C9368" t="str">
            <v>术前设计,消毒铺巾,体位摆放,全麻,掀起皮瓣(股前外侧皮瓣､肩胛皮瓣等),将皮瓣转移到受区,吻合血管,缝合,供瓣区直接拉拢缝合或植皮。</v>
          </cell>
          <cell r="D9368" t="str">
            <v>引流装置</v>
          </cell>
          <cell r="E9368" t="str">
            <v>特殊缝线</v>
          </cell>
          <cell r="F9368" t="str">
            <v>部位</v>
          </cell>
          <cell r="G9368" t="str">
            <v/>
          </cell>
          <cell r="H9368">
            <v>1400</v>
          </cell>
          <cell r="I9368">
            <v>1120</v>
          </cell>
          <cell r="J9368">
            <v>980</v>
          </cell>
          <cell r="K9368" t="str">
            <v>乙类</v>
          </cell>
        </row>
        <row r="9369">
          <cell r="A9369" t="str">
            <v>HYQ89307</v>
          </cell>
          <cell r="B9369" t="str">
            <v>交腿皮瓣移植足底缺损修复术</v>
          </cell>
          <cell r="C9369" t="str">
            <v>术前设计,消毒铺巾,体位摆放,全麻,掀起皮瓣(腓肠神经营养皮瓣､小腿内侧皮瓣､跖内侧皮瓣自等),将皮瓣转移到受区,缝合,供瓣区直接拉拢缝合或植皮,石膏固定。</v>
          </cell>
          <cell r="D9369" t="str">
            <v>引流装置</v>
          </cell>
          <cell r="E9369" t="str">
            <v>特殊缝线,外固定材料</v>
          </cell>
          <cell r="F9369" t="str">
            <v>部位</v>
          </cell>
          <cell r="G9369" t="str">
            <v/>
          </cell>
          <cell r="H9369">
            <v>1500</v>
          </cell>
          <cell r="I9369">
            <v>1200</v>
          </cell>
          <cell r="J9369">
            <v>1050</v>
          </cell>
          <cell r="K9369" t="str">
            <v>乙类</v>
          </cell>
        </row>
        <row r="9370">
          <cell r="A9370" t="str">
            <v>HYR41701</v>
          </cell>
          <cell r="B9370" t="str">
            <v>烧伤特殊备皮</v>
          </cell>
          <cell r="C9370" t="str">
            <v>剃除埋置扩张器的头皮上的或全身各部位瘢痕组织上及其手术区域周围的毛发。</v>
          </cell>
          <cell r="D9370" t="str">
            <v>备皮盒</v>
          </cell>
          <cell r="E9370" t="str">
            <v/>
          </cell>
          <cell r="F9370" t="str">
            <v>部位</v>
          </cell>
          <cell r="G9370" t="str">
            <v/>
          </cell>
          <cell r="H9370">
            <v>50</v>
          </cell>
          <cell r="I9370">
            <v>40</v>
          </cell>
          <cell r="J9370">
            <v>35</v>
          </cell>
          <cell r="K9370" t="str">
            <v>乙类</v>
          </cell>
        </row>
        <row r="9371">
          <cell r="A9371" t="str">
            <v>HYR45101</v>
          </cell>
          <cell r="B9371" t="str">
            <v>体表皮下组织穿刺引流术</v>
          </cell>
          <cell r="C9371" t="str">
            <v>体表及皮下组织包括体表瘘口､淋巴管瘤､淋巴囊肿､乳糜囊肿等穿刺引流术,穿刺后注射对比剂､瘘口置管注射对比剂。不含造影。</v>
          </cell>
          <cell r="D9371" t="str">
            <v>注射器,引流装置</v>
          </cell>
          <cell r="E9371" t="str">
            <v/>
          </cell>
          <cell r="F9371" t="str">
            <v>次</v>
          </cell>
          <cell r="G9371" t="str">
            <v/>
          </cell>
          <cell r="H9371">
            <v>50</v>
          </cell>
          <cell r="I9371">
            <v>40</v>
          </cell>
          <cell r="J9371">
            <v>35</v>
          </cell>
          <cell r="K9371" t="str">
            <v>甲类</v>
          </cell>
        </row>
        <row r="9372">
          <cell r="A9372" t="str">
            <v>HYR45301</v>
          </cell>
          <cell r="B9372" t="str">
            <v>创面密封负压引流术</v>
          </cell>
          <cell r="C9372" t="str">
            <v>将创面用无菌敷料覆盖创面,将引流管置入合适位置引出体外,创面密封膜封闭创面,连接负压吸引。</v>
          </cell>
          <cell r="D9372" t="str">
            <v>引流装置</v>
          </cell>
          <cell r="E9372" t="str">
            <v>负压护创材料</v>
          </cell>
          <cell r="F9372" t="str">
            <v>部位</v>
          </cell>
          <cell r="G9372" t="str">
            <v/>
          </cell>
          <cell r="H9372">
            <v>100</v>
          </cell>
          <cell r="I9372">
            <v>80</v>
          </cell>
          <cell r="J9372">
            <v>70</v>
          </cell>
          <cell r="K9372" t="str">
            <v>甲类</v>
          </cell>
        </row>
        <row r="9373">
          <cell r="A9373" t="str">
            <v>HYR45302</v>
          </cell>
          <cell r="B9373" t="str">
            <v>体表脓肿切开引流术</v>
          </cell>
          <cell r="C9373" t="str">
            <v>指四肢躯干部位的脓肿引流。定位,消毒铺巾,局麻,脓肿切开引流,置入引流物,包扎伤口。不含乳腺的软组织感染脓肿形成。</v>
          </cell>
          <cell r="D9373" t="str">
            <v>引流装置,注射器</v>
          </cell>
          <cell r="E9373" t="str">
            <v>特殊缝线</v>
          </cell>
          <cell r="F9373" t="str">
            <v>次</v>
          </cell>
          <cell r="G9373" t="str">
            <v/>
          </cell>
          <cell r="H9373">
            <v>150</v>
          </cell>
          <cell r="I9373">
            <v>120</v>
          </cell>
          <cell r="J9373">
            <v>105</v>
          </cell>
          <cell r="K9373" t="str">
            <v>甲类</v>
          </cell>
        </row>
        <row r="9374">
          <cell r="A9374" t="str">
            <v>HYR45303</v>
          </cell>
          <cell r="B9374" t="str">
            <v>痈清创引流术</v>
          </cell>
          <cell r="C9374" t="str">
            <v>定位,消毒铺巾,局麻,痈表面皮肤"十"字切开,清除坏死组织,置引流物,包扎伤口。</v>
          </cell>
          <cell r="D9374" t="str">
            <v>引流装置,注射器</v>
          </cell>
          <cell r="E9374" t="str">
            <v>特殊缝线</v>
          </cell>
          <cell r="F9374" t="str">
            <v>次</v>
          </cell>
          <cell r="G9374" t="str">
            <v/>
          </cell>
          <cell r="H9374">
            <v>130</v>
          </cell>
          <cell r="I9374">
            <v>105</v>
          </cell>
          <cell r="J9374">
            <v>90</v>
          </cell>
          <cell r="K9374" t="str">
            <v>甲类</v>
          </cell>
        </row>
        <row r="9375">
          <cell r="A9375" t="str">
            <v>HYR48101</v>
          </cell>
          <cell r="B9375" t="str">
            <v>皮损内注射术</v>
          </cell>
          <cell r="C9375" t="str">
            <v>消毒铺巾,将药物注入瘢痕等皮损内,敷料包扎。</v>
          </cell>
          <cell r="D9375" t="str">
            <v>注射器</v>
          </cell>
          <cell r="E9375" t="str">
            <v/>
          </cell>
          <cell r="F9375" t="str">
            <v>平方厘米</v>
          </cell>
          <cell r="G9375" t="str">
            <v/>
          </cell>
          <cell r="H9375">
            <v>10</v>
          </cell>
          <cell r="I9375">
            <v>8</v>
          </cell>
          <cell r="J9375">
            <v>7</v>
          </cell>
          <cell r="K9375" t="str">
            <v>甲类</v>
          </cell>
        </row>
        <row r="9376">
          <cell r="A9376" t="str">
            <v>HYR48102</v>
          </cell>
          <cell r="B9376" t="str">
            <v>填充剂注射</v>
          </cell>
          <cell r="C9376" t="str">
            <v>消毒,表面麻醉或局部注射麻醉,采用特殊的注射器将真皮成分类似物定位注射到真皮相应位置。</v>
          </cell>
          <cell r="D9376" t="str">
            <v>注射器,冰袋</v>
          </cell>
          <cell r="E9376" t="str">
            <v/>
          </cell>
          <cell r="F9376" t="str">
            <v>部位</v>
          </cell>
          <cell r="G9376" t="str">
            <v/>
          </cell>
          <cell r="H9376">
            <v>60</v>
          </cell>
          <cell r="I9376">
            <v>48</v>
          </cell>
          <cell r="J9376">
            <v>42</v>
          </cell>
          <cell r="K9376" t="str">
            <v>丙类</v>
          </cell>
        </row>
        <row r="9377">
          <cell r="A9377" t="str">
            <v>HYR56301</v>
          </cell>
          <cell r="B9377" t="str">
            <v>皮下气肿切开减压术</v>
          </cell>
          <cell r="C9377" t="str">
            <v>消毒铺巾,贴膜,局麻,颈部及躯干上部,切开皮肤､皮下,使皮下气体从软组织间隙逸出。</v>
          </cell>
          <cell r="D9377" t="str">
            <v>引流装置,注射器</v>
          </cell>
          <cell r="E9377" t="str">
            <v/>
          </cell>
          <cell r="F9377" t="str">
            <v>次</v>
          </cell>
          <cell r="G9377" t="str">
            <v/>
          </cell>
          <cell r="H9377">
            <v>600</v>
          </cell>
          <cell r="I9377">
            <v>480</v>
          </cell>
          <cell r="J9377">
            <v>420</v>
          </cell>
          <cell r="K9377" t="str">
            <v>甲类</v>
          </cell>
        </row>
        <row r="9378">
          <cell r="A9378" t="str">
            <v>HYR62301</v>
          </cell>
          <cell r="B9378" t="str">
            <v>体表凹陷脂肪填充术</v>
          </cell>
          <cell r="C9378" t="str">
            <v>局麻设计,受区切口,注射纯化之颗粒脂肪,轻揉,供区加压包扎。</v>
          </cell>
          <cell r="D9378" t="str">
            <v>注射器</v>
          </cell>
          <cell r="E9378" t="str">
            <v/>
          </cell>
          <cell r="F9378" t="str">
            <v>部位</v>
          </cell>
          <cell r="G9378" t="str">
            <v>以面积3×3厘米为1个计价单位</v>
          </cell>
          <cell r="H9378" t="str">
            <v>市场调节价</v>
          </cell>
          <cell r="I9378" t="str">
            <v>市场调节价</v>
          </cell>
          <cell r="J9378" t="str">
            <v>市场调节价</v>
          </cell>
          <cell r="K9378" t="str">
            <v>丙类</v>
          </cell>
        </row>
        <row r="9379">
          <cell r="A9379" t="str">
            <v>HYR62302</v>
          </cell>
          <cell r="B9379" t="str">
            <v>皮肤扩张器置入术(小)</v>
          </cell>
          <cell r="C9379" t="str">
            <v>指对150毫升以下容量扩张器进行置入。消毒铺巾,麻醉,切开皮肤至筋膜浅层,组织剪剥离适当腔隙,上极电凝器止血,将扩张器放入腔隙,术区置引流,分层缝合切口,敷料包扎。</v>
          </cell>
          <cell r="D9379" t="str">
            <v>引流装置</v>
          </cell>
          <cell r="E9379" t="str">
            <v>皮肤扩张器,特殊缝线</v>
          </cell>
          <cell r="F9379" t="str">
            <v>个</v>
          </cell>
          <cell r="G9379" t="str">
            <v/>
          </cell>
          <cell r="H9379">
            <v>1200</v>
          </cell>
          <cell r="I9379">
            <v>960</v>
          </cell>
          <cell r="J9379">
            <v>840</v>
          </cell>
          <cell r="K9379" t="str">
            <v>乙类</v>
          </cell>
        </row>
        <row r="9380">
          <cell r="A9380" t="str">
            <v>HYR62303</v>
          </cell>
          <cell r="B9380" t="str">
            <v>皮肤扩张器置入术(中)</v>
          </cell>
          <cell r="C9380" t="str">
            <v>指对150-300毫升容量扩张器进行置入。消毒铺巾,麻醉,切开皮肤至筋膜浅层,组织剪剥离适当腔隙,上极电凝器止血,将扩张器放入腔隙,术区置引流,分层缝合切口,敷料包扎。</v>
          </cell>
          <cell r="D9380" t="str">
            <v>引流装置</v>
          </cell>
          <cell r="E9380" t="str">
            <v>皮肤扩张器,特殊缝线</v>
          </cell>
          <cell r="F9380" t="str">
            <v>次</v>
          </cell>
          <cell r="G9380" t="str">
            <v/>
          </cell>
          <cell r="H9380">
            <v>1200</v>
          </cell>
          <cell r="I9380">
            <v>960</v>
          </cell>
          <cell r="J9380">
            <v>840</v>
          </cell>
          <cell r="K9380" t="str">
            <v>乙类</v>
          </cell>
        </row>
        <row r="9381">
          <cell r="A9381" t="str">
            <v>HYR62304</v>
          </cell>
          <cell r="B9381" t="str">
            <v>皮肤扩张器置入术(大)</v>
          </cell>
          <cell r="C9381" t="str">
            <v>指对300毫升以上容量扩张器进行置入。消毒铺巾,麻醉,切开皮肤至筋膜浅层,组织剪剥离适当腔隙,上极电凝器止血,将扩张器放入腔隙,术区置引流,分层缝合切口,敷料包扎。</v>
          </cell>
          <cell r="D9381" t="str">
            <v>引流装置</v>
          </cell>
          <cell r="E9381" t="str">
            <v>皮肤扩张器,特殊缝线</v>
          </cell>
          <cell r="F9381" t="str">
            <v>次</v>
          </cell>
          <cell r="G9381" t="str">
            <v/>
          </cell>
          <cell r="H9381">
            <v>1200</v>
          </cell>
          <cell r="I9381">
            <v>960</v>
          </cell>
          <cell r="J9381">
            <v>840</v>
          </cell>
          <cell r="K9381" t="str">
            <v>乙类</v>
          </cell>
        </row>
        <row r="9382">
          <cell r="A9382" t="str">
            <v>HYR64301</v>
          </cell>
          <cell r="B9382" t="str">
            <v>扩张器取出术</v>
          </cell>
          <cell r="C9382" t="str">
            <v>术区皮肤消毒,切开皮肤,完整取出扩张器及注射阀,止血清洗后,放置伤口引流装置,分层缝合伤口。</v>
          </cell>
          <cell r="D9382" t="str">
            <v>引流装置</v>
          </cell>
          <cell r="E9382" t="str">
            <v>特殊缝线</v>
          </cell>
          <cell r="F9382" t="str">
            <v>部位</v>
          </cell>
          <cell r="G9382" t="str">
            <v/>
          </cell>
          <cell r="H9382">
            <v>1000</v>
          </cell>
          <cell r="I9382">
            <v>800</v>
          </cell>
          <cell r="J9382">
            <v>700</v>
          </cell>
          <cell r="K9382" t="str">
            <v>乙类</v>
          </cell>
        </row>
        <row r="9383">
          <cell r="A9383" t="str">
            <v>HYR65301</v>
          </cell>
          <cell r="B9383" t="str">
            <v>体表异物切开取出术</v>
          </cell>
          <cell r="C9383" t="str">
            <v>定位,消毒铺巾,局麻,将异物取出,伤口开放,包扎。</v>
          </cell>
          <cell r="D9383" t="str">
            <v>引流装置,注射器</v>
          </cell>
          <cell r="E9383" t="str">
            <v>特殊缝线</v>
          </cell>
          <cell r="F9383" t="str">
            <v>次</v>
          </cell>
          <cell r="G9383" t="str">
            <v/>
          </cell>
          <cell r="H9383">
            <v>130</v>
          </cell>
          <cell r="I9383">
            <v>105</v>
          </cell>
          <cell r="J9383">
            <v>90</v>
          </cell>
          <cell r="K9383" t="str">
            <v>甲类</v>
          </cell>
        </row>
        <row r="9384">
          <cell r="A9384" t="str">
            <v>HYR65302</v>
          </cell>
          <cell r="B9384" t="str">
            <v>体表包裹性异物切除术</v>
          </cell>
          <cell r="C9384" t="str">
            <v>定位,消毒铺巾,局麻,切开皮肤､皮下,切除异物及包裹组织,缝合伤口,若新鲜体表异物取出,应开放伤口,包扎。不含X线定位。</v>
          </cell>
          <cell r="D9384" t="str">
            <v>引流装置,注射器</v>
          </cell>
          <cell r="E9384" t="str">
            <v>特殊缝线</v>
          </cell>
          <cell r="F9384" t="str">
            <v>次</v>
          </cell>
          <cell r="G9384" t="str">
            <v/>
          </cell>
          <cell r="H9384">
            <v>130</v>
          </cell>
          <cell r="I9384">
            <v>105</v>
          </cell>
          <cell r="J9384">
            <v>90</v>
          </cell>
          <cell r="K9384" t="str">
            <v>甲类</v>
          </cell>
        </row>
        <row r="9385">
          <cell r="A9385" t="str">
            <v>HYR65303</v>
          </cell>
          <cell r="B9385" t="str">
            <v>体被血肿清除术</v>
          </cell>
          <cell r="C9385" t="str">
            <v>消毒铺巾,局部麻醉,经原手术切口进入,清理血肿,探查术区及皮瓣,双极电凝仔细止血或结扎血管断端,术区置引流,缝合切口,包扎。</v>
          </cell>
          <cell r="D9385" t="str">
            <v>引流装置,注射器</v>
          </cell>
          <cell r="E9385" t="str">
            <v>特殊缝线</v>
          </cell>
          <cell r="F9385" t="str">
            <v>次</v>
          </cell>
          <cell r="G9385" t="str">
            <v/>
          </cell>
          <cell r="H9385">
            <v>700</v>
          </cell>
          <cell r="I9385">
            <v>560</v>
          </cell>
          <cell r="J9385">
            <v>490</v>
          </cell>
          <cell r="K9385" t="str">
            <v>甲类</v>
          </cell>
        </row>
        <row r="9386">
          <cell r="A9386" t="str">
            <v>HYR65304</v>
          </cell>
          <cell r="B9386" t="str">
            <v>真皮脂肪垫取出术</v>
          </cell>
          <cell r="C9386" t="str">
            <v>消毒铺巾,切开皮肤,分离皮下组织,剪切所需组织,缝合,加压包扎。</v>
          </cell>
          <cell r="D9386" t="str">
            <v/>
          </cell>
          <cell r="E9386" t="str">
            <v>特殊缝线</v>
          </cell>
          <cell r="F9386" t="str">
            <v>次</v>
          </cell>
          <cell r="G9386" t="str">
            <v/>
          </cell>
          <cell r="H9386">
            <v>600</v>
          </cell>
          <cell r="I9386">
            <v>480</v>
          </cell>
          <cell r="J9386">
            <v>420</v>
          </cell>
          <cell r="K9386" t="str">
            <v>丙类</v>
          </cell>
        </row>
        <row r="9387">
          <cell r="A9387" t="str">
            <v>HYR66301</v>
          </cell>
          <cell r="B9387" t="str">
            <v>扩张器置换术</v>
          </cell>
          <cell r="C9387" t="str">
            <v>消毒铺巾,麻醉,切开皮肤至筋膜暴露并完全取出扩张器,组织剪剥离适当腔隙,双极电凝止血,放入新扩张器,术区置引流,分层缝合切口,敷料包扎。</v>
          </cell>
          <cell r="D9387" t="str">
            <v>引流装置</v>
          </cell>
          <cell r="E9387" t="str">
            <v>皮肤扩张器,特殊缝线</v>
          </cell>
          <cell r="F9387" t="str">
            <v>个</v>
          </cell>
          <cell r="G9387" t="str">
            <v/>
          </cell>
          <cell r="H9387">
            <v>1000</v>
          </cell>
          <cell r="I9387">
            <v>800</v>
          </cell>
          <cell r="J9387">
            <v>700</v>
          </cell>
          <cell r="K9387" t="str">
            <v>乙类</v>
          </cell>
        </row>
        <row r="9388">
          <cell r="A9388" t="str">
            <v>HYR72301</v>
          </cell>
          <cell r="B9388" t="str">
            <v>皮肤赘生物电灼切除术</v>
          </cell>
          <cell r="C9388" t="str">
            <v>指根据热原理去除隆起皮肤表面的赘生物。消毒,局部麻醉,用牙镊固定住赘生物,采用电刀或其它电灼设备电灼去除赘生物,处理创面。</v>
          </cell>
          <cell r="D9388" t="str">
            <v>注射器</v>
          </cell>
          <cell r="E9388" t="str">
            <v/>
          </cell>
          <cell r="F9388" t="str">
            <v>每个皮损</v>
          </cell>
          <cell r="G9388" t="str">
            <v/>
          </cell>
          <cell r="H9388">
            <v>17</v>
          </cell>
          <cell r="I9388">
            <v>14</v>
          </cell>
          <cell r="J9388">
            <v>12</v>
          </cell>
          <cell r="K9388" t="str">
            <v>乙类</v>
          </cell>
        </row>
        <row r="9389">
          <cell r="A9389" t="str">
            <v>HYR72302</v>
          </cell>
          <cell r="B9389" t="str">
            <v>皮肤肿物电解治疗</v>
          </cell>
          <cell r="C9389" t="str">
            <v>指根据电解原理去除皮内肿物。消毒,局部麻醉,将电解针插入皮损,应用电解设备烧灼一段时间,拔出电解针。</v>
          </cell>
          <cell r="D9389" t="str">
            <v>注射器</v>
          </cell>
          <cell r="E9389" t="str">
            <v/>
          </cell>
          <cell r="F9389" t="str">
            <v>每个皮损</v>
          </cell>
          <cell r="G9389" t="str">
            <v/>
          </cell>
          <cell r="H9389">
            <v>17</v>
          </cell>
          <cell r="I9389">
            <v>14</v>
          </cell>
          <cell r="J9389">
            <v>12</v>
          </cell>
          <cell r="K9389" t="str">
            <v>乙类</v>
          </cell>
        </row>
        <row r="9390">
          <cell r="A9390" t="str">
            <v>HYR72303</v>
          </cell>
          <cell r="B9390" t="str">
            <v>皮损冷冻治疗</v>
          </cell>
          <cell r="C9390" t="str">
            <v>指使用冷冻剂破坏病损组织达到治疗目的,含疣､老年斑等。使用棉签接触法(棉签蘸取冷冻剂按压皮损,反复冻融)或喷洒法(使用专用喷洒设备将冷冻剂喷涂于皮损处,反复操作)。</v>
          </cell>
          <cell r="D9390" t="str">
            <v/>
          </cell>
          <cell r="E9390" t="str">
            <v/>
          </cell>
          <cell r="F9390" t="str">
            <v>每个皮损</v>
          </cell>
          <cell r="G9390" t="str">
            <v/>
          </cell>
          <cell r="H9390">
            <v>12</v>
          </cell>
          <cell r="I9390">
            <v>10</v>
          </cell>
          <cell r="J9390">
            <v>8</v>
          </cell>
          <cell r="K9390" t="str">
            <v>乙类</v>
          </cell>
        </row>
        <row r="9391">
          <cell r="A9391" t="str">
            <v>HYR72701</v>
          </cell>
          <cell r="B9391" t="str">
            <v>体表射频消融术</v>
          </cell>
          <cell r="C9391"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9391" t="str">
            <v>电极,注射器</v>
          </cell>
          <cell r="E9391" t="str">
            <v/>
          </cell>
          <cell r="F9391" t="str">
            <v>平方厘米</v>
          </cell>
          <cell r="G9391" t="str">
            <v/>
          </cell>
          <cell r="H9391">
            <v>60</v>
          </cell>
          <cell r="I9391">
            <v>48</v>
          </cell>
          <cell r="J9391">
            <v>42</v>
          </cell>
          <cell r="K9391" t="str">
            <v>乙类</v>
          </cell>
        </row>
        <row r="9392">
          <cell r="A9392" t="str">
            <v>HYR73101</v>
          </cell>
          <cell r="B9392" t="str">
            <v>疱液抽取术</v>
          </cell>
          <cell r="C9392" t="str">
            <v>消毒,用注射器抽吸出疱液。</v>
          </cell>
          <cell r="D9392" t="str">
            <v>注射器</v>
          </cell>
          <cell r="E9392" t="str">
            <v/>
          </cell>
          <cell r="F9392" t="str">
            <v>个</v>
          </cell>
          <cell r="G9392" t="str">
            <v/>
          </cell>
          <cell r="H9392">
            <v>5</v>
          </cell>
          <cell r="I9392">
            <v>5</v>
          </cell>
          <cell r="J9392">
            <v>5</v>
          </cell>
          <cell r="K9392" t="str">
            <v>甲类</v>
          </cell>
        </row>
        <row r="9393">
          <cell r="A9393" t="str">
            <v>HYR73301</v>
          </cell>
          <cell r="B9393" t="str">
            <v>烧伤清创术(小)</v>
          </cell>
          <cell r="C9393" t="str">
            <v>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v>
          </cell>
          <cell r="D9393" t="str">
            <v>引流装置,冲洗液,双氧水,消毒剂</v>
          </cell>
          <cell r="E9393" t="str">
            <v>功能性敷料</v>
          </cell>
          <cell r="F9393" t="str">
            <v>次</v>
          </cell>
          <cell r="G9393" t="str">
            <v/>
          </cell>
          <cell r="H9393">
            <v>260</v>
          </cell>
          <cell r="I9393">
            <v>205</v>
          </cell>
          <cell r="J9393">
            <v>180</v>
          </cell>
          <cell r="K9393" t="str">
            <v>甲类</v>
          </cell>
        </row>
        <row r="9394">
          <cell r="A9394" t="str">
            <v>HYR73302</v>
          </cell>
          <cell r="B9394" t="str">
            <v>烧伤清创术(中)</v>
          </cell>
          <cell r="C9394" t="str">
            <v>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v>
          </cell>
          <cell r="D9394" t="str">
            <v>引流装置,冲洗液,双氧水,消毒剂</v>
          </cell>
          <cell r="E9394" t="str">
            <v>功能性敷料</v>
          </cell>
          <cell r="F9394" t="str">
            <v>次</v>
          </cell>
          <cell r="G9394" t="str">
            <v/>
          </cell>
          <cell r="H9394">
            <v>440</v>
          </cell>
          <cell r="I9394">
            <v>350</v>
          </cell>
          <cell r="J9394">
            <v>305</v>
          </cell>
          <cell r="K9394" t="str">
            <v>甲类</v>
          </cell>
        </row>
        <row r="9395">
          <cell r="A9395" t="str">
            <v>HYR73303</v>
          </cell>
          <cell r="B9395" t="str">
            <v>烧伤清创术(大)</v>
          </cell>
          <cell r="C9395" t="str">
            <v>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v>
          </cell>
          <cell r="D9395" t="str">
            <v>引流装置,冲洗液,双氧水,消毒剂</v>
          </cell>
          <cell r="E9395" t="str">
            <v>功能性敷料</v>
          </cell>
          <cell r="F9395" t="str">
            <v>次</v>
          </cell>
          <cell r="G9395" t="str">
            <v/>
          </cell>
          <cell r="H9395">
            <v>680</v>
          </cell>
          <cell r="I9395">
            <v>540</v>
          </cell>
          <cell r="J9395">
            <v>470</v>
          </cell>
          <cell r="K9395" t="str">
            <v>甲类</v>
          </cell>
        </row>
        <row r="9396">
          <cell r="A9396" t="str">
            <v>HYR73304</v>
          </cell>
          <cell r="B9396" t="str">
            <v>化学烧伤冲洗清创术</v>
          </cell>
          <cell r="C9396" t="str">
            <v>指适用于酸性､碱性､高温､腐蚀､糜烂､放射及毒性物质接触烧伤。清除污染衣物,清除皮肤上的残留致伤物质,去除腐皮,引流水泡,应用1000-5000毫升清水冲洗,必要时可应用中和剂,拭干创面,包扎或涂抹外用药。</v>
          </cell>
          <cell r="D9396" t="str">
            <v>引流装置,中和剂,生理冲洗液,双氧水,消毒剂</v>
          </cell>
          <cell r="E9396" t="str">
            <v>功能性敷料</v>
          </cell>
          <cell r="F9396" t="str">
            <v>次</v>
          </cell>
          <cell r="G9396" t="str">
            <v/>
          </cell>
          <cell r="H9396">
            <v>300</v>
          </cell>
          <cell r="I9396">
            <v>240</v>
          </cell>
          <cell r="J9396">
            <v>210</v>
          </cell>
          <cell r="K9396" t="str">
            <v>甲类</v>
          </cell>
        </row>
        <row r="9397">
          <cell r="A9397" t="str">
            <v>HYR73305</v>
          </cell>
          <cell r="B9397" t="str">
            <v>烧伤浸浴扩创术(小)</v>
          </cell>
          <cell r="C9397" t="str">
            <v>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7" t="str">
            <v>引流装置,冲洗液,双氧水,表面活性消毒剂</v>
          </cell>
          <cell r="E9397" t="str">
            <v>功能性敷料</v>
          </cell>
          <cell r="F9397" t="str">
            <v>次</v>
          </cell>
          <cell r="G9397" t="str">
            <v/>
          </cell>
          <cell r="H9397">
            <v>300</v>
          </cell>
          <cell r="I9397">
            <v>240</v>
          </cell>
          <cell r="J9397">
            <v>210</v>
          </cell>
          <cell r="K9397" t="str">
            <v>甲类</v>
          </cell>
        </row>
        <row r="9398">
          <cell r="A9398" t="str">
            <v>HYR73306</v>
          </cell>
          <cell r="B9398" t="str">
            <v>烧伤浸浴扩创术(中)</v>
          </cell>
          <cell r="C9398" t="str">
            <v>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8" t="str">
            <v>引流装置,冲洗液,双氧水,表面活性消毒剂</v>
          </cell>
          <cell r="E9398" t="str">
            <v>功能性敷料</v>
          </cell>
          <cell r="F9398" t="str">
            <v>次</v>
          </cell>
          <cell r="G9398" t="str">
            <v/>
          </cell>
          <cell r="H9398">
            <v>400</v>
          </cell>
          <cell r="I9398">
            <v>320</v>
          </cell>
          <cell r="J9398">
            <v>280</v>
          </cell>
          <cell r="K9398" t="str">
            <v>甲类</v>
          </cell>
        </row>
        <row r="9399">
          <cell r="A9399" t="str">
            <v>HYR73307</v>
          </cell>
          <cell r="B9399" t="str">
            <v>烧伤浸浴扩创术(大)</v>
          </cell>
          <cell r="C9399" t="str">
            <v>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9" t="str">
            <v>引流装置,冲洗液,双氧水,表面活性消毒剂</v>
          </cell>
          <cell r="E9399" t="str">
            <v>功能性敷料</v>
          </cell>
          <cell r="F9399" t="str">
            <v>次</v>
          </cell>
          <cell r="G9399" t="str">
            <v/>
          </cell>
          <cell r="H9399">
            <v>600</v>
          </cell>
          <cell r="I9399">
            <v>480</v>
          </cell>
          <cell r="J9399">
            <v>420</v>
          </cell>
          <cell r="K9399" t="str">
            <v>甲类</v>
          </cell>
        </row>
        <row r="9400">
          <cell r="A9400" t="str">
            <v>HYR73308</v>
          </cell>
          <cell r="B9400" t="str">
            <v>肢体扩创术</v>
          </cell>
          <cell r="C9400" t="str">
            <v>指肢体未愈合创面的后期去除坏死组织,过度生长的肉芽组织的手术操作。术区皮肤消毒,彻底清除局部坏死组织,5000-10000毫升生理冲洗液清洗创面,止血后创面用其它组织或敷料覆盖。不含植皮术､皮瓣修复术。</v>
          </cell>
          <cell r="D9400" t="str">
            <v>引流装置,冲洗液,双氧水,消毒剂</v>
          </cell>
          <cell r="E9400" t="str">
            <v>功能性敷料</v>
          </cell>
          <cell r="F9400" t="str">
            <v>１％体表面积</v>
          </cell>
          <cell r="G9400" t="str">
            <v/>
          </cell>
          <cell r="H9400">
            <v>610</v>
          </cell>
          <cell r="I9400">
            <v>490</v>
          </cell>
          <cell r="J9400">
            <v>425</v>
          </cell>
          <cell r="K9400" t="str">
            <v>乙类</v>
          </cell>
        </row>
        <row r="9401">
          <cell r="A9401" t="str">
            <v>HYR73309</v>
          </cell>
          <cell r="B9401" t="str">
            <v>激光磨削术</v>
          </cell>
          <cell r="C9401" t="str">
            <v>消毒,局部麻醉,使用二氧化碳脉冲激光设备或点阵激光或铒激光,调整激光能量等参数,反复照射治疗区域。</v>
          </cell>
          <cell r="D9401" t="str">
            <v>注射器</v>
          </cell>
          <cell r="E9401" t="str">
            <v/>
          </cell>
          <cell r="F9401" t="str">
            <v>１％体表面积</v>
          </cell>
          <cell r="G9401" t="str">
            <v/>
          </cell>
          <cell r="H9401" t="str">
            <v>市场调节价</v>
          </cell>
          <cell r="I9401" t="str">
            <v>市场调节价</v>
          </cell>
          <cell r="J9401" t="str">
            <v>市场调节价</v>
          </cell>
          <cell r="K9401" t="str">
            <v>丙类</v>
          </cell>
        </row>
        <row r="9402">
          <cell r="A9402" t="str">
            <v>HYR73310</v>
          </cell>
          <cell r="B9402" t="str">
            <v>体表肿物切除术(小)</v>
          </cell>
          <cell r="C9402" t="str">
            <v>指瘤体小于5平方厘米,躯干四肢等部位皮肤和皮下组织新生物,如皮脂腺囊肿､痣､疣､脂肪瘤､纤维瘤等。定位,消毒铺巾,局麻,切开皮肤､皮下,分离并切除肿物,缝合伤口。</v>
          </cell>
          <cell r="D9402" t="str">
            <v>注射器</v>
          </cell>
          <cell r="E9402" t="str">
            <v>特殊缝线</v>
          </cell>
          <cell r="F9402" t="str">
            <v>次</v>
          </cell>
          <cell r="G9402" t="str">
            <v/>
          </cell>
          <cell r="H9402">
            <v>80</v>
          </cell>
          <cell r="I9402">
            <v>65</v>
          </cell>
          <cell r="J9402">
            <v>55</v>
          </cell>
          <cell r="K9402" t="str">
            <v>甲类</v>
          </cell>
        </row>
        <row r="9403">
          <cell r="A9403" t="str">
            <v>HYR73311</v>
          </cell>
          <cell r="B9403" t="str">
            <v>体表肿物切除术(中)</v>
          </cell>
          <cell r="C9403" t="str">
            <v>指瘤体在5-10平方厘米,躯干四肢等部位皮肤和皮下组织新生物,如皮脂腺囊肿､痣､疣､脂肪瘤､纤维瘤等。定位,消毒铺巾,局麻,切开皮肤､皮下,分离并切除肿物,缝合伤口。</v>
          </cell>
          <cell r="D9403" t="str">
            <v>引流装置,注射器</v>
          </cell>
          <cell r="E9403" t="str">
            <v>特殊缝线</v>
          </cell>
          <cell r="F9403" t="str">
            <v>次</v>
          </cell>
          <cell r="G9403" t="str">
            <v/>
          </cell>
          <cell r="H9403">
            <v>100</v>
          </cell>
          <cell r="I9403">
            <v>80</v>
          </cell>
          <cell r="J9403">
            <v>70</v>
          </cell>
          <cell r="K9403" t="str">
            <v>甲类</v>
          </cell>
        </row>
        <row r="9404">
          <cell r="A9404" t="str">
            <v>HYR73312</v>
          </cell>
          <cell r="B9404" t="str">
            <v>体表肿物切除术(大)</v>
          </cell>
          <cell r="C9404" t="str">
            <v>指瘤体在大于10平方厘米,躯干四肢等部位皮肤和皮下组织新生物,如皮脂腺囊肿､痣､疣､脂肪瘤､纤维瘤等。定位,消毒铺巾,局麻,切开皮肤､皮下,分离并切除肿物,缝合伤口。</v>
          </cell>
          <cell r="D9404" t="str">
            <v>引流装置,注射器</v>
          </cell>
          <cell r="E9404" t="str">
            <v>特殊缝线</v>
          </cell>
          <cell r="F9404" t="str">
            <v>次</v>
          </cell>
          <cell r="G9404" t="str">
            <v/>
          </cell>
          <cell r="H9404">
            <v>200</v>
          </cell>
          <cell r="I9404">
            <v>160</v>
          </cell>
          <cell r="J9404">
            <v>140</v>
          </cell>
          <cell r="K9404" t="str">
            <v>甲类</v>
          </cell>
        </row>
        <row r="9405">
          <cell r="A9405" t="str">
            <v>HYR73313</v>
          </cell>
          <cell r="B9405" t="str">
            <v>皮肤恶性肿物切除术</v>
          </cell>
          <cell r="C9405" t="str">
            <v>消毒铺巾,切口设计,切除恶性肿瘤包括周围正常组织,创面止血,缝合切口。不含植皮术､皮瓣切取､病理学检查。</v>
          </cell>
          <cell r="D9405" t="str">
            <v>引流装置</v>
          </cell>
          <cell r="E9405" t="str">
            <v>特殊缝线</v>
          </cell>
          <cell r="F9405" t="str">
            <v>次</v>
          </cell>
          <cell r="G9405" t="str">
            <v/>
          </cell>
          <cell r="H9405">
            <v>600</v>
          </cell>
          <cell r="I9405">
            <v>480</v>
          </cell>
          <cell r="J9405">
            <v>420</v>
          </cell>
          <cell r="K9405" t="str">
            <v>甲类</v>
          </cell>
        </row>
        <row r="9406">
          <cell r="A9406" t="str">
            <v>HYR73314</v>
          </cell>
          <cell r="B9406" t="str">
            <v>脂肪抽吸术</v>
          </cell>
          <cell r="C9406"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cell r="D9406" t="str">
            <v>引流装置,注水管,注射器</v>
          </cell>
          <cell r="E9406" t="str">
            <v/>
          </cell>
          <cell r="F9406" t="str">
            <v>部位</v>
          </cell>
          <cell r="G9406" t="str">
            <v>以面积15×20厘米为1个计价单位</v>
          </cell>
          <cell r="H9406" t="str">
            <v>市场调节价</v>
          </cell>
          <cell r="I9406" t="str">
            <v>市场调节价</v>
          </cell>
          <cell r="J9406" t="str">
            <v>市场调节价</v>
          </cell>
          <cell r="K9406" t="str">
            <v>丙类</v>
          </cell>
        </row>
        <row r="9407">
          <cell r="A9407" t="str">
            <v>HYR73315</v>
          </cell>
          <cell r="B9407" t="str">
            <v>脂肪抽吸术-注射器法</v>
          </cell>
          <cell r="C9407"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cell r="D9407" t="str">
            <v>注水管,注射器</v>
          </cell>
          <cell r="E9407" t="str">
            <v/>
          </cell>
          <cell r="F9407" t="str">
            <v>部位</v>
          </cell>
          <cell r="G9407" t="str">
            <v>以面积15×20厘米为1个计价单位</v>
          </cell>
          <cell r="H9407" t="str">
            <v>市场调节价</v>
          </cell>
          <cell r="I9407" t="str">
            <v>市场调节价</v>
          </cell>
          <cell r="J9407" t="str">
            <v>市场调节价</v>
          </cell>
          <cell r="K9407" t="str">
            <v>丙类</v>
          </cell>
        </row>
        <row r="9408">
          <cell r="A9408" t="str">
            <v>HYR73316</v>
          </cell>
          <cell r="B9408" t="str">
            <v>慢性溃疡切除局部修复术</v>
          </cell>
          <cell r="C9408" t="str">
            <v>术前设计,消毒铺巾,体位摆放,对褥疮创面进行彻底清创,应用褥疮周围正常组织进行局部改形,封闭创面。</v>
          </cell>
          <cell r="D9408" t="str">
            <v>引流装置</v>
          </cell>
          <cell r="E9408" t="str">
            <v>特殊缝线</v>
          </cell>
          <cell r="F9408" t="str">
            <v>部位</v>
          </cell>
          <cell r="G9408" t="str">
            <v/>
          </cell>
          <cell r="H9408">
            <v>1400</v>
          </cell>
          <cell r="I9408">
            <v>1120</v>
          </cell>
          <cell r="J9408">
            <v>980</v>
          </cell>
          <cell r="K9408" t="str">
            <v>乙类</v>
          </cell>
        </row>
        <row r="9409">
          <cell r="A9409" t="str">
            <v>HYR73317</v>
          </cell>
          <cell r="B9409" t="str">
            <v>躯干瘢痕切除局部整形术</v>
          </cell>
          <cell r="C9409" t="str">
            <v>指胸部､腹部､背部瘢痕。消毒铺巾,设计切口,局部麻醉,切除胸部或腹部或背部瘢痕组织,双极电凝止血,缝合切口,包扎。</v>
          </cell>
          <cell r="D9409" t="str">
            <v>注射器</v>
          </cell>
          <cell r="E9409" t="str">
            <v>特殊缝线</v>
          </cell>
          <cell r="F9409" t="str">
            <v>部位</v>
          </cell>
          <cell r="G9409" t="str">
            <v>每增加1个部位加收不超过60%</v>
          </cell>
          <cell r="H9409">
            <v>1000</v>
          </cell>
          <cell r="I9409">
            <v>800</v>
          </cell>
          <cell r="J9409">
            <v>700</v>
          </cell>
          <cell r="K9409" t="str">
            <v>乙类</v>
          </cell>
        </row>
        <row r="9410">
          <cell r="A9410" t="str">
            <v>HYR73318</v>
          </cell>
          <cell r="B9410" t="str">
            <v>瘢痕切除缝合术</v>
          </cell>
          <cell r="C9410" t="str">
            <v>消毒铺巾,设计切口,局部麻醉,切除瘢痕,双极电凝止血,分层缝合切口。不含面部瘢痕。</v>
          </cell>
          <cell r="D9410" t="str">
            <v>注射器</v>
          </cell>
          <cell r="E9410" t="str">
            <v>特殊缝线</v>
          </cell>
          <cell r="F9410" t="str">
            <v>５厘米</v>
          </cell>
          <cell r="G9410" t="str">
            <v/>
          </cell>
          <cell r="H9410">
            <v>850</v>
          </cell>
          <cell r="I9410">
            <v>680</v>
          </cell>
          <cell r="J9410">
            <v>595</v>
          </cell>
          <cell r="K9410" t="str">
            <v>乙类</v>
          </cell>
        </row>
        <row r="9411">
          <cell r="A9411" t="str">
            <v>HYR73319</v>
          </cell>
          <cell r="B9411" t="str">
            <v>烧伤磨痂术</v>
          </cell>
          <cell r="C9411" t="str">
            <v>皮肤消毒,根据不同磨痂的部位选用不同磨头,磨除创面坏死组织,冲洗创面,止血后包扎。</v>
          </cell>
          <cell r="D9411" t="str">
            <v>引流装置</v>
          </cell>
          <cell r="E9411" t="str">
            <v>功能性敷料</v>
          </cell>
          <cell r="F9411" t="str">
            <v>１％体表面积</v>
          </cell>
          <cell r="G9411" t="str">
            <v/>
          </cell>
          <cell r="H9411">
            <v>300</v>
          </cell>
          <cell r="I9411">
            <v>240</v>
          </cell>
          <cell r="J9411">
            <v>210</v>
          </cell>
          <cell r="K9411" t="str">
            <v>乙类</v>
          </cell>
        </row>
        <row r="9412">
          <cell r="A9412" t="str">
            <v>HYR81301</v>
          </cell>
          <cell r="B9412" t="str">
            <v>微晶磨削术</v>
          </cell>
          <cell r="C9412" t="str">
            <v>指利用金属砂微粒喷洒作用于皮肤。消毒,局部麻醉,利用微晶磨削机磨削患处,创面处理。</v>
          </cell>
          <cell r="D9412" t="str">
            <v>注射器</v>
          </cell>
          <cell r="E9412" t="str">
            <v/>
          </cell>
          <cell r="F9412" t="str">
            <v>１％体表面积</v>
          </cell>
          <cell r="G9412" t="str">
            <v/>
          </cell>
          <cell r="H9412">
            <v>200</v>
          </cell>
          <cell r="I9412">
            <v>160</v>
          </cell>
          <cell r="J9412">
            <v>140</v>
          </cell>
          <cell r="K9412" t="str">
            <v>丙类</v>
          </cell>
        </row>
        <row r="9413">
          <cell r="A9413" t="str">
            <v>HYR81302</v>
          </cell>
          <cell r="B9413" t="str">
            <v>机械磨削术</v>
          </cell>
          <cell r="C9413" t="str">
            <v>消毒,局部麻醉,标记治疗区域,使用磨削机磨削头磨削,创面处理。</v>
          </cell>
          <cell r="D9413" t="str">
            <v>注射器</v>
          </cell>
          <cell r="E9413" t="str">
            <v/>
          </cell>
          <cell r="F9413" t="str">
            <v>１％体表面积</v>
          </cell>
          <cell r="G9413" t="str">
            <v/>
          </cell>
          <cell r="H9413">
            <v>220</v>
          </cell>
          <cell r="I9413">
            <v>180</v>
          </cell>
          <cell r="J9413">
            <v>160</v>
          </cell>
          <cell r="K9413" t="str">
            <v>丙类</v>
          </cell>
        </row>
        <row r="9414">
          <cell r="A9414" t="str">
            <v>HYR89301</v>
          </cell>
          <cell r="B9414" t="str">
            <v>慢性溃疡切除局部组织瓣移植术</v>
          </cell>
          <cell r="C9414" t="str">
            <v>术前设计,消毒铺巾,体位摆放,对褥疮创面进行彻底清创,于创面周围切取带蒂的皮瓣或肌皮瓣,转移,修复褥疮创面,供瓣区直接缝合或植皮覆盖。</v>
          </cell>
          <cell r="D9414" t="str">
            <v>引流装置</v>
          </cell>
          <cell r="E9414" t="str">
            <v>特殊缝线</v>
          </cell>
          <cell r="F9414" t="str">
            <v>部位</v>
          </cell>
          <cell r="G9414" t="str">
            <v/>
          </cell>
          <cell r="H9414">
            <v>1400</v>
          </cell>
          <cell r="I9414">
            <v>1120</v>
          </cell>
          <cell r="J9414">
            <v>980</v>
          </cell>
          <cell r="K9414" t="str">
            <v>乙类</v>
          </cell>
        </row>
        <row r="9415">
          <cell r="A9415" t="str">
            <v>HYR89302</v>
          </cell>
          <cell r="B9415" t="str">
            <v>慢性溃疡修复游离皮瓣移植术</v>
          </cell>
          <cell r="C9415" t="str">
            <v>术前设计,消毒铺巾,体位摆放,对下肢慢性溃疡创面进行彻底清创,切取皮瓣或肌皮瓣将皮瓣转移到受区,在显微镜下行皮瓣血管与受区血管吻合,术区置引流,修复创面,包扎,供瓣区直接缝合或植皮。</v>
          </cell>
          <cell r="D9415" t="str">
            <v>引流装置</v>
          </cell>
          <cell r="E9415" t="str">
            <v>特殊缝线</v>
          </cell>
          <cell r="F9415" t="str">
            <v>部位</v>
          </cell>
          <cell r="G9415" t="str">
            <v/>
          </cell>
          <cell r="H9415">
            <v>1600</v>
          </cell>
          <cell r="I9415">
            <v>1280</v>
          </cell>
          <cell r="J9415">
            <v>1120</v>
          </cell>
          <cell r="K9415" t="str">
            <v>乙类</v>
          </cell>
        </row>
        <row r="9416">
          <cell r="A9416" t="str">
            <v>HYR89303</v>
          </cell>
          <cell r="B9416" t="str">
            <v>瘢痕切除松解自体网状皮移植术</v>
          </cell>
          <cell r="C9416" t="str">
            <v>术区皮肤消毒,切除松解瘢痕,创面止血清洗后,移植已制备好的网状皮片,缝合固定皮片,包扎。不含取皮术､网状皮制备。</v>
          </cell>
          <cell r="D9416" t="str">
            <v>引流装置</v>
          </cell>
          <cell r="E9416" t="str">
            <v>特殊缝线</v>
          </cell>
          <cell r="F9416" t="str">
            <v>１％体表面积</v>
          </cell>
          <cell r="G9416" t="str">
            <v/>
          </cell>
          <cell r="H9416">
            <v>150</v>
          </cell>
          <cell r="I9416">
            <v>120</v>
          </cell>
          <cell r="J9416">
            <v>105</v>
          </cell>
          <cell r="K9416" t="str">
            <v>乙类</v>
          </cell>
        </row>
        <row r="9417">
          <cell r="A9417" t="str">
            <v>HYR89304</v>
          </cell>
          <cell r="B9417" t="str">
            <v>瘢痕切除松解自体邮票皮移植术</v>
          </cell>
          <cell r="C9417" t="str">
            <v>术区皮肤消毒,切除松解瘢痕,创面止血清洗后,移植自体邮票皮片,固定皮片。不含取皮术。</v>
          </cell>
          <cell r="D9417" t="str">
            <v>引流装置</v>
          </cell>
          <cell r="E9417" t="str">
            <v>特殊缝线</v>
          </cell>
          <cell r="F9417" t="str">
            <v>１％体表面积</v>
          </cell>
          <cell r="G9417" t="str">
            <v/>
          </cell>
          <cell r="H9417">
            <v>150</v>
          </cell>
          <cell r="I9417">
            <v>120</v>
          </cell>
          <cell r="J9417">
            <v>105</v>
          </cell>
          <cell r="K9417" t="str">
            <v>乙类</v>
          </cell>
        </row>
        <row r="9418">
          <cell r="A9418" t="str">
            <v>HYR89305</v>
          </cell>
          <cell r="B9418" t="str">
            <v>瘢痕切除松解人工真皮移植术</v>
          </cell>
          <cell r="C9418" t="str">
            <v>术区皮肤消毒,切除松解瘢痕,创面止血清洗后,移植人工真皮,固定皮片。</v>
          </cell>
          <cell r="D9418" t="str">
            <v>引流装置</v>
          </cell>
          <cell r="E9418" t="str">
            <v>人工真皮,特殊缝线</v>
          </cell>
          <cell r="F9418" t="str">
            <v>１％体表面积</v>
          </cell>
          <cell r="G9418" t="str">
            <v/>
          </cell>
          <cell r="H9418">
            <v>200</v>
          </cell>
          <cell r="I9418">
            <v>160</v>
          </cell>
          <cell r="J9418">
            <v>140</v>
          </cell>
          <cell r="K9418" t="str">
            <v>乙类</v>
          </cell>
        </row>
        <row r="9419">
          <cell r="A9419" t="str">
            <v>HYR89306</v>
          </cell>
          <cell r="B9419" t="str">
            <v>瘢痕切除松解自体大张皮片移植术</v>
          </cell>
          <cell r="C9419" t="str">
            <v>术区皮肤消毒,切除松解瘢痕,创面止血清洗后,移植自体大张皮片,缝合固定皮片,打包包扎。不含取皮术。</v>
          </cell>
          <cell r="D9419" t="str">
            <v>引流装置</v>
          </cell>
          <cell r="E9419" t="str">
            <v>特殊缝线</v>
          </cell>
          <cell r="F9419" t="str">
            <v>１％体表面积</v>
          </cell>
          <cell r="G9419" t="str">
            <v/>
          </cell>
          <cell r="H9419">
            <v>200</v>
          </cell>
          <cell r="I9419">
            <v>160</v>
          </cell>
          <cell r="J9419">
            <v>140</v>
          </cell>
          <cell r="K9419" t="str">
            <v>乙类</v>
          </cell>
        </row>
        <row r="9420">
          <cell r="A9420" t="str">
            <v>HYR89307</v>
          </cell>
          <cell r="B9420" t="str">
            <v>瘢痕切除松解脱细胞真皮自体皮移植术</v>
          </cell>
          <cell r="C9420" t="str">
            <v>术区皮肤消毒,切除松解瘢痕,创面止血清洗后,移植脱细胞真皮(异体､异种),并在其上移植自体皮,固定皮片,打包包扎。不含脱细胞真皮(异体､异种)制备､取皮术。</v>
          </cell>
          <cell r="D9420" t="str">
            <v>引流装置,取皮刀片</v>
          </cell>
          <cell r="E9420" t="str">
            <v>异种皮,特殊缝线</v>
          </cell>
          <cell r="F9420" t="str">
            <v>１％体表面积</v>
          </cell>
          <cell r="G9420" t="str">
            <v/>
          </cell>
          <cell r="H9420">
            <v>200</v>
          </cell>
          <cell r="I9420">
            <v>160</v>
          </cell>
          <cell r="J9420">
            <v>140</v>
          </cell>
          <cell r="K9420" t="str">
            <v>乙类</v>
          </cell>
        </row>
        <row r="9421">
          <cell r="A9421" t="str">
            <v>HYR89308</v>
          </cell>
          <cell r="B9421" t="str">
            <v>焦痂开窗植皮术</v>
          </cell>
          <cell r="C9421" t="str">
            <v>术区消毒,焦痂适当距离开窗,嵌植自体皮片､油纱,敷料覆盖,包扎。不含取皮术。</v>
          </cell>
          <cell r="D9421" t="str">
            <v>引流装置</v>
          </cell>
          <cell r="E9421" t="str">
            <v>功能性敷料</v>
          </cell>
          <cell r="F9421" t="str">
            <v>１％体表面积</v>
          </cell>
          <cell r="G9421" t="str">
            <v/>
          </cell>
          <cell r="H9421">
            <v>200</v>
          </cell>
          <cell r="I9421">
            <v>160</v>
          </cell>
          <cell r="J9421">
            <v>140</v>
          </cell>
          <cell r="K9421" t="str">
            <v>乙类</v>
          </cell>
        </row>
        <row r="9422">
          <cell r="A9422" t="str">
            <v>HYR89309</v>
          </cell>
          <cell r="B9422" t="str">
            <v>磨痂自体皮移植术</v>
          </cell>
          <cell r="C9422" t="str">
            <v>皮肤消毒,根据不同磨痂的部位选用不同磨头,磨除创面坏死组织,冲洗创面,取薄层自体皮并移植于创面,供皮区及植皮区包扎。不含取皮术。</v>
          </cell>
          <cell r="D9422" t="str">
            <v>引流装置,冲洗液</v>
          </cell>
          <cell r="E9422" t="str">
            <v/>
          </cell>
          <cell r="F9422" t="str">
            <v>１％体表面积</v>
          </cell>
          <cell r="G9422" t="str">
            <v/>
          </cell>
          <cell r="H9422">
            <v>300</v>
          </cell>
          <cell r="I9422">
            <v>240</v>
          </cell>
          <cell r="J9422">
            <v>210</v>
          </cell>
          <cell r="K9422" t="str">
            <v>乙类</v>
          </cell>
        </row>
        <row r="9423">
          <cell r="A9423" t="str">
            <v>HYR89310</v>
          </cell>
          <cell r="B9423" t="str">
            <v>磨痂异体/种皮移植术</v>
          </cell>
          <cell r="C9423" t="str">
            <v>皮肤消毒,根据不同磨痂的部位选用不同磨头,磨除创面坏死组织,冲洗创面,将制备好的异体或种皮移植,包扎。不含异体或种皮制备。</v>
          </cell>
          <cell r="D9423" t="str">
            <v>引流装置,冲洗液</v>
          </cell>
          <cell r="E9423" t="str">
            <v>取皮刀片,异种皮</v>
          </cell>
          <cell r="F9423" t="str">
            <v>１％体表面积</v>
          </cell>
          <cell r="G9423" t="str">
            <v/>
          </cell>
          <cell r="H9423">
            <v>300</v>
          </cell>
          <cell r="I9423">
            <v>240</v>
          </cell>
          <cell r="J9423">
            <v>210</v>
          </cell>
          <cell r="K9423" t="str">
            <v>乙类</v>
          </cell>
        </row>
        <row r="9424">
          <cell r="A9424" t="str">
            <v>HYR89311</v>
          </cell>
          <cell r="B9424" t="str">
            <v>瘢痕皮回植术</v>
          </cell>
          <cell r="C9424" t="str">
            <v>术区皮肤消毒,切除瘢痕或将瘢痕组织大部切除掀起,保留一侧相连,修建瘢痕组织保留瘢痕表皮,重新移植回需植皮的创面,缝合固定。</v>
          </cell>
          <cell r="D9424" t="str">
            <v>引流装置</v>
          </cell>
          <cell r="E9424" t="str">
            <v>特殊缝线</v>
          </cell>
          <cell r="F9424" t="str">
            <v>１％体表面积</v>
          </cell>
          <cell r="G9424" t="str">
            <v/>
          </cell>
          <cell r="H9424">
            <v>200</v>
          </cell>
          <cell r="I9424">
            <v>160</v>
          </cell>
          <cell r="J9424">
            <v>140</v>
          </cell>
          <cell r="K9424" t="str">
            <v>乙类</v>
          </cell>
        </row>
        <row r="9425">
          <cell r="A9425" t="str">
            <v>HYR89312</v>
          </cell>
          <cell r="B9425" t="str">
            <v>皮肤撕脱清创反鼓取皮回植术</v>
          </cell>
          <cell r="C9425" t="str">
            <v>术区皮肤消毒,先行创面清创术,去除坏死组织和异物,切下已撕脱没有血运的皮肤,应用鼓式取皮机去除撕脱皮肤上的脂肪,重新移植回清创后的创面,缝合加压固定包扎。</v>
          </cell>
          <cell r="D9425" t="str">
            <v>引流装置</v>
          </cell>
          <cell r="E9425" t="str">
            <v>特殊缝线</v>
          </cell>
          <cell r="F9425" t="str">
            <v>１％体表面积</v>
          </cell>
          <cell r="G9425" t="str">
            <v/>
          </cell>
          <cell r="H9425">
            <v>300</v>
          </cell>
          <cell r="I9425">
            <v>240</v>
          </cell>
          <cell r="J9425">
            <v>210</v>
          </cell>
          <cell r="K9425" t="str">
            <v>乙类</v>
          </cell>
        </row>
        <row r="9426">
          <cell r="A9426" t="str">
            <v>HYR89313</v>
          </cell>
          <cell r="B9426" t="str">
            <v>切/削痂异体/种真皮自体刃厚皮移植术</v>
          </cell>
          <cell r="C9426" t="str">
            <v>消毒铺巾,切(或削)痂,将异体或种真皮及自体刃厚皮片移植,固定和包扎。不含异体或种真皮的制备､取皮术。</v>
          </cell>
          <cell r="D9426" t="str">
            <v>引流装置</v>
          </cell>
          <cell r="E9426" t="str">
            <v>取皮刀片,异种皮</v>
          </cell>
          <cell r="F9426" t="str">
            <v>１％体表面积</v>
          </cell>
          <cell r="G9426" t="str">
            <v/>
          </cell>
          <cell r="H9426">
            <v>260</v>
          </cell>
          <cell r="I9426">
            <v>205</v>
          </cell>
          <cell r="J9426">
            <v>180</v>
          </cell>
          <cell r="K9426" t="str">
            <v>乙类</v>
          </cell>
        </row>
        <row r="9427">
          <cell r="A9427" t="str">
            <v>HYR89314</v>
          </cell>
          <cell r="B9427" t="str">
            <v>白癜风自体黑素移植</v>
          </cell>
          <cell r="C9427" t="str">
            <v>指通过黑色素细胞移植技术治疗白癜风。消毒,局部麻醉,切取正常皮肤,修剪皮肤,置于培养皿中,加入相应培养所需试剂,在孵箱中孵育,在显微镜下筛选,移植黑色素细胞至白癜风区域。不含取皮术。</v>
          </cell>
          <cell r="D9427" t="str">
            <v>注射器</v>
          </cell>
          <cell r="E9427" t="str">
            <v/>
          </cell>
          <cell r="F9427" t="str">
            <v>１％体表面积</v>
          </cell>
          <cell r="G9427" t="str">
            <v/>
          </cell>
          <cell r="H9427">
            <v>100</v>
          </cell>
          <cell r="I9427">
            <v>80</v>
          </cell>
          <cell r="J9427">
            <v>70</v>
          </cell>
          <cell r="K9427" t="str">
            <v>丙类</v>
          </cell>
        </row>
        <row r="9428">
          <cell r="A9428" t="str">
            <v>HYR89315</v>
          </cell>
          <cell r="B9428" t="str">
            <v>白癜风皮肤移植术</v>
          </cell>
          <cell r="C9428" t="str">
            <v>指通过自体表皮移植方法治疗白癜风。取皮区和供皮区消毒,利用吸疱机负压吸疱(个数根据待治疗面积决定),剪除疱壁,移植至受皮区域,磨削术处理白癜风区域,创面处理。</v>
          </cell>
          <cell r="D9428" t="str">
            <v/>
          </cell>
          <cell r="E9428" t="str">
            <v/>
          </cell>
          <cell r="F9428" t="str">
            <v>１％体表面积</v>
          </cell>
          <cell r="G9428" t="str">
            <v/>
          </cell>
          <cell r="H9428">
            <v>110</v>
          </cell>
          <cell r="I9428">
            <v>88</v>
          </cell>
          <cell r="J9428">
            <v>77</v>
          </cell>
          <cell r="K9428" t="str">
            <v>丙类</v>
          </cell>
        </row>
        <row r="9429">
          <cell r="A9429" t="str">
            <v>HYR89316</v>
          </cell>
          <cell r="B9429" t="str">
            <v>切/削痂自体微粒皮移植术</v>
          </cell>
          <cell r="C9429" t="str">
            <v>消毒铺巾,切(或削)烧伤焦痂,将制备好的含自体微粒皮的异体皮移植､固定､包扎。不含异体/种皮制备､取皮术､微粒皮制备。</v>
          </cell>
          <cell r="D9429" t="str">
            <v>引流装置</v>
          </cell>
          <cell r="E9429" t="str">
            <v>取皮刀片,异种皮</v>
          </cell>
          <cell r="F9429" t="str">
            <v>１％体表面积</v>
          </cell>
          <cell r="G9429" t="str">
            <v/>
          </cell>
          <cell r="H9429">
            <v>150</v>
          </cell>
          <cell r="I9429">
            <v>120</v>
          </cell>
          <cell r="J9429">
            <v>105</v>
          </cell>
          <cell r="K9429" t="str">
            <v>乙类</v>
          </cell>
        </row>
        <row r="9430">
          <cell r="A9430" t="str">
            <v>HYR89317</v>
          </cell>
          <cell r="B9430" t="str">
            <v>切/削痂网状自体皮移植术</v>
          </cell>
          <cell r="C9430" t="str">
            <v>消毒铺巾,切(或削)痂,将制备好的自体网状皮移植､固定和包扎。不含取皮术､网状皮制备。</v>
          </cell>
          <cell r="D9430" t="str">
            <v>引流装置</v>
          </cell>
          <cell r="E9430" t="str">
            <v/>
          </cell>
          <cell r="F9430" t="str">
            <v>１％体表面积</v>
          </cell>
          <cell r="G9430" t="str">
            <v/>
          </cell>
          <cell r="H9430">
            <v>180</v>
          </cell>
          <cell r="I9430">
            <v>140</v>
          </cell>
          <cell r="J9430">
            <v>120</v>
          </cell>
          <cell r="K9430" t="str">
            <v>乙类</v>
          </cell>
        </row>
        <row r="9431">
          <cell r="A9431" t="str">
            <v>HYR89318</v>
          </cell>
          <cell r="B9431" t="str">
            <v>切/削痂体外细胞培养皮肤细胞移植术</v>
          </cell>
          <cell r="C9431" t="str">
            <v>消毒铺巾,切(或削)痂,皮肤细胞的涂布,培养细胞膜片的移植､固定和包扎。不含自体皮片的切取､制备､体外细胞培养､细胞载体的制备。</v>
          </cell>
          <cell r="D9431" t="str">
            <v>引流装置</v>
          </cell>
          <cell r="E9431" t="str">
            <v/>
          </cell>
          <cell r="F9431" t="str">
            <v>１％体表面积</v>
          </cell>
          <cell r="G9431" t="str">
            <v/>
          </cell>
          <cell r="H9431">
            <v>300</v>
          </cell>
          <cell r="I9431">
            <v>240</v>
          </cell>
          <cell r="J9431">
            <v>210</v>
          </cell>
          <cell r="K9431" t="str">
            <v>丙类</v>
          </cell>
        </row>
        <row r="9432">
          <cell r="A9432" t="str">
            <v>HYR89319</v>
          </cell>
          <cell r="B9432" t="str">
            <v>切/削痂体外培养皮肤细胞异体/种皮移植术</v>
          </cell>
          <cell r="C9432" t="str">
            <v>消毒铺巾,切(或削)痂,将制备好的含培养皮肤细胞的异体或种皮移植､固定和包扎。</v>
          </cell>
          <cell r="D9432" t="str">
            <v>引流装置</v>
          </cell>
          <cell r="E9432" t="str">
            <v>取皮刀片,异种皮</v>
          </cell>
          <cell r="F9432" t="str">
            <v>１％体表面积</v>
          </cell>
          <cell r="G9432" t="str">
            <v/>
          </cell>
          <cell r="H9432">
            <v>300</v>
          </cell>
          <cell r="I9432">
            <v>240</v>
          </cell>
          <cell r="J9432">
            <v>210</v>
          </cell>
          <cell r="K9432" t="str">
            <v>丙类</v>
          </cell>
        </row>
        <row r="9433">
          <cell r="A9433" t="str">
            <v>HYR89320</v>
          </cell>
          <cell r="B9433" t="str">
            <v>扩张皮瓣转移修复术(小)</v>
          </cell>
          <cell r="C9433" t="str">
            <v>消毒铺巾,麻醉,沿设计切开皮肤至筋膜浅层,完整取出扩张器,掀起扩张皮瓣,切除部病灶,双极电凝止血,转移扩张皮瓣至受区,术区置引流,分层缝合切口,敷料包扎。</v>
          </cell>
          <cell r="D9433" t="str">
            <v>引流装置,注射器</v>
          </cell>
          <cell r="E9433" t="str">
            <v>特殊缝线</v>
          </cell>
          <cell r="F9433" t="str">
            <v>次</v>
          </cell>
          <cell r="G9433" t="str">
            <v/>
          </cell>
          <cell r="H9433">
            <v>1600</v>
          </cell>
          <cell r="I9433">
            <v>1280</v>
          </cell>
          <cell r="J9433">
            <v>1120</v>
          </cell>
          <cell r="K9433" t="str">
            <v>乙类</v>
          </cell>
        </row>
        <row r="9434">
          <cell r="A9434" t="str">
            <v>HYR89321</v>
          </cell>
          <cell r="B9434" t="str">
            <v>扩张皮瓣转移修复术(中)</v>
          </cell>
          <cell r="C9434" t="str">
            <v>指对150-300毫升扩张皮瓣进行修复。消毒铺巾,麻醉,沿设计切开皮肤至筋膜浅层,完整取出扩张器,掀起扩张皮瓣,切除部病灶,双极电凝止血,转移扩张皮瓣至受区,术区置引流,分层缝合切口,敷料包扎。</v>
          </cell>
          <cell r="D9434" t="str">
            <v>引流装置</v>
          </cell>
          <cell r="E9434" t="str">
            <v>特殊缝线</v>
          </cell>
          <cell r="F9434" t="str">
            <v>次</v>
          </cell>
          <cell r="G9434" t="str">
            <v/>
          </cell>
          <cell r="H9434">
            <v>1600</v>
          </cell>
          <cell r="I9434">
            <v>1280</v>
          </cell>
          <cell r="J9434">
            <v>1120</v>
          </cell>
          <cell r="K9434" t="str">
            <v>乙类</v>
          </cell>
        </row>
        <row r="9435">
          <cell r="A9435" t="str">
            <v>HYR89322</v>
          </cell>
          <cell r="B9435" t="str">
            <v>扩张皮瓣转移修复术(大)</v>
          </cell>
          <cell r="C9435" t="str">
            <v>指对300毫升以上扩张皮瓣进行修复。消毒铺巾,麻醉,沿设计切开皮肤至筋膜浅层,完整取出扩张器,掀起扩张皮瓣,切除部病灶,双极电凝止血,转移扩张皮瓣至受区,术区置引流,分层缝合切口,敷料包扎。</v>
          </cell>
          <cell r="D9435" t="str">
            <v>引流装置</v>
          </cell>
          <cell r="E9435" t="str">
            <v>特殊缝线</v>
          </cell>
          <cell r="F9435" t="str">
            <v>次</v>
          </cell>
          <cell r="G9435" t="str">
            <v/>
          </cell>
          <cell r="H9435">
            <v>1600</v>
          </cell>
          <cell r="I9435">
            <v>1280</v>
          </cell>
          <cell r="J9435">
            <v>1120</v>
          </cell>
          <cell r="K9435" t="str">
            <v>乙类</v>
          </cell>
        </row>
        <row r="9436">
          <cell r="A9436" t="str">
            <v>HYR99301</v>
          </cell>
          <cell r="B9436" t="str">
            <v>皮肤恶性肿物莫氏(Mohs)显微描记切除术</v>
          </cell>
          <cell r="C9436" t="str">
            <v>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cell r="D9436" t="str">
            <v>电极,注射器</v>
          </cell>
          <cell r="E9436" t="str">
            <v>特殊缝线</v>
          </cell>
          <cell r="F9436" t="str">
            <v>次</v>
          </cell>
          <cell r="G9436" t="str">
            <v/>
          </cell>
          <cell r="H9436">
            <v>950</v>
          </cell>
          <cell r="I9436">
            <v>760</v>
          </cell>
          <cell r="J9436">
            <v>665</v>
          </cell>
          <cell r="K9436" t="str">
            <v>甲类</v>
          </cell>
        </row>
        <row r="9437">
          <cell r="A9437" t="str">
            <v>HYS-HYU</v>
          </cell>
          <cell r="B9437" t="str">
            <v>3.附属器</v>
          </cell>
          <cell r="C9437" t="str">
            <v/>
          </cell>
          <cell r="D9437" t="str">
            <v/>
          </cell>
          <cell r="E9437" t="str">
            <v/>
          </cell>
        </row>
        <row r="9437">
          <cell r="G9437" t="str">
            <v/>
          </cell>
          <cell r="H9437" t="str">
            <v/>
          </cell>
          <cell r="I9437" t="str">
            <v/>
          </cell>
          <cell r="J9437" t="str">
            <v/>
          </cell>
        </row>
        <row r="9438">
          <cell r="A9438" t="str">
            <v>HYS72301</v>
          </cell>
          <cell r="B9438" t="str">
            <v>电解脱毛治疗</v>
          </cell>
          <cell r="C9438" t="str">
            <v>消毒,局部麻醉,将电解针顺毛干方向插入,打开电解设备,烧灼一段时间后拔出电解针,依次插入其余待治疗的毛囊区域,处理创面。</v>
          </cell>
          <cell r="D9438" t="str">
            <v>注射器</v>
          </cell>
          <cell r="E9438" t="str">
            <v/>
          </cell>
          <cell r="F9438" t="str">
            <v>平方厘米</v>
          </cell>
          <cell r="G9438" t="str">
            <v/>
          </cell>
          <cell r="H9438" t="str">
            <v>市场调节价</v>
          </cell>
          <cell r="I9438" t="str">
            <v>市场调节价</v>
          </cell>
          <cell r="J9438" t="str">
            <v>市场调节价</v>
          </cell>
          <cell r="K9438" t="str">
            <v>丙类</v>
          </cell>
        </row>
        <row r="9439">
          <cell r="A9439" t="str">
            <v>HYS83301</v>
          </cell>
          <cell r="B9439" t="str">
            <v>"八"字眉畸形矫正术</v>
          </cell>
          <cell r="C9439" t="str">
            <v>术前设计,消毒铺巾,局部浸润麻醉,切开皮肤和皮下组织,切除设计区皮肤,双极电凝止血,缝合皮下组织和皮肤,包扎固定。</v>
          </cell>
          <cell r="D9439" t="str">
            <v>引流装置,注射器</v>
          </cell>
          <cell r="E9439" t="str">
            <v>假体,特殊缝线</v>
          </cell>
          <cell r="F9439" t="str">
            <v>单侧</v>
          </cell>
          <cell r="G9439" t="str">
            <v/>
          </cell>
          <cell r="H9439" t="str">
            <v>市场调节价</v>
          </cell>
          <cell r="I9439" t="str">
            <v>市场调节价</v>
          </cell>
          <cell r="J9439" t="str">
            <v>市场调节价</v>
          </cell>
          <cell r="K9439" t="str">
            <v>丙类</v>
          </cell>
        </row>
        <row r="9440">
          <cell r="A9440" t="str">
            <v>HYS83302</v>
          </cell>
          <cell r="B9440" t="str">
            <v>眉移位畸形矫正术</v>
          </cell>
          <cell r="C9440" t="str">
            <v>术前设计,消毒铺巾,局部浸润麻醉,切开皮肤和皮下组织,切除设计区皮肤,双极电凝止血,缝合皮下组织和皮肤,包扎固定。</v>
          </cell>
          <cell r="D9440" t="str">
            <v>引流装置,注射器</v>
          </cell>
          <cell r="E9440" t="str">
            <v>特殊缝线</v>
          </cell>
          <cell r="F9440" t="str">
            <v>单侧</v>
          </cell>
          <cell r="G9440" t="str">
            <v/>
          </cell>
          <cell r="H9440" t="str">
            <v>市场调节价</v>
          </cell>
          <cell r="I9440" t="str">
            <v>市场调节价</v>
          </cell>
          <cell r="J9440" t="str">
            <v>市场调节价</v>
          </cell>
          <cell r="K9440" t="str">
            <v>丙类</v>
          </cell>
        </row>
        <row r="9441">
          <cell r="A9441" t="str">
            <v>HYS83303</v>
          </cell>
          <cell r="B9441" t="str">
            <v>眉部分缺损修复术</v>
          </cell>
          <cell r="C9441" t="str">
            <v>术前设计,消毒铺巾,局部浸润麻醉,受区处理,采取头皮,全厚头皮片移植,双极电凝止血,缝合皮下组织和皮肤,包扎固定。</v>
          </cell>
          <cell r="D9441" t="str">
            <v>引流装置,注射器</v>
          </cell>
          <cell r="E9441" t="str">
            <v>特殊缝线</v>
          </cell>
          <cell r="F9441" t="str">
            <v>单侧</v>
          </cell>
          <cell r="G9441" t="str">
            <v/>
          </cell>
          <cell r="H9441" t="str">
            <v>市场调节价</v>
          </cell>
          <cell r="I9441" t="str">
            <v>市场调节价</v>
          </cell>
          <cell r="J9441" t="str">
            <v>市场调节价</v>
          </cell>
          <cell r="K9441" t="str">
            <v>丙类</v>
          </cell>
        </row>
        <row r="9442">
          <cell r="A9442" t="str">
            <v>HYS83304</v>
          </cell>
          <cell r="B9442" t="str">
            <v>瘢痕性脱发区缩小术</v>
          </cell>
          <cell r="C9442" t="str">
            <v>消毒铺巾,手术设计,局部麻醉,尽量切除脱发瘢痕,双极电凝止血,缝合,包扎。</v>
          </cell>
          <cell r="D9442" t="str">
            <v>注射器</v>
          </cell>
          <cell r="E9442" t="str">
            <v>特殊缝线</v>
          </cell>
          <cell r="F9442" t="str">
            <v>部位</v>
          </cell>
          <cell r="G9442" t="str">
            <v/>
          </cell>
          <cell r="H9442" t="str">
            <v>市场调节价</v>
          </cell>
          <cell r="I9442" t="str">
            <v>市场调节价</v>
          </cell>
          <cell r="J9442" t="str">
            <v>市场调节价</v>
          </cell>
          <cell r="K9442" t="str">
            <v>丙类</v>
          </cell>
        </row>
        <row r="9443">
          <cell r="A9443" t="str">
            <v>HYS89301</v>
          </cell>
          <cell r="B9443" t="str">
            <v>毛发移植眉缺损再造术</v>
          </cell>
          <cell r="C9443" t="str">
            <v>消毒铺巾,设计切口,切开,电凝或压迫止血,切取枕部毛发移植至受区,缝合伤口,加压包扎。</v>
          </cell>
          <cell r="D9443" t="str">
            <v>注射器</v>
          </cell>
          <cell r="E9443" t="str">
            <v>特殊缝线</v>
          </cell>
          <cell r="F9443" t="str">
            <v>单侧</v>
          </cell>
          <cell r="G9443" t="str">
            <v/>
          </cell>
          <cell r="H9443" t="str">
            <v>市场调节价</v>
          </cell>
          <cell r="I9443" t="str">
            <v>市场调节价</v>
          </cell>
          <cell r="J9443" t="str">
            <v>市场调节价</v>
          </cell>
          <cell r="K9443" t="str">
            <v>丙类</v>
          </cell>
        </row>
        <row r="9444">
          <cell r="A9444" t="str">
            <v>HYS89302</v>
          </cell>
          <cell r="B9444" t="str">
            <v>全厚头皮游离移植眉再造术</v>
          </cell>
          <cell r="C9444" t="str">
            <v>术前设计,消毒铺巾,局部浸润麻醉,受区处理,采取头皮,全厚头皮片移植,双极电凝止血,缝合皮下组织和皮肤,包扎固定。</v>
          </cell>
          <cell r="D9444" t="str">
            <v>引流装置,注射器</v>
          </cell>
          <cell r="E9444" t="str">
            <v>特殊缝线</v>
          </cell>
          <cell r="F9444" t="str">
            <v>单侧</v>
          </cell>
          <cell r="G9444" t="str">
            <v/>
          </cell>
          <cell r="H9444">
            <v>600</v>
          </cell>
          <cell r="I9444">
            <v>480</v>
          </cell>
          <cell r="J9444">
            <v>420</v>
          </cell>
          <cell r="K9444" t="str">
            <v>丙类</v>
          </cell>
        </row>
        <row r="9445">
          <cell r="A9445" t="str">
            <v>HYS89303</v>
          </cell>
          <cell r="B9445" t="str">
            <v>颞浅动脉岛状瓣转移眉缺损修复再造术</v>
          </cell>
          <cell r="C9445" t="str">
            <v>消毒铺巾,设计切口,切开,电凝或压迫止血,松解切除挛缩瘢痕,取颞部岛状头皮瓣移转至受区,缝合伤口,加压包扎。</v>
          </cell>
          <cell r="D9445" t="str">
            <v>注射器</v>
          </cell>
          <cell r="E9445" t="str">
            <v>特殊缝线</v>
          </cell>
          <cell r="F9445" t="str">
            <v>单侧</v>
          </cell>
          <cell r="G9445" t="str">
            <v/>
          </cell>
          <cell r="H9445">
            <v>600</v>
          </cell>
          <cell r="I9445">
            <v>480</v>
          </cell>
          <cell r="J9445">
            <v>420</v>
          </cell>
          <cell r="K9445" t="str">
            <v>丙类</v>
          </cell>
        </row>
        <row r="9446">
          <cell r="A9446" t="str">
            <v>HYS89304</v>
          </cell>
          <cell r="B9446" t="str">
            <v>眉毛游离皮瓣移植术</v>
          </cell>
          <cell r="C9446" t="str">
            <v>术前设计,消毒铺巾,体位摆放,麻醉,切取一小条眉毛,游离移植至受区,缝合固定,打包包扎,供区直接缝合。</v>
          </cell>
          <cell r="D9446" t="str">
            <v>引流装置,注射器</v>
          </cell>
          <cell r="E9446" t="str">
            <v>特殊缝线</v>
          </cell>
          <cell r="F9446" t="str">
            <v>次</v>
          </cell>
          <cell r="G9446" t="str">
            <v/>
          </cell>
          <cell r="H9446" t="str">
            <v>市场调节价</v>
          </cell>
          <cell r="I9446" t="str">
            <v>市场调节价</v>
          </cell>
          <cell r="J9446" t="str">
            <v>市场调节价</v>
          </cell>
          <cell r="K9446" t="str">
            <v>丙类</v>
          </cell>
        </row>
        <row r="9447">
          <cell r="A9447" t="str">
            <v>HYS89305</v>
          </cell>
          <cell r="B9447" t="str">
            <v>眉毛带蒂皮瓣转移术</v>
          </cell>
          <cell r="C9447" t="str">
            <v>术前设计,消毒铺巾,体位摆放,麻醉,切取一小条带蒂眉毛,转位移植至受区,缝合固定,供区直接缝合。</v>
          </cell>
          <cell r="D9447" t="str">
            <v>引流装置,注射器</v>
          </cell>
          <cell r="E9447" t="str">
            <v>特殊缝线</v>
          </cell>
          <cell r="F9447" t="str">
            <v>次</v>
          </cell>
          <cell r="G9447" t="str">
            <v/>
          </cell>
          <cell r="H9447" t="str">
            <v>市场调节价</v>
          </cell>
          <cell r="I9447" t="str">
            <v>市场调节价</v>
          </cell>
          <cell r="J9447" t="str">
            <v>市场调节价</v>
          </cell>
          <cell r="K9447" t="str">
            <v>丙类</v>
          </cell>
        </row>
        <row r="9448">
          <cell r="A9448" t="str">
            <v>HYS89306</v>
          </cell>
          <cell r="B9448" t="str">
            <v>睫毛移植术</v>
          </cell>
          <cell r="C9448"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cell r="D9448" t="str">
            <v>注射器</v>
          </cell>
          <cell r="E9448" t="str">
            <v>特殊缝线</v>
          </cell>
          <cell r="F9448" t="str">
            <v>根</v>
          </cell>
          <cell r="G9448" t="str">
            <v/>
          </cell>
          <cell r="H9448" t="str">
            <v>市场调节价</v>
          </cell>
          <cell r="I9448" t="str">
            <v>市场调节价</v>
          </cell>
          <cell r="J9448" t="str">
            <v>市场调节价</v>
          </cell>
          <cell r="K9448" t="str">
            <v>丙类</v>
          </cell>
        </row>
        <row r="9449">
          <cell r="A9449" t="str">
            <v>HYS89307</v>
          </cell>
          <cell r="B9449" t="str">
            <v>眉毛移植术</v>
          </cell>
          <cell r="C9449"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cell r="D9449" t="str">
            <v>注射器</v>
          </cell>
          <cell r="E9449" t="str">
            <v>特殊缝线</v>
          </cell>
          <cell r="F9449" t="str">
            <v>根</v>
          </cell>
          <cell r="G9449" t="str">
            <v/>
          </cell>
          <cell r="H9449" t="str">
            <v>市场调节价</v>
          </cell>
          <cell r="I9449" t="str">
            <v>市场调节价</v>
          </cell>
          <cell r="J9449" t="str">
            <v>市场调节价</v>
          </cell>
          <cell r="K9449" t="str">
            <v>丙类</v>
          </cell>
        </row>
        <row r="9450">
          <cell r="A9450" t="str">
            <v>HYS89308</v>
          </cell>
          <cell r="B9450" t="str">
            <v>胡须移植术</v>
          </cell>
          <cell r="C9450" t="str">
            <v>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v>
          </cell>
          <cell r="D9450" t="str">
            <v>注射器</v>
          </cell>
          <cell r="E9450" t="str">
            <v>特殊缝线</v>
          </cell>
          <cell r="F9450" t="str">
            <v>根</v>
          </cell>
          <cell r="G9450" t="str">
            <v/>
          </cell>
          <cell r="H9450" t="str">
            <v>市场调节价</v>
          </cell>
          <cell r="I9450" t="str">
            <v>市场调节价</v>
          </cell>
          <cell r="J9450" t="str">
            <v>市场调节价</v>
          </cell>
          <cell r="K9450" t="str">
            <v>丙类</v>
          </cell>
        </row>
        <row r="9451">
          <cell r="A9451" t="str">
            <v>HYS89309</v>
          </cell>
          <cell r="B9451" t="str">
            <v>毛发移植胡须再造术</v>
          </cell>
          <cell r="C9451" t="str">
            <v>消毒铺巾,设计,麻醉,切取和处理全厚头皮条,双极电凝止血,将头皮切成约含1-4根毛囊的移植物,并移植到胡须缺损区,加压包扎。</v>
          </cell>
          <cell r="D9451" t="str">
            <v>注射器</v>
          </cell>
          <cell r="E9451" t="str">
            <v>特殊缝线</v>
          </cell>
          <cell r="F9451" t="str">
            <v>根</v>
          </cell>
          <cell r="G9451" t="str">
            <v/>
          </cell>
          <cell r="H9451" t="str">
            <v>市场调节价</v>
          </cell>
          <cell r="I9451" t="str">
            <v>市场调节价</v>
          </cell>
          <cell r="J9451" t="str">
            <v>市场调节价</v>
          </cell>
          <cell r="K9451" t="str">
            <v>丙类</v>
          </cell>
        </row>
        <row r="9452">
          <cell r="A9452" t="str">
            <v>HYS89310</v>
          </cell>
          <cell r="B9452" t="str">
            <v>头皮复合组织游离移植胡须再造术</v>
          </cell>
          <cell r="C9452" t="str">
            <v>消毒铺巾,设计,麻醉,切除唇部病变组织,彻底松解挛缩,双极电凝止血,于头皮切取全厚头皮,修剪,勿破坏毛囊,将头皮复合组织移植到唇部,再造胡须。加压包扎。</v>
          </cell>
          <cell r="D9452" t="str">
            <v>注射器</v>
          </cell>
          <cell r="E9452" t="str">
            <v>特殊缝线</v>
          </cell>
          <cell r="F9452" t="str">
            <v>次</v>
          </cell>
          <cell r="G9452" t="str">
            <v/>
          </cell>
          <cell r="H9452" t="str">
            <v>市场调节价</v>
          </cell>
          <cell r="I9452" t="str">
            <v>市场调节价</v>
          </cell>
          <cell r="J9452" t="str">
            <v>市场调节价</v>
          </cell>
          <cell r="K9452" t="str">
            <v>丙类</v>
          </cell>
        </row>
        <row r="9453">
          <cell r="A9453" t="str">
            <v>HYS89311</v>
          </cell>
          <cell r="B9453" t="str">
            <v>颞浅动脉岛状头皮瓣胡须再造术</v>
          </cell>
          <cell r="C9453" t="str">
            <v>消毒铺巾,麻醉,术前用超声多普勒探测出颞浅动脉顶支位置和走行,形成头皮岛状皮瓣,通过皮下隧道转移至唇部,再造胡须,包扎。</v>
          </cell>
          <cell r="D9453" t="str">
            <v>注射器</v>
          </cell>
          <cell r="E9453" t="str">
            <v>特殊缝线</v>
          </cell>
          <cell r="F9453" t="str">
            <v>次</v>
          </cell>
          <cell r="G9453" t="str">
            <v/>
          </cell>
          <cell r="H9453">
            <v>1600</v>
          </cell>
          <cell r="I9453">
            <v>1280</v>
          </cell>
          <cell r="J9453">
            <v>1120</v>
          </cell>
          <cell r="K9453" t="str">
            <v>丙类</v>
          </cell>
        </row>
        <row r="9454">
          <cell r="A9454" t="str">
            <v>HYS89312</v>
          </cell>
          <cell r="B9454" t="str">
            <v>头部毛发移植术</v>
          </cell>
          <cell r="C9454"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cell r="D9454" t="str">
            <v>注射器</v>
          </cell>
          <cell r="E9454" t="str">
            <v>特殊缝线</v>
          </cell>
          <cell r="F9454" t="str">
            <v>每移植物</v>
          </cell>
          <cell r="G9454" t="str">
            <v/>
          </cell>
          <cell r="H9454">
            <v>3</v>
          </cell>
          <cell r="I9454">
            <v>3</v>
          </cell>
          <cell r="J9454">
            <v>3</v>
          </cell>
          <cell r="K9454" t="str">
            <v>丙类</v>
          </cell>
        </row>
        <row r="9455">
          <cell r="A9455" t="str">
            <v>HYS89313</v>
          </cell>
          <cell r="B9455" t="str">
            <v>腋毛移植术</v>
          </cell>
          <cell r="C9455"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cell r="D9455" t="str">
            <v>注射器</v>
          </cell>
          <cell r="E9455" t="str">
            <v>特殊缝线</v>
          </cell>
          <cell r="F9455" t="str">
            <v>每移植物</v>
          </cell>
          <cell r="G9455" t="str">
            <v/>
          </cell>
          <cell r="H9455">
            <v>3</v>
          </cell>
          <cell r="I9455">
            <v>3</v>
          </cell>
          <cell r="J9455">
            <v>3</v>
          </cell>
          <cell r="K9455" t="str">
            <v>丙类</v>
          </cell>
        </row>
        <row r="9456">
          <cell r="A9456" t="str">
            <v>HYS89314</v>
          </cell>
          <cell r="B9456" t="str">
            <v>阴毛移植术</v>
          </cell>
          <cell r="C9456"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cell r="D9456" t="str">
            <v>注射器</v>
          </cell>
          <cell r="E9456" t="str">
            <v>特殊缝线</v>
          </cell>
          <cell r="F9456" t="str">
            <v>每移植物</v>
          </cell>
          <cell r="G9456" t="str">
            <v/>
          </cell>
          <cell r="H9456">
            <v>3</v>
          </cell>
          <cell r="I9456">
            <v>3</v>
          </cell>
          <cell r="J9456">
            <v>3</v>
          </cell>
          <cell r="K9456" t="str">
            <v>丙类</v>
          </cell>
        </row>
        <row r="9457">
          <cell r="A9457" t="str">
            <v>HYS89315</v>
          </cell>
          <cell r="B9457" t="str">
            <v>体毛移植术</v>
          </cell>
          <cell r="C9457"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cell r="D9457" t="str">
            <v>注射器</v>
          </cell>
          <cell r="E9457" t="str">
            <v>特殊缝线</v>
          </cell>
          <cell r="F9457" t="str">
            <v>每移植物</v>
          </cell>
          <cell r="G9457" t="str">
            <v/>
          </cell>
          <cell r="H9457">
            <v>3</v>
          </cell>
          <cell r="I9457">
            <v>3</v>
          </cell>
          <cell r="J9457">
            <v>3</v>
          </cell>
          <cell r="K9457" t="str">
            <v>丙类</v>
          </cell>
        </row>
        <row r="9458">
          <cell r="A9458" t="str">
            <v>HYT65301</v>
          </cell>
          <cell r="B9458" t="str">
            <v>甲板拔出术</v>
          </cell>
          <cell r="C9458" t="str">
            <v>消毒铺巾,局部麻醉,气囊止血带止血,拔甲或掀起甲板,修整甲床或甲沟,使用电凝器止血,缝合,包扎。不含甲床缝合术､甲床移植术。</v>
          </cell>
          <cell r="D9458" t="str">
            <v>注射器</v>
          </cell>
          <cell r="E9458" t="str">
            <v>特殊缝线</v>
          </cell>
          <cell r="F9458" t="str">
            <v>单侧</v>
          </cell>
          <cell r="G9458" t="str">
            <v/>
          </cell>
          <cell r="H9458">
            <v>50</v>
          </cell>
          <cell r="I9458">
            <v>40</v>
          </cell>
          <cell r="J9458">
            <v>35</v>
          </cell>
          <cell r="K9458" t="str">
            <v>甲类</v>
          </cell>
        </row>
        <row r="9459">
          <cell r="A9459" t="str">
            <v>HYT83301</v>
          </cell>
          <cell r="B9459" t="str">
            <v>甲床缝合术</v>
          </cell>
          <cell r="C9459" t="str">
            <v>消毒铺巾,气囊止血带止血,缝合甲床。不含甲板拔除术､甲床移植术。</v>
          </cell>
          <cell r="D9459" t="str">
            <v>注射器</v>
          </cell>
          <cell r="E9459" t="str">
            <v>特殊缝线</v>
          </cell>
          <cell r="F9459" t="str">
            <v>  每甲</v>
          </cell>
          <cell r="G9459" t="str">
            <v>每增加一甲加收不超过50%</v>
          </cell>
          <cell r="H9459">
            <v>150</v>
          </cell>
          <cell r="I9459">
            <v>120</v>
          </cell>
          <cell r="J9459">
            <v>105</v>
          </cell>
          <cell r="K9459" t="str">
            <v>甲类</v>
          </cell>
        </row>
        <row r="9460">
          <cell r="A9460" t="str">
            <v>HYT89301</v>
          </cell>
          <cell r="B9460" t="str">
            <v>甲床移植缝合术</v>
          </cell>
          <cell r="C9460" t="str">
            <v>消毒铺巾,气囊止血带止血,甲床移植,缝合甲床。不含甲板拔出术。</v>
          </cell>
          <cell r="D9460" t="str">
            <v>注射器</v>
          </cell>
          <cell r="E9460" t="str">
            <v>特殊缝线</v>
          </cell>
          <cell r="F9460" t="str">
            <v>  每甲</v>
          </cell>
          <cell r="G9460" t="str">
            <v>每增加一甲加收不超过50%</v>
          </cell>
          <cell r="H9460">
            <v>400</v>
          </cell>
          <cell r="I9460">
            <v>320</v>
          </cell>
          <cell r="J9460">
            <v>280</v>
          </cell>
          <cell r="K9460" t="str">
            <v>乙类</v>
          </cell>
        </row>
        <row r="9461">
          <cell r="A9461" t="str">
            <v>HYU73301</v>
          </cell>
          <cell r="B9461" t="str">
            <v>腋臭切除术</v>
          </cell>
          <cell r="C9461" t="str">
            <v>消毒铺巾,设计皮瓣,局部浸润麻醉,切开皮肤至深筋膜浅层,组织剪剥离适当腔隙,双极电凝止血,完整切除腋臭区皮肤,掀起缝合,覆盖创面,包扎。</v>
          </cell>
          <cell r="D9461" t="str">
            <v>注射器</v>
          </cell>
          <cell r="E9461" t="str">
            <v>特殊缝线</v>
          </cell>
          <cell r="F9461" t="str">
            <v>单侧</v>
          </cell>
          <cell r="G9461" t="str">
            <v/>
          </cell>
          <cell r="H9461">
            <v>380</v>
          </cell>
          <cell r="I9461">
            <v>300</v>
          </cell>
          <cell r="J9461">
            <v>260</v>
          </cell>
          <cell r="K9461" t="str">
            <v>丙类</v>
          </cell>
        </row>
        <row r="9462">
          <cell r="A9462" t="str">
            <v>HYU73302</v>
          </cell>
          <cell r="B9462" t="str">
            <v>小切口腋臭切除术</v>
          </cell>
          <cell r="C9462"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cell r="D9462" t="str">
            <v>引流装置,注射器</v>
          </cell>
          <cell r="E9462" t="str">
            <v>特殊缝线</v>
          </cell>
          <cell r="F9462" t="str">
            <v>单侧</v>
          </cell>
          <cell r="G9462" t="str">
            <v/>
          </cell>
          <cell r="H9462">
            <v>300</v>
          </cell>
          <cell r="I9462">
            <v>240</v>
          </cell>
          <cell r="J9462">
            <v>210</v>
          </cell>
          <cell r="K9462" t="str">
            <v>丙类</v>
          </cell>
        </row>
        <row r="9463">
          <cell r="A9463" t="str">
            <v>HYV-HYX</v>
          </cell>
          <cell r="B9463" t="str">
            <v>4.其它</v>
          </cell>
          <cell r="C9463" t="str">
            <v/>
          </cell>
          <cell r="D9463" t="str">
            <v/>
          </cell>
          <cell r="E9463" t="str">
            <v/>
          </cell>
        </row>
        <row r="9463">
          <cell r="G9463" t="str">
            <v/>
          </cell>
          <cell r="H9463" t="str">
            <v/>
          </cell>
          <cell r="I9463" t="str">
            <v/>
          </cell>
          <cell r="J9463" t="str">
            <v/>
          </cell>
        </row>
        <row r="9464">
          <cell r="A9464" t="str">
            <v>HYV23301</v>
          </cell>
          <cell r="B9464" t="str">
            <v>自体皮肤细胞体外培养</v>
          </cell>
          <cell r="C9464" t="str">
            <v>将切取的自体皮片清洗消毒,酶消化,接种,皮肤细胞培养。</v>
          </cell>
          <cell r="D9464" t="str">
            <v>培养基</v>
          </cell>
          <cell r="E9464" t="str">
            <v/>
          </cell>
          <cell r="F9464" t="str">
            <v>平方厘米</v>
          </cell>
          <cell r="G9464" t="str">
            <v/>
          </cell>
          <cell r="H9464">
            <v>200</v>
          </cell>
          <cell r="I9464">
            <v>160</v>
          </cell>
          <cell r="J9464">
            <v>140</v>
          </cell>
          <cell r="K9464" t="str">
            <v>丙类</v>
          </cell>
        </row>
        <row r="9465">
          <cell r="A9465" t="str">
            <v>HYV41301</v>
          </cell>
          <cell r="B9465" t="str">
            <v>网状皮制备</v>
          </cell>
          <cell r="C9465" t="str">
            <v>术区皮肤消毒,将切取的中厚游离皮片,用网状轧皮机将皮片制成一定扩展比例的网状皮片。不含取皮术。</v>
          </cell>
          <cell r="D9465" t="str">
            <v/>
          </cell>
          <cell r="E9465" t="str">
            <v/>
          </cell>
          <cell r="F9465" t="str">
            <v>１％体表面积</v>
          </cell>
          <cell r="G9465" t="str">
            <v>此项为辅加操作项目</v>
          </cell>
          <cell r="H9465">
            <v>150</v>
          </cell>
          <cell r="I9465">
            <v>120</v>
          </cell>
          <cell r="J9465">
            <v>105</v>
          </cell>
          <cell r="K9465" t="str">
            <v>丙类</v>
          </cell>
        </row>
        <row r="9466">
          <cell r="A9466" t="str">
            <v>HYV41302</v>
          </cell>
          <cell r="B9466" t="str">
            <v>微粒皮制备</v>
          </cell>
          <cell r="C9466" t="str">
            <v>将切取的皮片用组织剪或碎皮机剪至符合移植要求的微粒大小(微粒皮长宽小于1毫米)。不含取皮术。</v>
          </cell>
          <cell r="D9466" t="str">
            <v/>
          </cell>
          <cell r="E9466" t="str">
            <v/>
          </cell>
          <cell r="F9466" t="str">
            <v>１％体表面积</v>
          </cell>
          <cell r="G9466" t="str">
            <v>此项为辅加操作项目</v>
          </cell>
          <cell r="H9466">
            <v>100</v>
          </cell>
          <cell r="I9466">
            <v>80</v>
          </cell>
          <cell r="J9466">
            <v>70</v>
          </cell>
          <cell r="K9466" t="str">
            <v>丙类</v>
          </cell>
        </row>
        <row r="9467">
          <cell r="A9467" t="str">
            <v>HYV41303</v>
          </cell>
          <cell r="B9467" t="str">
            <v>自体皮细胞悬液制备</v>
          </cell>
          <cell r="C9467" t="str">
            <v>将取下的自体皮先行剪碎,应用酶法消化制备自体细胞悬液。不含取皮术。</v>
          </cell>
          <cell r="D9467" t="str">
            <v/>
          </cell>
          <cell r="E9467" t="str">
            <v/>
          </cell>
          <cell r="F9467" t="str">
            <v>１％体表面积</v>
          </cell>
          <cell r="G9467" t="str">
            <v>此项为辅加操作项目</v>
          </cell>
          <cell r="H9467">
            <v>240</v>
          </cell>
          <cell r="I9467">
            <v>190</v>
          </cell>
          <cell r="J9467">
            <v>170</v>
          </cell>
          <cell r="K9467" t="str">
            <v>丙类</v>
          </cell>
        </row>
        <row r="9468">
          <cell r="A9468" t="str">
            <v>HYV41304</v>
          </cell>
          <cell r="B9468" t="str">
            <v>异体/种皮制备</v>
          </cell>
          <cell r="C9468" t="str">
            <v>含解冻､消毒､浸泡､修整､缝合､打孔等。</v>
          </cell>
          <cell r="D9468" t="str">
            <v/>
          </cell>
          <cell r="E9468" t="str">
            <v>异种皮,特殊缝线</v>
          </cell>
          <cell r="F9468" t="str">
            <v>１％体表面积</v>
          </cell>
          <cell r="G9468" t="str">
            <v>此项为辅加操作项目</v>
          </cell>
          <cell r="H9468">
            <v>80</v>
          </cell>
          <cell r="I9468">
            <v>65</v>
          </cell>
          <cell r="J9468">
            <v>55</v>
          </cell>
          <cell r="K9468" t="str">
            <v>丙类</v>
          </cell>
        </row>
        <row r="9469">
          <cell r="A9469" t="str">
            <v>HYV41305</v>
          </cell>
          <cell r="B9469" t="str">
            <v>异体/种组织制备</v>
          </cell>
          <cell r="C9469" t="str">
            <v>含异体或种血管､神经､肌腱､筋膜､骨､异体组织移植前的解冻,消毒,浸泡,修剪。不含移植。</v>
          </cell>
          <cell r="D9469" t="str">
            <v/>
          </cell>
          <cell r="E9469" t="str">
            <v>异种组织</v>
          </cell>
          <cell r="F9469" t="str">
            <v>部位</v>
          </cell>
          <cell r="G9469" t="str">
            <v>此项为辅加操作项目</v>
          </cell>
          <cell r="H9469">
            <v>100</v>
          </cell>
          <cell r="I9469">
            <v>80</v>
          </cell>
          <cell r="J9469">
            <v>70</v>
          </cell>
          <cell r="K9469" t="str">
            <v>丙类</v>
          </cell>
        </row>
        <row r="9470">
          <cell r="A9470" t="str">
            <v>HYV60301</v>
          </cell>
          <cell r="B9470" t="str">
            <v>取皮术</v>
          </cell>
          <cell r="C9470" t="str">
            <v>消毒铺巾,用手术刀切取所需面积大小皮肤,供区直接缝合或送用敷料覆盖,包扎。</v>
          </cell>
          <cell r="D9470" t="str">
            <v/>
          </cell>
          <cell r="E9470" t="str">
            <v>特殊缝线</v>
          </cell>
          <cell r="F9470" t="str">
            <v>１％体表面积</v>
          </cell>
          <cell r="G9470" t="str">
            <v/>
          </cell>
          <cell r="H9470">
            <v>130</v>
          </cell>
          <cell r="I9470">
            <v>105</v>
          </cell>
          <cell r="J9470">
            <v>90</v>
          </cell>
          <cell r="K9470" t="str">
            <v>乙类</v>
          </cell>
        </row>
        <row r="9471">
          <cell r="A9471" t="str">
            <v>HYV60302</v>
          </cell>
          <cell r="B9471" t="str">
            <v>断层取皮术</v>
          </cell>
          <cell r="C9471" t="str">
            <v>术前设计,消毒铺巾,体位摆放,以滚轴取皮刀或鼓式取皮机切取断层皮片。</v>
          </cell>
          <cell r="D9471" t="str">
            <v/>
          </cell>
          <cell r="E9471" t="str">
            <v>特殊缝线</v>
          </cell>
          <cell r="F9471" t="str">
            <v>１％体表面积</v>
          </cell>
          <cell r="G9471" t="str">
            <v/>
          </cell>
          <cell r="H9471">
            <v>130</v>
          </cell>
          <cell r="I9471">
            <v>105</v>
          </cell>
          <cell r="J9471">
            <v>90</v>
          </cell>
          <cell r="K9471" t="str">
            <v>乙类</v>
          </cell>
        </row>
        <row r="9472">
          <cell r="A9472" t="str">
            <v>HYV60303</v>
          </cell>
          <cell r="B9472" t="str">
            <v>全厚皮切取术</v>
          </cell>
          <cell r="C9472" t="str">
            <v>使用相关器械切取皮肤,分层精细缝合取皮后创面,将取下的皮片去除皮下脂肪,并修剪至所需要的厚度备用。</v>
          </cell>
          <cell r="D9472" t="str">
            <v/>
          </cell>
          <cell r="E9472" t="str">
            <v>特殊缝线</v>
          </cell>
          <cell r="F9472" t="str">
            <v>１％体表面积</v>
          </cell>
          <cell r="G9472" t="str">
            <v>此项为辅加操作项目</v>
          </cell>
          <cell r="H9472">
            <v>130</v>
          </cell>
          <cell r="I9472">
            <v>105</v>
          </cell>
          <cell r="J9472">
            <v>90</v>
          </cell>
          <cell r="K9472" t="str">
            <v>乙类</v>
          </cell>
        </row>
        <row r="9473">
          <cell r="A9473" t="str">
            <v>HYV60304</v>
          </cell>
          <cell r="B9473" t="str">
            <v>带真皮下血管网游离皮片切取术</v>
          </cell>
          <cell r="C9473" t="str">
            <v>术区皮肤消毒,按需要大小自深筋膜或浅筋膜浅层切取皮肤,修剪脂肪组织,保留真皮下血管网,皮片修剪后供移植用,供皮区缝合或游离植皮,包扎。</v>
          </cell>
          <cell r="D9473" t="str">
            <v/>
          </cell>
          <cell r="E9473" t="str">
            <v>特殊缝线</v>
          </cell>
          <cell r="F9473" t="str">
            <v>１％体表面积</v>
          </cell>
          <cell r="G9473" t="str">
            <v>此项为辅加操作项目</v>
          </cell>
          <cell r="H9473">
            <v>630</v>
          </cell>
          <cell r="I9473">
            <v>500</v>
          </cell>
          <cell r="J9473">
            <v>440</v>
          </cell>
          <cell r="K9473" t="str">
            <v>丙类</v>
          </cell>
        </row>
        <row r="9474">
          <cell r="A9474" t="str">
            <v>HYV83301</v>
          </cell>
          <cell r="B9474" t="str">
            <v>皮管成形术</v>
          </cell>
          <cell r="C9474" t="str">
            <v>消毒铺巾,设计切口,局部麻醉,切开皮肤至深筋膜浅层,双极电凝止血,分别缝合皮管及供区切口,包扎。</v>
          </cell>
          <cell r="D9474" t="str">
            <v>注射器</v>
          </cell>
          <cell r="E9474" t="str">
            <v>特殊缝线</v>
          </cell>
          <cell r="F9474" t="str">
            <v>次</v>
          </cell>
          <cell r="G9474" t="str">
            <v/>
          </cell>
          <cell r="H9474">
            <v>1080</v>
          </cell>
          <cell r="I9474">
            <v>860</v>
          </cell>
          <cell r="J9474">
            <v>755</v>
          </cell>
          <cell r="K9474" t="str">
            <v>丙类</v>
          </cell>
        </row>
        <row r="9475">
          <cell r="A9475" t="str">
            <v>HYV89301</v>
          </cell>
          <cell r="B9475" t="str">
            <v>游离植皮术(小)</v>
          </cell>
          <cell r="C9475" t="str">
            <v>指植皮范围小于50平方厘米(不含面部､手部)。术前设计,消毒铺巾,体位摆放,按设计切除病变,彻底止血,将切取的皮片置于创面上,边裁剪边缝合,适力加压包扎,四肢部石膏固定。</v>
          </cell>
          <cell r="D9475" t="str">
            <v/>
          </cell>
          <cell r="E9475" t="str">
            <v>特殊缝线</v>
          </cell>
          <cell r="F9475" t="str">
            <v>次</v>
          </cell>
          <cell r="G9475" t="str">
            <v/>
          </cell>
          <cell r="H9475">
            <v>650</v>
          </cell>
          <cell r="I9475">
            <v>520</v>
          </cell>
          <cell r="J9475">
            <v>450</v>
          </cell>
          <cell r="K9475" t="str">
            <v>乙类</v>
          </cell>
        </row>
        <row r="9476">
          <cell r="A9476" t="str">
            <v>HYV89302</v>
          </cell>
          <cell r="B9476" t="str">
            <v>游离植皮术(中)</v>
          </cell>
          <cell r="C9476" t="str">
            <v>指植皮范围51-120平方厘米(不含面部､手部)。术前设计,消毒铺巾,体位摆放,按设计切除病变,彻底止血,将切取的皮片置于创面上,边裁剪边缝合,适力加压包扎,四肢部石膏固定。</v>
          </cell>
          <cell r="D9476" t="str">
            <v/>
          </cell>
          <cell r="E9476" t="str">
            <v>特殊缝线</v>
          </cell>
          <cell r="F9476" t="str">
            <v>次</v>
          </cell>
          <cell r="G9476" t="str">
            <v/>
          </cell>
          <cell r="H9476">
            <v>750</v>
          </cell>
          <cell r="I9476">
            <v>600</v>
          </cell>
          <cell r="J9476">
            <v>525</v>
          </cell>
          <cell r="K9476" t="str">
            <v>乙类</v>
          </cell>
        </row>
        <row r="9477">
          <cell r="A9477" t="str">
            <v>HYV89303</v>
          </cell>
          <cell r="B9477" t="str">
            <v>游离植皮术(大)</v>
          </cell>
          <cell r="C9477" t="str">
            <v>指植皮范围121-200平方厘米(不含面部､手部)。术前设计,消毒铺巾,体位摆放,按设计切除病变,彻底止血,将切取的皮片置于创面上,边裁剪边缝合,适力加压包扎,四肢部石膏固定。</v>
          </cell>
          <cell r="D9477" t="str">
            <v/>
          </cell>
          <cell r="E9477" t="str">
            <v>特殊缝线</v>
          </cell>
          <cell r="F9477" t="str">
            <v>次</v>
          </cell>
          <cell r="G9477" t="str">
            <v/>
          </cell>
          <cell r="H9477">
            <v>900</v>
          </cell>
          <cell r="I9477">
            <v>720</v>
          </cell>
          <cell r="J9477">
            <v>630</v>
          </cell>
          <cell r="K9477" t="str">
            <v>乙类</v>
          </cell>
        </row>
        <row r="9478">
          <cell r="A9478" t="str">
            <v>HYV89304</v>
          </cell>
          <cell r="B9478" t="str">
            <v>游离植皮术(特大)</v>
          </cell>
          <cell r="C9478" t="str">
            <v>指植皮范围超过200平方厘米(不含面部､手部)。术前设计,消毒铺巾,体位摆放,按设计切除病变,彻底止血,将切取的皮片置于创面上,边裁剪边缝合,适力加压包扎,四肢部石膏固定。</v>
          </cell>
          <cell r="D9478" t="str">
            <v/>
          </cell>
          <cell r="E9478" t="str">
            <v>特殊缝线</v>
          </cell>
          <cell r="F9478" t="str">
            <v>次</v>
          </cell>
          <cell r="G9478" t="str">
            <v/>
          </cell>
          <cell r="H9478">
            <v>1100</v>
          </cell>
          <cell r="I9478">
            <v>880</v>
          </cell>
          <cell r="J9478">
            <v>770</v>
          </cell>
          <cell r="K9478" t="str">
            <v>乙类</v>
          </cell>
        </row>
        <row r="9479">
          <cell r="A9479" t="str">
            <v>HYV89305</v>
          </cell>
          <cell r="B9479" t="str">
            <v>慢性溃疡切除植皮术</v>
          </cell>
          <cell r="C9479" t="str">
            <v>术前设计,消毒铺巾,体位摆放,对褥疮创面进行彻底清创,于供皮区切取中厚皮片,移植,包堆包扎,修复褥疮创面。</v>
          </cell>
          <cell r="D9479" t="str">
            <v>引流装置</v>
          </cell>
          <cell r="E9479" t="str">
            <v>特殊缝线</v>
          </cell>
          <cell r="F9479" t="str">
            <v>部位</v>
          </cell>
          <cell r="G9479" t="str">
            <v/>
          </cell>
          <cell r="H9479">
            <v>700</v>
          </cell>
          <cell r="I9479">
            <v>560</v>
          </cell>
          <cell r="J9479">
            <v>490</v>
          </cell>
          <cell r="K9479" t="str">
            <v>乙类</v>
          </cell>
        </row>
        <row r="9480">
          <cell r="A9480" t="str">
            <v>HYV89306</v>
          </cell>
          <cell r="B9480" t="str">
            <v>真皮下血管网皮肤游离移植术</v>
          </cell>
          <cell r="C9480" t="str">
            <v>消毒,铺单,气囊止血带止血,切开皮肤,切取带真皮下血管网的皮肤,移植于损伤处。</v>
          </cell>
          <cell r="D9480" t="str">
            <v/>
          </cell>
          <cell r="E9480" t="str">
            <v>特殊缝线</v>
          </cell>
          <cell r="F9480" t="str">
            <v>部位</v>
          </cell>
          <cell r="G9480" t="str">
            <v/>
          </cell>
          <cell r="H9480">
            <v>450</v>
          </cell>
          <cell r="I9480">
            <v>360</v>
          </cell>
          <cell r="J9480">
            <v>310</v>
          </cell>
          <cell r="K9480" t="str">
            <v>乙类</v>
          </cell>
        </row>
        <row r="9481">
          <cell r="A9481" t="str">
            <v>HYV89307</v>
          </cell>
          <cell r="B9481" t="str">
            <v>皮管断蒂术</v>
          </cell>
          <cell r="C9481" t="str">
            <v>皮管远端断蒂,转移至新部位缝合。</v>
          </cell>
          <cell r="D9481" t="str">
            <v/>
          </cell>
          <cell r="E9481" t="str">
            <v>特殊缝线</v>
          </cell>
          <cell r="F9481" t="str">
            <v>次</v>
          </cell>
          <cell r="G9481" t="str">
            <v/>
          </cell>
          <cell r="H9481">
            <v>1000</v>
          </cell>
          <cell r="I9481">
            <v>800</v>
          </cell>
          <cell r="J9481">
            <v>700</v>
          </cell>
          <cell r="K9481" t="str">
            <v>乙类</v>
          </cell>
        </row>
        <row r="9482">
          <cell r="A9482" t="str">
            <v>HYV89308</v>
          </cell>
          <cell r="B9482" t="str">
            <v>烧伤清创异体/种皮覆盖术</v>
          </cell>
          <cell r="C9482" t="str">
            <v>创面消毒,清创,异体或种皮片的制备和移植,包扎。不含取皮术。</v>
          </cell>
          <cell r="D9482" t="str">
            <v>引流装置,冲洗液,双氧水,消毒剂</v>
          </cell>
          <cell r="E9482" t="str">
            <v>异种皮</v>
          </cell>
          <cell r="F9482" t="str">
            <v>１％体表面积</v>
          </cell>
          <cell r="G9482" t="str">
            <v/>
          </cell>
          <cell r="H9482">
            <v>150</v>
          </cell>
          <cell r="I9482">
            <v>120</v>
          </cell>
          <cell r="J9482">
            <v>105</v>
          </cell>
          <cell r="K9482" t="str">
            <v>乙类</v>
          </cell>
        </row>
        <row r="9483">
          <cell r="A9483" t="str">
            <v>HYV89309</v>
          </cell>
          <cell r="B9483" t="str">
            <v>扩创游离刃厚皮片移植术</v>
          </cell>
          <cell r="C9483" t="str">
            <v>术区皮肤消毒,先行创面扩创术,去除创面坏死组织,清洗,止血后,将自体刃厚皮片移植于切削痂后的创面,缝合或应用网眼纱布固定皮片,打包包扎。不含取皮术。</v>
          </cell>
          <cell r="D9483" t="str">
            <v>引流装置</v>
          </cell>
          <cell r="E9483" t="str">
            <v>功能性敷料,特殊缝线</v>
          </cell>
          <cell r="F9483" t="str">
            <v>１％体表面积</v>
          </cell>
          <cell r="G9483" t="str">
            <v/>
          </cell>
          <cell r="H9483">
            <v>130</v>
          </cell>
          <cell r="I9483">
            <v>105</v>
          </cell>
          <cell r="J9483">
            <v>90</v>
          </cell>
          <cell r="K9483" t="str">
            <v>乙类</v>
          </cell>
        </row>
        <row r="9484">
          <cell r="A9484" t="str">
            <v>HYV89310</v>
          </cell>
          <cell r="B9484" t="str">
            <v>扩创自体邮票皮片移植术</v>
          </cell>
          <cell r="C9484" t="str">
            <v>术区皮肤消毒,先行创面扩创术,去除创面坏死组织,清洗,止血后,将自体刃厚皮片修剪成邮票大小皮片移植于切削痂后的创面,缝合或应用网眼纱布固定皮片,打包包扎。不含取皮术。</v>
          </cell>
          <cell r="D9484" t="str">
            <v>引流装置</v>
          </cell>
          <cell r="E9484" t="str">
            <v>功能性敷料,特殊缝线</v>
          </cell>
          <cell r="F9484" t="str">
            <v>１％体表面积</v>
          </cell>
          <cell r="G9484" t="str">
            <v/>
          </cell>
          <cell r="H9484">
            <v>130</v>
          </cell>
          <cell r="I9484">
            <v>105</v>
          </cell>
          <cell r="J9484">
            <v>90</v>
          </cell>
          <cell r="K9484" t="str">
            <v>乙类</v>
          </cell>
        </row>
        <row r="9485">
          <cell r="A9485" t="str">
            <v>HYV89311</v>
          </cell>
          <cell r="B9485" t="str">
            <v>扩创游离中厚皮片移植术</v>
          </cell>
          <cell r="C9485" t="str">
            <v>术区皮肤消毒,先行创面扩创术,去除创面坏死组织,清洗,止血后,取中厚皮片,将自体中厚皮片移植于切削痂后的创面,缝合或应用网眼纱布固定皮片,打包包扎。不含取皮术。</v>
          </cell>
          <cell r="D9485" t="str">
            <v>引流装置</v>
          </cell>
          <cell r="E9485" t="str">
            <v>功能性敷料,特殊缝线</v>
          </cell>
          <cell r="F9485" t="str">
            <v>１％体表面积</v>
          </cell>
          <cell r="G9485" t="str">
            <v/>
          </cell>
          <cell r="H9485">
            <v>130</v>
          </cell>
          <cell r="I9485">
            <v>105</v>
          </cell>
          <cell r="J9485">
            <v>90</v>
          </cell>
          <cell r="K9485" t="str">
            <v>乙类</v>
          </cell>
        </row>
        <row r="9486">
          <cell r="A9486" t="str">
            <v>HYV89312</v>
          </cell>
          <cell r="B9486" t="str">
            <v>扩创游离全厚皮片移植术</v>
          </cell>
          <cell r="C9486" t="str">
            <v>术区皮肤消毒,先行创面扩创术,去除创面坏死组织,清洗,止血后,将自体全厚皮片移植于切削痂后的创面,缝合或应用网眼纱布固定皮片,打包包扎。不含取皮术。</v>
          </cell>
          <cell r="D9486" t="str">
            <v>引流装置</v>
          </cell>
          <cell r="E9486" t="str">
            <v>功能性敷料,特殊缝线</v>
          </cell>
          <cell r="F9486" t="str">
            <v>１％体表面积</v>
          </cell>
          <cell r="G9486" t="str">
            <v/>
          </cell>
          <cell r="H9486">
            <v>130</v>
          </cell>
          <cell r="I9486">
            <v>105</v>
          </cell>
          <cell r="J9486">
            <v>90</v>
          </cell>
          <cell r="K9486" t="str">
            <v>乙类</v>
          </cell>
        </row>
        <row r="9487">
          <cell r="A9487" t="str">
            <v>HYV89313</v>
          </cell>
          <cell r="B9487" t="str">
            <v>切/削痂游离刃厚皮片移植术</v>
          </cell>
          <cell r="C9487" t="str">
            <v>术区皮肤消毒,先行切削痂术,去除烧伤坏死组织,清洗,止血后,将自体刃厚皮片移植于切削痂后的创面,缝合或应用网眼纱布固定皮片或者打包包扎固定。不含取皮术。</v>
          </cell>
          <cell r="D9487" t="str">
            <v>引流装置</v>
          </cell>
          <cell r="E9487" t="str">
            <v>功能性敷料,特殊缝线</v>
          </cell>
          <cell r="F9487" t="str">
            <v>１％体表面积</v>
          </cell>
          <cell r="G9487" t="str">
            <v/>
          </cell>
          <cell r="H9487">
            <v>130</v>
          </cell>
          <cell r="I9487">
            <v>105</v>
          </cell>
          <cell r="J9487">
            <v>90</v>
          </cell>
          <cell r="K9487" t="str">
            <v>乙类</v>
          </cell>
        </row>
        <row r="9488">
          <cell r="A9488" t="str">
            <v>HYV89314</v>
          </cell>
          <cell r="B9488" t="str">
            <v>切/削痂自体邮票皮片移植术</v>
          </cell>
          <cell r="C9488" t="str">
            <v>术区皮肤消毒,先行切削痂术,去除烧伤坏死组织,清洗,止血后,将自体刃厚皮片修剪成邮票大小皮片移植于切削痂后的创面,缝合或应用网眼纱布固定皮片。不含取皮术。</v>
          </cell>
          <cell r="D9488" t="str">
            <v>引流装置</v>
          </cell>
          <cell r="E9488" t="str">
            <v>功能性敷料,特殊缝线</v>
          </cell>
          <cell r="F9488" t="str">
            <v>１％体表面积</v>
          </cell>
          <cell r="G9488" t="str">
            <v/>
          </cell>
          <cell r="H9488">
            <v>130</v>
          </cell>
          <cell r="I9488">
            <v>105</v>
          </cell>
          <cell r="J9488">
            <v>90</v>
          </cell>
          <cell r="K9488" t="str">
            <v>乙类</v>
          </cell>
        </row>
        <row r="9489">
          <cell r="A9489" t="str">
            <v>HYV89315</v>
          </cell>
          <cell r="B9489" t="str">
            <v>切/削痂游离中厚皮片移植术</v>
          </cell>
          <cell r="C9489" t="str">
            <v>术区皮肤消毒,先行切削痂术,去除烧伤坏死组织,清洗,止血后,将自体中厚皮片移植于切削痂后的创面,缝合或应用网眼纱布固定皮片,打包包扎。不含取皮术。</v>
          </cell>
          <cell r="D9489" t="str">
            <v>引流装置</v>
          </cell>
          <cell r="E9489" t="str">
            <v>功能性敷料,特殊缝线</v>
          </cell>
          <cell r="F9489" t="str">
            <v>１％体表面积</v>
          </cell>
          <cell r="G9489" t="str">
            <v/>
          </cell>
          <cell r="H9489">
            <v>200</v>
          </cell>
          <cell r="I9489">
            <v>160</v>
          </cell>
          <cell r="J9489">
            <v>140</v>
          </cell>
          <cell r="K9489" t="str">
            <v>乙类</v>
          </cell>
        </row>
        <row r="9490">
          <cell r="A9490" t="str">
            <v>HYV89316</v>
          </cell>
          <cell r="B9490" t="str">
            <v>切/削痂游离全厚皮片移植术</v>
          </cell>
          <cell r="C9490" t="str">
            <v>术区皮肤消毒,先行切削痂术,去除烧伤坏死组织,清洗,止血后,取全厚皮片,将自体全厚皮片移植于切削痂后的创面,缝合或应用网眼纱布固定皮片,打包包扎。不含取皮术。</v>
          </cell>
          <cell r="D9490" t="str">
            <v>引流装置</v>
          </cell>
          <cell r="E9490" t="str">
            <v>功能性敷料,特殊缝线</v>
          </cell>
          <cell r="F9490" t="str">
            <v>平方厘米</v>
          </cell>
          <cell r="G9490" t="str">
            <v/>
          </cell>
          <cell r="H9490">
            <v>200</v>
          </cell>
          <cell r="I9490">
            <v>160</v>
          </cell>
          <cell r="J9490">
            <v>140</v>
          </cell>
          <cell r="K9490" t="str">
            <v>乙类</v>
          </cell>
        </row>
        <row r="9491">
          <cell r="A9491" t="str">
            <v>HYV89317</v>
          </cell>
          <cell r="B9491" t="str">
            <v>扩创异体/种真皮自体刃厚皮移植术</v>
          </cell>
          <cell r="C9491" t="str">
            <v>麻醉,消毒铺巾,扩创,异体或种真皮制备并移植于创面,自体刃厚皮片切取后覆盖于真皮之上,固定和包扎。</v>
          </cell>
          <cell r="D9491" t="str">
            <v>引流装置</v>
          </cell>
          <cell r="E9491" t="str">
            <v>取皮刀片,异种皮,功能性敷料</v>
          </cell>
          <cell r="F9491" t="str">
            <v>１％体表面积</v>
          </cell>
          <cell r="G9491" t="str">
            <v/>
          </cell>
          <cell r="H9491">
            <v>200</v>
          </cell>
          <cell r="I9491">
            <v>160</v>
          </cell>
          <cell r="J9491">
            <v>140</v>
          </cell>
          <cell r="K9491" t="str">
            <v>乙类</v>
          </cell>
        </row>
        <row r="9492">
          <cell r="A9492" t="str">
            <v>HYV89318</v>
          </cell>
          <cell r="B9492" t="str">
            <v>异体/种皮移植术</v>
          </cell>
          <cell r="C9492" t="str">
            <v>消毒,铺单,修整皮损创面,将制备好的异体或种皮移植,缝合固定,包扎。</v>
          </cell>
          <cell r="D9492" t="str">
            <v>引流装置</v>
          </cell>
          <cell r="E9492" t="str">
            <v>取皮刀片,异种皮,特殊缝线</v>
          </cell>
          <cell r="F9492" t="str">
            <v>１％体表面积</v>
          </cell>
          <cell r="G9492" t="str">
            <v/>
          </cell>
          <cell r="H9492">
            <v>140</v>
          </cell>
          <cell r="I9492">
            <v>110</v>
          </cell>
          <cell r="J9492">
            <v>100</v>
          </cell>
          <cell r="K9492" t="str">
            <v>乙类</v>
          </cell>
        </row>
        <row r="9493">
          <cell r="A9493" t="str">
            <v>HYV89319</v>
          </cell>
          <cell r="B9493" t="str">
            <v>带毛囊游离皮肤移植术</v>
          </cell>
          <cell r="C9493" t="str">
            <v>消毒,铺单,带毛囊游离皮片的切取,修剪,供区缝合及移植,固定和包扎。</v>
          </cell>
          <cell r="D9493" t="str">
            <v>引流装置</v>
          </cell>
          <cell r="E9493" t="str">
            <v>特殊缝线</v>
          </cell>
          <cell r="F9493" t="str">
            <v>部位</v>
          </cell>
          <cell r="G9493" t="str">
            <v/>
          </cell>
          <cell r="H9493">
            <v>1000</v>
          </cell>
          <cell r="I9493">
            <v>800</v>
          </cell>
          <cell r="J9493">
            <v>700</v>
          </cell>
          <cell r="K9493" t="str">
            <v>乙类</v>
          </cell>
        </row>
        <row r="9494">
          <cell r="A9494" t="str">
            <v>HYV89320</v>
          </cell>
          <cell r="B9494" t="str">
            <v>异体/种皮打洞自体皮嵌植术</v>
          </cell>
          <cell r="C9494" t="str">
            <v>消毒,铺单,取自体皮片并制成1厘米×1厘米大小皮片,于异体皮上开出间距1厘米的一字形窗口,植入小皮片,固定和包扎。不含取皮术。</v>
          </cell>
          <cell r="D9494" t="str">
            <v>引流装置</v>
          </cell>
          <cell r="E9494" t="str">
            <v>取皮刀片,异种皮</v>
          </cell>
          <cell r="F9494" t="str">
            <v>１％体表面积</v>
          </cell>
          <cell r="G9494" t="str">
            <v/>
          </cell>
          <cell r="H9494">
            <v>120</v>
          </cell>
          <cell r="I9494">
            <v>95</v>
          </cell>
          <cell r="J9494">
            <v>85</v>
          </cell>
          <cell r="K9494" t="str">
            <v>乙类</v>
          </cell>
        </row>
        <row r="9495">
          <cell r="A9495" t="str">
            <v>HYV89321</v>
          </cell>
          <cell r="B9495" t="str">
            <v>扩创自体微粒皮移植术</v>
          </cell>
          <cell r="C9495" t="str">
            <v>消毒铺巾,扩创,将制备好的含自体微粒皮的异体皮移植､固定和包扎。不含异体或种皮及制备､取皮术､微粒皮制备。</v>
          </cell>
          <cell r="D9495" t="str">
            <v>引流装置</v>
          </cell>
          <cell r="E9495" t="str">
            <v>取皮刀片,异种皮,功能性敷料</v>
          </cell>
          <cell r="F9495" t="str">
            <v>１％体表面积</v>
          </cell>
          <cell r="G9495" t="str">
            <v/>
          </cell>
          <cell r="H9495">
            <v>150</v>
          </cell>
          <cell r="I9495">
            <v>120</v>
          </cell>
          <cell r="J9495">
            <v>105</v>
          </cell>
          <cell r="K9495" t="str">
            <v>乙类</v>
          </cell>
        </row>
        <row r="9496">
          <cell r="A9496" t="str">
            <v>HYV89322</v>
          </cell>
          <cell r="B9496" t="str">
            <v>扩创网状自体皮移植术</v>
          </cell>
          <cell r="C9496" t="str">
            <v>消毒铺巾,扩创,将制备好的自体网状皮移植､固定和包扎。不含取皮术､网状皮制备。</v>
          </cell>
          <cell r="D9496" t="str">
            <v>引流装置</v>
          </cell>
          <cell r="E9496" t="str">
            <v>功能性敷料</v>
          </cell>
          <cell r="F9496" t="str">
            <v>１％体表面积</v>
          </cell>
          <cell r="G9496" t="str">
            <v/>
          </cell>
          <cell r="H9496">
            <v>180</v>
          </cell>
          <cell r="I9496">
            <v>140</v>
          </cell>
          <cell r="J9496">
            <v>120</v>
          </cell>
          <cell r="K9496" t="str">
            <v>乙类</v>
          </cell>
        </row>
        <row r="9497">
          <cell r="A9497" t="str">
            <v>HYV89323</v>
          </cell>
          <cell r="B9497" t="str">
            <v>扩创体外细胞培养皮肤细胞移植术</v>
          </cell>
          <cell r="C9497" t="str">
            <v>消毒铺巾,扩创,皮肤细胞的涂布,培养细胞膜片的移植､固定和包扎。不含自体皮片的切取､制备､体外细胞培养､细胞载体的制备。</v>
          </cell>
          <cell r="D9497" t="str">
            <v/>
          </cell>
          <cell r="E9497" t="str">
            <v>功能性敷料</v>
          </cell>
          <cell r="F9497" t="str">
            <v>１％体表面积</v>
          </cell>
          <cell r="G9497" t="str">
            <v/>
          </cell>
          <cell r="H9497">
            <v>500</v>
          </cell>
          <cell r="I9497">
            <v>400</v>
          </cell>
          <cell r="J9497">
            <v>350</v>
          </cell>
          <cell r="K9497" t="str">
            <v>丙类</v>
          </cell>
        </row>
        <row r="9498">
          <cell r="A9498" t="str">
            <v>HYV89324</v>
          </cell>
          <cell r="B9498" t="str">
            <v>扩创体外培养皮肤细胞异体/种皮移植术</v>
          </cell>
          <cell r="C9498" t="str">
            <v>消毒铺巾,扩创,将制备好的含培养皮肤细胞的异体或种皮移植､固定和包扎。</v>
          </cell>
          <cell r="D9498" t="str">
            <v/>
          </cell>
          <cell r="E9498" t="str">
            <v>取皮刀片,异种皮,功能性敷料</v>
          </cell>
          <cell r="F9498" t="str">
            <v>１％体表面积</v>
          </cell>
          <cell r="G9498" t="str">
            <v/>
          </cell>
          <cell r="H9498">
            <v>500</v>
          </cell>
          <cell r="I9498">
            <v>400</v>
          </cell>
          <cell r="J9498">
            <v>350</v>
          </cell>
          <cell r="K9498" t="str">
            <v>丙类</v>
          </cell>
        </row>
        <row r="9499">
          <cell r="A9499" t="str">
            <v>HYW60301</v>
          </cell>
          <cell r="B9499" t="str">
            <v>带蒂皮瓣二期断蒂术</v>
          </cell>
          <cell r="C9499" t="str">
            <v>含皮瓣远端断蒂､断蒂区转移至修复区､伤口成形。</v>
          </cell>
          <cell r="D9499" t="str">
            <v/>
          </cell>
          <cell r="E9499" t="str">
            <v>特殊缝线</v>
          </cell>
          <cell r="F9499" t="str">
            <v>次</v>
          </cell>
          <cell r="G9499" t="str">
            <v/>
          </cell>
          <cell r="H9499">
            <v>800</v>
          </cell>
          <cell r="I9499">
            <v>640</v>
          </cell>
          <cell r="J9499">
            <v>560</v>
          </cell>
          <cell r="K9499" t="str">
            <v>乙类</v>
          </cell>
        </row>
        <row r="9500">
          <cell r="A9500" t="str">
            <v>HYW60302</v>
          </cell>
          <cell r="B9500" t="str">
            <v>带蒂皮瓣/管断蒂术</v>
          </cell>
          <cell r="C9500" t="str">
            <v>消毒铺巾,气囊止血带止血,切开皮肤,切断皮瓣或皮管。</v>
          </cell>
          <cell r="D9500" t="str">
            <v/>
          </cell>
          <cell r="E9500" t="str">
            <v>特殊缝线</v>
          </cell>
          <cell r="F9500" t="str">
            <v>次</v>
          </cell>
          <cell r="G9500" t="str">
            <v/>
          </cell>
          <cell r="H9500">
            <v>800</v>
          </cell>
          <cell r="I9500">
            <v>640</v>
          </cell>
          <cell r="J9500">
            <v>560</v>
          </cell>
          <cell r="K9500" t="str">
            <v>乙类</v>
          </cell>
        </row>
        <row r="9501">
          <cell r="A9501" t="str">
            <v>HYW60303</v>
          </cell>
          <cell r="B9501" t="str">
            <v>带穿支超薄皮瓣切取术</v>
          </cell>
          <cell r="C9501" t="str">
            <v>术前设计,消毒铺巾,体位摆放,麻醉,仔细切取皮瓣保留穿支血管,将皮瓣修薄,供区直接缝合。</v>
          </cell>
          <cell r="D9501" t="str">
            <v>引流装置</v>
          </cell>
          <cell r="E9501" t="str">
            <v>特殊缝线</v>
          </cell>
          <cell r="F9501" t="str">
            <v>次</v>
          </cell>
          <cell r="G9501" t="str">
            <v>此项为辅加操作项目</v>
          </cell>
          <cell r="H9501">
            <v>1100</v>
          </cell>
          <cell r="I9501">
            <v>880</v>
          </cell>
          <cell r="J9501">
            <v>770</v>
          </cell>
          <cell r="K9501" t="str">
            <v>乙类</v>
          </cell>
        </row>
        <row r="9502">
          <cell r="A9502" t="str">
            <v>HYW60304</v>
          </cell>
          <cell r="B9502" t="str">
            <v>带血运骨皮瓣切取术</v>
          </cell>
          <cell r="C9502" t="str">
            <v>术前设计､消毒铺巾､体位摆放,麻醉,以超声多普勒测定血管蒂位置,设计皮瓣,分离出供应骨皮瓣相应动静脉血管,切取带蒂肋骨皮瓣备用。</v>
          </cell>
          <cell r="D9502" t="str">
            <v>引流装置</v>
          </cell>
          <cell r="E9502" t="str">
            <v>特殊缝线</v>
          </cell>
          <cell r="F9502" t="str">
            <v>次</v>
          </cell>
          <cell r="G9502" t="str">
            <v>以10×10厘米为基价,超过范围加收不超过30%;此项为辅加操作项目</v>
          </cell>
          <cell r="H9502">
            <v>2260</v>
          </cell>
          <cell r="I9502">
            <v>1810</v>
          </cell>
          <cell r="J9502">
            <v>1580</v>
          </cell>
          <cell r="K9502" t="str">
            <v>乙类</v>
          </cell>
        </row>
        <row r="9503">
          <cell r="A9503" t="str">
            <v>HYW60305</v>
          </cell>
          <cell r="B9503" t="str">
            <v>皮瓣修整术</v>
          </cell>
          <cell r="C9503" t="str">
            <v>消毒铺巾,设计切口,局部麻醉,切开皮肤至深筋膜浅层,修剪皮下脂肪及浅筋膜组织,按照缺损的大小形状修整设计皮瓣,双极电凝止血,术区置引流,缝合切口,包扎。</v>
          </cell>
          <cell r="D9503" t="str">
            <v>引流装置</v>
          </cell>
          <cell r="E9503" t="str">
            <v>特殊缝线</v>
          </cell>
          <cell r="F9503" t="str">
            <v>次</v>
          </cell>
          <cell r="G9503" t="str">
            <v/>
          </cell>
          <cell r="H9503">
            <v>1150</v>
          </cell>
          <cell r="I9503">
            <v>920</v>
          </cell>
          <cell r="J9503">
            <v>805</v>
          </cell>
          <cell r="K9503" t="str">
            <v>丙类</v>
          </cell>
        </row>
        <row r="9504">
          <cell r="A9504" t="str">
            <v>HYW83301</v>
          </cell>
          <cell r="B9504" t="str">
            <v>Z字成形术</v>
          </cell>
          <cell r="C9504" t="str">
            <v>消毒铺巾,设计并掀起对偶皮瓣,双极电凝止血,换位缝合,包扎。</v>
          </cell>
          <cell r="D9504" t="str">
            <v/>
          </cell>
          <cell r="E9504" t="str">
            <v>特殊缝线</v>
          </cell>
          <cell r="F9504" t="str">
            <v>次</v>
          </cell>
          <cell r="G9504" t="str">
            <v/>
          </cell>
          <cell r="H9504">
            <v>1050</v>
          </cell>
          <cell r="I9504">
            <v>840</v>
          </cell>
          <cell r="J9504">
            <v>735</v>
          </cell>
          <cell r="K9504" t="str">
            <v>乙类</v>
          </cell>
        </row>
        <row r="9505">
          <cell r="A9505" t="str">
            <v>HYW83302</v>
          </cell>
          <cell r="B9505" t="str">
            <v>皮瓣延迟术</v>
          </cell>
          <cell r="C9505" t="str">
            <v>皮瓣､肌皮瓣掀起后,原位缝合。含皮管切形成术。</v>
          </cell>
          <cell r="D9505" t="str">
            <v/>
          </cell>
          <cell r="E9505" t="str">
            <v>特殊缝线</v>
          </cell>
          <cell r="F9505" t="str">
            <v>次</v>
          </cell>
          <cell r="G9505" t="str">
            <v/>
          </cell>
          <cell r="H9505">
            <v>360</v>
          </cell>
          <cell r="I9505">
            <v>290</v>
          </cell>
          <cell r="J9505">
            <v>250</v>
          </cell>
          <cell r="K9505" t="str">
            <v>乙类</v>
          </cell>
        </row>
        <row r="9506">
          <cell r="A9506" t="str">
            <v>HYW88301</v>
          </cell>
          <cell r="B9506" t="str">
            <v>带蒂轴型皮瓣转移术</v>
          </cell>
          <cell r="C9506" t="str">
            <v>术前设计,消毒铺巾,体位摆放,麻醉,以超声多普勒测定血管蒂位置,设计皮瓣,分离出供应皮瓣解剖学上知名动静脉血管为蒂,切取带蒂皮瓣转位移植至受区,再将皮瓣缝合固定。不含供区植皮。</v>
          </cell>
          <cell r="D9506" t="str">
            <v>引流装置</v>
          </cell>
          <cell r="E9506" t="str">
            <v>特殊缝线</v>
          </cell>
          <cell r="F9506" t="str">
            <v>次</v>
          </cell>
          <cell r="G9506" t="str">
            <v>以10×10厘米为基价,超过范围加收不超过30%</v>
          </cell>
          <cell r="H9506">
            <v>2060</v>
          </cell>
          <cell r="I9506">
            <v>1650</v>
          </cell>
          <cell r="J9506">
            <v>1440</v>
          </cell>
          <cell r="K9506" t="str">
            <v>乙类</v>
          </cell>
        </row>
        <row r="9507">
          <cell r="A9507" t="str">
            <v>HYW88302</v>
          </cell>
          <cell r="B9507" t="str">
            <v>带蒂复合组织瓣移植术</v>
          </cell>
          <cell r="C9507" t="str">
            <v>术前设计,消毒铺巾,体位摆放,麻醉后受区准备,切取供区复合组织瓣转移,供区直接关闭或植皮覆盖。不含供区植皮。</v>
          </cell>
          <cell r="D9507" t="str">
            <v>引流装置</v>
          </cell>
          <cell r="E9507" t="str">
            <v>特殊缝线</v>
          </cell>
          <cell r="F9507" t="str">
            <v>次</v>
          </cell>
          <cell r="G9507" t="str">
            <v>以5平方厘米为基价,每增加1平方厘米加收不超过5%</v>
          </cell>
          <cell r="H9507">
            <v>2260</v>
          </cell>
          <cell r="I9507">
            <v>1810</v>
          </cell>
          <cell r="J9507">
            <v>1580</v>
          </cell>
          <cell r="K9507" t="str">
            <v>乙类</v>
          </cell>
        </row>
        <row r="9508">
          <cell r="A9508" t="str">
            <v>HYW88303</v>
          </cell>
          <cell r="B9508" t="str">
            <v>真皮下血管网皮瓣带蒂转移术</v>
          </cell>
          <cell r="C9508" t="str">
            <v>术前设计,消毒铺巾,体位摆放,麻醉后受区准备,切取供区带真皮下血管网瓣,在手术放大镜下修薄皮瓣,保留真皮下血管网及1-2毫米厚皮下脂肪,供区直接关闭。不含供区植皮。</v>
          </cell>
          <cell r="D9508" t="str">
            <v>引流装置</v>
          </cell>
          <cell r="E9508" t="str">
            <v>特殊缝线</v>
          </cell>
          <cell r="F9508" t="str">
            <v>次</v>
          </cell>
          <cell r="G9508" t="str">
            <v>以5厘米×5厘米为基价,每增加1平方厘米加收不超过5%</v>
          </cell>
          <cell r="H9508">
            <v>1660</v>
          </cell>
          <cell r="I9508">
            <v>1330</v>
          </cell>
          <cell r="J9508">
            <v>1160</v>
          </cell>
          <cell r="K9508" t="str">
            <v>乙类</v>
          </cell>
        </row>
        <row r="9509">
          <cell r="A9509" t="str">
            <v>HYW88304</v>
          </cell>
          <cell r="B9509" t="str">
            <v>吻合血管皮瓣移植术</v>
          </cell>
          <cell r="C9509" t="str">
            <v>消毒铺巾,气囊止血带止血,切开皮肤,切取皮瓣,移植于损伤处,吻合血管,供区直接闭合或皮肤移植。不含术中显微镜下操作。</v>
          </cell>
          <cell r="D9509" t="str">
            <v/>
          </cell>
          <cell r="E9509" t="str">
            <v>特殊缝线</v>
          </cell>
          <cell r="F9509" t="str">
            <v>部位</v>
          </cell>
          <cell r="G9509" t="str">
            <v/>
          </cell>
          <cell r="H9509">
            <v>1100</v>
          </cell>
          <cell r="I9509">
            <v>880</v>
          </cell>
          <cell r="J9509">
            <v>770</v>
          </cell>
          <cell r="K9509" t="str">
            <v>乙类</v>
          </cell>
        </row>
        <row r="9510">
          <cell r="A9510" t="str">
            <v>HYW88305</v>
          </cell>
          <cell r="B9510" t="str">
            <v>带蒂皮瓣转移术</v>
          </cell>
          <cell r="C9510" t="str">
            <v>术前设计,消毒铺巾,体位摆放,麻醉,设计皮瓣,分离出供应筋膜瓣相应血管蒂,切取带蒂肌皮瓣转位移植至受区,再将筋膜瓣缝合固定。</v>
          </cell>
          <cell r="D9510" t="str">
            <v>引流装置</v>
          </cell>
          <cell r="E9510" t="str">
            <v>特殊缝线</v>
          </cell>
          <cell r="F9510" t="str">
            <v>次</v>
          </cell>
          <cell r="G9510" t="str">
            <v>以3×5厘米为基价,超过范围加收不超过30%</v>
          </cell>
          <cell r="H9510">
            <v>1560</v>
          </cell>
          <cell r="I9510">
            <v>1250</v>
          </cell>
          <cell r="J9510">
            <v>1090</v>
          </cell>
          <cell r="K9510" t="str">
            <v>乙类</v>
          </cell>
        </row>
        <row r="9511">
          <cell r="A9511" t="str">
            <v>HYW88306</v>
          </cell>
          <cell r="B9511" t="str">
            <v>带血管蒂组织瓣移位修复术</v>
          </cell>
          <cell r="C9511" t="str">
            <v>消毒,铺单,气囊止血带止血,切开皮肤,于手部掀取带蒂皮瓣,移位于损伤处,闭合切口或皮肤移植。</v>
          </cell>
          <cell r="D9511" t="str">
            <v/>
          </cell>
          <cell r="E9511" t="str">
            <v>特殊缝线</v>
          </cell>
          <cell r="F9511" t="str">
            <v>部位</v>
          </cell>
          <cell r="G9511" t="str">
            <v/>
          </cell>
          <cell r="H9511">
            <v>2000</v>
          </cell>
          <cell r="I9511">
            <v>1600</v>
          </cell>
          <cell r="J9511">
            <v>1400</v>
          </cell>
          <cell r="K9511" t="str">
            <v>乙类</v>
          </cell>
        </row>
        <row r="9512">
          <cell r="A9512" t="str">
            <v>HYW88307</v>
          </cell>
          <cell r="B9512" t="str">
            <v>预构扩张皮瓣Ⅰ期转移术</v>
          </cell>
          <cell r="C9512" t="str">
            <v>消毒铺巾,局部浸润麻醉,切开皮肤至深筋膜浅层,组织剪剥离适当腔隙,双极电凝止血,解剖血管束后将其转移并固定于受区筋膜层,放入扩张器,术区置引流,分层缝合切口,敷料包扎。</v>
          </cell>
          <cell r="D9512" t="str">
            <v>引流装置</v>
          </cell>
          <cell r="E9512" t="str">
            <v>皮肤扩张器,特殊缝线</v>
          </cell>
          <cell r="F9512" t="str">
            <v>次</v>
          </cell>
          <cell r="G9512" t="str">
            <v/>
          </cell>
          <cell r="H9512">
            <v>1100</v>
          </cell>
          <cell r="I9512">
            <v>880</v>
          </cell>
          <cell r="J9512">
            <v>770</v>
          </cell>
          <cell r="K9512" t="str">
            <v>乙类</v>
          </cell>
        </row>
        <row r="9513">
          <cell r="A9513" t="str">
            <v>HYW88308</v>
          </cell>
          <cell r="B9513" t="str">
            <v>预构扩张皮瓣Ⅱ期转移术</v>
          </cell>
          <cell r="C9513" t="str">
            <v>消毒铺巾,麻醉,沿设计切开皮肤至筋膜浅层,完整取出扩张器,掀起扩张皮瓣,切除病灶,双极电凝止血,转移扩张皮瓣至受区,术区置引流,分层缝合切口,敷料包扎。</v>
          </cell>
          <cell r="D9513" t="str">
            <v>引流装置</v>
          </cell>
          <cell r="E9513" t="str">
            <v>特殊缝线</v>
          </cell>
          <cell r="F9513" t="str">
            <v>次</v>
          </cell>
          <cell r="G9513" t="str">
            <v/>
          </cell>
          <cell r="H9513">
            <v>1750</v>
          </cell>
          <cell r="I9513">
            <v>1400</v>
          </cell>
          <cell r="J9513">
            <v>1225</v>
          </cell>
          <cell r="K9513" t="str">
            <v>乙类</v>
          </cell>
        </row>
        <row r="9514">
          <cell r="A9514" t="str">
            <v>HYW88309</v>
          </cell>
          <cell r="B9514" t="str">
            <v>预构扩张皮瓣转移修复术</v>
          </cell>
          <cell r="C9514" t="str">
            <v>术区术前设计,消毒铺巾,体位摆放,麻醉,沿设计切开皮肤至筋膜浅层,暴露并完整取出扩张器,掀起扩张皮瓣,切除头面颈部病灶后仔细止血,将预构扩张皮瓣代血管束转移至受区,术区置引流,分层缝合切口,敷料包扎。</v>
          </cell>
          <cell r="D9514" t="str">
            <v>引流装置</v>
          </cell>
          <cell r="E9514" t="str">
            <v>特殊缝线</v>
          </cell>
          <cell r="F9514" t="str">
            <v>部位</v>
          </cell>
          <cell r="G9514" t="str">
            <v/>
          </cell>
          <cell r="H9514">
            <v>1850</v>
          </cell>
          <cell r="I9514">
            <v>1480</v>
          </cell>
          <cell r="J9514">
            <v>1295</v>
          </cell>
          <cell r="K9514" t="str">
            <v>乙类</v>
          </cell>
        </row>
        <row r="9515">
          <cell r="A9515" t="str">
            <v>HYW88310</v>
          </cell>
          <cell r="B9515" t="str">
            <v>岛状皮瓣成形术</v>
          </cell>
          <cell r="C9515" t="str">
            <v>消毒铺巾,设计,掀起皮瓣,解剖血管蒂,将皮瓣转移到受区,双极电凝止血。不含植皮术。</v>
          </cell>
          <cell r="D9515" t="str">
            <v/>
          </cell>
          <cell r="E9515" t="str">
            <v>特殊缝线</v>
          </cell>
          <cell r="F9515" t="str">
            <v>次</v>
          </cell>
          <cell r="G9515" t="str">
            <v/>
          </cell>
          <cell r="H9515">
            <v>1160</v>
          </cell>
          <cell r="I9515">
            <v>930</v>
          </cell>
          <cell r="J9515">
            <v>810</v>
          </cell>
          <cell r="K9515" t="str">
            <v>乙类</v>
          </cell>
        </row>
        <row r="9516">
          <cell r="A9516" t="str">
            <v>HYW89301</v>
          </cell>
          <cell r="B9516" t="str">
            <v>局部皮瓣移植术</v>
          </cell>
          <cell r="C9516" t="str">
            <v>术前设计,消毒铺单,体位摆放,按照缺损的大小设计皮瓣,按照设计切取皮瓣修复局部的缺损,供瓣区直接拉拢缝合。</v>
          </cell>
          <cell r="D9516" t="str">
            <v>引流装置</v>
          </cell>
          <cell r="E9516" t="str">
            <v>特殊缝线</v>
          </cell>
          <cell r="F9516" t="str">
            <v>部位</v>
          </cell>
          <cell r="G9516" t="str">
            <v/>
          </cell>
          <cell r="H9516">
            <v>800</v>
          </cell>
          <cell r="I9516">
            <v>640</v>
          </cell>
          <cell r="J9516">
            <v>560</v>
          </cell>
          <cell r="K9516" t="str">
            <v>乙类</v>
          </cell>
        </row>
        <row r="9517">
          <cell r="A9517" t="str">
            <v>HYW89302</v>
          </cell>
          <cell r="B9517" t="str">
            <v>邻位皮瓣移植术</v>
          </cell>
          <cell r="C9517" t="str">
            <v>术前设计,消毒铺巾,体位摆放,消毒,麻醉,设计皮瓣,按设计分离切取皮瓣修复邻位缺损,供区直接缝合。</v>
          </cell>
          <cell r="D9517" t="str">
            <v>引流装置</v>
          </cell>
          <cell r="E9517" t="str">
            <v>特殊缝线</v>
          </cell>
          <cell r="F9517" t="str">
            <v>部位</v>
          </cell>
          <cell r="G9517" t="str">
            <v/>
          </cell>
          <cell r="H9517">
            <v>600</v>
          </cell>
          <cell r="I9517">
            <v>480</v>
          </cell>
          <cell r="J9517">
            <v>420</v>
          </cell>
          <cell r="K9517" t="str">
            <v>乙类</v>
          </cell>
        </row>
        <row r="9518">
          <cell r="A9518" t="str">
            <v>HYW89303</v>
          </cell>
          <cell r="B9518" t="str">
            <v>远位皮瓣移植术</v>
          </cell>
          <cell r="C9518" t="str">
            <v>术前设计,消毒铺巾,体位摆放,消毒,麻醉,设计皮瓣,按设计分离切取皮瓣修复远位缺损,择期断蒂。不含供区植皮。</v>
          </cell>
          <cell r="D9518" t="str">
            <v>引流装置</v>
          </cell>
          <cell r="E9518" t="str">
            <v>特殊缝线</v>
          </cell>
          <cell r="F9518" t="str">
            <v>部位</v>
          </cell>
          <cell r="G9518" t="str">
            <v/>
          </cell>
          <cell r="H9518">
            <v>600</v>
          </cell>
          <cell r="I9518">
            <v>480</v>
          </cell>
          <cell r="J9518">
            <v>420</v>
          </cell>
          <cell r="K9518" t="str">
            <v>乙类</v>
          </cell>
        </row>
        <row r="9519">
          <cell r="A9519" t="str">
            <v>HYW89304</v>
          </cell>
          <cell r="B9519" t="str">
            <v>轴型皮瓣移植术</v>
          </cell>
          <cell r="C9519" t="str">
            <v>消毒,麻醉,以超声多普勒测定血管蒂位置,设计皮瓣,分离切取由解剖学上知名动静脉血管供血的组织瓣。不含供区植皮。</v>
          </cell>
          <cell r="D9519" t="str">
            <v/>
          </cell>
          <cell r="E9519" t="str">
            <v/>
          </cell>
          <cell r="F9519" t="str">
            <v>次</v>
          </cell>
          <cell r="G9519" t="str">
            <v>以5×5厘米为基价,超过范围加收不超过30%</v>
          </cell>
          <cell r="H9519">
            <v>1300</v>
          </cell>
          <cell r="I9519">
            <v>1040</v>
          </cell>
          <cell r="J9519">
            <v>910</v>
          </cell>
          <cell r="K9519" t="str">
            <v>乙类</v>
          </cell>
        </row>
        <row r="9520">
          <cell r="A9520" t="str">
            <v>HYW89305</v>
          </cell>
          <cell r="B9520" t="str">
            <v>游离皮瓣移植术</v>
          </cell>
          <cell r="C9520"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cell r="D9520" t="str">
            <v>引流装置</v>
          </cell>
          <cell r="E9520" t="str">
            <v>特殊缝线</v>
          </cell>
          <cell r="F9520" t="str">
            <v>次</v>
          </cell>
          <cell r="G9520" t="str">
            <v>以5×5厘米为基价,超过范围加收不超过30%</v>
          </cell>
          <cell r="H9520">
            <v>2400</v>
          </cell>
          <cell r="I9520">
            <v>1920</v>
          </cell>
          <cell r="J9520">
            <v>1680</v>
          </cell>
          <cell r="K9520" t="str">
            <v>乙类</v>
          </cell>
        </row>
        <row r="9521">
          <cell r="A9521" t="str">
            <v>HYX60301</v>
          </cell>
          <cell r="B9521" t="str">
            <v>阔筋膜切取术</v>
          </cell>
          <cell r="C9521" t="str">
            <v>术前设计,消毒铺单,体位摆放,麻醉,在设计切口的位置,切开皮肤,切取适当大小的阔筋膜,分层关闭切口。</v>
          </cell>
          <cell r="D9521" t="str">
            <v>引流装置</v>
          </cell>
          <cell r="E9521" t="str">
            <v>特殊缝线</v>
          </cell>
          <cell r="F9521" t="str">
            <v>次</v>
          </cell>
          <cell r="G9521" t="str">
            <v>以2×10厘米为基价,超过范围加收不超过30%</v>
          </cell>
          <cell r="H9521">
            <v>700</v>
          </cell>
          <cell r="I9521">
            <v>560</v>
          </cell>
          <cell r="J9521">
            <v>490</v>
          </cell>
          <cell r="K9521" t="str">
            <v>乙类</v>
          </cell>
        </row>
        <row r="9522">
          <cell r="A9522" t="str">
            <v>HYX60501</v>
          </cell>
          <cell r="B9522" t="str">
            <v>内窥镜下组织瓣切取术</v>
          </cell>
          <cell r="C9522" t="str">
            <v>术区术前设计,消毒铺巾,体位摆放,麻醉,切开皮肤,内窥镜下仔细剥离筋膜或肌肉组织及血管蒂,切去组织,放置引流管,缝合,加压包扎。</v>
          </cell>
          <cell r="D9522" t="str">
            <v>引流装置</v>
          </cell>
          <cell r="E9522" t="str">
            <v>特殊缝线</v>
          </cell>
          <cell r="F9522" t="str">
            <v>次</v>
          </cell>
          <cell r="G9522" t="str">
            <v/>
          </cell>
          <cell r="H9522">
            <v>1000</v>
          </cell>
          <cell r="I9522">
            <v>800</v>
          </cell>
          <cell r="J9522">
            <v>700</v>
          </cell>
          <cell r="K9522" t="str">
            <v>乙类</v>
          </cell>
        </row>
        <row r="9523">
          <cell r="A9523" t="str">
            <v>HYX73301</v>
          </cell>
          <cell r="B9523" t="str">
            <v>橡皮肿病变组织部分切除术</v>
          </cell>
          <cell r="C9523" t="str">
            <v>术前设计,消毒铺巾,体位摆放,全麻,切除肌肉浅层的部分病变组织,保留皮肤及皮下组织覆盖创面。</v>
          </cell>
          <cell r="D9523" t="str">
            <v>引流装置</v>
          </cell>
          <cell r="E9523" t="str">
            <v>特殊缝线</v>
          </cell>
          <cell r="F9523" t="str">
            <v>部位</v>
          </cell>
          <cell r="G9523" t="str">
            <v/>
          </cell>
          <cell r="H9523">
            <v>2240</v>
          </cell>
          <cell r="I9523">
            <v>1790</v>
          </cell>
          <cell r="J9523">
            <v>1565</v>
          </cell>
          <cell r="K9523" t="str">
            <v>乙类</v>
          </cell>
        </row>
        <row r="9524">
          <cell r="A9524" t="str">
            <v>HYX73302</v>
          </cell>
          <cell r="B9524" t="str">
            <v>区域病变组织切除术(Homans-Macey手术)</v>
          </cell>
          <cell r="C9524"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cell r="D9524" t="str">
            <v>引流装置</v>
          </cell>
          <cell r="E9524" t="str">
            <v>特殊缝线</v>
          </cell>
          <cell r="F9524" t="str">
            <v>部位</v>
          </cell>
          <cell r="G9524" t="str">
            <v/>
          </cell>
          <cell r="H9524">
            <v>2000</v>
          </cell>
          <cell r="I9524">
            <v>1600</v>
          </cell>
          <cell r="J9524">
            <v>1400</v>
          </cell>
          <cell r="K9524" t="str">
            <v>乙类</v>
          </cell>
        </row>
        <row r="9525">
          <cell r="A9525" t="str">
            <v>HYX89301</v>
          </cell>
          <cell r="B9525" t="str">
            <v>吻合血管肌肉瓣移植术</v>
          </cell>
          <cell r="C9525" t="str">
            <v>消毒铺巾,气囊止血带止血,切开皮肤,切取肌肉,移植于损伤处,吻合血管或吻合神经,供区直接闭合或皮肤移植。不含术中显微镜下操作。</v>
          </cell>
          <cell r="D9525" t="str">
            <v/>
          </cell>
          <cell r="E9525" t="str">
            <v>特殊缝线</v>
          </cell>
          <cell r="F9525" t="str">
            <v>部位</v>
          </cell>
          <cell r="G9525" t="str">
            <v/>
          </cell>
          <cell r="H9525">
            <v>1100</v>
          </cell>
          <cell r="I9525">
            <v>880</v>
          </cell>
          <cell r="J9525">
            <v>770</v>
          </cell>
          <cell r="K9525" t="str">
            <v>乙类</v>
          </cell>
        </row>
        <row r="9526">
          <cell r="A9526" t="str">
            <v>HYX89302</v>
          </cell>
          <cell r="B9526" t="str">
            <v>吻合血管筋膜瓣移植术</v>
          </cell>
          <cell r="C9526" t="str">
            <v>消毒铺巾,气囊止血带止血,切开皮肤,切取筋膜瓣,移植于损伤处,吻合血管,供区直接闭合或皮肤移植。不含术中显微镜下操作。</v>
          </cell>
          <cell r="D9526" t="str">
            <v/>
          </cell>
          <cell r="E9526" t="str">
            <v>特殊缝线</v>
          </cell>
          <cell r="F9526" t="str">
            <v>部位</v>
          </cell>
          <cell r="G9526" t="str">
            <v/>
          </cell>
          <cell r="H9526">
            <v>1100</v>
          </cell>
          <cell r="I9526">
            <v>880</v>
          </cell>
          <cell r="J9526">
            <v>770</v>
          </cell>
          <cell r="K9526" t="str">
            <v>乙类</v>
          </cell>
        </row>
        <row r="9527">
          <cell r="A9527" t="str">
            <v>HYX89303</v>
          </cell>
          <cell r="B9527" t="str">
            <v>筋膜组织瓣移植术</v>
          </cell>
          <cell r="C9527" t="str">
            <v>消毒,麻醉,以超声多普勒测定血管蒂位置,设计皮瓣,分离切取由解剖学上知名动静脉血管供血的筋膜组织瓣。不含供区植皮。</v>
          </cell>
          <cell r="D9527" t="str">
            <v/>
          </cell>
          <cell r="E9527" t="str">
            <v>特殊缝线</v>
          </cell>
          <cell r="F9527" t="str">
            <v>次</v>
          </cell>
          <cell r="G9527" t="str">
            <v>以面积5×5厘米为基价,超过范围加收不超过30%</v>
          </cell>
          <cell r="H9527">
            <v>1300</v>
          </cell>
          <cell r="I9527">
            <v>1040</v>
          </cell>
          <cell r="J9527">
            <v>910</v>
          </cell>
          <cell r="K9527" t="str">
            <v>乙类</v>
          </cell>
        </row>
        <row r="9528">
          <cell r="A9528" t="str">
            <v>HYX89304</v>
          </cell>
          <cell r="B9528" t="str">
            <v>带蒂肌皮瓣转移术</v>
          </cell>
          <cell r="C9528" t="str">
            <v>术前设计,消毒铺巾,体位摆放,麻醉,设计皮瓣,分离出供应皮瓣相应血管蒂,切取带蒂肌皮瓣转位移植至受区,再将皮瓣缝合固定。不含供区植皮。</v>
          </cell>
          <cell r="D9528" t="str">
            <v>引流装置</v>
          </cell>
          <cell r="E9528" t="str">
            <v>特殊缝线</v>
          </cell>
          <cell r="F9528" t="str">
            <v>次</v>
          </cell>
          <cell r="G9528" t="str">
            <v>以3×5厘米为基价,超过范围加收不超过30%</v>
          </cell>
          <cell r="H9528">
            <v>1600</v>
          </cell>
          <cell r="I9528">
            <v>1280</v>
          </cell>
          <cell r="J9528">
            <v>1120</v>
          </cell>
          <cell r="K9528" t="str">
            <v>乙类</v>
          </cell>
        </row>
        <row r="9529">
          <cell r="A9529" t="str">
            <v>HYX89305</v>
          </cell>
          <cell r="B9529" t="str">
            <v>带蒂肌瓣移植术</v>
          </cell>
          <cell r="C9529" t="str">
            <v>术前设计,消毒铺巾,体位摆放,麻醉,设计皮瓣,分离出供应肌瓣相应血管蒂,切取带蒂肌瓣转位移植至受区,再将皮瓣缝合固定。</v>
          </cell>
          <cell r="D9529" t="str">
            <v>引流装置</v>
          </cell>
          <cell r="E9529" t="str">
            <v>特殊缝线</v>
          </cell>
          <cell r="F9529" t="str">
            <v>次</v>
          </cell>
          <cell r="G9529" t="str">
            <v>以0.5×3厘米为基价,超过范围加收不超过30%</v>
          </cell>
          <cell r="H9529">
            <v>1500</v>
          </cell>
          <cell r="I9529">
            <v>1200</v>
          </cell>
          <cell r="J9529">
            <v>1050</v>
          </cell>
          <cell r="K9529" t="str">
            <v>乙类</v>
          </cell>
        </row>
        <row r="9530">
          <cell r="A9530" t="str">
            <v>HYX89306</v>
          </cell>
          <cell r="B9530" t="str">
            <v>复合组织游离移植术</v>
          </cell>
          <cell r="C9530" t="str">
            <v>术前设计,消毒铺巾,体位摆放,全麻,手术分两组:一组行受区准备,切取复合组织瓣及受区关闭,一组行供区准备,缝合复合组织瓣,复合组织块较大时需吻合血管。不含供皮区游离植皮。</v>
          </cell>
          <cell r="D9530" t="str">
            <v>引流装置</v>
          </cell>
          <cell r="E9530" t="str">
            <v>特殊缝线</v>
          </cell>
          <cell r="F9530" t="str">
            <v>次</v>
          </cell>
          <cell r="G9530" t="str">
            <v>以3厘米×2厘米为基价,每增加1平方厘米加收不超过10%</v>
          </cell>
          <cell r="H9530">
            <v>2540</v>
          </cell>
          <cell r="I9530">
            <v>2030</v>
          </cell>
          <cell r="J9530">
            <v>1780</v>
          </cell>
          <cell r="K9530" t="str">
            <v>乙类</v>
          </cell>
        </row>
        <row r="9531">
          <cell r="A9531" t="str">
            <v>HYX89307</v>
          </cell>
          <cell r="B9531" t="str">
            <v>橡皮肿病变组织切除中厚皮片移植术</v>
          </cell>
          <cell r="C9531" t="str">
            <v>术前设计,消毒铺巾,体位摆放,全麻,肌肉浅层的病变组织一并切除,将切下的皮肤以全厚或中厚皮片形式回植,或采用其它部分皮肤修复。</v>
          </cell>
          <cell r="D9531" t="str">
            <v>引流装置</v>
          </cell>
          <cell r="E9531" t="str">
            <v>特殊缝线</v>
          </cell>
          <cell r="F9531" t="str">
            <v>部位</v>
          </cell>
          <cell r="G9531" t="str">
            <v/>
          </cell>
          <cell r="H9531">
            <v>2240</v>
          </cell>
          <cell r="I9531">
            <v>1790</v>
          </cell>
          <cell r="J9531">
            <v>1565</v>
          </cell>
          <cell r="K9531" t="str">
            <v>乙类</v>
          </cell>
        </row>
        <row r="9532">
          <cell r="A9532" t="str">
            <v>HYX89308</v>
          </cell>
          <cell r="B9532" t="str">
            <v>区域病变组织切除真皮包埋术(Thomp⁃son手术)</v>
          </cell>
          <cell r="C9532"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cell r="D9532" t="str">
            <v>引流装置,外固定材料</v>
          </cell>
          <cell r="E9532" t="str">
            <v>特殊缝线</v>
          </cell>
          <cell r="F9532" t="str">
            <v>部位</v>
          </cell>
          <cell r="G9532" t="str">
            <v/>
          </cell>
          <cell r="H9532">
            <v>2200</v>
          </cell>
          <cell r="I9532">
            <v>1760</v>
          </cell>
          <cell r="J9532">
            <v>1540</v>
          </cell>
          <cell r="K9532" t="str">
            <v>乙类</v>
          </cell>
        </row>
        <row r="9533">
          <cell r="A9533" t="str">
            <v>HYX89309</v>
          </cell>
          <cell r="B9533" t="str">
            <v>显微镜下吻合血管复合组织移植术</v>
          </cell>
          <cell r="C9533" t="str">
            <v>皮､骨骼､肌肉､肌腱､软骨等两种组织以上的联合移植,吻合血管(或吻合神经),骨骼固定。不含皮肤移植术。</v>
          </cell>
          <cell r="D9533" t="str">
            <v>引流装置,外固定材料</v>
          </cell>
          <cell r="E9533" t="str">
            <v>内固定材料,钢丝,特殊缝线,止血材料</v>
          </cell>
          <cell r="F9533" t="str">
            <v>部位</v>
          </cell>
          <cell r="G9533" t="str">
            <v/>
          </cell>
          <cell r="H9533">
            <v>2650</v>
          </cell>
          <cell r="I9533">
            <v>2120</v>
          </cell>
          <cell r="J9533">
            <v>1855</v>
          </cell>
          <cell r="K9533" t="str">
            <v>乙类</v>
          </cell>
        </row>
        <row r="9534">
          <cell r="A9534" t="str">
            <v>P</v>
          </cell>
          <cell r="B9534" t="str">
            <v>十一.中医医疗服务</v>
          </cell>
          <cell r="C9534" t="str">
            <v/>
          </cell>
          <cell r="D9534" t="str">
            <v/>
          </cell>
          <cell r="E9534" t="str">
            <v/>
          </cell>
        </row>
        <row r="9534">
          <cell r="G9534" t="str">
            <v/>
          </cell>
          <cell r="H9534" t="str">
            <v/>
          </cell>
          <cell r="I9534" t="str">
            <v/>
          </cell>
          <cell r="J9534" t="str">
            <v/>
          </cell>
        </row>
        <row r="9535">
          <cell r="A9535" t="str">
            <v/>
          </cell>
          <cell r="B9535" t="str">
            <v>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v>
          </cell>
        </row>
        <row r="9536">
          <cell r="A9536" t="str">
            <v>PA</v>
          </cell>
          <cell r="B9536" t="str">
            <v>(一)中医诊断</v>
          </cell>
          <cell r="C9536" t="str">
            <v/>
          </cell>
          <cell r="D9536" t="str">
            <v/>
          </cell>
          <cell r="E9536" t="str">
            <v/>
          </cell>
        </row>
        <row r="9536">
          <cell r="G9536" t="str">
            <v/>
          </cell>
          <cell r="H9536" t="str">
            <v/>
          </cell>
          <cell r="I9536" t="str">
            <v/>
          </cell>
          <cell r="J9536" t="str">
            <v/>
          </cell>
        </row>
        <row r="9537">
          <cell r="A9537" t="str">
            <v>PAAA0101</v>
          </cell>
          <cell r="B9537" t="str">
            <v>经络穴位诊断</v>
          </cell>
          <cell r="C9537" t="str">
            <v>详细掌握患者的主诉､病史,通过对疾病相关重点经络､腧穴皮部的望诊,体表循､摸､按､压的切诊,判断病变的经络､脏腑,为选取腧穴,确定操作方法提供依据。</v>
          </cell>
          <cell r="D9537" t="str">
            <v/>
          </cell>
          <cell r="E9537" t="str">
            <v/>
          </cell>
          <cell r="F9537" t="str">
            <v>次</v>
          </cell>
          <cell r="G9537" t="str">
            <v/>
          </cell>
          <cell r="H9537">
            <v>31</v>
          </cell>
          <cell r="I9537">
            <v>25</v>
          </cell>
          <cell r="J9537">
            <v>22</v>
          </cell>
          <cell r="K9537" t="str">
            <v>乙类</v>
          </cell>
        </row>
        <row r="9538">
          <cell r="A9538" t="str">
            <v>PAAA0102</v>
          </cell>
          <cell r="B9538" t="str">
            <v>经络穴位分析</v>
          </cell>
          <cell r="C9538" t="str">
            <v>通过经络导平仪的方法对人体的十二条经络的特定穴位,从经络穴位的电阻､电位､电容,甚至是非线性的电现象数据中分析机体的脏腑､经络､组织器官的病位或中医证型,并输出结果。</v>
          </cell>
          <cell r="D9538" t="str">
            <v/>
          </cell>
          <cell r="E9538" t="str">
            <v/>
          </cell>
          <cell r="F9538" t="str">
            <v>次</v>
          </cell>
          <cell r="G9538" t="str">
            <v/>
          </cell>
          <cell r="H9538">
            <v>31</v>
          </cell>
          <cell r="I9538">
            <v>25</v>
          </cell>
          <cell r="J9538">
            <v>22</v>
          </cell>
          <cell r="K9538" t="str">
            <v>丙类</v>
          </cell>
        </row>
        <row r="9539">
          <cell r="A9539" t="str">
            <v>PAAA0201</v>
          </cell>
          <cell r="B9539" t="str">
            <v>耳穴诊断</v>
          </cell>
          <cell r="C9539" t="str">
            <v>依据经络腧穴理论,通过望耳廓色泽､形状,并切诊,或用耳穴探针､电针探测仪等对耳穴皮肤电阻等进行探测,以辅助诊断疾病。</v>
          </cell>
          <cell r="D9539" t="str">
            <v/>
          </cell>
          <cell r="E9539" t="str">
            <v/>
          </cell>
          <cell r="F9539" t="str">
            <v>次</v>
          </cell>
          <cell r="G9539" t="str">
            <v/>
          </cell>
          <cell r="H9539">
            <v>30</v>
          </cell>
          <cell r="I9539">
            <v>25</v>
          </cell>
          <cell r="J9539">
            <v>20</v>
          </cell>
          <cell r="K9539" t="str">
            <v>丙类</v>
          </cell>
        </row>
        <row r="9540">
          <cell r="A9540" t="str">
            <v>PAAA0301</v>
          </cell>
          <cell r="B9540" t="str">
            <v>脉图诊断</v>
          </cell>
          <cell r="C9540" t="str">
            <v>依据中医同身寸原理,定位取脉部位,连接脉图检测仪,显示脉图波形,根据脉图理论判断中医脉象,作出脉象报告。出具图文报告。</v>
          </cell>
          <cell r="D9540" t="str">
            <v/>
          </cell>
          <cell r="E9540" t="str">
            <v/>
          </cell>
          <cell r="F9540" t="str">
            <v>次</v>
          </cell>
          <cell r="G9540" t="str">
            <v/>
          </cell>
          <cell r="H9540">
            <v>20</v>
          </cell>
          <cell r="I9540">
            <v>16</v>
          </cell>
          <cell r="J9540">
            <v>14</v>
          </cell>
          <cell r="K9540" t="str">
            <v>丙类</v>
          </cell>
        </row>
        <row r="9541">
          <cell r="A9541" t="str">
            <v>PAAA0401</v>
          </cell>
          <cell r="B9541" t="str">
            <v>舌象图诊断</v>
          </cell>
          <cell r="C9541" t="str">
            <v>充分暴露患者舌体,连接舌象检测仪,按照中医舌诊的程序检测舌体､舌苔及舌下络脉。获取图像,对图像资料进行数据分析,根据中医舌诊诊断理论作出舌象图文报告。</v>
          </cell>
          <cell r="D9541" t="str">
            <v/>
          </cell>
          <cell r="E9541" t="str">
            <v/>
          </cell>
          <cell r="F9541" t="str">
            <v>次</v>
          </cell>
          <cell r="G9541" t="str">
            <v/>
          </cell>
          <cell r="H9541">
            <v>20</v>
          </cell>
          <cell r="I9541">
            <v>16</v>
          </cell>
          <cell r="J9541">
            <v>14</v>
          </cell>
          <cell r="K9541" t="str">
            <v>丙类</v>
          </cell>
        </row>
        <row r="9542">
          <cell r="A9542" t="str">
            <v>PB</v>
          </cell>
          <cell r="B9542" t="str">
            <v>(二)中医治疗</v>
          </cell>
          <cell r="C9542" t="str">
            <v/>
          </cell>
          <cell r="D9542" t="str">
            <v/>
          </cell>
          <cell r="E9542" t="str">
            <v/>
          </cell>
        </row>
        <row r="9542">
          <cell r="G9542" t="str">
            <v/>
          </cell>
          <cell r="H9542" t="str">
            <v/>
          </cell>
          <cell r="I9542" t="str">
            <v/>
          </cell>
          <cell r="J9542" t="str">
            <v/>
          </cell>
        </row>
        <row r="9543">
          <cell r="A9543" t="str">
            <v>PBA</v>
          </cell>
          <cell r="B9543" t="str">
            <v>1.中医外治</v>
          </cell>
          <cell r="C9543" t="str">
            <v/>
          </cell>
          <cell r="D9543" t="str">
            <v/>
          </cell>
          <cell r="E9543" t="str">
            <v/>
          </cell>
        </row>
        <row r="9543">
          <cell r="G9543" t="str">
            <v/>
          </cell>
          <cell r="H9543" t="str">
            <v/>
          </cell>
          <cell r="I9543" t="str">
            <v/>
          </cell>
          <cell r="J9543" t="str">
            <v/>
          </cell>
        </row>
        <row r="9544">
          <cell r="A9544" t="str">
            <v>PBAA0101</v>
          </cell>
          <cell r="B9544" t="str">
            <v>贴敷治疗(小)</v>
          </cell>
          <cell r="C9544"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cell r="D9544" t="str">
            <v>换药包</v>
          </cell>
          <cell r="E9544" t="str">
            <v/>
          </cell>
          <cell r="F9544" t="str">
            <v>部位</v>
          </cell>
          <cell r="G9544" t="str">
            <v/>
          </cell>
          <cell r="H9544">
            <v>30</v>
          </cell>
          <cell r="I9544">
            <v>26</v>
          </cell>
          <cell r="J9544">
            <v>22</v>
          </cell>
          <cell r="K9544" t="str">
            <v>甲类</v>
          </cell>
        </row>
        <row r="9545">
          <cell r="A9545" t="str">
            <v>PBAA0102</v>
          </cell>
          <cell r="B9545" t="str">
            <v>贴敷治疗(中)</v>
          </cell>
          <cell r="C9545"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cell r="D9545" t="str">
            <v>换药包</v>
          </cell>
          <cell r="E9545" t="str">
            <v/>
          </cell>
          <cell r="F9545" t="str">
            <v>部位</v>
          </cell>
          <cell r="G9545" t="str">
            <v/>
          </cell>
          <cell r="H9545">
            <v>40</v>
          </cell>
          <cell r="I9545">
            <v>34</v>
          </cell>
          <cell r="J9545">
            <v>29</v>
          </cell>
          <cell r="K9545" t="str">
            <v>甲类</v>
          </cell>
        </row>
        <row r="9546">
          <cell r="A9546" t="str">
            <v>PBAA0103</v>
          </cell>
          <cell r="B9546" t="str">
            <v>贴敷治疗(大)</v>
          </cell>
          <cell r="C9546"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cell r="D9546" t="str">
            <v>换药包</v>
          </cell>
          <cell r="E9546" t="str">
            <v/>
          </cell>
          <cell r="F9546" t="str">
            <v>部位</v>
          </cell>
          <cell r="G9546" t="str">
            <v/>
          </cell>
          <cell r="H9546">
            <v>50</v>
          </cell>
          <cell r="I9546">
            <v>43</v>
          </cell>
          <cell r="J9546">
            <v>36</v>
          </cell>
          <cell r="K9546" t="str">
            <v>甲类</v>
          </cell>
        </row>
        <row r="9547">
          <cell r="A9547" t="str">
            <v>PBAA0104</v>
          </cell>
          <cell r="B9547" t="str">
            <v>贴敷治疗(特大)</v>
          </cell>
          <cell r="C9547"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cell r="D9547" t="str">
            <v>换药包</v>
          </cell>
        </row>
        <row r="9547">
          <cell r="F9547" t="str">
            <v>部位</v>
          </cell>
          <cell r="G9547" t="str">
            <v/>
          </cell>
          <cell r="H9547">
            <v>60</v>
          </cell>
          <cell r="I9547">
            <v>51</v>
          </cell>
          <cell r="J9547">
            <v>43</v>
          </cell>
          <cell r="K9547" t="str">
            <v>甲类</v>
          </cell>
        </row>
        <row r="9548">
          <cell r="A9548" t="str">
            <v>PBAA0201</v>
          </cell>
          <cell r="B9548" t="str">
            <v>中药涂擦治疗</v>
          </cell>
          <cell r="C9548" t="str">
            <v>辨证调配药物,局部清洁,用不同手法将中药药物涂擦于局部或穴位处。</v>
          </cell>
          <cell r="D9548" t="str">
            <v/>
          </cell>
          <cell r="E9548" t="str">
            <v/>
          </cell>
          <cell r="F9548" t="str">
            <v>  次</v>
          </cell>
          <cell r="G9548" t="str">
            <v>大于10厘米×10厘米的治疗部位，加收50%</v>
          </cell>
          <cell r="H9548">
            <v>30</v>
          </cell>
          <cell r="I9548">
            <v>25</v>
          </cell>
          <cell r="J9548">
            <v>20</v>
          </cell>
          <cell r="K9548" t="str">
            <v>甲类</v>
          </cell>
        </row>
        <row r="9549">
          <cell r="A9549" t="str">
            <v>PBAA0301</v>
          </cell>
          <cell r="B9549" t="str">
            <v>中药热奄包治疗(小)</v>
          </cell>
          <cell r="C9549" t="str">
            <v>针对面积小于或等于5厘米×5厘米的部位,辨证调配药物,将中药加热后,局部消毒,迅速用布包裹,敷于患部或穴位。</v>
          </cell>
          <cell r="D9549" t="str">
            <v/>
          </cell>
          <cell r="E9549" t="str">
            <v/>
          </cell>
          <cell r="F9549" t="str">
            <v>部位</v>
          </cell>
          <cell r="G9549" t="str">
            <v/>
          </cell>
          <cell r="H9549">
            <v>10</v>
          </cell>
          <cell r="I9549">
            <v>8</v>
          </cell>
          <cell r="J9549">
            <v>7</v>
          </cell>
          <cell r="K9549" t="str">
            <v>甲类</v>
          </cell>
        </row>
        <row r="9550">
          <cell r="A9550" t="str">
            <v>PBAA0302</v>
          </cell>
          <cell r="B9550" t="str">
            <v>中药热奄包治疗(中)</v>
          </cell>
          <cell r="C9550" t="str">
            <v>针对面积大于5厘米×5厘米､小于或等于10厘米×10厘米的部位,辨证调配药物,将中药加热后,局部消毒,迅速用布包裹,敷于患部或穴位。</v>
          </cell>
          <cell r="D9550" t="str">
            <v/>
          </cell>
          <cell r="E9550" t="str">
            <v/>
          </cell>
          <cell r="F9550" t="str">
            <v>部位</v>
          </cell>
          <cell r="G9550" t="str">
            <v/>
          </cell>
          <cell r="H9550">
            <v>20</v>
          </cell>
          <cell r="I9550">
            <v>16</v>
          </cell>
          <cell r="J9550">
            <v>14</v>
          </cell>
          <cell r="K9550" t="str">
            <v>甲类</v>
          </cell>
        </row>
        <row r="9551">
          <cell r="A9551" t="str">
            <v>PBAA0303</v>
          </cell>
          <cell r="B9551" t="str">
            <v>中药热奄包治疗(大)</v>
          </cell>
          <cell r="C9551" t="str">
            <v>针对面积大于10厘米×10厘米､小于或等于15厘米×15厘米的部位,辨证调配药物,将中药加热后,局部消毒,迅速用布包裹,敷于患部或穴位。</v>
          </cell>
          <cell r="D9551" t="str">
            <v/>
          </cell>
          <cell r="E9551" t="str">
            <v/>
          </cell>
          <cell r="F9551" t="str">
            <v>部位</v>
          </cell>
          <cell r="G9551" t="str">
            <v/>
          </cell>
          <cell r="H9551">
            <v>30</v>
          </cell>
          <cell r="I9551">
            <v>25</v>
          </cell>
          <cell r="J9551">
            <v>20</v>
          </cell>
          <cell r="K9551" t="str">
            <v>甲类</v>
          </cell>
        </row>
        <row r="9552">
          <cell r="A9552" t="str">
            <v>PBAA0304</v>
          </cell>
          <cell r="B9552" t="str">
            <v>中药热奄包治疗(特大)</v>
          </cell>
          <cell r="C9552" t="str">
            <v>针对面积大于15厘米×15厘米的部位,辨证调配药物,将中药加热后,局部消毒,迅速用布包裹,敷于患部或穴位。</v>
          </cell>
          <cell r="D9552" t="str">
            <v/>
          </cell>
          <cell r="E9552" t="str">
            <v/>
          </cell>
          <cell r="F9552" t="str">
            <v>部位</v>
          </cell>
          <cell r="G9552" t="str">
            <v/>
          </cell>
          <cell r="H9552">
            <v>40</v>
          </cell>
          <cell r="I9552">
            <v>32</v>
          </cell>
          <cell r="J9552">
            <v>28</v>
          </cell>
          <cell r="K9552" t="str">
            <v>甲类</v>
          </cell>
        </row>
        <row r="9553">
          <cell r="A9553" t="str">
            <v>PBAA0401</v>
          </cell>
          <cell r="B9553" t="str">
            <v>中药封包治疗(小)</v>
          </cell>
          <cell r="C9553" t="str">
            <v>针对面积小于或等于5厘米×5厘米的部位,辨证调配药物,局部清洁后,用中药均匀涂擦患处,然后用包膜包裹患处。</v>
          </cell>
          <cell r="D9553" t="str">
            <v/>
          </cell>
          <cell r="E9553" t="str">
            <v/>
          </cell>
          <cell r="F9553" t="str">
            <v>部位</v>
          </cell>
          <cell r="G9553" t="str">
            <v/>
          </cell>
          <cell r="H9553">
            <v>10</v>
          </cell>
          <cell r="I9553">
            <v>8</v>
          </cell>
          <cell r="J9553">
            <v>7</v>
          </cell>
          <cell r="K9553" t="str">
            <v>甲类</v>
          </cell>
        </row>
        <row r="9554">
          <cell r="A9554" t="str">
            <v>PBAA0402</v>
          </cell>
          <cell r="B9554" t="str">
            <v>中药封包治疗(中)</v>
          </cell>
          <cell r="C9554" t="str">
            <v>针对面积大于5厘米×5厘米､小于或等于10厘米×10厘米的部位,辨证调配药物,局部清洁后,用中药均匀涂擦患处,然后用包膜包裹患处。</v>
          </cell>
          <cell r="D9554" t="str">
            <v/>
          </cell>
          <cell r="E9554" t="str">
            <v/>
          </cell>
          <cell r="F9554" t="str">
            <v>部位</v>
          </cell>
          <cell r="G9554" t="str">
            <v/>
          </cell>
          <cell r="H9554">
            <v>20</v>
          </cell>
          <cell r="I9554">
            <v>16</v>
          </cell>
          <cell r="J9554">
            <v>14</v>
          </cell>
          <cell r="K9554" t="str">
            <v>甲类</v>
          </cell>
        </row>
        <row r="9555">
          <cell r="A9555" t="str">
            <v>PBAA0403</v>
          </cell>
          <cell r="B9555" t="str">
            <v>中药封包治疗(大)</v>
          </cell>
          <cell r="C9555" t="str">
            <v>针对面积大于10厘米×10厘米､小于或等于15厘米×15厘米的部位,辨证调配药物,局部清洁后,用中药均匀涂擦患处,然后用包膜包裹患处。</v>
          </cell>
          <cell r="D9555" t="str">
            <v/>
          </cell>
          <cell r="E9555" t="str">
            <v/>
          </cell>
          <cell r="F9555" t="str">
            <v>部位</v>
          </cell>
          <cell r="G9555" t="str">
            <v/>
          </cell>
          <cell r="H9555">
            <v>30</v>
          </cell>
          <cell r="I9555">
            <v>25</v>
          </cell>
          <cell r="J9555">
            <v>20</v>
          </cell>
          <cell r="K9555" t="str">
            <v>甲类</v>
          </cell>
        </row>
        <row r="9556">
          <cell r="A9556" t="str">
            <v>PBAA0404</v>
          </cell>
          <cell r="B9556" t="str">
            <v>中药封包治疗(特大)</v>
          </cell>
          <cell r="C9556" t="str">
            <v>针对面积大于15厘米×15厘米的部位,辨证调配药物,局部清洁后,用中药均匀涂擦患处,然后用包膜包裹患处。</v>
          </cell>
          <cell r="D9556" t="str">
            <v/>
          </cell>
          <cell r="E9556" t="str">
            <v/>
          </cell>
          <cell r="F9556" t="str">
            <v>部位</v>
          </cell>
          <cell r="G9556" t="str">
            <v/>
          </cell>
          <cell r="H9556">
            <v>40</v>
          </cell>
          <cell r="I9556">
            <v>32</v>
          </cell>
          <cell r="J9556">
            <v>28</v>
          </cell>
          <cell r="K9556" t="str">
            <v>甲类</v>
          </cell>
        </row>
        <row r="9557">
          <cell r="A9557" t="str">
            <v>PBAA0501</v>
          </cell>
          <cell r="B9557" t="str">
            <v>中药局部熏洗治疗</v>
          </cell>
          <cell r="C9557" t="str">
            <v>局部清洁,辨证调配药物,将中药药物加热,趁热先行熏蒸,适当温度时淋洗或浸泡。</v>
          </cell>
          <cell r="D9557" t="str">
            <v>塑料袋</v>
          </cell>
          <cell r="E9557" t="str">
            <v/>
          </cell>
          <cell r="F9557" t="str">
            <v>次</v>
          </cell>
          <cell r="G9557" t="str">
            <v/>
          </cell>
          <cell r="H9557">
            <v>30</v>
          </cell>
          <cell r="I9557">
            <v>25</v>
          </cell>
          <cell r="J9557">
            <v>20</v>
          </cell>
          <cell r="K9557" t="str">
            <v>乙类</v>
          </cell>
        </row>
        <row r="9558">
          <cell r="A9558" t="str">
            <v>PBAA0502</v>
          </cell>
          <cell r="B9558" t="str">
            <v>中药半身熏洗治疗</v>
          </cell>
          <cell r="C9558" t="str">
            <v>半身清洁,辨证调配药物,将中药药物加热,趁热先行熏蒸,适当温度时淋洗或浸泡。</v>
          </cell>
          <cell r="D9558" t="str">
            <v>塑料袋</v>
          </cell>
          <cell r="E9558" t="str">
            <v/>
          </cell>
          <cell r="F9558" t="str">
            <v>次</v>
          </cell>
          <cell r="G9558" t="str">
            <v/>
          </cell>
          <cell r="H9558">
            <v>60</v>
          </cell>
          <cell r="I9558">
            <v>48</v>
          </cell>
          <cell r="J9558">
            <v>42</v>
          </cell>
          <cell r="K9558" t="str">
            <v>乙类</v>
          </cell>
        </row>
        <row r="9559">
          <cell r="A9559" t="str">
            <v>PBAA0503</v>
          </cell>
          <cell r="B9559" t="str">
            <v>中药全身熏洗治疗</v>
          </cell>
          <cell r="C9559" t="str">
            <v>全身清洁,辨证调配药物,将中药药物加热,趁热先行熏蒸,适当温度时淋洗或浸泡。</v>
          </cell>
          <cell r="D9559" t="str">
            <v>塑料袋</v>
          </cell>
          <cell r="E9559" t="str">
            <v/>
          </cell>
          <cell r="F9559" t="str">
            <v>次</v>
          </cell>
          <cell r="G9559" t="str">
            <v/>
          </cell>
          <cell r="H9559">
            <v>80</v>
          </cell>
          <cell r="I9559">
            <v>65</v>
          </cell>
          <cell r="J9559">
            <v>55</v>
          </cell>
          <cell r="K9559" t="str">
            <v>丙类</v>
          </cell>
        </row>
        <row r="9560">
          <cell r="A9560" t="str">
            <v>PBAA0601</v>
          </cell>
          <cell r="B9560" t="str">
            <v>中药蒸汽浴治疗</v>
          </cell>
          <cell r="C9560" t="str">
            <v>将辨证调配药物置入加热喷雾装置中,患者清洁后,坐入密闭的箱中,头部外露,启动开关。</v>
          </cell>
          <cell r="D9560" t="str">
            <v/>
          </cell>
          <cell r="E9560" t="str">
            <v/>
          </cell>
          <cell r="F9560" t="str">
            <v>次</v>
          </cell>
          <cell r="G9560" t="str">
            <v/>
          </cell>
          <cell r="H9560">
            <v>70</v>
          </cell>
          <cell r="I9560">
            <v>55</v>
          </cell>
          <cell r="J9560">
            <v>50</v>
          </cell>
          <cell r="K9560" t="str">
            <v>乙类</v>
          </cell>
        </row>
        <row r="9561">
          <cell r="A9561" t="str">
            <v>PBAA0701</v>
          </cell>
          <cell r="B9561" t="str">
            <v>中药塌渍治疗</v>
          </cell>
          <cell r="C9561" t="str">
            <v>局部清洁或常规消毒后,根据局部情况,辨证调配药物,使用不同剂型及温度,湿敷或泡洗。</v>
          </cell>
          <cell r="D9561" t="str">
            <v/>
          </cell>
          <cell r="E9561" t="str">
            <v/>
          </cell>
          <cell r="F9561" t="str">
            <v>  次</v>
          </cell>
          <cell r="G9561" t="str">
            <v>大于10厘米×10厘米的治疗部位，加收50%</v>
          </cell>
          <cell r="H9561">
            <v>42</v>
          </cell>
          <cell r="I9561">
            <v>34</v>
          </cell>
          <cell r="J9561">
            <v>30</v>
          </cell>
          <cell r="K9561" t="str">
            <v>乙类</v>
          </cell>
        </row>
        <row r="9562">
          <cell r="A9562" t="str">
            <v>PBAA0801</v>
          </cell>
          <cell r="B9562" t="str">
            <v>中药熏药治疗</v>
          </cell>
          <cell r="C9562" t="str">
            <v>局部清洁,辨证选用制备好的药卷､药香,或用特殊树枝,点燃后直接用烟熏烤,或放置在特定容器中用烟熏烤。</v>
          </cell>
          <cell r="D9562" t="str">
            <v>药卷,药香</v>
          </cell>
          <cell r="E9562" t="str">
            <v/>
          </cell>
          <cell r="F9562" t="str">
            <v>１０％体表面积</v>
          </cell>
          <cell r="G9562" t="str">
            <v/>
          </cell>
          <cell r="H9562">
            <v>40</v>
          </cell>
          <cell r="I9562">
            <v>32</v>
          </cell>
          <cell r="J9562">
            <v>28</v>
          </cell>
          <cell r="K9562" t="str">
            <v>乙类</v>
          </cell>
        </row>
        <row r="9563">
          <cell r="A9563" t="str">
            <v>PBAA0901</v>
          </cell>
          <cell r="B9563" t="str">
            <v>中药硬膏热贴敷治疗</v>
          </cell>
          <cell r="C9563" t="str">
            <v>辨证选择硬膏,局部清洁,将中药硬膏加热软化,调整厚薄大小,贴于患处。</v>
          </cell>
          <cell r="D9563" t="str">
            <v/>
          </cell>
          <cell r="E9563" t="str">
            <v/>
          </cell>
          <cell r="F9563" t="str">
            <v>部位</v>
          </cell>
          <cell r="G9563" t="str">
            <v/>
          </cell>
          <cell r="H9563">
            <v>5</v>
          </cell>
          <cell r="I9563">
            <v>5</v>
          </cell>
          <cell r="J9563">
            <v>5</v>
          </cell>
          <cell r="K9563" t="str">
            <v>乙类</v>
          </cell>
        </row>
        <row r="9564">
          <cell r="A9564" t="str">
            <v>PBAA1001</v>
          </cell>
          <cell r="B9564" t="str">
            <v>烫熨治疗(小)</v>
          </cell>
          <cell r="C9564" t="str">
            <v>针对面积小于或等于5厘米×5厘米的创面,辨证调配药物,将中药加热后,迅速用布包裹,然后在病人身上的特定部位来回移动或反复旋转按摩。</v>
          </cell>
          <cell r="D9564" t="str">
            <v/>
          </cell>
          <cell r="E9564" t="str">
            <v/>
          </cell>
          <cell r="F9564" t="str">
            <v>部位</v>
          </cell>
          <cell r="G9564" t="str">
            <v/>
          </cell>
          <cell r="H9564">
            <v>10</v>
          </cell>
          <cell r="I9564">
            <v>8</v>
          </cell>
          <cell r="J9564">
            <v>7</v>
          </cell>
          <cell r="K9564" t="str">
            <v>丙类</v>
          </cell>
        </row>
        <row r="9565">
          <cell r="A9565" t="str">
            <v>PBAA1002</v>
          </cell>
          <cell r="B9565" t="str">
            <v>烫熨治疗(中)</v>
          </cell>
          <cell r="C9565" t="str">
            <v>针对面积大于5厘米×5厘米､小于或等于10厘米×10厘米的创面,辨证调配药物,将中药加热后,迅速用布包裹,然后在病人身上的特定部位来回移动或反复旋转按摩。</v>
          </cell>
          <cell r="D9565" t="str">
            <v/>
          </cell>
          <cell r="E9565" t="str">
            <v/>
          </cell>
          <cell r="F9565" t="str">
            <v>部位</v>
          </cell>
          <cell r="G9565" t="str">
            <v/>
          </cell>
          <cell r="H9565">
            <v>20</v>
          </cell>
          <cell r="I9565">
            <v>16</v>
          </cell>
          <cell r="J9565">
            <v>14</v>
          </cell>
          <cell r="K9565" t="str">
            <v>丙类</v>
          </cell>
        </row>
        <row r="9566">
          <cell r="A9566" t="str">
            <v>PBAA1003</v>
          </cell>
          <cell r="B9566" t="str">
            <v>烫熨治疗(大)</v>
          </cell>
          <cell r="C9566" t="str">
            <v>针对面积大于10厘米×10厘米､小于或等于15厘米×15厘米的创面,辨证调配药物,将中药加热后,迅速用布包裹,然后在病人身上的特定部位来回移动或反复旋转按摩。</v>
          </cell>
          <cell r="D9566" t="str">
            <v/>
          </cell>
          <cell r="E9566" t="str">
            <v/>
          </cell>
          <cell r="F9566" t="str">
            <v>部位</v>
          </cell>
          <cell r="G9566" t="str">
            <v/>
          </cell>
          <cell r="H9566">
            <v>30</v>
          </cell>
          <cell r="I9566">
            <v>25</v>
          </cell>
          <cell r="J9566">
            <v>20</v>
          </cell>
          <cell r="K9566" t="str">
            <v>丙类</v>
          </cell>
        </row>
        <row r="9567">
          <cell r="A9567" t="str">
            <v>PBAA1004</v>
          </cell>
          <cell r="B9567" t="str">
            <v>烫熨治疗(特大)</v>
          </cell>
          <cell r="C9567" t="str">
            <v>针对面积大于15厘米×15厘米的创面,辨证调配药物,将中药加热后,迅速用布包裹,然后在病人身上的特定部位来回移动或反复旋转按摩。</v>
          </cell>
          <cell r="D9567" t="str">
            <v/>
          </cell>
          <cell r="E9567" t="str">
            <v/>
          </cell>
          <cell r="F9567" t="str">
            <v>部位</v>
          </cell>
          <cell r="G9567" t="str">
            <v/>
          </cell>
          <cell r="H9567">
            <v>40</v>
          </cell>
          <cell r="I9567">
            <v>32</v>
          </cell>
          <cell r="J9567">
            <v>28</v>
          </cell>
          <cell r="K9567" t="str">
            <v>丙类</v>
          </cell>
        </row>
        <row r="9568">
          <cell r="A9568" t="str">
            <v>PBAA1101</v>
          </cell>
          <cell r="B9568" t="str">
            <v>赘生物中药腐蚀治疗</v>
          </cell>
          <cell r="C9568" t="str">
            <v>局部常规消毒,用大胶布中央剪一与赘生物大小相同的孔并贴之,充分暴露赘生物,以保护周围皮肤,再将药物涂于赘生物表面,外敷敷料固定包扎。</v>
          </cell>
          <cell r="D9568" t="str">
            <v/>
          </cell>
          <cell r="E9568" t="str">
            <v/>
          </cell>
          <cell r="F9568" t="str">
            <v>每赘生物</v>
          </cell>
          <cell r="G9568" t="str">
            <v/>
          </cell>
          <cell r="H9568">
            <v>20</v>
          </cell>
          <cell r="I9568">
            <v>16</v>
          </cell>
          <cell r="J9568">
            <v>14</v>
          </cell>
          <cell r="K9568" t="str">
            <v>乙类</v>
          </cell>
        </row>
        <row r="9569">
          <cell r="A9569" t="str">
            <v>PBAA1201</v>
          </cell>
          <cell r="B9569" t="str">
            <v>中药化腐清创术(小)</v>
          </cell>
          <cell r="C9569"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cell r="D9569" t="str">
            <v>注射器,培养管,冲洗液</v>
          </cell>
          <cell r="E9569" t="str">
            <v/>
          </cell>
          <cell r="F9569" t="str">
            <v>创面</v>
          </cell>
          <cell r="G9569" t="str">
            <v/>
          </cell>
          <cell r="H9569">
            <v>30</v>
          </cell>
          <cell r="I9569">
            <v>25</v>
          </cell>
          <cell r="J9569">
            <v>20</v>
          </cell>
          <cell r="K9569" t="str">
            <v>甲类</v>
          </cell>
        </row>
        <row r="9570">
          <cell r="A9570" t="str">
            <v>PBAA1202</v>
          </cell>
          <cell r="B9570" t="str">
            <v>中药化腐清创术(中)</v>
          </cell>
          <cell r="C957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cell r="D9570" t="str">
            <v>注射器,培养管,冲洗液</v>
          </cell>
          <cell r="E9570" t="str">
            <v/>
          </cell>
          <cell r="F9570" t="str">
            <v>创面</v>
          </cell>
          <cell r="G9570" t="str">
            <v/>
          </cell>
          <cell r="H9570">
            <v>40</v>
          </cell>
          <cell r="I9570">
            <v>32</v>
          </cell>
          <cell r="J9570">
            <v>28</v>
          </cell>
          <cell r="K9570" t="str">
            <v>甲类</v>
          </cell>
        </row>
        <row r="9571">
          <cell r="A9571" t="str">
            <v>PBAA1203</v>
          </cell>
          <cell r="B9571" t="str">
            <v>中药化腐清创术(大)</v>
          </cell>
          <cell r="C9571"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cell r="D9571" t="str">
            <v>注射器,培养管,冲洗液</v>
          </cell>
          <cell r="E9571" t="str">
            <v/>
          </cell>
          <cell r="F9571" t="str">
            <v>创面</v>
          </cell>
          <cell r="G9571" t="str">
            <v/>
          </cell>
          <cell r="H9571">
            <v>60</v>
          </cell>
          <cell r="I9571">
            <v>48</v>
          </cell>
          <cell r="J9571">
            <v>42</v>
          </cell>
          <cell r="K9571" t="str">
            <v>甲类</v>
          </cell>
        </row>
        <row r="9572">
          <cell r="A9572" t="str">
            <v>PBAA1204</v>
          </cell>
          <cell r="B9572" t="str">
            <v>中药化腐清创术(特大)</v>
          </cell>
          <cell r="C9572"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cell r="D9572" t="str">
            <v>注射器,培养管,冲洗液</v>
          </cell>
          <cell r="E9572" t="str">
            <v>止血材料</v>
          </cell>
          <cell r="F9572" t="str">
            <v>创面</v>
          </cell>
          <cell r="G9572" t="str">
            <v/>
          </cell>
          <cell r="H9572">
            <v>100</v>
          </cell>
          <cell r="I9572">
            <v>80</v>
          </cell>
          <cell r="J9572">
            <v>70</v>
          </cell>
          <cell r="K9572" t="str">
            <v>甲类</v>
          </cell>
        </row>
        <row r="9573">
          <cell r="A9573" t="str">
            <v>PBAA1301</v>
          </cell>
          <cell r="B9573" t="str">
            <v>挑治</v>
          </cell>
          <cell r="C957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cell r="D9573" t="str">
            <v>注射器</v>
          </cell>
          <cell r="E9573" t="str">
            <v/>
          </cell>
          <cell r="F9573" t="str">
            <v>穴位</v>
          </cell>
          <cell r="G9573" t="str">
            <v/>
          </cell>
          <cell r="H9573">
            <v>20</v>
          </cell>
          <cell r="I9573">
            <v>16</v>
          </cell>
          <cell r="J9573">
            <v>14</v>
          </cell>
          <cell r="K9573" t="str">
            <v>甲类</v>
          </cell>
        </row>
        <row r="9574">
          <cell r="A9574" t="str">
            <v>PBAA1401</v>
          </cell>
          <cell r="B9574" t="str">
            <v>甲床放血治疗</v>
          </cell>
          <cell r="C9574" t="str">
            <v>常规消毒,将针具烧红后快速刺透甲板,放净瘀血,清洁包扎。</v>
          </cell>
          <cell r="D9574" t="str">
            <v/>
          </cell>
          <cell r="E9574" t="str">
            <v/>
          </cell>
          <cell r="F9574" t="str">
            <v>每甲</v>
          </cell>
          <cell r="G9574" t="str">
            <v/>
          </cell>
          <cell r="H9574">
            <v>20</v>
          </cell>
          <cell r="I9574">
            <v>16</v>
          </cell>
          <cell r="J9574">
            <v>14</v>
          </cell>
          <cell r="K9574" t="str">
            <v>甲类</v>
          </cell>
        </row>
        <row r="9575">
          <cell r="A9575" t="str">
            <v>PBAA1501</v>
          </cell>
          <cell r="B9575" t="str">
            <v>药线引流治疗</v>
          </cell>
          <cell r="C957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cell r="D9575" t="str">
            <v>药线</v>
          </cell>
          <cell r="E9575" t="str">
            <v/>
          </cell>
          <cell r="F9575" t="str">
            <v>每窦道</v>
          </cell>
          <cell r="G9575" t="str">
            <v/>
          </cell>
          <cell r="H9575">
            <v>50</v>
          </cell>
          <cell r="I9575">
            <v>40</v>
          </cell>
          <cell r="J9575">
            <v>35</v>
          </cell>
          <cell r="K9575" t="str">
            <v>乙类</v>
          </cell>
        </row>
        <row r="9576">
          <cell r="A9576" t="str">
            <v>PBAA1601</v>
          </cell>
          <cell r="B9576" t="str">
            <v>体表窦道切开搔爬术</v>
          </cell>
          <cell r="C9576" t="str">
            <v>消毒铺巾,局麻下,用探针由窦口插入,探查窦道,沿探针走行切开,将腐烂肉芽组织搔爬干净,并切除坚硬窦壁,填以中药纱条或凡士林纱条,外敷无菌纱布及棉垫包扎固定。</v>
          </cell>
          <cell r="D9576" t="str">
            <v>注射器,药纱条,凡士林纱条</v>
          </cell>
          <cell r="E9576" t="str">
            <v/>
          </cell>
          <cell r="F9576" t="str">
            <v>每窦道</v>
          </cell>
          <cell r="G9576" t="str">
            <v>每增加1个分支窦道加收不超过50%</v>
          </cell>
          <cell r="H9576">
            <v>90</v>
          </cell>
          <cell r="I9576">
            <v>70</v>
          </cell>
          <cell r="J9576">
            <v>60</v>
          </cell>
          <cell r="K9576" t="str">
            <v>乙类</v>
          </cell>
        </row>
        <row r="9577">
          <cell r="A9577" t="str">
            <v>PBAA1602</v>
          </cell>
          <cell r="B9577" t="str">
            <v>耳前窦道切开搔爬术</v>
          </cell>
          <cell r="C957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cell r="D9577" t="str">
            <v>注射器,药纱条,凡士林纱条</v>
          </cell>
          <cell r="E9577" t="str">
            <v/>
          </cell>
          <cell r="F9577" t="str">
            <v>每窦道</v>
          </cell>
          <cell r="G9577" t="str">
            <v>每增加1个分支窦道加收不超过50%</v>
          </cell>
          <cell r="H9577">
            <v>90</v>
          </cell>
          <cell r="I9577">
            <v>70</v>
          </cell>
          <cell r="J9577">
            <v>60</v>
          </cell>
          <cell r="K9577" t="str">
            <v>乙类</v>
          </cell>
        </row>
        <row r="9578">
          <cell r="A9578" t="str">
            <v>PBAA1603</v>
          </cell>
          <cell r="B9578" t="str">
            <v>乳腺窦道切开搔爬术</v>
          </cell>
          <cell r="C9578" t="str">
            <v>消毒铺巾,局麻下,以探针探查窦道,沿探针将窦道切开,将窦道两边的窦壁切除直至正常组织。生理冲洗液冲洗伤口,止血,填以中药纱条或凡士林纱条,外敷无菌纱布及棉垫包扎固定。</v>
          </cell>
          <cell r="D9578" t="str">
            <v>注射器,药纱条,凡士林纱条,冲洗液</v>
          </cell>
          <cell r="E9578" t="str">
            <v/>
          </cell>
          <cell r="F9578" t="str">
            <v>每窦道</v>
          </cell>
          <cell r="G9578" t="str">
            <v>每增加1个分支窦道加收不超过50%</v>
          </cell>
          <cell r="H9578">
            <v>90</v>
          </cell>
          <cell r="I9578">
            <v>70</v>
          </cell>
          <cell r="J9578">
            <v>60</v>
          </cell>
          <cell r="K9578" t="str">
            <v>乙类</v>
          </cell>
        </row>
        <row r="9579">
          <cell r="A9579" t="str">
            <v>PBB</v>
          </cell>
          <cell r="B9579" t="str">
            <v>2.中医骨伤治疗</v>
          </cell>
          <cell r="C9579" t="str">
            <v/>
          </cell>
          <cell r="D9579" t="str">
            <v/>
          </cell>
          <cell r="E9579" t="str">
            <v/>
          </cell>
        </row>
        <row r="9579">
          <cell r="G9579" t="str">
            <v/>
          </cell>
          <cell r="H9579" t="str">
            <v/>
          </cell>
          <cell r="I9579" t="str">
            <v/>
          </cell>
          <cell r="J9579" t="str">
            <v/>
          </cell>
        </row>
        <row r="9580">
          <cell r="A9580" t="str">
            <v>PBBA0101</v>
          </cell>
          <cell r="B9580" t="str">
            <v>锁骨骨折手法整复术</v>
          </cell>
          <cell r="C9580" t="str">
            <v>两助手固定患者,幼儿锁骨有移位骨折,术者应用端提按捺手法复位骨折,少年及成年人锁骨骨折,术者应用膝顶复位法和外侧牵引复位法复位骨折,骨折整复后需经X线透视观察复位情况。不含X线引导。</v>
          </cell>
          <cell r="D9580" t="str">
            <v/>
          </cell>
          <cell r="E9580" t="str">
            <v/>
          </cell>
          <cell r="F9580" t="str">
            <v>次</v>
          </cell>
          <cell r="G9580" t="str">
            <v>粉碎骨折加收不超过50%,陈旧性骨折加收不超过100%,骨折合并脱位加收不超过50%</v>
          </cell>
          <cell r="H9580">
            <v>230</v>
          </cell>
          <cell r="I9580">
            <v>185</v>
          </cell>
          <cell r="J9580">
            <v>160</v>
          </cell>
          <cell r="K9580" t="str">
            <v>甲类</v>
          </cell>
        </row>
        <row r="9581">
          <cell r="A9581" t="str">
            <v>PBBA0102</v>
          </cell>
          <cell r="B9581" t="str">
            <v>肱骨外科颈骨折手法整复术</v>
          </cell>
          <cell r="C958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cell r="D9581" t="str">
            <v/>
          </cell>
          <cell r="E9581" t="str">
            <v/>
          </cell>
          <cell r="F9581" t="str">
            <v>次</v>
          </cell>
          <cell r="G9581" t="str">
            <v>粉碎骨折加收不超过50%,陈旧性骨折加收不超过100%,骨折合并脱位加收不超过50%</v>
          </cell>
          <cell r="H9581">
            <v>260</v>
          </cell>
          <cell r="I9581">
            <v>205</v>
          </cell>
          <cell r="J9581">
            <v>180</v>
          </cell>
          <cell r="K9581" t="str">
            <v>甲类</v>
          </cell>
        </row>
        <row r="9582">
          <cell r="A9582" t="str">
            <v>PBBA0103</v>
          </cell>
          <cell r="B9582" t="str">
            <v>肱骨大结节骨折手法整复术</v>
          </cell>
          <cell r="C958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cell r="D9582" t="str">
            <v/>
          </cell>
          <cell r="E9582" t="str">
            <v/>
          </cell>
          <cell r="F9582" t="str">
            <v>次</v>
          </cell>
          <cell r="G9582" t="str">
            <v>粉碎骨折加收不超过50%,陈旧性骨折加收不超过100%,骨折合并脱位加收不超过50%</v>
          </cell>
          <cell r="H9582">
            <v>260</v>
          </cell>
          <cell r="I9582">
            <v>205</v>
          </cell>
          <cell r="J9582">
            <v>180</v>
          </cell>
          <cell r="K9582" t="str">
            <v>甲类</v>
          </cell>
        </row>
        <row r="9583">
          <cell r="A9583" t="str">
            <v>PBBA0104</v>
          </cell>
          <cell r="B9583" t="str">
            <v>肱骨干骨折手法整复术</v>
          </cell>
          <cell r="C958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cell r="D9583" t="str">
            <v/>
          </cell>
          <cell r="E9583" t="str">
            <v/>
          </cell>
          <cell r="F9583" t="str">
            <v>次</v>
          </cell>
          <cell r="G9583" t="str">
            <v>粉碎骨折加收不超过50%,陈旧性骨折加收不超过100%,骨折合并脱位加收不超过50%</v>
          </cell>
          <cell r="H9583">
            <v>260</v>
          </cell>
          <cell r="I9583">
            <v>205</v>
          </cell>
          <cell r="J9583">
            <v>180</v>
          </cell>
          <cell r="K9583" t="str">
            <v>甲类</v>
          </cell>
        </row>
        <row r="9584">
          <cell r="A9584" t="str">
            <v>PBBA0105</v>
          </cell>
          <cell r="B9584" t="str">
            <v>肱骨髁上骨折手法整复术</v>
          </cell>
          <cell r="C958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cell r="D9584" t="str">
            <v/>
          </cell>
          <cell r="E9584" t="str">
            <v/>
          </cell>
          <cell r="F9584" t="str">
            <v>次</v>
          </cell>
          <cell r="G9584" t="str">
            <v>粉碎骨折加收不超过50%,陈旧性骨折加收不超过100%,骨折合并脱位加收不超过50%</v>
          </cell>
          <cell r="H9584">
            <v>280</v>
          </cell>
          <cell r="I9584">
            <v>220</v>
          </cell>
          <cell r="J9584">
            <v>190</v>
          </cell>
          <cell r="K9584" t="str">
            <v>甲类</v>
          </cell>
        </row>
        <row r="9585">
          <cell r="A9585" t="str">
            <v>PBBA0106</v>
          </cell>
          <cell r="B9585" t="str">
            <v>肱骨髁间骨折手法整复术</v>
          </cell>
          <cell r="C958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cell r="D9585" t="str">
            <v/>
          </cell>
          <cell r="E9585" t="str">
            <v/>
          </cell>
          <cell r="F9585" t="str">
            <v>次</v>
          </cell>
          <cell r="G9585" t="str">
            <v>粉碎骨折加收不超过50%,陈旧性骨折加收不超过100%,骨折合并脱位加收不超过50%</v>
          </cell>
          <cell r="H9585">
            <v>280</v>
          </cell>
          <cell r="I9585">
            <v>220</v>
          </cell>
          <cell r="J9585">
            <v>190</v>
          </cell>
          <cell r="K9585" t="str">
            <v>甲类</v>
          </cell>
        </row>
        <row r="9586">
          <cell r="A9586" t="str">
            <v>PBBA0107</v>
          </cell>
          <cell r="B9586" t="str">
            <v>肱骨内外髁骨折手法整复术</v>
          </cell>
          <cell r="C958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cell r="D9586" t="str">
            <v/>
          </cell>
          <cell r="E9586" t="str">
            <v/>
          </cell>
          <cell r="F9586" t="str">
            <v>次</v>
          </cell>
          <cell r="G9586" t="str">
            <v>粉碎骨折加收不超过50%,陈旧性骨折加收不超过100%,骨折合并脱位加收不超过50%</v>
          </cell>
          <cell r="H9586">
            <v>280</v>
          </cell>
          <cell r="I9586">
            <v>220</v>
          </cell>
          <cell r="J9586">
            <v>190</v>
          </cell>
          <cell r="K9586" t="str">
            <v>甲类</v>
          </cell>
        </row>
        <row r="9587">
          <cell r="A9587" t="str">
            <v>PBBA0108</v>
          </cell>
          <cell r="B9587" t="str">
            <v>尺骨鹰嘴骨折手法整复术</v>
          </cell>
          <cell r="C958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cell r="D9587" t="str">
            <v/>
          </cell>
          <cell r="E9587" t="str">
            <v/>
          </cell>
          <cell r="F9587" t="str">
            <v>次</v>
          </cell>
          <cell r="G9587" t="str">
            <v>粉碎骨折加收不超过50%,陈旧性骨折加收不超过100%,骨折合并脱位加收不超过50%</v>
          </cell>
          <cell r="H9587">
            <v>230</v>
          </cell>
          <cell r="I9587">
            <v>185</v>
          </cell>
          <cell r="J9587">
            <v>160</v>
          </cell>
          <cell r="K9587" t="str">
            <v>甲类</v>
          </cell>
        </row>
        <row r="9588">
          <cell r="A9588" t="str">
            <v>PBBA0109</v>
          </cell>
          <cell r="B9588" t="str">
            <v>桡骨头骨折手法整复术</v>
          </cell>
          <cell r="C9588" t="str">
            <v>在两助手牵引固定患肢下,术者同时用推挤复位法整复骨折,骨折整复后需经X线透视观察复位情况。不含X线引导。</v>
          </cell>
          <cell r="D9588" t="str">
            <v/>
          </cell>
          <cell r="E9588" t="str">
            <v/>
          </cell>
          <cell r="F9588" t="str">
            <v>次</v>
          </cell>
          <cell r="G9588" t="str">
            <v>粉碎骨折加收不超过50%,陈旧性骨折加收不超过100%,骨折合并脱位加收不超过50%</v>
          </cell>
          <cell r="H9588">
            <v>230</v>
          </cell>
          <cell r="I9588">
            <v>185</v>
          </cell>
          <cell r="J9588">
            <v>160</v>
          </cell>
          <cell r="K9588" t="str">
            <v>甲类</v>
          </cell>
        </row>
        <row r="9589">
          <cell r="A9589" t="str">
            <v>PBBA0110</v>
          </cell>
          <cell r="B9589" t="str">
            <v>桡尺骨干双骨折手法整复术</v>
          </cell>
          <cell r="C9589" t="str">
            <v>在两助手拔伸牵引患肢下,术者经反折托顶､夹挤分骨､回旋捺正､扳提推按､摇晃捺正､触顶合骨､按摩理顺等手法复位骨折,骨折整复后需经X线透视观察复位情况。不含X线引导。</v>
          </cell>
          <cell r="D9589" t="str">
            <v/>
          </cell>
          <cell r="E9589" t="str">
            <v/>
          </cell>
          <cell r="F9589" t="str">
            <v>次</v>
          </cell>
          <cell r="G9589" t="str">
            <v>粉碎骨折加收不超过50%,陈旧性骨折加收不超过100%,骨折合并脱位加收不超过50%</v>
          </cell>
          <cell r="H9589">
            <v>330</v>
          </cell>
          <cell r="I9589">
            <v>265</v>
          </cell>
          <cell r="J9589">
            <v>230</v>
          </cell>
          <cell r="K9589" t="str">
            <v>甲类</v>
          </cell>
        </row>
        <row r="9590">
          <cell r="A9590" t="str">
            <v>PBBA0111</v>
          </cell>
          <cell r="B9590" t="str">
            <v>桡尺骨干单骨折手法整复术</v>
          </cell>
          <cell r="C959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cell r="D9590" t="str">
            <v/>
          </cell>
          <cell r="E9590" t="str">
            <v/>
          </cell>
          <cell r="F9590" t="str">
            <v>次</v>
          </cell>
          <cell r="G9590" t="str">
            <v>粉碎骨折加收不超过50%,陈旧性骨折加收不超过100%,骨折合并脱位加收不超过50%</v>
          </cell>
          <cell r="H9590">
            <v>230</v>
          </cell>
          <cell r="I9590">
            <v>185</v>
          </cell>
          <cell r="J9590">
            <v>160</v>
          </cell>
          <cell r="K9590" t="str">
            <v>甲类</v>
          </cell>
        </row>
        <row r="9591">
          <cell r="A9591" t="str">
            <v>PBBA0112</v>
          </cell>
          <cell r="B9591" t="str">
            <v>尺骨上1/3骨折合并桡骨头脱位手法整复术</v>
          </cell>
          <cell r="C959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cell r="D9591" t="str">
            <v/>
          </cell>
          <cell r="E9591" t="str">
            <v/>
          </cell>
          <cell r="F9591" t="str">
            <v>次</v>
          </cell>
          <cell r="G9591" t="str">
            <v>粉碎骨折加收不超过50%,陈旧性骨折加收不超过100%,骨折合并脱位加收不超过50%</v>
          </cell>
          <cell r="H9591">
            <v>280</v>
          </cell>
          <cell r="I9591">
            <v>220</v>
          </cell>
          <cell r="J9591">
            <v>190</v>
          </cell>
          <cell r="K9591" t="str">
            <v>甲类</v>
          </cell>
        </row>
        <row r="9592">
          <cell r="A9592" t="str">
            <v>PBBA0113</v>
          </cell>
          <cell r="B9592" t="str">
            <v>桡骨下1/3骨折合并下尺桡关节脱位手法整复术</v>
          </cell>
          <cell r="C9592" t="str">
            <v>在两助手拔伸牵引患肢下,术者经分骨提按､分骨折顶､推挤捺正,整复下尺桡关节脱位和桡骨下1/3骨折,骨折､脱位整复后需经X线透视观察复位情况。不含X线引导。</v>
          </cell>
          <cell r="D9592" t="str">
            <v/>
          </cell>
          <cell r="E9592" t="str">
            <v/>
          </cell>
          <cell r="F9592" t="str">
            <v>次</v>
          </cell>
          <cell r="G9592" t="str">
            <v>粉碎骨折加收不超过50%,陈旧性骨折加收不超过100%,骨折合并脱位加收不超过50%</v>
          </cell>
          <cell r="H9592">
            <v>280</v>
          </cell>
          <cell r="I9592">
            <v>220</v>
          </cell>
          <cell r="J9592">
            <v>190</v>
          </cell>
          <cell r="K9592" t="str">
            <v>甲类</v>
          </cell>
        </row>
        <row r="9593">
          <cell r="A9593" t="str">
            <v>PBBA0114</v>
          </cell>
          <cell r="B9593" t="str">
            <v>桡骨下端骨折手法整复术</v>
          </cell>
          <cell r="C959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cell r="D9593" t="str">
            <v/>
          </cell>
          <cell r="E9593" t="str">
            <v/>
          </cell>
          <cell r="F9593" t="str">
            <v>次</v>
          </cell>
          <cell r="G9593" t="str">
            <v>粉碎骨折加收不超过50%,陈旧性骨折加收不超过100%,骨折合并脱位加收不超过50%</v>
          </cell>
          <cell r="H9593">
            <v>230</v>
          </cell>
          <cell r="I9593">
            <v>185</v>
          </cell>
          <cell r="J9593">
            <v>160</v>
          </cell>
          <cell r="K9593" t="str">
            <v>甲类</v>
          </cell>
        </row>
        <row r="9594">
          <cell r="A9594" t="str">
            <v>PBBA0115</v>
          </cell>
          <cell r="B9594" t="str">
            <v>腕舟骨骨折手法整复术</v>
          </cell>
          <cell r="C959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cell r="D9594" t="str">
            <v/>
          </cell>
          <cell r="E9594" t="str">
            <v/>
          </cell>
          <cell r="F9594" t="str">
            <v>次</v>
          </cell>
          <cell r="G9594" t="str">
            <v>粉碎骨折加收不超过50%,陈旧性骨折加收不超过100%,骨折合并脱位加收不超过50%</v>
          </cell>
          <cell r="H9594">
            <v>220</v>
          </cell>
          <cell r="I9594">
            <v>180</v>
          </cell>
          <cell r="J9594">
            <v>160</v>
          </cell>
          <cell r="K9594" t="str">
            <v>甲类</v>
          </cell>
        </row>
        <row r="9595">
          <cell r="A9595" t="str">
            <v>PBBA0116</v>
          </cell>
          <cell r="B9595" t="str">
            <v>掌指骨骨折手法整复术</v>
          </cell>
          <cell r="C9595" t="str">
            <v>助手固定患肢近端,术者经拔伸牵引下矫正重叠移位,用端挤手法矫正侧方移位,用折顶手法矫正成角移位,骨折整复后需经X线透视观察复位情况。不含X线引导。</v>
          </cell>
          <cell r="D9595" t="str">
            <v/>
          </cell>
          <cell r="E9595" t="str">
            <v/>
          </cell>
          <cell r="F9595" t="str">
            <v>次</v>
          </cell>
          <cell r="G9595" t="str">
            <v>粉碎骨折加收不超过50%,陈旧性骨折加收不超过100%,骨折合并脱位加收不超过50%</v>
          </cell>
          <cell r="H9595">
            <v>200</v>
          </cell>
          <cell r="I9595">
            <v>160</v>
          </cell>
          <cell r="J9595">
            <v>140</v>
          </cell>
          <cell r="K9595" t="str">
            <v>甲类</v>
          </cell>
        </row>
        <row r="9596">
          <cell r="A9596" t="str">
            <v>PBBA0117</v>
          </cell>
          <cell r="B9596" t="str">
            <v>股骨颈/股骨转子间骨折手法整复术</v>
          </cell>
          <cell r="C959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cell r="D9596" t="str">
            <v/>
          </cell>
          <cell r="E9596" t="str">
            <v/>
          </cell>
          <cell r="F9596" t="str">
            <v>次</v>
          </cell>
          <cell r="G9596" t="str">
            <v>粉碎骨折加收不超过50%,陈旧性骨折加收不超过100%,骨折合并脱位加收不超过50%</v>
          </cell>
          <cell r="H9596">
            <v>350</v>
          </cell>
          <cell r="I9596">
            <v>280</v>
          </cell>
          <cell r="J9596">
            <v>245</v>
          </cell>
          <cell r="K9596" t="str">
            <v>甲类</v>
          </cell>
        </row>
        <row r="9597">
          <cell r="A9597" t="str">
            <v>PBBA0118</v>
          </cell>
          <cell r="B9597" t="str">
            <v>股骨干骨折手法整复术</v>
          </cell>
          <cell r="C959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cell r="D9597" t="str">
            <v/>
          </cell>
          <cell r="E9597" t="str">
            <v/>
          </cell>
          <cell r="F9597" t="str">
            <v>次</v>
          </cell>
          <cell r="G9597" t="str">
            <v>粉碎骨折加收不超过50%,陈旧性骨折加收不超过100%,骨折合并脱位加收不超过50%</v>
          </cell>
          <cell r="H9597">
            <v>320</v>
          </cell>
          <cell r="I9597">
            <v>260</v>
          </cell>
          <cell r="J9597">
            <v>220</v>
          </cell>
          <cell r="K9597" t="str">
            <v>甲类</v>
          </cell>
        </row>
        <row r="9598">
          <cell r="A9598" t="str">
            <v>PBBA0119</v>
          </cell>
          <cell r="B9598" t="str">
            <v>股骨髁上骨折手法整复术</v>
          </cell>
          <cell r="C959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cell r="D9598" t="str">
            <v/>
          </cell>
          <cell r="E9598" t="str">
            <v/>
          </cell>
          <cell r="F9598" t="str">
            <v>次</v>
          </cell>
          <cell r="G9598" t="str">
            <v>粉碎骨折加收不超过50%,陈旧性骨折加收不超过100%,骨折合并脱位加收不超过50%</v>
          </cell>
          <cell r="H9598">
            <v>300</v>
          </cell>
          <cell r="I9598">
            <v>240</v>
          </cell>
          <cell r="J9598">
            <v>210</v>
          </cell>
          <cell r="K9598" t="str">
            <v>甲类</v>
          </cell>
        </row>
        <row r="9599">
          <cell r="A9599" t="str">
            <v>PBBA0120</v>
          </cell>
          <cell r="B9599" t="str">
            <v>髌骨骨折手法整复术</v>
          </cell>
          <cell r="C9599" t="str">
            <v>术者站于患侧,一手拇指及食指,中指捏挤远端向上推,并固定之,另一手拇指,食指及中指捏挤近端上缘内,外两侧向下推挤,使骨折断端靠近,骨折整复后需经X线透视观察复位情况。不含X线引导。</v>
          </cell>
          <cell r="D9599" t="str">
            <v/>
          </cell>
          <cell r="E9599" t="str">
            <v/>
          </cell>
          <cell r="F9599" t="str">
            <v>次</v>
          </cell>
          <cell r="G9599" t="str">
            <v>粉碎骨折加收不超过50%,陈旧性骨折加收不超过100%,骨折合并脱位加收不超过50%</v>
          </cell>
          <cell r="H9599">
            <v>220</v>
          </cell>
          <cell r="I9599">
            <v>180</v>
          </cell>
          <cell r="J9599">
            <v>160</v>
          </cell>
          <cell r="K9599" t="str">
            <v>甲类</v>
          </cell>
        </row>
        <row r="9600">
          <cell r="A9600" t="str">
            <v>PBBA0121</v>
          </cell>
          <cell r="B9600" t="str">
            <v>胫骨髁骨折手法整复术</v>
          </cell>
          <cell r="C9600" t="str">
            <v>在两助手于患肢远近端作对抗牵引,单髁骨折,术者站于患侧,用两手拇指按压骨折片使之复位,双髁骨折,术者以两手合抱,对挤胫骨内外髁上端之折块,使之复位,骨折整复后需经X线透视观察复位情况。不含X线引导。</v>
          </cell>
          <cell r="D9600" t="str">
            <v/>
          </cell>
          <cell r="E9600" t="str">
            <v/>
          </cell>
          <cell r="F9600" t="str">
            <v>次</v>
          </cell>
          <cell r="G9600" t="str">
            <v>粉碎骨折加收不超过50%,陈旧性骨折加收不超过100%,骨折合并脱位加收不超过50%</v>
          </cell>
          <cell r="H9600">
            <v>230</v>
          </cell>
          <cell r="I9600">
            <v>185</v>
          </cell>
          <cell r="J9600">
            <v>160</v>
          </cell>
          <cell r="K9600" t="str">
            <v>甲类</v>
          </cell>
        </row>
        <row r="9601">
          <cell r="A9601" t="str">
            <v>PBBA0122</v>
          </cell>
          <cell r="B9601" t="str">
            <v>胫腓骨干骨折手法整复术</v>
          </cell>
          <cell r="C960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cell r="D9601" t="str">
            <v/>
          </cell>
          <cell r="E9601" t="str">
            <v/>
          </cell>
          <cell r="F9601" t="str">
            <v>次</v>
          </cell>
          <cell r="G9601" t="str">
            <v>粉碎骨折加收不超过50%,陈旧性骨折加收不超过100%,骨折合并脱位加收不超过50%</v>
          </cell>
          <cell r="H9601">
            <v>250</v>
          </cell>
          <cell r="I9601">
            <v>200</v>
          </cell>
          <cell r="J9601">
            <v>175</v>
          </cell>
          <cell r="K9601" t="str">
            <v>甲类</v>
          </cell>
        </row>
        <row r="9602">
          <cell r="A9602" t="str">
            <v>PBBA0123</v>
          </cell>
          <cell r="B9602" t="str">
            <v>踝关节单踝骨折手法整复术</v>
          </cell>
          <cell r="C9602" t="str">
            <v>两助手在患处远近端作内翻或外翻牵引,逐渐改为外翻或内翻牵引,同时术者两手在踝关节上､下方对向挤压,促使骨折复位,骨折整复后需经X线透视观察复位情况。不含X线引导。</v>
          </cell>
          <cell r="D9602" t="str">
            <v/>
          </cell>
          <cell r="E9602" t="str">
            <v/>
          </cell>
          <cell r="F9602" t="str">
            <v>次</v>
          </cell>
          <cell r="G9602" t="str">
            <v>粉碎骨折加收不超过50%,陈旧性骨折加收不超过100%,骨折合并脱位加收不超过50%</v>
          </cell>
          <cell r="H9602">
            <v>210</v>
          </cell>
          <cell r="I9602">
            <v>170</v>
          </cell>
          <cell r="J9602">
            <v>150</v>
          </cell>
          <cell r="K9602" t="str">
            <v>甲类</v>
          </cell>
        </row>
        <row r="9603">
          <cell r="A9603" t="str">
            <v>PBBA0124</v>
          </cell>
          <cell r="B9603" t="str">
            <v>踝关节骨折脱位手法整复术</v>
          </cell>
          <cell r="C960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cell r="D9603" t="str">
            <v/>
          </cell>
          <cell r="E9603" t="str">
            <v/>
          </cell>
          <cell r="F9603" t="str">
            <v>次</v>
          </cell>
          <cell r="G9603" t="str">
            <v>粉碎骨折加收不超过50%,陈旧性骨折加收不超过100%,骨折合并脱位加收不超过50%</v>
          </cell>
          <cell r="H9603">
            <v>280</v>
          </cell>
          <cell r="I9603">
            <v>220</v>
          </cell>
          <cell r="J9603">
            <v>190</v>
          </cell>
          <cell r="K9603" t="str">
            <v>甲类</v>
          </cell>
        </row>
        <row r="9604">
          <cell r="A9604" t="str">
            <v>PBBA0125</v>
          </cell>
          <cell r="B9604" t="str">
            <v>足部骨折手法整复术</v>
          </cell>
          <cell r="C9604" t="str">
            <v>根据距骨､跟骨､足舟骨､跖骨､跗骨､趾骨骨折的不同,运用牵引纠正重叠移位,运用推挤及分骨手法纠正侧方移位,骨折整复后需经X线透视观察复位情况。不含X线引导。</v>
          </cell>
          <cell r="D9604" t="str">
            <v/>
          </cell>
          <cell r="E9604" t="str">
            <v/>
          </cell>
          <cell r="F9604" t="str">
            <v>次</v>
          </cell>
          <cell r="G9604" t="str">
            <v>粉碎骨折加收不超过50%,陈旧性骨折加收不超过100%,骨折合并脱位加收不超过50%</v>
          </cell>
          <cell r="H9604">
            <v>200</v>
          </cell>
          <cell r="I9604">
            <v>160</v>
          </cell>
          <cell r="J9604">
            <v>140</v>
          </cell>
          <cell r="K9604" t="str">
            <v>甲类</v>
          </cell>
        </row>
        <row r="9605">
          <cell r="A9605" t="str">
            <v>PBBA0126</v>
          </cell>
          <cell r="B9605" t="str">
            <v>脊柱骨折手法整复术</v>
          </cell>
          <cell r="C960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cell r="D9605" t="str">
            <v/>
          </cell>
          <cell r="E9605" t="str">
            <v/>
          </cell>
          <cell r="F9605" t="str">
            <v>次</v>
          </cell>
          <cell r="G9605" t="str">
            <v>粉碎骨折加收不超过50%,陈旧性骨折加收不超过100%,骨折合并脱位加收不超过50%</v>
          </cell>
          <cell r="H9605">
            <v>300</v>
          </cell>
          <cell r="I9605">
            <v>240</v>
          </cell>
          <cell r="J9605">
            <v>210</v>
          </cell>
          <cell r="K9605" t="str">
            <v>甲类</v>
          </cell>
        </row>
        <row r="9606">
          <cell r="A9606" t="str">
            <v>PBBA0201</v>
          </cell>
          <cell r="B9606" t="str">
            <v>肱骨外髁骨折撬拨复位术</v>
          </cell>
          <cell r="C9606" t="str">
            <v>两助手在患肢远近端牵引固定肢体,在X线透视定位下,术者在肘外侧摸清肱骨外髁骨折块后,手指固定骨折块,自皮肤穿入骨圆针顶在骨折块上,向上､向内､向后撬拨复位骨折块。不含X线引导。</v>
          </cell>
          <cell r="D9606" t="str">
            <v/>
          </cell>
          <cell r="E9606" t="str">
            <v>骨圆针</v>
          </cell>
          <cell r="F9606" t="str">
            <v>次</v>
          </cell>
          <cell r="G9606" t="str">
            <v>粉碎骨折加收不超过50%,陈旧性骨折加收不超过100%,骨折合并脱位加收不超过50%</v>
          </cell>
          <cell r="H9606">
            <v>500</v>
          </cell>
          <cell r="I9606">
            <v>400</v>
          </cell>
          <cell r="J9606">
            <v>350</v>
          </cell>
          <cell r="K9606" t="str">
            <v>甲类</v>
          </cell>
        </row>
        <row r="9607">
          <cell r="A9607" t="str">
            <v>PBBA0202</v>
          </cell>
          <cell r="B9607" t="str">
            <v>肱骨小头骨折撬拨复位术</v>
          </cell>
          <cell r="C960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cell r="D9607" t="str">
            <v/>
          </cell>
          <cell r="E9607" t="str">
            <v>骨圆针</v>
          </cell>
          <cell r="F9607" t="str">
            <v>次</v>
          </cell>
          <cell r="G9607" t="str">
            <v>粉碎骨折加收不超过50%,陈旧性骨折加收不超过100%,骨折合并脱位加收不超过50%</v>
          </cell>
          <cell r="H9607">
            <v>400</v>
          </cell>
          <cell r="I9607">
            <v>320</v>
          </cell>
          <cell r="J9607">
            <v>280</v>
          </cell>
          <cell r="K9607" t="str">
            <v>甲类</v>
          </cell>
        </row>
        <row r="9608">
          <cell r="A9608" t="str">
            <v>PBBA0203</v>
          </cell>
          <cell r="B9608" t="str">
            <v>肱骨内上髁骨折撬拨复位术</v>
          </cell>
          <cell r="C9608" t="str">
            <v>两助手在患肢远近端牵引固定肢体,在X线透视定位下,术者在肘关节内侧肱骨内上髁顶点,与肱骨干呈30°角穿入骨圆针,针尖直接戳住骨折片,将它撬回原位。不含X线引导。</v>
          </cell>
          <cell r="D9608" t="str">
            <v/>
          </cell>
          <cell r="E9608" t="str">
            <v>骨圆针</v>
          </cell>
          <cell r="F9608" t="str">
            <v>次</v>
          </cell>
          <cell r="G9608" t="str">
            <v>粉碎骨折加收不超过50%,陈旧性骨折加收不超过100%,骨折合并脱位加收不超过50%</v>
          </cell>
          <cell r="H9608">
            <v>450</v>
          </cell>
          <cell r="I9608">
            <v>360</v>
          </cell>
          <cell r="J9608">
            <v>310</v>
          </cell>
          <cell r="K9608" t="str">
            <v>甲类</v>
          </cell>
        </row>
        <row r="9609">
          <cell r="A9609" t="str">
            <v>PBBA0204</v>
          </cell>
          <cell r="B9609" t="str">
            <v>桡骨头颈部骨折撬拨复位术</v>
          </cell>
          <cell r="C960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cell r="D9609" t="str">
            <v/>
          </cell>
          <cell r="E9609" t="str">
            <v>骨圆针</v>
          </cell>
          <cell r="F9609" t="str">
            <v>次</v>
          </cell>
          <cell r="G9609" t="str">
            <v>粉碎骨折加收不超过50%,陈旧性骨折加收不超过100%,骨折合并脱位加收不超过50%</v>
          </cell>
          <cell r="H9609">
            <v>400</v>
          </cell>
          <cell r="I9609">
            <v>320</v>
          </cell>
          <cell r="J9609">
            <v>280</v>
          </cell>
          <cell r="K9609" t="str">
            <v>甲类</v>
          </cell>
        </row>
        <row r="9610">
          <cell r="A9610" t="str">
            <v>PBBA0205</v>
          </cell>
          <cell r="B9610" t="str">
            <v>腕部经舟骨月骨周围脱位撬拨复位术</v>
          </cell>
          <cell r="C961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cell r="D9610" t="str">
            <v/>
          </cell>
          <cell r="E9610" t="str">
            <v>骨圆针</v>
          </cell>
          <cell r="F9610" t="str">
            <v>次</v>
          </cell>
          <cell r="G9610" t="str">
            <v>陈旧性脱位加收不超过100%</v>
          </cell>
          <cell r="H9610">
            <v>400</v>
          </cell>
          <cell r="I9610">
            <v>320</v>
          </cell>
          <cell r="J9610">
            <v>280</v>
          </cell>
          <cell r="K9610" t="str">
            <v>甲类</v>
          </cell>
        </row>
        <row r="9611">
          <cell r="A9611" t="str">
            <v>PBBA0206</v>
          </cell>
          <cell r="B9611" t="str">
            <v>股骨髁部骨折撬拨复位术</v>
          </cell>
          <cell r="C961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cell r="D9611" t="str">
            <v/>
          </cell>
          <cell r="E9611" t="str">
            <v>骨圆针</v>
          </cell>
          <cell r="F9611" t="str">
            <v>次</v>
          </cell>
          <cell r="G9611" t="str">
            <v>粉碎骨折加收不超过50%,陈旧性骨折加收不超过100%,骨折合并脱位加收不超过50%</v>
          </cell>
          <cell r="H9611">
            <v>400</v>
          </cell>
          <cell r="I9611">
            <v>320</v>
          </cell>
          <cell r="J9611">
            <v>280</v>
          </cell>
          <cell r="K9611" t="str">
            <v>甲类</v>
          </cell>
        </row>
        <row r="9612">
          <cell r="A9612" t="str">
            <v>PBBA0207</v>
          </cell>
          <cell r="B9612" t="str">
            <v>胫骨髁部骨折撬拨复位术</v>
          </cell>
          <cell r="C961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cell r="D9612" t="str">
            <v/>
          </cell>
          <cell r="E9612" t="str">
            <v>骨圆针</v>
          </cell>
          <cell r="F9612" t="str">
            <v>次</v>
          </cell>
          <cell r="G9612" t="str">
            <v>粉碎骨折加收不超过50%,陈旧性骨折加收不超过100%,骨折合并脱位加收不超过50%</v>
          </cell>
          <cell r="H9612">
            <v>400</v>
          </cell>
          <cell r="I9612">
            <v>320</v>
          </cell>
          <cell r="J9612">
            <v>280</v>
          </cell>
          <cell r="K9612" t="str">
            <v>甲类</v>
          </cell>
        </row>
        <row r="9613">
          <cell r="A9613" t="str">
            <v>PBBA0208</v>
          </cell>
          <cell r="B9613" t="str">
            <v>踝关节骨折撬拨复位术</v>
          </cell>
          <cell r="C961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cell r="D9613" t="str">
            <v/>
          </cell>
          <cell r="E9613" t="str">
            <v>骨圆针</v>
          </cell>
          <cell r="F9613" t="str">
            <v>次</v>
          </cell>
          <cell r="G9613" t="str">
            <v>粉碎骨折加收不超过50%,陈旧性骨折加收不超过100%,骨折合并脱位加收不超过50%</v>
          </cell>
          <cell r="H9613">
            <v>500</v>
          </cell>
          <cell r="I9613">
            <v>400</v>
          </cell>
          <cell r="J9613">
            <v>350</v>
          </cell>
          <cell r="K9613" t="str">
            <v>甲类</v>
          </cell>
        </row>
        <row r="9614">
          <cell r="A9614" t="str">
            <v>PBBA0209</v>
          </cell>
          <cell r="B9614" t="str">
            <v>跟骨骨折撬拨复位术</v>
          </cell>
          <cell r="C961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cell r="D9614" t="str">
            <v/>
          </cell>
          <cell r="E9614" t="str">
            <v>骨圆针</v>
          </cell>
          <cell r="F9614" t="str">
            <v>次</v>
          </cell>
          <cell r="G9614" t="str">
            <v>粉碎骨折加收不超过50%,陈旧性骨折加收不超过100%,骨折合并脱位加收不超过50%</v>
          </cell>
          <cell r="H9614">
            <v>400</v>
          </cell>
          <cell r="I9614">
            <v>320</v>
          </cell>
          <cell r="J9614">
            <v>280</v>
          </cell>
          <cell r="K9614" t="str">
            <v>甲类</v>
          </cell>
        </row>
        <row r="9615">
          <cell r="A9615" t="str">
            <v>PBBA0301</v>
          </cell>
          <cell r="B9615" t="str">
            <v>骨折经皮钳夹复位术</v>
          </cell>
          <cell r="C961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cell r="D9615" t="str">
            <v/>
          </cell>
          <cell r="E9615" t="str">
            <v/>
          </cell>
          <cell r="F9615" t="str">
            <v>次</v>
          </cell>
          <cell r="G9615" t="str">
            <v>粉碎骨折加收不超过50%,陈旧性骨折加收不超过100%,骨折合并脱位加收不超过50%</v>
          </cell>
          <cell r="H9615">
            <v>700</v>
          </cell>
          <cell r="I9615">
            <v>560</v>
          </cell>
          <cell r="J9615">
            <v>490</v>
          </cell>
          <cell r="K9615" t="str">
            <v>甲类</v>
          </cell>
        </row>
        <row r="9616">
          <cell r="A9616" t="str">
            <v>PBBA0401</v>
          </cell>
          <cell r="B9616" t="str">
            <v>经皮穿刺管状骨骨折闭合复位内固定术</v>
          </cell>
          <cell r="C961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cell r="D9616" t="str">
            <v/>
          </cell>
          <cell r="E9616" t="str">
            <v>骨圆针,内固定材料</v>
          </cell>
          <cell r="F9616" t="str">
            <v>次</v>
          </cell>
          <cell r="G9616" t="str">
            <v>粉碎骨折加收不超过50%,陈旧性骨折加收不超过100%,骨折合并脱位加收不超过50%</v>
          </cell>
          <cell r="H9616">
            <v>700</v>
          </cell>
          <cell r="I9616">
            <v>560</v>
          </cell>
          <cell r="J9616">
            <v>490</v>
          </cell>
          <cell r="K9616" t="str">
            <v>甲类</v>
          </cell>
        </row>
        <row r="9617">
          <cell r="A9617" t="str">
            <v>PBBA0402</v>
          </cell>
          <cell r="B9617" t="str">
            <v>经皮穿刺关节骨折闭合复位内固定术</v>
          </cell>
          <cell r="C9617" t="str">
            <v>两助手在患肢远近端牵引固定肢体,术者复位骨折端,经X线透视满意后,定位穿针点,穿入骨圆针(钉)交叉固定,剪断针尾埋于皮下,敷料包扎。不含X线引导。</v>
          </cell>
          <cell r="D9617" t="str">
            <v/>
          </cell>
          <cell r="E9617" t="str">
            <v>骨圆针,内固定材料</v>
          </cell>
          <cell r="F9617" t="str">
            <v>次</v>
          </cell>
          <cell r="G9617" t="str">
            <v>粉碎骨折加收不超过50%,陈旧性骨折加收不超过100%,骨折合并脱位加收不超过50%</v>
          </cell>
          <cell r="H9617">
            <v>700</v>
          </cell>
          <cell r="I9617">
            <v>560</v>
          </cell>
          <cell r="J9617">
            <v>490</v>
          </cell>
          <cell r="K9617" t="str">
            <v>甲类</v>
          </cell>
        </row>
        <row r="9618">
          <cell r="A9618" t="str">
            <v>PBBA0501</v>
          </cell>
          <cell r="B9618" t="str">
            <v>颞颌关节脱位手法整复术</v>
          </cell>
          <cell r="C9618" t="str">
            <v>一助手固定患者头部,术者一般可以选用口腔内复位法,点穴复位法,单侧口外复位法,软木垫整复法以及口腔外复位法进行整复。</v>
          </cell>
          <cell r="D9618" t="str">
            <v/>
          </cell>
          <cell r="E9618" t="str">
            <v/>
          </cell>
          <cell r="F9618" t="str">
            <v>次</v>
          </cell>
          <cell r="G9618" t="str">
            <v>陈旧性脱位加收不超过100%</v>
          </cell>
          <cell r="H9618">
            <v>150</v>
          </cell>
          <cell r="I9618">
            <v>120</v>
          </cell>
          <cell r="J9618">
            <v>105</v>
          </cell>
          <cell r="K9618" t="str">
            <v>甲类</v>
          </cell>
        </row>
        <row r="9619">
          <cell r="A9619" t="str">
            <v>PBBA0502</v>
          </cell>
          <cell r="B9619" t="str">
            <v>肩锁关节脱位手法整复术</v>
          </cell>
          <cell r="C9619" t="str">
            <v>患者取坐位,两助手固定患者躯干,患侧肘关节屈曲90°,术者一手将肘关节向上托,另一手将锁骨外侧端向下压,进行肩锁关节复位。</v>
          </cell>
          <cell r="D9619" t="str">
            <v/>
          </cell>
          <cell r="E9619" t="str">
            <v/>
          </cell>
          <cell r="F9619" t="str">
            <v>次</v>
          </cell>
          <cell r="G9619" t="str">
            <v>陈旧性脱位加收不超过100%</v>
          </cell>
          <cell r="H9619">
            <v>200</v>
          </cell>
          <cell r="I9619">
            <v>160</v>
          </cell>
          <cell r="J9619">
            <v>140</v>
          </cell>
          <cell r="K9619" t="str">
            <v>甲类</v>
          </cell>
        </row>
        <row r="9620">
          <cell r="A9620" t="str">
            <v>PBBA0503</v>
          </cell>
          <cell r="B9620" t="str">
            <v>胸锁关节脱位手法整复术</v>
          </cell>
          <cell r="C962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cell r="D9620" t="str">
            <v/>
          </cell>
          <cell r="E9620" t="str">
            <v/>
          </cell>
          <cell r="F9620" t="str">
            <v>次</v>
          </cell>
          <cell r="G9620" t="str">
            <v>陈旧性脱位加收不超过100%</v>
          </cell>
          <cell r="H9620">
            <v>220</v>
          </cell>
          <cell r="I9620">
            <v>180</v>
          </cell>
          <cell r="J9620">
            <v>160</v>
          </cell>
          <cell r="K9620" t="str">
            <v>甲类</v>
          </cell>
        </row>
        <row r="9621">
          <cell r="A9621" t="str">
            <v>PBBA0504</v>
          </cell>
          <cell r="B9621" t="str">
            <v>肩关节脱位手法整复术</v>
          </cell>
          <cell r="C9621" t="str">
            <v>术者在助手协助下,可以采用牵引推拿法､手牵足蹬法､拔伸托入法､椅背整复法､膝顶推拉法､牵引回旋法复位肩关节脱位。</v>
          </cell>
          <cell r="D9621" t="str">
            <v/>
          </cell>
          <cell r="E9621" t="str">
            <v/>
          </cell>
          <cell r="F9621" t="str">
            <v>次</v>
          </cell>
          <cell r="G9621" t="str">
            <v>陈旧性脱位加收不超过100%</v>
          </cell>
          <cell r="H9621">
            <v>190</v>
          </cell>
          <cell r="I9621">
            <v>150</v>
          </cell>
          <cell r="J9621">
            <v>130</v>
          </cell>
          <cell r="K9621" t="str">
            <v>甲类</v>
          </cell>
        </row>
        <row r="9622">
          <cell r="A9622" t="str">
            <v>PBBA0505</v>
          </cell>
          <cell r="B9622" t="str">
            <v>肘关节脱位手法整复术</v>
          </cell>
          <cell r="C9622" t="str">
            <v>术者可在助手协助下,采用拔伸屈肘法､膝顶复位法､推肘尖复位法,复位肘关节脱位。</v>
          </cell>
          <cell r="D9622" t="str">
            <v/>
          </cell>
          <cell r="E9622" t="str">
            <v/>
          </cell>
          <cell r="F9622" t="str">
            <v>次</v>
          </cell>
          <cell r="G9622" t="str">
            <v>陈旧性脱位加收不超过100%</v>
          </cell>
          <cell r="H9622">
            <v>190</v>
          </cell>
          <cell r="I9622">
            <v>150</v>
          </cell>
          <cell r="J9622">
            <v>130</v>
          </cell>
          <cell r="K9622" t="str">
            <v>甲类</v>
          </cell>
        </row>
        <row r="9623">
          <cell r="A9623" t="str">
            <v>PBBA0506</v>
          </cell>
          <cell r="B9623" t="str">
            <v>桡骨头半脱位手法整复术</v>
          </cell>
          <cell r="C9623" t="str">
            <v>术者与患儿相对,一手置于桡骨头外侧,一手握其腕上部,逐渐将前臂旋后,即可复位,若复位不成功,可拇指加压于桡骨头处,另一只手稍加牵引至肘关节伸直旋后,然后屈曲肘关节,即可复位。</v>
          </cell>
          <cell r="D9623" t="str">
            <v/>
          </cell>
          <cell r="E9623" t="str">
            <v/>
          </cell>
          <cell r="F9623" t="str">
            <v>次</v>
          </cell>
          <cell r="G9623" t="str">
            <v>陈旧性脱位加收不超过100%</v>
          </cell>
          <cell r="H9623">
            <v>180</v>
          </cell>
          <cell r="I9623">
            <v>145</v>
          </cell>
          <cell r="J9623">
            <v>125</v>
          </cell>
          <cell r="K9623" t="str">
            <v>甲类</v>
          </cell>
        </row>
        <row r="9624">
          <cell r="A9624" t="str">
            <v>PBBA0507</v>
          </cell>
          <cell r="B9624" t="str">
            <v>桡骨头脱位手法整复术</v>
          </cell>
          <cell r="C962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cell r="D9624" t="str">
            <v/>
          </cell>
          <cell r="E9624" t="str">
            <v/>
          </cell>
          <cell r="F9624" t="str">
            <v>次</v>
          </cell>
          <cell r="G9624" t="str">
            <v>陈旧性脱位加收不超过100%</v>
          </cell>
          <cell r="H9624">
            <v>180</v>
          </cell>
          <cell r="I9624">
            <v>140</v>
          </cell>
          <cell r="J9624">
            <v>120</v>
          </cell>
          <cell r="K9624" t="str">
            <v>甲类</v>
          </cell>
        </row>
        <row r="9625">
          <cell r="A9625" t="str">
            <v>PBBA0508</v>
          </cell>
          <cell r="B9625" t="str">
            <v>下桡尺关节脱位手法整复术</v>
          </cell>
          <cell r="C962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cell r="D9625" t="str">
            <v/>
          </cell>
          <cell r="E9625" t="str">
            <v/>
          </cell>
          <cell r="F9625" t="str">
            <v>次</v>
          </cell>
          <cell r="G9625" t="str">
            <v>陈旧性脱位加收不超过100%</v>
          </cell>
          <cell r="H9625">
            <v>200</v>
          </cell>
          <cell r="I9625">
            <v>160</v>
          </cell>
          <cell r="J9625">
            <v>140</v>
          </cell>
          <cell r="K9625" t="str">
            <v>甲类</v>
          </cell>
        </row>
        <row r="9626">
          <cell r="A9626" t="str">
            <v>PBBA0509</v>
          </cell>
          <cell r="B9626" t="str">
            <v>桡腕关节脱位手法整复术</v>
          </cell>
          <cell r="C9626" t="str">
            <v>患者取坐位,患肢处旋前位,术者在助手协助下作对抗牵引3-5分钟,然后术者的食指向背侧托顶桡骨远端,同时牵腕掌屈,继用拇指由背侧向掌侧压按腕舟骨即可复位。</v>
          </cell>
          <cell r="D9626" t="str">
            <v/>
          </cell>
          <cell r="E9626" t="str">
            <v/>
          </cell>
          <cell r="F9626" t="str">
            <v>次</v>
          </cell>
          <cell r="G9626" t="str">
            <v>陈旧性脱位加收不超过100%</v>
          </cell>
          <cell r="H9626">
            <v>190</v>
          </cell>
          <cell r="I9626">
            <v>150</v>
          </cell>
          <cell r="J9626">
            <v>130</v>
          </cell>
          <cell r="K9626" t="str">
            <v>甲类</v>
          </cell>
        </row>
        <row r="9627">
          <cell r="A9627" t="str">
            <v>PBBA0510</v>
          </cell>
          <cell r="B9627" t="str">
            <v>手腕部脱位手法整复术</v>
          </cell>
          <cell r="C9627" t="str">
            <v>根据手腕部骨块或关节脱位的类型与严重程度,选择合适的复位手法,一般术者与一助手拔伸牵引下,推按脱位的骨块,迫使其复位。</v>
          </cell>
          <cell r="D9627" t="str">
            <v/>
          </cell>
          <cell r="E9627" t="str">
            <v/>
          </cell>
          <cell r="F9627" t="str">
            <v>次</v>
          </cell>
          <cell r="G9627" t="str">
            <v>陈旧性脱位加收不超过100%</v>
          </cell>
          <cell r="H9627">
            <v>190</v>
          </cell>
          <cell r="I9627">
            <v>150</v>
          </cell>
          <cell r="J9627">
            <v>130</v>
          </cell>
          <cell r="K9627" t="str">
            <v>甲类</v>
          </cell>
        </row>
        <row r="9628">
          <cell r="A9628" t="str">
            <v>PBBA0511</v>
          </cell>
          <cell r="B9628" t="str">
            <v>髋关节脱位手法整复术</v>
          </cell>
          <cell r="C962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cell r="D9628" t="str">
            <v/>
          </cell>
          <cell r="E9628" t="str">
            <v/>
          </cell>
          <cell r="F9628" t="str">
            <v>次</v>
          </cell>
          <cell r="G9628" t="str">
            <v>陈旧性脱位加收不超过100%</v>
          </cell>
          <cell r="H9628">
            <v>300</v>
          </cell>
          <cell r="I9628">
            <v>240</v>
          </cell>
          <cell r="J9628">
            <v>210</v>
          </cell>
          <cell r="K9628" t="str">
            <v>甲类</v>
          </cell>
        </row>
        <row r="9629">
          <cell r="A9629" t="str">
            <v>PBBA0512</v>
          </cell>
          <cell r="B9629" t="str">
            <v>髌骨脱位手法整复术</v>
          </cell>
          <cell r="C9629" t="str">
            <v>一助手握患肢踝部进行牵拉固定,术者站于患侧,一手拇指按于髌骨外方,使患膝在微屈状态下逐渐伸直的同时,用拇指将髌骨向内压迫,使其越过股骨外髁而复位。</v>
          </cell>
          <cell r="D9629" t="str">
            <v/>
          </cell>
          <cell r="E9629" t="str">
            <v/>
          </cell>
          <cell r="F9629" t="str">
            <v>次</v>
          </cell>
          <cell r="G9629" t="str">
            <v>陈旧性脱位加收不超过100%</v>
          </cell>
          <cell r="H9629">
            <v>210</v>
          </cell>
          <cell r="I9629">
            <v>170</v>
          </cell>
          <cell r="J9629">
            <v>150</v>
          </cell>
          <cell r="K9629" t="str">
            <v>甲类</v>
          </cell>
        </row>
        <row r="9630">
          <cell r="A9630" t="str">
            <v>PBBA0513</v>
          </cell>
          <cell r="B9630" t="str">
            <v>足部关节脱位手法整复术</v>
          </cell>
          <cell r="C9630" t="str">
            <v>局部麻醉后,根据跟骨､足舟骨､跗骨､跖骨､趾骨脱位及相应骨间关节脱位的不同,运用牵引纠正重叠移位,运用推挤及分骨手法纠正侧方移位。</v>
          </cell>
          <cell r="D9630" t="str">
            <v>注射器</v>
          </cell>
          <cell r="E9630" t="str">
            <v/>
          </cell>
          <cell r="F9630" t="str">
            <v>次</v>
          </cell>
          <cell r="G9630" t="str">
            <v>陈旧性脱位加收不超过100%</v>
          </cell>
          <cell r="H9630">
            <v>190</v>
          </cell>
          <cell r="I9630">
            <v>150</v>
          </cell>
          <cell r="J9630">
            <v>130</v>
          </cell>
          <cell r="K9630" t="str">
            <v>甲类</v>
          </cell>
        </row>
        <row r="9631">
          <cell r="A9631" t="str">
            <v>PBBA0514</v>
          </cell>
          <cell r="B9631" t="str">
            <v>脱位合并撕脱骨折手法整复术</v>
          </cell>
          <cell r="C9631" t="str">
            <v>运用拔伸牵引､屈伸收展､旋转回绕､成角折顶､端挤提按､夹挤分骨等手法行脱位整复,整复同时注意撕脱骨折的复位,脱位整复后,需经X线透视观察复位情况。不含X线引导。</v>
          </cell>
          <cell r="D9631" t="str">
            <v/>
          </cell>
          <cell r="E9631" t="str">
            <v/>
          </cell>
          <cell r="F9631" t="str">
            <v>次</v>
          </cell>
          <cell r="G9631" t="str">
            <v>陈旧性脱位加收不超过100%</v>
          </cell>
          <cell r="H9631">
            <v>220</v>
          </cell>
          <cell r="I9631">
            <v>180</v>
          </cell>
          <cell r="J9631">
            <v>160</v>
          </cell>
          <cell r="K9631" t="str">
            <v>甲类</v>
          </cell>
        </row>
        <row r="9632">
          <cell r="A9632" t="str">
            <v>PBBA0601</v>
          </cell>
          <cell r="B9632" t="str">
            <v>四肢骨干骨折外固定架固定术</v>
          </cell>
          <cell r="C9632" t="str">
            <v>在骨折的近心与远心骨段经皮穿放骨圆针,再安装外固定系统(包括外固定器和锁针器),调整骨折位置到最佳并固定。</v>
          </cell>
          <cell r="D9632" t="str">
            <v/>
          </cell>
          <cell r="E9632" t="str">
            <v>骨圆针,外固定材料</v>
          </cell>
          <cell r="F9632" t="str">
            <v>次</v>
          </cell>
          <cell r="G9632" t="str">
            <v>粉碎骨折加收不超过50%,陈旧性骨折加收不超过100%,骨折合并脱位加收不超过50%</v>
          </cell>
          <cell r="H9632">
            <v>500</v>
          </cell>
          <cell r="I9632">
            <v>400</v>
          </cell>
          <cell r="J9632">
            <v>350</v>
          </cell>
          <cell r="K9632" t="str">
            <v>甲类</v>
          </cell>
        </row>
        <row r="9633">
          <cell r="A9633" t="str">
            <v>PBBA0602</v>
          </cell>
          <cell r="B9633" t="str">
            <v>关节骨折外固定架固定术</v>
          </cell>
          <cell r="C9633" t="str">
            <v>根据关节内骨折的特点,选用超关节(关节及近关节)固定,在关节两侧选择穿针点,经皮穿放骨圆针,再安装外固定系统(包括外固定器和锁针器),调整骨折位置到最佳并固定。</v>
          </cell>
          <cell r="D9633" t="str">
            <v/>
          </cell>
          <cell r="E9633" t="str">
            <v>骨圆针,外固定材料</v>
          </cell>
          <cell r="F9633" t="str">
            <v>次</v>
          </cell>
          <cell r="G9633" t="str">
            <v>粉碎骨折加收不超过50%,陈旧性骨折加收不超过100%,骨折合并脱位加收不超过50%</v>
          </cell>
          <cell r="H9633">
            <v>500</v>
          </cell>
          <cell r="I9633">
            <v>400</v>
          </cell>
          <cell r="J9633">
            <v>350</v>
          </cell>
          <cell r="K9633" t="str">
            <v>甲类</v>
          </cell>
        </row>
        <row r="9634">
          <cell r="A9634" t="str">
            <v>PBBA0603</v>
          </cell>
          <cell r="B9634" t="str">
            <v>锁骨骨折锁骨带外固定术</v>
          </cell>
          <cell r="C9634" t="str">
            <v>锁骨骨折,患者端坐凳子上,双手叉腰,嘱患者挺胸维持此位置行锁骨带外固定。</v>
          </cell>
          <cell r="D9634" t="str">
            <v>锁骨固定带</v>
          </cell>
          <cell r="E9634" t="str">
            <v/>
          </cell>
          <cell r="F9634" t="str">
            <v>次</v>
          </cell>
          <cell r="G9634" t="str">
            <v/>
          </cell>
          <cell r="H9634">
            <v>210</v>
          </cell>
          <cell r="I9634">
            <v>170</v>
          </cell>
          <cell r="J9634">
            <v>150</v>
          </cell>
          <cell r="K9634" t="str">
            <v>甲类</v>
          </cell>
        </row>
        <row r="9635">
          <cell r="A9635" t="str">
            <v>PBBA0604</v>
          </cell>
          <cell r="B9635" t="str">
            <v>锁骨骨折外固定架固定术</v>
          </cell>
          <cell r="C9635" t="str">
            <v>将外固定架骨圆针固定于锁骨远近端,复位骨折端,连接外固定架连杆固定锁骨骨折。必要时术中X线检查骨折位置或进行术中计算机导航。不含术中X线引导､术中导航。</v>
          </cell>
          <cell r="D9635" t="str">
            <v/>
          </cell>
          <cell r="E9635" t="str">
            <v>外固定材料</v>
          </cell>
          <cell r="F9635" t="str">
            <v>次</v>
          </cell>
          <cell r="G9635" t="str">
            <v/>
          </cell>
          <cell r="H9635">
            <v>500</v>
          </cell>
          <cell r="I9635">
            <v>400</v>
          </cell>
          <cell r="J9635">
            <v>350</v>
          </cell>
          <cell r="K9635" t="str">
            <v>甲类</v>
          </cell>
        </row>
        <row r="9636">
          <cell r="A9636" t="str">
            <v>PBBA0605</v>
          </cell>
          <cell r="B9636" t="str">
            <v>肋骨骨折叠瓦式外固定术</v>
          </cell>
          <cell r="C9636" t="str">
            <v>肋骨骨折,术者在助手协助下用5-7厘米宽的胶布数条,在呼气状态下自后而前､自下而上作叠瓦式粘贴胸壁,相互重叠2-3厘米,两端需超过前后正中线3厘米,范围包括骨折肋骨上､下各一根肋骨。</v>
          </cell>
          <cell r="D9636" t="str">
            <v/>
          </cell>
          <cell r="E9636" t="str">
            <v/>
          </cell>
          <cell r="F9636" t="str">
            <v>次</v>
          </cell>
          <cell r="G9636" t="str">
            <v/>
          </cell>
          <cell r="H9636">
            <v>130</v>
          </cell>
          <cell r="I9636">
            <v>105</v>
          </cell>
          <cell r="J9636">
            <v>90</v>
          </cell>
          <cell r="K9636" t="str">
            <v>甲类</v>
          </cell>
        </row>
        <row r="9637">
          <cell r="A9637" t="str">
            <v>PBBA0701</v>
          </cell>
          <cell r="B9637" t="str">
            <v>骨折夹板局部外固定术</v>
          </cell>
          <cell r="C9637" t="str">
            <v>在骨折的肢体正确安放纸压垫和夹板,局部外固定适用于一般骨干骨折,如肱骨､桡尺骨､胫腓骨。</v>
          </cell>
          <cell r="D9637" t="str">
            <v/>
          </cell>
          <cell r="E9637" t="str">
            <v/>
          </cell>
          <cell r="F9637" t="str">
            <v>次</v>
          </cell>
          <cell r="G9637" t="str">
            <v>粉碎骨折加收不超过50%,陈旧性骨折加收不超过100%,骨折合并脱位加收不超过50%</v>
          </cell>
          <cell r="H9637">
            <v>230</v>
          </cell>
          <cell r="I9637">
            <v>185</v>
          </cell>
          <cell r="J9637">
            <v>160</v>
          </cell>
          <cell r="K9637" t="str">
            <v>甲类</v>
          </cell>
        </row>
        <row r="9638">
          <cell r="A9638" t="str">
            <v>PBBA0702</v>
          </cell>
          <cell r="B9638" t="str">
            <v>骨折超关节夹板外固定术</v>
          </cell>
          <cell r="C9638" t="str">
            <v>正确安放纸压垫和夹板,适用于关节面完整的关节内骨折或接近关节的干骺端骨折,如肱骨外髁颈､肱骨髁上､桡骨下端骨折､粗隆间､股骨髁上､胫骨上端及踝部骨折等。</v>
          </cell>
          <cell r="D9638" t="str">
            <v/>
          </cell>
          <cell r="E9638" t="str">
            <v/>
          </cell>
          <cell r="F9638" t="str">
            <v>次</v>
          </cell>
          <cell r="G9638" t="str">
            <v>粉碎骨折加收不超过50%,陈旧性骨折加收不超过100%,骨折合并脱位加收不超过50%</v>
          </cell>
          <cell r="H9638">
            <v>280</v>
          </cell>
          <cell r="I9638">
            <v>220</v>
          </cell>
          <cell r="J9638">
            <v>190</v>
          </cell>
          <cell r="K9638" t="str">
            <v>甲类</v>
          </cell>
        </row>
        <row r="9639">
          <cell r="A9639" t="str">
            <v>PBBA0801</v>
          </cell>
          <cell r="B9639" t="str">
            <v>外固定架使用</v>
          </cell>
          <cell r="C9639" t="str">
            <v>骨折后采用外固定架固定,术后须根据患者的骨折情况,制定相应的治疗方案。</v>
          </cell>
          <cell r="D9639" t="str">
            <v/>
          </cell>
          <cell r="E9639" t="str">
            <v/>
          </cell>
          <cell r="F9639" t="str">
            <v>日</v>
          </cell>
          <cell r="G9639" t="str">
            <v/>
          </cell>
          <cell r="H9639">
            <v>10</v>
          </cell>
          <cell r="I9639">
            <v>8</v>
          </cell>
          <cell r="J9639">
            <v>7</v>
          </cell>
          <cell r="K9639" t="str">
            <v>甲类</v>
          </cell>
        </row>
        <row r="9640">
          <cell r="A9640" t="str">
            <v>PBBA0901</v>
          </cell>
          <cell r="B9640" t="str">
            <v>关节粘连手法松解术</v>
          </cell>
          <cell r="C9640" t="str">
            <v>在两助手牵引固定患肢下,术者采用理筋､松筋､弹拨,行粘连处松解,手法松解后需配合患者功能锻炼。</v>
          </cell>
          <cell r="D9640" t="str">
            <v/>
          </cell>
          <cell r="E9640" t="str">
            <v/>
          </cell>
          <cell r="F9640" t="str">
            <v>次</v>
          </cell>
          <cell r="G9640" t="str">
            <v/>
          </cell>
          <cell r="H9640">
            <v>130</v>
          </cell>
          <cell r="I9640">
            <v>105</v>
          </cell>
          <cell r="J9640">
            <v>90</v>
          </cell>
          <cell r="K9640" t="str">
            <v>甲类</v>
          </cell>
        </row>
        <row r="9641">
          <cell r="A9641" t="str">
            <v>PBBA0902</v>
          </cell>
          <cell r="B9641" t="str">
            <v>大关节粘连手法松解术</v>
          </cell>
          <cell r="C9641" t="str">
            <v>在两助手的牵引固定患肢下,术者结合多种松筋､弹拨､关节摇转等,行粘连处松解,松解过程中可听到松解声,反复数次,手法松解后需配合患者功能锻炼。大关节包括肩关节､肘关节､腕关节､髋关节､膝关节､踝关节。</v>
          </cell>
          <cell r="D9641" t="str">
            <v/>
          </cell>
          <cell r="E9641" t="str">
            <v/>
          </cell>
          <cell r="F9641" t="str">
            <v>次</v>
          </cell>
          <cell r="G9641" t="str">
            <v/>
          </cell>
          <cell r="H9641">
            <v>180</v>
          </cell>
          <cell r="I9641">
            <v>140</v>
          </cell>
          <cell r="J9641">
            <v>120</v>
          </cell>
          <cell r="K9641" t="str">
            <v>甲类</v>
          </cell>
        </row>
        <row r="9642">
          <cell r="A9642" t="str">
            <v>PBBA1001</v>
          </cell>
          <cell r="B9642" t="str">
            <v>外固定架调整术</v>
          </cell>
          <cell r="C9642" t="str">
            <v>骨折后采用外固定架固定,术后根据患者骨折复查X线的情况,如外固定架的锁针器松动,出现骨折对位不理想,则需对外固定架进行相应的调整。不含X线引导。</v>
          </cell>
          <cell r="D9642" t="str">
            <v/>
          </cell>
          <cell r="E9642" t="str">
            <v/>
          </cell>
          <cell r="F9642" t="str">
            <v>次</v>
          </cell>
          <cell r="G9642" t="str">
            <v/>
          </cell>
          <cell r="H9642">
            <v>30</v>
          </cell>
          <cell r="I9642">
            <v>25</v>
          </cell>
          <cell r="J9642">
            <v>20</v>
          </cell>
          <cell r="K9642" t="str">
            <v>甲类</v>
          </cell>
        </row>
        <row r="9643">
          <cell r="A9643" t="str">
            <v>PBBA1002</v>
          </cell>
          <cell r="B9643" t="str">
            <v>小夹板调整术</v>
          </cell>
          <cell r="C9643" t="str">
            <v>骨折后采用小夹板固定,根据复查X线的情况,同时要注意观察布带的松动情况,纸压垫位置,注意观察患者的血运情况,对小夹板进行相应的调整。不含X线引导。</v>
          </cell>
          <cell r="D9643" t="str">
            <v/>
          </cell>
          <cell r="E9643" t="str">
            <v/>
          </cell>
          <cell r="F9643" t="str">
            <v>次</v>
          </cell>
          <cell r="G9643" t="str">
            <v/>
          </cell>
          <cell r="H9643">
            <v>30</v>
          </cell>
          <cell r="I9643">
            <v>25</v>
          </cell>
          <cell r="J9643">
            <v>20</v>
          </cell>
          <cell r="K9643" t="str">
            <v>甲类</v>
          </cell>
        </row>
        <row r="9644">
          <cell r="A9644" t="str">
            <v>PBBA1101</v>
          </cell>
          <cell r="B9644" t="str">
            <v>中医定向透药治疗</v>
          </cell>
          <cell r="C9644" t="str">
            <v>在定向药透仪的导引下,将治病或镇痛的药物直接从皮肤定向地送到组织伤害的病灶部位。</v>
          </cell>
          <cell r="D9644" t="str">
            <v/>
          </cell>
          <cell r="E9644" t="str">
            <v/>
          </cell>
          <cell r="F9644" t="str">
            <v>部位</v>
          </cell>
          <cell r="G9644" t="str">
            <v/>
          </cell>
          <cell r="H9644">
            <v>31</v>
          </cell>
          <cell r="I9644">
            <v>25</v>
          </cell>
          <cell r="J9644">
            <v>22</v>
          </cell>
          <cell r="K9644" t="str">
            <v>乙类</v>
          </cell>
        </row>
        <row r="9645">
          <cell r="A9645" t="str">
            <v>PBBA1201</v>
          </cell>
          <cell r="B9645" t="str">
            <v>外固定架拆除术</v>
          </cell>
          <cell r="C9645" t="str">
            <v>患者应用外固定架固定骨折,根据骨折愈合情况,可在无菌室内用相应器械行外固定架拆除。</v>
          </cell>
          <cell r="D9645" t="str">
            <v/>
          </cell>
          <cell r="E9645" t="str">
            <v/>
          </cell>
          <cell r="F9645" t="str">
            <v>次</v>
          </cell>
          <cell r="G9645" t="str">
            <v/>
          </cell>
          <cell r="H9645">
            <v>20</v>
          </cell>
          <cell r="I9645">
            <v>16</v>
          </cell>
          <cell r="J9645">
            <v>14</v>
          </cell>
          <cell r="K9645" t="str">
            <v>甲类</v>
          </cell>
        </row>
        <row r="9646">
          <cell r="A9646" t="str">
            <v>PBBA1301</v>
          </cell>
          <cell r="B9646" t="str">
            <v>骨圆针拔出术</v>
          </cell>
          <cell r="C9646" t="str">
            <v>在无菌室内并在严格消毒下,与助手协作下拔出骨圆针,然后用无菌敷料包扎伤口。</v>
          </cell>
          <cell r="D9646" t="str">
            <v/>
          </cell>
          <cell r="E9646" t="str">
            <v/>
          </cell>
          <cell r="F9646" t="str">
            <v>根</v>
          </cell>
          <cell r="G9646" t="str">
            <v/>
          </cell>
          <cell r="H9646">
            <v>20</v>
          </cell>
          <cell r="I9646">
            <v>16</v>
          </cell>
          <cell r="J9646">
            <v>14</v>
          </cell>
          <cell r="K9646" t="str">
            <v>甲类</v>
          </cell>
        </row>
        <row r="9647">
          <cell r="A9647" t="str">
            <v>PBBA1401</v>
          </cell>
          <cell r="B9647" t="str">
            <v>腱鞘囊肿挤压术</v>
          </cell>
          <cell r="C9647" t="str">
            <v>医生先抚摩患侧腱鞘囊肿处,并有意识地上､下､左､右推移囊肿,使之有所松动,此时医生的双手拇指重叠按放在囊肿处加力挤压囊肿使之破裂。</v>
          </cell>
          <cell r="D9647" t="str">
            <v/>
          </cell>
          <cell r="E9647" t="str">
            <v/>
          </cell>
          <cell r="F9647" t="str">
            <v>次</v>
          </cell>
          <cell r="G9647" t="str">
            <v/>
          </cell>
          <cell r="H9647">
            <v>50</v>
          </cell>
          <cell r="I9647">
            <v>40</v>
          </cell>
          <cell r="J9647">
            <v>35</v>
          </cell>
          <cell r="K9647" t="str">
            <v>甲类</v>
          </cell>
        </row>
        <row r="9648">
          <cell r="A9648" t="str">
            <v>PBBA1501</v>
          </cell>
          <cell r="B9648" t="str">
            <v>骨折畸形愈合手法折骨术</v>
          </cell>
          <cell r="C9648" t="str">
            <v>术者和助手对抗牵引远近端,术者缓慢旋转骨折远端形成扭转力,折断桥梁骨痂,反复扭动至完全松动,此法不能折断时,可用棉花包裹三角形木块为支点,术者两手分别紧握远近端先将凸侧骨痂折断,再折凹侧骨痂。</v>
          </cell>
          <cell r="D9648" t="str">
            <v/>
          </cell>
          <cell r="E9648" t="str">
            <v/>
          </cell>
          <cell r="F9648" t="str">
            <v>次</v>
          </cell>
          <cell r="G9648" t="str">
            <v/>
          </cell>
          <cell r="H9648">
            <v>300</v>
          </cell>
          <cell r="I9648">
            <v>240</v>
          </cell>
          <cell r="J9648">
            <v>210</v>
          </cell>
          <cell r="K9648" t="str">
            <v>甲类</v>
          </cell>
        </row>
        <row r="9649">
          <cell r="A9649" t="str">
            <v>PBBA1601</v>
          </cell>
          <cell r="B9649" t="str">
            <v>腰椎间盘三维牵引复位法</v>
          </cell>
          <cell r="C9649" t="str">
            <v>患者俯卧于三维牵引床上,术者根据腰椎间盘突出症的类型和程度,在电脑操作平台上设定参数值,使成角､旋转､牵引同时完成,综合传统斜扳､旋转､牵引等手法,使病变腰椎节段在三维空间上发生改变。</v>
          </cell>
          <cell r="D9649" t="str">
            <v/>
          </cell>
          <cell r="E9649" t="str">
            <v/>
          </cell>
          <cell r="F9649" t="str">
            <v>次</v>
          </cell>
          <cell r="G9649" t="str">
            <v/>
          </cell>
          <cell r="H9649">
            <v>100</v>
          </cell>
          <cell r="I9649">
            <v>80</v>
          </cell>
          <cell r="J9649">
            <v>70</v>
          </cell>
          <cell r="K9649" t="str">
            <v>甲类</v>
          </cell>
        </row>
        <row r="9650">
          <cell r="A9650" t="str">
            <v>PBC</v>
          </cell>
          <cell r="B9650" t="str">
            <v>3.针刺与灸法</v>
          </cell>
          <cell r="C9650" t="str">
            <v>本节项目计价单位中的"部位"指每个穴位或每个反应点。</v>
          </cell>
          <cell r="D9650" t="str">
            <v/>
          </cell>
          <cell r="E9650" t="str">
            <v/>
          </cell>
        </row>
        <row r="9650">
          <cell r="G9650" t="str">
            <v/>
          </cell>
          <cell r="H9650" t="str">
            <v/>
          </cell>
          <cell r="I9650" t="str">
            <v/>
          </cell>
          <cell r="J9650" t="str">
            <v/>
          </cell>
        </row>
        <row r="9651">
          <cell r="A9651" t="str">
            <v>PBCA</v>
          </cell>
          <cell r="B9651" t="str">
            <v>针刺法</v>
          </cell>
          <cell r="C9651" t="str">
            <v/>
          </cell>
          <cell r="D9651" t="str">
            <v/>
          </cell>
          <cell r="E9651" t="str">
            <v/>
          </cell>
        </row>
        <row r="9651">
          <cell r="G9651" t="str">
            <v/>
          </cell>
          <cell r="H9651" t="str">
            <v/>
          </cell>
          <cell r="I9651" t="str">
            <v/>
          </cell>
          <cell r="J9651" t="str">
            <v/>
          </cell>
        </row>
        <row r="9652">
          <cell r="A9652" t="str">
            <v>PBCA0101</v>
          </cell>
          <cell r="B9652" t="str">
            <v>普通针刺</v>
          </cell>
          <cell r="C9652" t="str">
            <v>使用普通毫针,选择一般常用腧穴1-20个,根据病情及腧穴特点选择进针的深度､角度及刺激量,取得所需针感,采用单式补泻手法,决定是否留针､如何留针。</v>
          </cell>
          <cell r="D9652" t="str">
            <v>毫针</v>
          </cell>
          <cell r="E9652" t="str">
            <v/>
          </cell>
          <cell r="F9652" t="str">
            <v>次</v>
          </cell>
          <cell r="G9652" t="str">
            <v/>
          </cell>
          <cell r="H9652">
            <v>45</v>
          </cell>
          <cell r="I9652">
            <v>36</v>
          </cell>
          <cell r="J9652">
            <v>32</v>
          </cell>
          <cell r="K9652" t="str">
            <v>甲类</v>
          </cell>
        </row>
        <row r="9653">
          <cell r="A9653" t="str">
            <v>PBCA0102</v>
          </cell>
          <cell r="B9653" t="str">
            <v>特殊穴位针刺</v>
          </cell>
          <cell r="C9653" t="str">
            <v>指在普通针刺的基础上,根据疾病特点,针刺具有一定危险性的特殊穴位,含睛明､承泣､球后､风府､风池､哑门､人迎､天突､冲门､长强､会阴及位于胸胁､背部､肋间的腧穴等。</v>
          </cell>
          <cell r="D9653" t="str">
            <v>毫针</v>
          </cell>
          <cell r="E9653" t="str">
            <v/>
          </cell>
          <cell r="F9653" t="str">
            <v>次</v>
          </cell>
          <cell r="G9653" t="str">
            <v>收取"特殊穴位针刺"费后不再收取"普通针刺"费</v>
          </cell>
          <cell r="H9653">
            <v>55</v>
          </cell>
          <cell r="I9653">
            <v>45</v>
          </cell>
          <cell r="J9653">
            <v>40</v>
          </cell>
          <cell r="K9653" t="str">
            <v>乙类</v>
          </cell>
        </row>
        <row r="9654">
          <cell r="A9654" t="str">
            <v>PBCA0103</v>
          </cell>
          <cell r="B9654" t="str">
            <v>特殊手法针刺</v>
          </cell>
          <cell r="C9654"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cell r="D9654" t="str">
            <v>毫针</v>
          </cell>
          <cell r="E9654" t="str">
            <v/>
          </cell>
          <cell r="F9654" t="str">
            <v>次</v>
          </cell>
          <cell r="G9654" t="str">
            <v>收取"特殊手法针刺"费后不再收取"普通针刺"费</v>
          </cell>
          <cell r="H9654">
            <v>110</v>
          </cell>
          <cell r="I9654">
            <v>94</v>
          </cell>
          <cell r="J9654">
            <v>80</v>
          </cell>
          <cell r="K9654" t="str">
            <v>乙类</v>
          </cell>
        </row>
        <row r="9655">
          <cell r="A9655" t="str">
            <v>PBCA0104</v>
          </cell>
          <cell r="B9655" t="str">
            <v>针刺运动治疗</v>
          </cell>
          <cell r="C9655" t="str">
            <v>医生在运用普通针刺手法时,加让病人配合做特别的动作或由医生帮助病人运动,以获得最佳疗效。</v>
          </cell>
          <cell r="D9655" t="str">
            <v>毫针</v>
          </cell>
          <cell r="E9655" t="str">
            <v/>
          </cell>
          <cell r="F9655" t="str">
            <v>次</v>
          </cell>
          <cell r="G9655" t="str">
            <v/>
          </cell>
          <cell r="H9655">
            <v>26</v>
          </cell>
          <cell r="I9655">
            <v>21</v>
          </cell>
          <cell r="J9655">
            <v>18</v>
          </cell>
          <cell r="K9655" t="str">
            <v>乙类</v>
          </cell>
        </row>
        <row r="9656">
          <cell r="A9656" t="str">
            <v>PBCA0201</v>
          </cell>
          <cell r="B9656" t="str">
            <v>头针治疗</v>
          </cell>
          <cell r="C9656" t="str">
            <v>选择头部特定的腧穴或部位,将毫针快速刺入头皮下,当针到达帽状腱膜下层时,采用快速捻转针法(大约200转/分)或抽送提插手法实施操作,出针后要压迫止血。</v>
          </cell>
          <cell r="D9656" t="str">
            <v>毫针</v>
          </cell>
          <cell r="E9656" t="str">
            <v/>
          </cell>
          <cell r="F9656" t="str">
            <v>次</v>
          </cell>
          <cell r="G9656" t="str">
            <v/>
          </cell>
          <cell r="H9656">
            <v>30</v>
          </cell>
          <cell r="I9656">
            <v>25</v>
          </cell>
          <cell r="J9656">
            <v>20</v>
          </cell>
          <cell r="K9656" t="str">
            <v>乙类</v>
          </cell>
        </row>
        <row r="9657">
          <cell r="A9657" t="str">
            <v>PBCA0301</v>
          </cell>
          <cell r="B9657" t="str">
            <v>耳针治疗</v>
          </cell>
          <cell r="C9657" t="str">
            <v>按照耳针疗法的取穴原则,在耳部选择1-5个特定穴区,将毫针快速刺入皮下,采用捻转手法实施操作,治疗过程中,必须严格消毒,以防耳部感染。</v>
          </cell>
          <cell r="D9657" t="str">
            <v>毫针</v>
          </cell>
          <cell r="E9657" t="str">
            <v/>
          </cell>
          <cell r="F9657" t="str">
            <v>次</v>
          </cell>
          <cell r="G9657" t="str">
            <v/>
          </cell>
          <cell r="H9657">
            <v>20</v>
          </cell>
          <cell r="I9657">
            <v>16</v>
          </cell>
          <cell r="J9657">
            <v>14</v>
          </cell>
          <cell r="K9657" t="str">
            <v>乙类</v>
          </cell>
        </row>
        <row r="9658">
          <cell r="A9658" t="str">
            <v>PBCA0401</v>
          </cell>
          <cell r="B9658" t="str">
            <v>眼针治疗</v>
          </cell>
          <cell r="C9658" t="str">
            <v>按照眼针疗法的取穴原则,在眼周选择1-5个特定穴区,选取适合规格的毫针,采用直刺或平刺法实施操作。</v>
          </cell>
          <cell r="D9658" t="str">
            <v>毫针</v>
          </cell>
          <cell r="E9658" t="str">
            <v/>
          </cell>
          <cell r="F9658" t="str">
            <v>次</v>
          </cell>
          <cell r="G9658" t="str">
            <v/>
          </cell>
          <cell r="H9658">
            <v>30</v>
          </cell>
          <cell r="I9658">
            <v>25</v>
          </cell>
          <cell r="J9658">
            <v>20</v>
          </cell>
          <cell r="K9658" t="str">
            <v>乙类</v>
          </cell>
        </row>
        <row r="9659">
          <cell r="A9659" t="str">
            <v>PBCA0501</v>
          </cell>
          <cell r="B9659" t="str">
            <v>面针治疗</v>
          </cell>
          <cell r="C9659" t="str">
            <v>按照面针疗法的取穴原则,在面部选择1-5个特定穴区,选取适合规格的毫针,采用平刺､斜刺或直刺针法实施操作。</v>
          </cell>
          <cell r="D9659" t="str">
            <v>毫针</v>
          </cell>
          <cell r="E9659" t="str">
            <v/>
          </cell>
          <cell r="F9659" t="str">
            <v>次</v>
          </cell>
          <cell r="G9659" t="str">
            <v/>
          </cell>
          <cell r="H9659">
            <v>20</v>
          </cell>
          <cell r="I9659">
            <v>16</v>
          </cell>
          <cell r="J9659">
            <v>14</v>
          </cell>
          <cell r="K9659" t="str">
            <v>乙类</v>
          </cell>
        </row>
        <row r="9660">
          <cell r="A9660" t="str">
            <v>PBCA0601</v>
          </cell>
          <cell r="B9660" t="str">
            <v>鼻针治疗</v>
          </cell>
          <cell r="C9660" t="str">
            <v>按照鼻针疗法的取穴原则和方法,在鼻部选择1-5个特定穴区,选取适合规格的毫针,采用平刺､斜刺或直刺针法实施操作。</v>
          </cell>
          <cell r="D9660" t="str">
            <v>毫针</v>
          </cell>
          <cell r="E9660" t="str">
            <v/>
          </cell>
          <cell r="F9660" t="str">
            <v>次</v>
          </cell>
          <cell r="G9660" t="str">
            <v/>
          </cell>
          <cell r="H9660">
            <v>20</v>
          </cell>
          <cell r="I9660">
            <v>16</v>
          </cell>
          <cell r="J9660">
            <v>14</v>
          </cell>
          <cell r="K9660" t="str">
            <v>乙类</v>
          </cell>
        </row>
        <row r="9661">
          <cell r="A9661" t="str">
            <v>PBCA0701</v>
          </cell>
          <cell r="B9661" t="str">
            <v>鼻腔针刺治疗</v>
          </cell>
          <cell r="C9661" t="str">
            <v>在鼻镜窥视下将毫针分别刺入双侧鼻腔的鼻甲､鼻丘1-5个特定穴区,取针时用消毒棉球填入鼻孔内止血,30分钟后取出。</v>
          </cell>
          <cell r="D9661" t="str">
            <v>毫针</v>
          </cell>
          <cell r="E9661" t="str">
            <v/>
          </cell>
          <cell r="F9661" t="str">
            <v>次</v>
          </cell>
          <cell r="G9661" t="str">
            <v/>
          </cell>
          <cell r="H9661">
            <v>26</v>
          </cell>
          <cell r="I9661">
            <v>21</v>
          </cell>
          <cell r="J9661">
            <v>18</v>
          </cell>
          <cell r="K9661" t="str">
            <v>乙类</v>
          </cell>
        </row>
        <row r="9662">
          <cell r="A9662" t="str">
            <v>PBCA0801</v>
          </cell>
          <cell r="B9662" t="str">
            <v>口针治疗</v>
          </cell>
          <cell r="C9662" t="str">
            <v>按照口针疗法的取穴原则和方法,在口腔黏膜上的1-5个特定穴区,选取适合规格的毫针,采用斜刺､捻转手法实施操作。</v>
          </cell>
          <cell r="D9662" t="str">
            <v>毫针</v>
          </cell>
          <cell r="E9662" t="str">
            <v/>
          </cell>
          <cell r="F9662" t="str">
            <v>次</v>
          </cell>
          <cell r="G9662" t="str">
            <v/>
          </cell>
          <cell r="H9662">
            <v>25</v>
          </cell>
          <cell r="I9662">
            <v>20</v>
          </cell>
          <cell r="J9662">
            <v>18</v>
          </cell>
          <cell r="K9662" t="str">
            <v>乙类</v>
          </cell>
        </row>
        <row r="9663">
          <cell r="A9663" t="str">
            <v>PBCA0901</v>
          </cell>
          <cell r="B9663" t="str">
            <v>舌针治疗</v>
          </cell>
          <cell r="C9663" t="str">
            <v>按照舌针疗法的取穴原则和方法,在舌体上的1-5个特定穴区,选取适合规格的毫针进行针刺或采用放血针具放血的方法实施操作。</v>
          </cell>
          <cell r="D9663" t="str">
            <v>毫针</v>
          </cell>
          <cell r="E9663" t="str">
            <v/>
          </cell>
          <cell r="F9663" t="str">
            <v>次</v>
          </cell>
          <cell r="G9663" t="str">
            <v/>
          </cell>
          <cell r="H9663">
            <v>20</v>
          </cell>
          <cell r="I9663">
            <v>16</v>
          </cell>
          <cell r="J9663">
            <v>14</v>
          </cell>
          <cell r="K9663" t="str">
            <v>乙类</v>
          </cell>
        </row>
        <row r="9664">
          <cell r="A9664" t="str">
            <v>PBCA1001</v>
          </cell>
          <cell r="B9664" t="str">
            <v>腹针治疗</v>
          </cell>
          <cell r="C9664" t="str">
            <v>按照腹针疗法的取穴原则与方法,在腹部选择20个及以上特定穴区,选取适合规格的毫针,采用直刺法实施操作。</v>
          </cell>
          <cell r="D9664" t="str">
            <v>毫针</v>
          </cell>
          <cell r="E9664" t="str">
            <v/>
          </cell>
          <cell r="F9664" t="str">
            <v>次</v>
          </cell>
          <cell r="G9664" t="str">
            <v/>
          </cell>
          <cell r="H9664">
            <v>50</v>
          </cell>
          <cell r="I9664">
            <v>43</v>
          </cell>
          <cell r="J9664">
            <v>36</v>
          </cell>
          <cell r="K9664" t="str">
            <v>乙类</v>
          </cell>
        </row>
        <row r="9665">
          <cell r="A9665" t="str">
            <v>PBCA1101</v>
          </cell>
          <cell r="B9665" t="str">
            <v>手针治疗</v>
          </cell>
          <cell r="C9665" t="str">
            <v>按照手针疗法的取穴原则,在手部选择1-5个特定穴区,选取适合规格的毫针,采用平刺､斜刺或直刺法实施操作。</v>
          </cell>
          <cell r="D9665" t="str">
            <v>毫针</v>
          </cell>
          <cell r="E9665" t="str">
            <v/>
          </cell>
          <cell r="F9665" t="str">
            <v>次</v>
          </cell>
          <cell r="G9665" t="str">
            <v/>
          </cell>
          <cell r="H9665">
            <v>22</v>
          </cell>
          <cell r="I9665">
            <v>18</v>
          </cell>
          <cell r="J9665">
            <v>15</v>
          </cell>
          <cell r="K9665" t="str">
            <v>乙类</v>
          </cell>
        </row>
        <row r="9666">
          <cell r="A9666" t="str">
            <v>PBCA1201</v>
          </cell>
          <cell r="B9666" t="str">
            <v>腕踝针治疗</v>
          </cell>
          <cell r="C9666" t="str">
            <v>按照腕踝针疗法的取穴原则与方法,在腕踝部选择1-5个特定穴区,选取适合规格的毫针,采用平刺法实施操作。</v>
          </cell>
          <cell r="D9666" t="str">
            <v>毫针</v>
          </cell>
          <cell r="E9666" t="str">
            <v/>
          </cell>
          <cell r="F9666" t="str">
            <v>区</v>
          </cell>
          <cell r="G9666" t="str">
            <v>超过2个穴区按2个穴区收费</v>
          </cell>
          <cell r="H9666">
            <v>25</v>
          </cell>
          <cell r="I9666">
            <v>20</v>
          </cell>
          <cell r="J9666">
            <v>18</v>
          </cell>
          <cell r="K9666" t="str">
            <v>乙类</v>
          </cell>
        </row>
        <row r="9667">
          <cell r="A9667" t="str">
            <v>PBCA1301</v>
          </cell>
          <cell r="B9667" t="str">
            <v>项针治疗</v>
          </cell>
          <cell r="C9667" t="str">
            <v>按照项针疗法的取穴原则与方法,在颈项部选择1-5个特定穴区,选取适合规格的毫针,采用直刺或斜刺法实施操作,要严格掌握针刺的角度､深度。</v>
          </cell>
          <cell r="D9667" t="str">
            <v>毫针</v>
          </cell>
          <cell r="E9667" t="str">
            <v/>
          </cell>
          <cell r="F9667" t="str">
            <v>次</v>
          </cell>
          <cell r="G9667" t="str">
            <v/>
          </cell>
          <cell r="H9667">
            <v>26</v>
          </cell>
          <cell r="I9667">
            <v>21</v>
          </cell>
          <cell r="J9667">
            <v>18</v>
          </cell>
          <cell r="K9667" t="str">
            <v>乙类</v>
          </cell>
        </row>
        <row r="9668">
          <cell r="A9668" t="str">
            <v>PBCA1401</v>
          </cell>
          <cell r="B9668" t="str">
            <v>夹脊针治疗</v>
          </cell>
          <cell r="C9668" t="str">
            <v>按照夹脊针疗法的取穴原则与方法,在脊柱两侧选择与疾病相应节段的夹脊穴或刺激点,选取适合规格的毫针,采用直刺法､斜刺法实施操作,要严格掌握针刺的角度､深度。</v>
          </cell>
          <cell r="D9668" t="str">
            <v>毫针</v>
          </cell>
          <cell r="E9668" t="str">
            <v/>
          </cell>
          <cell r="F9668" t="str">
            <v>次</v>
          </cell>
          <cell r="G9668" t="str">
            <v/>
          </cell>
          <cell r="H9668">
            <v>32</v>
          </cell>
          <cell r="I9668">
            <v>26</v>
          </cell>
          <cell r="J9668">
            <v>22</v>
          </cell>
          <cell r="K9668" t="str">
            <v>乙类</v>
          </cell>
        </row>
        <row r="9669">
          <cell r="A9669" t="str">
            <v>PBCA1501</v>
          </cell>
          <cell r="B9669" t="str">
            <v>芒针治疗</v>
          </cell>
          <cell r="C9669" t="str">
            <v>选用125-225毫米的特制长针,采用特别的进针方法进针,当针刺达到一定深度后实行捻转手法,按一定的规律结合轻重､快慢､方向的不同要求完成补泻手法。</v>
          </cell>
          <cell r="D9669" t="str">
            <v>芒针</v>
          </cell>
          <cell r="E9669" t="str">
            <v/>
          </cell>
          <cell r="F9669" t="str">
            <v>3个穴位</v>
          </cell>
          <cell r="G9669" t="str">
            <v>计价最多不超过6个穴位</v>
          </cell>
          <cell r="H9669">
            <v>20</v>
          </cell>
          <cell r="I9669">
            <v>16</v>
          </cell>
          <cell r="J9669">
            <v>14</v>
          </cell>
          <cell r="K9669" t="str">
            <v>乙类</v>
          </cell>
        </row>
        <row r="9670">
          <cell r="A9670" t="str">
            <v>PBCA1601</v>
          </cell>
          <cell r="B9670" t="str">
            <v>梅花针治疗</v>
          </cell>
          <cell r="C9670" t="str">
            <v>采用梅花针进行穴位和患部局部叩刺,以腕部弹力均匀有节奏叩打皮肤,刺激强度分轻､中､重三种。</v>
          </cell>
          <cell r="D9670" t="str">
            <v>梅花针</v>
          </cell>
          <cell r="E9670" t="str">
            <v/>
          </cell>
          <cell r="F9670" t="str">
            <v> 3个穴位</v>
          </cell>
          <cell r="G9670" t="str">
            <v>超过3个穴位，每3个穴位加收20%，最多按9个穴位加收</v>
          </cell>
          <cell r="H9670">
            <v>26</v>
          </cell>
          <cell r="I9670">
            <v>21</v>
          </cell>
          <cell r="J9670">
            <v>18</v>
          </cell>
          <cell r="K9670" t="str">
            <v>乙类</v>
          </cell>
        </row>
        <row r="9671">
          <cell r="A9671" t="str">
            <v>PBCA1701</v>
          </cell>
          <cell r="B9671" t="str">
            <v>火针治疗</v>
          </cell>
          <cell r="C9671"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cell r="D9671" t="str">
            <v/>
          </cell>
          <cell r="E9671" t="str">
            <v/>
          </cell>
          <cell r="F9671" t="str">
            <v> 3个穴位</v>
          </cell>
          <cell r="G9671" t="str">
            <v>超过3个穴位，每3个穴位加收20%，最多按9个穴位加收</v>
          </cell>
          <cell r="H9671">
            <v>26</v>
          </cell>
          <cell r="I9671">
            <v>21</v>
          </cell>
          <cell r="J9671">
            <v>18</v>
          </cell>
          <cell r="K9671" t="str">
            <v>乙类</v>
          </cell>
        </row>
        <row r="9672">
          <cell r="A9672" t="str">
            <v>PBCA1801</v>
          </cell>
          <cell r="B9672" t="str">
            <v>锋钩针治疗</v>
          </cell>
          <cell r="C9672"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cell r="D9672" t="str">
            <v>锋钩针</v>
          </cell>
          <cell r="E9672" t="str">
            <v/>
          </cell>
          <cell r="F9672" t="str">
            <v>部位</v>
          </cell>
          <cell r="G9672" t="str">
            <v/>
          </cell>
          <cell r="H9672">
            <v>15</v>
          </cell>
          <cell r="I9672">
            <v>12</v>
          </cell>
          <cell r="J9672">
            <v>10</v>
          </cell>
          <cell r="K9672" t="str">
            <v>乙类</v>
          </cell>
        </row>
        <row r="9673">
          <cell r="A9673" t="str">
            <v>PBCA1901</v>
          </cell>
          <cell r="B9673" t="str">
            <v>镵针治疗</v>
          </cell>
          <cell r="C9673" t="str">
            <v>选择特制的镵针针具,手持镵针,用其锋利的刀刃在选定的1-3个穴位或反应点处进行划割,根据病情和部位确定划割方向､划割长度和出血程度。</v>
          </cell>
          <cell r="D9673" t="str">
            <v>镵针</v>
          </cell>
          <cell r="E9673" t="str">
            <v/>
          </cell>
          <cell r="F9673" t="str">
            <v>部位</v>
          </cell>
          <cell r="G9673" t="str">
            <v/>
          </cell>
          <cell r="H9673">
            <v>10</v>
          </cell>
          <cell r="I9673">
            <v>8</v>
          </cell>
          <cell r="J9673">
            <v>7</v>
          </cell>
          <cell r="K9673" t="str">
            <v>乙类</v>
          </cell>
        </row>
        <row r="9674">
          <cell r="A9674" t="str">
            <v>PBCA2001</v>
          </cell>
          <cell r="B9674" t="str">
            <v>杵针治疗</v>
          </cell>
          <cell r="C9674" t="str">
            <v>选用特制的杵针针具,根据辨证取穴进行治疗。基本手法有:点叩､升降､开阖､运转､分理,并要实施相应的补泻手法。</v>
          </cell>
          <cell r="D9674" t="str">
            <v/>
          </cell>
          <cell r="E9674" t="str">
            <v/>
          </cell>
          <cell r="F9674" t="str">
            <v>次</v>
          </cell>
          <cell r="G9674" t="str">
            <v/>
          </cell>
          <cell r="H9674">
            <v>15</v>
          </cell>
          <cell r="I9674">
            <v>12</v>
          </cell>
          <cell r="J9674">
            <v>10</v>
          </cell>
          <cell r="K9674" t="str">
            <v>乙类</v>
          </cell>
        </row>
        <row r="9675">
          <cell r="A9675" t="str">
            <v>PBCA2101</v>
          </cell>
          <cell r="B9675" t="str">
            <v>圆针治疗</v>
          </cell>
          <cell r="C9675" t="str">
            <v>选用特制的圆针针具,根据辨证取穴进行治疗。基本手法是用圆针在体表进行揩摸,要根据病情确定力度､时间。</v>
          </cell>
          <cell r="D9675" t="str">
            <v/>
          </cell>
          <cell r="E9675" t="str">
            <v/>
          </cell>
          <cell r="F9675" t="str">
            <v>次</v>
          </cell>
          <cell r="G9675" t="str">
            <v/>
          </cell>
          <cell r="H9675">
            <v>15</v>
          </cell>
          <cell r="I9675">
            <v>12</v>
          </cell>
          <cell r="J9675">
            <v>10</v>
          </cell>
          <cell r="K9675" t="str">
            <v>乙类</v>
          </cell>
        </row>
        <row r="9676">
          <cell r="A9676" t="str">
            <v>PBCA2201</v>
          </cell>
          <cell r="B9676" t="str">
            <v>蜂针治疗</v>
          </cell>
          <cell r="C9676"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cell r="D9676" t="str">
            <v/>
          </cell>
          <cell r="E9676" t="str">
            <v/>
          </cell>
          <cell r="F9676" t="str">
            <v>次</v>
          </cell>
          <cell r="G9676" t="str">
            <v/>
          </cell>
          <cell r="H9676" t="str">
            <v/>
          </cell>
          <cell r="I9676" t="str">
            <v/>
          </cell>
          <cell r="J9676" t="str">
            <v/>
          </cell>
          <cell r="K9676" t="str">
            <v>丙类</v>
          </cell>
        </row>
        <row r="9677">
          <cell r="A9677" t="str">
            <v>PBCA2301</v>
          </cell>
          <cell r="B9677" t="str">
            <v>金针治疗</v>
          </cell>
          <cell r="C9677" t="str">
            <v>使用金制针具,针前循按体表,沿经络循行方向,揉按肌肉使之舒展。指切穴位,右手持针入穴位,可实行捻转补泻手法。</v>
          </cell>
          <cell r="D9677" t="str">
            <v/>
          </cell>
          <cell r="E9677" t="str">
            <v/>
          </cell>
          <cell r="F9677" t="str">
            <v>次</v>
          </cell>
          <cell r="G9677" t="str">
            <v/>
          </cell>
          <cell r="H9677">
            <v>40</v>
          </cell>
          <cell r="I9677">
            <v>32</v>
          </cell>
          <cell r="J9677">
            <v>28</v>
          </cell>
          <cell r="K9677" t="str">
            <v>乙类</v>
          </cell>
        </row>
        <row r="9678">
          <cell r="A9678" t="str">
            <v>PBCA2401</v>
          </cell>
          <cell r="B9678" t="str">
            <v>微波针治疗</v>
          </cell>
          <cell r="C9678" t="str">
            <v>毫针针刺,运用手法得气后,接通微波治疗仪,根据仪器说明进行操作,将小剂量微波辐射照射穴位,注意要缓调旋钮。</v>
          </cell>
          <cell r="D9678" t="str">
            <v>毫针</v>
          </cell>
          <cell r="E9678" t="str">
            <v/>
          </cell>
          <cell r="F9678" t="str">
            <v>次</v>
          </cell>
          <cell r="G9678" t="str">
            <v/>
          </cell>
          <cell r="H9678">
            <v>20</v>
          </cell>
          <cell r="I9678">
            <v>16</v>
          </cell>
          <cell r="J9678">
            <v>14</v>
          </cell>
          <cell r="K9678" t="str">
            <v>乙类</v>
          </cell>
        </row>
        <row r="9679">
          <cell r="A9679" t="str">
            <v>PBCA2501</v>
          </cell>
          <cell r="B9679" t="str">
            <v>普通电针治疗</v>
          </cell>
          <cell r="C9679" t="str">
            <v>在毫针针刺基础上,将电针仪的输出电极连接在毫针针柄上,给予电刺激进行治疗的一种方法。根据病情,选择适宜的电脉冲波型､变换频率､刺激强度､治疗时间,注意要缓调旋钮。</v>
          </cell>
          <cell r="D9679" t="str">
            <v>电极,毫针</v>
          </cell>
          <cell r="E9679" t="str">
            <v/>
          </cell>
          <cell r="F9679" t="str">
            <v>次</v>
          </cell>
        </row>
        <row r="9679">
          <cell r="H9679">
            <v>60</v>
          </cell>
          <cell r="I9679">
            <v>48</v>
          </cell>
          <cell r="J9679">
            <v>42</v>
          </cell>
          <cell r="K9679" t="str">
            <v>乙类</v>
          </cell>
        </row>
        <row r="9680">
          <cell r="A9680" t="str">
            <v>PBCA2502</v>
          </cell>
          <cell r="B9680" t="str">
            <v>电冷针灸治疗</v>
          </cell>
          <cell r="C9680" t="str">
            <v>毫针常规针刺,得气后,接通电子冷热针灸仪,根据疾病性质､病变部位､病势急缓等选择温度､时间,通电后使针体制冷,通电10-15分钟。</v>
          </cell>
          <cell r="D9680" t="str">
            <v>毫针</v>
          </cell>
          <cell r="E9680" t="str">
            <v/>
          </cell>
          <cell r="F9680" t="str">
            <v>次</v>
          </cell>
          <cell r="G9680" t="str">
            <v/>
          </cell>
          <cell r="H9680">
            <v>25</v>
          </cell>
          <cell r="I9680">
            <v>20</v>
          </cell>
          <cell r="J9680">
            <v>18</v>
          </cell>
          <cell r="K9680" t="str">
            <v>乙类</v>
          </cell>
        </row>
        <row r="9681">
          <cell r="A9681" t="str">
            <v>PBCA2503</v>
          </cell>
          <cell r="B9681" t="str">
            <v>电火针治疗</v>
          </cell>
          <cell r="C9681" t="str">
            <v>使用电火针仪治疗。仪器通电,使金属针头快速加热,针头被烧红,调节温度,通电加热在针体刺入穴位之前完成,快速刺入,快速出针,在体内不留针或短暂留针。</v>
          </cell>
          <cell r="D9681" t="str">
            <v/>
          </cell>
          <cell r="E9681" t="str">
            <v/>
          </cell>
          <cell r="F9681" t="str">
            <v>次</v>
          </cell>
          <cell r="G9681" t="str">
            <v/>
          </cell>
          <cell r="H9681">
            <v>25</v>
          </cell>
          <cell r="I9681">
            <v>20</v>
          </cell>
          <cell r="J9681">
            <v>18</v>
          </cell>
          <cell r="K9681" t="str">
            <v>乙类</v>
          </cell>
        </row>
        <row r="9682">
          <cell r="A9682" t="str">
            <v>PBCA2504</v>
          </cell>
          <cell r="B9682" t="str">
            <v>电热针灸治疗</v>
          </cell>
          <cell r="C9682" t="str">
            <v>具有针刺､火针､灸疗的综合作用。接通电子冷热针灸仪,电流通过特制的针具产生热量,针尖部的温度可在40-700℃之间,局部75%酒精消毒,针刺入穴位､得气,通电产生热量,留针15-20分钟。</v>
          </cell>
          <cell r="D9682" t="str">
            <v/>
          </cell>
          <cell r="E9682" t="str">
            <v/>
          </cell>
          <cell r="F9682" t="str">
            <v>次</v>
          </cell>
          <cell r="G9682" t="str">
            <v/>
          </cell>
          <cell r="H9682">
            <v>25</v>
          </cell>
          <cell r="I9682">
            <v>20</v>
          </cell>
          <cell r="J9682">
            <v>18</v>
          </cell>
          <cell r="K9682" t="str">
            <v>乙类</v>
          </cell>
        </row>
        <row r="9683">
          <cell r="A9683" t="str">
            <v>PBCA2505</v>
          </cell>
          <cell r="B9683" t="str">
            <v>模拟针刺手法电针治疗</v>
          </cell>
          <cell r="C9683" t="str">
            <v>通过电脉冲刺激装置,模拟针灸临床常用的多种针刺手法作用于机体,在体现一般电针疗法作用的同时,又有手法运针效果,根据病情选用不同的模拟针刺手法､控制刺激量､确定治疗时间。</v>
          </cell>
          <cell r="D9683" t="str">
            <v>毫针</v>
          </cell>
          <cell r="E9683" t="str">
            <v/>
          </cell>
          <cell r="F9683" t="str">
            <v>次</v>
          </cell>
          <cell r="G9683" t="str">
            <v/>
          </cell>
          <cell r="H9683">
            <v>25</v>
          </cell>
          <cell r="I9683">
            <v>20</v>
          </cell>
          <cell r="J9683">
            <v>18</v>
          </cell>
          <cell r="K9683" t="str">
            <v>乙类</v>
          </cell>
        </row>
        <row r="9684">
          <cell r="A9684" t="str">
            <v>PBCD</v>
          </cell>
          <cell r="B9684" t="str">
            <v>其它针灸治疗</v>
          </cell>
          <cell r="C9684" t="str">
            <v/>
          </cell>
          <cell r="D9684" t="str">
            <v/>
          </cell>
          <cell r="E9684" t="str">
            <v/>
          </cell>
        </row>
        <row r="9684">
          <cell r="G9684" t="str">
            <v/>
          </cell>
          <cell r="H9684" t="str">
            <v/>
          </cell>
          <cell r="I9684" t="str">
            <v/>
          </cell>
          <cell r="J9684" t="str">
            <v/>
          </cell>
        </row>
        <row r="9685">
          <cell r="A9685" t="str">
            <v>PBCD0101</v>
          </cell>
          <cell r="B9685" t="str">
            <v>穴位放血治疗</v>
          </cell>
          <cell r="C9685" t="str">
            <v>根据病情确定穴位,选择放血针具,持针具快速刺入到合适的深度,快速出针,挤出适量的血液,压迫止血,对一般腧穴应充分按揉,使之充血后再行针刺。</v>
          </cell>
          <cell r="D9685" t="str">
            <v>采血针</v>
          </cell>
          <cell r="E9685" t="str">
            <v/>
          </cell>
          <cell r="F9685" t="str">
            <v>次</v>
          </cell>
          <cell r="G9685" t="str">
            <v/>
          </cell>
          <cell r="H9685">
            <v>50</v>
          </cell>
          <cell r="I9685">
            <v>43</v>
          </cell>
          <cell r="J9685">
            <v>36</v>
          </cell>
          <cell r="K9685" t="str">
            <v>甲类</v>
          </cell>
        </row>
        <row r="9686">
          <cell r="A9686" t="str">
            <v>PBCD0102</v>
          </cell>
          <cell r="B9686" t="str">
            <v>静脉放血治疗</v>
          </cell>
          <cell r="C9686" t="str">
            <v>根据病情选定某部位较大的静脉,采取相应的措施使静脉充血鼓胀,持放血针具快速刺入,快速出针,适量放血,压迫止血。</v>
          </cell>
          <cell r="D9686" t="str">
            <v>采血针</v>
          </cell>
          <cell r="E9686" t="str">
            <v/>
          </cell>
          <cell r="F9686" t="str">
            <v>部位</v>
          </cell>
          <cell r="G9686" t="str">
            <v>计价最多不超过3个部位</v>
          </cell>
          <cell r="H9686">
            <v>30</v>
          </cell>
          <cell r="I9686">
            <v>25</v>
          </cell>
          <cell r="J9686">
            <v>20</v>
          </cell>
          <cell r="K9686" t="str">
            <v>甲类</v>
          </cell>
        </row>
        <row r="9687">
          <cell r="A9687" t="str">
            <v>PBCD0201</v>
          </cell>
          <cell r="B9687" t="str">
            <v>穴位埋线治疗</v>
          </cell>
          <cell r="C9687"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cell r="D9687" t="str">
            <v>埋线针,留置针</v>
          </cell>
          <cell r="E9687" t="str">
            <v>特殊缝线</v>
          </cell>
          <cell r="F9687" t="str">
            <v>部位</v>
          </cell>
          <cell r="G9687" t="str">
            <v/>
          </cell>
          <cell r="H9687">
            <v>70</v>
          </cell>
          <cell r="I9687">
            <v>55</v>
          </cell>
          <cell r="J9687">
            <v>50</v>
          </cell>
          <cell r="K9687" t="str">
            <v>乙类</v>
          </cell>
        </row>
        <row r="9688">
          <cell r="A9688" t="str">
            <v>PBCD0301</v>
          </cell>
          <cell r="B9688" t="str">
            <v>穴位注射治疗</v>
          </cell>
          <cell r="C9688"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9688" t="str">
            <v>注射器</v>
          </cell>
          <cell r="E9688" t="str">
            <v/>
          </cell>
          <cell r="F9688" t="str">
            <v>每穴位</v>
          </cell>
          <cell r="G9688" t="str">
            <v/>
          </cell>
          <cell r="H9688">
            <v>10</v>
          </cell>
          <cell r="I9688">
            <v>8</v>
          </cell>
          <cell r="J9688">
            <v>7</v>
          </cell>
          <cell r="K9688" t="str">
            <v>甲类</v>
          </cell>
        </row>
        <row r="9689">
          <cell r="A9689" t="str">
            <v>PBCD0401</v>
          </cell>
          <cell r="B9689" t="str">
            <v>穴位贴敷治疗</v>
          </cell>
          <cell r="C9689" t="str">
            <v>选择适宜的药物,并对药物进行中药饮片调配临方复杂炮制,选择贴敷方法,将制备好的药物贴敷于穴位,贴敷一定的时间,密切观察贴敷后皮肤的变化。</v>
          </cell>
          <cell r="D9689" t="str">
            <v/>
          </cell>
          <cell r="E9689" t="str">
            <v/>
          </cell>
          <cell r="F9689" t="str">
            <v>每穴位</v>
          </cell>
          <cell r="G9689" t="str">
            <v/>
          </cell>
          <cell r="H9689">
            <v>10</v>
          </cell>
          <cell r="I9689">
            <v>10</v>
          </cell>
          <cell r="J9689">
            <v>10</v>
          </cell>
          <cell r="K9689" t="str">
            <v>甲类</v>
          </cell>
        </row>
        <row r="9690">
          <cell r="A9690" t="str">
            <v>PBCD0501</v>
          </cell>
          <cell r="B9690" t="str">
            <v>浮针治疗</v>
          </cell>
          <cell r="C9690"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cell r="D9690" t="str">
            <v>浮针</v>
          </cell>
          <cell r="E9690" t="str">
            <v/>
          </cell>
          <cell r="F9690" t="str">
            <v>部位</v>
          </cell>
          <cell r="G9690" t="str">
            <v/>
          </cell>
          <cell r="H9690">
            <v>15</v>
          </cell>
          <cell r="I9690">
            <v>12</v>
          </cell>
          <cell r="J9690">
            <v>10</v>
          </cell>
          <cell r="K9690" t="str">
            <v>乙类</v>
          </cell>
        </row>
        <row r="9691">
          <cell r="A9691" t="str">
            <v>PBCD0601</v>
          </cell>
          <cell r="B9691" t="str">
            <v>普通滚针治疗</v>
          </cell>
          <cell r="C9691" t="str">
            <v>采用滚刺筒针进行穴位和患部局部皮肤滚刺,使刺激范围形成一个狭长的面,刺激强度分轻､中､重三种。</v>
          </cell>
          <cell r="D9691" t="str">
            <v/>
          </cell>
          <cell r="E9691" t="str">
            <v/>
          </cell>
          <cell r="F9691" t="str">
            <v>次</v>
          </cell>
          <cell r="G9691" t="str">
            <v/>
          </cell>
          <cell r="H9691">
            <v>30</v>
          </cell>
          <cell r="I9691">
            <v>25</v>
          </cell>
          <cell r="J9691">
            <v>20</v>
          </cell>
          <cell r="K9691" t="str">
            <v>乙类</v>
          </cell>
        </row>
        <row r="9692">
          <cell r="A9692" t="str">
            <v>PBCD0602</v>
          </cell>
          <cell r="B9692" t="str">
            <v>电滚针治疗</v>
          </cell>
          <cell r="C9692" t="str">
            <v>采用滚刺筒针进行穴位和患部局部皮肤滚刺,同时增加电刺激,使刺激范围形成一个狭长的面,刺激强度按电针强度调节。</v>
          </cell>
          <cell r="D9692" t="str">
            <v/>
          </cell>
          <cell r="E9692" t="str">
            <v/>
          </cell>
          <cell r="F9692" t="str">
            <v>次</v>
          </cell>
          <cell r="G9692" t="str">
            <v/>
          </cell>
          <cell r="H9692">
            <v>30</v>
          </cell>
          <cell r="I9692">
            <v>25</v>
          </cell>
          <cell r="J9692">
            <v>20</v>
          </cell>
          <cell r="K9692" t="str">
            <v>乙类</v>
          </cell>
        </row>
        <row r="9693">
          <cell r="A9693" t="str">
            <v>PBCD0701</v>
          </cell>
          <cell r="B9693" t="str">
            <v>磁针治疗</v>
          </cell>
          <cell r="C9693" t="str">
            <v>将磁片直接或间接贴敷于穴位,通过磁铁产生的磁场作用于人体穴位进行治疗。</v>
          </cell>
          <cell r="D9693" t="str">
            <v>磁片</v>
          </cell>
          <cell r="E9693" t="str">
            <v/>
          </cell>
          <cell r="F9693" t="str">
            <v>次</v>
          </cell>
          <cell r="G9693" t="str">
            <v/>
          </cell>
          <cell r="H9693">
            <v>20</v>
          </cell>
          <cell r="I9693">
            <v>16</v>
          </cell>
          <cell r="J9693">
            <v>14</v>
          </cell>
          <cell r="K9693" t="str">
            <v>乙类</v>
          </cell>
        </row>
        <row r="9694">
          <cell r="A9694" t="str">
            <v>PBCD0801</v>
          </cell>
          <cell r="B9694" t="str">
            <v>皮内针治疗</v>
          </cell>
          <cell r="C9694"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cell r="D9694" t="str">
            <v>皮内针</v>
          </cell>
          <cell r="E9694" t="str">
            <v/>
          </cell>
          <cell r="F9694" t="str">
            <v>部位</v>
          </cell>
          <cell r="G9694" t="str">
            <v/>
          </cell>
          <cell r="H9694">
            <v>25</v>
          </cell>
          <cell r="I9694">
            <v>20</v>
          </cell>
          <cell r="J9694">
            <v>18</v>
          </cell>
          <cell r="K9694" t="str">
            <v>乙类</v>
          </cell>
        </row>
        <row r="9695">
          <cell r="A9695" t="str">
            <v>PBCD0901</v>
          </cell>
          <cell r="B9695" t="str">
            <v>激光针治疗</v>
          </cell>
          <cell r="C9695" t="str">
            <v>患者裸露被照穴位。打开激光器后,产生额定值范围的激光束,将光束对准穴位,每穴根据病情照射数十秒至数十分钟。</v>
          </cell>
          <cell r="D9695" t="str">
            <v/>
          </cell>
          <cell r="E9695" t="str">
            <v/>
          </cell>
          <cell r="F9695" t="str">
            <v>次</v>
          </cell>
          <cell r="G9695" t="str">
            <v/>
          </cell>
          <cell r="H9695">
            <v>25</v>
          </cell>
          <cell r="I9695">
            <v>20</v>
          </cell>
          <cell r="J9695">
            <v>18</v>
          </cell>
          <cell r="K9695" t="str">
            <v>乙类</v>
          </cell>
        </row>
        <row r="9696">
          <cell r="A9696" t="str">
            <v>PBCD1001</v>
          </cell>
          <cell r="B9696" t="str">
            <v>割治</v>
          </cell>
          <cell r="C9696" t="str">
            <v>将割治部位皮肤严格消毒,局部麻醉,用小手术刀划割约0.5-1厘米的小切口,挑出或挤出少量皮下脂肪并剪去,之后可用止血钳在切口内适当划动刺激,使患者局部出现酸､麻､胀感,消毒包扎止血。</v>
          </cell>
          <cell r="D9696" t="str">
            <v>注射器</v>
          </cell>
          <cell r="E9696" t="str">
            <v/>
          </cell>
          <cell r="F9696" t="str">
            <v>部位</v>
          </cell>
          <cell r="G9696" t="str">
            <v>计价最多不超过3个部位</v>
          </cell>
          <cell r="H9696">
            <v>35</v>
          </cell>
          <cell r="I9696">
            <v>28</v>
          </cell>
          <cell r="J9696">
            <v>25</v>
          </cell>
          <cell r="K9696" t="str">
            <v>乙类</v>
          </cell>
        </row>
        <row r="9697">
          <cell r="A9697" t="str">
            <v>PBCD1101</v>
          </cell>
          <cell r="B9697" t="str">
            <v>针刺麻醉</v>
          </cell>
          <cell r="C9697"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cell r="D9697" t="str">
            <v>毫针</v>
          </cell>
          <cell r="E9697" t="str">
            <v/>
          </cell>
          <cell r="F9697" t="str">
            <v>次</v>
          </cell>
          <cell r="G9697" t="str">
            <v/>
          </cell>
          <cell r="H9697">
            <v>90</v>
          </cell>
          <cell r="I9697">
            <v>70</v>
          </cell>
          <cell r="J9697">
            <v>60</v>
          </cell>
          <cell r="K9697" t="str">
            <v>乙类</v>
          </cell>
        </row>
        <row r="9698">
          <cell r="A9698" t="str">
            <v>PBCD1201</v>
          </cell>
          <cell r="B9698" t="str">
            <v>经络穴位测评治疗</v>
          </cell>
          <cell r="C9698" t="str">
            <v>利用经络测评仪和经络导平仪,通过对人体经络､特定腧穴的测试,测出受阻经络,判断经络､穴位失衡状态,并对其进行定向导通达到治疗目的。</v>
          </cell>
          <cell r="D9698" t="str">
            <v/>
          </cell>
          <cell r="E9698" t="str">
            <v/>
          </cell>
          <cell r="F9698" t="str">
            <v>次</v>
          </cell>
          <cell r="G9698" t="str">
            <v/>
          </cell>
          <cell r="H9698">
            <v>25</v>
          </cell>
          <cell r="I9698">
            <v>20</v>
          </cell>
          <cell r="J9698">
            <v>18</v>
          </cell>
          <cell r="K9698" t="str">
            <v>乙类</v>
          </cell>
        </row>
        <row r="9699">
          <cell r="A9699" t="str">
            <v>PBCD1301</v>
          </cell>
          <cell r="B9699" t="str">
            <v>子午流注开穴法</v>
          </cell>
          <cell r="C9699"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D9699" t="str">
            <v/>
          </cell>
          <cell r="E9699" t="str">
            <v/>
          </cell>
          <cell r="F9699" t="str">
            <v>次</v>
          </cell>
          <cell r="G9699" t="str">
            <v>若同时选用"子午流注开穴法"､"灵龟八法开穴法"､"飞腾八法开穴法"中的2-3种方法,只收取一种方法费用</v>
          </cell>
          <cell r="H9699">
            <v>20</v>
          </cell>
          <cell r="I9699">
            <v>16</v>
          </cell>
          <cell r="J9699">
            <v>14</v>
          </cell>
          <cell r="K9699" t="str">
            <v>乙类</v>
          </cell>
        </row>
        <row r="9700">
          <cell r="A9700" t="str">
            <v>PBCD1302</v>
          </cell>
          <cell r="B9700" t="str">
            <v>灵龟八法开穴法</v>
          </cell>
          <cell r="C9700"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cell r="D9700" t="str">
            <v/>
          </cell>
          <cell r="E9700" t="str">
            <v/>
          </cell>
          <cell r="F9700" t="str">
            <v>次</v>
          </cell>
          <cell r="G9700" t="str">
            <v>若同时选用"子午流注开穴法"､"灵龟八法开穴法"､"飞腾八法开穴法"中的2-3种方法,只收取一种方法费用</v>
          </cell>
          <cell r="H9700">
            <v>20</v>
          </cell>
          <cell r="I9700">
            <v>16</v>
          </cell>
          <cell r="J9700">
            <v>14</v>
          </cell>
          <cell r="K9700" t="str">
            <v>乙类</v>
          </cell>
        </row>
        <row r="9701">
          <cell r="A9701" t="str">
            <v>PBCD1303</v>
          </cell>
          <cell r="B9701" t="str">
            <v>飞腾八法开穴法</v>
          </cell>
          <cell r="C9701" t="str">
            <v>以八脉交会穴为基础按时开穴的一种取穴方法,先推出每日时干,再找出纳入卦上之八穴,需要牢记"五子建辰歌"及"飞腾八法歌"。</v>
          </cell>
          <cell r="D9701" t="str">
            <v/>
          </cell>
          <cell r="E9701" t="str">
            <v/>
          </cell>
          <cell r="F9701" t="str">
            <v>次</v>
          </cell>
          <cell r="G9701" t="str">
            <v>若同时选用"子午流注开穴法"､"灵龟八法开穴法"､"飞腾八法开穴法"中的2-3种方法,只收取一种方法费用</v>
          </cell>
          <cell r="H9701">
            <v>20</v>
          </cell>
          <cell r="I9701">
            <v>16</v>
          </cell>
          <cell r="J9701">
            <v>14</v>
          </cell>
          <cell r="K9701" t="str">
            <v>乙类</v>
          </cell>
        </row>
        <row r="9702">
          <cell r="A9702" t="str">
            <v>PBCD1401</v>
          </cell>
          <cell r="B9702" t="str">
            <v>耳穴压丸治疗</v>
          </cell>
          <cell r="C9702" t="str">
            <v>医者一手固定耳廓,另一手用镊子夹取压丸贴压耳穴,并适度按揉,根据病情嘱患者定时按揉。</v>
          </cell>
          <cell r="D9702" t="str">
            <v>压丸</v>
          </cell>
          <cell r="E9702" t="str">
            <v>磁珠</v>
          </cell>
          <cell r="F9702" t="str">
            <v>次</v>
          </cell>
          <cell r="G9702" t="str">
            <v/>
          </cell>
          <cell r="H9702">
            <v>40</v>
          </cell>
          <cell r="I9702">
            <v>34</v>
          </cell>
          <cell r="J9702">
            <v>29</v>
          </cell>
          <cell r="K9702" t="str">
            <v>乙类</v>
          </cell>
        </row>
        <row r="9703">
          <cell r="A9703" t="str">
            <v>PBCD1501</v>
          </cell>
          <cell r="B9703" t="str">
            <v>砭石治疗</v>
          </cell>
          <cell r="C9703" t="str">
            <v>根据病情确定施术部位,选择砭石用具,确定施术方法和治疗时间,治疗手法有感､压､滚､擦､刺､划､叩､刮､扭､旋､振､拔､温､凉､闻､挝等。</v>
          </cell>
          <cell r="D9703" t="str">
            <v/>
          </cell>
          <cell r="E9703" t="str">
            <v/>
          </cell>
          <cell r="F9703" t="str">
            <v>次</v>
          </cell>
          <cell r="G9703" t="str">
            <v/>
          </cell>
          <cell r="H9703">
            <v>30</v>
          </cell>
          <cell r="I9703">
            <v>25</v>
          </cell>
          <cell r="J9703">
            <v>20</v>
          </cell>
          <cell r="K9703" t="str">
            <v>丙类</v>
          </cell>
        </row>
        <row r="9704">
          <cell r="A9704" t="str">
            <v>PBE</v>
          </cell>
          <cell r="B9704" t="str">
            <v>4.中医肛肠治疗</v>
          </cell>
          <cell r="C9704" t="str">
            <v/>
          </cell>
          <cell r="D9704" t="str">
            <v/>
          </cell>
          <cell r="E9704" t="str">
            <v/>
          </cell>
        </row>
        <row r="9704">
          <cell r="G9704" t="str">
            <v/>
          </cell>
          <cell r="H9704" t="str">
            <v/>
          </cell>
          <cell r="I9704" t="str">
            <v/>
          </cell>
          <cell r="J9704" t="str">
            <v/>
          </cell>
        </row>
        <row r="9705">
          <cell r="A9705" t="str">
            <v>PBEA0101</v>
          </cell>
          <cell r="B9705" t="str">
            <v>血栓性外痔切除术</v>
          </cell>
          <cell r="C9705" t="str">
            <v>肛周消毒铺巾,肛周局部麻醉后,用电刀切开皮肤,分离血栓并剥离,创面放置油纱条,外敷塔纱,胶布固定。</v>
          </cell>
          <cell r="D9705" t="str">
            <v>注射器</v>
          </cell>
          <cell r="E9705" t="str">
            <v/>
          </cell>
          <cell r="F9705" t="str">
            <v>次</v>
          </cell>
          <cell r="G9705" t="str">
            <v>同一部位两种以上疾病同时存在同时实施治疗,计费以第一种病全价,其它合并病按80%计价</v>
          </cell>
          <cell r="H9705">
            <v>500</v>
          </cell>
          <cell r="I9705">
            <v>400</v>
          </cell>
          <cell r="J9705">
            <v>350</v>
          </cell>
          <cell r="K9705" t="str">
            <v>甲类</v>
          </cell>
        </row>
        <row r="9706">
          <cell r="A9706" t="str">
            <v>PBEA0102</v>
          </cell>
          <cell r="B9706" t="str">
            <v>复杂性血栓性外痔切除术</v>
          </cell>
          <cell r="C970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cell r="D9706" t="str">
            <v>引流装置,注射器</v>
          </cell>
          <cell r="E9706" t="str">
            <v>止血材料,特殊缝线</v>
          </cell>
          <cell r="F9706" t="str">
            <v>次</v>
          </cell>
          <cell r="G9706" t="str">
            <v>同一部位两种以上疾病同时存在同时实施治疗,计费以第一种病全价,其它合并病按80%计价</v>
          </cell>
          <cell r="H9706">
            <v>600</v>
          </cell>
          <cell r="I9706">
            <v>480</v>
          </cell>
          <cell r="J9706">
            <v>420</v>
          </cell>
          <cell r="K9706" t="str">
            <v>甲类</v>
          </cell>
        </row>
        <row r="9707">
          <cell r="A9707" t="str">
            <v>PBEA0103</v>
          </cell>
          <cell r="B9707" t="str">
            <v>环状混合痔切除术</v>
          </cell>
          <cell r="C970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cell r="D9707" t="str">
            <v>肛门镜,引流装置,注射器</v>
          </cell>
          <cell r="E9707" t="str">
            <v>止血材料</v>
          </cell>
          <cell r="F9707" t="str">
            <v>次</v>
          </cell>
          <cell r="G9707" t="str">
            <v>同一部位两种以上疾病同时存在同时实施治疗,计费以第一种病全价,其它合并病按80%计价</v>
          </cell>
          <cell r="H9707">
            <v>1000</v>
          </cell>
          <cell r="I9707">
            <v>800</v>
          </cell>
          <cell r="J9707">
            <v>700</v>
          </cell>
          <cell r="K9707" t="str">
            <v>甲类</v>
          </cell>
        </row>
        <row r="9708">
          <cell r="A9708" t="str">
            <v>PBEA0104</v>
          </cell>
          <cell r="B9708" t="str">
            <v>嵌顿型环状混合痔脱出切除术</v>
          </cell>
          <cell r="C970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cell r="D9708" t="str">
            <v>肛门镜,引流装置,注射器</v>
          </cell>
          <cell r="E9708" t="str">
            <v>止血材料,特殊缝线</v>
          </cell>
          <cell r="F9708" t="str">
            <v>次</v>
          </cell>
          <cell r="G9708" t="str">
            <v>同一部位两种以上疾病同时存在同时实施治疗,计费以第一种病全价,其它合并病按80%计价</v>
          </cell>
          <cell r="H9708">
            <v>900</v>
          </cell>
          <cell r="I9708">
            <v>720</v>
          </cell>
          <cell r="J9708">
            <v>630</v>
          </cell>
          <cell r="K9708" t="str">
            <v>甲类</v>
          </cell>
        </row>
        <row r="9709">
          <cell r="A9709" t="str">
            <v>PBEA0105</v>
          </cell>
          <cell r="B9709" t="str">
            <v>藏毛窦囊肿切除术</v>
          </cell>
          <cell r="C970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cell r="D9709" t="str">
            <v>引流装置,注射器</v>
          </cell>
          <cell r="E9709" t="str">
            <v>止血材料,特殊缝线</v>
          </cell>
          <cell r="F9709" t="str">
            <v>次</v>
          </cell>
          <cell r="G9709" t="str">
            <v>同一部位两种以上疾病同时存在同时实施治疗,计费以第一种病全价,其它合并病按80%计价</v>
          </cell>
          <cell r="H9709">
            <v>800</v>
          </cell>
          <cell r="I9709">
            <v>640</v>
          </cell>
          <cell r="J9709">
            <v>560</v>
          </cell>
          <cell r="K9709" t="str">
            <v>甲类</v>
          </cell>
        </row>
        <row r="9710">
          <cell r="A9710" t="str">
            <v>PBEA0106</v>
          </cell>
          <cell r="B9710" t="str">
            <v>经骶尾部骶前囊肿切除术</v>
          </cell>
          <cell r="C971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cell r="D9710" t="str">
            <v>引流装置,注射器</v>
          </cell>
          <cell r="E9710" t="str">
            <v>止血材料,特殊缝线</v>
          </cell>
          <cell r="F9710" t="str">
            <v>次</v>
          </cell>
          <cell r="G9710" t="str">
            <v>同一部位两种以上疾病同时存在同时实施治疗,计费以第一种病全价,其它合并病按80%计价</v>
          </cell>
          <cell r="H9710">
            <v>1300</v>
          </cell>
          <cell r="I9710">
            <v>1040</v>
          </cell>
          <cell r="J9710">
            <v>910</v>
          </cell>
          <cell r="K9710" t="str">
            <v>甲类</v>
          </cell>
        </row>
        <row r="9711">
          <cell r="A9711" t="str">
            <v>PBEA0201</v>
          </cell>
          <cell r="B9711" t="str">
            <v>内痔硬化剂注射治疗</v>
          </cell>
          <cell r="C971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cell r="D9711" t="str">
            <v>注射器,肛门镜</v>
          </cell>
          <cell r="E9711" t="str">
            <v/>
          </cell>
          <cell r="F9711" t="str">
            <v>每痔核</v>
          </cell>
          <cell r="G9711" t="str">
            <v>同一部位两种以上疾病同时存在同时实施治疗,计费以第一种病全价,其它合并病按80%计价</v>
          </cell>
          <cell r="H9711">
            <v>100</v>
          </cell>
          <cell r="I9711">
            <v>80</v>
          </cell>
          <cell r="J9711">
            <v>70</v>
          </cell>
          <cell r="K9711" t="str">
            <v>甲类</v>
          </cell>
        </row>
        <row r="9712">
          <cell r="A9712" t="str">
            <v>PBEA0202</v>
          </cell>
          <cell r="B9712" t="str">
            <v>环状混合痔硬化剂注射治疗</v>
          </cell>
          <cell r="C971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cell r="D9712" t="str">
            <v>注射器,肛门镜</v>
          </cell>
          <cell r="E9712" t="str">
            <v/>
          </cell>
          <cell r="F9712" t="str">
            <v>每痔核</v>
          </cell>
          <cell r="G9712" t="str">
            <v>同一部位两种以上疾病同时存在同时实施治疗,计费以第一种病全价,其它合并病按80%计价</v>
          </cell>
          <cell r="H9712">
            <v>150</v>
          </cell>
          <cell r="I9712">
            <v>120</v>
          </cell>
          <cell r="J9712">
            <v>105</v>
          </cell>
          <cell r="K9712" t="str">
            <v>甲类</v>
          </cell>
        </row>
        <row r="9713">
          <cell r="A9713" t="str">
            <v>PBEA0301</v>
          </cell>
          <cell r="B9713" t="str">
            <v>直肠脱垂黏膜下注射治疗</v>
          </cell>
          <cell r="C971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cell r="D9713" t="str">
            <v>注射器,穿刺针,肛门镜,直肠镜,引流装置</v>
          </cell>
          <cell r="E9713" t="str">
            <v/>
          </cell>
          <cell r="F9713" t="str">
            <v>次</v>
          </cell>
          <cell r="G9713" t="str">
            <v/>
          </cell>
          <cell r="H9713">
            <v>200</v>
          </cell>
          <cell r="I9713">
            <v>160</v>
          </cell>
          <cell r="J9713">
            <v>140</v>
          </cell>
          <cell r="K9713" t="str">
            <v>甲类</v>
          </cell>
        </row>
        <row r="9714">
          <cell r="A9714" t="str">
            <v>PBEA0302</v>
          </cell>
          <cell r="B9714" t="str">
            <v>完全性直肠脱垂双层硬化剂注射治疗</v>
          </cell>
          <cell r="C971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cell r="D9714" t="str">
            <v>注射器,穿刺针,肛门镜,直肠镜,引流装置</v>
          </cell>
          <cell r="E9714" t="str">
            <v/>
          </cell>
          <cell r="F9714" t="str">
            <v>次</v>
          </cell>
          <cell r="G9714" t="str">
            <v/>
          </cell>
          <cell r="H9714">
            <v>400</v>
          </cell>
          <cell r="I9714">
            <v>320</v>
          </cell>
          <cell r="J9714">
            <v>280</v>
          </cell>
          <cell r="K9714" t="str">
            <v>甲类</v>
          </cell>
        </row>
        <row r="9715">
          <cell r="A9715" t="str">
            <v>PBEA0303</v>
          </cell>
          <cell r="B9715" t="str">
            <v>直肠前突出注射治疗</v>
          </cell>
          <cell r="C971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cell r="D9715" t="str">
            <v>注射器,穿刺针,肛门镜,引流装置</v>
          </cell>
          <cell r="E9715" t="str">
            <v/>
          </cell>
          <cell r="F9715" t="str">
            <v>次</v>
          </cell>
          <cell r="G9715" t="str">
            <v/>
          </cell>
          <cell r="H9715">
            <v>300</v>
          </cell>
          <cell r="I9715">
            <v>240</v>
          </cell>
          <cell r="J9715">
            <v>210</v>
          </cell>
          <cell r="K9715" t="str">
            <v>甲类</v>
          </cell>
        </row>
        <row r="9716">
          <cell r="A9716" t="str">
            <v>PBEA0401</v>
          </cell>
          <cell r="B9716" t="str">
            <v>混合痔外剥内扎术</v>
          </cell>
          <cell r="C971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9716" t="str">
            <v>注射器,肛门镜,引流装置</v>
          </cell>
          <cell r="E9716" t="str">
            <v>止血材料</v>
          </cell>
          <cell r="F9716" t="str">
            <v>每痔核</v>
          </cell>
          <cell r="G9716" t="str">
            <v>同一部位两种以上疾病同时存在同时实施治疗,计费以第一种病全价,其它合并病按80%计价</v>
          </cell>
          <cell r="H9716">
            <v>750</v>
          </cell>
          <cell r="I9716">
            <v>600</v>
          </cell>
          <cell r="J9716">
            <v>525</v>
          </cell>
          <cell r="K9716" t="str">
            <v>甲类</v>
          </cell>
        </row>
        <row r="9717">
          <cell r="A9717" t="str">
            <v>PBEA0501</v>
          </cell>
          <cell r="B9717" t="str">
            <v>混合痔铜离子电化学治疗</v>
          </cell>
          <cell r="C971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cell r="D9717" t="str">
            <v>注射器,肛门镜</v>
          </cell>
          <cell r="E9717" t="str">
            <v>铜离子针,止血材料</v>
          </cell>
          <cell r="F9717" t="str">
            <v>次</v>
          </cell>
          <cell r="G9717" t="str">
            <v>同一部位两种以上疾病同时存在同时实施治疗,计费以第一种病全价,其它合并病按80%计价</v>
          </cell>
          <cell r="H9717">
            <v>470</v>
          </cell>
          <cell r="I9717">
            <v>380</v>
          </cell>
          <cell r="J9717">
            <v>330</v>
          </cell>
          <cell r="K9717" t="str">
            <v>甲类</v>
          </cell>
        </row>
        <row r="9718">
          <cell r="A9718" t="str">
            <v>PBEA0601</v>
          </cell>
          <cell r="B9718" t="str">
            <v>内痔套扎术</v>
          </cell>
          <cell r="C9718" t="str">
            <v>肛周局部麻醉,消毒肠腔,肛门镜下使用套扎器用一次性圈套皮筋逐一套扎内痔,外敷纱布,胶布固定。</v>
          </cell>
          <cell r="D9718" t="str">
            <v>注射器,肛门镜</v>
          </cell>
          <cell r="E9718" t="str">
            <v>套扎器</v>
          </cell>
          <cell r="F9718" t="str">
            <v>次</v>
          </cell>
          <cell r="G9718" t="str">
            <v>同一部位两种以上疾病同时存在同时实施治疗,计费以第一种病全价,其它合并病按80%计价</v>
          </cell>
          <cell r="H9718">
            <v>200</v>
          </cell>
          <cell r="I9718">
            <v>160</v>
          </cell>
          <cell r="J9718">
            <v>140</v>
          </cell>
          <cell r="K9718" t="str">
            <v>甲类</v>
          </cell>
        </row>
        <row r="9719">
          <cell r="A9719" t="str">
            <v>PBEA0701</v>
          </cell>
          <cell r="B9719" t="str">
            <v>经直肠多普勒痔动脉结扎术</v>
          </cell>
          <cell r="C9719" t="str">
            <v>肛周局部麻醉,消毒肠腔,经肛门在直肠多普勒仪器探头引导下逐一缝扎痔动脉,检查无渗血,外敷纱布,胶布固定。</v>
          </cell>
          <cell r="D9719" t="str">
            <v>注射器</v>
          </cell>
          <cell r="E9719" t="str">
            <v>特殊缝线</v>
          </cell>
          <cell r="F9719" t="str">
            <v>次</v>
          </cell>
          <cell r="G9719" t="str">
            <v>同一部位两种以上疾病同时存在同时实施治疗,计费以第一种病全价,其它合并病按80%计价</v>
          </cell>
          <cell r="H9719">
            <v>400</v>
          </cell>
          <cell r="I9719">
            <v>320</v>
          </cell>
          <cell r="J9719">
            <v>280</v>
          </cell>
          <cell r="K9719" t="str">
            <v>甲类</v>
          </cell>
        </row>
        <row r="9720">
          <cell r="A9720" t="str">
            <v>PBEA0801</v>
          </cell>
          <cell r="B9720" t="str">
            <v>肛周脓肿切开引流原发病灶清除术</v>
          </cell>
          <cell r="C972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9720" t="str">
            <v>注射器,肛门镜,引流装置</v>
          </cell>
          <cell r="E9720" t="str">
            <v>止血材料</v>
          </cell>
          <cell r="F9720" t="str">
            <v>次</v>
          </cell>
          <cell r="G9720" t="str">
            <v>同一部位两种以上疾病同时存在同时实施治疗,计费以第一种病全价,其它合并病按80%计价</v>
          </cell>
          <cell r="H9720">
            <v>1000</v>
          </cell>
          <cell r="I9720">
            <v>800</v>
          </cell>
          <cell r="J9720">
            <v>700</v>
          </cell>
          <cell r="K9720" t="str">
            <v>甲类</v>
          </cell>
        </row>
        <row r="9721">
          <cell r="A9721" t="str">
            <v>PBEA0901</v>
          </cell>
          <cell r="B9721" t="str">
            <v>复杂性高位肛周脓肿切开引流原发病灶清除挂线术</v>
          </cell>
          <cell r="C972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cell r="D9721" t="str">
            <v>注射器,肛门镜,引流装置</v>
          </cell>
          <cell r="E9721" t="str">
            <v>止血材料,特殊缝线</v>
          </cell>
          <cell r="F9721" t="str">
            <v>次</v>
          </cell>
          <cell r="G9721" t="str">
            <v>同一部位两种以上疾病同时存在同时实施治疗,计费以第一种病全价,其它合并病按80%计价</v>
          </cell>
          <cell r="H9721">
            <v>950</v>
          </cell>
          <cell r="I9721">
            <v>760</v>
          </cell>
          <cell r="J9721">
            <v>665</v>
          </cell>
          <cell r="K9721" t="str">
            <v>甲类</v>
          </cell>
        </row>
        <row r="9722">
          <cell r="A9722" t="str">
            <v>PBEA1001</v>
          </cell>
          <cell r="B9722" t="str">
            <v>肛门直肠周围脓腔搔刮术</v>
          </cell>
          <cell r="C972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cell r="D9722" t="str">
            <v>注射器,肛门镜,引流装置</v>
          </cell>
          <cell r="E9722" t="str">
            <v/>
          </cell>
          <cell r="F9722" t="str">
            <v>次</v>
          </cell>
          <cell r="G9722" t="str">
            <v>同一部位两种以上疾病同时存在同时实施治疗,计费以第一种病全价,其它合并病按80%计价</v>
          </cell>
          <cell r="H9722">
            <v>600</v>
          </cell>
          <cell r="I9722">
            <v>480</v>
          </cell>
          <cell r="J9722">
            <v>420</v>
          </cell>
          <cell r="K9722" t="str">
            <v>甲类</v>
          </cell>
        </row>
        <row r="9723">
          <cell r="A9723" t="str">
            <v>PBEA1101</v>
          </cell>
          <cell r="B9723" t="str">
            <v>肛瘘封堵术</v>
          </cell>
          <cell r="C972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cell r="D9723" t="str">
            <v>注射器,肛门镜,引流装置</v>
          </cell>
          <cell r="E9723" t="str">
            <v/>
          </cell>
          <cell r="F9723" t="str">
            <v>次</v>
          </cell>
          <cell r="G9723" t="str">
            <v>同一部位两种以上疾病同时存在同时实施治疗,计费以第一种病全价,其它合并病按80%计价</v>
          </cell>
          <cell r="H9723">
            <v>700</v>
          </cell>
          <cell r="I9723">
            <v>560</v>
          </cell>
          <cell r="J9723">
            <v>490</v>
          </cell>
          <cell r="K9723" t="str">
            <v>甲类</v>
          </cell>
        </row>
        <row r="9724">
          <cell r="A9724" t="str">
            <v>PBEA1201</v>
          </cell>
          <cell r="B9724" t="str">
            <v>高位复杂肛瘘挂线治疗</v>
          </cell>
          <cell r="C972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cell r="D9724" t="str">
            <v>注射器,肛门镜,引流装置</v>
          </cell>
          <cell r="E9724" t="str">
            <v>止血材料,特殊缝线</v>
          </cell>
          <cell r="F9724" t="str">
            <v>次</v>
          </cell>
          <cell r="G9724" t="str">
            <v>同一部位两种以上疾病同时存在同时实施治疗,计费以第一种病全价,其它合并病按80%计价</v>
          </cell>
          <cell r="H9724">
            <v>1100</v>
          </cell>
          <cell r="I9724">
            <v>880</v>
          </cell>
          <cell r="J9724">
            <v>770</v>
          </cell>
          <cell r="K9724" t="str">
            <v>甲类</v>
          </cell>
        </row>
        <row r="9725">
          <cell r="A9725" t="str">
            <v>PBEA1301</v>
          </cell>
          <cell r="B9725" t="str">
            <v>肛肠术后紧线术</v>
          </cell>
          <cell r="C9725" t="str">
            <v>肛周消毒铺巾,肛周局部麻醉后,消毒肛管直肠,找到结扎线并解开,重新收紧､结扎,电刀止血,检查创面无渗､出血,引流通畅,外敷塔纱,胶布固定。</v>
          </cell>
          <cell r="D9725" t="str">
            <v>引流装置,注射器</v>
          </cell>
          <cell r="E9725" t="str">
            <v/>
          </cell>
          <cell r="F9725" t="str">
            <v>每根结扎线</v>
          </cell>
          <cell r="G9725" t="str">
            <v>每超过两个瘘道加收不超过50%</v>
          </cell>
          <cell r="H9725">
            <v>250</v>
          </cell>
          <cell r="I9725">
            <v>200</v>
          </cell>
          <cell r="J9725">
            <v>175</v>
          </cell>
          <cell r="K9725" t="str">
            <v>甲类</v>
          </cell>
        </row>
        <row r="9726">
          <cell r="A9726" t="str">
            <v>PBEA1401</v>
          </cell>
          <cell r="B9726" t="str">
            <v>直肠脱垂复位治疗</v>
          </cell>
          <cell r="C9726" t="str">
            <v>指Ⅰ､Ⅱ度直肠脱垂复位治疗。肛周消毒铺巾,肛周局部麻醉后,消毒脱垂的肛管直肠,用双手挤压脱垂的组织,用负压吸引器吸出渗出物,待水肿减轻后,缓缓将脱垂的组织送回,外敷塔纱盖护,胶布固定。</v>
          </cell>
          <cell r="D9726" t="str">
            <v>注射器,引流装置</v>
          </cell>
          <cell r="E9726" t="str">
            <v/>
          </cell>
          <cell r="F9726" t="str">
            <v>次</v>
          </cell>
          <cell r="G9726" t="str">
            <v/>
          </cell>
          <cell r="H9726">
            <v>170</v>
          </cell>
          <cell r="I9726">
            <v>140</v>
          </cell>
          <cell r="J9726">
            <v>120</v>
          </cell>
          <cell r="K9726" t="str">
            <v>甲类</v>
          </cell>
        </row>
        <row r="9727">
          <cell r="A9727" t="str">
            <v>PBEA1402</v>
          </cell>
          <cell r="B9727" t="str">
            <v>Ⅲ度直肠脱垂复位治疗</v>
          </cell>
          <cell r="C9727" t="str">
            <v>指Ⅲ度直肠脱垂及脱垂嵌顿复位治疗。肛周消毒,消毒肠腔,清除坏死黏膜,用负压吸引器吸出渗出物及坏死组织,在直肠镜下缝扎止血,用双手将脱垂部位缓慢还纳,外敷塔纱盖护,胶布固定。</v>
          </cell>
          <cell r="D9727" t="str">
            <v>注射器,引流装置,直肠镜</v>
          </cell>
          <cell r="E9727" t="str">
            <v/>
          </cell>
          <cell r="F9727" t="str">
            <v>次</v>
          </cell>
          <cell r="G9727" t="str">
            <v/>
          </cell>
          <cell r="H9727">
            <v>270</v>
          </cell>
          <cell r="I9727">
            <v>215</v>
          </cell>
          <cell r="J9727">
            <v>190</v>
          </cell>
          <cell r="K9727" t="str">
            <v>甲类</v>
          </cell>
        </row>
        <row r="9728">
          <cell r="A9728" t="str">
            <v>PBEA1501</v>
          </cell>
          <cell r="B9728" t="str">
            <v>肛门外括约肌折叠术</v>
          </cell>
          <cell r="C972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cell r="D9728" t="str">
            <v>注射器,肛门镜</v>
          </cell>
          <cell r="E9728" t="str">
            <v>止血材料,特殊缝线</v>
          </cell>
          <cell r="F9728" t="str">
            <v>次</v>
          </cell>
          <cell r="G9728" t="str">
            <v>同一部位两种以上疾病同时存在同时实施治疗,计费以第一种病全价,其它合并病按80%计价</v>
          </cell>
          <cell r="H9728">
            <v>650</v>
          </cell>
          <cell r="I9728">
            <v>520</v>
          </cell>
          <cell r="J9728">
            <v>450</v>
          </cell>
          <cell r="K9728" t="str">
            <v>甲类</v>
          </cell>
        </row>
        <row r="9729">
          <cell r="A9729" t="str">
            <v>PBEA1601</v>
          </cell>
          <cell r="B9729" t="str">
            <v>经阴道直肠前突修补术</v>
          </cell>
          <cell r="C972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cell r="D9729" t="str">
            <v>注射器,引流装置,阴道窥器,肛门镜</v>
          </cell>
          <cell r="E9729" t="str">
            <v>止血材料,特殊缝线</v>
          </cell>
          <cell r="F9729" t="str">
            <v>次</v>
          </cell>
          <cell r="G9729" t="str">
            <v>同一部位两种以上疾病同时存在同时实施治疗,计费以第一种病全价,其它合并病按80%计价</v>
          </cell>
          <cell r="H9729">
            <v>1160</v>
          </cell>
          <cell r="I9729">
            <v>930</v>
          </cell>
          <cell r="J9729">
            <v>810</v>
          </cell>
          <cell r="K9729" t="str">
            <v>甲类</v>
          </cell>
        </row>
        <row r="9730">
          <cell r="A9730" t="str">
            <v>PBEA1602</v>
          </cell>
          <cell r="B9730" t="str">
            <v>经肛门直肠前突修补术</v>
          </cell>
          <cell r="C973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cell r="D9730" t="str">
            <v>注射器,引流装置,阴道窥器,肛门镜</v>
          </cell>
          <cell r="E9730" t="str">
            <v>吻合器,止血材料,特殊缝线</v>
          </cell>
          <cell r="F9730" t="str">
            <v>次</v>
          </cell>
          <cell r="G9730" t="str">
            <v>同一部位两种以上疾病同时存在同时实施治疗,计费以第一种病全价,其它合并病按80%计价</v>
          </cell>
          <cell r="H9730">
            <v>1260</v>
          </cell>
          <cell r="I9730">
            <v>1010</v>
          </cell>
          <cell r="J9730">
            <v>880</v>
          </cell>
          <cell r="K9730" t="str">
            <v>甲类</v>
          </cell>
        </row>
        <row r="9731">
          <cell r="A9731" t="str">
            <v>PBEA1701</v>
          </cell>
          <cell r="B9731" t="str">
            <v>手术扩肛治疗</v>
          </cell>
          <cell r="C973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cell r="D9731" t="str">
            <v>注射器,引流装置,肛门镜,阴道窥器</v>
          </cell>
          <cell r="E9731" t="str">
            <v>特殊缝线</v>
          </cell>
          <cell r="F9731" t="str">
            <v>次</v>
          </cell>
          <cell r="G9731" t="str">
            <v>同一部位两种以上疾病同时存在同时实施治疗,计费以第一种病全价,其它合并病按80%计价</v>
          </cell>
          <cell r="H9731">
            <v>680</v>
          </cell>
          <cell r="I9731">
            <v>540</v>
          </cell>
          <cell r="J9731">
            <v>470</v>
          </cell>
          <cell r="K9731" t="str">
            <v>甲类</v>
          </cell>
        </row>
        <row r="9732">
          <cell r="A9732" t="str">
            <v>PBEA1702</v>
          </cell>
          <cell r="B9732" t="str">
            <v>人工扩肛治疗</v>
          </cell>
          <cell r="C973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cell r="D9732" t="str">
            <v>注射器,肛门镜</v>
          </cell>
          <cell r="E9732" t="str">
            <v/>
          </cell>
          <cell r="F9732" t="str">
            <v>次</v>
          </cell>
          <cell r="G9732" t="str">
            <v>同一部位两种以上疾病同时存在同时实施治疗,计费以第一种病全价,其它合并病按80%计价</v>
          </cell>
          <cell r="H9732">
            <v>90</v>
          </cell>
          <cell r="I9732">
            <v>70</v>
          </cell>
          <cell r="J9732">
            <v>60</v>
          </cell>
          <cell r="K9732" t="str">
            <v>甲类</v>
          </cell>
        </row>
        <row r="9733">
          <cell r="A9733" t="str">
            <v>PBEA1703</v>
          </cell>
          <cell r="B9733" t="str">
            <v>器械扩肛治疗</v>
          </cell>
          <cell r="C973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cell r="D9733" t="str">
            <v>注射器,引流装置,肛门镜,扩肛棒</v>
          </cell>
          <cell r="E9733" t="str">
            <v>止血材料</v>
          </cell>
          <cell r="F9733" t="str">
            <v>次</v>
          </cell>
          <cell r="G9733" t="str">
            <v>同一部位两种以上疾病同时存在同时实施治疗,计费以第一种病全价,其它合并病按80%计价</v>
          </cell>
          <cell r="H9733">
            <v>120</v>
          </cell>
          <cell r="I9733">
            <v>95</v>
          </cell>
          <cell r="J9733">
            <v>85</v>
          </cell>
          <cell r="K9733" t="str">
            <v>甲类</v>
          </cell>
        </row>
        <row r="9734">
          <cell r="A9734" t="str">
            <v>PBEA1801</v>
          </cell>
          <cell r="B9734" t="str">
            <v>肛门狭窄挂线术</v>
          </cell>
          <cell r="C9734" t="str">
            <v>肛周局部麻醉后,肛周消毒铺巾,消毒肠腔,在肛管狭窄处穿挂药线或橡皮筋,达到治疗目的,电刀､氩气刀或超声刀止血,检查创面无渗､出血,外敷纱布,胶布固定。</v>
          </cell>
          <cell r="D9734" t="str">
            <v>注射器,药线</v>
          </cell>
          <cell r="E9734" t="str">
            <v>特殊缝线,止血材料</v>
          </cell>
          <cell r="F9734" t="str">
            <v>次</v>
          </cell>
          <cell r="G9734" t="str">
            <v>同一部位两种以上疾病同时存在同时实施治疗,计费以第一种病全价,其它合并病按80%计价</v>
          </cell>
          <cell r="H9734">
            <v>300</v>
          </cell>
          <cell r="I9734">
            <v>240</v>
          </cell>
          <cell r="J9734">
            <v>210</v>
          </cell>
          <cell r="K9734" t="str">
            <v>甲类</v>
          </cell>
        </row>
        <row r="9735">
          <cell r="A9735" t="str">
            <v>PBEA1802</v>
          </cell>
          <cell r="B9735" t="str">
            <v>直肠狭窄挂线术</v>
          </cell>
          <cell r="C9735" t="str">
            <v>肛周消毒,铺巾,消毒肠腔,在分叶直肠镜下在直肠狭窄处穿挂药线或橡皮筋,达到治疗目的,电刀､超声刀或氩气刀止血,检查创面无渗､出血,外敷纱布,胶布固定。</v>
          </cell>
          <cell r="D9735" t="str">
            <v>注射器,直肠镜,药线</v>
          </cell>
          <cell r="E9735" t="str">
            <v>特殊缝线,止血材料</v>
          </cell>
          <cell r="F9735" t="str">
            <v>次</v>
          </cell>
          <cell r="G9735" t="str">
            <v>同一部位两种以上疾病同时存在同时实施治疗,计费以第一种病全价,其它合并病按80%计价</v>
          </cell>
          <cell r="H9735">
            <v>400</v>
          </cell>
          <cell r="I9735">
            <v>320</v>
          </cell>
          <cell r="J9735">
            <v>280</v>
          </cell>
          <cell r="K9735" t="str">
            <v>甲类</v>
          </cell>
        </row>
        <row r="9736">
          <cell r="A9736" t="str">
            <v>PBEA1901</v>
          </cell>
          <cell r="B9736" t="str">
            <v>经肛门直肠内异物取出术</v>
          </cell>
          <cell r="C9736" t="str">
            <v>肛周消毒铺巾,扩肛,用手法或器械钳夹异物,将异物取出,冲洗肠腔,负压吸引器吸引,损伤部位进行肛门镜或直肠镜下缝合止血。</v>
          </cell>
          <cell r="D9736" t="str">
            <v>注射器,肛门镜,直肠镜</v>
          </cell>
          <cell r="E9736" t="str">
            <v>特殊缝线</v>
          </cell>
          <cell r="F9736" t="str">
            <v>次</v>
          </cell>
          <cell r="G9736" t="str">
            <v>同一部位两种以上疾病同时存在同时实施治疗,计费以第一种病全价,其它合并病按80%计价</v>
          </cell>
          <cell r="H9736">
            <v>150</v>
          </cell>
          <cell r="I9736">
            <v>120</v>
          </cell>
          <cell r="J9736">
            <v>105</v>
          </cell>
          <cell r="K9736" t="str">
            <v>甲类</v>
          </cell>
        </row>
        <row r="9737">
          <cell r="A9737" t="str">
            <v>PBEA1902</v>
          </cell>
          <cell r="B9737" t="str">
            <v>经腹会阴联合直肠内异物取出术</v>
          </cell>
          <cell r="C973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cell r="D9737" t="str">
            <v>注射器,肛门镜,引流装置,直肠镜</v>
          </cell>
          <cell r="E9737" t="str">
            <v>特殊缝线,止血材料</v>
          </cell>
          <cell r="F9737" t="str">
            <v>次</v>
          </cell>
          <cell r="G9737" t="str">
            <v>同一部位两种以上疾病同时存在同时实施治疗,计费以第一种病全价,其它合并病按80%计价</v>
          </cell>
          <cell r="H9737">
            <v>1200</v>
          </cell>
          <cell r="I9737">
            <v>960</v>
          </cell>
          <cell r="J9737">
            <v>840</v>
          </cell>
          <cell r="K9737" t="str">
            <v>甲类</v>
          </cell>
        </row>
        <row r="9738">
          <cell r="A9738" t="str">
            <v>PBEA2001</v>
          </cell>
          <cell r="B9738" t="str">
            <v>肛周药物注射封闭术</v>
          </cell>
          <cell r="C9738" t="str">
            <v>肛周消毒铺巾,用注射器将药物缓缓地注入病变部位的皮下或需要注射的指定部位。</v>
          </cell>
          <cell r="D9738" t="str">
            <v>注射器</v>
          </cell>
          <cell r="E9738" t="str">
            <v/>
          </cell>
          <cell r="F9738" t="str">
            <v>次</v>
          </cell>
          <cell r="G9738" t="str">
            <v>同一部位两种以上疾病同时存在同时实施治疗,计费以第一种病全价,其它合并病按80%计价</v>
          </cell>
          <cell r="H9738">
            <v>60</v>
          </cell>
          <cell r="I9738">
            <v>48</v>
          </cell>
          <cell r="J9738">
            <v>42</v>
          </cell>
          <cell r="K9738" t="str">
            <v>甲类</v>
          </cell>
        </row>
        <row r="9739">
          <cell r="A9739" t="str">
            <v>PBEA2002</v>
          </cell>
          <cell r="B9739" t="str">
            <v>肛周穴位药物注射封闭术</v>
          </cell>
          <cell r="C9739" t="str">
            <v>肛周消毒铺巾,用装有封闭用长针头的注射器将药物缓缓地注入特定穴位或需要注射的指定部位。</v>
          </cell>
          <cell r="D9739" t="str">
            <v>注射器,穿刺针</v>
          </cell>
          <cell r="E9739" t="str">
            <v/>
          </cell>
          <cell r="F9739" t="str">
            <v>次</v>
          </cell>
          <cell r="G9739" t="str">
            <v>同一部位两种以上疾病同时存在同时实施治疗,计费以第一种病全价,其它合并病按80%计价</v>
          </cell>
          <cell r="H9739">
            <v>60</v>
          </cell>
          <cell r="I9739">
            <v>48</v>
          </cell>
          <cell r="J9739">
            <v>42</v>
          </cell>
          <cell r="K9739" t="str">
            <v>甲类</v>
          </cell>
        </row>
        <row r="9740">
          <cell r="A9740" t="str">
            <v>PBEA2101</v>
          </cell>
          <cell r="B9740" t="str">
            <v>化脓性肛周大汗腺炎切开清创引流术</v>
          </cell>
          <cell r="C974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cell r="D9740" t="str">
            <v>注射器,引流装置</v>
          </cell>
          <cell r="E9740" t="str">
            <v>止血材料,特殊缝线</v>
          </cell>
          <cell r="F9740" t="str">
            <v>次</v>
          </cell>
          <cell r="G9740" t="str">
            <v>同一部位两种以上疾病同时存在同时实施治疗,计费以第一种病全价,其它合并病按80%计价</v>
          </cell>
          <cell r="H9740">
            <v>870</v>
          </cell>
          <cell r="I9740">
            <v>700</v>
          </cell>
          <cell r="J9740">
            <v>610</v>
          </cell>
          <cell r="K9740" t="str">
            <v>甲类</v>
          </cell>
        </row>
        <row r="9741">
          <cell r="A9741" t="str">
            <v>PBEA2102</v>
          </cell>
          <cell r="B9741" t="str">
            <v>复杂性化脓性肛周大汗腺炎切开清创引流术</v>
          </cell>
          <cell r="C974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cell r="D9741" t="str">
            <v>注射器,引流装置</v>
          </cell>
          <cell r="E9741" t="str">
            <v>止血材料,特殊缝线</v>
          </cell>
          <cell r="F9741" t="str">
            <v>次</v>
          </cell>
          <cell r="G9741" t="str">
            <v>同一部位两种以上疾病同时存在同时实施治疗,计费以第一种病全价,其它合并病按80%计价</v>
          </cell>
          <cell r="H9741">
            <v>950</v>
          </cell>
          <cell r="I9741">
            <v>760</v>
          </cell>
          <cell r="J9741">
            <v>665</v>
          </cell>
          <cell r="K9741" t="str">
            <v>甲类</v>
          </cell>
        </row>
        <row r="9742">
          <cell r="A9742" t="str">
            <v>PBEA2201</v>
          </cell>
          <cell r="B9742" t="str">
            <v>肛周坏死性筋膜炎清创术</v>
          </cell>
          <cell r="C974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cell r="D9742" t="str">
            <v>注射器,引流装置</v>
          </cell>
          <cell r="E9742" t="str">
            <v>止血材料,特殊缝线</v>
          </cell>
          <cell r="F9742" t="str">
            <v>次</v>
          </cell>
          <cell r="G9742" t="str">
            <v>同一部位两种以上疾病同时存在同时实施治疗,计费以第一种病全价,其它合并病按80%计价</v>
          </cell>
          <cell r="H9742">
            <v>700</v>
          </cell>
          <cell r="I9742">
            <v>560</v>
          </cell>
          <cell r="J9742">
            <v>490</v>
          </cell>
          <cell r="K9742" t="str">
            <v>甲类</v>
          </cell>
        </row>
        <row r="9743">
          <cell r="A9743" t="str">
            <v>PBEA2202</v>
          </cell>
          <cell r="B9743" t="str">
            <v>复杂性肛周坏死性筋膜炎清创术</v>
          </cell>
          <cell r="C974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cell r="D9743" t="str">
            <v>注射器,引流装置</v>
          </cell>
          <cell r="E9743" t="str">
            <v>止血材,料特殊缝线</v>
          </cell>
          <cell r="F9743" t="str">
            <v>次</v>
          </cell>
          <cell r="G9743" t="str">
            <v>同一部位两种以上疾病同时存在同时实施治疗,计费以第一种病全价,其它合并病按80%计价</v>
          </cell>
          <cell r="H9743">
            <v>900</v>
          </cell>
          <cell r="I9743">
            <v>720</v>
          </cell>
          <cell r="J9743">
            <v>630</v>
          </cell>
          <cell r="K9743" t="str">
            <v>甲类</v>
          </cell>
        </row>
        <row r="9744">
          <cell r="A9744" t="str">
            <v>PBEA2301</v>
          </cell>
          <cell r="B9744" t="str">
            <v>结肠水疗</v>
          </cell>
          <cell r="C974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cell r="D9744" t="str">
            <v>灌肠装置</v>
          </cell>
          <cell r="E9744" t="str">
            <v/>
          </cell>
          <cell r="F9744" t="str">
            <v>次</v>
          </cell>
          <cell r="G9744" t="str">
            <v/>
          </cell>
          <cell r="H9744">
            <v>180</v>
          </cell>
          <cell r="I9744">
            <v>140</v>
          </cell>
          <cell r="J9744">
            <v>120</v>
          </cell>
          <cell r="K9744" t="str">
            <v>丙类</v>
          </cell>
        </row>
        <row r="9745">
          <cell r="A9745" t="str">
            <v>PBEA2401</v>
          </cell>
          <cell r="B9745" t="str">
            <v>腰俞穴麻醉</v>
          </cell>
          <cell r="C974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cell r="D9745" t="str">
            <v>注射器</v>
          </cell>
          <cell r="E9745" t="str">
            <v/>
          </cell>
          <cell r="F9745" t="str">
            <v>次</v>
          </cell>
          <cell r="G9745" t="str">
            <v/>
          </cell>
          <cell r="H9745">
            <v>150</v>
          </cell>
          <cell r="I9745">
            <v>120</v>
          </cell>
          <cell r="J9745">
            <v>105</v>
          </cell>
          <cell r="K9745" t="str">
            <v>乙类</v>
          </cell>
        </row>
        <row r="9746">
          <cell r="A9746" t="str">
            <v>PBF</v>
          </cell>
          <cell r="B9746" t="str">
            <v>5.中医特殊治疗</v>
          </cell>
          <cell r="C9746" t="str">
            <v/>
          </cell>
          <cell r="D9746" t="str">
            <v/>
          </cell>
          <cell r="E9746" t="str">
            <v/>
          </cell>
        </row>
        <row r="9746">
          <cell r="G9746" t="str">
            <v/>
          </cell>
          <cell r="H9746" t="str">
            <v/>
          </cell>
          <cell r="I9746" t="str">
            <v/>
          </cell>
          <cell r="J9746" t="str">
            <v/>
          </cell>
        </row>
        <row r="9747">
          <cell r="A9747" t="str">
            <v>PBFA0101</v>
          </cell>
          <cell r="B9747" t="str">
            <v>白内障针拨术</v>
          </cell>
          <cell r="C974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cell r="D9747" t="str">
            <v>注射器</v>
          </cell>
          <cell r="E9747" t="str">
            <v/>
          </cell>
          <cell r="F9747" t="str">
            <v>单侧</v>
          </cell>
          <cell r="G9747" t="str">
            <v/>
          </cell>
          <cell r="H9747">
            <v>300</v>
          </cell>
          <cell r="I9747">
            <v>240</v>
          </cell>
          <cell r="J9747">
            <v>210</v>
          </cell>
          <cell r="K9747" t="str">
            <v>乙类</v>
          </cell>
        </row>
        <row r="9748">
          <cell r="A9748" t="str">
            <v>PBFA0201</v>
          </cell>
          <cell r="B9748" t="str">
            <v>鼻中隔烙法治疗</v>
          </cell>
          <cell r="C9748" t="str">
            <v>在鼻镜窥视下行鼻腔黏膜表面麻醉2次,根据局部病变情况使用不同规格的烙铁,借助酒精灯将烙铁烧红蘸香油后置于病变黏膜处。</v>
          </cell>
          <cell r="D9748" t="str">
            <v/>
          </cell>
          <cell r="E9748" t="str">
            <v/>
          </cell>
          <cell r="F9748" t="str">
            <v>单侧</v>
          </cell>
          <cell r="G9748" t="str">
            <v/>
          </cell>
          <cell r="H9748">
            <v>100</v>
          </cell>
          <cell r="I9748">
            <v>80</v>
          </cell>
          <cell r="J9748">
            <v>70</v>
          </cell>
          <cell r="K9748" t="str">
            <v>乙类</v>
          </cell>
        </row>
        <row r="9749">
          <cell r="A9749" t="str">
            <v>PBFA0202</v>
          </cell>
          <cell r="B9749" t="str">
            <v>扁桃体烙法治疗</v>
          </cell>
          <cell r="C9749" t="str">
            <v>用钢制压舌板压舌,根据扁桃体病变情况,使用不同规格的扁桃体烙铁,借助酒精灯将烙铁烧红蘸香油后置于扁桃体表面,每侧扁桃体反复烙治10-15烙。</v>
          </cell>
          <cell r="D9749" t="str">
            <v/>
          </cell>
          <cell r="E9749" t="str">
            <v/>
          </cell>
          <cell r="F9749" t="str">
            <v>次</v>
          </cell>
          <cell r="G9749" t="str">
            <v/>
          </cell>
          <cell r="H9749">
            <v>100</v>
          </cell>
          <cell r="I9749">
            <v>80</v>
          </cell>
          <cell r="J9749">
            <v>70</v>
          </cell>
          <cell r="K9749" t="str">
            <v>乙类</v>
          </cell>
        </row>
        <row r="9750">
          <cell r="A9750" t="str">
            <v>PBFA0301</v>
          </cell>
          <cell r="B9750" t="str">
            <v>鼻腔割治</v>
          </cell>
          <cell r="C975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cell r="D9750" t="str">
            <v/>
          </cell>
          <cell r="E9750" t="str">
            <v/>
          </cell>
          <cell r="F9750" t="str">
            <v>次</v>
          </cell>
          <cell r="G9750" t="str">
            <v/>
          </cell>
          <cell r="H9750">
            <v>250</v>
          </cell>
          <cell r="I9750">
            <v>200</v>
          </cell>
          <cell r="J9750">
            <v>175</v>
          </cell>
          <cell r="K9750" t="str">
            <v>乙类</v>
          </cell>
        </row>
        <row r="9751">
          <cell r="A9751" t="str">
            <v>PBFA0401</v>
          </cell>
          <cell r="B9751" t="str">
            <v>扁桃体啄治法</v>
          </cell>
          <cell r="C9751" t="str">
            <v>使用喷雾器对扁桃体进行表面麻醉,使用长柄手术尖刀,对扁桃体表面进行点刺,点刺处以出血为度,每侧扁桃体点刺4-5处。</v>
          </cell>
          <cell r="D9751" t="str">
            <v/>
          </cell>
          <cell r="E9751" t="str">
            <v/>
          </cell>
          <cell r="F9751" t="str">
            <v>次</v>
          </cell>
          <cell r="G9751" t="str">
            <v/>
          </cell>
          <cell r="H9751">
            <v>100</v>
          </cell>
          <cell r="I9751">
            <v>80</v>
          </cell>
          <cell r="J9751">
            <v>70</v>
          </cell>
          <cell r="K9751" t="str">
            <v>乙类</v>
          </cell>
        </row>
        <row r="9752">
          <cell r="A9752" t="str">
            <v>PBFA0501</v>
          </cell>
          <cell r="B9752" t="str">
            <v>耳部吹药治疗</v>
          </cell>
          <cell r="C9752" t="str">
            <v>调配药粉,用3%双氧水､卷棉子清洁创面,外耳疾病:使用吹粉器将药粉吹至外耳道或耳廓皮肤表面,中耳疾病:使用吹粉器将药粉吹至鼓室或鼓膜表面。</v>
          </cell>
          <cell r="D9752" t="str">
            <v/>
          </cell>
          <cell r="E9752" t="str">
            <v/>
          </cell>
          <cell r="F9752" t="str">
            <v>单侧</v>
          </cell>
          <cell r="G9752" t="str">
            <v/>
          </cell>
          <cell r="H9752">
            <v>20</v>
          </cell>
          <cell r="I9752">
            <v>16</v>
          </cell>
          <cell r="J9752">
            <v>14</v>
          </cell>
          <cell r="K9752" t="str">
            <v>乙类</v>
          </cell>
        </row>
        <row r="9753">
          <cell r="A9753" t="str">
            <v>PBFA0502</v>
          </cell>
          <cell r="B9753" t="str">
            <v>咽部吹药治疗</v>
          </cell>
          <cell r="C9753" t="str">
            <v>调配药粉,用压舌板,暴露病变部位,使用吹粉器将药粉吹至口腔､扁桃体､咽后壁等部位。</v>
          </cell>
          <cell r="D9753" t="str">
            <v/>
          </cell>
          <cell r="E9753" t="str">
            <v/>
          </cell>
          <cell r="F9753" t="str">
            <v>次</v>
          </cell>
          <cell r="G9753" t="str">
            <v/>
          </cell>
          <cell r="H9753">
            <v>20</v>
          </cell>
          <cell r="I9753">
            <v>16</v>
          </cell>
          <cell r="J9753">
            <v>14</v>
          </cell>
          <cell r="K9753" t="str">
            <v>乙类</v>
          </cell>
        </row>
        <row r="9754">
          <cell r="A9754" t="str">
            <v>PBFA0601</v>
          </cell>
          <cell r="B9754" t="str">
            <v>鼻息肉注射治疗</v>
          </cell>
          <cell r="C975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cell r="D9754" t="str">
            <v>注射器</v>
          </cell>
          <cell r="E9754" t="str">
            <v/>
          </cell>
          <cell r="F9754" t="str">
            <v>次</v>
          </cell>
          <cell r="G9754" t="str">
            <v/>
          </cell>
          <cell r="H9754">
            <v>30</v>
          </cell>
          <cell r="I9754">
            <v>25</v>
          </cell>
          <cell r="J9754">
            <v>20</v>
          </cell>
          <cell r="K9754" t="str">
            <v>乙类</v>
          </cell>
        </row>
        <row r="9755">
          <cell r="A9755" t="str">
            <v>PBFA0701</v>
          </cell>
          <cell r="B9755" t="str">
            <v>脊柱针刀治疗</v>
          </cell>
          <cell r="C9755" t="str">
            <v>局部麻醉下,根据病情需要,选择压痛点为进针点,使用平刃针刀或斜刃针刀,刀口线与脊柱纵轴平行,针体垂直于皮肤刺入,采用纵行疏通剥离法,通透剥离法,切割肌纤维法,行脊柱疼痛的松解治疗。</v>
          </cell>
          <cell r="D9755" t="str">
            <v>针刀</v>
          </cell>
          <cell r="E9755" t="str">
            <v/>
          </cell>
          <cell r="F9755" t="str">
            <v>次</v>
          </cell>
          <cell r="G9755" t="str">
            <v/>
          </cell>
          <cell r="H9755">
            <v>90</v>
          </cell>
          <cell r="I9755">
            <v>70</v>
          </cell>
          <cell r="J9755">
            <v>60</v>
          </cell>
          <cell r="K9755" t="str">
            <v>乙类</v>
          </cell>
        </row>
        <row r="9756">
          <cell r="A9756" t="str">
            <v>PBFA0702</v>
          </cell>
          <cell r="B9756" t="str">
            <v>四肢关节针刀治疗</v>
          </cell>
          <cell r="C9756" t="str">
            <v>局部麻醉下,选好压痛点,选择合适针刀,刀口方向与伸肌纤维方向一致,针体垂直于皮肤,刺入至骨面,横剥离法,切开剥离法,瘢痕刮除法行四肢的疼痛松解治疗。</v>
          </cell>
          <cell r="D9756" t="str">
            <v>针刀</v>
          </cell>
          <cell r="E9756" t="str">
            <v/>
          </cell>
          <cell r="F9756" t="str">
            <v>次</v>
          </cell>
          <cell r="G9756" t="str">
            <v/>
          </cell>
          <cell r="H9756">
            <v>90</v>
          </cell>
          <cell r="I9756">
            <v>70</v>
          </cell>
          <cell r="J9756">
            <v>60</v>
          </cell>
          <cell r="K9756" t="str">
            <v>乙类</v>
          </cell>
        </row>
        <row r="9757">
          <cell r="A9757" t="str">
            <v>PBFA0703</v>
          </cell>
          <cell r="B9757" t="str">
            <v>手足针刀治疗</v>
          </cell>
          <cell r="C9757" t="str">
            <v>局部麻醉下,选好压痛点,选择合适针刀,刀口方向与腱鞘方向一致,针体垂直于皮肤,刺入腱鞘,纵行疏通剥离。</v>
          </cell>
          <cell r="D9757" t="str">
            <v>针刀</v>
          </cell>
          <cell r="E9757" t="str">
            <v/>
          </cell>
          <cell r="F9757" t="str">
            <v>次</v>
          </cell>
          <cell r="G9757" t="str">
            <v/>
          </cell>
          <cell r="H9757">
            <v>90</v>
          </cell>
          <cell r="I9757">
            <v>70</v>
          </cell>
          <cell r="J9757">
            <v>60</v>
          </cell>
          <cell r="K9757" t="str">
            <v>乙类</v>
          </cell>
        </row>
        <row r="9758">
          <cell r="A9758" t="str">
            <v>PBFA0801</v>
          </cell>
          <cell r="B9758" t="str">
            <v>脊柱刃针治疗</v>
          </cell>
          <cell r="C9758" t="str">
            <v>局部麻醉下,选择压痛点,使用平刃针或斜刃针,刀口线与脊柱纵轴平行,针体垂直于皮肤刺入,采用纵行疏通剥离法,通透剥离法,切割肌纤维法,行脊柱疼痛的松解治疗。</v>
          </cell>
          <cell r="D9758" t="str">
            <v>刃针</v>
          </cell>
          <cell r="E9758" t="str">
            <v/>
          </cell>
          <cell r="F9758" t="str">
            <v>次</v>
          </cell>
          <cell r="G9758" t="str">
            <v/>
          </cell>
          <cell r="H9758">
            <v>90</v>
          </cell>
          <cell r="I9758">
            <v>70</v>
          </cell>
          <cell r="J9758">
            <v>60</v>
          </cell>
          <cell r="K9758" t="str">
            <v>乙类</v>
          </cell>
        </row>
        <row r="9759">
          <cell r="A9759" t="str">
            <v>PBFA0802</v>
          </cell>
          <cell r="B9759" t="str">
            <v>四肢关节刃针治疗</v>
          </cell>
          <cell r="C9759" t="str">
            <v>局部麻醉下,选好压痛点,使用合适刃针,刀口方向与伸肌纤维方向一致。针体垂直于皮肤,刺入至骨面,横剥离法,切开剥离法,瘢痕刮除法行四肢的疼痛松解治疗。</v>
          </cell>
          <cell r="D9759" t="str">
            <v>刃针</v>
          </cell>
          <cell r="E9759" t="str">
            <v/>
          </cell>
          <cell r="F9759" t="str">
            <v>次</v>
          </cell>
          <cell r="G9759" t="str">
            <v/>
          </cell>
          <cell r="H9759">
            <v>90</v>
          </cell>
          <cell r="I9759">
            <v>70</v>
          </cell>
          <cell r="J9759">
            <v>60</v>
          </cell>
          <cell r="K9759" t="str">
            <v>乙类</v>
          </cell>
        </row>
        <row r="9760">
          <cell r="A9760" t="str">
            <v>PBFA0803</v>
          </cell>
          <cell r="B9760" t="str">
            <v>手足刃针治疗</v>
          </cell>
          <cell r="C9760" t="str">
            <v>局部麻醉下,选好压痛点,选用合适刃针,刀口方向与腱鞘方向一致,针体垂直于皮肤,刺入腱鞘,纵行疏通剥离。</v>
          </cell>
          <cell r="D9760" t="str">
            <v>刃针</v>
          </cell>
          <cell r="E9760" t="str">
            <v/>
          </cell>
          <cell r="F9760" t="str">
            <v>次</v>
          </cell>
          <cell r="G9760" t="str">
            <v/>
          </cell>
          <cell r="H9760">
            <v>90</v>
          </cell>
          <cell r="I9760">
            <v>70</v>
          </cell>
          <cell r="J9760">
            <v>60</v>
          </cell>
          <cell r="K9760" t="str">
            <v>乙类</v>
          </cell>
        </row>
        <row r="9761">
          <cell r="A9761" t="str">
            <v>PBFA0901</v>
          </cell>
          <cell r="B9761" t="str">
            <v>刮痧治疗</v>
          </cell>
          <cell r="C9761" t="str">
            <v>根据病情确定施术部位,选择刮痧用具,确定刮痧方法,在皮肤涂以润滑剂,用适宜的力度,沿一定的方向进行刮拭,刮至皮肤出痧为止。</v>
          </cell>
          <cell r="D9761" t="str">
            <v>刮痧油</v>
          </cell>
          <cell r="E9761" t="str">
            <v/>
          </cell>
          <cell r="F9761" t="str">
            <v>部位</v>
          </cell>
          <cell r="G9761" t="str">
            <v>超过3个
部位按
3个部位收费</v>
          </cell>
          <cell r="H9761">
            <v>35</v>
          </cell>
          <cell r="I9761">
            <v>28</v>
          </cell>
          <cell r="J9761">
            <v>25</v>
          </cell>
          <cell r="K9761" t="str">
            <v>乙类</v>
          </cell>
        </row>
        <row r="9762">
          <cell r="A9762" t="str">
            <v>PBFA1001</v>
          </cell>
          <cell r="B9762" t="str">
            <v>经直肠中药滴入治疗</v>
          </cell>
          <cell r="C9762" t="str">
            <v>肛门局部消毒,插入肛管,并连接灌肠袋,缓慢滴入治疗药物。</v>
          </cell>
          <cell r="D9762" t="str">
            <v>注射器,肛管,灌肠装置</v>
          </cell>
          <cell r="E9762" t="str">
            <v/>
          </cell>
          <cell r="F9762" t="str">
            <v>次</v>
          </cell>
          <cell r="G9762" t="str">
            <v/>
          </cell>
          <cell r="H9762">
            <v>32</v>
          </cell>
          <cell r="I9762">
            <v>26</v>
          </cell>
          <cell r="J9762">
            <v>22</v>
          </cell>
          <cell r="K9762" t="str">
            <v>甲类</v>
          </cell>
        </row>
        <row r="9763">
          <cell r="A9763" t="str">
            <v>PBFA1101</v>
          </cell>
          <cell r="B9763" t="str">
            <v>外气功治疗</v>
          </cell>
          <cell r="C9763" t="str">
            <v>对患者按中医气功学进行敏感性测试,医师进入气功治疗状态,以"发功"或点穴等方法对患者进行外气治疗。</v>
          </cell>
          <cell r="D9763" t="str">
            <v/>
          </cell>
          <cell r="E9763" t="str">
            <v/>
          </cell>
          <cell r="F9763" t="str">
            <v>部位</v>
          </cell>
          <cell r="G9763" t="str">
            <v/>
          </cell>
          <cell r="H9763">
            <v>80</v>
          </cell>
          <cell r="I9763">
            <v>68</v>
          </cell>
          <cell r="J9763">
            <v>58</v>
          </cell>
          <cell r="K9763" t="str">
            <v>丙类</v>
          </cell>
        </row>
        <row r="9764">
          <cell r="A9764" t="str">
            <v>PBFA1102</v>
          </cell>
          <cell r="B9764" t="str">
            <v>内养功治疗</v>
          </cell>
          <cell r="C9764" t="str">
            <v>根据不同的疾病类型和不同证候进行辨证施功,运用呼吸诱导训练程序与规范的语言､动作进行行为诱导或教授,使患者进入身､息､心三者协调的状态治疗疾病。</v>
          </cell>
          <cell r="D9764" t="str">
            <v/>
          </cell>
          <cell r="E9764" t="str">
            <v/>
          </cell>
          <cell r="F9764" t="str">
            <v>次</v>
          </cell>
          <cell r="G9764" t="str">
            <v/>
          </cell>
          <cell r="H9764">
            <v>40</v>
          </cell>
          <cell r="I9764">
            <v>32</v>
          </cell>
          <cell r="J9764">
            <v>28</v>
          </cell>
          <cell r="K9764" t="str">
            <v>丙类</v>
          </cell>
        </row>
        <row r="9765">
          <cell r="A9765" t="str">
            <v>PBFA1103</v>
          </cell>
          <cell r="B9765" t="str">
            <v>放松功治疗</v>
          </cell>
          <cell r="C9765" t="str">
            <v>应用中医气功学语言与行为对患者进行身心放松的诱导,使患者个体或群体进入状态,并通过心理诱导治疗疾病。</v>
          </cell>
          <cell r="D9765" t="str">
            <v/>
          </cell>
          <cell r="E9765" t="str">
            <v/>
          </cell>
          <cell r="F9765" t="str">
            <v>次</v>
          </cell>
          <cell r="G9765" t="str">
            <v/>
          </cell>
          <cell r="H9765">
            <v>40</v>
          </cell>
          <cell r="I9765">
            <v>32</v>
          </cell>
          <cell r="J9765">
            <v>28</v>
          </cell>
          <cell r="K9765" t="str">
            <v>丙类</v>
          </cell>
        </row>
        <row r="9766">
          <cell r="A9766" t="str">
            <v>PBFA1104</v>
          </cell>
          <cell r="B9766" t="str">
            <v>气功音乐治疗</v>
          </cell>
          <cell r="C9766" t="str">
            <v>针对不同疾病进行中医气功与音乐结合的诱导治疗,使患者进入入静状态,并在入静状态中通过心理诱导和暗示进行各种感知觉控制,治疗疾病。</v>
          </cell>
          <cell r="D9766" t="str">
            <v/>
          </cell>
          <cell r="E9766" t="str">
            <v/>
          </cell>
          <cell r="F9766" t="str">
            <v>次</v>
          </cell>
          <cell r="G9766" t="str">
            <v/>
          </cell>
          <cell r="H9766">
            <v>40</v>
          </cell>
          <cell r="I9766">
            <v>32</v>
          </cell>
          <cell r="J9766">
            <v>28</v>
          </cell>
          <cell r="K9766" t="str">
            <v>丙类</v>
          </cell>
        </row>
        <row r="9767">
          <cell r="A9767" t="str">
            <v>PC</v>
          </cell>
          <cell r="B9767" t="str">
            <v>(三)中医综合</v>
          </cell>
          <cell r="C9767" t="str">
            <v/>
          </cell>
          <cell r="D9767" t="str">
            <v/>
          </cell>
          <cell r="E9767" t="str">
            <v/>
          </cell>
        </row>
        <row r="9767">
          <cell r="G9767" t="str">
            <v/>
          </cell>
          <cell r="H9767" t="str">
            <v/>
          </cell>
          <cell r="I9767" t="str">
            <v/>
          </cell>
          <cell r="J9767" t="str">
            <v/>
          </cell>
        </row>
        <row r="9768">
          <cell r="A9768" t="str">
            <v>PCA</v>
          </cell>
          <cell r="B9768" t="str">
            <v>1.中药特殊调配加工</v>
          </cell>
          <cell r="C9768" t="str">
            <v/>
          </cell>
          <cell r="D9768" t="str">
            <v/>
          </cell>
          <cell r="E9768" t="str">
            <v/>
          </cell>
        </row>
        <row r="9768">
          <cell r="G9768" t="str">
            <v/>
          </cell>
          <cell r="H9768" t="str">
            <v/>
          </cell>
          <cell r="I9768" t="str">
            <v/>
          </cell>
          <cell r="J9768" t="str">
            <v/>
          </cell>
        </row>
        <row r="9769">
          <cell r="A9769" t="str">
            <v>PCAA0101</v>
          </cell>
          <cell r="B9769" t="str">
            <v>中药普通饮片调配</v>
          </cell>
          <cell r="C976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cell r="D9769" t="str">
            <v>中药袋,纱布袋</v>
          </cell>
          <cell r="E9769" t="str">
            <v/>
          </cell>
          <cell r="F9769" t="str">
            <v>剂</v>
          </cell>
          <cell r="G9769" t="str">
            <v>每张处方药味大于15味者,每增加5味药加收不超过20%</v>
          </cell>
          <cell r="H9769">
            <v>2.5</v>
          </cell>
          <cell r="I9769">
            <v>2.5</v>
          </cell>
          <cell r="J9769">
            <v>2.5</v>
          </cell>
          <cell r="K9769" t="str">
            <v>丙类</v>
          </cell>
        </row>
        <row r="9770">
          <cell r="A9770" t="str">
            <v>PCAA0102</v>
          </cell>
          <cell r="B9770" t="str">
            <v>中药小包装饮片调配</v>
          </cell>
          <cell r="C977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cell r="D9770" t="str">
            <v>中药袋,纱布袋</v>
          </cell>
          <cell r="E9770" t="str">
            <v/>
          </cell>
          <cell r="F9770" t="str">
            <v>剂</v>
          </cell>
          <cell r="G9770" t="str">
            <v>每张处方药味大于15味者,每增加5味药加收不超过20%</v>
          </cell>
          <cell r="H9770">
            <v>2</v>
          </cell>
          <cell r="I9770">
            <v>2</v>
          </cell>
          <cell r="J9770">
            <v>2</v>
          </cell>
          <cell r="K9770" t="str">
            <v>丙类</v>
          </cell>
        </row>
        <row r="9771">
          <cell r="A9771" t="str">
            <v>PCAA0103</v>
          </cell>
          <cell r="B9771" t="str">
            <v>中药免煎颗粒调配</v>
          </cell>
          <cell r="C9771" t="str">
            <v>审核处方,选择固定规格的饮片提取颗粒,逐味调配,调配后复核,逐剂包装,在包装袋上标注内服或外用､用法用量,发放药品并同时进行用药､煎药交待。</v>
          </cell>
          <cell r="D9771" t="str">
            <v>中药袋</v>
          </cell>
          <cell r="E9771" t="str">
            <v/>
          </cell>
          <cell r="F9771" t="str">
            <v>剂</v>
          </cell>
          <cell r="G9771" t="str">
            <v>每张处方药味大于15味者,每增加5味药加收不超过20%</v>
          </cell>
          <cell r="H9771">
            <v>2</v>
          </cell>
          <cell r="I9771">
            <v>2</v>
          </cell>
          <cell r="J9771">
            <v>2</v>
          </cell>
          <cell r="K9771" t="str">
            <v>丙类</v>
          </cell>
        </row>
        <row r="9772">
          <cell r="A9772" t="str">
            <v>PCAA0104</v>
          </cell>
          <cell r="B9772" t="str">
            <v>中药免煎颗粒机器调配</v>
          </cell>
          <cell r="C9772" t="str">
            <v>审核处方,在人工引导下应用免煎颗粒调配机,逐味调配,2袋(或剂),逐袋包装,标注内服或外用､用法用量,发放药品并同时进行用药､煎药交待。</v>
          </cell>
          <cell r="D9772" t="str">
            <v>炮制辅料,中药袋</v>
          </cell>
          <cell r="E9772" t="str">
            <v/>
          </cell>
          <cell r="F9772" t="str">
            <v>剂</v>
          </cell>
          <cell r="G9772" t="str">
            <v/>
          </cell>
          <cell r="H9772">
            <v>2</v>
          </cell>
          <cell r="I9772">
            <v>2</v>
          </cell>
          <cell r="J9772">
            <v>2</v>
          </cell>
          <cell r="K9772" t="str">
            <v>丙类</v>
          </cell>
        </row>
        <row r="9773">
          <cell r="A9773" t="str">
            <v>PCAA0201</v>
          </cell>
          <cell r="B9773" t="str">
            <v>中药饮片调配临方炮制炒法</v>
          </cell>
          <cell r="C9773" t="str">
            <v>按医生处方特殊要求,采用清炒法进行炒黄､炒焦､炒炭的单味饮片的炮制加工,加敷料炒法用麦麸､伏龙肝与单味饮片进行拌炒,掌握火候,按炮制规范进行单味药炮制加工。</v>
          </cell>
          <cell r="D9773" t="str">
            <v>炮制辅料,中药袋</v>
          </cell>
          <cell r="E9773" t="str">
            <v/>
          </cell>
          <cell r="F9773" t="str">
            <v>每剂每味</v>
          </cell>
          <cell r="G9773" t="str">
            <v/>
          </cell>
          <cell r="H9773">
            <v>5</v>
          </cell>
          <cell r="I9773">
            <v>5</v>
          </cell>
          <cell r="J9773">
            <v>5</v>
          </cell>
          <cell r="K9773" t="str">
            <v>丙类</v>
          </cell>
        </row>
        <row r="9774">
          <cell r="A9774" t="str">
            <v>PCAA0202</v>
          </cell>
          <cell r="B9774" t="str">
            <v>中药饮片调配临方炮制炙法</v>
          </cell>
          <cell r="C9774" t="str">
            <v>按医生处方特殊要求,采用酒炙､醋炙､盐炙､姜炙､蜜炙､油炙方法,根据不同敷料的配制方法,按炮制规范进行单味药炮制加工。</v>
          </cell>
          <cell r="D9774" t="str">
            <v>炮制辅料,中药袋</v>
          </cell>
          <cell r="E9774" t="str">
            <v/>
          </cell>
          <cell r="F9774" t="str">
            <v>每剂每味</v>
          </cell>
          <cell r="G9774" t="str">
            <v/>
          </cell>
          <cell r="H9774">
            <v>6</v>
          </cell>
          <cell r="I9774">
            <v>5</v>
          </cell>
          <cell r="J9774">
            <v>4</v>
          </cell>
          <cell r="K9774" t="str">
            <v>丙类</v>
          </cell>
        </row>
        <row r="9775">
          <cell r="A9775" t="str">
            <v>PCAA0203</v>
          </cell>
          <cell r="B9775" t="str">
            <v>中药饮片调配临方复杂炮制</v>
          </cell>
          <cell r="C9775" t="str">
            <v>按医生处方特殊要求,采用蒸法､煮法､燀法､煨法､烘焙法等方法,按炮制规范进行单味药炮制加工。</v>
          </cell>
          <cell r="D9775" t="str">
            <v>炮制辅料,中药袋</v>
          </cell>
          <cell r="E9775" t="str">
            <v/>
          </cell>
          <cell r="F9775" t="str">
            <v>每剂每味</v>
          </cell>
          <cell r="G9775" t="str">
            <v/>
          </cell>
          <cell r="H9775">
            <v>8</v>
          </cell>
          <cell r="I9775">
            <v>7</v>
          </cell>
          <cell r="J9775">
            <v>6</v>
          </cell>
          <cell r="K9775" t="str">
            <v>丙类</v>
          </cell>
        </row>
        <row r="9776">
          <cell r="A9776" t="str">
            <v>PCAA0301</v>
          </cell>
          <cell r="B9776" t="str">
            <v>人工煎药</v>
          </cell>
          <cell r="C9776" t="str">
            <v>饮片浸泡30分钟,加水适量,分两次煎煮(第一煎30分钟,第二煎20分钟,如有先煎､后下､包煎､另煎､烊化等,按处方要求处理),过滤,合并药液,按剂量分装,2瓶(袋或剂),粘贴标签,注明姓名､服用方法内服或外用､用法用量。</v>
          </cell>
          <cell r="D9776" t="str">
            <v>包装袋,包装瓶</v>
          </cell>
          <cell r="E9776" t="str">
            <v/>
          </cell>
          <cell r="F9776" t="str">
            <v>剂</v>
          </cell>
          <cell r="G9776" t="str">
            <v>以每剂2瓶(袋)为基价,需1剂煎出2瓶(袋)以上､需浓煎､需另煎､需煎汤代水,加收不超过20%;每张处方大于3剂,每增加3剂加收不超过20%</v>
          </cell>
          <cell r="H9776">
            <v>3</v>
          </cell>
          <cell r="I9776">
            <v>3</v>
          </cell>
          <cell r="J9776">
            <v>3</v>
          </cell>
          <cell r="K9776" t="str">
            <v>丙类</v>
          </cell>
        </row>
        <row r="9777">
          <cell r="A9777" t="str">
            <v>PCAA0302</v>
          </cell>
          <cell r="B9777" t="str">
            <v>机械煎药</v>
          </cell>
          <cell r="C9777" t="str">
            <v>饮片装入布袋后浸泡30分钟,加适量水,按煎药机操作规程煎煮30-40分钟,将药液打入包装机,按包装机操作规程分装,2袋或剂,复核,粘贴标签,注明姓名､服用方法内服或外用､用法用量。</v>
          </cell>
          <cell r="D9777" t="str">
            <v>包装袋,包装瓶</v>
          </cell>
          <cell r="E9777" t="str">
            <v/>
          </cell>
          <cell r="F9777" t="str">
            <v>剂</v>
          </cell>
          <cell r="G9777" t="str">
            <v>每剂以2袋为基价,需1剂煎出2袋以上,需浓煎,需加大水煎,需另煎,需煎汤代水,加收不超过20%</v>
          </cell>
          <cell r="H9777" t="str">
            <v>市场调节价</v>
          </cell>
          <cell r="I9777" t="str">
            <v>市场调节价</v>
          </cell>
          <cell r="J9777" t="str">
            <v>市场调节价</v>
          </cell>
          <cell r="K9777" t="str">
            <v>丙类</v>
          </cell>
        </row>
        <row r="9778">
          <cell r="A9778" t="str">
            <v>PCAA0401</v>
          </cell>
          <cell r="B9778" t="str">
            <v>中药膏剂临方加工</v>
          </cell>
          <cell r="C977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cell r="D9778" t="str">
            <v>赋形剂,包装瓶</v>
          </cell>
          <cell r="E9778" t="str">
            <v/>
          </cell>
          <cell r="F9778" t="str">
            <v>每千克</v>
          </cell>
          <cell r="G9778" t="str">
            <v/>
          </cell>
          <cell r="H9778">
            <v>100</v>
          </cell>
          <cell r="I9778">
            <v>80</v>
          </cell>
          <cell r="J9778">
            <v>70</v>
          </cell>
          <cell r="K9778" t="str">
            <v>丙类</v>
          </cell>
        </row>
        <row r="9779">
          <cell r="A9779" t="str">
            <v>PCAA0402</v>
          </cell>
          <cell r="B9779" t="str">
            <v>中药合剂临方加工</v>
          </cell>
          <cell r="C977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cell r="D9779" t="str">
            <v>包装瓶</v>
          </cell>
          <cell r="E9779" t="str">
            <v/>
          </cell>
          <cell r="F9779" t="str">
            <v>每千克</v>
          </cell>
          <cell r="G9779" t="str">
            <v>以处方药物重量计</v>
          </cell>
          <cell r="H9779">
            <v>60</v>
          </cell>
          <cell r="I9779">
            <v>48</v>
          </cell>
          <cell r="J9779">
            <v>42</v>
          </cell>
          <cell r="K9779" t="str">
            <v>丙类</v>
          </cell>
        </row>
        <row r="9780">
          <cell r="A9780" t="str">
            <v>PCAA0403</v>
          </cell>
          <cell r="B9780" t="str">
            <v>中药浸出胶囊剂临方加工</v>
          </cell>
          <cell r="C978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cell r="D9780" t="str">
            <v>赋形剂,空心胶囊,包装袋,包装瓶</v>
          </cell>
          <cell r="E9780" t="str">
            <v/>
          </cell>
          <cell r="F9780" t="str">
            <v>每千克</v>
          </cell>
          <cell r="G9780" t="str">
            <v/>
          </cell>
          <cell r="H9780">
            <v>120</v>
          </cell>
          <cell r="I9780">
            <v>95</v>
          </cell>
          <cell r="J9780">
            <v>85</v>
          </cell>
          <cell r="K9780" t="str">
            <v>丙类</v>
          </cell>
        </row>
        <row r="9781">
          <cell r="A9781" t="str">
            <v>PCAA0404</v>
          </cell>
          <cell r="B9781" t="str">
            <v>中药原粉胶囊剂临方加工</v>
          </cell>
          <cell r="C978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cell r="D9781" t="str">
            <v>空心胶囊,包装袋,包装瓶</v>
          </cell>
          <cell r="E9781" t="str">
            <v/>
          </cell>
          <cell r="F9781" t="str">
            <v>每百克</v>
          </cell>
          <cell r="G9781" t="str">
            <v>以处方药物重量计｡如加工药品为(或含)细料药(如冬虫夏草､参､灵芝､三七等),加收不超过80%</v>
          </cell>
          <cell r="H9781">
            <v>10</v>
          </cell>
          <cell r="I9781">
            <v>8</v>
          </cell>
          <cell r="J9781">
            <v>7</v>
          </cell>
          <cell r="K9781" t="str">
            <v>丙类</v>
          </cell>
        </row>
        <row r="9782">
          <cell r="A9782" t="str">
            <v>PCAA0405</v>
          </cell>
          <cell r="B9782" t="str">
            <v>中药蜜丸临方加工</v>
          </cell>
          <cell r="C978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cell r="D9782" t="str">
            <v>赋形剂,包装瓶</v>
          </cell>
          <cell r="E9782" t="str">
            <v/>
          </cell>
          <cell r="F9782" t="str">
            <v>每千克</v>
          </cell>
          <cell r="G9782" t="str">
            <v/>
          </cell>
          <cell r="H9782">
            <v>100</v>
          </cell>
          <cell r="I9782">
            <v>80</v>
          </cell>
          <cell r="J9782">
            <v>70</v>
          </cell>
          <cell r="K9782" t="str">
            <v>丙类</v>
          </cell>
        </row>
        <row r="9783">
          <cell r="A9783" t="str">
            <v>PCAA0406</v>
          </cell>
          <cell r="B9783" t="str">
            <v>中药水蜜丸临方加工</v>
          </cell>
          <cell r="C978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cell r="D9783" t="str">
            <v>赋形剂,包装瓶</v>
          </cell>
          <cell r="E9783" t="str">
            <v/>
          </cell>
          <cell r="F9783" t="str">
            <v>每千克</v>
          </cell>
          <cell r="G9783" t="str">
            <v/>
          </cell>
          <cell r="H9783">
            <v>150</v>
          </cell>
          <cell r="I9783">
            <v>120</v>
          </cell>
          <cell r="J9783">
            <v>105</v>
          </cell>
          <cell r="K9783" t="str">
            <v>丙类</v>
          </cell>
        </row>
        <row r="9784">
          <cell r="A9784" t="str">
            <v>PCAA0407</v>
          </cell>
          <cell r="B9784" t="str">
            <v>中药水丸临方加工</v>
          </cell>
          <cell r="C978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cell r="D9784" t="str">
            <v>包装瓶</v>
          </cell>
          <cell r="E9784" t="str">
            <v/>
          </cell>
          <cell r="F9784" t="str">
            <v>每千克</v>
          </cell>
          <cell r="G9784" t="str">
            <v>以处方药物重量计</v>
          </cell>
          <cell r="H9784">
            <v>100</v>
          </cell>
          <cell r="I9784">
            <v>80</v>
          </cell>
          <cell r="J9784">
            <v>70</v>
          </cell>
          <cell r="K9784" t="str">
            <v>丙类</v>
          </cell>
        </row>
        <row r="9785">
          <cell r="A9785" t="str">
            <v>PCB</v>
          </cell>
          <cell r="B9785" t="str">
            <v>2.辨证施膳</v>
          </cell>
          <cell r="C9785" t="str">
            <v/>
          </cell>
          <cell r="D9785" t="str">
            <v/>
          </cell>
          <cell r="E9785" t="str">
            <v/>
          </cell>
        </row>
        <row r="9785">
          <cell r="G9785" t="str">
            <v/>
          </cell>
          <cell r="H9785" t="str">
            <v/>
          </cell>
          <cell r="I9785" t="str">
            <v/>
          </cell>
          <cell r="J9785" t="str">
            <v/>
          </cell>
        </row>
        <row r="9786">
          <cell r="A9786" t="str">
            <v>PCBA0101</v>
          </cell>
          <cell r="B9786" t="str">
            <v>普通辨证施膳指导</v>
          </cell>
          <cell r="C978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cell r="D9786" t="str">
            <v/>
          </cell>
          <cell r="E9786" t="str">
            <v/>
          </cell>
          <cell r="F9786" t="str">
            <v>次</v>
          </cell>
          <cell r="G9786" t="str">
            <v/>
          </cell>
          <cell r="H9786">
            <v>10</v>
          </cell>
          <cell r="I9786">
            <v>8</v>
          </cell>
          <cell r="J9786">
            <v>7</v>
          </cell>
          <cell r="K9786" t="str">
            <v>丙类</v>
          </cell>
        </row>
        <row r="9787">
          <cell r="A9787" t="str">
            <v>PCBA0102</v>
          </cell>
          <cell r="B9787" t="str">
            <v>专家辨证施膳指导</v>
          </cell>
          <cell r="C978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7" t="str">
            <v/>
          </cell>
          <cell r="E9787" t="str">
            <v/>
          </cell>
          <cell r="F9787" t="str">
            <v>次</v>
          </cell>
          <cell r="G9787" t="str">
            <v/>
          </cell>
          <cell r="H9787">
            <v>13</v>
          </cell>
          <cell r="I9787">
            <v>10</v>
          </cell>
          <cell r="J9787">
            <v>9</v>
          </cell>
          <cell r="K9787" t="str">
            <v>丙类</v>
          </cell>
        </row>
        <row r="9788">
          <cell r="A9788" t="str">
            <v>PCBA0103</v>
          </cell>
          <cell r="B9788" t="str">
            <v>高级专家辨证施膳指导</v>
          </cell>
          <cell r="C978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8" t="str">
            <v/>
          </cell>
          <cell r="E9788" t="str">
            <v/>
          </cell>
          <cell r="F9788" t="str">
            <v>次</v>
          </cell>
          <cell r="G9788" t="str">
            <v/>
          </cell>
          <cell r="H9788">
            <v>15</v>
          </cell>
          <cell r="I9788">
            <v>12</v>
          </cell>
          <cell r="J9788">
            <v>10</v>
          </cell>
          <cell r="K9788" t="str">
            <v>丙类</v>
          </cell>
        </row>
        <row r="9789">
          <cell r="A9789" t="str">
            <v>Q</v>
          </cell>
          <cell r="B9789" t="str">
            <v>十二.民族医医疗服务</v>
          </cell>
          <cell r="C9789" t="str">
            <v/>
          </cell>
          <cell r="D9789" t="str">
            <v/>
          </cell>
          <cell r="E9789" t="str">
            <v/>
          </cell>
        </row>
        <row r="9789">
          <cell r="G9789" t="str">
            <v/>
          </cell>
          <cell r="H9789" t="str">
            <v/>
          </cell>
          <cell r="I9789" t="str">
            <v/>
          </cell>
          <cell r="J9789" t="str">
            <v/>
          </cell>
        </row>
        <row r="9790">
          <cell r="A9790" t="str">
            <v/>
          </cell>
          <cell r="B9790" t="str">
            <v>本章说明:1.本章包括藏(蒙)医诊断､藏(蒙)医火灸､藏(蒙)医外治､藏(蒙)医外伤四个部分,共计345项｡本章项目编码字首为"Q"｡2.与西医､中医相同的诊疗项目,需在相应的西医､中医系统诊疗项目中的医疗服务价格项目查找,不在此重复列项｡</v>
          </cell>
        </row>
        <row r="9791">
          <cell r="A9791" t="str">
            <v>QA</v>
          </cell>
          <cell r="B9791" t="str">
            <v>一藏医</v>
          </cell>
          <cell r="C9791" t="str">
            <v/>
          </cell>
          <cell r="D9791" t="str">
            <v/>
          </cell>
          <cell r="E9791" t="str">
            <v/>
          </cell>
        </row>
        <row r="9791">
          <cell r="G9791" t="str">
            <v/>
          </cell>
          <cell r="H9791" t="str">
            <v/>
          </cell>
          <cell r="I9791" t="str">
            <v/>
          </cell>
          <cell r="J9791" t="str">
            <v/>
          </cell>
        </row>
        <row r="9792">
          <cell r="A9792" t="str">
            <v>QAA</v>
          </cell>
          <cell r="B9792" t="str">
            <v>(一)藏医诊断</v>
          </cell>
          <cell r="C9792" t="str">
            <v/>
          </cell>
          <cell r="D9792" t="str">
            <v/>
          </cell>
          <cell r="E9792" t="str">
            <v/>
          </cell>
        </row>
        <row r="9792">
          <cell r="G9792" t="str">
            <v/>
          </cell>
          <cell r="H9792" t="str">
            <v/>
          </cell>
          <cell r="I9792" t="str">
            <v/>
          </cell>
          <cell r="J9792" t="str">
            <v/>
          </cell>
        </row>
        <row r="9793">
          <cell r="A9793" t="str">
            <v>QAAA0001</v>
          </cell>
          <cell r="B9793" t="str">
            <v>普通门诊辨证论治
(དྲི་བ།)</v>
          </cell>
          <cell r="C9793"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3" t="str">
            <v/>
          </cell>
          <cell r="E9793" t="str">
            <v/>
          </cell>
          <cell r="F9793" t="str">
            <v>次</v>
          </cell>
          <cell r="G9793" t="str">
            <v/>
          </cell>
          <cell r="H9793">
            <v>17</v>
          </cell>
          <cell r="I9793">
            <v>16</v>
          </cell>
          <cell r="J9793">
            <v>15</v>
          </cell>
          <cell r="K9793" t="str">
            <v>乙类定额支付</v>
          </cell>
        </row>
        <row r="9794">
          <cell r="A9794" t="str">
            <v>QAAA0002</v>
          </cell>
          <cell r="B9794" t="str">
            <v>副主任医师门诊辨证论治(འབུམ་རམས་གཞོན་པའི་བརྟག་ཚུལ།)</v>
          </cell>
          <cell r="C9794"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4" t="str">
            <v/>
          </cell>
          <cell r="E9794" t="str">
            <v/>
          </cell>
          <cell r="F9794" t="str">
            <v>次</v>
          </cell>
          <cell r="G9794" t="str">
            <v/>
          </cell>
          <cell r="H9794">
            <v>22</v>
          </cell>
          <cell r="I9794">
            <v>20</v>
          </cell>
          <cell r="J9794">
            <v>18</v>
          </cell>
          <cell r="K9794" t="str">
            <v>乙类定额支付</v>
          </cell>
        </row>
        <row r="9795">
          <cell r="A9795" t="str">
            <v>QAAA0003</v>
          </cell>
          <cell r="B9795" t="str">
            <v>主任医师门诊辨证论治(འབུམ་རམས་པའི་བརྟག་ཚུལ།)</v>
          </cell>
          <cell r="C9795"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5" t="str">
            <v/>
          </cell>
          <cell r="E9795" t="str">
            <v/>
          </cell>
          <cell r="F9795" t="str">
            <v>次</v>
          </cell>
          <cell r="G9795" t="str">
            <v/>
          </cell>
          <cell r="H9795">
            <v>27</v>
          </cell>
          <cell r="I9795">
            <v>25</v>
          </cell>
          <cell r="J9795">
            <v>23</v>
          </cell>
          <cell r="K9795" t="str">
            <v>乙类定额支付</v>
          </cell>
        </row>
        <row r="9796">
          <cell r="A9796" t="str">
            <v>QAAA0004</v>
          </cell>
          <cell r="B9796" t="str">
            <v>住院藏医辨证论治
(ཞག་སྡོད་སྨན་པའི་བརྟག་ཚུལ།)</v>
          </cell>
          <cell r="C9796"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6" t="str">
            <v/>
          </cell>
          <cell r="E9796" t="str">
            <v/>
          </cell>
          <cell r="F9796" t="str">
            <v>日</v>
          </cell>
          <cell r="G9796" t="str">
            <v>中级及以上资质临床药师参与住院巡诊，加收22元，住院期间加收不超过2次，限三级医院使用</v>
          </cell>
          <cell r="H9796">
            <v>22</v>
          </cell>
          <cell r="I9796">
            <v>20</v>
          </cell>
          <cell r="J9796">
            <v>18</v>
          </cell>
          <cell r="K9796" t="str">
            <v>甲类</v>
          </cell>
        </row>
        <row r="9797">
          <cell r="A9797" t="str">
            <v>QAAA0005</v>
          </cell>
          <cell r="B9797" t="str">
            <v>母乳诊断
(ནུ་ཞོར་བརྟག་ཐབས།)</v>
          </cell>
          <cell r="C9797" t="str">
            <v>观察母亲的乳汁变化情况是诊断小儿疾病的一种方法。将乳汁滴入盛满清水的铜盆中,察看乳汁的颜色､泡沫及溶化､沉淀等变化诊断小儿各类疾病。</v>
          </cell>
          <cell r="D9797" t="str">
            <v/>
          </cell>
          <cell r="E9797" t="str">
            <v/>
          </cell>
          <cell r="F9797" t="str">
            <v>次</v>
          </cell>
          <cell r="G9797" t="str">
            <v/>
          </cell>
          <cell r="H9797">
            <v>18</v>
          </cell>
          <cell r="I9797">
            <v>15</v>
          </cell>
          <cell r="J9797">
            <v>13</v>
          </cell>
          <cell r="K9797" t="str">
            <v>甲类</v>
          </cell>
        </row>
        <row r="9798">
          <cell r="A9798" t="str">
            <v>QAAA0006</v>
          </cell>
          <cell r="B9798" t="str">
            <v>痰诊
(ལུད་པ་བརྟག་ཐབས།)</v>
          </cell>
          <cell r="C9798" t="str">
            <v>根据对患者痰液的颜色､浑浊度､泡沫､粘稠度等观察进行诊断的方法。</v>
          </cell>
          <cell r="D9798" t="str">
            <v/>
          </cell>
          <cell r="E9798" t="str">
            <v/>
          </cell>
          <cell r="F9798" t="str">
            <v>次</v>
          </cell>
          <cell r="G9798" t="str">
            <v>传染病患者加收2元</v>
          </cell>
          <cell r="H9798">
            <v>9</v>
          </cell>
          <cell r="I9798">
            <v>8</v>
          </cell>
          <cell r="J9798">
            <v>7</v>
          </cell>
          <cell r="K9798" t="str">
            <v>甲类</v>
          </cell>
        </row>
        <row r="9799">
          <cell r="A9799" t="str">
            <v>QAAA0007</v>
          </cell>
          <cell r="B9799" t="str">
            <v>便诊
(བཤང་བར་བརྟག་ཐབས།)</v>
          </cell>
          <cell r="C9799" t="str">
            <v>对患者大便的颜色､粘稠度等诊断疾病的方法。</v>
          </cell>
          <cell r="D9799" t="str">
            <v/>
          </cell>
          <cell r="E9799" t="str">
            <v/>
          </cell>
          <cell r="F9799" t="str">
            <v>次</v>
          </cell>
          <cell r="G9799" t="str">
            <v>传染病患者加收2元</v>
          </cell>
          <cell r="H9799">
            <v>9</v>
          </cell>
          <cell r="I9799">
            <v>8</v>
          </cell>
          <cell r="J9799">
            <v>7</v>
          </cell>
          <cell r="K9799" t="str">
            <v>甲类</v>
          </cell>
        </row>
        <row r="9800">
          <cell r="A9800" t="str">
            <v>QAAA0008</v>
          </cell>
          <cell r="B9800" t="str">
            <v>呕吐物诊察
(སྐྱུགས་པར་བརྟག་ཐབས།)</v>
          </cell>
          <cell r="C9800" t="str">
            <v>根据对患者呕吐物的颜色､呕吐物的性质等观察进行诊断的方法。</v>
          </cell>
          <cell r="D9800" t="str">
            <v/>
          </cell>
          <cell r="E9800" t="str">
            <v/>
          </cell>
          <cell r="F9800" t="str">
            <v>次</v>
          </cell>
          <cell r="G9800" t="str">
            <v>传染病患者加收2元</v>
          </cell>
          <cell r="H9800">
            <v>9</v>
          </cell>
          <cell r="I9800">
            <v>8</v>
          </cell>
          <cell r="J9800">
            <v>7</v>
          </cell>
          <cell r="K9800" t="str">
            <v>甲类</v>
          </cell>
        </row>
        <row r="9801">
          <cell r="A9801" t="str">
            <v>QAAA0009</v>
          </cell>
          <cell r="B9801" t="str">
            <v>血诊
(ཁྲག་པྲ།)</v>
          </cell>
          <cell r="C9801" t="str">
            <v>对放血疗法放出的病血的颜色､气味､浓稀及血中的杂物等,诊断疾病的方法。</v>
          </cell>
          <cell r="D9801" t="str">
            <v/>
          </cell>
          <cell r="E9801" t="str">
            <v/>
          </cell>
          <cell r="F9801" t="str">
            <v>次</v>
          </cell>
          <cell r="G9801" t="str">
            <v>传染病患者加收2元</v>
          </cell>
          <cell r="H9801">
            <v>25</v>
          </cell>
          <cell r="I9801">
            <v>20</v>
          </cell>
          <cell r="J9801">
            <v>18</v>
          </cell>
          <cell r="K9801" t="str">
            <v>甲类</v>
          </cell>
        </row>
        <row r="9802">
          <cell r="A9802" t="str">
            <v>QAAA0010</v>
          </cell>
          <cell r="B9802" t="str">
            <v>脓液诊断
(རྣག་པྲ།)</v>
          </cell>
          <cell r="C9802" t="str">
            <v>根据藏医理论,主要对伤口或囊肿包块中放出脓的颜色､气味､浓稀及脓中的杂物等,诊断疾病的方法。</v>
          </cell>
          <cell r="D9802" t="str">
            <v/>
          </cell>
          <cell r="E9802" t="str">
            <v/>
          </cell>
          <cell r="F9802" t="str">
            <v>次</v>
          </cell>
          <cell r="G9802" t="str">
            <v>传染病患者加收2元</v>
          </cell>
          <cell r="H9802">
            <v>25</v>
          </cell>
          <cell r="I9802">
            <v>20</v>
          </cell>
          <cell r="J9802">
            <v>18</v>
          </cell>
          <cell r="K9802" t="str">
            <v>甲类</v>
          </cell>
        </row>
        <row r="9803">
          <cell r="A9803" t="str">
            <v>QAAA0011</v>
          </cell>
          <cell r="B9803" t="str">
            <v>尿诊
(དྲི་ཆུར་བརྟགས་ཐབས།)</v>
          </cell>
          <cell r="C9803" t="str">
            <v>根据藏医理论,观察患者尿液温度较高时的颜色､尿蒸汽的大小､连续性,尿液的气味､泡沫大小､尿中漂浮物､沉渣物､浮皮进行辩诊的方法。</v>
          </cell>
          <cell r="D9803" t="str">
            <v/>
          </cell>
          <cell r="E9803" t="str">
            <v/>
          </cell>
          <cell r="F9803" t="str">
            <v>次</v>
          </cell>
          <cell r="G9803" t="str">
            <v/>
          </cell>
          <cell r="H9803">
            <v>27</v>
          </cell>
          <cell r="I9803">
            <v>23</v>
          </cell>
          <cell r="J9803">
            <v>20</v>
          </cell>
          <cell r="K9803" t="str">
            <v>甲类</v>
          </cell>
        </row>
        <row r="9804">
          <cell r="A9804" t="str">
            <v>QAAA0012</v>
          </cell>
          <cell r="B9804" t="str">
            <v>命脉诊断
(བླ་རྩར་བརྟག་ཐབས།)</v>
          </cell>
          <cell r="C9804" t="str">
            <v>根据藏医理论,在掌面腕部略下方两筋之间,有命脉搏动,通过命脉的搏动诊断患者的病情尤其是存活及寿命等。</v>
          </cell>
          <cell r="D9804" t="str">
            <v/>
          </cell>
          <cell r="E9804" t="str">
            <v/>
          </cell>
          <cell r="F9804" t="str">
            <v>次</v>
          </cell>
          <cell r="G9804" t="str">
            <v/>
          </cell>
          <cell r="H9804">
            <v>25</v>
          </cell>
          <cell r="I9804">
            <v>20</v>
          </cell>
          <cell r="J9804">
            <v>18</v>
          </cell>
          <cell r="K9804" t="str">
            <v>甲类</v>
          </cell>
        </row>
        <row r="9805">
          <cell r="A9805" t="str">
            <v>QAAA0013</v>
          </cell>
          <cell r="B9805" t="str">
            <v>历算诊断
(རྩིས་ཀྱི་ངོས་འཛིན་ཐབས།)</v>
          </cell>
          <cell r="C9805" t="str">
            <v>按照患者的生辰､属相等,推算出寒热及脏俯具体病症及最佳施治的方法。</v>
          </cell>
          <cell r="D9805" t="str">
            <v/>
          </cell>
          <cell r="E9805" t="str">
            <v/>
          </cell>
          <cell r="F9805" t="str">
            <v>次</v>
          </cell>
          <cell r="G9805" t="str">
            <v/>
          </cell>
          <cell r="H9805">
            <v>70</v>
          </cell>
          <cell r="I9805">
            <v>55</v>
          </cell>
          <cell r="J9805">
            <v>50</v>
          </cell>
          <cell r="K9805" t="str">
            <v>乙类</v>
          </cell>
        </row>
        <row r="9806">
          <cell r="A9806" t="str">
            <v>QAAA0014</v>
          </cell>
          <cell r="B9806" t="str">
            <v>普通藏医体质辨识
(རང་བཞིན་བརྟག་པ།)</v>
          </cell>
          <cell r="C9806" t="str">
            <v>运用藏医理论,以人的体质为认知对象,从不同体质分类的特性,把握其健康与疾病的整体要素与个体差异的方法。</v>
          </cell>
          <cell r="D9806" t="str">
            <v/>
          </cell>
          <cell r="E9806" t="str">
            <v/>
          </cell>
          <cell r="F9806" t="str">
            <v>次</v>
          </cell>
          <cell r="G9806" t="str">
            <v/>
          </cell>
          <cell r="H9806">
            <v>15</v>
          </cell>
          <cell r="I9806">
            <v>12</v>
          </cell>
          <cell r="J9806">
            <v>10</v>
          </cell>
          <cell r="K9806" t="str">
            <v>甲类</v>
          </cell>
        </row>
        <row r="9807">
          <cell r="A9807" t="str">
            <v>QAAA0015</v>
          </cell>
          <cell r="B9807" t="str">
            <v>专家藏医体质辨识(ཆེད་མཁས་ཀྱིས་རང་བཞིན་དབྱེ་བ།)</v>
          </cell>
          <cell r="C9807" t="str">
            <v>运用藏医理论,以人的体质为认知对象,从不同体质分类的特性,把握其健康与疾病的整体要素与个体差异的方法。</v>
          </cell>
          <cell r="D9807" t="str">
            <v/>
          </cell>
          <cell r="E9807" t="str">
            <v/>
          </cell>
          <cell r="F9807" t="str">
            <v>次</v>
          </cell>
          <cell r="G9807" t="str">
            <v/>
          </cell>
          <cell r="H9807">
            <v>20</v>
          </cell>
          <cell r="I9807">
            <v>16</v>
          </cell>
          <cell r="J9807">
            <v>14</v>
          </cell>
          <cell r="K9807" t="str">
            <v>甲类</v>
          </cell>
        </row>
        <row r="9808">
          <cell r="A9808" t="str">
            <v>QAAA0016</v>
          </cell>
          <cell r="B9808" t="str">
            <v>膳食指导
(ཟས་སྐོམ་མཛུབ་སྟོན།)</v>
          </cell>
          <cell r="C9808" t="str">
            <v>根据患者的各种特征并结合患者的自体症状指导合理膳食以达到减轻症状或加速治愈的方法。</v>
          </cell>
          <cell r="D9808" t="str">
            <v/>
          </cell>
          <cell r="E9808" t="str">
            <v/>
          </cell>
          <cell r="F9808" t="str">
            <v>次</v>
          </cell>
          <cell r="G9808" t="str">
            <v>曼茄疗法加收50%</v>
          </cell>
          <cell r="H9808">
            <v>15</v>
          </cell>
          <cell r="I9808">
            <v>13</v>
          </cell>
          <cell r="J9808">
            <v>11</v>
          </cell>
          <cell r="K9808" t="str">
            <v>丙类</v>
          </cell>
        </row>
        <row r="9809">
          <cell r="A9809" t="str">
            <v>QAAA0017</v>
          </cell>
          <cell r="B9809" t="str">
            <v>辨证起居指导
(སྤྱོད་ལམ་མཛུབ་སྟོན།)</v>
          </cell>
          <cell r="C9809" t="str">
            <v>根据患者的各种特征并结合患者的自体症状指导合理的日常起居以达到减轻症状或加速治愈的方法。</v>
          </cell>
          <cell r="D9809" t="str">
            <v/>
          </cell>
          <cell r="E9809" t="str">
            <v/>
          </cell>
          <cell r="F9809" t="str">
            <v>次</v>
          </cell>
          <cell r="G9809" t="str">
            <v/>
          </cell>
          <cell r="H9809">
            <v>10</v>
          </cell>
          <cell r="I9809">
            <v>10</v>
          </cell>
          <cell r="J9809">
            <v>8</v>
          </cell>
          <cell r="K9809" t="str">
            <v>丙类</v>
          </cell>
        </row>
        <row r="9810">
          <cell r="A9810" t="str">
            <v>QAAA0018</v>
          </cell>
          <cell r="B9810" t="str">
            <v>藏医心理咨询
(སེམས་གསོ།)</v>
          </cell>
          <cell r="C9810" t="str">
            <v>对不同体质的患者,按照藏医理论对心理适应方面出现问题并企求解决问题的求询者提供心理援助的过程。</v>
          </cell>
          <cell r="D9810" t="str">
            <v/>
          </cell>
          <cell r="E9810" t="str">
            <v/>
          </cell>
          <cell r="F9810" t="str">
            <v>次</v>
          </cell>
          <cell r="G9810" t="str">
            <v/>
          </cell>
          <cell r="H9810">
            <v>50</v>
          </cell>
          <cell r="I9810">
            <v>40</v>
          </cell>
          <cell r="J9810">
            <v>35</v>
          </cell>
          <cell r="K9810" t="str">
            <v>丙类</v>
          </cell>
        </row>
        <row r="9811">
          <cell r="A9811" t="str">
            <v>QAAA0019</v>
          </cell>
          <cell r="B9811" t="str">
            <v>藏医心理指导
(སེམས་ཁམས་མཛུབ་སྟོན།)</v>
          </cell>
          <cell r="C9811" t="str">
            <v>针对不同体质患者的心理特性,应用藏医学理论对人的气质属性进行对症的心理指导。</v>
          </cell>
          <cell r="D9811" t="str">
            <v/>
          </cell>
          <cell r="E9811" t="str">
            <v/>
          </cell>
          <cell r="F9811" t="str">
            <v>次</v>
          </cell>
          <cell r="G9811" t="str">
            <v/>
          </cell>
          <cell r="H9811">
            <v>90</v>
          </cell>
          <cell r="I9811">
            <v>70</v>
          </cell>
          <cell r="J9811">
            <v>60</v>
          </cell>
          <cell r="K9811" t="str">
            <v>乙类</v>
          </cell>
        </row>
        <row r="9812">
          <cell r="A9812" t="str">
            <v>QAAA0020</v>
          </cell>
          <cell r="B9812" t="str">
            <v>临终关怀
(འཆི་ལྟས་སྟ་གོན།)</v>
          </cell>
          <cell r="C9812" t="str">
            <v>对晚期或重症患者,引用古藏医理论,缓解病人的恐惧､提高晚期生活质量。</v>
          </cell>
          <cell r="D9812" t="str">
            <v/>
          </cell>
          <cell r="E9812" t="str">
            <v/>
          </cell>
          <cell r="F9812" t="str">
            <v>小时</v>
          </cell>
          <cell r="G9812" t="str">
            <v/>
          </cell>
          <cell r="H9812">
            <v>10</v>
          </cell>
          <cell r="I9812">
            <v>10</v>
          </cell>
          <cell r="J9812">
            <v>8</v>
          </cell>
          <cell r="K9812" t="str">
            <v>丙类</v>
          </cell>
        </row>
        <row r="9813">
          <cell r="A9813" t="str">
            <v>QAAA0021</v>
          </cell>
          <cell r="B9813" t="str">
            <v>药浴一级护理
(སྨན་ལུམས་ནད་སྐྱོང་རིམ་པ་དང་པོ།)</v>
          </cell>
          <cell r="C9813" t="str">
            <v>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cell r="D9813" t="str">
            <v/>
          </cell>
          <cell r="E9813" t="str">
            <v/>
          </cell>
          <cell r="F9813" t="str">
            <v>日</v>
          </cell>
          <cell r="G9813" t="str">
            <v/>
          </cell>
          <cell r="H9813">
            <v>45</v>
          </cell>
          <cell r="I9813">
            <v>38</v>
          </cell>
          <cell r="J9813">
            <v>33</v>
          </cell>
          <cell r="K9813" t="str">
            <v>甲类</v>
          </cell>
        </row>
        <row r="9814">
          <cell r="A9814" t="str">
            <v>QAAA0022</v>
          </cell>
          <cell r="B9814" t="str">
            <v>药浴二级护理
(སྨན་ལུམས་ནད་སྐྱོང་རིམ་པ་གཉིས་པ།)</v>
          </cell>
          <cell r="C9814" t="str">
            <v>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cell r="D9814" t="str">
            <v/>
          </cell>
          <cell r="E9814" t="str">
            <v/>
          </cell>
          <cell r="F9814" t="str">
            <v>日</v>
          </cell>
          <cell r="G9814" t="str">
            <v/>
          </cell>
          <cell r="H9814">
            <v>30</v>
          </cell>
          <cell r="I9814">
            <v>26</v>
          </cell>
          <cell r="J9814">
            <v>22</v>
          </cell>
          <cell r="K9814" t="str">
            <v>甲类</v>
          </cell>
        </row>
        <row r="9815">
          <cell r="A9815" t="str">
            <v>QAAA0023</v>
          </cell>
          <cell r="B9815" t="str">
            <v>药浴三级护理 
(སྨན་ལུམས་ནད་སྐྱོང་རིམ་པ་གསུམ་པ།)</v>
          </cell>
          <cell r="C9815" t="str">
            <v>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cell r="D9815" t="str">
            <v/>
          </cell>
          <cell r="E9815" t="str">
            <v/>
          </cell>
          <cell r="F9815" t="str">
            <v>日</v>
          </cell>
          <cell r="G9815" t="str">
            <v/>
          </cell>
          <cell r="H9815">
            <v>25</v>
          </cell>
          <cell r="I9815">
            <v>21</v>
          </cell>
          <cell r="J9815">
            <v>18</v>
          </cell>
          <cell r="K9815" t="str">
            <v>甲类</v>
          </cell>
        </row>
        <row r="9816">
          <cell r="A9816" t="str">
            <v>QBA</v>
          </cell>
          <cell r="B9816" t="str">
            <v>(二)藏医灸类</v>
          </cell>
          <cell r="C9816" t="str">
            <v/>
          </cell>
          <cell r="D9816" t="str">
            <v/>
          </cell>
          <cell r="E9816" t="str">
            <v>药物</v>
          </cell>
        </row>
        <row r="9816">
          <cell r="G9816" t="str">
            <v/>
          </cell>
          <cell r="H9816" t="str">
            <v/>
          </cell>
          <cell r="I9816" t="str">
            <v/>
          </cell>
          <cell r="J9816" t="str">
            <v/>
          </cell>
        </row>
        <row r="9817">
          <cell r="A9817" t="str">
            <v>QBAA0001</v>
          </cell>
          <cell r="B9817" t="str">
            <v>天竺灸
(རྒྱ་གར་མེ་བཙའ།)</v>
          </cell>
          <cell r="C9817" t="str">
            <v>药物涂于穴位,放置红布再放些粗盐,再叠放炮制过的刺柏进行灸疗。</v>
          </cell>
          <cell r="D9817" t="str">
            <v>辅料</v>
          </cell>
          <cell r="E9817" t="str">
            <v/>
          </cell>
          <cell r="F9817" t="str">
            <v>柱</v>
          </cell>
          <cell r="G9817" t="str">
            <v/>
          </cell>
          <cell r="H9817">
            <v>9</v>
          </cell>
          <cell r="I9817">
            <v>8</v>
          </cell>
          <cell r="J9817">
            <v>7</v>
          </cell>
          <cell r="K9817" t="str">
            <v>甲类</v>
          </cell>
        </row>
        <row r="9818">
          <cell r="A9818" t="str">
            <v>QBAA0002</v>
          </cell>
          <cell r="B9818" t="str">
            <v>物理灸
(རྒྱ་ནག་མེ་བཙའ།)</v>
          </cell>
          <cell r="C9818" t="str">
            <v>相应穴处放些置热性相应药物,再滴矿泉水起到物理热效应的治疗方法。</v>
          </cell>
          <cell r="D9818" t="str">
            <v>辅料</v>
          </cell>
          <cell r="E9818" t="str">
            <v/>
          </cell>
          <cell r="F9818" t="str">
            <v>柱</v>
          </cell>
          <cell r="G9818" t="str">
            <v/>
          </cell>
          <cell r="H9818">
            <v>7</v>
          </cell>
          <cell r="I9818">
            <v>6</v>
          </cell>
          <cell r="J9818">
            <v>5</v>
          </cell>
          <cell r="K9818" t="str">
            <v>甲类</v>
          </cell>
        </row>
        <row r="9819">
          <cell r="A9819" t="str">
            <v>QBAA0003</v>
          </cell>
          <cell r="B9819" t="str">
            <v>惮宙灸
(རྟེན་འབྲེལ་མེ་བཙའ།)</v>
          </cell>
          <cell r="C9819" t="str">
            <v>穴处放几柱艾,不接触火力而用气功来治疗的方法。</v>
          </cell>
          <cell r="D9819" t="str">
            <v/>
          </cell>
          <cell r="E9819" t="str">
            <v/>
          </cell>
          <cell r="F9819" t="str">
            <v>柱</v>
          </cell>
          <cell r="G9819" t="str">
            <v/>
          </cell>
          <cell r="H9819">
            <v>7</v>
          </cell>
          <cell r="I9819">
            <v>6</v>
          </cell>
          <cell r="J9819">
            <v>5</v>
          </cell>
          <cell r="K9819" t="str">
            <v>乙类</v>
          </cell>
        </row>
        <row r="9820">
          <cell r="A9820" t="str">
            <v>QBAA0004</v>
          </cell>
          <cell r="B9820" t="str">
            <v>酥油灸
(མར་མེ།)</v>
          </cell>
          <cell r="C9820" t="str">
            <v>对于隆性体质者,着重依照藏医三因的特效穴位,艾与酥油的混合剂,啄灸于其穴,达到治疗的目的。</v>
          </cell>
          <cell r="D9820" t="str">
            <v>辅料</v>
          </cell>
          <cell r="E9820" t="str">
            <v/>
          </cell>
          <cell r="F9820" t="str">
            <v>柱</v>
          </cell>
          <cell r="G9820" t="str">
            <v/>
          </cell>
          <cell r="H9820">
            <v>7</v>
          </cell>
          <cell r="I9820">
            <v>6</v>
          </cell>
          <cell r="J9820">
            <v>5</v>
          </cell>
          <cell r="K9820" t="str">
            <v>甲类</v>
          </cell>
        </row>
        <row r="9821">
          <cell r="A9821" t="str">
            <v>QBAA0005</v>
          </cell>
          <cell r="B9821" t="str">
            <v>奇灸
(ངོ་མཚར་མེ་བཙའ།)</v>
          </cell>
          <cell r="C9821" t="str">
            <v>穴处放药物,其上放檀香板进行火疗。</v>
          </cell>
          <cell r="D9821" t="str">
            <v/>
          </cell>
          <cell r="E9821" t="str">
            <v/>
          </cell>
          <cell r="F9821" t="str">
            <v>柱</v>
          </cell>
          <cell r="G9821" t="str">
            <v/>
          </cell>
          <cell r="H9821">
            <v>13</v>
          </cell>
          <cell r="I9821">
            <v>10</v>
          </cell>
          <cell r="J9821">
            <v>8</v>
          </cell>
          <cell r="K9821" t="str">
            <v>乙类</v>
          </cell>
        </row>
        <row r="9822">
          <cell r="A9822" t="str">
            <v>QBAA0006</v>
          </cell>
          <cell r="B9822" t="str">
            <v>竹灸
(སྨྱུག་ཚུགས།)</v>
          </cell>
          <cell r="C9822" t="str">
            <v>竹子摩擦生热后点于相应穴处进行治疗的方法。</v>
          </cell>
          <cell r="D9822" t="str">
            <v/>
          </cell>
          <cell r="E9822" t="str">
            <v/>
          </cell>
          <cell r="F9822" t="str">
            <v>柱</v>
          </cell>
          <cell r="G9822" t="str">
            <v/>
          </cell>
          <cell r="H9822">
            <v>7</v>
          </cell>
          <cell r="I9822">
            <v>6</v>
          </cell>
          <cell r="J9822">
            <v>5</v>
          </cell>
          <cell r="K9822" t="str">
            <v>乙类</v>
          </cell>
        </row>
        <row r="9823">
          <cell r="A9823" t="str">
            <v>QBAA0007</v>
          </cell>
          <cell r="B9823" t="str">
            <v>藏医艾灸
(སྤྤ་མེ།)</v>
          </cell>
          <cell r="C9823" t="str">
            <v>将艾叶进行特殊加工后,根据患者的体质及病症做成不同大小状,在相应的部位施灸的疗法。</v>
          </cell>
          <cell r="D9823" t="str">
            <v>艾叶</v>
          </cell>
          <cell r="E9823" t="str">
            <v/>
          </cell>
          <cell r="F9823" t="str">
            <v>次</v>
          </cell>
          <cell r="G9823" t="str">
            <v/>
          </cell>
          <cell r="H9823">
            <v>15</v>
          </cell>
          <cell r="I9823">
            <v>13</v>
          </cell>
          <cell r="J9823">
            <v>11</v>
          </cell>
          <cell r="K9823" t="str">
            <v>甲类</v>
          </cell>
        </row>
        <row r="9824">
          <cell r="A9824" t="str">
            <v>QBAA0008</v>
          </cell>
          <cell r="B9824" t="str">
            <v>药饼灸
(སྨན་གདན་མེ་བཙའ།)</v>
          </cell>
          <cell r="C9824" t="str">
            <v>按照病症选择相应的藏药贴在辨证选穴处,以进行藏医艾灸。</v>
          </cell>
          <cell r="D9824" t="str">
            <v>艾叶</v>
          </cell>
          <cell r="E9824" t="str">
            <v/>
          </cell>
          <cell r="F9824" t="str">
            <v>柱</v>
          </cell>
          <cell r="G9824" t="str">
            <v/>
          </cell>
          <cell r="H9824">
            <v>50</v>
          </cell>
          <cell r="I9824">
            <v>40</v>
          </cell>
          <cell r="J9824">
            <v>35</v>
          </cell>
          <cell r="K9824" t="str">
            <v>乙类</v>
          </cell>
        </row>
        <row r="9825">
          <cell r="A9825" t="str">
            <v>QBAA0009</v>
          </cell>
          <cell r="B9825" t="str">
            <v>木灸 
(ཤིང་ཚུགས།)</v>
          </cell>
          <cell r="C9825" t="str">
            <v>藏医按照不同病种､个体差异､疾病性质和病程长短等诸多具体指标,选择檀香木对特效脉位给予治疗的方法。</v>
          </cell>
          <cell r="D9825" t="str">
            <v>檀香木</v>
          </cell>
          <cell r="E9825" t="str">
            <v/>
          </cell>
          <cell r="F9825" t="str">
            <v>柱</v>
          </cell>
          <cell r="G9825" t="str">
            <v/>
          </cell>
          <cell r="H9825">
            <v>50</v>
          </cell>
          <cell r="I9825">
            <v>40</v>
          </cell>
          <cell r="J9825">
            <v>35</v>
          </cell>
          <cell r="K9825" t="str">
            <v>甲类</v>
          </cell>
        </row>
        <row r="9826">
          <cell r="A9826" t="str">
            <v>QBAA0010</v>
          </cell>
          <cell r="B9826" t="str">
            <v>美杂
(མེ་བཙའ་ཆེན་མོ།)</v>
          </cell>
          <cell r="C9826" t="str">
            <v>把九十多片姜片贴于隆穴到下行隆穴及两侧穴区,诃子般的艾放在上面,而后点着自然熄至,连续三､五､七次而达到治疗的目的。</v>
          </cell>
          <cell r="D9826" t="str">
            <v/>
          </cell>
          <cell r="E9826" t="str">
            <v/>
          </cell>
          <cell r="F9826" t="str">
            <v>次</v>
          </cell>
          <cell r="G9826" t="str">
            <v/>
          </cell>
          <cell r="H9826">
            <v>90</v>
          </cell>
          <cell r="I9826">
            <v>70</v>
          </cell>
          <cell r="J9826">
            <v>60</v>
          </cell>
          <cell r="K9826" t="str">
            <v>乙类</v>
          </cell>
        </row>
        <row r="9827">
          <cell r="A9827" t="str">
            <v>QBAA0011</v>
          </cell>
          <cell r="B9827" t="str">
            <v>美杂啄法
(བསྡིག་ཐབས།)</v>
          </cell>
          <cell r="C9827" t="str">
            <v>藏医按照不同病种､疾病性质和病程长短等诸多具体指标,而选择相应药物灸料,对每个特效脉位给予火疗的非瘢痕治疗方法。特别是对于小儿积食等首选疗法。</v>
          </cell>
        </row>
        <row r="9827">
          <cell r="E9827" t="str">
            <v>药物</v>
          </cell>
          <cell r="F9827" t="str">
            <v>次</v>
          </cell>
          <cell r="G9827" t="str">
            <v/>
          </cell>
          <cell r="H9827">
            <v>60</v>
          </cell>
          <cell r="I9827">
            <v>48</v>
          </cell>
          <cell r="J9827">
            <v>42</v>
          </cell>
          <cell r="K9827" t="str">
            <v>乙类</v>
          </cell>
        </row>
        <row r="9828">
          <cell r="A9828" t="str">
            <v>QCA</v>
          </cell>
          <cell r="B9828" t="str">
            <v>(三)藏医外治</v>
          </cell>
          <cell r="C9828" t="str">
            <v/>
          </cell>
          <cell r="D9828" t="str">
            <v/>
          </cell>
          <cell r="E9828" t="str">
            <v>药物</v>
          </cell>
        </row>
        <row r="9828">
          <cell r="G9828" t="str">
            <v/>
          </cell>
          <cell r="H9828" t="str">
            <v/>
          </cell>
          <cell r="I9828" t="str">
            <v/>
          </cell>
          <cell r="J9828" t="str">
            <v/>
          </cell>
        </row>
        <row r="9829">
          <cell r="A9829" t="str">
            <v>QCAA0001</v>
          </cell>
          <cell r="B9829" t="str">
            <v>毛代疗
(སྤུ་དེབ།)</v>
          </cell>
          <cell r="C9829" t="str">
            <v>稠稀均匀的药物涂于伤口,用动物皮等辅料包裹,再用固定板定性的疗法。</v>
          </cell>
          <cell r="D9829" t="str">
            <v>动物皮,辅料</v>
          </cell>
          <cell r="E9829" t="str">
            <v/>
          </cell>
          <cell r="F9829" t="str">
            <v>次</v>
          </cell>
          <cell r="G9829" t="str">
            <v/>
          </cell>
          <cell r="H9829">
            <v>80</v>
          </cell>
          <cell r="I9829">
            <v>65</v>
          </cell>
          <cell r="J9829">
            <v>55</v>
          </cell>
          <cell r="K9829" t="str">
            <v>乙类</v>
          </cell>
        </row>
        <row r="9830">
          <cell r="A9830" t="str">
            <v>QCAA0002</v>
          </cell>
          <cell r="B9830" t="str">
            <v>布代疗
(རས་དེབ།)</v>
          </cell>
          <cell r="C9830" t="str">
            <v>稠稀均匀的药物涂于伤口,用特殊布料等辅料包裹,再用固定板定性的疗法。</v>
          </cell>
          <cell r="D9830" t="str">
            <v>藏布,辅料</v>
          </cell>
          <cell r="E9830" t="str">
            <v/>
          </cell>
          <cell r="F9830" t="str">
            <v>次</v>
          </cell>
          <cell r="G9830" t="str">
            <v/>
          </cell>
          <cell r="H9830">
            <v>50</v>
          </cell>
          <cell r="I9830">
            <v>40</v>
          </cell>
          <cell r="J9830">
            <v>35</v>
          </cell>
          <cell r="K9830" t="str">
            <v> 乙类</v>
          </cell>
        </row>
        <row r="9831">
          <cell r="A9831" t="str">
            <v>QCAA0003</v>
          </cell>
          <cell r="B9831" t="str">
            <v>糌粑苏醒法
(རྩམ་བདུགའམ་རྩམ་བྱུགས།)</v>
          </cell>
          <cell r="C9831" t="str">
            <v>体质虚弱者或有头晕､恶心､呕吐等一切不良反应时,将糌粑点燃熏鼻和涂擦于躯干与背部腧穴,而达到防风治风的目的。</v>
          </cell>
          <cell r="D9831" t="str">
            <v>糌粑</v>
          </cell>
          <cell r="E9831" t="str">
            <v/>
          </cell>
          <cell r="F9831" t="str">
            <v>次</v>
          </cell>
          <cell r="G9831" t="str">
            <v/>
          </cell>
          <cell r="H9831">
            <v>35</v>
          </cell>
          <cell r="I9831">
            <v>30</v>
          </cell>
          <cell r="J9831">
            <v>25</v>
          </cell>
          <cell r="K9831" t="str">
            <v>乙类</v>
          </cell>
        </row>
        <row r="9832">
          <cell r="A9832" t="str">
            <v>QCAA0004</v>
          </cell>
          <cell r="B9832" t="str">
            <v>烫熨治疗
(དྲོད་དུགས།)</v>
          </cell>
          <cell r="C9832" t="str">
            <v>借助加热一些植物原药材或器具,对背穴与四肢十二大关节进行诊治的方法。</v>
          </cell>
          <cell r="D9832" t="str">
            <v/>
          </cell>
          <cell r="E9832" t="str">
            <v/>
          </cell>
          <cell r="F9832" t="str">
            <v>部位</v>
          </cell>
          <cell r="G9832" t="str">
            <v/>
          </cell>
          <cell r="H9832">
            <v>9</v>
          </cell>
          <cell r="I9832">
            <v>8</v>
          </cell>
          <cell r="J9832">
            <v>7</v>
          </cell>
          <cell r="K9832" t="str">
            <v>甲类</v>
          </cell>
        </row>
        <row r="9833">
          <cell r="A9833" t="str">
            <v>QCAA0005</v>
          </cell>
          <cell r="B9833" t="str">
            <v>特制藏药蒸汽浴
(རླངས་ལུམས།)</v>
          </cell>
          <cell r="C9833" t="str">
            <v>对于一些伴有重度炎症的病症,在原有组方的基础上,按照病情进行特殊配制一些贵细药材的加减法来排毒的疗法。</v>
          </cell>
          <cell r="D9833" t="str">
            <v/>
          </cell>
        </row>
        <row r="9833">
          <cell r="F9833" t="str">
            <v>次</v>
          </cell>
          <cell r="G9833" t="str">
            <v/>
          </cell>
          <cell r="H9833">
            <v>110</v>
          </cell>
          <cell r="I9833">
            <v>94</v>
          </cell>
          <cell r="J9833">
            <v>79</v>
          </cell>
          <cell r="K9833" t="str">
            <v>甲类</v>
          </cell>
        </row>
        <row r="9834">
          <cell r="A9834" t="str">
            <v>QCAA0006</v>
          </cell>
          <cell r="B9834" t="str">
            <v>手浴 
(ལག་ལུམས།)</v>
          </cell>
          <cell r="C9834" t="str">
            <v>将双手泡于煎好的舒适的药水中,达到诊治的目的。</v>
          </cell>
        </row>
        <row r="9834">
          <cell r="E9834" t="str">
            <v>药物</v>
          </cell>
          <cell r="F9834" t="str">
            <v>次</v>
          </cell>
          <cell r="G9834" t="str">
            <v/>
          </cell>
          <cell r="H9834">
            <v>50</v>
          </cell>
          <cell r="I9834">
            <v>40</v>
          </cell>
          <cell r="J9834">
            <v>35</v>
          </cell>
          <cell r="K9834" t="str">
            <v>甲类</v>
          </cell>
        </row>
        <row r="9835">
          <cell r="A9835" t="str">
            <v>QCAA0007</v>
          </cell>
          <cell r="B9835" t="str">
            <v>日光浴
(ཉི་ལུམས།)</v>
          </cell>
          <cell r="C9835" t="str">
            <v>结合藏医传统理论配制适合患者个体情况的药剂,涂抹至全身或局部,按照一定的方法使日光照射在人体上,引起一系列的生理､生化反应从而达到治疗疾病的目的。</v>
          </cell>
          <cell r="D9835" t="str">
            <v/>
          </cell>
          <cell r="E9835" t="str">
            <v/>
          </cell>
          <cell r="F9835" t="str">
            <v>次</v>
          </cell>
          <cell r="G9835" t="str">
            <v/>
          </cell>
          <cell r="H9835">
            <v>50</v>
          </cell>
          <cell r="I9835">
            <v>40</v>
          </cell>
          <cell r="J9835">
            <v>35</v>
          </cell>
          <cell r="K9835" t="str">
            <v>乙类</v>
          </cell>
        </row>
        <row r="9836">
          <cell r="A9836" t="str">
            <v>QCAA0008</v>
          </cell>
          <cell r="B9836" t="str">
            <v>甘露全身浴
(བདུད་རྩི་ལྔ་ལུམས།)</v>
          </cell>
          <cell r="C9836" t="str">
            <v>将全身浸泡于药液中洗浴,通过热与药的双重作用,开启毛孔､疏气通络､活血化瘀､祛风除湿,达到治疗目的的一种治疗方法。</v>
          </cell>
          <cell r="D9836" t="str">
            <v/>
          </cell>
        </row>
        <row r="9836">
          <cell r="F9836" t="str">
            <v>次</v>
          </cell>
          <cell r="G9836" t="str">
            <v/>
          </cell>
          <cell r="H9836">
            <v>180</v>
          </cell>
          <cell r="I9836">
            <v>153</v>
          </cell>
          <cell r="J9836">
            <v>130</v>
          </cell>
          <cell r="K9836" t="str">
            <v>甲类</v>
          </cell>
        </row>
        <row r="9837">
          <cell r="A9837" t="str">
            <v>QCAA0009</v>
          </cell>
          <cell r="B9837" t="str">
            <v>天然全身浴
(རང་བྱུང་ཆུ་ཚན།)</v>
          </cell>
          <cell r="C9837" t="str">
            <v>将全身浸泡于天然温泉中洗浴,通过热与自然矿物的双重作用,开启毛孔､疏气通络､活血化瘀､祛风除湿,达到治疗目的的一种治疗方法。</v>
          </cell>
          <cell r="D9837" t="str">
            <v/>
          </cell>
          <cell r="E9837" t="str">
            <v/>
          </cell>
          <cell r="F9837" t="str">
            <v>次</v>
          </cell>
          <cell r="G9837" t="str">
            <v/>
          </cell>
          <cell r="H9837">
            <v>45</v>
          </cell>
          <cell r="I9837">
            <v>36</v>
          </cell>
          <cell r="J9837">
            <v>32</v>
          </cell>
          <cell r="K9837" t="str">
            <v>乙类</v>
          </cell>
        </row>
        <row r="9838">
          <cell r="A9838" t="str">
            <v>QCAA0010</v>
          </cell>
          <cell r="B9838" t="str">
            <v>永尕格宁法
(ཡུངས་དཀར་ཀྱི་བསྐུ་མཉེ།)</v>
          </cell>
          <cell r="C9838" t="str">
            <v>医者全神贯注守神,利用永尕对特定部位､特效穴位施术点道的疗法。</v>
          </cell>
          <cell r="D9838" t="str">
            <v>药油</v>
          </cell>
        </row>
        <row r="9838">
          <cell r="F9838" t="str">
            <v>次</v>
          </cell>
          <cell r="G9838" t="str">
            <v/>
          </cell>
          <cell r="H9838">
            <v>70</v>
          </cell>
          <cell r="I9838">
            <v>60</v>
          </cell>
          <cell r="J9838">
            <v>51</v>
          </cell>
          <cell r="K9838" t="str">
            <v>乙类</v>
          </cell>
        </row>
        <row r="9839">
          <cell r="A9839" t="str">
            <v>QCAA0011</v>
          </cell>
          <cell r="B9839" t="str">
            <v>全身格宁疗
(ལུས་ཡོངས་ཀྱི་བསྐུ་མཉེ།)</v>
          </cell>
          <cell r="C9839" t="str">
            <v>对赤巴或培根性､隆性､神经性疾病的患者,实施不同的手法､方案来诊治的方法。</v>
          </cell>
          <cell r="D9839" t="str">
            <v>药油</v>
          </cell>
        </row>
        <row r="9839">
          <cell r="F9839" t="str">
            <v>次</v>
          </cell>
          <cell r="G9839" t="str">
            <v/>
          </cell>
          <cell r="H9839">
            <v>240</v>
          </cell>
          <cell r="I9839">
            <v>204</v>
          </cell>
          <cell r="J9839">
            <v>173</v>
          </cell>
          <cell r="K9839" t="str">
            <v>乙类</v>
          </cell>
        </row>
        <row r="9840">
          <cell r="A9840" t="str">
            <v>QCAA0012</v>
          </cell>
          <cell r="B9840" t="str">
            <v>局部格宁疗
(ཆ་ཤས་བསྐུ་མཉེ།)</v>
          </cell>
          <cell r="C9840" t="str">
            <v>对赤巴或培根性的关节病变,施术不同的手法､方案来诊治的方法。</v>
          </cell>
          <cell r="D9840" t="str">
            <v>药油</v>
          </cell>
        </row>
        <row r="9840">
          <cell r="F9840" t="str">
            <v>次</v>
          </cell>
          <cell r="G9840" t="str">
            <v/>
          </cell>
          <cell r="H9840">
            <v>100</v>
          </cell>
          <cell r="I9840">
            <v>85</v>
          </cell>
          <cell r="J9840">
            <v>72</v>
          </cell>
          <cell r="K9840" t="str">
            <v>乙类</v>
          </cell>
        </row>
        <row r="9841">
          <cell r="A9841" t="str">
            <v>QCAA0013</v>
          </cell>
          <cell r="B9841" t="str">
            <v>优杰疗法 
(དབྱུུག་བཅོས།)</v>
          </cell>
          <cell r="C9841" t="str">
            <v>以药棒对靶点施术滚､敲､点､打､拍､按､压等复式手法,进行诊治的方法。</v>
          </cell>
        </row>
        <row r="9841">
          <cell r="F9841" t="str">
            <v>次</v>
          </cell>
          <cell r="G9841" t="str">
            <v/>
          </cell>
          <cell r="H9841">
            <v>160</v>
          </cell>
          <cell r="I9841">
            <v>136</v>
          </cell>
          <cell r="J9841">
            <v>116</v>
          </cell>
          <cell r="K9841" t="str">
            <v>甲类</v>
          </cell>
        </row>
        <row r="9842">
          <cell r="A9842" t="str">
            <v>QCAA0014</v>
          </cell>
          <cell r="B9842" t="str">
            <v>藏药药膏贴敷疗
(འབྱར་བཅོས།)</v>
          </cell>
          <cell r="C9842" t="str">
            <v>按照特殊热性组方炮制成膏剂,贴于相应特效穴与经验穴进行诊治的方法。</v>
          </cell>
          <cell r="D9842" t="str">
            <v/>
          </cell>
          <cell r="E9842" t="str">
            <v/>
          </cell>
          <cell r="F9842" t="str">
            <v>次</v>
          </cell>
          <cell r="G9842" t="str">
            <v/>
          </cell>
          <cell r="H9842">
            <v>30</v>
          </cell>
          <cell r="I9842">
            <v>25</v>
          </cell>
          <cell r="J9842">
            <v>20</v>
          </cell>
          <cell r="K9842" t="str">
            <v>甲类</v>
          </cell>
        </row>
        <row r="9843">
          <cell r="A9843" t="str">
            <v>QCAA0015</v>
          </cell>
          <cell r="B9843" t="str">
            <v>兴疗
(ཞུན།)</v>
          </cell>
          <cell r="C9843" t="str">
            <v>提取研制贵重药物精华均匀的药物涂于伤口,再用绷带等辅料包裹。</v>
          </cell>
          <cell r="D9843" t="str">
            <v>辅料</v>
          </cell>
          <cell r="E9843" t="str">
            <v/>
          </cell>
          <cell r="F9843" t="str">
            <v>次</v>
          </cell>
          <cell r="G9843" t="str">
            <v/>
          </cell>
          <cell r="H9843">
            <v>30</v>
          </cell>
          <cell r="I9843">
            <v>25</v>
          </cell>
          <cell r="J9843">
            <v>20</v>
          </cell>
          <cell r="K9843" t="str">
            <v>乙类</v>
          </cell>
        </row>
        <row r="9844">
          <cell r="A9844" t="str">
            <v>QCAA0016</v>
          </cell>
          <cell r="B9844" t="str">
            <v>腩疗
(ནན།)</v>
          </cell>
          <cell r="C9844" t="str">
            <v>稠稀均匀的药物涂于伤口,用绷带等辅料包裹,再用固定板定性的疗法。</v>
          </cell>
          <cell r="D9844" t="str">
            <v>辅料</v>
          </cell>
          <cell r="E9844" t="str">
            <v/>
          </cell>
          <cell r="F9844" t="str">
            <v>次</v>
          </cell>
          <cell r="G9844" t="str">
            <v/>
          </cell>
          <cell r="H9844">
            <v>30</v>
          </cell>
          <cell r="I9844">
            <v>25</v>
          </cell>
          <cell r="J9844">
            <v>20</v>
          </cell>
          <cell r="K9844" t="str">
            <v>乙类</v>
          </cell>
        </row>
        <row r="9845">
          <cell r="A9845" t="str">
            <v>QCAA0017</v>
          </cell>
          <cell r="B9845" t="str">
            <v>琼疗
(ཆིངས།)</v>
          </cell>
          <cell r="C9845" t="str">
            <v>对骨折病人,所采用的定量､定性的具体技术操作:消毒后涂药､再绑扎,最后,用固定板加强定性的复位疗法。</v>
          </cell>
          <cell r="D9845" t="str">
            <v>辅料</v>
          </cell>
          <cell r="E9845" t="str">
            <v/>
          </cell>
          <cell r="F9845" t="str">
            <v>次</v>
          </cell>
          <cell r="G9845" t="str">
            <v/>
          </cell>
          <cell r="H9845">
            <v>160</v>
          </cell>
          <cell r="I9845">
            <v>130</v>
          </cell>
          <cell r="J9845">
            <v>110</v>
          </cell>
          <cell r="K9845" t="str">
            <v>乙类</v>
          </cell>
        </row>
        <row r="9846">
          <cell r="A9846" t="str">
            <v>QCAA0018</v>
          </cell>
          <cell r="B9846" t="str">
            <v>挢疗
(སྒྱོགས།)</v>
          </cell>
          <cell r="C9846" t="str">
            <v>按照病种和所伤的具体部位不同,而选用的技术操作和手法及檀香木为原料的复位固定器械,定量､定性､复位的具体技术操作。</v>
          </cell>
          <cell r="D9846" t="str">
            <v/>
          </cell>
          <cell r="E9846" t="str">
            <v/>
          </cell>
          <cell r="F9846" t="str">
            <v>次</v>
          </cell>
          <cell r="G9846" t="str">
            <v/>
          </cell>
          <cell r="H9846">
            <v>200</v>
          </cell>
          <cell r="I9846">
            <v>160</v>
          </cell>
          <cell r="J9846">
            <v>140</v>
          </cell>
          <cell r="K9846" t="str">
            <v>乙类</v>
          </cell>
        </row>
        <row r="9847">
          <cell r="A9847" t="str">
            <v>QCAA0019</v>
          </cell>
          <cell r="B9847" t="str">
            <v>脉泻疗
(རྩ་སྦྱོང།)</v>
          </cell>
          <cell r="C9847" t="str">
            <v>口服药物与起居运动疗法联用,排出坏血与病灶的疗法。</v>
          </cell>
          <cell r="D9847" t="str">
            <v/>
          </cell>
          <cell r="E9847" t="str">
            <v/>
          </cell>
          <cell r="F9847" t="str">
            <v>次</v>
          </cell>
          <cell r="G9847" t="str">
            <v/>
          </cell>
          <cell r="H9847">
            <v>200</v>
          </cell>
          <cell r="I9847">
            <v>160</v>
          </cell>
          <cell r="J9847">
            <v>140</v>
          </cell>
          <cell r="K9847" t="str">
            <v>乙类</v>
          </cell>
        </row>
        <row r="9848">
          <cell r="A9848" t="str">
            <v>QCAA0020</v>
          </cell>
          <cell r="B9848" t="str">
            <v>沙疗
(བྱེ་ལུམས།)</v>
          </cell>
          <cell r="C9848" t="str">
            <v>以沙子或盐或玉为主料、配制相应药物进行添加青稞酒炒热，敷于全身或局部的方法。</v>
          </cell>
          <cell r="D9848" t="str">
            <v>辅料</v>
          </cell>
          <cell r="E9848" t="str">
            <v/>
          </cell>
          <cell r="F9848" t="str">
            <v>次</v>
          </cell>
          <cell r="G9848" t="str">
            <v>盐疗加收50%，玉疗加收60%</v>
          </cell>
          <cell r="H9848">
            <v>60</v>
          </cell>
          <cell r="I9848">
            <v>48</v>
          </cell>
          <cell r="J9848">
            <v>42</v>
          </cell>
          <cell r="K9848" t="str">
            <v>乙类</v>
          </cell>
        </row>
        <row r="9849">
          <cell r="A9849" t="str">
            <v>QCAA0021</v>
          </cell>
          <cell r="B9849" t="str">
            <v>混土敷疗
(ས་དུགས།)</v>
          </cell>
          <cell r="C9849" t="str">
            <v>将把春季的特定时辰里所采集的自然润土,经过精细加工后,与其它药物配制而炒热,敷于患处。</v>
          </cell>
          <cell r="D9849" t="str">
            <v>辅料</v>
          </cell>
          <cell r="E9849" t="str">
            <v>药物</v>
          </cell>
          <cell r="F9849" t="str">
            <v>次</v>
          </cell>
          <cell r="G9849" t="str">
            <v/>
          </cell>
          <cell r="H9849">
            <v>30</v>
          </cell>
          <cell r="I9849">
            <v>25</v>
          </cell>
          <cell r="J9849">
            <v>20</v>
          </cell>
          <cell r="K9849" t="str">
            <v>乙类</v>
          </cell>
        </row>
        <row r="9850">
          <cell r="A9850" t="str">
            <v>QCAA0022</v>
          </cell>
          <cell r="B9850" t="str">
            <v>道斗疗
(རྡོ་དུགས།)</v>
          </cell>
          <cell r="C9850" t="str">
            <v>针对隆､赤巴､培根不同体质,选用自然矿石,通过药水煮､药油煮､烘烤等不同的方法加热,敷于患处,进行加热的治疗方法。</v>
          </cell>
          <cell r="D9850" t="str">
            <v/>
          </cell>
          <cell r="E9850" t="str">
            <v/>
          </cell>
          <cell r="F9850" t="str">
            <v>次</v>
          </cell>
          <cell r="G9850" t="str">
            <v/>
          </cell>
          <cell r="H9850">
            <v>100</v>
          </cell>
          <cell r="I9850">
            <v>85</v>
          </cell>
          <cell r="J9850">
            <v>72</v>
          </cell>
          <cell r="K9850" t="str">
            <v>甲类</v>
          </cell>
        </row>
        <row r="9851">
          <cell r="A9851" t="str">
            <v>QCAA0023</v>
          </cell>
          <cell r="B9851" t="str">
            <v>巴斗疗
(འབའ་དུགས།)</v>
          </cell>
          <cell r="C9851" t="str">
            <v>巴恰与病种相应药物混合物,弄成粉剂炒热敷于患处,温度与体温相吻和。</v>
          </cell>
          <cell r="D9851" t="str">
            <v/>
          </cell>
          <cell r="E9851" t="str">
            <v/>
          </cell>
          <cell r="F9851" t="str">
            <v>次</v>
          </cell>
          <cell r="G9851" t="str">
            <v/>
          </cell>
          <cell r="H9851">
            <v>30</v>
          </cell>
          <cell r="I9851">
            <v>26</v>
          </cell>
          <cell r="J9851">
            <v>22</v>
          </cell>
          <cell r="K9851" t="str">
            <v>甲类</v>
          </cell>
        </row>
        <row r="9852">
          <cell r="A9852" t="str">
            <v>QCAA0024</v>
          </cell>
          <cell r="B9852" t="str">
            <v>盐敷疗
(ཚྭ་དུགས།)</v>
          </cell>
          <cell r="C9852" t="str">
            <v>把天然粗盐炒热后,装于布袋中敷于患处。温度与体温相吻和。</v>
          </cell>
          <cell r="D9852" t="str">
            <v>辅料</v>
          </cell>
          <cell r="E9852" t="str">
            <v/>
          </cell>
          <cell r="F9852" t="str">
            <v>次</v>
          </cell>
          <cell r="G9852" t="str">
            <v/>
          </cell>
          <cell r="H9852">
            <v>50</v>
          </cell>
          <cell r="I9852">
            <v>40</v>
          </cell>
          <cell r="J9852">
            <v>35</v>
          </cell>
          <cell r="K9852" t="str">
            <v>甲类</v>
          </cell>
        </row>
        <row r="9853">
          <cell r="A9853" t="str">
            <v>QCAA0025</v>
          </cell>
          <cell r="B9853" t="str">
            <v>坛轮疗
(རྫ་འཁོར།)</v>
          </cell>
          <cell r="C9853" t="str">
            <v>由相关药物涂搽于缸内壁后,套在培隆性头晕者头部的特殊治疗方法。</v>
          </cell>
          <cell r="D9853" t="str">
            <v/>
          </cell>
          <cell r="E9853" t="str">
            <v/>
          </cell>
          <cell r="F9853" t="str">
            <v>次</v>
          </cell>
          <cell r="G9853" t="str">
            <v/>
          </cell>
          <cell r="H9853">
            <v>110</v>
          </cell>
          <cell r="I9853">
            <v>94</v>
          </cell>
          <cell r="J9853">
            <v>79</v>
          </cell>
          <cell r="K9853" t="str">
            <v>甲类</v>
          </cell>
        </row>
        <row r="9854">
          <cell r="A9854" t="str">
            <v>QCAA0026</v>
          </cell>
          <cell r="B9854" t="str">
            <v>角疗
(རྭ་འཇིབ།)</v>
          </cell>
          <cell r="C9854" t="str">
            <v>借助牛角､紫檀香､星石等,对涂有动物油的相应穴位,施术拍､推､按､压､刮来完成表皮放血排毒的方法。</v>
          </cell>
          <cell r="D9854" t="str">
            <v>辅料</v>
          </cell>
          <cell r="E9854" t="str">
            <v/>
          </cell>
          <cell r="F9854" t="str">
            <v>次</v>
          </cell>
          <cell r="G9854" t="str">
            <v/>
          </cell>
          <cell r="H9854">
            <v>50</v>
          </cell>
          <cell r="I9854">
            <v>40</v>
          </cell>
          <cell r="J9854">
            <v>35</v>
          </cell>
          <cell r="K9854" t="str">
            <v>乙类</v>
          </cell>
        </row>
        <row r="9855">
          <cell r="A9855" t="str">
            <v>QCAA0027</v>
          </cell>
          <cell r="B9855" t="str">
            <v>藏医坐浴疗
(ཙོག་ལུམས།)</v>
          </cell>
          <cell r="C9855" t="str">
            <v>用足部药浴､格宁等方法,调节全身三因平衡的方法。</v>
          </cell>
        </row>
        <row r="9855">
          <cell r="F9855" t="str">
            <v>次</v>
          </cell>
          <cell r="G9855" t="str">
            <v/>
          </cell>
          <cell r="H9855">
            <v>110</v>
          </cell>
          <cell r="I9855">
            <v>94</v>
          </cell>
          <cell r="J9855">
            <v>79</v>
          </cell>
          <cell r="K9855" t="str">
            <v>乙类</v>
          </cell>
        </row>
        <row r="9856">
          <cell r="A9856" t="str">
            <v>QCAA0028</v>
          </cell>
          <cell r="B9856" t="str">
            <v>铜罐治疗
(ཟངས་བུམ།)</v>
          </cell>
          <cell r="C9856" t="str">
            <v>由铜质器材特制的火罐,对寒性病症施术拔罐;对热性病症施术放血的方法。</v>
          </cell>
          <cell r="D9856" t="str">
            <v/>
          </cell>
          <cell r="E9856" t="str">
            <v/>
          </cell>
          <cell r="F9856" t="str">
            <v>罐</v>
          </cell>
          <cell r="G9856" t="str">
            <v>走罐加收50%</v>
          </cell>
          <cell r="H9856">
            <v>30</v>
          </cell>
          <cell r="I9856">
            <v>26</v>
          </cell>
          <cell r="J9856">
            <v>22</v>
          </cell>
          <cell r="K9856" t="str">
            <v>甲类</v>
          </cell>
        </row>
        <row r="9857">
          <cell r="A9857" t="str">
            <v>QCAA0029</v>
          </cell>
          <cell r="B9857" t="str">
            <v>竹罐治疗
(སྨྱུག་བུམ།)</v>
          </cell>
          <cell r="C9857" t="str">
            <v>由竹子为器材特制的火罐,根据病症在不同的藏药里煮罐后施术拔罐的方法。</v>
          </cell>
          <cell r="D9857" t="str">
            <v/>
          </cell>
          <cell r="E9857" t="str">
            <v/>
          </cell>
          <cell r="F9857" t="str">
            <v>罐</v>
          </cell>
          <cell r="G9857" t="str">
            <v/>
          </cell>
          <cell r="H9857">
            <v>20</v>
          </cell>
          <cell r="I9857">
            <v>16</v>
          </cell>
          <cell r="J9857">
            <v>14</v>
          </cell>
          <cell r="K9857" t="str">
            <v>乙类</v>
          </cell>
        </row>
        <row r="9858">
          <cell r="A9858" t="str">
            <v>QCAA0030</v>
          </cell>
          <cell r="B9858" t="str">
            <v>木罐治疗
(ཤིང་བུམ།)</v>
          </cell>
          <cell r="C9858" t="str">
            <v>以木质器材的火罐,放入相应药水中煮､煎后,采用罐内抽空法来达到诊治的目的。</v>
          </cell>
          <cell r="D9858" t="str">
            <v/>
          </cell>
          <cell r="E9858" t="str">
            <v/>
          </cell>
          <cell r="F9858" t="str">
            <v>罐</v>
          </cell>
          <cell r="G9858" t="str">
            <v/>
          </cell>
          <cell r="H9858">
            <v>20</v>
          </cell>
          <cell r="I9858">
            <v>16</v>
          </cell>
          <cell r="J9858">
            <v>14</v>
          </cell>
          <cell r="K9858" t="str">
            <v>乙类</v>
          </cell>
        </row>
        <row r="9859">
          <cell r="A9859" t="str">
            <v>QCAA0031</v>
          </cell>
          <cell r="B9859" t="str">
            <v>头部肽尔玛术
(མགོ་རྨའི་ཐུར་མ།)</v>
          </cell>
          <cell r="C9859" t="str">
            <v>按照辨证法选择脏俯相应穴,施肽尔玛将积液､黄水､脓包､坏血抽出或放出的外治法之一。</v>
          </cell>
          <cell r="D9859" t="str">
            <v/>
          </cell>
          <cell r="E9859" t="str">
            <v/>
          </cell>
          <cell r="F9859" t="str">
            <v>次</v>
          </cell>
          <cell r="G9859" t="str">
            <v/>
          </cell>
          <cell r="H9859">
            <v>400</v>
          </cell>
          <cell r="I9859">
            <v>320</v>
          </cell>
          <cell r="J9859">
            <v>280</v>
          </cell>
          <cell r="K9859" t="str">
            <v>乙类</v>
          </cell>
        </row>
        <row r="9860">
          <cell r="A9860" t="str">
            <v>QCAA0032</v>
          </cell>
          <cell r="B9860" t="str">
            <v>躯干肽尔玛术
(བྱང་ཁོག་ཐུར་མ།)</v>
          </cell>
          <cell r="C9860" t="str">
            <v>按照辨证法选择躯干相应穴,施肽尔玛将积液､黄水､脓包､坏血抽出或放出的外治法之一。</v>
          </cell>
          <cell r="D9860" t="str">
            <v/>
          </cell>
          <cell r="E9860" t="str">
            <v/>
          </cell>
          <cell r="F9860" t="str">
            <v>次</v>
          </cell>
          <cell r="G9860" t="str">
            <v/>
          </cell>
          <cell r="H9860">
            <v>360</v>
          </cell>
          <cell r="I9860">
            <v>290</v>
          </cell>
          <cell r="J9860">
            <v>250</v>
          </cell>
          <cell r="K9860" t="str">
            <v>乙类</v>
          </cell>
        </row>
        <row r="9861">
          <cell r="A9861" t="str">
            <v>QCAA0033</v>
          </cell>
          <cell r="B9861" t="str">
            <v>四肢肽尔玛术
(ཡན་ལག་ཐུར་མ།)</v>
          </cell>
          <cell r="C9861" t="str">
            <v>按照辨证法选择四肢相应穴,施肽尔玛将积液､黄水､脓包､坏血抽出或放出的外治法之一。</v>
          </cell>
          <cell r="D9861" t="str">
            <v>辅料</v>
          </cell>
          <cell r="E9861" t="str">
            <v/>
          </cell>
          <cell r="F9861" t="str">
            <v>次</v>
          </cell>
          <cell r="G9861" t="str">
            <v/>
          </cell>
          <cell r="H9861">
            <v>210</v>
          </cell>
          <cell r="I9861">
            <v>170</v>
          </cell>
          <cell r="J9861">
            <v>145</v>
          </cell>
          <cell r="K9861" t="str">
            <v>乙类</v>
          </cell>
        </row>
        <row r="9862">
          <cell r="A9862" t="str">
            <v>QCAA0034</v>
          </cell>
          <cell r="B9862" t="str">
            <v>擦太疗
(ཚ་ཐུར།)</v>
          </cell>
          <cell r="C9862" t="str">
            <v>在酒精灯上,把针烧成银白色后立刻刺入相应穴位,并火罐治疗。</v>
          </cell>
          <cell r="D9862" t="str">
            <v/>
          </cell>
          <cell r="E9862" t="str">
            <v/>
          </cell>
          <cell r="F9862" t="str">
            <v>每穴</v>
          </cell>
          <cell r="G9862" t="str">
            <v/>
          </cell>
          <cell r="H9862">
            <v>30</v>
          </cell>
          <cell r="I9862">
            <v>25</v>
          </cell>
          <cell r="J9862">
            <v>20</v>
          </cell>
          <cell r="K9862" t="str">
            <v>甲类</v>
          </cell>
        </row>
        <row r="9863">
          <cell r="A9863" t="str">
            <v>QCAA0035</v>
          </cell>
          <cell r="B9863" t="str">
            <v>温通
(འཇམ་བཅོས།)</v>
          </cell>
          <cell r="C9863" t="str">
            <v>多种外治法联用,利用罐疗､药物､手法对症寒性病症短时间内达到平衡的疗法。</v>
          </cell>
          <cell r="D9863" t="str">
            <v/>
          </cell>
          <cell r="E9863" t="str">
            <v/>
          </cell>
          <cell r="F9863" t="str">
            <v>次</v>
          </cell>
          <cell r="G9863" t="str">
            <v/>
          </cell>
          <cell r="H9863">
            <v>160</v>
          </cell>
          <cell r="I9863">
            <v>130</v>
          </cell>
          <cell r="J9863">
            <v>110</v>
          </cell>
          <cell r="K9863" t="str">
            <v>乙类</v>
          </cell>
        </row>
        <row r="9864">
          <cell r="A9864" t="str">
            <v>QCAA0036</v>
          </cell>
          <cell r="B9864" t="str">
            <v>热至冷针
(ཚ་ཐུར་གྱི་གྲང་ཐུར།)</v>
          </cell>
          <cell r="C9864" t="str">
            <v>先火灸或火针,后针刺等综合疗法。</v>
          </cell>
          <cell r="D9864" t="str">
            <v/>
          </cell>
          <cell r="E9864" t="str">
            <v/>
          </cell>
          <cell r="F9864" t="str">
            <v>次</v>
          </cell>
          <cell r="G9864" t="str">
            <v/>
          </cell>
          <cell r="H9864">
            <v>30</v>
          </cell>
          <cell r="I9864">
            <v>25</v>
          </cell>
          <cell r="J9864">
            <v>20</v>
          </cell>
          <cell r="K9864" t="str">
            <v>甲类</v>
          </cell>
        </row>
        <row r="9865">
          <cell r="A9865" t="str">
            <v>QCAA0037</v>
          </cell>
          <cell r="B9865" t="str">
            <v>冷至热针
(གྲང་ཐུར་གྱི་ཚ་ཐུར།)</v>
          </cell>
          <cell r="C9865" t="str">
            <v>先针刺,后火灸或火针等综合疗法。</v>
          </cell>
          <cell r="D9865" t="str">
            <v/>
          </cell>
          <cell r="E9865" t="str">
            <v/>
          </cell>
          <cell r="F9865" t="str">
            <v>次</v>
          </cell>
          <cell r="G9865" t="str">
            <v/>
          </cell>
          <cell r="H9865">
            <v>30</v>
          </cell>
          <cell r="I9865">
            <v>25</v>
          </cell>
          <cell r="J9865">
            <v>20</v>
          </cell>
          <cell r="K9865" t="str">
            <v>甲类</v>
          </cell>
        </row>
        <row r="9866">
          <cell r="A9866" t="str">
            <v>QCAA0038</v>
          </cell>
          <cell r="B9866" t="str">
            <v>强泻治疗
(དྲག་བཤལ།)</v>
          </cell>
          <cell r="C9866" t="str">
            <v>重度病种用强性药物治疗的方法。</v>
          </cell>
          <cell r="D9866" t="str">
            <v/>
          </cell>
          <cell r="E9866" t="str">
            <v/>
          </cell>
          <cell r="F9866" t="str">
            <v>疗程</v>
          </cell>
          <cell r="G9866" t="str">
            <v/>
          </cell>
          <cell r="H9866">
            <v>330</v>
          </cell>
          <cell r="I9866">
            <v>265</v>
          </cell>
          <cell r="J9866">
            <v>230</v>
          </cell>
          <cell r="K9866" t="str">
            <v>乙类</v>
          </cell>
        </row>
        <row r="9867">
          <cell r="A9867" t="str">
            <v>QCAA0039</v>
          </cell>
          <cell r="B9867" t="str">
            <v>温泻治疗
(འཇམ་བཤལ།)</v>
          </cell>
          <cell r="C9867" t="str">
            <v>中度病种用温性药物治疗的方法。</v>
          </cell>
          <cell r="D9867" t="str">
            <v/>
          </cell>
          <cell r="E9867" t="str">
            <v/>
          </cell>
          <cell r="F9867" t="str">
            <v>疗程</v>
          </cell>
          <cell r="G9867" t="str">
            <v/>
          </cell>
          <cell r="H9867">
            <v>55</v>
          </cell>
          <cell r="I9867">
            <v>45</v>
          </cell>
          <cell r="J9867">
            <v>40</v>
          </cell>
          <cell r="K9867" t="str">
            <v>乙类</v>
          </cell>
        </row>
        <row r="9868">
          <cell r="A9868" t="str">
            <v>QCAA0040</v>
          </cell>
          <cell r="B9868" t="str">
            <v>智久治疗
(དྲག་སྒྱུགས།)</v>
          </cell>
          <cell r="C9868" t="str">
            <v>重度病种用强性风火性药物治疗的方法。配制风火性的药物治疗中焦疾患。</v>
          </cell>
          <cell r="D9868" t="str">
            <v/>
          </cell>
          <cell r="E9868" t="str">
            <v/>
          </cell>
          <cell r="F9868" t="str">
            <v>次</v>
          </cell>
          <cell r="G9868" t="str">
            <v/>
          </cell>
          <cell r="H9868">
            <v>130</v>
          </cell>
          <cell r="I9868">
            <v>105</v>
          </cell>
          <cell r="J9868">
            <v>90</v>
          </cell>
          <cell r="K9868" t="str">
            <v>乙类</v>
          </cell>
        </row>
        <row r="9869">
          <cell r="A9869" t="str">
            <v>QCAA0041</v>
          </cell>
          <cell r="B9869" t="str">
            <v>将久治疗
(འཇམ་སྐྱུགས།)</v>
          </cell>
          <cell r="C9869" t="str">
            <v>中度病种用温性药物治疗的方法。配制风火性的药物治疗中焦疾患。</v>
          </cell>
          <cell r="D9869" t="str">
            <v/>
          </cell>
          <cell r="E9869" t="str">
            <v/>
          </cell>
          <cell r="F9869" t="str">
            <v>次</v>
          </cell>
          <cell r="G9869" t="str">
            <v/>
          </cell>
          <cell r="H9869">
            <v>100</v>
          </cell>
          <cell r="I9869">
            <v>80</v>
          </cell>
          <cell r="J9869">
            <v>70</v>
          </cell>
          <cell r="K9869" t="str">
            <v>乙类</v>
          </cell>
        </row>
        <row r="9870">
          <cell r="A9870" t="str">
            <v>QCAA0042</v>
          </cell>
          <cell r="B9870" t="str">
            <v>发汗疗
(རྔུལ་དབྱུང།)</v>
          </cell>
          <cell r="C9870" t="str">
            <v>药物疗法结合适度运动来发汗或以蒸浴而适度发汗的方法。</v>
          </cell>
          <cell r="D9870" t="str">
            <v/>
          </cell>
          <cell r="E9870" t="str">
            <v/>
          </cell>
          <cell r="F9870" t="str">
            <v>次</v>
          </cell>
          <cell r="G9870" t="str">
            <v/>
          </cell>
          <cell r="H9870">
            <v>40</v>
          </cell>
          <cell r="I9870">
            <v>32</v>
          </cell>
          <cell r="J9870">
            <v>28</v>
          </cell>
          <cell r="K9870" t="str">
            <v>乙类</v>
          </cell>
        </row>
        <row r="9871">
          <cell r="A9871" t="str">
            <v>QCAA0043</v>
          </cell>
          <cell r="B9871" t="str">
            <v>鼻泻
(སྣ་སྤྱོང།)</v>
          </cell>
          <cell r="C9871" t="str">
            <v>药物灌于鼻腔,治疗鼻病及头部疾病的疗法。</v>
          </cell>
          <cell r="D9871" t="str">
            <v/>
          </cell>
          <cell r="E9871" t="str">
            <v/>
          </cell>
          <cell r="F9871" t="str">
            <v>次</v>
          </cell>
          <cell r="G9871" t="str">
            <v/>
          </cell>
          <cell r="H9871">
            <v>40</v>
          </cell>
          <cell r="I9871">
            <v>32</v>
          </cell>
          <cell r="J9871">
            <v>28</v>
          </cell>
          <cell r="K9871" t="str">
            <v>乙类</v>
          </cell>
        </row>
        <row r="9872">
          <cell r="A9872" t="str">
            <v>QCAA0044</v>
          </cell>
          <cell r="B9872" t="str">
            <v>建么滋
(འཇམ་རྩི།)</v>
          </cell>
          <cell r="C9872" t="str">
            <v>油性饮食与药物灌肠的下泻疗法的联用。</v>
          </cell>
          <cell r="D9872" t="str">
            <v/>
          </cell>
          <cell r="E9872" t="str">
            <v/>
          </cell>
          <cell r="F9872" t="str">
            <v>次</v>
          </cell>
          <cell r="G9872" t="str">
            <v/>
          </cell>
          <cell r="H9872">
            <v>130</v>
          </cell>
          <cell r="I9872">
            <v>111</v>
          </cell>
          <cell r="J9872">
            <v>94</v>
          </cell>
          <cell r="K9872" t="str">
            <v>乙类</v>
          </cell>
        </row>
        <row r="9873">
          <cell r="A9873" t="str">
            <v>QCAA0045</v>
          </cell>
          <cell r="B9873" t="str">
            <v>隔脂术
(བསྙལ་བཅོས།)</v>
          </cell>
          <cell r="C9873" t="str">
            <v>在常规消毒下,对靶点施术割开皮下脂肪层或埋入可吸收药物而割开各脂肪层,从而达到诊治的目的。</v>
          </cell>
          <cell r="D9873" t="str">
            <v/>
          </cell>
          <cell r="E9873" t="str">
            <v/>
          </cell>
          <cell r="F9873" t="str">
            <v>次</v>
          </cell>
          <cell r="G9873" t="str">
            <v/>
          </cell>
          <cell r="H9873">
            <v>100</v>
          </cell>
          <cell r="I9873">
            <v>80</v>
          </cell>
          <cell r="J9873">
            <v>70</v>
          </cell>
          <cell r="K9873" t="str">
            <v>乙类</v>
          </cell>
        </row>
        <row r="9874">
          <cell r="A9874" t="str">
            <v>QCAA0046</v>
          </cell>
          <cell r="B9874" t="str">
            <v>养隆
(རླུང་སྐྱོན་བསལ་ཐབས།)</v>
          </cell>
          <cell r="C9874" t="str">
            <v>起居与药物的联用:常住在宁静而温馨环境中,听些音乐,同时,前胸与后背涂搽药物来治疗的方法。</v>
          </cell>
          <cell r="D9874" t="str">
            <v/>
          </cell>
          <cell r="E9874" t="str">
            <v/>
          </cell>
          <cell r="F9874" t="str">
            <v>次</v>
          </cell>
          <cell r="G9874" t="str">
            <v/>
          </cell>
          <cell r="H9874">
            <v>100</v>
          </cell>
          <cell r="I9874">
            <v>80</v>
          </cell>
          <cell r="J9874">
            <v>70</v>
          </cell>
          <cell r="K9874" t="str">
            <v>乙类</v>
          </cell>
        </row>
        <row r="9875">
          <cell r="A9875" t="str">
            <v>QCAA0047</v>
          </cell>
          <cell r="B9875" t="str">
            <v>隆型灌肠
(སླེ་འཇམ།)</v>
          </cell>
          <cell r="C9875" t="str">
            <v>油性饮食与药物灌肠的下泻疗法的联用,治疗隆性病种。</v>
          </cell>
          <cell r="D9875" t="str">
            <v/>
          </cell>
          <cell r="E9875" t="str">
            <v/>
          </cell>
          <cell r="F9875" t="str">
            <v>次</v>
          </cell>
          <cell r="G9875" t="str">
            <v/>
          </cell>
          <cell r="H9875">
            <v>100</v>
          </cell>
          <cell r="I9875">
            <v>80</v>
          </cell>
          <cell r="J9875">
            <v>70</v>
          </cell>
          <cell r="K9875" t="str">
            <v>乙类</v>
          </cell>
        </row>
        <row r="9876">
          <cell r="A9876" t="str">
            <v>QCAA0048</v>
          </cell>
          <cell r="B9876" t="str">
            <v>赤巴型灌肠
(བཀྲུ་འཇམ།)</v>
          </cell>
          <cell r="C9876" t="str">
            <v>凉性饮食与药物灌肠的下泻疗法的联用,治疗赤巴性病种。</v>
          </cell>
          <cell r="D9876" t="str">
            <v/>
          </cell>
          <cell r="E9876" t="str">
            <v/>
          </cell>
          <cell r="F9876" t="str">
            <v>次</v>
          </cell>
          <cell r="G9876" t="str">
            <v/>
          </cell>
          <cell r="H9876">
            <v>100</v>
          </cell>
          <cell r="I9876">
            <v>80</v>
          </cell>
          <cell r="J9876">
            <v>70</v>
          </cell>
          <cell r="K9876" t="str">
            <v>乙类</v>
          </cell>
        </row>
        <row r="9877">
          <cell r="A9877" t="str">
            <v>QCAA0049</v>
          </cell>
          <cell r="B9877" t="str">
            <v>培根型灌肠
(བཀྲུམ་མསླེན།)</v>
          </cell>
          <cell r="C9877" t="str">
            <v>热性饮食与药物灌肠的下泻疗法的联用,治疗培根性病种。</v>
          </cell>
          <cell r="D9877" t="str">
            <v/>
          </cell>
          <cell r="E9877" t="str">
            <v/>
          </cell>
          <cell r="F9877" t="str">
            <v>次</v>
          </cell>
          <cell r="G9877" t="str">
            <v/>
          </cell>
          <cell r="H9877">
            <v>100</v>
          </cell>
          <cell r="I9877">
            <v>80</v>
          </cell>
          <cell r="J9877">
            <v>70</v>
          </cell>
          <cell r="K9877" t="str">
            <v>乙类</v>
          </cell>
        </row>
        <row r="9878">
          <cell r="A9878" t="str">
            <v>QCAA0050</v>
          </cell>
          <cell r="B9878" t="str">
            <v>藏医密宗疗法
(རྩ་རླུང་འཕྲུལ་འཁོར།)</v>
          </cell>
          <cell r="C9878" t="str">
            <v>以医师符合密宗的具体标准为前提,用教授､讲解､密宗音乐､密宗体操等方式,将患者的身､心､意达到协调､平衡､和谐的境界。</v>
          </cell>
          <cell r="D9878" t="str">
            <v/>
          </cell>
          <cell r="E9878" t="str">
            <v/>
          </cell>
          <cell r="F9878" t="str">
            <v>次</v>
          </cell>
          <cell r="G9878" t="str">
            <v/>
          </cell>
          <cell r="H9878">
            <v>400</v>
          </cell>
          <cell r="I9878">
            <v>320</v>
          </cell>
          <cell r="J9878">
            <v>280</v>
          </cell>
          <cell r="K9878" t="str">
            <v>乙类</v>
          </cell>
        </row>
        <row r="9879">
          <cell r="A9879" t="str">
            <v>QCAA0051</v>
          </cell>
          <cell r="B9879" t="str">
            <v>达日尕治疗
(གཏར་ག)</v>
          </cell>
          <cell r="C9879" t="str">
            <v>按照天文历算选择时间､方位,以病症选择主次穴配穴,主要以动､静脉为靶点,以此选择相应具体手法进行放血。</v>
          </cell>
          <cell r="D9879" t="str">
            <v/>
          </cell>
          <cell r="E9879" t="str">
            <v/>
          </cell>
          <cell r="F9879" t="str">
            <v>次</v>
          </cell>
          <cell r="G9879" t="str">
            <v/>
          </cell>
          <cell r="H9879">
            <v>120</v>
          </cell>
          <cell r="I9879">
            <v>95</v>
          </cell>
          <cell r="J9879">
            <v>85</v>
          </cell>
          <cell r="K9879" t="str">
            <v>甲类</v>
          </cell>
        </row>
        <row r="9880">
          <cell r="A9880" t="str">
            <v>QCAA0052</v>
          </cell>
          <cell r="B9880" t="str">
            <v>煳儿美
(ཧོར་མེ།)</v>
          </cell>
          <cell r="C9880"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9880" t="str">
            <v>辅料</v>
          </cell>
        </row>
        <row r="9880">
          <cell r="F9880" t="str">
            <v>次</v>
          </cell>
          <cell r="G9880" t="str">
            <v/>
          </cell>
          <cell r="H9880">
            <v>220</v>
          </cell>
          <cell r="I9880">
            <v>187</v>
          </cell>
          <cell r="J9880">
            <v>159</v>
          </cell>
          <cell r="K9880" t="str">
            <v>乙类</v>
          </cell>
        </row>
        <row r="9881">
          <cell r="A9881" t="str">
            <v>QCAA0053</v>
          </cell>
          <cell r="B9881" t="str">
            <v>熏洗治疗
(ལུམས་ཁྲུས།)</v>
          </cell>
          <cell r="C9881" t="str">
            <v>熏洗疗法,是利用药物煎汤,乘热在皮肤或患处进行熏蒸､淋洗的治疗方法。它是借助药力和热力,通过皮肤､粘膜作用于肌体,促使腠理疏通､脉络调和,气血流畅,从而达到预防和治疗疾病的目的。</v>
          </cell>
          <cell r="D9881" t="str">
            <v/>
          </cell>
        </row>
        <row r="9881">
          <cell r="F9881" t="str">
            <v>次</v>
          </cell>
          <cell r="G9881" t="str">
            <v/>
          </cell>
          <cell r="H9881">
            <v>130</v>
          </cell>
          <cell r="I9881">
            <v>111</v>
          </cell>
          <cell r="J9881">
            <v>94</v>
          </cell>
          <cell r="K9881" t="str">
            <v>乙类</v>
          </cell>
        </row>
        <row r="9882">
          <cell r="A9882" t="str">
            <v>QCAA0054</v>
          </cell>
          <cell r="B9882" t="str">
            <v>熏蒸治疗
(རླངས་ལུམས།)</v>
          </cell>
          <cell r="C9882" t="str">
            <v>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v>
          </cell>
          <cell r="D9882" t="str">
            <v/>
          </cell>
        </row>
        <row r="9882">
          <cell r="F9882" t="str">
            <v>次</v>
          </cell>
          <cell r="G9882" t="str">
            <v/>
          </cell>
          <cell r="H9882">
            <v>90</v>
          </cell>
          <cell r="I9882">
            <v>70</v>
          </cell>
          <cell r="J9882">
            <v>60</v>
          </cell>
          <cell r="K9882" t="str">
            <v>甲类</v>
          </cell>
        </row>
        <row r="9883">
          <cell r="A9883" t="str">
            <v>QCAA0055</v>
          </cell>
          <cell r="B9883" t="str">
            <v>敷疗
(བཅིངས་ལུམས།)</v>
          </cell>
          <cell r="C9883"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cell r="D9883" t="str">
            <v>辅料</v>
          </cell>
        </row>
        <row r="9883">
          <cell r="F9883" t="str">
            <v>次</v>
          </cell>
          <cell r="G9883" t="str">
            <v/>
          </cell>
          <cell r="H9883">
            <v>50</v>
          </cell>
          <cell r="I9883">
            <v>43</v>
          </cell>
          <cell r="J9883">
            <v>36</v>
          </cell>
          <cell r="K9883" t="str">
            <v>甲类</v>
          </cell>
        </row>
        <row r="9884">
          <cell r="A9884" t="str">
            <v>QCAA0056</v>
          </cell>
          <cell r="B9884" t="str">
            <v>能秀疗法
(སྣུམ་བྱུགས།)</v>
          </cell>
          <cell r="C9884" t="str">
            <v>根据藏医诊断及患者病性､病情､患病体质等选配藏药及不同的基质调匀,涂于腰部及疼痛部位并进行磁疗。观察患者病情变化,了解施治部位感觉,防止烫伤。</v>
          </cell>
          <cell r="D9884" t="str">
            <v/>
          </cell>
          <cell r="E9884" t="str">
            <v/>
          </cell>
          <cell r="F9884" t="str">
            <v>部位</v>
          </cell>
          <cell r="G9884" t="str">
            <v/>
          </cell>
          <cell r="H9884">
            <v>80</v>
          </cell>
          <cell r="I9884">
            <v>68</v>
          </cell>
          <cell r="J9884">
            <v>58</v>
          </cell>
          <cell r="K9884" t="str">
            <v>甲类</v>
          </cell>
        </row>
        <row r="9885">
          <cell r="A9885" t="str">
            <v>QCAA0057</v>
          </cell>
          <cell r="B9885" t="str">
            <v>宁隆涂擦疗法
(སྙིང་རླུང་བྱུགས་བཅོས།)</v>
          </cell>
          <cell r="C9885" t="str">
            <v>根据藏医诊断及患者病性､病情､患病体质等选配涂擦药物､选取安置体位,将配制药物均匀涂于患病部位或相应的治疗穴位并施以相应手法,观察患者反应和病情变化。</v>
          </cell>
          <cell r="D9885" t="str">
            <v/>
          </cell>
          <cell r="E9885" t="str">
            <v/>
          </cell>
          <cell r="F9885" t="str">
            <v>次</v>
          </cell>
          <cell r="G9885" t="str">
            <v/>
          </cell>
          <cell r="H9885">
            <v>80</v>
          </cell>
          <cell r="I9885">
            <v>65</v>
          </cell>
          <cell r="J9885">
            <v>55</v>
          </cell>
          <cell r="K9885" t="str">
            <v>乙类</v>
          </cell>
        </row>
        <row r="9886">
          <cell r="A9886" t="str">
            <v>QCAA0058</v>
          </cell>
          <cell r="B9886" t="str">
            <v>曼强疗法
(སྨན་ཆང།)</v>
          </cell>
          <cell r="C9886" t="str">
            <v>根据藏医诊断及患者病性､病情､患病体质等选用相应藏药(浸泡于青稞洒,陈年较佳),药酒略加热,涂擦患者腰背部及四肢部位,观察患者病情变化。禁用于皮肤破溃处。</v>
          </cell>
          <cell r="D9886" t="str">
            <v>辅料</v>
          </cell>
          <cell r="E9886" t="str">
            <v/>
          </cell>
          <cell r="F9886" t="str">
            <v>部位</v>
          </cell>
          <cell r="G9886" t="str">
            <v/>
          </cell>
          <cell r="H9886">
            <v>15</v>
          </cell>
          <cell r="I9886">
            <v>12</v>
          </cell>
          <cell r="J9886">
            <v>10</v>
          </cell>
          <cell r="K9886" t="str">
            <v>乙类</v>
          </cell>
        </row>
        <row r="9887">
          <cell r="A9887" t="str">
            <v>QCAA0059</v>
          </cell>
          <cell r="B9887" t="str">
            <v>能且疗法
(སྣུམ་འཆོས།)</v>
          </cell>
          <cell r="C9887" t="str">
            <v>根据藏医诊断及患者病性､病情､患病体质等选用相应藏药(浸泡于动物或植物油中,陈年较佳),药油加热,涂擦患者腰背部及手足心,观察患者病情变化,防止烫伤。禁用于皮肤破溃处。</v>
          </cell>
          <cell r="D9887" t="str">
            <v>辅料</v>
          </cell>
          <cell r="E9887" t="str">
            <v/>
          </cell>
          <cell r="F9887" t="str">
            <v>部位</v>
          </cell>
          <cell r="G9887" t="str">
            <v/>
          </cell>
          <cell r="H9887">
            <v>60</v>
          </cell>
          <cell r="I9887">
            <v>48</v>
          </cell>
          <cell r="J9887">
            <v>42</v>
          </cell>
          <cell r="K9887" t="str">
            <v>乙类</v>
          </cell>
        </row>
        <row r="9888">
          <cell r="A9888" t="str">
            <v>QCAA0060</v>
          </cell>
          <cell r="B9888" t="str">
            <v>金烙疗法
(གསེར་ཏེལ།)</v>
          </cell>
          <cell r="C9888" t="str">
            <v>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v>
          </cell>
          <cell r="D9888" t="str">
            <v/>
          </cell>
          <cell r="E9888" t="str">
            <v/>
          </cell>
          <cell r="F9888" t="str">
            <v>部位</v>
          </cell>
          <cell r="G9888" t="str">
            <v/>
          </cell>
          <cell r="H9888">
            <v>20</v>
          </cell>
          <cell r="I9888">
            <v>16</v>
          </cell>
          <cell r="J9888">
            <v>14</v>
          </cell>
          <cell r="K9888" t="str">
            <v>甲类</v>
          </cell>
        </row>
        <row r="9889">
          <cell r="A9889" t="str">
            <v>QCAA0061</v>
          </cell>
          <cell r="B9889" t="str">
            <v>银烙疗法
(དངུལ་ཏེལ།)</v>
          </cell>
          <cell r="C9889" t="str">
            <v>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v>
          </cell>
          <cell r="D9889" t="str">
            <v/>
          </cell>
          <cell r="E9889" t="str">
            <v/>
          </cell>
          <cell r="F9889" t="str">
            <v>部位</v>
          </cell>
          <cell r="G9889" t="str">
            <v/>
          </cell>
          <cell r="H9889">
            <v>15</v>
          </cell>
          <cell r="I9889">
            <v>12</v>
          </cell>
          <cell r="J9889">
            <v>10</v>
          </cell>
          <cell r="K9889" t="str">
            <v>甲类</v>
          </cell>
        </row>
        <row r="9890">
          <cell r="A9890" t="str">
            <v>QCAA0062</v>
          </cell>
          <cell r="B9890" t="str">
            <v>铜烙疗法
(ཟངས་ཏེལ།)</v>
          </cell>
          <cell r="C9890" t="str">
            <v>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0" t="str">
            <v/>
          </cell>
          <cell r="E9890" t="str">
            <v/>
          </cell>
          <cell r="F9890" t="str">
            <v>部位</v>
          </cell>
          <cell r="G9890" t="str">
            <v/>
          </cell>
          <cell r="H9890">
            <v>10</v>
          </cell>
          <cell r="I9890">
            <v>10</v>
          </cell>
          <cell r="J9890">
            <v>8</v>
          </cell>
          <cell r="K9890" t="str">
            <v>甲类</v>
          </cell>
        </row>
        <row r="9891">
          <cell r="A9891" t="str">
            <v>QCAA0063</v>
          </cell>
          <cell r="B9891" t="str">
            <v>铁烙疗法
(ལྕགས་ཏེལ།)</v>
          </cell>
          <cell r="C9891" t="str">
            <v>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1" t="str">
            <v/>
          </cell>
          <cell r="E9891" t="str">
            <v/>
          </cell>
          <cell r="F9891" t="str">
            <v>部位</v>
          </cell>
          <cell r="G9891" t="str">
            <v/>
          </cell>
          <cell r="H9891">
            <v>10</v>
          </cell>
          <cell r="I9891">
            <v>10</v>
          </cell>
          <cell r="J9891">
            <v>8</v>
          </cell>
          <cell r="K9891" t="str">
            <v>甲类</v>
          </cell>
        </row>
        <row r="9892">
          <cell r="A9892" t="str">
            <v>QCAA0064</v>
          </cell>
          <cell r="B9892" t="str">
            <v>鼻熏疗法
(སྣ་བདུག།)</v>
          </cell>
          <cell r="C9892" t="str">
            <v>将熏鼻方(鼻烟方)直接吸入鼻腔或将方剂制成香柱(熏鼻方)引燃后装入熏鼻器中烟熏鼻腔,使其渗入耳､目､头脑等部位达到醒脑开窍和治疗疾病的目的的一种治疗方法。</v>
          </cell>
        </row>
        <row r="9892">
          <cell r="F9892" t="str">
            <v>次</v>
          </cell>
          <cell r="G9892" t="str">
            <v/>
          </cell>
          <cell r="H9892">
            <v>30</v>
          </cell>
          <cell r="I9892">
            <v>26</v>
          </cell>
          <cell r="J9892">
            <v>22</v>
          </cell>
          <cell r="K9892" t="str">
            <v>甲类</v>
          </cell>
        </row>
        <row r="9893">
          <cell r="A9893" t="str">
            <v>QCAA0065</v>
          </cell>
          <cell r="B9893" t="str">
            <v>角罐疗法
(རྭ་འཇིབས།)</v>
          </cell>
          <cell r="C9893" t="str">
            <v>用牛角支撑的角灌,根据适应症在病痛关节处,消炎后,贴置在关节处,用针管抽出空气,使其淤血后针刺,再用角罐将其淤血吸出,消毒包扎。</v>
          </cell>
          <cell r="D9893" t="str">
            <v/>
          </cell>
          <cell r="E9893" t="str">
            <v/>
          </cell>
          <cell r="F9893" t="str">
            <v>罐</v>
          </cell>
          <cell r="G9893" t="str">
            <v/>
          </cell>
          <cell r="H9893">
            <v>20</v>
          </cell>
          <cell r="I9893">
            <v>16</v>
          </cell>
          <cell r="J9893">
            <v>14</v>
          </cell>
          <cell r="K9893" t="str">
            <v>甲类</v>
          </cell>
        </row>
        <row r="9894">
          <cell r="A9894" t="str">
            <v>QCAA0066</v>
          </cell>
          <cell r="B9894" t="str">
            <v>水轮疗法
(ཆུའི་འཕྲུལ་འཁོར།)</v>
          </cell>
          <cell r="C9894" t="str">
            <v>在治疗热症时,药用冰片主药方､外治对小尖脉放血､食用凉性饮食､在凉爽的地方进行护理的热症治疗方法。</v>
          </cell>
          <cell r="D9894" t="str">
            <v/>
          </cell>
          <cell r="E9894" t="str">
            <v/>
          </cell>
          <cell r="F9894" t="str">
            <v>次</v>
          </cell>
          <cell r="G9894" t="str">
            <v/>
          </cell>
          <cell r="H9894">
            <v>40</v>
          </cell>
          <cell r="I9894">
            <v>32</v>
          </cell>
          <cell r="J9894">
            <v>28</v>
          </cell>
          <cell r="K9894" t="str">
            <v>甲类</v>
          </cell>
        </row>
        <row r="9895">
          <cell r="A9895" t="str">
            <v>QCAA0067</v>
          </cell>
          <cell r="B9895" t="str">
            <v>火轮疗法
(མེའི་འཕྲུལ་འཁོར།)</v>
          </cell>
          <cell r="C9895" t="str">
            <v>在治疗寒症时,药用石榴主药方､外治用火灸灸穴､食用热性饮食､在温暖的地方进行护理的寒症治疗方法</v>
          </cell>
          <cell r="D9895" t="str">
            <v/>
          </cell>
          <cell r="E9895" t="str">
            <v/>
          </cell>
          <cell r="F9895" t="str">
            <v>次</v>
          </cell>
          <cell r="G9895" t="str">
            <v/>
          </cell>
          <cell r="H9895">
            <v>40</v>
          </cell>
          <cell r="I9895">
            <v>32</v>
          </cell>
          <cell r="J9895">
            <v>28</v>
          </cell>
          <cell r="K9895" t="str">
            <v>甲类</v>
          </cell>
        </row>
        <row r="9896">
          <cell r="A9896" t="str">
            <v>QCAA0068</v>
          </cell>
          <cell r="B9896" t="str">
            <v>囟会穴达日卡
(མཚོགས་གསང།)</v>
          </cell>
          <cell r="C9896" t="str">
            <v>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v>
          </cell>
          <cell r="D9896" t="str">
            <v/>
          </cell>
          <cell r="E9896" t="str">
            <v/>
          </cell>
          <cell r="F9896" t="str">
            <v>次</v>
          </cell>
          <cell r="G9896" t="str">
            <v/>
          </cell>
          <cell r="H9896">
            <v>30</v>
          </cell>
          <cell r="I9896">
            <v>25</v>
          </cell>
          <cell r="J9896">
            <v>20</v>
          </cell>
          <cell r="K9896" t="str">
            <v>甲类</v>
          </cell>
        </row>
        <row r="9897">
          <cell r="A9897" t="str">
            <v>QCAA0069</v>
          </cell>
          <cell r="B9897" t="str">
            <v>金枪脉达日卡
(གསེར་མདུང།)</v>
          </cell>
          <cell r="C9897" t="str">
            <v>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v>
          </cell>
          <cell r="D9897" t="str">
            <v/>
          </cell>
          <cell r="E9897" t="str">
            <v/>
          </cell>
          <cell r="F9897" t="str">
            <v>次</v>
          </cell>
          <cell r="G9897" t="str">
            <v/>
          </cell>
          <cell r="H9897">
            <v>40</v>
          </cell>
          <cell r="I9897">
            <v>32</v>
          </cell>
          <cell r="J9897">
            <v>28</v>
          </cell>
          <cell r="K9897" t="str">
            <v>甲类</v>
          </cell>
        </row>
        <row r="9898">
          <cell r="A9898" t="str">
            <v>QCAA0070</v>
          </cell>
          <cell r="B9898" t="str">
            <v>银枪脉达日卡
(དངུལ་མདུང།)</v>
          </cell>
          <cell r="C9898" t="str">
            <v>此脉位于两眉头连线的中点向左1寸,再直向发际方向4横指处。将绳经两眉向后卤缠绕扎紧,揉搓前额,前额左侧暴突的血管即为本脉。将斧刃刀放在血管上,用指弹击刀背放血。</v>
          </cell>
          <cell r="D9898" t="str">
            <v/>
          </cell>
          <cell r="E9898" t="str">
            <v/>
          </cell>
          <cell r="F9898" t="str">
            <v>次</v>
          </cell>
          <cell r="G9898" t="str">
            <v/>
          </cell>
          <cell r="H9898">
            <v>40</v>
          </cell>
          <cell r="I9898">
            <v>32</v>
          </cell>
          <cell r="J9898">
            <v>28</v>
          </cell>
          <cell r="K9898" t="str">
            <v>甲类</v>
          </cell>
        </row>
        <row r="9899">
          <cell r="A9899" t="str">
            <v>QCAA0071</v>
          </cell>
          <cell r="B9899" t="str">
            <v>鼻尖脉达日卡
(སྣ་རྩེ།)</v>
          </cell>
          <cell r="C9899" t="str">
            <v>此脉位于鼻尖正中略下,用拇指和食指紧掐鼻尖,或用两木棍紧夹鼻尖。用突刃刀略压割刺。严禁刀口过大和放血过多。对鼻塞不通,眼睛干涩有很大疗效。</v>
          </cell>
          <cell r="D9899" t="str">
            <v/>
          </cell>
          <cell r="E9899" t="str">
            <v/>
          </cell>
          <cell r="F9899" t="str">
            <v>次</v>
          </cell>
          <cell r="G9899" t="str">
            <v/>
          </cell>
          <cell r="H9899">
            <v>40</v>
          </cell>
          <cell r="I9899">
            <v>32</v>
          </cell>
          <cell r="J9899">
            <v>28</v>
          </cell>
          <cell r="K9899" t="str">
            <v>甲类</v>
          </cell>
        </row>
        <row r="9900">
          <cell r="A9900" t="str">
            <v>QCAA0072</v>
          </cell>
          <cell r="B9900" t="str">
            <v>耳脉达日卡
(ལྦ་རྩ།)</v>
          </cell>
          <cell r="C9900" t="str">
            <v>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v>
          </cell>
          <cell r="D9900" t="str">
            <v/>
          </cell>
          <cell r="E9900" t="str">
            <v/>
          </cell>
          <cell r="F9900" t="str">
            <v>次</v>
          </cell>
          <cell r="G9900" t="str">
            <v/>
          </cell>
          <cell r="H9900">
            <v>30</v>
          </cell>
          <cell r="I9900">
            <v>25</v>
          </cell>
          <cell r="J9900">
            <v>20</v>
          </cell>
          <cell r="K9900" t="str">
            <v>甲类</v>
          </cell>
        </row>
        <row r="9901">
          <cell r="A9901" t="str">
            <v>QCAA0073</v>
          </cell>
          <cell r="B9901" t="str">
            <v>舌脉达日卡
(ལྕེ་རྩ།)</v>
          </cell>
          <cell r="C9901" t="str">
            <v>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v>
          </cell>
          <cell r="D9901" t="str">
            <v/>
          </cell>
          <cell r="E9901" t="str">
            <v/>
          </cell>
          <cell r="F9901" t="str">
            <v>次</v>
          </cell>
          <cell r="G9901" t="str">
            <v/>
          </cell>
          <cell r="H9901">
            <v>80</v>
          </cell>
          <cell r="I9901">
            <v>65</v>
          </cell>
          <cell r="J9901">
            <v>55</v>
          </cell>
          <cell r="K9901" t="str">
            <v>甲类</v>
          </cell>
        </row>
        <row r="9902">
          <cell r="A9902" t="str">
            <v>QCAA0074</v>
          </cell>
          <cell r="B9902" t="str">
            <v>鬓部动脉达日卡
(མུར་གོང་འཕར་རྩ།)</v>
          </cell>
          <cell r="C9902" t="str">
            <v>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v>
          </cell>
          <cell r="D9902" t="str">
            <v/>
          </cell>
          <cell r="E9902" t="str">
            <v/>
          </cell>
          <cell r="F9902" t="str">
            <v>次</v>
          </cell>
          <cell r="G9902" t="str">
            <v/>
          </cell>
          <cell r="H9902">
            <v>80</v>
          </cell>
          <cell r="I9902">
            <v>65</v>
          </cell>
          <cell r="J9902">
            <v>55</v>
          </cell>
          <cell r="K9902" t="str">
            <v>甲类</v>
          </cell>
        </row>
        <row r="9903">
          <cell r="A9903" t="str">
            <v>QCAA0075</v>
          </cell>
          <cell r="B9903" t="str">
            <v>齿动脉达日卡
(སོ་རྩ།)</v>
          </cell>
          <cell r="C9903" t="str">
            <v>颏唇沟的中央凹陷向两侧各量1寸处,寻找动脉放血。用细绳缠绕颈项,向侧面紧拉,绳子紧拉后用月牙刀尖从脉侧马上穿透,时间不宜过长会引起昏迷。禁用直刺和横断法。对血病所致的牙病,虫牙,牙龈充血等有很大的疗效。</v>
          </cell>
          <cell r="D9903" t="str">
            <v/>
          </cell>
          <cell r="E9903" t="str">
            <v/>
          </cell>
          <cell r="F9903" t="str">
            <v>次</v>
          </cell>
          <cell r="G9903" t="str">
            <v/>
          </cell>
          <cell r="H9903">
            <v>100</v>
          </cell>
          <cell r="I9903">
            <v>80</v>
          </cell>
          <cell r="J9903">
            <v>70</v>
          </cell>
          <cell r="K9903" t="str">
            <v>甲类</v>
          </cell>
        </row>
        <row r="9904">
          <cell r="A9904" t="str">
            <v>QCAA0076</v>
          </cell>
          <cell r="B9904" t="str">
            <v>露顶穴达日卡
(སྤྱི་གཙུག།)</v>
          </cell>
          <cell r="C9904" t="str">
            <v>从印堂过头顶到后颈窝的连线与两耳尖过头顶线交点处。此穴因是肌肉､骨､脑三者之脉络所在处主治隆引起的头晕,昏迷倒仆,神志不清,健忘,眼翳症,鼻血不止等有效。</v>
          </cell>
          <cell r="D9904" t="str">
            <v/>
          </cell>
          <cell r="E9904" t="str">
            <v/>
          </cell>
          <cell r="F9904" t="str">
            <v>次</v>
          </cell>
          <cell r="G9904" t="str">
            <v/>
          </cell>
          <cell r="H9904">
            <v>30</v>
          </cell>
          <cell r="I9904">
            <v>25</v>
          </cell>
          <cell r="J9904">
            <v>20</v>
          </cell>
          <cell r="K9904" t="str">
            <v>甲类</v>
          </cell>
        </row>
        <row r="9905">
          <cell r="A9905" t="str">
            <v>QCAA0077</v>
          </cell>
          <cell r="B9905" t="str">
            <v>臂脉达日卡
(དཔུང་རྩ།)</v>
          </cell>
          <cell r="C9905" t="str">
            <v>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v>
          </cell>
          <cell r="D9905" t="str">
            <v/>
          </cell>
          <cell r="E9905" t="str">
            <v/>
          </cell>
          <cell r="F9905" t="str">
            <v>次</v>
          </cell>
          <cell r="G9905" t="str">
            <v/>
          </cell>
          <cell r="H9905">
            <v>70</v>
          </cell>
          <cell r="I9905">
            <v>55</v>
          </cell>
          <cell r="J9905">
            <v>50</v>
          </cell>
          <cell r="K9905" t="str">
            <v>甲类</v>
          </cell>
        </row>
        <row r="9906">
          <cell r="A9906" t="str">
            <v>QCAA0078</v>
          </cell>
          <cell r="B9906" t="str">
            <v>泽群脉达日卡
(རྩེ་ཆུང།)</v>
          </cell>
          <cell r="C9906" t="str">
            <v>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v>
          </cell>
          <cell r="D9906" t="str">
            <v/>
          </cell>
          <cell r="E9906" t="str">
            <v/>
          </cell>
          <cell r="F9906" t="str">
            <v>次</v>
          </cell>
          <cell r="G9906" t="str">
            <v/>
          </cell>
          <cell r="H9906">
            <v>120</v>
          </cell>
          <cell r="I9906">
            <v>95</v>
          </cell>
          <cell r="J9906">
            <v>85</v>
          </cell>
          <cell r="K9906" t="str">
            <v>甲类</v>
          </cell>
        </row>
        <row r="9907">
          <cell r="A9907" t="str">
            <v>QCAA0079</v>
          </cell>
          <cell r="B9907" t="str">
            <v>通脉达日卡
(ཐོང་རྩ།)</v>
          </cell>
          <cell r="C9907" t="str">
            <v>胸骨上窝正中上1寸,将细绳在胸骨上窝处缠绕,在项部扎结,并用木棍撬紧。先划破皮肤,然后用弯头针勾住静脉血管缓缓上提,再用月牙刀顺脉直划。主治心热引起的癫狂症,肺炎,咳嗽,哮喘,喑哑,血紊乱上雍,高血压等。</v>
          </cell>
          <cell r="D9907" t="str">
            <v/>
          </cell>
          <cell r="E9907" t="str">
            <v/>
          </cell>
          <cell r="F9907" t="str">
            <v>次</v>
          </cell>
          <cell r="G9907" t="str">
            <v/>
          </cell>
          <cell r="H9907">
            <v>80</v>
          </cell>
          <cell r="I9907">
            <v>65</v>
          </cell>
          <cell r="J9907">
            <v>55</v>
          </cell>
          <cell r="K9907" t="str">
            <v>甲类</v>
          </cell>
        </row>
        <row r="9908">
          <cell r="A9908" t="str">
            <v>QCAA0080</v>
          </cell>
          <cell r="B9908" t="str">
            <v>诺尕脉达日卡
(སྣོད་ཀ)</v>
          </cell>
          <cell r="C9908" t="str">
            <v>肘窝正中向下1寸左右两条脉的交叉点即为本穴。手握石子,从肘窝向上臂方向3横指处,用绳子扎紧后用小羽状刀尖复切。本脉下面有动脉阿索利嘎,因此要特别谨慎,用复切法放血,禁用直划法和横断法等。</v>
          </cell>
          <cell r="D9908" t="str">
            <v/>
          </cell>
          <cell r="E9908" t="str">
            <v/>
          </cell>
          <cell r="F9908" t="str">
            <v>次</v>
          </cell>
          <cell r="G9908" t="str">
            <v/>
          </cell>
          <cell r="H9908">
            <v>70</v>
          </cell>
          <cell r="I9908">
            <v>55</v>
          </cell>
          <cell r="J9908">
            <v>50</v>
          </cell>
          <cell r="K9908" t="str">
            <v>甲类</v>
          </cell>
        </row>
        <row r="9909">
          <cell r="A9909" t="str">
            <v>QCAA0081</v>
          </cell>
          <cell r="B9909" t="str">
            <v>赤巴脉达日卡
(མཁྲིས་པ་གཤའ་རེངས།)</v>
          </cell>
          <cell r="C9909" t="str">
            <v>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v>
          </cell>
          <cell r="D9909" t="str">
            <v/>
          </cell>
          <cell r="E9909" t="str">
            <v/>
          </cell>
          <cell r="F9909" t="str">
            <v>次</v>
          </cell>
          <cell r="G9909" t="str">
            <v/>
          </cell>
          <cell r="H9909">
            <v>50</v>
          </cell>
          <cell r="I9909">
            <v>40</v>
          </cell>
          <cell r="J9909">
            <v>35</v>
          </cell>
          <cell r="K9909" t="str">
            <v>乙类</v>
          </cell>
        </row>
        <row r="9910">
          <cell r="A9910" t="str">
            <v>QCAA0082</v>
          </cell>
          <cell r="B9910" t="str">
            <v>培根脉达日卡
(བད་ཀན་གཤའ་རེངས།)</v>
          </cell>
          <cell r="C9910" t="str">
            <v>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v>
          </cell>
          <cell r="D9910" t="str">
            <v/>
          </cell>
          <cell r="E9910" t="str">
            <v/>
          </cell>
          <cell r="F9910" t="str">
            <v>次</v>
          </cell>
          <cell r="G9910" t="str">
            <v/>
          </cell>
          <cell r="H9910">
            <v>50</v>
          </cell>
          <cell r="I9910">
            <v>40</v>
          </cell>
          <cell r="J9910">
            <v>35</v>
          </cell>
          <cell r="K9910" t="str">
            <v>乙类</v>
          </cell>
        </row>
        <row r="9911">
          <cell r="A9911" t="str">
            <v>QCAA0083</v>
          </cell>
          <cell r="B9911" t="str">
            <v>曲塞脉达日卡
(ཆུ་སེར་གཤའ་རེངས།)</v>
          </cell>
          <cell r="C9911" t="str">
            <v>赤巴夏让与培根夏让两脉之中间一脉即为本脉。手握石子,于本脉向上3横指处绑扎。用小羽状刀尖直划。谨慎本脉下面的筋腱。主治全身沉重,嗜睡,培根胆汁溢于胃,黄水病引起的皮肤发痒,肿胀及嘴唇发肿。</v>
          </cell>
          <cell r="D9911" t="str">
            <v/>
          </cell>
          <cell r="E9911" t="str">
            <v/>
          </cell>
          <cell r="F9911" t="str">
            <v>次</v>
          </cell>
          <cell r="G9911" t="str">
            <v/>
          </cell>
          <cell r="H9911">
            <v>40</v>
          </cell>
          <cell r="I9911">
            <v>32</v>
          </cell>
          <cell r="J9911">
            <v>28</v>
          </cell>
          <cell r="K9911" t="str">
            <v>乙类</v>
          </cell>
        </row>
        <row r="9912">
          <cell r="A9912" t="str">
            <v>QCAA0084</v>
          </cell>
          <cell r="B9912" t="str">
            <v>如通脉达日卡
(རུ་ཐུང།)</v>
          </cell>
          <cell r="C9912" t="str">
            <v>从肘肌突向前臂背侧方向量4横指处,手握石子,在肘窝向小臂量1横指处绑紧。用小羽状刀尖顺着血管直划。</v>
          </cell>
          <cell r="D9912" t="str">
            <v/>
          </cell>
          <cell r="E9912" t="str">
            <v/>
          </cell>
          <cell r="F9912" t="str">
            <v>次</v>
          </cell>
          <cell r="G9912" t="str">
            <v/>
          </cell>
          <cell r="H9912">
            <v>70</v>
          </cell>
          <cell r="I9912">
            <v>55</v>
          </cell>
          <cell r="J9912">
            <v>50</v>
          </cell>
          <cell r="K9912" t="str">
            <v>甲类</v>
          </cell>
        </row>
        <row r="9913">
          <cell r="A9913" t="str">
            <v>QCAA0085</v>
          </cell>
          <cell r="B9913" t="str">
            <v>心肺合脉达日卡
(གློ་སྙིང་འདོམས་རྩ།)</v>
          </cell>
          <cell r="C9913" t="str">
            <v>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v>
          </cell>
          <cell r="D9913" t="str">
            <v/>
          </cell>
          <cell r="E9913" t="str">
            <v/>
          </cell>
          <cell r="F9913" t="str">
            <v>次</v>
          </cell>
          <cell r="G9913" t="str">
            <v/>
          </cell>
          <cell r="H9913">
            <v>40</v>
          </cell>
          <cell r="I9913">
            <v>32</v>
          </cell>
          <cell r="J9913">
            <v>28</v>
          </cell>
          <cell r="K9913" t="str">
            <v>甲类</v>
          </cell>
        </row>
        <row r="9914">
          <cell r="A9914" t="str">
            <v>QCAA0086</v>
          </cell>
          <cell r="B9914" t="str">
            <v>肝肺合脉达日卡
(གློ་མཆིན་འདོམས་རྩ།)</v>
          </cell>
          <cell r="C9914" t="str">
            <v>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v>
          </cell>
          <cell r="D9914" t="str">
            <v/>
          </cell>
          <cell r="E9914" t="str">
            <v/>
          </cell>
          <cell r="F9914" t="str">
            <v>次</v>
          </cell>
          <cell r="G9914" t="str">
            <v/>
          </cell>
          <cell r="H9914">
            <v>40</v>
          </cell>
          <cell r="I9914">
            <v>32</v>
          </cell>
          <cell r="J9914">
            <v>28</v>
          </cell>
          <cell r="K9914" t="str">
            <v>甲类</v>
          </cell>
        </row>
        <row r="9915">
          <cell r="A9915" t="str">
            <v>QCAA0087</v>
          </cell>
          <cell r="B9915" t="str">
            <v>肝胆合脉达日卡
(མཆིན་མཁྲིས་འདོམས་རྩ།)</v>
          </cell>
          <cell r="C9915" t="str">
            <v>周果脉的分支如通脉和赤巴夏让脉相交之处。手握石子,于本脉向上3横指处绑扎。用羽状刀尖直划。切勿伤及本脉下面的腹肌。主治肝热引起的肝胆疾病,肝功能衰退,肝病引起的食欲不振,胆结石等。</v>
          </cell>
          <cell r="D9915" t="str">
            <v/>
          </cell>
          <cell r="E9915" t="str">
            <v/>
          </cell>
          <cell r="F9915" t="str">
            <v>次</v>
          </cell>
          <cell r="G9915" t="str">
            <v/>
          </cell>
          <cell r="H9915">
            <v>70</v>
          </cell>
          <cell r="I9915">
            <v>55</v>
          </cell>
          <cell r="J9915">
            <v>50</v>
          </cell>
          <cell r="K9915" t="str">
            <v>甲类</v>
          </cell>
        </row>
        <row r="9916">
          <cell r="A9916" t="str">
            <v>QCAA0088</v>
          </cell>
          <cell r="B9916" t="str">
            <v>六会背脉达日卡
(རྒྱབ་རྩ་དྲུག་འདུས།)</v>
          </cell>
          <cell r="C9916" t="str">
            <v>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v>
          </cell>
          <cell r="D9916" t="str">
            <v/>
          </cell>
          <cell r="E9916" t="str">
            <v/>
          </cell>
          <cell r="F9916" t="str">
            <v>次</v>
          </cell>
          <cell r="G9916" t="str">
            <v/>
          </cell>
          <cell r="H9916">
            <v>70</v>
          </cell>
          <cell r="I9916">
            <v>55</v>
          </cell>
          <cell r="J9916">
            <v>50</v>
          </cell>
          <cell r="K9916" t="str">
            <v>甲类</v>
          </cell>
        </row>
        <row r="9917">
          <cell r="A9917" t="str">
            <v>QCAA0089</v>
          </cell>
          <cell r="B9917" t="str">
            <v>腘脉达日卡
(སྒབ་རྩ།)</v>
          </cell>
          <cell r="C9917" t="str">
            <v>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v>
          </cell>
          <cell r="D9917" t="str">
            <v/>
          </cell>
          <cell r="E9917" t="str">
            <v/>
          </cell>
          <cell r="F9917" t="str">
            <v>次</v>
          </cell>
          <cell r="G9917" t="str">
            <v/>
          </cell>
          <cell r="H9917">
            <v>80</v>
          </cell>
          <cell r="I9917">
            <v>65</v>
          </cell>
          <cell r="J9917">
            <v>55</v>
          </cell>
          <cell r="K9917" t="str">
            <v>甲类</v>
          </cell>
        </row>
        <row r="9918">
          <cell r="A9918" t="str">
            <v>QCAA0090</v>
          </cell>
          <cell r="B9918" t="str">
            <v>笼头脉达日卡
(རྟ་མཐུར།)</v>
          </cell>
          <cell r="C9918" t="str">
            <v>小腿内侧胫骨面处,及膝关节下约4横指处有横卧状如笼头的脉管。于本脉放血点上3横指处绑紧后用小羽状刀复切。</v>
          </cell>
          <cell r="D9918" t="str">
            <v/>
          </cell>
          <cell r="E9918" t="str">
            <v/>
          </cell>
          <cell r="F9918" t="str">
            <v>次</v>
          </cell>
          <cell r="G9918" t="str">
            <v/>
          </cell>
          <cell r="H9918">
            <v>70</v>
          </cell>
          <cell r="I9918">
            <v>55</v>
          </cell>
          <cell r="J9918">
            <v>50</v>
          </cell>
          <cell r="K9918" t="str">
            <v>甲类</v>
          </cell>
        </row>
        <row r="9919">
          <cell r="A9919" t="str">
            <v>QCAA0091</v>
          </cell>
          <cell r="B9919" t="str">
            <v>形秀脉达日卡
(བྱིན་གཞུག།)</v>
          </cell>
          <cell r="C9919" t="str">
            <v>足跟赤白肉际处向上5横指即胫骨后肌于踝之上面静脉。于踝关节上部绑扎后用羽状刀复切。此脉与动脉并行,务必谨慎。</v>
          </cell>
          <cell r="D9919" t="str">
            <v/>
          </cell>
          <cell r="E9919" t="str">
            <v/>
          </cell>
          <cell r="F9919" t="str">
            <v>次</v>
          </cell>
          <cell r="G9919" t="str">
            <v/>
          </cell>
          <cell r="H9919">
            <v>70</v>
          </cell>
          <cell r="I9919">
            <v>55</v>
          </cell>
          <cell r="J9919">
            <v>50</v>
          </cell>
          <cell r="K9919" t="str">
            <v>甲类</v>
          </cell>
        </row>
        <row r="9920">
          <cell r="A9920" t="str">
            <v>QCAA0092</v>
          </cell>
          <cell r="B9920" t="str">
            <v>隆脉达日卡
(ལོང་རྩ།)</v>
          </cell>
          <cell r="C9920" t="str">
            <v>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v>
          </cell>
          <cell r="D9920" t="str">
            <v/>
          </cell>
          <cell r="E9920" t="str">
            <v/>
          </cell>
          <cell r="F9920" t="str">
            <v>次</v>
          </cell>
          <cell r="G9920" t="str">
            <v/>
          </cell>
          <cell r="H9920">
            <v>70</v>
          </cell>
          <cell r="I9920">
            <v>55</v>
          </cell>
          <cell r="J9920">
            <v>50</v>
          </cell>
          <cell r="K9920" t="str">
            <v>甲类</v>
          </cell>
        </row>
        <row r="9921">
          <cell r="A9921" t="str">
            <v>QCAA0093</v>
          </cell>
          <cell r="B9921" t="str">
            <v>小肠脉达日卡
(རྒྱུ་རྩ།)</v>
          </cell>
          <cell r="C9921" t="str">
            <v>足第二趾尖至跟骨后缘连线的中点内侧横纹正中,此处有五条脉,其中中间一脉即为本脉,若此处有三条脉,中间的一条便是本脉。两踝上面用绳绑扎后用月牙刀尖顺脉直划。主治小肠充血,头颅外伤引起的心绞痛等。</v>
          </cell>
          <cell r="D9921" t="str">
            <v/>
          </cell>
          <cell r="E9921" t="str">
            <v/>
          </cell>
          <cell r="F9921" t="str">
            <v>次</v>
          </cell>
          <cell r="G9921" t="str">
            <v/>
          </cell>
          <cell r="H9921">
            <v>80</v>
          </cell>
          <cell r="I9921">
            <v>65</v>
          </cell>
          <cell r="J9921">
            <v>55</v>
          </cell>
          <cell r="K9921" t="str">
            <v>甲类</v>
          </cell>
        </row>
        <row r="9922">
          <cell r="A9922" t="str">
            <v>QCAA0094</v>
          </cell>
          <cell r="B9922" t="str">
            <v>马鐙脉达日卡
(ཡོབ་གོང།)</v>
          </cell>
          <cell r="C9922" t="str">
            <v>足距骨正中向上1寸处。在腓肠肌下端绑扎后用小羽状刀复切。</v>
          </cell>
          <cell r="D9922" t="str">
            <v/>
          </cell>
          <cell r="E9922" t="str">
            <v/>
          </cell>
          <cell r="F9922" t="str">
            <v>次</v>
          </cell>
          <cell r="G9922" t="str">
            <v/>
          </cell>
          <cell r="H9922">
            <v>70</v>
          </cell>
          <cell r="I9922">
            <v>55</v>
          </cell>
          <cell r="J9922">
            <v>50</v>
          </cell>
          <cell r="K9922" t="str">
            <v>乙类</v>
          </cell>
        </row>
        <row r="9923">
          <cell r="A9923" t="str">
            <v>QCAA0095</v>
          </cell>
          <cell r="B9923" t="str">
            <v>峡脉达日卡
(བྱིན་ཀྱོག།)</v>
          </cell>
          <cell r="C9923" t="str">
            <v>外踝正中向上1寸处。于本脉放血点向上3横指处绑扎后用小羽状刀顺脉直划。</v>
          </cell>
          <cell r="D9923" t="str">
            <v/>
          </cell>
          <cell r="E9923" t="str">
            <v/>
          </cell>
          <cell r="F9923" t="str">
            <v>次</v>
          </cell>
          <cell r="G9923" t="str">
            <v/>
          </cell>
          <cell r="H9923">
            <v>70</v>
          </cell>
          <cell r="I9923">
            <v>55</v>
          </cell>
          <cell r="J9923">
            <v>50</v>
          </cell>
          <cell r="K9923" t="str">
            <v>乙类</v>
          </cell>
        </row>
        <row r="9924">
          <cell r="A9924" t="str">
            <v>QCAA0096</v>
          </cell>
          <cell r="B9924" t="str">
            <v>额脉达日卡
(དཔྲག་རྩལ།)</v>
          </cell>
          <cell r="C9924" t="str">
            <v>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v>
          </cell>
          <cell r="D9924" t="str">
            <v/>
          </cell>
          <cell r="E9924" t="str">
            <v/>
          </cell>
          <cell r="F9924" t="str">
            <v>次</v>
          </cell>
          <cell r="G9924" t="str">
            <v/>
          </cell>
          <cell r="H9924">
            <v>70</v>
          </cell>
          <cell r="I9924">
            <v>55</v>
          </cell>
          <cell r="J9924">
            <v>50</v>
          </cell>
          <cell r="K9924" t="str">
            <v>甲类</v>
          </cell>
        </row>
        <row r="9925">
          <cell r="A9925" t="str">
            <v>QCAA0097</v>
          </cell>
          <cell r="B9925" t="str">
            <v>胃角脉达日卡
(ཕོ་བའི་རྭ་རྩ།)</v>
          </cell>
          <cell r="C9925" t="str">
            <v>剑突尖下3寸,又向左右各2寸处。用细绳于上腰部紧紧绑扎后用斜背刀尖复切或从侧面穿透。进刀时禁止用力过大或用断切法。主治胃部伏热和波动热,陈旧胃热,胃虫病,大肠虫病,陈旧血症,黄水病等。</v>
          </cell>
          <cell r="D9925" t="str">
            <v/>
          </cell>
          <cell r="E9925" t="str">
            <v/>
          </cell>
          <cell r="F9925" t="str">
            <v>次</v>
          </cell>
          <cell r="G9925" t="str">
            <v/>
          </cell>
          <cell r="H9925">
            <v>70</v>
          </cell>
          <cell r="I9925">
            <v>55</v>
          </cell>
          <cell r="J9925">
            <v>50</v>
          </cell>
          <cell r="K9925" t="str">
            <v>乙类</v>
          </cell>
        </row>
        <row r="9926">
          <cell r="A9926" t="str">
            <v>QCAA0098</v>
          </cell>
          <cell r="B9926" t="str">
            <v>其它达日卡
(གཏར་དཔྱད།)</v>
          </cell>
          <cell r="C9926" t="str">
            <v>除以上例举以外的其它脉的达日卡治疗。</v>
          </cell>
          <cell r="D9926" t="str">
            <v/>
          </cell>
          <cell r="E9926" t="str">
            <v/>
          </cell>
          <cell r="F9926" t="str">
            <v>次</v>
          </cell>
          <cell r="G9926" t="str">
            <v/>
          </cell>
          <cell r="H9926">
            <v>70</v>
          </cell>
          <cell r="I9926">
            <v>55</v>
          </cell>
          <cell r="J9926">
            <v>50</v>
          </cell>
          <cell r="K9926" t="str">
            <v>乙类</v>
          </cell>
        </row>
        <row r="9927">
          <cell r="A9927" t="str">
            <v>QCAA0099</v>
          </cell>
          <cell r="B9927" t="str">
            <v>藏医清创敷药
(རྨ་བཅོས།)</v>
          </cell>
          <cell r="C9927" t="str">
            <v>利用藏医外治理论,针对患者创面进行系统清洁,敷附藏药材,促进创面愈合。</v>
          </cell>
          <cell r="D9927" t="str">
            <v>辅料</v>
          </cell>
          <cell r="E9927" t="str">
            <v/>
          </cell>
          <cell r="F9927" t="str">
            <v>次</v>
          </cell>
          <cell r="G9927" t="str">
            <v/>
          </cell>
          <cell r="H9927">
            <v>50</v>
          </cell>
          <cell r="I9927">
            <v>40</v>
          </cell>
          <cell r="J9927">
            <v>35</v>
          </cell>
          <cell r="K9927" t="str">
            <v>甲类</v>
          </cell>
        </row>
        <row r="9928">
          <cell r="A9928" t="str">
            <v>QCAA0100</v>
          </cell>
          <cell r="B9928" t="str">
            <v>全身涂擦法
(བྱུག་པ།)</v>
          </cell>
          <cell r="C9928" t="str">
            <v>是用药油及软膏涂擦､按摩全身,使腠理开启､气血流通,疏经通络,达到内病外治的一种方法。藏医经典《四部医典》专章论述擦涂法。</v>
          </cell>
          <cell r="D9928" t="str">
            <v>辅料</v>
          </cell>
          <cell r="E9928" t="str">
            <v/>
          </cell>
          <cell r="F9928" t="str">
            <v>次</v>
          </cell>
          <cell r="G9928" t="str">
            <v/>
          </cell>
          <cell r="H9928">
            <v>60</v>
          </cell>
          <cell r="I9928">
            <v>48</v>
          </cell>
          <cell r="J9928">
            <v>42</v>
          </cell>
          <cell r="K9928" t="str">
            <v>甲类</v>
          </cell>
        </row>
        <row r="9929">
          <cell r="A9929" t="str">
            <v>QCAA0101</v>
          </cell>
          <cell r="B9929" t="str">
            <v>金针疗法
(གསེར་ཁབ།)</v>
          </cell>
          <cell r="C9929" t="str">
            <v>是用金制成的针､刀等锐利器械,刺入人体的一定穴位和部位,排除体内积液､脓血､痞块､异物及病邪的一种治疗方法。</v>
          </cell>
          <cell r="D9929" t="str">
            <v/>
          </cell>
          <cell r="E9929" t="str">
            <v/>
          </cell>
          <cell r="F9929" t="str">
            <v>次</v>
          </cell>
          <cell r="G9929" t="str">
            <v/>
          </cell>
          <cell r="H9929">
            <v>60</v>
          </cell>
          <cell r="I9929">
            <v>48</v>
          </cell>
          <cell r="J9929">
            <v>42</v>
          </cell>
          <cell r="K9929" t="str">
            <v>甲类</v>
          </cell>
        </row>
        <row r="9930">
          <cell r="A9930" t="str">
            <v>QCAA0102</v>
          </cell>
          <cell r="B9930" t="str">
            <v>银针疗法
(དངུལ་ཁབ།)</v>
          </cell>
          <cell r="C9930" t="str">
            <v>是用金属银制成的针､刀等锐利器械,刺入人体的一定穴位和部位,排除体内积液､脓血､痞块､异物及病邪的一种治疗方法。</v>
          </cell>
          <cell r="D9930" t="str">
            <v/>
          </cell>
          <cell r="E9930" t="str">
            <v/>
          </cell>
          <cell r="F9930" t="str">
            <v>次</v>
          </cell>
          <cell r="G9930" t="str">
            <v/>
          </cell>
          <cell r="H9930">
            <v>40</v>
          </cell>
          <cell r="I9930">
            <v>32</v>
          </cell>
          <cell r="J9930">
            <v>28</v>
          </cell>
          <cell r="K9930" t="str">
            <v>甲类</v>
          </cell>
        </row>
        <row r="9931">
          <cell r="A9931" t="str">
            <v>QCAA0103</v>
          </cell>
          <cell r="B9931" t="str">
            <v>水疗
(ཆུ་བཅོས།)</v>
          </cell>
          <cell r="C9931" t="str">
            <v>水疗是一种辅助性的治疗方法,同时也被视为日常调节平衡的良法。水疗对关节炎及痛症､胃病及多种妇女病症都有奇佳的治疗效果。</v>
          </cell>
          <cell r="D9931" t="str">
            <v/>
          </cell>
          <cell r="E9931" t="str">
            <v/>
          </cell>
          <cell r="F9931" t="str">
            <v>次</v>
          </cell>
          <cell r="G9931" t="str">
            <v/>
          </cell>
          <cell r="H9931">
            <v>20</v>
          </cell>
          <cell r="I9931">
            <v>16</v>
          </cell>
          <cell r="J9931">
            <v>14</v>
          </cell>
          <cell r="K9931" t="str">
            <v>乙类</v>
          </cell>
        </row>
        <row r="9932">
          <cell r="A9932" t="str">
            <v>QCAA0104</v>
          </cell>
          <cell r="B9932" t="str">
            <v>脸面外治
(བྱད་བཅོས།)</v>
          </cell>
          <cell r="C9932" t="str">
            <v>根据面部颜色局部辨证,分为寒､热性选择不同的贴敷剂。局部常规消毒,将选好的药物选配不同基质调和制备,敷于面部。</v>
          </cell>
        </row>
        <row r="9932">
          <cell r="E9932" t="str">
            <v>药物</v>
          </cell>
          <cell r="F9932" t="str">
            <v>次</v>
          </cell>
          <cell r="G9932" t="str">
            <v/>
          </cell>
          <cell r="H9932">
            <v>60</v>
          </cell>
          <cell r="I9932">
            <v>48</v>
          </cell>
          <cell r="J9932">
            <v>42</v>
          </cell>
          <cell r="K9932" t="str">
            <v>乙类</v>
          </cell>
        </row>
        <row r="9933">
          <cell r="A9933" t="str">
            <v>QCAA0105</v>
          </cell>
          <cell r="B9933" t="str">
            <v>吉责
(ཇུ་ཙེས།)</v>
          </cell>
          <cell r="C9933" t="str">
            <v>常规消毒,根据病情皮下放血后再拔罐治疗。</v>
          </cell>
          <cell r="D9933" t="str">
            <v/>
          </cell>
          <cell r="E9933" t="str">
            <v/>
          </cell>
          <cell r="F9933" t="str">
            <v>次</v>
          </cell>
          <cell r="G9933" t="str">
            <v/>
          </cell>
          <cell r="H9933">
            <v>60</v>
          </cell>
          <cell r="I9933">
            <v>48</v>
          </cell>
          <cell r="J9933">
            <v>42</v>
          </cell>
          <cell r="K9933" t="str">
            <v>乙类</v>
          </cell>
        </row>
        <row r="9934">
          <cell r="A9934" t="str">
            <v>QCAA0106</v>
          </cell>
          <cell r="B9934" t="str">
            <v>藏医除疣治疗
(མཛེར་བཅོས།)</v>
          </cell>
          <cell r="C9934" t="str">
            <v>常规消毒,贴敷剂贴敷于每个疣体采用胶布箍围贴敷。</v>
          </cell>
        </row>
        <row r="9934">
          <cell r="E9934" t="str">
            <v>药物</v>
          </cell>
          <cell r="F9934" t="str">
            <v>次</v>
          </cell>
          <cell r="G9934" t="str">
            <v/>
          </cell>
          <cell r="H9934">
            <v>30</v>
          </cell>
          <cell r="I9934">
            <v>25</v>
          </cell>
          <cell r="J9934">
            <v>20</v>
          </cell>
          <cell r="K9934" t="str">
            <v>丙类</v>
          </cell>
        </row>
        <row r="9935">
          <cell r="A9935" t="str">
            <v>QCAA0107</v>
          </cell>
          <cell r="B9935" t="str">
            <v>藏医斑丘疹祛除治疗
(པགས་དཔྱད།)</v>
          </cell>
          <cell r="C9935" t="str">
            <v>常规消毒,通过丘疹挤粟器械挤粟治疗。</v>
          </cell>
          <cell r="D9935" t="str">
            <v/>
          </cell>
          <cell r="E9935" t="str">
            <v/>
          </cell>
          <cell r="F9935" t="str">
            <v>次</v>
          </cell>
          <cell r="G9935" t="str">
            <v/>
          </cell>
          <cell r="H9935">
            <v>30</v>
          </cell>
          <cell r="I9935">
            <v>25</v>
          </cell>
          <cell r="J9935">
            <v>20</v>
          </cell>
          <cell r="K9935" t="str">
            <v>丙类</v>
          </cell>
        </row>
        <row r="9936">
          <cell r="A9936" t="str">
            <v>QCAA0108</v>
          </cell>
          <cell r="B9936" t="str">
            <v>煮法
(བཙོ།)</v>
          </cell>
          <cell r="C9936" t="str">
            <v>藏医按照不同病种和疾病性质等诸多具体指标,而选择相应药物灸料,对每个特效脉位给予15至20次火疗的治疗方法。</v>
          </cell>
          <cell r="D9936" t="str">
            <v/>
          </cell>
          <cell r="E9936" t="str">
            <v/>
          </cell>
          <cell r="F9936" t="str">
            <v>次</v>
          </cell>
          <cell r="G9936" t="str">
            <v/>
          </cell>
          <cell r="H9936">
            <v>50</v>
          </cell>
          <cell r="I9936">
            <v>40</v>
          </cell>
          <cell r="J9936">
            <v>35</v>
          </cell>
          <cell r="K9936" t="str">
            <v>乙类</v>
          </cell>
        </row>
        <row r="9937">
          <cell r="A9937" t="str">
            <v>QCAA0109</v>
          </cell>
          <cell r="B9937" t="str">
            <v>烧法
(བསྲེག།)</v>
          </cell>
          <cell r="C9937" t="str">
            <v>藏医按照不同病种和疾病性质等诸多具体指标,而选择相应药物灸料,对每个特效脉位给予7至15次火疗的治疗方法。</v>
          </cell>
          <cell r="D9937" t="str">
            <v/>
          </cell>
          <cell r="E9937" t="str">
            <v/>
          </cell>
          <cell r="F9937" t="str">
            <v>次</v>
          </cell>
          <cell r="G9937" t="str">
            <v/>
          </cell>
          <cell r="H9937">
            <v>30</v>
          </cell>
          <cell r="I9937">
            <v>25</v>
          </cell>
          <cell r="J9937">
            <v>20</v>
          </cell>
          <cell r="K9937" t="str">
            <v>乙类</v>
          </cell>
        </row>
        <row r="9938">
          <cell r="A9938" t="str">
            <v>QCAA0110</v>
          </cell>
          <cell r="B9938" t="str">
            <v>藏医正骨治疗
(ཆག་སྦྱོར་ལུགས་ཚུད།)</v>
          </cell>
          <cell r="C9938" t="str">
            <v>骨折后,对闭合性骨折用手按住碰药酒,使相应手法错位复原,与未受伤一侧相互比较,以防长短不一和畸形,后夹板固定,包扎。开放性骨折用药物清洗伤口,用力拉入纳位,留伤口后夹板固定,定期滴入药汁清洗伤口。</v>
          </cell>
          <cell r="D9938" t="str">
            <v>夹板,绷带</v>
          </cell>
          <cell r="E9938" t="str">
            <v/>
          </cell>
          <cell r="F9938" t="str">
            <v>次</v>
          </cell>
          <cell r="G9938" t="str">
            <v/>
          </cell>
          <cell r="H9938">
            <v>120</v>
          </cell>
          <cell r="I9938">
            <v>95</v>
          </cell>
          <cell r="J9938">
            <v>85</v>
          </cell>
          <cell r="K9938" t="str">
            <v>甲类</v>
          </cell>
        </row>
        <row r="9939">
          <cell r="A9939" t="str">
            <v>QCAA0111</v>
          </cell>
          <cell r="B9939" t="str">
            <v>藏医痔疮切除术
(གཞང་འབྲུམ་དྲག་དཔྱད།)</v>
          </cell>
          <cell r="C9939" t="str">
            <v>用特定的藏医器械将内痔､混合痔切除的治疗方法。</v>
          </cell>
          <cell r="D9939" t="str">
            <v/>
          </cell>
          <cell r="E9939" t="str">
            <v/>
          </cell>
          <cell r="F9939" t="str">
            <v>次</v>
          </cell>
          <cell r="G9939" t="str">
            <v/>
          </cell>
          <cell r="H9939">
            <v>1000</v>
          </cell>
          <cell r="I9939">
            <v>800</v>
          </cell>
          <cell r="J9939">
            <v>700</v>
          </cell>
          <cell r="K9939" t="str">
            <v>甲类</v>
          </cell>
        </row>
        <row r="9940">
          <cell r="A9940" t="str">
            <v>QCAA0112</v>
          </cell>
          <cell r="B9940" t="str">
            <v>藏医直肠脱出复位治疗 
(རྒྱུ་རླིགས་ལུགས་ཚུད།)</v>
          </cell>
          <cell r="C9940" t="str">
            <v>用热牛奶､酥油等介质将脱出的直肠洗净后采用特殊手法,结合藏药进行复位的治疗方法。</v>
          </cell>
          <cell r="D9940" t="str">
            <v>辅料</v>
          </cell>
          <cell r="E9940" t="str">
            <v/>
          </cell>
          <cell r="F9940" t="str">
            <v>次</v>
          </cell>
          <cell r="G9940" t="str">
            <v/>
          </cell>
          <cell r="H9940">
            <v>320</v>
          </cell>
          <cell r="I9940">
            <v>260</v>
          </cell>
          <cell r="J9940">
            <v>220</v>
          </cell>
          <cell r="K9940" t="str">
            <v>甲类</v>
          </cell>
        </row>
        <row r="9941">
          <cell r="A9941" t="str">
            <v>QCAA0113</v>
          </cell>
          <cell r="B9941" t="str">
            <v>藏医疝气治疗
(རྒྱུ་རླིགས་ལུགས་ཚུད།)</v>
          </cell>
          <cell r="C9941" t="str">
            <v>用藏医传统外治方法对疝气进行治疗。</v>
          </cell>
          <cell r="D9941" t="str">
            <v/>
          </cell>
          <cell r="E9941" t="str">
            <v/>
          </cell>
          <cell r="F9941" t="str">
            <v>次</v>
          </cell>
          <cell r="G9941" t="str">
            <v/>
          </cell>
          <cell r="H9941">
            <v>1300</v>
          </cell>
          <cell r="I9941">
            <v>1040</v>
          </cell>
          <cell r="J9941">
            <v>910</v>
          </cell>
          <cell r="K9941" t="str">
            <v>甲类</v>
          </cell>
        </row>
        <row r="9942">
          <cell r="A9942" t="str">
            <v>QCAA0114</v>
          </cell>
          <cell r="B9942" t="str">
            <v>宫泻疗法
(མངལ་སྦྱོང།)</v>
          </cell>
          <cell r="C9942" t="str">
            <v>应用各种动物肉和藏药混合后煎至常温后缓慢注入子宫,已达到治疗目的。</v>
          </cell>
          <cell r="D9942" t="str">
            <v>辅料</v>
          </cell>
          <cell r="E9942" t="str">
            <v/>
          </cell>
          <cell r="F9942" t="str">
            <v>次</v>
          </cell>
          <cell r="G9942" t="str">
            <v/>
          </cell>
          <cell r="H9942">
            <v>400</v>
          </cell>
          <cell r="I9942">
            <v>320</v>
          </cell>
          <cell r="J9942">
            <v>280</v>
          </cell>
          <cell r="K9942" t="str">
            <v>乙类</v>
          </cell>
        </row>
        <row r="9943">
          <cell r="A9943" t="str">
            <v>QCAA0115</v>
          </cell>
          <cell r="B9943" t="str">
            <v>磁峨法
(ཚུགས།)</v>
          </cell>
          <cell r="C9943" t="str">
            <v>刺柏与阳石磨擦生热后点穴数次。</v>
          </cell>
          <cell r="D9943" t="str">
            <v/>
          </cell>
          <cell r="E9943" t="str">
            <v/>
          </cell>
          <cell r="F9943" t="str">
            <v>次</v>
          </cell>
          <cell r="G9943" t="str">
            <v/>
          </cell>
          <cell r="H9943">
            <v>20</v>
          </cell>
          <cell r="I9943">
            <v>16</v>
          </cell>
          <cell r="J9943">
            <v>14</v>
          </cell>
          <cell r="K9943" t="str">
            <v>乙类</v>
          </cell>
        </row>
        <row r="9944">
          <cell r="A9944" t="str">
            <v>QCAA0116</v>
          </cell>
          <cell r="B9944" t="str">
            <v>净浴疗法
(ཁྲུས་གསོལ།)</v>
          </cell>
          <cell r="C9944" t="str">
            <v>按藏医理论和施治要求,根据患者病因､体征配制相应的药液洗浴,达到治疗目的。</v>
          </cell>
          <cell r="D9944" t="str">
            <v/>
          </cell>
          <cell r="E9944" t="str">
            <v/>
          </cell>
          <cell r="F9944" t="str">
            <v>次</v>
          </cell>
          <cell r="G9944" t="str">
            <v/>
          </cell>
          <cell r="H9944">
            <v>30</v>
          </cell>
          <cell r="I9944">
            <v>25</v>
          </cell>
          <cell r="J9944">
            <v>20</v>
          </cell>
          <cell r="K9944" t="str">
            <v>乙类</v>
          </cell>
        </row>
        <row r="9945">
          <cell r="A9945" t="str">
            <v>QCAA0117</v>
          </cell>
          <cell r="B9945" t="str">
            <v>熏香疗法
(སྤོས་གདུག།)</v>
          </cell>
          <cell r="C9945" t="str">
            <v>按照古藏医理论方剂针对各种隆病尤其是索隆病患者,用各种药物配制特殊香料进行熏香治疗。</v>
          </cell>
          <cell r="D9945" t="str">
            <v>辅料</v>
          </cell>
          <cell r="E9945" t="str">
            <v/>
          </cell>
          <cell r="F9945" t="str">
            <v>次</v>
          </cell>
          <cell r="G9945" t="str">
            <v/>
          </cell>
          <cell r="H9945">
            <v>7</v>
          </cell>
          <cell r="I9945">
            <v>6</v>
          </cell>
          <cell r="J9945">
            <v>5</v>
          </cell>
          <cell r="K9945" t="str">
            <v>乙类</v>
          </cell>
        </row>
        <row r="9946">
          <cell r="A9946" t="str">
            <v>QCAA0118</v>
          </cell>
          <cell r="B9946" t="str">
            <v>珙疗法
(སྒོམ།)</v>
          </cell>
          <cell r="C9946" t="str">
            <v>应用古藏医传统疗法中的珙疗法指导患者通过冥想､静坐等方法,感知体内三因的运行脉络,以达到治病强身､宁神､静心的目的。</v>
          </cell>
          <cell r="D9946" t="str">
            <v/>
          </cell>
          <cell r="E9946" t="str">
            <v/>
          </cell>
          <cell r="F9946" t="str">
            <v>半小时</v>
          </cell>
          <cell r="G9946" t="str">
            <v/>
          </cell>
          <cell r="H9946">
            <v>50</v>
          </cell>
          <cell r="I9946">
            <v>40</v>
          </cell>
          <cell r="J9946">
            <v>35</v>
          </cell>
          <cell r="K9946" t="str">
            <v>乙类</v>
          </cell>
        </row>
        <row r="9947">
          <cell r="A9947" t="str">
            <v>QCAA0119</v>
          </cell>
          <cell r="B9947" t="str">
            <v>若扎疗法
(རོ་ཙ།)</v>
          </cell>
          <cell r="C9947" t="str">
            <v>针对肾气不足､肾火衰败而引起各种病症的患者,制定相应的治疗方案､配制特殊的药物进行治疗。</v>
          </cell>
          <cell r="D9947" t="str">
            <v/>
          </cell>
          <cell r="E9947" t="str">
            <v/>
          </cell>
          <cell r="F9947" t="str">
            <v>次</v>
          </cell>
          <cell r="G9947" t="str">
            <v/>
          </cell>
          <cell r="H9947">
            <v>60</v>
          </cell>
          <cell r="I9947">
            <v>48</v>
          </cell>
          <cell r="J9947">
            <v>42</v>
          </cell>
          <cell r="K9947" t="str">
            <v>乙类</v>
          </cell>
        </row>
        <row r="9948">
          <cell r="A9948" t="str">
            <v>QCAA0120</v>
          </cell>
          <cell r="B9948" t="str">
            <v>三因平衡法
(འདུ་བ་སྙོམས་པ།)</v>
          </cell>
          <cell r="C9948" t="str">
            <v>所有疾病都是因为三因失衡即偏盛､偏衰､紊乱而引起,应用四大疗法使三因回归平衡,以达到治疗目的。</v>
          </cell>
          <cell r="D9948" t="str">
            <v/>
          </cell>
          <cell r="E9948" t="str">
            <v/>
          </cell>
          <cell r="F9948" t="str">
            <v>次</v>
          </cell>
          <cell r="G9948" t="str">
            <v/>
          </cell>
          <cell r="H9948">
            <v>90</v>
          </cell>
          <cell r="I9948">
            <v>70</v>
          </cell>
          <cell r="J9948">
            <v>60</v>
          </cell>
          <cell r="K9948" t="str">
            <v>甲类</v>
          </cell>
        </row>
        <row r="9949">
          <cell r="A9949" t="str">
            <v>QCAA0121</v>
          </cell>
          <cell r="B9949" t="str">
            <v>力珺疗法
(ལུས་སྤྱོང།)</v>
          </cell>
          <cell r="C9949" t="str">
            <v>对各种原因的引起的神经损伤､尤其是肢体功能障碍的患者制定相应的康复训练方案,应用运动疗法,对饮食进行营养评价指导,以达到治疗目的。</v>
          </cell>
          <cell r="D9949" t="str">
            <v/>
          </cell>
          <cell r="E9949" t="str">
            <v/>
          </cell>
          <cell r="F9949" t="str">
            <v>小时</v>
          </cell>
          <cell r="G9949" t="str">
            <v/>
          </cell>
          <cell r="H9949">
            <v>50</v>
          </cell>
          <cell r="I9949">
            <v>40</v>
          </cell>
          <cell r="J9949">
            <v>35</v>
          </cell>
          <cell r="K9949" t="str">
            <v>乙类</v>
          </cell>
        </row>
        <row r="9950">
          <cell r="A9950" t="str">
            <v>QCAA0122</v>
          </cell>
          <cell r="B9950" t="str">
            <v>藏医清瘟疗法
(རིམས་སེལ།)</v>
          </cell>
          <cell r="C9950" t="str">
            <v>应用藏医传统理论和方法根据患者的体质､症状辨证施治,清除体内温热。</v>
          </cell>
          <cell r="D9950" t="str">
            <v/>
          </cell>
          <cell r="E9950" t="str">
            <v/>
          </cell>
          <cell r="F9950" t="str">
            <v>次</v>
          </cell>
          <cell r="G9950" t="str">
            <v/>
          </cell>
          <cell r="H9950">
            <v>20</v>
          </cell>
          <cell r="I9950">
            <v>16</v>
          </cell>
          <cell r="J9950">
            <v>14</v>
          </cell>
          <cell r="K9950" t="str">
            <v>乙类</v>
          </cell>
        </row>
        <row r="9951">
          <cell r="A9951" t="str">
            <v>QCAA0123</v>
          </cell>
          <cell r="B9951" t="str">
            <v>五官清明疗法
(དབང་བོ་གསལ་ཐབས།)</v>
          </cell>
          <cell r="C9951" t="str">
            <v>针对各种原因引起的五官功能减退,应用藏医学经典理论中的相关方法使视觉､听觉､嗅觉､触觉､味觉的功能得到适当强化的方法。</v>
          </cell>
          <cell r="D9951" t="str">
            <v/>
          </cell>
          <cell r="E9951" t="str">
            <v/>
          </cell>
          <cell r="F9951" t="str">
            <v>次</v>
          </cell>
          <cell r="G9951" t="str">
            <v/>
          </cell>
          <cell r="H9951">
            <v>20</v>
          </cell>
          <cell r="I9951">
            <v>16</v>
          </cell>
          <cell r="J9951">
            <v>14</v>
          </cell>
          <cell r="K9951" t="str">
            <v>乙类</v>
          </cell>
        </row>
        <row r="9952">
          <cell r="A9952" t="str">
            <v>QCAA0124</v>
          </cell>
          <cell r="B9952" t="str">
            <v>脉通
(རྩ་གཤེར།)</v>
          </cell>
          <cell r="C9952" t="str">
            <v>口服药物与起居运动疗法联用,强行排出坏血与病灶的疗法。7天为一个疗程。</v>
          </cell>
          <cell r="D9952" t="str">
            <v/>
          </cell>
          <cell r="E9952" t="str">
            <v/>
          </cell>
          <cell r="F9952" t="str">
            <v>疗程</v>
          </cell>
          <cell r="G9952" t="str">
            <v/>
          </cell>
          <cell r="H9952">
            <v>1600</v>
          </cell>
          <cell r="I9952">
            <v>1280</v>
          </cell>
          <cell r="J9952">
            <v>1120</v>
          </cell>
          <cell r="K9952" t="str">
            <v>乙类</v>
          </cell>
        </row>
        <row r="9953">
          <cell r="A9953" t="str">
            <v>QCAA0125</v>
          </cell>
          <cell r="B9953" t="str">
            <v>章斗
(གྲང་དུགས།)</v>
          </cell>
          <cell r="C9953" t="str">
            <v>寒石或星水敷于相应穴区或阿是区。</v>
          </cell>
          <cell r="D9953" t="str">
            <v/>
          </cell>
          <cell r="E9953" t="str">
            <v/>
          </cell>
          <cell r="F9953" t="str">
            <v>次</v>
          </cell>
          <cell r="G9953" t="str">
            <v/>
          </cell>
          <cell r="H9953">
            <v>30</v>
          </cell>
          <cell r="I9953">
            <v>25</v>
          </cell>
          <cell r="J9953">
            <v>20</v>
          </cell>
          <cell r="K9953" t="str">
            <v>乙类</v>
          </cell>
        </row>
        <row r="9954">
          <cell r="A9954" t="str">
            <v>QCAA0126</v>
          </cell>
          <cell r="B9954" t="str">
            <v>热通疗法
(དྲོད་བཅོས།)</v>
          </cell>
          <cell r="C9954" t="str">
            <v>多种外治法联用,利用强大的热性刺激量,将寒性病症的寒热性质短时间内,恢复平衡的疗法。</v>
          </cell>
          <cell r="D9954" t="str">
            <v/>
          </cell>
          <cell r="E9954" t="str">
            <v/>
          </cell>
          <cell r="F9954" t="str">
            <v>次</v>
          </cell>
          <cell r="G9954" t="str">
            <v/>
          </cell>
          <cell r="H9954">
            <v>90</v>
          </cell>
          <cell r="I9954">
            <v>70</v>
          </cell>
          <cell r="J9954">
            <v>60</v>
          </cell>
          <cell r="K9954" t="str">
            <v>乙类</v>
          </cell>
        </row>
        <row r="9955">
          <cell r="A9955" t="str">
            <v>QCAA0127</v>
          </cell>
          <cell r="B9955" t="str">
            <v>向天太儿玛
(ཐོད་བསྐོར།)</v>
          </cell>
          <cell r="C9955" t="str">
            <v>由于病种性质不同,调节针尖方位与深浅､角度的补泻手法。</v>
          </cell>
          <cell r="D9955" t="str">
            <v>器具</v>
          </cell>
        </row>
        <row r="9955">
          <cell r="F9955" t="str">
            <v>次</v>
          </cell>
          <cell r="G9955" t="str">
            <v/>
          </cell>
          <cell r="H9955">
            <v>10</v>
          </cell>
          <cell r="I9955">
            <v>10</v>
          </cell>
          <cell r="J9955">
            <v>8</v>
          </cell>
          <cell r="K9955" t="str">
            <v>乙类</v>
          </cell>
        </row>
        <row r="9956">
          <cell r="A9956" t="str">
            <v>QCAA0128</v>
          </cell>
          <cell r="B9956" t="str">
            <v>穴位母子给补法
(མ་བསྐོར་བུ་ལ་མིམགནོད།)</v>
          </cell>
          <cell r="C9956" t="str">
            <v>根据穴位间母子关系,母穴与子穴互补的补泻手法。</v>
          </cell>
          <cell r="D9956" t="str">
            <v>器具</v>
          </cell>
        </row>
        <row r="9956">
          <cell r="F9956" t="str">
            <v>次</v>
          </cell>
          <cell r="G9956" t="str">
            <v/>
          </cell>
          <cell r="H9956">
            <v>90</v>
          </cell>
          <cell r="I9956">
            <v>70</v>
          </cell>
          <cell r="J9956">
            <v>60</v>
          </cell>
          <cell r="K9956" t="str">
            <v>乙类</v>
          </cell>
        </row>
        <row r="9957">
          <cell r="A9957" t="str">
            <v>QCAA0129</v>
          </cell>
          <cell r="B9957" t="str">
            <v>健脉法
(རྩི་སྲུང།)</v>
          </cell>
          <cell r="C9957" t="str">
            <v>脉管炎等病症,通过内服与外治联用,是清理管壁而达到润肠目的的治疗方法。</v>
          </cell>
          <cell r="D9957" t="str">
            <v>器具</v>
          </cell>
        </row>
        <row r="9957">
          <cell r="F9957" t="str">
            <v>次</v>
          </cell>
          <cell r="G9957" t="str">
            <v/>
          </cell>
          <cell r="H9957">
            <v>120</v>
          </cell>
          <cell r="I9957">
            <v>95</v>
          </cell>
          <cell r="J9957">
            <v>85</v>
          </cell>
          <cell r="K9957" t="str">
            <v>乙类</v>
          </cell>
        </row>
        <row r="9958">
          <cell r="A9958" t="str">
            <v>QCAA0130</v>
          </cell>
          <cell r="B9958" t="str">
            <v>赤泻
(མཁྲིས་བཤལ།)</v>
          </cell>
          <cell r="C9958" t="str">
            <v>赤巴偏盛性病种,由口服下泻药物结合温治疗法的诊疗方法。</v>
          </cell>
          <cell r="D9958" t="str">
            <v/>
          </cell>
          <cell r="E9958" t="str">
            <v/>
          </cell>
          <cell r="F9958" t="str">
            <v>次</v>
          </cell>
          <cell r="G9958" t="str">
            <v/>
          </cell>
          <cell r="H9958">
            <v>200</v>
          </cell>
          <cell r="I9958">
            <v>160</v>
          </cell>
          <cell r="J9958">
            <v>140</v>
          </cell>
          <cell r="K9958" t="str">
            <v>乙类</v>
          </cell>
        </row>
        <row r="9959">
          <cell r="A9959" t="str">
            <v>QCAA0131</v>
          </cell>
          <cell r="B9959" t="str">
            <v>藏医穿刺术
(སྦུབས་ཐུར་སྨྱུང་ཐབས།)</v>
          </cell>
          <cell r="C9959" t="str">
            <v>按照藏医穿刺术理论,脏俯有相应刺穴和病种的相应辨证刺穴,治疗三邪病的方法。</v>
          </cell>
          <cell r="D9959" t="str">
            <v/>
          </cell>
          <cell r="E9959" t="str">
            <v/>
          </cell>
          <cell r="F9959" t="str">
            <v>次</v>
          </cell>
          <cell r="G9959" t="str">
            <v/>
          </cell>
          <cell r="H9959">
            <v>80</v>
          </cell>
          <cell r="I9959">
            <v>65</v>
          </cell>
          <cell r="J9959">
            <v>55</v>
          </cell>
          <cell r="K9959" t="str">
            <v>乙类</v>
          </cell>
        </row>
        <row r="9960">
          <cell r="A9960" t="str">
            <v>QCAA0132</v>
          </cell>
          <cell r="B9960" t="str">
            <v>符针疗法
(མཁའ་ཐུར།)</v>
          </cell>
          <cell r="C9960" t="str">
            <v>按照医者辨证分析､触摸患者肌筋膜为主的诊断为依据､适当使用外治器具对患肌高应点､激痛点周围特穴进行符针配合再灌注活动软组织松弛术而能够起到及时效应的特色外治疗法。</v>
          </cell>
          <cell r="D9960" t="str">
            <v>器具</v>
          </cell>
        </row>
        <row r="9960">
          <cell r="F9960" t="str">
            <v>次</v>
          </cell>
          <cell r="G9960" t="str">
            <v/>
          </cell>
          <cell r="H9960">
            <v>230</v>
          </cell>
          <cell r="I9960">
            <v>185</v>
          </cell>
          <cell r="J9960">
            <v>160</v>
          </cell>
          <cell r="K9960" t="str">
            <v>乙类</v>
          </cell>
        </row>
        <row r="9961">
          <cell r="A9961" t="str">
            <v>QCAA0133</v>
          </cell>
          <cell r="B9961" t="str">
            <v>泻脂疗法
(ཚིལ་སྦྱོང།)</v>
          </cell>
          <cell r="C9961" t="str">
            <v>预备七到十天的基础性治疗,而后进行内服药物结合全身运动,将体内病邪排出体外的疗法。</v>
          </cell>
          <cell r="D9961" t="str">
            <v/>
          </cell>
          <cell r="E9961" t="str">
            <v/>
          </cell>
          <cell r="F9961" t="str">
            <v>次</v>
          </cell>
          <cell r="G9961" t="str">
            <v/>
          </cell>
          <cell r="H9961">
            <v>170</v>
          </cell>
          <cell r="I9961">
            <v>140</v>
          </cell>
          <cell r="J9961">
            <v>120</v>
          </cell>
          <cell r="K9961" t="str">
            <v>乙类</v>
          </cell>
        </row>
        <row r="9962">
          <cell r="A9962" t="str">
            <v>QCAA0134</v>
          </cell>
          <cell r="B9962" t="str">
            <v>藏医挑脂术
(ཚིག་འབྲད།)</v>
          </cell>
          <cell r="C9962" t="str">
            <v>在常规消毒下,对靶点施术挑开毛细血管或挑开皮下脂肪层而达到诊治的目的。</v>
          </cell>
          <cell r="D9962" t="str">
            <v>器具</v>
          </cell>
        </row>
        <row r="9962">
          <cell r="F9962" t="str">
            <v>次</v>
          </cell>
          <cell r="G9962" t="str">
            <v/>
          </cell>
          <cell r="H9962">
            <v>330</v>
          </cell>
          <cell r="I9962">
            <v>265</v>
          </cell>
          <cell r="J9962">
            <v>230</v>
          </cell>
          <cell r="K9962" t="str">
            <v>乙类</v>
          </cell>
        </row>
        <row r="9963">
          <cell r="A9963" t="str">
            <v>QCAA0135</v>
          </cell>
          <cell r="B9963" t="str">
            <v>立新七针疗法
(གསེར་ཐུར་སྤུན་མང།)</v>
          </cell>
          <cell r="C9963" t="str">
            <v>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v>
          </cell>
          <cell r="D9963" t="str">
            <v/>
          </cell>
          <cell r="E9963" t="str">
            <v/>
          </cell>
          <cell r="F9963" t="str">
            <v>次</v>
          </cell>
          <cell r="G9963" t="str">
            <v/>
          </cell>
          <cell r="H9963">
            <v>150</v>
          </cell>
          <cell r="I9963">
            <v>120</v>
          </cell>
          <cell r="J9963">
            <v>105</v>
          </cell>
          <cell r="K9963" t="str">
            <v>乙类</v>
          </cell>
        </row>
        <row r="9964">
          <cell r="A9964" t="str">
            <v>QCAA0136</v>
          </cell>
          <cell r="B9964" t="str">
            <v>四大火疗
(མེ།)</v>
          </cell>
          <cell r="C9964" t="str">
            <v>在治疗寒症时,藏药用石榴主药方､外治用火灸灸穴､食用热性饮食､在温暖的地方进行治疗的方法。</v>
          </cell>
          <cell r="D9964" t="str">
            <v/>
          </cell>
          <cell r="E9964" t="str">
            <v/>
          </cell>
          <cell r="F9964" t="str">
            <v>次</v>
          </cell>
          <cell r="G9964" t="str">
            <v/>
          </cell>
          <cell r="H9964">
            <v>120</v>
          </cell>
          <cell r="I9964">
            <v>95</v>
          </cell>
          <cell r="J9964">
            <v>85</v>
          </cell>
          <cell r="K9964" t="str">
            <v>乙类</v>
          </cell>
        </row>
        <row r="9965">
          <cell r="A9965" t="str">
            <v>QCAA0137</v>
          </cell>
          <cell r="B9965" t="str">
            <v>四大水疗
(ཆུ།)</v>
          </cell>
          <cell r="C9965" t="str">
            <v>在治疗热症时,藏药用冰片主药方､外治用达日卡､食用凉性饮食､在阴凉的地方进行治疗的方法。</v>
          </cell>
          <cell r="D9965" t="str">
            <v/>
          </cell>
          <cell r="E9965" t="str">
            <v/>
          </cell>
          <cell r="F9965" t="str">
            <v>次</v>
          </cell>
          <cell r="G9965" t="str">
            <v/>
          </cell>
          <cell r="H9965">
            <v>100</v>
          </cell>
          <cell r="I9965">
            <v>80</v>
          </cell>
          <cell r="J9965">
            <v>70</v>
          </cell>
          <cell r="K9965" t="str">
            <v>乙类</v>
          </cell>
        </row>
        <row r="9966">
          <cell r="A9966" t="str">
            <v>QCAA0138</v>
          </cell>
          <cell r="B9966" t="str">
            <v>藏医催眠疗法
(གཉི།)</v>
          </cell>
          <cell r="C9966" t="str">
            <v>对隆性等三因导致的失眠患者,应用特定穴位的药物涂擦,结合口服药物､心理疗法再结合藏医气功等进行催眠的治疗方法。</v>
          </cell>
          <cell r="D9966" t="str">
            <v/>
          </cell>
          <cell r="E9966" t="str">
            <v/>
          </cell>
          <cell r="F9966" t="str">
            <v>次</v>
          </cell>
          <cell r="G9966" t="str">
            <v/>
          </cell>
          <cell r="H9966">
            <v>80</v>
          </cell>
          <cell r="I9966">
            <v>65</v>
          </cell>
          <cell r="J9966">
            <v>55</v>
          </cell>
          <cell r="K9966" t="str">
            <v>乙类</v>
          </cell>
        </row>
        <row r="9967">
          <cell r="A9967" t="str">
            <v>QCAA0139</v>
          </cell>
          <cell r="B9967" t="str">
            <v>藏医哲西疗法
(དྲིལ་ཕྱིས།)</v>
          </cell>
          <cell r="C9967" t="str">
            <v>对三因失衡尤其是培根偏盛的患者应用相应的方剂通过药粉体表擦拭､排汗､缚浴驱寒以达到治疗目的。</v>
          </cell>
          <cell r="D9967" t="str">
            <v/>
          </cell>
          <cell r="E9967" t="str">
            <v/>
          </cell>
          <cell r="F9967" t="str">
            <v>次</v>
          </cell>
          <cell r="G9967" t="str">
            <v/>
          </cell>
          <cell r="H9967">
            <v>120</v>
          </cell>
          <cell r="I9967">
            <v>95</v>
          </cell>
          <cell r="J9967">
            <v>85</v>
          </cell>
          <cell r="K9967" t="str">
            <v>甲类</v>
          </cell>
        </row>
        <row r="9968">
          <cell r="A9968" t="str">
            <v>QCAA0140</v>
          </cell>
          <cell r="B9968" t="str">
            <v>藏医情志疗法
(གདོན་བཅོས།)</v>
          </cell>
          <cell r="C9968" t="str">
            <v>按照藏医理论对情志失常的患者通过医务人员的语言､行为诱导改善患者的神情失常以达到减轻症状或加速治愈的方法。</v>
          </cell>
          <cell r="D9968" t="str">
            <v/>
          </cell>
          <cell r="E9968" t="str">
            <v/>
          </cell>
          <cell r="F9968" t="str">
            <v>次</v>
          </cell>
          <cell r="G9968" t="str">
            <v/>
          </cell>
          <cell r="H9968">
            <v>60</v>
          </cell>
          <cell r="I9968">
            <v>48</v>
          </cell>
          <cell r="J9968">
            <v>42</v>
          </cell>
          <cell r="K9968" t="str">
            <v>丙类</v>
          </cell>
        </row>
        <row r="9969">
          <cell r="A9969" t="str">
            <v>QCAA0141</v>
          </cell>
          <cell r="B9969" t="str">
            <v>脉藏法
(སྦུབས་ཐུར་བརྟག་ཐབས།)</v>
          </cell>
          <cell r="C9969" t="str">
            <v>藏医按照不同病种､个体差异､疾病性质和病程长短等诸多具体指标,而选择相应主穴与配穴优化组合,对施术脉位给予药物的治疗方法。</v>
          </cell>
        </row>
        <row r="9969">
          <cell r="E9969" t="str">
            <v>药物</v>
          </cell>
          <cell r="F9969" t="str">
            <v>每穴</v>
          </cell>
          <cell r="G9969" t="str">
            <v/>
          </cell>
          <cell r="H9969">
            <v>50</v>
          </cell>
          <cell r="I9969">
            <v>40</v>
          </cell>
          <cell r="J9969">
            <v>35</v>
          </cell>
          <cell r="K9969" t="str">
            <v>甲类</v>
          </cell>
        </row>
        <row r="9970">
          <cell r="A9970" t="str">
            <v>QCAA0142</v>
          </cell>
          <cell r="B9970" t="str">
            <v>藏药特殊调配
(སྨན་གྱི་ཁ་ཚར་གཏོང་ཐབས།)</v>
          </cell>
          <cell r="C9970" t="str">
            <v>对症的相应口服或外用药物,进行加减调配的方法。</v>
          </cell>
          <cell r="D9970" t="str">
            <v/>
          </cell>
          <cell r="E9970" t="str">
            <v/>
          </cell>
          <cell r="F9970" t="str">
            <v>次</v>
          </cell>
          <cell r="G9970" t="str">
            <v/>
          </cell>
          <cell r="H9970">
            <v>15</v>
          </cell>
          <cell r="I9970">
            <v>12</v>
          </cell>
          <cell r="J9970">
            <v>10</v>
          </cell>
          <cell r="K9970" t="str">
            <v>丙类</v>
          </cell>
        </row>
        <row r="9971">
          <cell r="A9971" t="str">
            <v>QCAA0143</v>
          </cell>
          <cell r="B9971" t="str">
            <v>煎药
(སྨན་བསྐོལ།)</v>
          </cell>
          <cell r="C9971" t="str">
            <v>将铁､钢､陶瓷等物质制做的容器里适量倒入牛奶､肉汤､红糖水等作为药引,进行药物煎煮。</v>
          </cell>
          <cell r="D9971" t="str">
            <v>辅料</v>
          </cell>
          <cell r="E9971" t="str">
            <v/>
          </cell>
          <cell r="F9971" t="str">
            <v>剂</v>
          </cell>
        </row>
        <row r="9971">
          <cell r="H9971">
            <v>9</v>
          </cell>
          <cell r="I9971">
            <v>8</v>
          </cell>
          <cell r="J9971">
            <v>7</v>
          </cell>
          <cell r="K9971" t="str">
            <v>丙类</v>
          </cell>
        </row>
        <row r="9972">
          <cell r="A9972" t="str">
            <v>QDA</v>
          </cell>
          <cell r="B9972" t="str">
            <v>(四)藏医外伤疗法</v>
          </cell>
          <cell r="C9972" t="str">
            <v/>
          </cell>
          <cell r="D9972" t="str">
            <v/>
          </cell>
        </row>
        <row r="9972">
          <cell r="G9972" t="str">
            <v/>
          </cell>
          <cell r="H9972" t="str">
            <v/>
          </cell>
          <cell r="I9972" t="str">
            <v/>
          </cell>
          <cell r="J9972" t="str">
            <v/>
          </cell>
        </row>
        <row r="9973">
          <cell r="A9973" t="str">
            <v>QDAA0001</v>
          </cell>
          <cell r="B9973" t="str">
            <v>头部创伤药物疗法
(མགོ་རྨ་སྨན་གྱི་བཅོས་ཐབས།)</v>
          </cell>
          <cell r="C9973" t="str">
            <v>将伤口和肿胀处的头发剃去,有伤口处用药物调成糊状黏贴包扎,无伤口颅骨开裂者包扎封闭后,调配服用接骨和消肿的制剂使其愈合的治疗方法。</v>
          </cell>
          <cell r="D9973" t="str">
            <v>换药包</v>
          </cell>
          <cell r="E9973" t="str">
            <v/>
          </cell>
          <cell r="F9973" t="str">
            <v>次</v>
          </cell>
          <cell r="G9973" t="str">
            <v/>
          </cell>
          <cell r="H9973">
            <v>60</v>
          </cell>
          <cell r="I9973">
            <v>48</v>
          </cell>
          <cell r="J9973">
            <v>42</v>
          </cell>
          <cell r="K9973" t="str">
            <v>甲类</v>
          </cell>
        </row>
        <row r="9974">
          <cell r="A9974" t="str">
            <v>QDAA0002</v>
          </cell>
          <cell r="B9974" t="str">
            <v>头部创伤火灸疗法
(མགོ་རྨ་མེ་བཙའི་བཅོས་ཐབས།)</v>
          </cell>
          <cell r="C9974" t="str">
            <v>在受伤后,黄水还未集聚时,立即对接骨折,实施火灸,缝合后用药物奄敷,实施包扎。</v>
          </cell>
          <cell r="D9974" t="str">
            <v>换药包,艾绒,药线</v>
          </cell>
          <cell r="E9974" t="str">
            <v/>
          </cell>
          <cell r="F9974" t="str">
            <v>柱</v>
          </cell>
          <cell r="G9974" t="str">
            <v/>
          </cell>
          <cell r="H9974">
            <v>9</v>
          </cell>
          <cell r="I9974">
            <v>9</v>
          </cell>
          <cell r="J9974">
            <v>8</v>
          </cell>
          <cell r="K9974" t="str">
            <v>甲类</v>
          </cell>
        </row>
        <row r="9975">
          <cell r="A9975" t="str">
            <v>QDAA0003</v>
          </cell>
          <cell r="B9975" t="str">
            <v>头部创伤切割引流医治法(དྲ་ཡི་བཅོས་ཐབས།)</v>
          </cell>
          <cell r="C9975" t="str">
            <v>头部严重受伤时,通过手术将坏死部分､碎骨和异物清除的手术治疗方法。</v>
          </cell>
          <cell r="D9975" t="str">
            <v>换药包,药线</v>
          </cell>
          <cell r="E9975" t="str">
            <v/>
          </cell>
          <cell r="F9975" t="str">
            <v>次</v>
          </cell>
          <cell r="G9975" t="str">
            <v/>
          </cell>
          <cell r="H9975">
            <v>800</v>
          </cell>
          <cell r="I9975">
            <v>640</v>
          </cell>
          <cell r="J9975">
            <v>560</v>
          </cell>
          <cell r="K9975" t="str">
            <v>甲类</v>
          </cell>
        </row>
        <row r="9976">
          <cell r="A9976" t="str">
            <v>QDAA0004</v>
          </cell>
          <cell r="B9976" t="str">
            <v>头部肌肉创伤医治法
(ཤ་རྨའི་བཅོས་ཐབས།)</v>
          </cell>
          <cell r="C9976" t="str">
            <v>通过消肿､缝合､药物奄敷､伤口清洗等方法医治头部肌肉创伤的治疗方法。</v>
          </cell>
          <cell r="D9976" t="str">
            <v>药线,换药包</v>
          </cell>
          <cell r="E9976" t="str">
            <v/>
          </cell>
          <cell r="F9976" t="str">
            <v>次</v>
          </cell>
          <cell r="G9976" t="str">
            <v/>
          </cell>
          <cell r="H9976">
            <v>100</v>
          </cell>
          <cell r="I9976">
            <v>80</v>
          </cell>
          <cell r="J9976">
            <v>70</v>
          </cell>
          <cell r="K9976" t="str">
            <v>甲类</v>
          </cell>
        </row>
        <row r="9977">
          <cell r="A9977" t="str">
            <v>QDAA0005</v>
          </cell>
          <cell r="B9977" t="str">
            <v>擦伤医治法
(བཤུས་པ་བཅོས་ཐབས།)</v>
          </cell>
          <cell r="C9977" t="str">
            <v>头部肌肉擦伤时,用硼砂､熊胆调和外敷伤口,用毡毛片包扎。</v>
          </cell>
          <cell r="D9977" t="str">
            <v>毡毛片,换药包</v>
          </cell>
          <cell r="E9977" t="str">
            <v/>
          </cell>
          <cell r="F9977" t="str">
            <v>部位</v>
          </cell>
          <cell r="G9977" t="str">
            <v/>
          </cell>
          <cell r="H9977">
            <v>40</v>
          </cell>
          <cell r="I9977">
            <v>32</v>
          </cell>
          <cell r="J9977">
            <v>28</v>
          </cell>
          <cell r="K9977" t="str">
            <v>甲类</v>
          </cell>
        </row>
        <row r="9978">
          <cell r="A9978" t="str">
            <v>QDAA0006</v>
          </cell>
          <cell r="B9978" t="str">
            <v>撕伤医治法
(གཤགས་པ་བཅོས་ཐབས།)</v>
          </cell>
          <cell r="C9978" t="str">
            <v>用药线缝合,乳酪和酒糟调和糊伤口,毡片奄敷包扎。</v>
          </cell>
          <cell r="D9978" t="str">
            <v>换药包,药线</v>
          </cell>
          <cell r="E9978" t="str">
            <v/>
          </cell>
          <cell r="F9978" t="str">
            <v>部位</v>
          </cell>
          <cell r="G9978" t="str">
            <v/>
          </cell>
          <cell r="H9978">
            <v>200</v>
          </cell>
          <cell r="I9978">
            <v>160</v>
          </cell>
          <cell r="J9978">
            <v>140</v>
          </cell>
          <cell r="K9978" t="str">
            <v>甲类</v>
          </cell>
        </row>
        <row r="9979">
          <cell r="A9979" t="str">
            <v>QDAA0007</v>
          </cell>
          <cell r="B9979" t="str">
            <v>砍伤医治法
(བཅད་པ་བཅོས་ཐབས།)</v>
          </cell>
          <cell r="C9979" t="str">
            <v>用药线缝合,用胆汁和牛乳调和外敷,毡片奄敷包扎。</v>
          </cell>
          <cell r="D9979" t="str">
            <v>换药包,药线</v>
          </cell>
          <cell r="E9979" t="str">
            <v/>
          </cell>
          <cell r="F9979" t="str">
            <v>部位</v>
          </cell>
          <cell r="G9979" t="str">
            <v/>
          </cell>
          <cell r="H9979">
            <v>300</v>
          </cell>
          <cell r="I9979">
            <v>240</v>
          </cell>
          <cell r="J9979">
            <v>210</v>
          </cell>
          <cell r="K9979" t="str">
            <v>乙类</v>
          </cell>
        </row>
        <row r="9980">
          <cell r="A9980" t="str">
            <v>QDAA0008</v>
          </cell>
          <cell r="B9980" t="str">
            <v>钝器打伤医治法
(བརྡུངས་པ་བཅོས་ཐབས།)</v>
          </cell>
          <cell r="C9980" t="str">
            <v>用药物热敷患处,严重者挑刺穿漏后再热敷。</v>
          </cell>
          <cell r="D9980" t="str">
            <v/>
          </cell>
          <cell r="E9980" t="str">
            <v/>
          </cell>
          <cell r="F9980" t="str">
            <v>部位</v>
          </cell>
          <cell r="G9980" t="str">
            <v/>
          </cell>
          <cell r="H9980">
            <v>50</v>
          </cell>
          <cell r="I9980">
            <v>40</v>
          </cell>
          <cell r="J9980">
            <v>35</v>
          </cell>
          <cell r="K9980" t="str">
            <v>乙类</v>
          </cell>
        </row>
        <row r="9981">
          <cell r="A9981" t="str">
            <v>QDAA0009</v>
          </cell>
          <cell r="B9981" t="str">
            <v>戳伤医治法
(རྫོགས་པ་བཅོས་ཐབས།)</v>
          </cell>
          <cell r="C9981" t="str">
            <v>外敷酒糟,涂止腐药物,吸黄水,用火灸封闭后,再外敷愈肌药物施治。</v>
          </cell>
          <cell r="D9981" t="str">
            <v>艾绒,刺针</v>
          </cell>
          <cell r="E9981" t="str">
            <v/>
          </cell>
          <cell r="F9981" t="str">
            <v>部位</v>
          </cell>
          <cell r="G9981" t="str">
            <v/>
          </cell>
          <cell r="H9981">
            <v>300</v>
          </cell>
          <cell r="I9981">
            <v>240</v>
          </cell>
          <cell r="J9981">
            <v>210</v>
          </cell>
          <cell r="K9981" t="str">
            <v>乙类</v>
          </cell>
        </row>
        <row r="9982">
          <cell r="A9982" t="str">
            <v>QDAA0010</v>
          </cell>
          <cell r="B9982" t="str">
            <v>头部骨骼闭合型创伤治疗法(རྨ་མེད་བཅོས་ཐབས།)</v>
          </cell>
          <cell r="C9982" t="str">
            <v>剃光头发涂抹酥油､脂肪制剂熏熨,包扎伤处,外用箍环固定,移位时切肌正骨,火灸头骨缝隙医治。</v>
          </cell>
          <cell r="D9982" t="str">
            <v>酥油,箍环,艾绒</v>
          </cell>
          <cell r="E9982" t="str">
            <v/>
          </cell>
          <cell r="F9982" t="str">
            <v>部位</v>
          </cell>
          <cell r="G9982" t="str">
            <v/>
          </cell>
          <cell r="H9982">
            <v>780</v>
          </cell>
          <cell r="I9982">
            <v>620</v>
          </cell>
          <cell r="J9982">
            <v>545</v>
          </cell>
          <cell r="K9982" t="str">
            <v>甲类</v>
          </cell>
        </row>
        <row r="9983">
          <cell r="A9983" t="str">
            <v>QDAA0011</v>
          </cell>
          <cell r="B9983" t="str">
            <v>头部骨骼开放型创伤治疗法(རྨ་ཅན་བཅོས་ཐབས།)</v>
          </cell>
          <cell r="C9983" t="str">
            <v>对头部骨折部分实施刮骨,药物使骨渣自出､骨穿孔､育新骨等治疗方法进行施治的方法。</v>
          </cell>
          <cell r="D9983" t="str">
            <v>换药包,刀片</v>
          </cell>
          <cell r="E9983" t="str">
            <v/>
          </cell>
          <cell r="F9983" t="str">
            <v>部位</v>
          </cell>
          <cell r="G9983" t="str">
            <v/>
          </cell>
          <cell r="H9983">
            <v>1300</v>
          </cell>
          <cell r="I9983">
            <v>1040</v>
          </cell>
          <cell r="J9983">
            <v>910</v>
          </cell>
          <cell r="K9983" t="str">
            <v>甲类</v>
          </cell>
        </row>
        <row r="9984">
          <cell r="A9984" t="str">
            <v>QDAA0012</v>
          </cell>
          <cell r="B9984" t="str">
            <v>脑震荡治疗法
(འཚོ་འཁྱོམས།)</v>
          </cell>
          <cell r="C9984" t="str">
            <v>外用箍环,内服药物,头部穴位火灸的治疗方法。</v>
          </cell>
          <cell r="D9984" t="str">
            <v>艾绒,箍环</v>
          </cell>
          <cell r="E9984" t="str">
            <v>药物</v>
          </cell>
          <cell r="F9984" t="str">
            <v>次</v>
          </cell>
          <cell r="G9984" t="str">
            <v/>
          </cell>
          <cell r="H9984">
            <v>850</v>
          </cell>
          <cell r="I9984">
            <v>680</v>
          </cell>
          <cell r="J9984">
            <v>595</v>
          </cell>
          <cell r="K9984" t="str">
            <v>甲类</v>
          </cell>
        </row>
        <row r="9985">
          <cell r="A9985" t="str">
            <v>QDAA0013</v>
          </cell>
          <cell r="B9985" t="str">
            <v>创伤性脑潜伏治疗法
(ཀླད་གཞའ་བརྟག་ཐབས།)</v>
          </cell>
          <cell r="C9985" t="str">
            <v>按藏医理论,服三味阿魏散､用糌粑热敷,预防并发症。</v>
          </cell>
        </row>
        <row r="9985">
          <cell r="E9985" t="str">
            <v>药物</v>
          </cell>
          <cell r="F9985" t="str">
            <v>次</v>
          </cell>
          <cell r="G9985" t="str">
            <v/>
          </cell>
          <cell r="H9985">
            <v>90</v>
          </cell>
          <cell r="I9985">
            <v>70</v>
          </cell>
          <cell r="J9985">
            <v>60</v>
          </cell>
          <cell r="K9985" t="str">
            <v>甲类</v>
          </cell>
        </row>
        <row r="9986">
          <cell r="A9986" t="str">
            <v>QDAA0014</v>
          </cell>
          <cell r="B9986" t="str">
            <v>创伤性脑水肿治疗法
(སྦོས་སྐྱོན་བརྟག་བཅོས།)</v>
          </cell>
          <cell r="C9986" t="str">
            <v>用药物奄敷伤口,压薄铅皮,小尖脉放血,用铜管引流黄水和脓液等方法施治。</v>
          </cell>
          <cell r="D9986" t="str">
            <v>放血刺针,铅皮</v>
          </cell>
          <cell r="E9986" t="str">
            <v/>
          </cell>
          <cell r="F9986" t="str">
            <v>部位</v>
          </cell>
          <cell r="G9986" t="str">
            <v/>
          </cell>
          <cell r="H9986">
            <v>1500</v>
          </cell>
          <cell r="I9986">
            <v>1200</v>
          </cell>
          <cell r="J9986">
            <v>1050</v>
          </cell>
          <cell r="K9986" t="str">
            <v>甲类</v>
          </cell>
        </row>
        <row r="9987">
          <cell r="A9987" t="str">
            <v>QDAA0015</v>
          </cell>
          <cell r="B9987" t="str">
            <v>脑源性癫狂治疗法
(ཀླད་སྨྱོས་བཅོས་ཐབས།)</v>
          </cell>
          <cell r="C9987" t="str">
            <v>灸百会､四掌心､第六､七椎等穴位,口服七味广酸枣等施治。</v>
          </cell>
          <cell r="D9987" t="str">
            <v>艾绒</v>
          </cell>
          <cell r="E9987" t="str">
            <v>药物</v>
          </cell>
          <cell r="F9987" t="str">
            <v>次</v>
          </cell>
          <cell r="G9987" t="str">
            <v/>
          </cell>
          <cell r="H9987">
            <v>270</v>
          </cell>
          <cell r="I9987">
            <v>215</v>
          </cell>
          <cell r="J9987">
            <v>190</v>
          </cell>
          <cell r="K9987" t="str">
            <v>甲类</v>
          </cell>
        </row>
        <row r="9988">
          <cell r="A9988" t="str">
            <v>QDAA0016</v>
          </cell>
          <cell r="B9988" t="str">
            <v>创伤后脑源性哑结治疗法(ལྐུགས་པ་བཅོས་ཐབས།)</v>
          </cell>
          <cell r="C9988" t="str">
            <v>放血后灸伤口,用泻鼻法和泻脉法施治。</v>
          </cell>
          <cell r="D9988" t="str">
            <v>换药包,艾条</v>
          </cell>
          <cell r="E9988" t="str">
            <v/>
          </cell>
          <cell r="F9988" t="str">
            <v>次</v>
          </cell>
          <cell r="G9988" t="str">
            <v/>
          </cell>
          <cell r="H9988">
            <v>220</v>
          </cell>
          <cell r="I9988">
            <v>180</v>
          </cell>
          <cell r="J9988">
            <v>160</v>
          </cell>
          <cell r="K9988" t="str">
            <v>甲类</v>
          </cell>
        </row>
        <row r="9989">
          <cell r="A9989" t="str">
            <v>QDAA0017</v>
          </cell>
          <cell r="B9989" t="str">
            <v>颈骨创伤治疗法
(སྐེ་ཡི་རུས་གནད་བཅོས་ཐབས།)</v>
          </cell>
          <cell r="C9989" t="str">
            <v>将药锭纳入伤口,化脓时刮骨,药物清洗伤口,接骨通血后,用毡片包扎,时常用药物奄敷治疗。</v>
          </cell>
          <cell r="D9989" t="str">
            <v>换药包,毡片</v>
          </cell>
          <cell r="E9989" t="str">
            <v/>
          </cell>
          <cell r="F9989" t="str">
            <v>次</v>
          </cell>
          <cell r="G9989" t="str">
            <v/>
          </cell>
          <cell r="H9989">
            <v>1600</v>
          </cell>
          <cell r="I9989">
            <v>1280</v>
          </cell>
          <cell r="J9989">
            <v>1120</v>
          </cell>
          <cell r="K9989" t="str">
            <v>乙类</v>
          </cell>
        </row>
        <row r="9990">
          <cell r="A9990" t="str">
            <v>QDAA0018</v>
          </cell>
          <cell r="B9990" t="str">
            <v>颈脉创伤治疗法
(སྐེའི་རྩ་གནད་བཅོས་ཐབས།)</v>
          </cell>
          <cell r="C9990" t="str">
            <v>颈骨创伤黑尖脉未断或出血时,立即实施火灸止血,不能止血者用药物添堵伤口或石子按压后包扎止血。</v>
          </cell>
          <cell r="D9990" t="str">
            <v>艾条,换药包</v>
          </cell>
          <cell r="E9990" t="str">
            <v/>
          </cell>
          <cell r="F9990" t="str">
            <v>次</v>
          </cell>
          <cell r="G9990" t="str">
            <v/>
          </cell>
          <cell r="H9990">
            <v>890</v>
          </cell>
          <cell r="I9990">
            <v>710</v>
          </cell>
          <cell r="J9990">
            <v>620</v>
          </cell>
          <cell r="K9990" t="str">
            <v>乙类</v>
          </cell>
        </row>
        <row r="9991">
          <cell r="A9991" t="str">
            <v>QDAA0019</v>
          </cell>
          <cell r="B9991" t="str">
            <v>颈部肌肉创伤治疗法
(ཤ་གནད་བཅོས་ཐབས།)</v>
          </cell>
          <cell r="C9991" t="str">
            <v>颈骨创伤肌肉断伤时,用药物奄敷伤口,用线缝合肌肉和皮肤,绷带包扎。</v>
          </cell>
          <cell r="D9991" t="str">
            <v>换药包,药线</v>
          </cell>
          <cell r="E9991" t="str">
            <v/>
          </cell>
          <cell r="F9991" t="str">
            <v>次</v>
          </cell>
          <cell r="G9991" t="str">
            <v/>
          </cell>
          <cell r="H9991">
            <v>550</v>
          </cell>
          <cell r="I9991">
            <v>440</v>
          </cell>
          <cell r="J9991">
            <v>380</v>
          </cell>
          <cell r="K9991" t="str">
            <v>乙类</v>
          </cell>
        </row>
        <row r="9992">
          <cell r="A9992" t="str">
            <v>QDAA0020</v>
          </cell>
          <cell r="B9992" t="str">
            <v>颈部筋腱创伤疗法
(སྐེའི་ཆུ་རྒྱུས་བཆོས་ཐབས།)</v>
          </cell>
          <cell r="C9992" t="str">
            <v>在断伤筋腱上下艾灸,缝合,用药物热敷伤口,后期用药浴和缓泻疗法施治。</v>
          </cell>
          <cell r="D9992" t="str">
            <v>换药包,药线</v>
          </cell>
          <cell r="E9992" t="str">
            <v/>
          </cell>
          <cell r="F9992" t="str">
            <v>次</v>
          </cell>
          <cell r="G9992" t="str">
            <v/>
          </cell>
          <cell r="H9992">
            <v>890</v>
          </cell>
          <cell r="I9992">
            <v>710</v>
          </cell>
          <cell r="J9992">
            <v>620</v>
          </cell>
          <cell r="K9992" t="str">
            <v>乙类</v>
          </cell>
        </row>
        <row r="9993">
          <cell r="A9993" t="str">
            <v>QDAA0021</v>
          </cell>
          <cell r="B9993" t="str">
            <v>体腔闭合型创伤治疗(བྱང་ཁོག་རྨ་མེད་འགྲམས་པའི་བཅོས་ཐབས།)</v>
          </cell>
          <cell r="C9993" t="str">
            <v>外伤造成体腔没有明显伤口､暗伤较多,症状出现体腔青紫､疼痛剧烈､伸曲困难等创伤,通过手术､药物､奄敷等手段进行治疗的方法。</v>
          </cell>
          <cell r="D9993" t="str">
            <v/>
          </cell>
          <cell r="E9993" t="str">
            <v/>
          </cell>
          <cell r="F9993" t="str">
            <v>次</v>
          </cell>
          <cell r="G9993" t="str">
            <v/>
          </cell>
          <cell r="H9993">
            <v>650</v>
          </cell>
          <cell r="I9993">
            <v>520</v>
          </cell>
          <cell r="J9993">
            <v>450</v>
          </cell>
          <cell r="K9993" t="str">
            <v>乙类</v>
          </cell>
        </row>
        <row r="9994">
          <cell r="A9994" t="str">
            <v>QDAA0022</v>
          </cell>
          <cell r="B9994" t="str">
            <v>体腔开放性创伤治疗(བྱང་ཁོག་རྨ་ཅན་སྤྱིའི་བཅོས་ཐབས།)</v>
          </cell>
          <cell r="C9994" t="str">
            <v>对创伤引起的伤口及出血大,辨证后立即止血,对肌肉和组织清洗后进行包扎和药物治疗,伤后合拢初期用药物奄敷等手段进行治疗的方法。</v>
          </cell>
          <cell r="D9994" t="str">
            <v>换药包,药线</v>
          </cell>
          <cell r="E9994" t="str">
            <v/>
          </cell>
          <cell r="F9994" t="str">
            <v>次</v>
          </cell>
          <cell r="G9994" t="str">
            <v/>
          </cell>
          <cell r="H9994">
            <v>2000</v>
          </cell>
          <cell r="I9994">
            <v>1600</v>
          </cell>
          <cell r="J9994">
            <v>1400</v>
          </cell>
          <cell r="K9994" t="str">
            <v>甲类</v>
          </cell>
        </row>
        <row r="9995">
          <cell r="A9995" t="str">
            <v>QDAA0023</v>
          </cell>
          <cell r="B9995" t="str">
            <v>体腔肌肉损伤治疗法(བྱང་ཁོག་ཤ་གནད་བཅོས་ཐབས།)</v>
          </cell>
          <cell r="C9995" t="str">
            <v>根据肌肉创伤的程度,辨证后采用吮吸､奄敷､药浴､涂贴､包扎等手段的治疗方法。</v>
          </cell>
          <cell r="D9995" t="str">
            <v>换药包,药线,艾条,绷带</v>
          </cell>
          <cell r="E9995" t="str">
            <v/>
          </cell>
          <cell r="F9995" t="str">
            <v>次</v>
          </cell>
          <cell r="G9995" t="str">
            <v/>
          </cell>
          <cell r="H9995">
            <v>800</v>
          </cell>
          <cell r="I9995">
            <v>640</v>
          </cell>
          <cell r="J9995">
            <v>560</v>
          </cell>
          <cell r="K9995" t="str">
            <v>甲类</v>
          </cell>
        </row>
        <row r="9996">
          <cell r="A9996" t="str">
            <v>QDAA0024</v>
          </cell>
          <cell r="B9996" t="str">
            <v>体腔骨骼创伤(骨折)治疗(རུས་གནད་བཅོས་ཐབས།)</v>
          </cell>
          <cell r="C9996" t="str">
            <v>根据骨骼创伤和骨折的部位及程度,辨证后采用复位､包扎､药浴､艾灸､奄敷､涂贴等外治手段的治疗方法。</v>
          </cell>
          <cell r="D9996" t="str">
            <v>夹板,绷带</v>
          </cell>
          <cell r="E9996" t="str">
            <v/>
          </cell>
          <cell r="F9996" t="str">
            <v>次</v>
          </cell>
          <cell r="G9996" t="str">
            <v/>
          </cell>
          <cell r="H9996">
            <v>800</v>
          </cell>
          <cell r="I9996">
            <v>640</v>
          </cell>
          <cell r="J9996">
            <v>560</v>
          </cell>
          <cell r="K9996" t="str">
            <v>甲类</v>
          </cell>
        </row>
        <row r="9997">
          <cell r="A9997" t="str">
            <v>QDAA0025</v>
          </cell>
          <cell r="B9997" t="str">
            <v>体腔经脉断裂治疗法
(རྩ་གནད་བཅོས་ཐབས།)</v>
          </cell>
          <cell r="C9997" t="str">
            <v>根据经脉断裂的部位和伤口大小,辨证后在脉道上下一寸用金烙､铁烙､火灸等方法灸之,并在侧脉反复放血后包扎,恢复期用药浴､奄敷外治方法断除后遗症的治疗方法。</v>
          </cell>
          <cell r="D9997" t="str">
            <v>换药包,药线,绷带</v>
          </cell>
          <cell r="E9997" t="str">
            <v/>
          </cell>
          <cell r="F9997" t="str">
            <v>次</v>
          </cell>
          <cell r="G9997" t="str">
            <v/>
          </cell>
          <cell r="H9997">
            <v>1300</v>
          </cell>
          <cell r="I9997">
            <v>1040</v>
          </cell>
          <cell r="J9997">
            <v>910</v>
          </cell>
          <cell r="K9997" t="str">
            <v>甲类</v>
          </cell>
        </row>
        <row r="9998">
          <cell r="A9998" t="str">
            <v>QDAA0026</v>
          </cell>
          <cell r="B9998" t="str">
            <v>上体腔内穿治疗
(ནང་དུ་རྡོལ་བ་བཅོས་ཐབས།)</v>
          </cell>
          <cell r="C9998" t="str">
            <v>物体穿透体腔,辨证后口服红花､紫草茸､各种胆浸泡口服,手术止血､后期药浴等外治方法施治。</v>
          </cell>
          <cell r="D9998" t="str">
            <v>换药包,药线</v>
          </cell>
          <cell r="E9998" t="str">
            <v/>
          </cell>
          <cell r="F9998" t="str">
            <v>次</v>
          </cell>
          <cell r="G9998" t="str">
            <v/>
          </cell>
          <cell r="H9998">
            <v>1800</v>
          </cell>
          <cell r="I9998">
            <v>1440</v>
          </cell>
          <cell r="J9998">
            <v>1260</v>
          </cell>
          <cell r="K9998" t="str">
            <v>甲类</v>
          </cell>
        </row>
        <row r="9999">
          <cell r="A9999" t="str">
            <v>QDAA0027</v>
          </cell>
          <cell r="B9999" t="str">
            <v>上体腔创伤出血治疗
(ཁྲག་བབས་བཅོས་ཐབས།)</v>
          </cell>
          <cell r="C9999" t="str">
            <v>当伤及脉道出现出血时,采用火灸､熨敷等方法引血镇痛,若出现淤血不能排除,采用伤口朝下,扩大伤口,让患者闭气从胸腔挤出淤血,实施包扎,用四味藏木香汤镇痛的治疗方法。</v>
          </cell>
          <cell r="D9999" t="str">
            <v>换药包,药线</v>
          </cell>
          <cell r="E9999" t="str">
            <v/>
          </cell>
          <cell r="F9999" t="str">
            <v>次</v>
          </cell>
          <cell r="G9999" t="str">
            <v/>
          </cell>
          <cell r="H9999">
            <v>1300</v>
          </cell>
          <cell r="I9999">
            <v>1040</v>
          </cell>
          <cell r="J9999">
            <v>910</v>
          </cell>
          <cell r="K9999" t="str">
            <v>甲类</v>
          </cell>
        </row>
        <row r="10000">
          <cell r="A10000" t="str">
            <v>QDAA0028</v>
          </cell>
          <cell r="B10000" t="str">
            <v>上体腔创伤血期治疗(ཁྲག་གི་དུས་ཀྱི་བཅོས་ཐབས།)</v>
          </cell>
          <cell r="C10000" t="str">
            <v>上体腔(胸腔)创伤后7日为血期,辨证后用火速疗法封闭脉口止血,连续用药水清洗伤口和火速疗法交替14天,防治发生再出血和伤口感染的治疗方法。</v>
          </cell>
          <cell r="D10000" t="str">
            <v>换药包,药线,艾绒</v>
          </cell>
          <cell r="E10000" t="str">
            <v/>
          </cell>
          <cell r="F10000" t="str">
            <v>次</v>
          </cell>
          <cell r="G10000" t="str">
            <v/>
          </cell>
          <cell r="H10000">
            <v>1000</v>
          </cell>
          <cell r="I10000">
            <v>800</v>
          </cell>
          <cell r="J10000">
            <v>700</v>
          </cell>
          <cell r="K10000" t="str">
            <v>甲类</v>
          </cell>
        </row>
        <row r="10001">
          <cell r="A10001" t="str">
            <v>QDAA0029</v>
          </cell>
          <cell r="B10001" t="str">
            <v>上体腔创伤黄水期治疗法(ཆུ་སེར་གི་དུས་ཀྱི་བཅོས་ཐབས།)</v>
          </cell>
          <cell r="C10001" t="str">
            <v>上体腔(胸腔)创伤后7日后为黄水期,辨证后起居方面避免剧烈活动使脉口崩裂,口服干黄水的药物使黄水干涸,促使伤口恢复的治疗方法。</v>
          </cell>
          <cell r="D10001" t="str">
            <v>换药包</v>
          </cell>
          <cell r="E10001" t="str">
            <v/>
          </cell>
          <cell r="F10001" t="str">
            <v>次</v>
          </cell>
          <cell r="G10001" t="str">
            <v/>
          </cell>
          <cell r="H10001">
            <v>300</v>
          </cell>
          <cell r="I10001">
            <v>240</v>
          </cell>
          <cell r="J10001">
            <v>210</v>
          </cell>
          <cell r="K10001" t="str">
            <v>甲类</v>
          </cell>
        </row>
        <row r="10002">
          <cell r="A10002" t="str">
            <v>QDAA0030</v>
          </cell>
          <cell r="B10002" t="str">
            <v>上体腔创伤脓期治疗法(རྣག་གི་དུས་ཀྱི་བཅས་ཐབས།)</v>
          </cell>
          <cell r="C10002" t="str">
            <v>上体腔(胸腔)创伤后14日后为脓期,辨证后,用药物将聚于痰的脓缓引吐出,放血､养肺､滋补等方法排除胸腔脓液的治疗方法。</v>
          </cell>
          <cell r="D10002" t="str">
            <v>换药包</v>
          </cell>
          <cell r="E10002" t="str">
            <v/>
          </cell>
          <cell r="F10002" t="str">
            <v>次</v>
          </cell>
          <cell r="G10002" t="str">
            <v/>
          </cell>
          <cell r="H10002">
            <v>300</v>
          </cell>
          <cell r="I10002">
            <v>240</v>
          </cell>
          <cell r="J10002">
            <v>210</v>
          </cell>
          <cell r="K10002" t="str">
            <v>甲类</v>
          </cell>
        </row>
        <row r="10003">
          <cell r="A10003" t="str">
            <v>QDAA0031</v>
          </cell>
          <cell r="B10003" t="str">
            <v>排除脓血法
(རྣག་ཁྲག་གསང་དུ་འདོན་པ།)</v>
          </cell>
          <cell r="C10003" t="str">
            <v>腹腔创伤后,腹腔积脓血引起消化不良､头痛､腹胀等症状后,用药物上引催吐或催泻,起到消化和排除脓血的治疗方法</v>
          </cell>
          <cell r="D10003" t="str">
            <v>换药包</v>
          </cell>
          <cell r="E10003" t="str">
            <v/>
          </cell>
          <cell r="F10003" t="str">
            <v>次</v>
          </cell>
          <cell r="G10003" t="str">
            <v/>
          </cell>
          <cell r="H10003">
            <v>50</v>
          </cell>
          <cell r="I10003">
            <v>40</v>
          </cell>
          <cell r="J10003">
            <v>35</v>
          </cell>
          <cell r="K10003" t="str">
            <v>甲类</v>
          </cell>
        </row>
        <row r="10004">
          <cell r="A10004" t="str">
            <v>QDAA0032</v>
          </cell>
          <cell r="B10004" t="str">
            <v>白膈膜受伤治疗法 (མཆིན་དྲི་དཀར་པོ་བཅོས་ཐབས།)</v>
          </cell>
          <cell r="C10004" t="str">
            <v>脏腑创伤后,白膈膜被器械致伤时,用山羊奶加熊胆调服,禁放血､灸穴､用八味花椒糊奄敷,干燥血水的治疗方法。</v>
          </cell>
          <cell r="D10004" t="str">
            <v>换药包,艾条</v>
          </cell>
          <cell r="E10004" t="str">
            <v/>
          </cell>
          <cell r="F10004" t="str">
            <v>次</v>
          </cell>
          <cell r="G10004" t="str">
            <v/>
          </cell>
          <cell r="H10004">
            <v>100</v>
          </cell>
          <cell r="I10004">
            <v>80</v>
          </cell>
          <cell r="J10004">
            <v>70</v>
          </cell>
          <cell r="K10004" t="str">
            <v>甲类</v>
          </cell>
        </row>
        <row r="10005">
          <cell r="A10005" t="str">
            <v>QDAA0033</v>
          </cell>
          <cell r="B10005" t="str">
            <v>黑膈膜受伤治疗法
(མཆིན་དྲི་ནག་པོ་བཅས་ཐབས།)</v>
          </cell>
          <cell r="C10005" t="str">
            <v>脏腑创伤后,黑膈膜受伤时,选用各种胆内服,辨证后选脉放血,进食米粥､选穴凃搽的治疗方法。</v>
          </cell>
          <cell r="D10005" t="str">
            <v>换药包</v>
          </cell>
          <cell r="E10005" t="str">
            <v/>
          </cell>
          <cell r="F10005" t="str">
            <v>次</v>
          </cell>
          <cell r="G10005" t="str">
            <v/>
          </cell>
          <cell r="H10005">
            <v>100</v>
          </cell>
          <cell r="I10005">
            <v>80</v>
          </cell>
          <cell r="J10005">
            <v>70</v>
          </cell>
          <cell r="K10005" t="str">
            <v>甲类</v>
          </cell>
        </row>
        <row r="10006">
          <cell r="A10006" t="str">
            <v>QDAA0034</v>
          </cell>
          <cell r="B10006" t="str">
            <v>肝脏受伤治疗法
(མཆིན་རྨའི་བཅོས་ཐབས།)</v>
          </cell>
          <cell r="C10006" t="str">
            <v>脏腑创伤后,肝脏受伤时辨证后选脉放血,禁食油腻实物,火灸其穴,口服八味红花散等药物的治疗方法。</v>
          </cell>
          <cell r="D10006" t="str">
            <v>换药包</v>
          </cell>
          <cell r="E10006" t="str">
            <v/>
          </cell>
          <cell r="F10006" t="str">
            <v>次</v>
          </cell>
          <cell r="G10006" t="str">
            <v/>
          </cell>
          <cell r="H10006">
            <v>100</v>
          </cell>
          <cell r="I10006">
            <v>80</v>
          </cell>
          <cell r="J10006">
            <v>70</v>
          </cell>
          <cell r="K10006" t="str">
            <v>甲类</v>
          </cell>
        </row>
        <row r="10007">
          <cell r="A10007" t="str">
            <v>QDAA0035</v>
          </cell>
          <cell r="B10007" t="str">
            <v>脾脏受伤治疗法
(མཚེར་མའི་བཅོས་ཐབས།)</v>
          </cell>
          <cell r="C10007" t="str">
            <v>脏腑创伤后,脾脏受伤时辨证后选脉放血,内服汤剂､选穴凃搽､三味大黄散清泻等方法治疗。</v>
          </cell>
          <cell r="D10007" t="str">
            <v>换药包</v>
          </cell>
          <cell r="E10007" t="str">
            <v/>
          </cell>
          <cell r="F10007" t="str">
            <v>次</v>
          </cell>
          <cell r="G10007" t="str">
            <v/>
          </cell>
          <cell r="H10007">
            <v>100</v>
          </cell>
          <cell r="I10007">
            <v>80</v>
          </cell>
          <cell r="J10007">
            <v>70</v>
          </cell>
          <cell r="K10007" t="str">
            <v>甲类</v>
          </cell>
        </row>
        <row r="10008">
          <cell r="A10008" t="str">
            <v>QDAA0036</v>
          </cell>
          <cell r="B10008" t="str">
            <v>肾脏受伤治疗法
(མཁལ་རྨའི་བཅོས་ཐབས།)</v>
          </cell>
          <cell r="C10008" t="str">
            <v>脏腑创伤后,肾脏受伤时辨证后选穴火灸,进行放血,食温性食物,内服凉性药物的治疗方法。</v>
          </cell>
          <cell r="D10008" t="str">
            <v>换药包</v>
          </cell>
          <cell r="E10008" t="str">
            <v/>
          </cell>
          <cell r="F10008" t="str">
            <v>次</v>
          </cell>
          <cell r="G10008" t="str">
            <v/>
          </cell>
          <cell r="H10008">
            <v>100</v>
          </cell>
          <cell r="I10008">
            <v>80</v>
          </cell>
          <cell r="J10008">
            <v>70</v>
          </cell>
          <cell r="K10008" t="str">
            <v>甲类</v>
          </cell>
        </row>
        <row r="10009">
          <cell r="A10009" t="str">
            <v>QDAA0037</v>
          </cell>
          <cell r="B10009" t="str">
            <v>胃腑受伤治疗法
(ཕོ་རྨའི་བཅོས་ཐབས།)</v>
          </cell>
          <cell r="C10009" t="str">
            <v>脏腑创伤后,胃腑受伤时辨证后选穴火灸,呕吐时煎汤服用,穿孔者实施手术包扎､疼痛者缓泻,发烧时清热等方法施治的治疗方法。</v>
          </cell>
          <cell r="D10009" t="str">
            <v>换药包,药线</v>
          </cell>
          <cell r="E10009" t="str">
            <v/>
          </cell>
          <cell r="F10009" t="str">
            <v>次</v>
          </cell>
          <cell r="G10009" t="str">
            <v/>
          </cell>
          <cell r="H10009">
            <v>90</v>
          </cell>
          <cell r="I10009">
            <v>70</v>
          </cell>
          <cell r="J10009">
            <v>60</v>
          </cell>
          <cell r="K10009" t="str">
            <v>甲类</v>
          </cell>
        </row>
        <row r="10010">
          <cell r="A10010" t="str">
            <v>QDAA0038</v>
          </cell>
          <cell r="B10010" t="str">
            <v>肺脏受伤治疗法
(གློ་རྨ་གསོ་བ།)</v>
          </cell>
          <cell r="C10010" t="str">
            <v>肺脏受伤时辨证后选穴放血,穿孔者实施手术包扎､食温性食物,内服凉性药物的治疗方法。疼痛者火灸,发烧时煎汤服用,使清热等方法施治的治疗方法。</v>
          </cell>
          <cell r="D10010" t="str">
            <v>换药包,药线</v>
          </cell>
          <cell r="E10010" t="str">
            <v/>
          </cell>
          <cell r="F10010" t="str">
            <v>次</v>
          </cell>
          <cell r="G10010" t="str">
            <v/>
          </cell>
          <cell r="H10010">
            <v>90</v>
          </cell>
          <cell r="I10010">
            <v>70</v>
          </cell>
          <cell r="J10010">
            <v>60</v>
          </cell>
          <cell r="K10010" t="str">
            <v>甲类</v>
          </cell>
        </row>
        <row r="10011">
          <cell r="A10011" t="str">
            <v>QDAA0039</v>
          </cell>
          <cell r="B10011" t="str">
            <v>胆囊受伤治疗法
(སྣོད་མཁྲིས་དྲག་དཔྱད།)</v>
          </cell>
          <cell r="C10011" t="str">
            <v>胆囊受伤时辨证后选穴放血,呕吐时煎汤服用,穿孔者实施手术包扎､疼痛者峻泻,发烧时清热等方法施治的治疗方法。</v>
          </cell>
          <cell r="D10011" t="str">
            <v>换药包,药线</v>
          </cell>
          <cell r="E10011" t="str">
            <v/>
          </cell>
          <cell r="F10011" t="str">
            <v>次</v>
          </cell>
          <cell r="G10011" t="str">
            <v/>
          </cell>
          <cell r="H10011">
            <v>90</v>
          </cell>
          <cell r="I10011">
            <v>70</v>
          </cell>
          <cell r="J10011">
            <v>60</v>
          </cell>
          <cell r="K10011" t="str">
            <v>乙类</v>
          </cell>
        </row>
        <row r="10012">
          <cell r="A10012" t="str">
            <v>QDAA0040</v>
          </cell>
          <cell r="B10012" t="str">
            <v>卵巢受伤治疗法
(བསམ་སེའུ་དྲག་དཔྱད།)</v>
          </cell>
          <cell r="C10012" t="str">
            <v>卵巢受伤时辨证后选穴火灸,食温性食物,内服热性药物的治疗方法。穿孔者实施手术包扎､疼痛者金针,发烧时清热等方法施治的治疗方法。</v>
          </cell>
          <cell r="D10012" t="str">
            <v>换药包,药线</v>
          </cell>
          <cell r="E10012" t="str">
            <v/>
          </cell>
          <cell r="F10012" t="str">
            <v>次</v>
          </cell>
          <cell r="G10012" t="str">
            <v/>
          </cell>
          <cell r="H10012">
            <v>90</v>
          </cell>
          <cell r="I10012">
            <v>70</v>
          </cell>
          <cell r="J10012">
            <v>60</v>
          </cell>
          <cell r="K10012" t="str">
            <v>甲类</v>
          </cell>
        </row>
        <row r="10013">
          <cell r="A10013" t="str">
            <v>QDAA0041</v>
          </cell>
          <cell r="B10013" t="str">
            <v>心脏受伤治疗法
(སྙིང་རྨ་དྲག་དཔྱད།)</v>
          </cell>
          <cell r="C10013" t="str">
            <v>心脏受伤时辨证后选穴放血,食温性食物,内服热性药物的治疗方法。穿孔者实施手术包扎､疼痛者金针,发烧时清热等方法施治的治疗方法。</v>
          </cell>
          <cell r="D10013" t="str">
            <v>换药包,药线</v>
          </cell>
          <cell r="E10013" t="str">
            <v/>
          </cell>
          <cell r="F10013" t="str">
            <v>次</v>
          </cell>
          <cell r="G10013" t="str">
            <v/>
          </cell>
          <cell r="H10013">
            <v>900</v>
          </cell>
          <cell r="I10013">
            <v>720</v>
          </cell>
          <cell r="J10013">
            <v>630</v>
          </cell>
          <cell r="K10013" t="str">
            <v>甲类</v>
          </cell>
        </row>
        <row r="10014">
          <cell r="A10014" t="str">
            <v>QDAA0042</v>
          </cell>
          <cell r="B10014" t="str">
            <v>大肠创伤治疗法
(ལོང་རྨའི་བཅོས་ཐབས།)</v>
          </cell>
          <cell r="C10014" t="str">
            <v>脏腑创伤后,大肠受伤时,火灸第十六椎穴进行施治。</v>
          </cell>
          <cell r="D10014" t="str">
            <v>艾条</v>
          </cell>
          <cell r="E10014" t="str">
            <v/>
          </cell>
          <cell r="F10014" t="str">
            <v>次</v>
          </cell>
          <cell r="G10014" t="str">
            <v/>
          </cell>
          <cell r="H10014">
            <v>90</v>
          </cell>
          <cell r="I10014">
            <v>70</v>
          </cell>
          <cell r="J10014">
            <v>60</v>
          </cell>
          <cell r="K10014" t="str">
            <v>乙类</v>
          </cell>
        </row>
        <row r="10015">
          <cell r="A10015" t="str">
            <v>QDAA0043</v>
          </cell>
          <cell r="B10015" t="str">
            <v>小肠创伤治疗法
(རྒྱུ་མའི་བཅོས་ཐབས།)</v>
          </cell>
          <cell r="C10015" t="str">
            <v>脏腑创伤后,小肠受伤时,用牛奶和温水将粘着的灰尘和血污洗净,在用酒清洗,涂抹酥油后慢慢放入腹内缝合,涂上药粉包扎进行施治的治疗方法。</v>
          </cell>
          <cell r="D10015" t="str">
            <v>换药包,药线,辅料</v>
          </cell>
          <cell r="E10015" t="str">
            <v/>
          </cell>
          <cell r="F10015" t="str">
            <v>次</v>
          </cell>
          <cell r="G10015" t="str">
            <v/>
          </cell>
          <cell r="H10015">
            <v>550</v>
          </cell>
          <cell r="I10015">
            <v>440</v>
          </cell>
          <cell r="J10015">
            <v>380</v>
          </cell>
          <cell r="K10015" t="str">
            <v>甲类</v>
          </cell>
        </row>
        <row r="10016">
          <cell r="A10016" t="str">
            <v>QDAA0044</v>
          </cell>
          <cell r="B10016" t="str">
            <v>膀胱创伤治疗法
(ལྒང་རྨའི་བཅུས་ཐབས།)</v>
          </cell>
          <cell r="C10016" t="str">
            <v>脏腑创伤后,膀胱受伤时,火灸第十八椎穴,服用通闭利尿方,发烧时选脉放血的治疗方法。</v>
          </cell>
          <cell r="D10016" t="str">
            <v>艾条</v>
          </cell>
          <cell r="E10016" t="str">
            <v/>
          </cell>
          <cell r="F10016" t="str">
            <v>次</v>
          </cell>
          <cell r="G10016" t="str">
            <v/>
          </cell>
          <cell r="H10016">
            <v>130</v>
          </cell>
          <cell r="I10016">
            <v>105</v>
          </cell>
          <cell r="J10016">
            <v>90</v>
          </cell>
          <cell r="K10016" t="str">
            <v>乙类</v>
          </cell>
        </row>
        <row r="10017">
          <cell r="A10017" t="str">
            <v>QDAA0045</v>
          </cell>
          <cell r="B10017" t="str">
            <v>肩胛骨骨折包扎法
(སོག་པའི་སྡོམ་ཆིངས།)</v>
          </cell>
          <cell r="C10017" t="str">
            <v>辨证后,用轮子展翅缚复位后实施包扎。</v>
          </cell>
          <cell r="D10017" t="str">
            <v>夹板,辅料</v>
          </cell>
          <cell r="E10017" t="str">
            <v/>
          </cell>
          <cell r="F10017" t="str">
            <v>部位</v>
          </cell>
          <cell r="G10017" t="str">
            <v/>
          </cell>
          <cell r="H10017">
            <v>350</v>
          </cell>
          <cell r="I10017">
            <v>280</v>
          </cell>
          <cell r="J10017">
            <v>245</v>
          </cell>
          <cell r="K10017" t="str">
            <v>甲类</v>
          </cell>
        </row>
        <row r="10018">
          <cell r="A10018" t="str">
            <v>QDAA0046</v>
          </cell>
          <cell r="B10018" t="str">
            <v>肱骨骨折虎纹包扎法
(དཔུང་པའི་སྡོམ་ཆིངས།)</v>
          </cell>
          <cell r="C10018" t="str">
            <v>辨证后,用三枷虎纹缚复位后实施包扎。</v>
          </cell>
          <cell r="D10018" t="str">
            <v>夹板,辅料</v>
          </cell>
          <cell r="E10018" t="str">
            <v/>
          </cell>
          <cell r="F10018" t="str">
            <v>部位</v>
          </cell>
          <cell r="G10018" t="str">
            <v/>
          </cell>
          <cell r="H10018">
            <v>350</v>
          </cell>
          <cell r="I10018">
            <v>280</v>
          </cell>
          <cell r="J10018">
            <v>245</v>
          </cell>
          <cell r="K10018" t="str">
            <v>甲类</v>
          </cell>
        </row>
        <row r="10019">
          <cell r="A10019" t="str">
            <v>QDAA0047</v>
          </cell>
          <cell r="B10019" t="str">
            <v>肘关节骨折交叉包扎法(གྲུ་མོའིམབསྣོལ་ཆིངས།)</v>
          </cell>
          <cell r="C10019" t="str">
            <v>辨证后,用交叉缚复位后实施包扎。</v>
          </cell>
          <cell r="D10019" t="str">
            <v>夹板,辅料</v>
          </cell>
          <cell r="E10019" t="str">
            <v/>
          </cell>
          <cell r="F10019" t="str">
            <v>部位</v>
          </cell>
          <cell r="G10019" t="str">
            <v/>
          </cell>
          <cell r="H10019">
            <v>350</v>
          </cell>
          <cell r="I10019">
            <v>280</v>
          </cell>
          <cell r="J10019">
            <v>245</v>
          </cell>
          <cell r="K10019" t="str">
            <v>甲类</v>
          </cell>
        </row>
        <row r="10020">
          <cell r="A10020" t="str">
            <v>QDAA0048</v>
          </cell>
          <cell r="B10020" t="str">
            <v>尺桡骨骨折紧密包扎法(མཁྲིག་མའི་སྡོམ་ཆིངས།)</v>
          </cell>
          <cell r="C10020" t="str">
            <v>辨证后,用帐篷缚复位后实施包扎。</v>
          </cell>
          <cell r="D10020" t="str">
            <v>夹板,辅料</v>
          </cell>
          <cell r="E10020" t="str">
            <v/>
          </cell>
          <cell r="F10020" t="str">
            <v>部位</v>
          </cell>
          <cell r="G10020" t="str">
            <v/>
          </cell>
          <cell r="H10020">
            <v>400</v>
          </cell>
          <cell r="I10020">
            <v>320</v>
          </cell>
          <cell r="J10020">
            <v>280</v>
          </cell>
          <cell r="K10020" t="str">
            <v>甲类</v>
          </cell>
        </row>
        <row r="10021">
          <cell r="A10021" t="str">
            <v>QDAA0049</v>
          </cell>
          <cell r="B10021" t="str">
            <v>髋骨骨折网状包扎法
(དཔྱིའི་སྡོམ་ཆིངས།)</v>
          </cell>
          <cell r="C10021" t="str">
            <v>辨证后,用角架网状缚复位后实施包扎。</v>
          </cell>
          <cell r="D10021" t="str">
            <v>夹板,辅料</v>
          </cell>
          <cell r="E10021" t="str">
            <v/>
          </cell>
          <cell r="F10021" t="str">
            <v>部位</v>
          </cell>
          <cell r="G10021" t="str">
            <v/>
          </cell>
          <cell r="H10021">
            <v>650</v>
          </cell>
          <cell r="I10021">
            <v>520</v>
          </cell>
          <cell r="J10021">
            <v>450</v>
          </cell>
          <cell r="K10021" t="str">
            <v>甲类</v>
          </cell>
        </row>
        <row r="10022">
          <cell r="A10022" t="str">
            <v>QDAA0050</v>
          </cell>
          <cell r="B10022" t="str">
            <v>膝部骨折六敷包扎法
(པུས་མོའི་དྲུག་ཆིངས།)</v>
          </cell>
          <cell r="C10022" t="str">
            <v>辨证后,用六缚复位后实施包扎。</v>
          </cell>
          <cell r="D10022" t="str">
            <v>夹板,辅料</v>
          </cell>
          <cell r="E10022" t="str">
            <v/>
          </cell>
          <cell r="F10022" t="str">
            <v>部位</v>
          </cell>
          <cell r="G10022" t="str">
            <v/>
          </cell>
          <cell r="H10022">
            <v>500</v>
          </cell>
          <cell r="I10022">
            <v>480</v>
          </cell>
          <cell r="J10022">
            <v>350</v>
          </cell>
          <cell r="K10022" t="str">
            <v>甲类</v>
          </cell>
        </row>
        <row r="10023">
          <cell r="A10023" t="str">
            <v>QDAA0051</v>
          </cell>
          <cell r="B10023" t="str">
            <v>踝关节全敷包扎法
(ལོང་ཚིགས་སྡོམ་ཆིངས།)</v>
          </cell>
          <cell r="C10023" t="str">
            <v>辨证后,用圈缚复位后实施包扎。</v>
          </cell>
          <cell r="D10023" t="str">
            <v>夹板,辅料</v>
          </cell>
          <cell r="E10023" t="str">
            <v/>
          </cell>
          <cell r="F10023" t="str">
            <v>部位</v>
          </cell>
          <cell r="G10023" t="str">
            <v/>
          </cell>
          <cell r="H10023">
            <v>350</v>
          </cell>
          <cell r="I10023">
            <v>280</v>
          </cell>
          <cell r="J10023">
            <v>245</v>
          </cell>
          <cell r="K10023" t="str">
            <v>甲类</v>
          </cell>
        </row>
        <row r="10024">
          <cell r="A10024" t="str">
            <v>QDAA0052</v>
          </cell>
          <cell r="B10024" t="str">
            <v>四肢骨折勒束法
(ཡན་ལག་གི་སྒྱོགས།)</v>
          </cell>
          <cell r="C10024" t="str">
            <v>通过对勒束的部位､方法､时间､松紧度､材料的选择,对关节脱位､骨折､肌肉撕伤等创伤实施勒束包扎的治疗方法。</v>
          </cell>
          <cell r="D10024" t="str">
            <v>夹板,辅料</v>
          </cell>
          <cell r="E10024" t="str">
            <v/>
          </cell>
          <cell r="F10024" t="str">
            <v>部位</v>
          </cell>
          <cell r="G10024" t="str">
            <v/>
          </cell>
          <cell r="H10024">
            <v>350</v>
          </cell>
          <cell r="I10024">
            <v>280</v>
          </cell>
          <cell r="J10024">
            <v>245</v>
          </cell>
          <cell r="K10024" t="str">
            <v>甲类</v>
          </cell>
        </row>
        <row r="10025">
          <cell r="A10025" t="str">
            <v>QDAA0053</v>
          </cell>
          <cell r="B10025" t="str">
            <v>清除异物止痛法
(ཟུག་རྔུ་དབྱུང་ཐབས།)</v>
          </cell>
          <cell r="C10025" t="str">
            <v>四肢创伤时,对异物残留在深处的致死发炎疼痛的,用药物､手术的方法清除异物,使伤口愈合止痛的治疗方法。</v>
          </cell>
          <cell r="D10025" t="str">
            <v>换药包</v>
          </cell>
          <cell r="E10025" t="str">
            <v/>
          </cell>
          <cell r="F10025" t="str">
            <v>部位</v>
          </cell>
          <cell r="G10025" t="str">
            <v/>
          </cell>
          <cell r="H10025">
            <v>350</v>
          </cell>
          <cell r="I10025">
            <v>280</v>
          </cell>
          <cell r="J10025">
            <v>245</v>
          </cell>
          <cell r="K10025" t="str">
            <v>甲类</v>
          </cell>
        </row>
        <row r="10026">
          <cell r="A10026" t="str">
            <v>QDAA0054</v>
          </cell>
          <cell r="B10026" t="str">
            <v>异物寻觅法
(ཟུག་རྔུ་བཙལ་ཐབས།)</v>
          </cell>
          <cell r="C10026" t="str">
            <v>四肢创伤时,用适合伤口的器械寻觅探查,结合寻觅的手感和发出的声音,排查异物位置和性质并进行治疗。</v>
          </cell>
          <cell r="D10026" t="str">
            <v>换药包</v>
          </cell>
          <cell r="E10026" t="str">
            <v/>
          </cell>
          <cell r="F10026" t="str">
            <v>部位</v>
          </cell>
          <cell r="G10026" t="str">
            <v/>
          </cell>
          <cell r="H10026">
            <v>350</v>
          </cell>
          <cell r="I10026">
            <v>280</v>
          </cell>
          <cell r="J10026">
            <v>245</v>
          </cell>
          <cell r="K10026" t="str">
            <v>乙类</v>
          </cell>
        </row>
        <row r="10027">
          <cell r="A10027" t="str">
            <v>QDAA0055</v>
          </cell>
          <cell r="B10027" t="str">
            <v>四肢创伤止血法
(ཁྲག་ཤོར་གཅོད་ཐབས།)</v>
          </cell>
          <cell r="C10027" t="str">
            <v>创伤引起断裂失血时,将药物调成糊状,敷于伤口,在伤口上下包扎后在患处上下施灸,并在本脉上下放血,起到伤口止血的治疗方法。</v>
          </cell>
          <cell r="D10027" t="str">
            <v>换药包,艾条</v>
          </cell>
          <cell r="E10027" t="str">
            <v/>
          </cell>
          <cell r="F10027" t="str">
            <v>部位</v>
          </cell>
          <cell r="G10027" t="str">
            <v/>
          </cell>
          <cell r="H10027">
            <v>90</v>
          </cell>
          <cell r="I10027">
            <v>70</v>
          </cell>
          <cell r="J10027">
            <v>60</v>
          </cell>
          <cell r="K10027" t="str">
            <v>乙类</v>
          </cell>
        </row>
        <row r="10028">
          <cell r="A10028" t="str">
            <v>QDAA0056</v>
          </cell>
          <cell r="B10028" t="str">
            <v>四肢创伤清热法
(ཚད་པ་གསོད་ཐབས།)</v>
          </cell>
          <cell r="C10028" t="str">
            <v>创伤引起发热时,根据症状辨证后,用口服解热的药物清热,后用放血疗法施治的方法。</v>
          </cell>
          <cell r="D10028" t="str">
            <v>换药包</v>
          </cell>
          <cell r="E10028" t="str">
            <v/>
          </cell>
          <cell r="F10028" t="str">
            <v>部位</v>
          </cell>
          <cell r="G10028" t="str">
            <v/>
          </cell>
          <cell r="H10028">
            <v>20</v>
          </cell>
          <cell r="I10028">
            <v>16</v>
          </cell>
          <cell r="J10028">
            <v>14</v>
          </cell>
          <cell r="K10028" t="str">
            <v>乙类</v>
          </cell>
        </row>
        <row r="10029">
          <cell r="A10029" t="str">
            <v>QDAA0057</v>
          </cell>
          <cell r="B10029" t="str">
            <v>四肢创伤消肿法
(སྐྲངས་པ་གཞོམ་ཐབས།)</v>
          </cell>
          <cell r="C10029" t="str">
            <v>创伤引起肿胀的症状和部位,通过热敷､冷敷､药浴等外治方法促使消肿和脓病化脓的治疗方法。</v>
          </cell>
          <cell r="D10029" t="str">
            <v/>
          </cell>
          <cell r="E10029" t="str">
            <v/>
          </cell>
          <cell r="F10029" t="str">
            <v>部位</v>
          </cell>
          <cell r="G10029" t="str">
            <v/>
          </cell>
          <cell r="H10029">
            <v>30</v>
          </cell>
          <cell r="I10029">
            <v>25</v>
          </cell>
          <cell r="J10029">
            <v>20</v>
          </cell>
          <cell r="K10029" t="str">
            <v>乙类</v>
          </cell>
        </row>
        <row r="10030">
          <cell r="A10030" t="str">
            <v>QDAA0058</v>
          </cell>
          <cell r="B10030" t="str">
            <v>四肢创伤化脓腐蚀骨骼治疗法
(ཟུག་པ་དབྱུང་ཐངས།)</v>
          </cell>
          <cell r="C10030" t="str">
            <v>创伤后,产生的脓液腐蚀四肢骨骼时,穿刺引流和吮吸脓液,对腐蚀较深的刮骨和药物清洗后填充药物､奄敷后实施包扎。</v>
          </cell>
          <cell r="D10030" t="str">
            <v>换药包,引流管</v>
          </cell>
          <cell r="E10030" t="str">
            <v/>
          </cell>
          <cell r="F10030" t="str">
            <v>部位</v>
          </cell>
          <cell r="G10030" t="str">
            <v/>
          </cell>
          <cell r="H10030">
            <v>1300</v>
          </cell>
          <cell r="I10030">
            <v>1040</v>
          </cell>
          <cell r="J10030">
            <v>910</v>
          </cell>
          <cell r="K10030" t="str">
            <v>甲类</v>
          </cell>
        </row>
        <row r="10031">
          <cell r="A10031" t="str">
            <v>QDAA0059</v>
          </cell>
          <cell r="B10031" t="str">
            <v>四肢脱臼复位法
(བྱུང་ཤོར་གཞུག་ཐབས།)</v>
          </cell>
          <cell r="C10031" t="str">
            <v>关节脱臼后,采用牵引复位的方式,对新伤的及时复位,对肿胀的实施消肿后进行复位,对习惯性的复位后实施火灸的治疗方法。</v>
          </cell>
          <cell r="D10031" t="str">
            <v/>
          </cell>
          <cell r="E10031" t="str">
            <v/>
          </cell>
          <cell r="F10031" t="str">
            <v>部位</v>
          </cell>
          <cell r="G10031" t="str">
            <v/>
          </cell>
          <cell r="H10031">
            <v>200</v>
          </cell>
          <cell r="I10031">
            <v>160</v>
          </cell>
          <cell r="J10031">
            <v>140</v>
          </cell>
          <cell r="K10031" t="str">
            <v>甲类</v>
          </cell>
        </row>
        <row r="10032">
          <cell r="A10032" t="str">
            <v>QDAA0060</v>
          </cell>
          <cell r="B10032" t="str">
            <v>肩关节脱臼复位法
(དཔུང་ཚིགས་གྱི་གཞུག་ཐབས།)</v>
          </cell>
          <cell r="C10032" t="str">
            <v>脱臼时,用绳子将手腕绑住,医生在患者腋窝放置一线团,往上提,另一个人用手从绳子一头向下直拉,用棍子击打绳子,使其纳入原位的治疗方法。</v>
          </cell>
          <cell r="D10032" t="str">
            <v/>
          </cell>
          <cell r="E10032" t="str">
            <v/>
          </cell>
          <cell r="F10032" t="str">
            <v>部位</v>
          </cell>
          <cell r="G10032" t="str">
            <v/>
          </cell>
          <cell r="H10032">
            <v>200</v>
          </cell>
          <cell r="I10032">
            <v>160</v>
          </cell>
          <cell r="J10032">
            <v>140</v>
          </cell>
          <cell r="K10032" t="str">
            <v>甲类</v>
          </cell>
        </row>
        <row r="10033">
          <cell r="A10033" t="str">
            <v>QDAA0061</v>
          </cell>
          <cell r="B10033" t="str">
            <v>肘关节脱臼复位法
(གྲུ་མོའི་གཞུག་ཐབས།)</v>
          </cell>
          <cell r="C10033" t="str">
            <v>脱臼时,从肩膀向上提,另一个人抓住手腕向下拉,医生用手掌慢慢送入,复位后固定包扎。</v>
          </cell>
          <cell r="D10033" t="str">
            <v>夹板,绷带</v>
          </cell>
          <cell r="E10033" t="str">
            <v/>
          </cell>
          <cell r="F10033" t="str">
            <v>部位</v>
          </cell>
          <cell r="G10033" t="str">
            <v/>
          </cell>
          <cell r="H10033">
            <v>180</v>
          </cell>
          <cell r="I10033">
            <v>140</v>
          </cell>
          <cell r="J10033">
            <v>120</v>
          </cell>
          <cell r="K10033" t="str">
            <v>甲类</v>
          </cell>
        </row>
        <row r="10034">
          <cell r="A10034" t="str">
            <v>QDAA0062</v>
          </cell>
          <cell r="B10034" t="str">
            <v>腕关节脱臼复位法
(མཁྲིག་མའི་གཞུག་ཐབས།)</v>
          </cell>
          <cell r="C10034" t="str">
            <v>脱臼时,将毡片平整放好,手心向上,用脚踩住前臂,抓住手指前拉让其复位,固定包扎,恢复期火灸。</v>
          </cell>
          <cell r="D10034" t="str">
            <v>夹板,绷带</v>
          </cell>
          <cell r="E10034" t="str">
            <v/>
          </cell>
          <cell r="F10034" t="str">
            <v>部位</v>
          </cell>
          <cell r="G10034" t="str">
            <v/>
          </cell>
          <cell r="H10034">
            <v>180</v>
          </cell>
          <cell r="I10034">
            <v>140</v>
          </cell>
          <cell r="J10034">
            <v>120</v>
          </cell>
          <cell r="K10034" t="str">
            <v>甲类</v>
          </cell>
        </row>
        <row r="10035">
          <cell r="A10035" t="str">
            <v>QDAA0063</v>
          </cell>
          <cell r="B10035" t="str">
            <v>髋关节脱臼复位法
(དཔྱི་ཚིགས་གཞུག་ཐབས།)</v>
          </cell>
          <cell r="C10035" t="str">
            <v>脱臼时,新伤未肿之前立即纳入复位,陈旧之后,用药浴施治,调理肌肉和韧带再实施复位的治疗方法。</v>
          </cell>
          <cell r="D10035" t="str">
            <v/>
          </cell>
          <cell r="E10035" t="str">
            <v/>
          </cell>
          <cell r="F10035" t="str">
            <v>部位</v>
          </cell>
          <cell r="G10035" t="str">
            <v/>
          </cell>
          <cell r="H10035">
            <v>400</v>
          </cell>
          <cell r="I10035">
            <v>320</v>
          </cell>
          <cell r="J10035">
            <v>280</v>
          </cell>
          <cell r="K10035" t="str">
            <v>甲类</v>
          </cell>
        </row>
        <row r="10036">
          <cell r="A10036" t="str">
            <v>QDAA0064</v>
          </cell>
          <cell r="B10036" t="str">
            <v>膝关节脱臼复位法
(པུས་མོའི་གཞུག་ཐབས།)</v>
          </cell>
          <cell r="C10036" t="str">
            <v>脱臼时,膝盖骨上下移动,抓住小腿向下拉,同时从大腿向上提,用手将膝盖骨纳入其位。</v>
          </cell>
          <cell r="D10036" t="str">
            <v/>
          </cell>
          <cell r="E10036" t="str">
            <v/>
          </cell>
          <cell r="F10036" t="str">
            <v>部位</v>
          </cell>
          <cell r="G10036" t="str">
            <v/>
          </cell>
          <cell r="H10036">
            <v>180</v>
          </cell>
          <cell r="I10036">
            <v>140</v>
          </cell>
          <cell r="J10036">
            <v>120</v>
          </cell>
          <cell r="K10036" t="str">
            <v>甲类</v>
          </cell>
        </row>
        <row r="10037">
          <cell r="A10037" t="str">
            <v>QDAA0065</v>
          </cell>
          <cell r="B10037" t="str">
            <v>踝关节脱臼复位法
(ལོང་ཚིགས་གཞུག་ཐབས།)</v>
          </cell>
          <cell r="C10037" t="str">
            <v>脱臼时,新伤未肿之前立即纳入复位,陈旧之后,用药浴施治,调理肌肉和韧带再实施复位的治疗方法。</v>
          </cell>
          <cell r="D10037" t="str">
            <v/>
          </cell>
          <cell r="E10037" t="str">
            <v/>
          </cell>
          <cell r="F10037" t="str">
            <v>部位</v>
          </cell>
          <cell r="G10037" t="str">
            <v/>
          </cell>
          <cell r="H10037">
            <v>180</v>
          </cell>
          <cell r="I10037">
            <v>140</v>
          </cell>
          <cell r="J10037">
            <v>120</v>
          </cell>
          <cell r="K10037" t="str">
            <v>甲类</v>
          </cell>
        </row>
        <row r="10038">
          <cell r="A10038" t="str">
            <v>QDAA0066</v>
          </cell>
          <cell r="B10038" t="str">
            <v>足趾关节脱臼复位法
(རྒྱ་ཚིགས་གཞུག་ཐབས།)</v>
          </cell>
          <cell r="C10038" t="str">
            <v>脱臼时,将毡片平整放好,脚心向上,固定大腿,抓住脚指前拉让其复位,固定包扎,恢复期火灸。</v>
          </cell>
          <cell r="D10038" t="str">
            <v>夹板,绷带</v>
          </cell>
          <cell r="E10038" t="str">
            <v/>
          </cell>
          <cell r="F10038" t="str">
            <v>部位</v>
          </cell>
          <cell r="G10038" t="str">
            <v/>
          </cell>
          <cell r="H10038">
            <v>100</v>
          </cell>
          <cell r="I10038">
            <v>80</v>
          </cell>
          <cell r="J10038">
            <v>70</v>
          </cell>
          <cell r="K10038" t="str">
            <v>甲类</v>
          </cell>
        </row>
        <row r="10039">
          <cell r="A10039" t="str">
            <v>QDAA0067</v>
          </cell>
          <cell r="B10039" t="str">
            <v>下颌骨脱臼复位法
(མ་ནེ་བུད་པའི་གཞུག་ཐབས།)</v>
          </cell>
          <cell r="C10039" t="str">
            <v>脱臼时,用手抓住下颌上下晃动,即可复位,两面脱臼时,医生两拇指伸入患者口内,其余四指托住下颌两面,微微下拉,又猛烈向上抵,便可复位,后用火灸施治。</v>
          </cell>
          <cell r="D10039" t="str">
            <v/>
          </cell>
          <cell r="E10039" t="str">
            <v/>
          </cell>
          <cell r="F10039" t="str">
            <v>部位</v>
          </cell>
          <cell r="G10039" t="str">
            <v/>
          </cell>
          <cell r="H10039">
            <v>100</v>
          </cell>
          <cell r="I10039">
            <v>80</v>
          </cell>
          <cell r="J10039">
            <v>70</v>
          </cell>
          <cell r="K10039" t="str">
            <v>甲类</v>
          </cell>
        </row>
        <row r="10040">
          <cell r="A10040" t="str">
            <v>QDAA0068</v>
          </cell>
          <cell r="B10040" t="str">
            <v>藏医烧伤疗法
(མེས་ཚིགས་རྨ་བཅོས་ཐབས།)</v>
          </cell>
          <cell r="C10040" t="str">
            <v>烧伤后,通过藏医理论,采用外涂药脂､药物清洗伤口,外敷等方法进行施治。</v>
          </cell>
          <cell r="D10040" t="str">
            <v>换药包</v>
          </cell>
          <cell r="E10040" t="str">
            <v/>
          </cell>
          <cell r="F10040" t="str">
            <v>次</v>
          </cell>
          <cell r="G10040" t="str">
            <v>烧伤面积大于50cm2加收30元</v>
          </cell>
          <cell r="H10040">
            <v>60</v>
          </cell>
          <cell r="I10040">
            <v>48</v>
          </cell>
          <cell r="J10040">
            <v>42</v>
          </cell>
          <cell r="K10040" t="str">
            <v>甲类</v>
          </cell>
        </row>
        <row r="10041">
          <cell r="A10041" t="str">
            <v>QDAA0069</v>
          </cell>
          <cell r="B10041" t="str">
            <v>藏医烫伤疗法
(ཆུས་ཚིག་རྨ་བཅོས་ཐབས།)</v>
          </cell>
          <cell r="C10041" t="str">
            <v>烫伤后,通过藏医理论,采用外涂药脂､药物清洗伤口,外敷等方法进行施治。</v>
          </cell>
          <cell r="D10041" t="str">
            <v>换药包</v>
          </cell>
          <cell r="E10041" t="str">
            <v/>
          </cell>
          <cell r="F10041" t="str">
            <v>次</v>
          </cell>
          <cell r="G10041" t="str">
            <v>烧伤面积大于50cm2加收30元</v>
          </cell>
          <cell r="H10041">
            <v>60</v>
          </cell>
          <cell r="I10041">
            <v>48</v>
          </cell>
          <cell r="J10041">
            <v>42</v>
          </cell>
          <cell r="K10041" t="str">
            <v>甲类</v>
          </cell>
        </row>
        <row r="10042">
          <cell r="A10042" t="str">
            <v>QDAA0070</v>
          </cell>
          <cell r="B10042" t="str">
            <v>上下肢推拿疗法
(ཡན་ལག་འཕུར་མཉེ།)</v>
          </cell>
          <cell r="C10042" t="str">
            <v>按照藏医对人的气质属性分类为科学依据,进行对症治疗。对上下肢麻木或无法正常伸展的患者进行藏医学推拿手法治疗的方法。</v>
          </cell>
          <cell r="D10042" t="str">
            <v/>
          </cell>
          <cell r="E10042" t="str">
            <v/>
          </cell>
          <cell r="F10042" t="str">
            <v>次</v>
          </cell>
          <cell r="G10042" t="str">
            <v/>
          </cell>
          <cell r="H10042">
            <v>30</v>
          </cell>
          <cell r="I10042">
            <v>25</v>
          </cell>
          <cell r="J10042">
            <v>20</v>
          </cell>
          <cell r="K10042" t="str">
            <v>乙类</v>
          </cell>
        </row>
        <row r="10043">
          <cell r="A10043" t="str">
            <v>QDAA0071</v>
          </cell>
          <cell r="B10043" t="str">
            <v>急性腰扭伤推拿疗法(མཁྲིས་གྱུར་མཁལ་འགྲམས་འཕུར་མཉེ།)</v>
          </cell>
          <cell r="C10043" t="str">
            <v>对急性腰扭伤患者进行配制藏医外伤药与藏医推拿手法相结合扭伤处按照藏医科学依据,进行对症治疗。</v>
          </cell>
          <cell r="D10043" t="str">
            <v/>
          </cell>
          <cell r="E10043" t="str">
            <v/>
          </cell>
          <cell r="F10043" t="str">
            <v>次</v>
          </cell>
          <cell r="G10043" t="str">
            <v/>
          </cell>
          <cell r="H10043">
            <v>50</v>
          </cell>
          <cell r="I10043">
            <v>40</v>
          </cell>
          <cell r="J10043">
            <v>35</v>
          </cell>
          <cell r="K10043" t="str">
            <v>乙类</v>
          </cell>
        </row>
        <row r="10044">
          <cell r="A10044" t="str">
            <v>QDAA0072</v>
          </cell>
          <cell r="B10044" t="str">
            <v>腰椎间盘突出推拿疗法
(ད་རྒན་འཕུར་མཉེ།)</v>
          </cell>
          <cell r="C10044" t="str">
            <v>对急性腰椎间盘突出患者进行配制藏医外治药与藏医推拿手法相结合对腰椎突出处进行藏医对症治疗。</v>
          </cell>
          <cell r="D10044" t="str">
            <v/>
          </cell>
          <cell r="E10044" t="str">
            <v/>
          </cell>
          <cell r="F10044" t="str">
            <v>次</v>
          </cell>
          <cell r="G10044" t="str">
            <v/>
          </cell>
          <cell r="H10044">
            <v>40</v>
          </cell>
          <cell r="I10044">
            <v>32</v>
          </cell>
          <cell r="J10044">
            <v>28</v>
          </cell>
          <cell r="K10044" t="str">
            <v>乙类</v>
          </cell>
        </row>
        <row r="10045">
          <cell r="A10045" t="str">
            <v>QDAA0073</v>
          </cell>
          <cell r="B10045" t="str">
            <v>头部推拿疗法
(མགོའི་འཕུར་མཉེ།)</v>
          </cell>
          <cell r="C10045" t="str">
            <v>按照患者头部受伤或偏头疼等常见疾病进行藏医学头部推拿治疗法。</v>
          </cell>
          <cell r="D10045" t="str">
            <v/>
          </cell>
          <cell r="E10045" t="str">
            <v/>
          </cell>
          <cell r="F10045" t="str">
            <v>次</v>
          </cell>
          <cell r="G10045" t="str">
            <v/>
          </cell>
          <cell r="H10045">
            <v>30</v>
          </cell>
          <cell r="I10045">
            <v>25</v>
          </cell>
          <cell r="J10045">
            <v>20</v>
          </cell>
          <cell r="K10045" t="str">
            <v>乙类</v>
          </cell>
        </row>
        <row r="10046">
          <cell r="A10046" t="str">
            <v>RA</v>
          </cell>
          <cell r="B10046" t="str">
            <v>二蒙医</v>
          </cell>
          <cell r="C10046" t="str">
            <v/>
          </cell>
          <cell r="D10046" t="str">
            <v/>
          </cell>
          <cell r="E10046" t="str">
            <v/>
          </cell>
        </row>
        <row r="10046">
          <cell r="G10046" t="str">
            <v/>
          </cell>
          <cell r="H10046" t="str">
            <v/>
          </cell>
          <cell r="I10046" t="str">
            <v/>
          </cell>
          <cell r="J10046" t="str">
            <v/>
          </cell>
        </row>
        <row r="10047">
          <cell r="A10047" t="str">
            <v>RAA</v>
          </cell>
          <cell r="B10047" t="str">
            <v>(一)蒙医诊断</v>
          </cell>
          <cell r="C10047" t="str">
            <v/>
          </cell>
          <cell r="D10047" t="str">
            <v/>
          </cell>
          <cell r="E10047" t="str">
            <v/>
          </cell>
        </row>
        <row r="10047">
          <cell r="G10047" t="str">
            <v/>
          </cell>
          <cell r="H10047" t="str">
            <v/>
          </cell>
          <cell r="I10047" t="str">
            <v/>
          </cell>
          <cell r="J10047" t="str">
            <v/>
          </cell>
        </row>
        <row r="10048">
          <cell r="A10048" t="str">
            <v>RAAA0001</v>
          </cell>
          <cell r="B10048" t="str">
            <v>普通门诊蒙医辨证论治</v>
          </cell>
          <cell r="C10048"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8" t="str">
            <v/>
          </cell>
          <cell r="E10048" t="str">
            <v/>
          </cell>
          <cell r="F10048" t="str">
            <v>次</v>
          </cell>
          <cell r="G10048" t="str">
            <v/>
          </cell>
          <cell r="H10048">
            <v>17</v>
          </cell>
          <cell r="I10048">
            <v>16</v>
          </cell>
          <cell r="J10048">
            <v>15</v>
          </cell>
          <cell r="K10048" t="str">
            <v>乙类定额支付</v>
          </cell>
        </row>
        <row r="10049">
          <cell r="A10049" t="str">
            <v>RAAA0002</v>
          </cell>
          <cell r="B10049" t="str">
            <v>副主任医师门诊蒙医辨证论治</v>
          </cell>
          <cell r="C10049"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9" t="str">
            <v/>
          </cell>
          <cell r="E10049" t="str">
            <v/>
          </cell>
          <cell r="F10049" t="str">
            <v>次</v>
          </cell>
          <cell r="G10049" t="str">
            <v/>
          </cell>
          <cell r="H10049">
            <v>22</v>
          </cell>
          <cell r="I10049">
            <v>20</v>
          </cell>
          <cell r="J10049">
            <v>18</v>
          </cell>
          <cell r="K10049" t="str">
            <v>乙类定额支付</v>
          </cell>
        </row>
        <row r="10050">
          <cell r="A10050" t="str">
            <v>RAAA0003</v>
          </cell>
          <cell r="B10050" t="str">
            <v>主任医师门诊蒙医辨证论治</v>
          </cell>
          <cell r="C10050"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0" t="str">
            <v/>
          </cell>
          <cell r="E10050" t="str">
            <v/>
          </cell>
          <cell r="F10050" t="str">
            <v>次</v>
          </cell>
          <cell r="G10050" t="str">
            <v/>
          </cell>
          <cell r="H10050">
            <v>27</v>
          </cell>
          <cell r="I10050">
            <v>25</v>
          </cell>
          <cell r="J10050">
            <v>23</v>
          </cell>
          <cell r="K10050" t="str">
            <v>乙类定额支付</v>
          </cell>
        </row>
        <row r="10051">
          <cell r="A10051" t="str">
            <v>RAAA0004</v>
          </cell>
          <cell r="B10051" t="str">
            <v>住院蒙医辨证论治</v>
          </cell>
          <cell r="C10051"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1" t="str">
            <v/>
          </cell>
          <cell r="E10051" t="str">
            <v/>
          </cell>
          <cell r="F10051" t="str">
            <v>日</v>
          </cell>
          <cell r="G10051" t="str">
            <v>中级及以上资质临床药师参与住院巡诊，加收22元，住院期间加收不超过2次，限三级医院使用</v>
          </cell>
          <cell r="H10051">
            <v>22</v>
          </cell>
          <cell r="I10051">
            <v>20</v>
          </cell>
          <cell r="J10051">
            <v>18</v>
          </cell>
          <cell r="K10051" t="str">
            <v>甲类</v>
          </cell>
        </row>
        <row r="10052">
          <cell r="A10052" t="str">
            <v>RBA</v>
          </cell>
          <cell r="B10052" t="str">
            <v>(二)蒙医灸类</v>
          </cell>
          <cell r="C10052" t="str">
            <v/>
          </cell>
          <cell r="D10052" t="str">
            <v/>
          </cell>
          <cell r="E10052" t="str">
            <v/>
          </cell>
        </row>
        <row r="10052">
          <cell r="G10052" t="str">
            <v/>
          </cell>
        </row>
        <row r="10053">
          <cell r="A10053" t="str">
            <v>RBAA0001</v>
          </cell>
          <cell r="B10053" t="str">
            <v>蒙医艾灸</v>
          </cell>
          <cell r="C10053" t="str">
            <v>将艾叶进行特殊加工后,根据患者的体质及病症做成不同大小状,在相应的部位施灸的疗法。</v>
          </cell>
          <cell r="D10053" t="str">
            <v>艾叶</v>
          </cell>
          <cell r="E10053" t="str">
            <v/>
          </cell>
          <cell r="F10053" t="str">
            <v>次</v>
          </cell>
          <cell r="G10053" t="str">
            <v/>
          </cell>
          <cell r="H10053">
            <v>15</v>
          </cell>
          <cell r="I10053">
            <v>13</v>
          </cell>
          <cell r="J10053">
            <v>11</v>
          </cell>
          <cell r="K10053" t="str">
            <v>甲类</v>
          </cell>
        </row>
        <row r="10054">
          <cell r="A10054" t="str">
            <v>RBAA0002</v>
          </cell>
          <cell r="B10054" t="str">
            <v>柏木灸</v>
          </cell>
          <cell r="C10054" t="str">
            <v>将特制柏木棒磨擦加热后特定穴位按压进行施灸的疗法</v>
          </cell>
          <cell r="D10054" t="str">
            <v/>
          </cell>
          <cell r="E10054" t="str">
            <v/>
          </cell>
          <cell r="F10054" t="str">
            <v>柱</v>
          </cell>
          <cell r="G10054" t="str">
            <v/>
          </cell>
          <cell r="H10054">
            <v>10</v>
          </cell>
          <cell r="I10054">
            <v>10</v>
          </cell>
          <cell r="J10054">
            <v>8</v>
          </cell>
          <cell r="K10054" t="str">
            <v>乙类</v>
          </cell>
        </row>
        <row r="10055">
          <cell r="A10055" t="str">
            <v>RBAA0003</v>
          </cell>
          <cell r="B10055" t="str">
            <v>蒙医毡灸</v>
          </cell>
          <cell r="C10055" t="str">
            <v>将特制旧毡烤热后特定穴位按压进行施灸的疗法</v>
          </cell>
          <cell r="D10055" t="str">
            <v/>
          </cell>
          <cell r="E10055" t="str">
            <v/>
          </cell>
          <cell r="F10055" t="str">
            <v>次</v>
          </cell>
          <cell r="G10055" t="str">
            <v/>
          </cell>
          <cell r="H10055">
            <v>23</v>
          </cell>
          <cell r="I10055">
            <v>20</v>
          </cell>
          <cell r="J10055">
            <v>17</v>
          </cell>
          <cell r="K10055" t="str">
            <v>乙类</v>
          </cell>
        </row>
        <row r="10056">
          <cell r="A10056" t="str">
            <v>RBAA0004</v>
          </cell>
          <cell r="B10056" t="str">
            <v>红柳木灸</v>
          </cell>
          <cell r="C10056" t="str">
            <v>对于赫依偏盛体质者,用特制红柳木与煮酥油的混合剂,啄灸于其穴,达到治疗的目的。</v>
          </cell>
          <cell r="D10056" t="str">
            <v/>
          </cell>
          <cell r="E10056" t="str">
            <v>酥油</v>
          </cell>
          <cell r="F10056" t="str">
            <v>柱</v>
          </cell>
          <cell r="G10056" t="str">
            <v/>
          </cell>
          <cell r="H10056">
            <v>10</v>
          </cell>
          <cell r="I10056">
            <v>10</v>
          </cell>
          <cell r="J10056">
            <v>8</v>
          </cell>
          <cell r="K10056" t="str">
            <v>乙类</v>
          </cell>
        </row>
        <row r="10057">
          <cell r="A10057" t="str">
            <v>RCA</v>
          </cell>
          <cell r="B10057" t="str">
            <v>(三)蒙医骨伤疗法</v>
          </cell>
          <cell r="C10057" t="str">
            <v/>
          </cell>
          <cell r="D10057" t="str">
            <v/>
          </cell>
          <cell r="E10057" t="str">
            <v/>
          </cell>
        </row>
        <row r="10057">
          <cell r="G10057" t="str">
            <v/>
          </cell>
          <cell r="H10057" t="str">
            <v/>
          </cell>
          <cell r="I10057" t="str">
            <v/>
          </cell>
          <cell r="J10057" t="str">
            <v/>
          </cell>
        </row>
        <row r="10058">
          <cell r="A10058" t="str">
            <v>RCAA0001</v>
          </cell>
          <cell r="B10058" t="str">
            <v>颈项部扭伤</v>
          </cell>
          <cell r="C10058" t="str">
            <v>令患者端坐位,颈部喷药酒舒筋解痉,术者用掌根部从颈项至第3､4脊椎关节轻轻推摩数次,再把拇指与食､中指相对,捏拿揉摩颈项部两侧同时使颈左右摇转晃动。再从下各上至颈窝进行推摩并将椎棘突依次按压揉摩。</v>
          </cell>
          <cell r="D10058" t="str">
            <v>辅料</v>
          </cell>
          <cell r="E10058" t="str">
            <v/>
          </cell>
          <cell r="F10058" t="str">
            <v>次</v>
          </cell>
          <cell r="G10058" t="str">
            <v>陈旧性加收20元</v>
          </cell>
          <cell r="H10058">
            <v>40</v>
          </cell>
          <cell r="I10058">
            <v>32</v>
          </cell>
          <cell r="J10058">
            <v>28</v>
          </cell>
          <cell r="K10058" t="str">
            <v>甲类</v>
          </cell>
        </row>
        <row r="10059">
          <cell r="A10059" t="str">
            <v>RCAA0002</v>
          </cell>
          <cell r="B10059" t="str">
            <v>颈椎关节脱位</v>
          </cell>
          <cell r="C10059" t="str">
            <v>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v>
          </cell>
          <cell r="D10059" t="str">
            <v>辅料</v>
          </cell>
          <cell r="E10059" t="str">
            <v/>
          </cell>
          <cell r="F10059" t="str">
            <v>次</v>
          </cell>
          <cell r="G10059" t="str">
            <v>陈旧性加收120元</v>
          </cell>
          <cell r="H10059">
            <v>530</v>
          </cell>
          <cell r="I10059">
            <v>420</v>
          </cell>
          <cell r="J10059">
            <v>370</v>
          </cell>
          <cell r="K10059" t="str">
            <v>甲类</v>
          </cell>
        </row>
        <row r="10060">
          <cell r="A10060" t="str">
            <v>RCAA0003</v>
          </cell>
          <cell r="B10060" t="str">
            <v>肩锁关节脱位手法复位外固定术</v>
          </cell>
          <cell r="C10060" t="str">
            <v>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v>
          </cell>
          <cell r="D10060" t="str">
            <v/>
          </cell>
          <cell r="E10060" t="str">
            <v/>
          </cell>
          <cell r="F10060" t="str">
            <v>次</v>
          </cell>
          <cell r="G10060" t="str">
            <v/>
          </cell>
          <cell r="H10060">
            <v>180</v>
          </cell>
          <cell r="I10060">
            <v>140</v>
          </cell>
          <cell r="J10060">
            <v>120</v>
          </cell>
          <cell r="K10060" t="str">
            <v>甲类</v>
          </cell>
        </row>
        <row r="10061">
          <cell r="A10061" t="str">
            <v>RCAA0004</v>
          </cell>
          <cell r="B10061" t="str">
            <v>肩关节脱位手法复位术</v>
          </cell>
          <cell r="C10061" t="str">
            <v>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v>
          </cell>
          <cell r="D10061" t="str">
            <v/>
          </cell>
          <cell r="E10061" t="str">
            <v/>
          </cell>
          <cell r="F10061" t="str">
            <v>次</v>
          </cell>
          <cell r="G10061" t="str">
            <v>复杂性加收100元</v>
          </cell>
          <cell r="H10061">
            <v>200</v>
          </cell>
          <cell r="I10061">
            <v>160</v>
          </cell>
          <cell r="J10061">
            <v>140</v>
          </cell>
          <cell r="K10061" t="str">
            <v>甲类</v>
          </cell>
        </row>
        <row r="10062">
          <cell r="A10062" t="str">
            <v>RCAA0005</v>
          </cell>
          <cell r="B10062" t="str">
            <v>胫腓骨双骨折手法复位外固定术</v>
          </cell>
          <cell r="C10062" t="str">
            <v>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v>
          </cell>
          <cell r="D10062" t="str">
            <v/>
          </cell>
          <cell r="E10062" t="str">
            <v/>
          </cell>
          <cell r="F10062" t="str">
            <v>次</v>
          </cell>
          <cell r="G10062" t="str">
            <v>粉碎性､陈旧性､旋转性加收300元</v>
          </cell>
          <cell r="H10062">
            <v>423</v>
          </cell>
          <cell r="I10062">
            <v>368</v>
          </cell>
          <cell r="J10062">
            <v>320</v>
          </cell>
          <cell r="K10062" t="str">
            <v>甲类</v>
          </cell>
        </row>
        <row r="10063">
          <cell r="A10063" t="str">
            <v>RCAA0006</v>
          </cell>
          <cell r="B10063" t="str">
            <v>肱骨干骨折手法复位外固定术</v>
          </cell>
          <cell r="C10063" t="str">
            <v>患者取坐位,肱骨的患肢部喷药酒舒筋解痉,屈肘90度,前臂置于胸前,一助手以宽布带穿过伤側腋下,将肩部向上提拉,另一助手握住骨折远端向下拔伸牵引,将重叠的骨折端逐渐拉开,术者用双手抱住骨折部顺势进行复位。</v>
          </cell>
          <cell r="D10063" t="str">
            <v/>
          </cell>
          <cell r="E10063" t="str">
            <v/>
          </cell>
          <cell r="F10063" t="str">
            <v>次</v>
          </cell>
          <cell r="G10063" t="str">
            <v>粉碎性､陈旧性､旋转性加收100元</v>
          </cell>
          <cell r="H10063">
            <v>200</v>
          </cell>
          <cell r="I10063">
            <v>160</v>
          </cell>
          <cell r="J10063">
            <v>140</v>
          </cell>
          <cell r="K10063" t="str">
            <v>甲类</v>
          </cell>
        </row>
        <row r="10064">
          <cell r="A10064" t="str">
            <v>RCAA0007</v>
          </cell>
          <cell r="B10064" t="str">
            <v>肱骨髁上骨折术</v>
          </cell>
          <cell r="C10064" t="str">
            <v>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v>
          </cell>
          <cell r="D10064" t="str">
            <v>夹板,压垫,绷带</v>
          </cell>
          <cell r="E10064" t="str">
            <v/>
          </cell>
          <cell r="F10064" t="str">
            <v>次</v>
          </cell>
          <cell r="G10064" t="str">
            <v>粉碎性､陈旧性､旋转性加收100元</v>
          </cell>
          <cell r="H10064">
            <v>350</v>
          </cell>
          <cell r="I10064">
            <v>280</v>
          </cell>
          <cell r="J10064">
            <v>245</v>
          </cell>
          <cell r="K10064" t="str">
            <v>甲类</v>
          </cell>
        </row>
        <row r="10065">
          <cell r="A10065" t="str">
            <v>RCAA0008</v>
          </cell>
          <cell r="B10065" t="str">
            <v>肘关节脱位手法复位术</v>
          </cell>
          <cell r="C10065" t="str">
            <v>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v>
          </cell>
          <cell r="D10065" t="str">
            <v>夹板,绷带</v>
          </cell>
          <cell r="E10065" t="str">
            <v/>
          </cell>
          <cell r="F10065" t="str">
            <v>次</v>
          </cell>
          <cell r="G10065" t="str">
            <v>复杂性加收100元</v>
          </cell>
          <cell r="H10065">
            <v>180</v>
          </cell>
          <cell r="I10065">
            <v>140</v>
          </cell>
          <cell r="J10065">
            <v>120</v>
          </cell>
          <cell r="K10065" t="str">
            <v>甲类</v>
          </cell>
        </row>
        <row r="10066">
          <cell r="A10066" t="str">
            <v>RCAA0009</v>
          </cell>
          <cell r="B10066" t="str">
            <v>前臂双骨折复位术</v>
          </cell>
          <cell r="C10066" t="str">
            <v>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v>
          </cell>
          <cell r="D10066" t="str">
            <v>夹板,绷带</v>
          </cell>
          <cell r="E10066" t="str">
            <v/>
          </cell>
          <cell r="F10066" t="str">
            <v>次</v>
          </cell>
          <cell r="G10066" t="str">
            <v>粉碎性､陈旧性､旋转性加收200元</v>
          </cell>
          <cell r="H10066">
            <v>414</v>
          </cell>
          <cell r="I10066">
            <v>360</v>
          </cell>
          <cell r="J10066">
            <v>306</v>
          </cell>
          <cell r="K10066" t="str">
            <v>甲类</v>
          </cell>
        </row>
        <row r="10067">
          <cell r="A10067" t="str">
            <v>RCAA0010</v>
          </cell>
          <cell r="B10067" t="str">
            <v>尺骨干骨折手法复位外固定术</v>
          </cell>
          <cell r="C10067" t="str">
            <v>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v>
          </cell>
          <cell r="D10067" t="str">
            <v>夹板,绷带</v>
          </cell>
          <cell r="E10067" t="str">
            <v/>
          </cell>
          <cell r="F10067" t="str">
            <v>次</v>
          </cell>
          <cell r="G10067" t="str">
            <v>粉碎性､陈旧性､旋转形､尺骨骨折合并桡骨小头脱位内收型加收100元</v>
          </cell>
          <cell r="H10067">
            <v>280</v>
          </cell>
          <cell r="I10067">
            <v>238</v>
          </cell>
          <cell r="J10067">
            <v>202</v>
          </cell>
          <cell r="K10067" t="str">
            <v>甲类</v>
          </cell>
        </row>
        <row r="10068">
          <cell r="A10068" t="str">
            <v>RCAA0011</v>
          </cell>
          <cell r="B10068" t="str">
            <v>尺骨鹰嘴骨折固定术</v>
          </cell>
          <cell r="C10068" t="str">
            <v>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v>
          </cell>
          <cell r="D10068" t="str">
            <v>夹板､绷带</v>
          </cell>
          <cell r="E10068" t="str">
            <v/>
          </cell>
          <cell r="F10068" t="str">
            <v>次</v>
          </cell>
          <cell r="G10068" t="str">
            <v>陈旧性骨折加收100元</v>
          </cell>
          <cell r="H10068">
            <v>260</v>
          </cell>
          <cell r="I10068">
            <v>205</v>
          </cell>
          <cell r="J10068">
            <v>180</v>
          </cell>
          <cell r="K10068" t="str">
            <v>甲类</v>
          </cell>
        </row>
        <row r="10069">
          <cell r="A10069" t="str">
            <v>RCAA0012</v>
          </cell>
          <cell r="B10069" t="str">
            <v>桡骨干骨折手法复位外固定术</v>
          </cell>
          <cell r="C10069" t="str">
            <v>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v>
          </cell>
          <cell r="D10069" t="str">
            <v>夹板,绷带</v>
          </cell>
          <cell r="E10069" t="str">
            <v/>
          </cell>
          <cell r="F10069" t="str">
            <v>次</v>
          </cell>
          <cell r="G10069" t="str">
            <v/>
          </cell>
          <cell r="H10069">
            <v>322</v>
          </cell>
          <cell r="I10069">
            <v>280</v>
          </cell>
          <cell r="J10069">
            <v>238</v>
          </cell>
          <cell r="K10069" t="str">
            <v>甲类</v>
          </cell>
        </row>
        <row r="10070">
          <cell r="A10070" t="str">
            <v>RCAA0013</v>
          </cell>
          <cell r="B10070" t="str">
            <v>桡骨远端屈曲型骨折手法复位外固定术</v>
          </cell>
          <cell r="C10070" t="str">
            <v>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v>
          </cell>
          <cell r="D10070" t="str">
            <v>夹板,绷带</v>
          </cell>
          <cell r="E10070" t="str">
            <v/>
          </cell>
          <cell r="F10070" t="str">
            <v>次</v>
          </cell>
          <cell r="G10070" t="str">
            <v/>
          </cell>
          <cell r="H10070">
            <v>322</v>
          </cell>
          <cell r="I10070">
            <v>280</v>
          </cell>
          <cell r="J10070">
            <v>238</v>
          </cell>
          <cell r="K10070" t="str">
            <v>甲类</v>
          </cell>
        </row>
        <row r="10071">
          <cell r="A10071" t="str">
            <v>RCAA0014</v>
          </cell>
          <cell r="B10071" t="str">
            <v>腕关节脱位手法复位术</v>
          </cell>
          <cell r="C10071" t="str">
            <v>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v>
          </cell>
          <cell r="D10071" t="str">
            <v>夹板,绷带</v>
          </cell>
          <cell r="E10071" t="str">
            <v/>
          </cell>
          <cell r="F10071" t="str">
            <v>次</v>
          </cell>
          <cell r="G10071" t="str">
            <v/>
          </cell>
          <cell r="H10071">
            <v>180</v>
          </cell>
          <cell r="I10071">
            <v>140</v>
          </cell>
          <cell r="J10071">
            <v>120</v>
          </cell>
          <cell r="K10071" t="str">
            <v>甲类</v>
          </cell>
        </row>
        <row r="10072">
          <cell r="A10072" t="str">
            <v>RCAA0015</v>
          </cell>
          <cell r="B10072" t="str">
            <v>腕掌关节脱位手法复位外固定术</v>
          </cell>
          <cell r="C10072" t="str">
            <v>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v>
          </cell>
          <cell r="D10072" t="str">
            <v>夹板,绷带</v>
          </cell>
          <cell r="E10072" t="str">
            <v/>
          </cell>
          <cell r="F10072" t="str">
            <v>次</v>
          </cell>
          <cell r="G10072" t="str">
            <v/>
          </cell>
          <cell r="H10072">
            <v>180</v>
          </cell>
          <cell r="I10072">
            <v>140</v>
          </cell>
          <cell r="J10072">
            <v>120</v>
          </cell>
          <cell r="K10072" t="str">
            <v>甲类</v>
          </cell>
        </row>
        <row r="10073">
          <cell r="A10073" t="str">
            <v>RCAA0016</v>
          </cell>
          <cell r="B10073" t="str">
            <v>掌骨骨折手法复位外固定术</v>
          </cell>
          <cell r="C10073" t="str">
            <v>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v>
          </cell>
          <cell r="D10073" t="str">
            <v>夹板,绷带</v>
          </cell>
          <cell r="E10073" t="str">
            <v/>
          </cell>
          <cell r="F10073" t="str">
            <v>次</v>
          </cell>
          <cell r="G10073" t="str">
            <v>粉碎性､陈旧性､合并关节脱位加收100元</v>
          </cell>
          <cell r="H10073">
            <v>180</v>
          </cell>
          <cell r="I10073">
            <v>140</v>
          </cell>
          <cell r="J10073">
            <v>120</v>
          </cell>
          <cell r="K10073" t="str">
            <v>甲类</v>
          </cell>
        </row>
        <row r="10074">
          <cell r="A10074" t="str">
            <v>RCAA0017</v>
          </cell>
          <cell r="B10074" t="str">
            <v>指骨骨折手法复位外固定术</v>
          </cell>
          <cell r="C10074" t="str">
            <v>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v>
          </cell>
          <cell r="D10074" t="str">
            <v>夹板,绷带</v>
          </cell>
          <cell r="E10074" t="str">
            <v/>
          </cell>
          <cell r="F10074" t="str">
            <v>次</v>
          </cell>
          <cell r="G10074" t="str">
            <v>粉碎性､陈旧性､合并关节脱位加收100元</v>
          </cell>
          <cell r="H10074">
            <v>160</v>
          </cell>
          <cell r="I10074">
            <v>130</v>
          </cell>
          <cell r="J10074">
            <v>110</v>
          </cell>
          <cell r="K10074" t="str">
            <v>甲类</v>
          </cell>
        </row>
        <row r="10075">
          <cell r="A10075" t="str">
            <v>RCAA0018</v>
          </cell>
          <cell r="B10075" t="str">
            <v>锁骨骨折手法复位外固定术</v>
          </cell>
          <cell r="C10075" t="str">
            <v>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v>
          </cell>
          <cell r="D10075" t="str">
            <v>绷带</v>
          </cell>
          <cell r="E10075" t="str">
            <v/>
          </cell>
          <cell r="F10075" t="str">
            <v>次</v>
          </cell>
          <cell r="G10075" t="str">
            <v>粉碎性､陈旧性位加收400元</v>
          </cell>
          <cell r="H10075">
            <v>900</v>
          </cell>
          <cell r="I10075">
            <v>720</v>
          </cell>
          <cell r="J10075">
            <v>630</v>
          </cell>
          <cell r="K10075" t="str">
            <v>甲类</v>
          </cell>
        </row>
        <row r="10076">
          <cell r="A10076" t="str">
            <v>RCAA0019</v>
          </cell>
          <cell r="B10076" t="str">
            <v>跟骨骨折手法复位外固定术</v>
          </cell>
          <cell r="C10076" t="str">
            <v>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v>
          </cell>
          <cell r="D10076" t="str">
            <v>夹板,绷带</v>
          </cell>
          <cell r="E10076" t="str">
            <v/>
          </cell>
          <cell r="F10076" t="str">
            <v>次</v>
          </cell>
          <cell r="G10076" t="str">
            <v/>
          </cell>
          <cell r="H10076">
            <v>200</v>
          </cell>
          <cell r="I10076">
            <v>160</v>
          </cell>
          <cell r="J10076">
            <v>140</v>
          </cell>
          <cell r="K10076" t="str">
            <v>甲类</v>
          </cell>
        </row>
        <row r="10077">
          <cell r="A10077" t="str">
            <v>RCAA0020</v>
          </cell>
          <cell r="B10077" t="str">
            <v>股骨干骨折手法复位外固定术</v>
          </cell>
          <cell r="C10077" t="str">
            <v>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v>
          </cell>
          <cell r="D10077" t="str">
            <v>夹板,绷带</v>
          </cell>
          <cell r="E10077" t="str">
            <v/>
          </cell>
          <cell r="F10077" t="str">
            <v>次</v>
          </cell>
          <cell r="G10077" t="str">
            <v>粉碎性､陈旧性､合并关节脱位加收100元</v>
          </cell>
          <cell r="H10077">
            <v>360</v>
          </cell>
          <cell r="I10077">
            <v>290</v>
          </cell>
          <cell r="J10077">
            <v>250</v>
          </cell>
          <cell r="K10077" t="str">
            <v>甲类</v>
          </cell>
        </row>
        <row r="10078">
          <cell r="A10078" t="str">
            <v>RCAA0021</v>
          </cell>
          <cell r="B10078" t="str">
            <v>股骨颈骨折手法复位外固定术</v>
          </cell>
          <cell r="C10078" t="str">
            <v>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v>
          </cell>
          <cell r="D10078" t="str">
            <v>夹板,绷带</v>
          </cell>
          <cell r="E10078" t="str">
            <v/>
          </cell>
          <cell r="F10078" t="str">
            <v>次</v>
          </cell>
          <cell r="G10078" t="str">
            <v/>
          </cell>
          <cell r="H10078">
            <v>340</v>
          </cell>
          <cell r="I10078">
            <v>270</v>
          </cell>
          <cell r="J10078">
            <v>230</v>
          </cell>
          <cell r="K10078" t="str">
            <v>甲类</v>
          </cell>
        </row>
        <row r="10079">
          <cell r="A10079" t="str">
            <v>RCAA0022</v>
          </cell>
          <cell r="B10079" t="str">
            <v>胸骨骨折手法复位外固定术</v>
          </cell>
          <cell r="C10079" t="str">
            <v>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v>
          </cell>
          <cell r="D10079" t="str">
            <v>压垫,绷带</v>
          </cell>
          <cell r="E10079" t="str">
            <v/>
          </cell>
          <cell r="F10079" t="str">
            <v>次</v>
          </cell>
          <cell r="G10079" t="str">
            <v/>
          </cell>
          <cell r="H10079">
            <v>240</v>
          </cell>
          <cell r="I10079">
            <v>190</v>
          </cell>
          <cell r="J10079">
            <v>170</v>
          </cell>
          <cell r="K10079" t="str">
            <v>甲类</v>
          </cell>
        </row>
        <row r="10080">
          <cell r="A10080" t="str">
            <v>RCAA0023</v>
          </cell>
          <cell r="B10080" t="str">
            <v>趾骨骨折手法复位外固定术</v>
          </cell>
          <cell r="C10080" t="str">
            <v>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v>
          </cell>
          <cell r="D10080" t="str">
            <v>夹板,绷带</v>
          </cell>
          <cell r="E10080" t="str">
            <v/>
          </cell>
          <cell r="F10080" t="str">
            <v>次</v>
          </cell>
          <cell r="G10080" t="str">
            <v/>
          </cell>
          <cell r="H10080">
            <v>200</v>
          </cell>
          <cell r="I10080">
            <v>160</v>
          </cell>
          <cell r="J10080">
            <v>140</v>
          </cell>
          <cell r="K10080" t="str">
            <v>甲类</v>
          </cell>
        </row>
        <row r="10081">
          <cell r="A10081" t="str">
            <v>RCAA0024</v>
          </cell>
          <cell r="B10081" t="str">
            <v>踝骨扭伤合并脱位手法复位术</v>
          </cell>
          <cell r="C10081" t="str">
            <v>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v>
          </cell>
          <cell r="D10081" t="str">
            <v>压垫,绷带</v>
          </cell>
          <cell r="E10081" t="str">
            <v/>
          </cell>
          <cell r="F10081" t="str">
            <v>次</v>
          </cell>
          <cell r="G10081" t="str">
            <v/>
          </cell>
          <cell r="H10081">
            <v>200</v>
          </cell>
          <cell r="I10081">
            <v>160</v>
          </cell>
          <cell r="J10081">
            <v>140</v>
          </cell>
          <cell r="K10081" t="str">
            <v>甲类</v>
          </cell>
        </row>
        <row r="10082">
          <cell r="A10082" t="str">
            <v>RCAA0025</v>
          </cell>
          <cell r="B10082" t="str">
            <v>指关节脱位手法复位术</v>
          </cell>
          <cell r="C10082" t="str">
            <v>术者用一手握住脱位关节下部手指向远端拔伸牵引,同时用另一手拇指及使之作按压､提端使之复位。然后,用两横指宽的绷带包绕数层或用胶布固定。</v>
          </cell>
          <cell r="D10082" t="str">
            <v>绷带</v>
          </cell>
          <cell r="E10082" t="str">
            <v/>
          </cell>
          <cell r="F10082" t="str">
            <v>次</v>
          </cell>
          <cell r="G10082" t="str">
            <v/>
          </cell>
          <cell r="H10082">
            <v>100</v>
          </cell>
          <cell r="I10082">
            <v>80</v>
          </cell>
          <cell r="J10082">
            <v>70</v>
          </cell>
          <cell r="K10082" t="str">
            <v>甲类</v>
          </cell>
        </row>
        <row r="10083">
          <cell r="A10083" t="str">
            <v>RCAA0026</v>
          </cell>
          <cell r="B10083" t="str">
            <v>踝外展型骨折手法复位外固定术</v>
          </cell>
          <cell r="C10083" t="str">
            <v>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v>
          </cell>
          <cell r="D10083" t="str">
            <v>压垫,夹板,绷带</v>
          </cell>
          <cell r="E10083" t="str">
            <v/>
          </cell>
          <cell r="F10083" t="str">
            <v>次</v>
          </cell>
          <cell r="G10083" t="str">
            <v/>
          </cell>
          <cell r="H10083">
            <v>270</v>
          </cell>
          <cell r="I10083">
            <v>215</v>
          </cell>
          <cell r="J10083">
            <v>190</v>
          </cell>
          <cell r="K10083" t="str">
            <v>甲类</v>
          </cell>
        </row>
        <row r="10084">
          <cell r="A10084" t="str">
            <v>RDA</v>
          </cell>
          <cell r="B10084" t="str">
            <v>(四)蒙医针灸疗法</v>
          </cell>
          <cell r="C10084" t="str">
            <v/>
          </cell>
          <cell r="D10084" t="str">
            <v/>
          </cell>
          <cell r="E10084" t="str">
            <v/>
          </cell>
        </row>
        <row r="10084">
          <cell r="G10084" t="str">
            <v/>
          </cell>
        </row>
        <row r="10085">
          <cell r="A10085" t="str">
            <v>RDAA0001</v>
          </cell>
          <cell r="B10085" t="str">
            <v>金针刺灸</v>
          </cell>
          <cell r="C10085" t="str">
            <v>将特制金针刺入特定穴位后在针柄处插入艾柱点燃传导加热施针灸的疗法。</v>
          </cell>
          <cell r="D10085" t="str">
            <v/>
          </cell>
          <cell r="E10085" t="str">
            <v/>
          </cell>
          <cell r="F10085" t="str">
            <v>次</v>
          </cell>
          <cell r="G10085" t="str">
            <v/>
          </cell>
          <cell r="H10085">
            <v>50</v>
          </cell>
          <cell r="I10085">
            <v>40</v>
          </cell>
          <cell r="J10085">
            <v>35</v>
          </cell>
          <cell r="K10085" t="str">
            <v>甲类</v>
          </cell>
        </row>
        <row r="10086">
          <cell r="A10086" t="str">
            <v>RDAA0002</v>
          </cell>
          <cell r="B10086" t="str">
            <v>银针刺灸</v>
          </cell>
          <cell r="C10086" t="str">
            <v>将特制银针刺入特定穴位后在针柄处插入艾柱点燃传导加热施针灸的疗法。</v>
          </cell>
          <cell r="D10086" t="str">
            <v/>
          </cell>
          <cell r="E10086" t="str">
            <v/>
          </cell>
          <cell r="F10086" t="str">
            <v>次</v>
          </cell>
          <cell r="G10086" t="str">
            <v/>
          </cell>
          <cell r="H10086">
            <v>45</v>
          </cell>
          <cell r="I10086">
            <v>36</v>
          </cell>
          <cell r="J10086">
            <v>32</v>
          </cell>
          <cell r="K10086" t="str">
            <v>甲类</v>
          </cell>
        </row>
        <row r="10087">
          <cell r="A10087" t="str">
            <v>RDAA0003</v>
          </cell>
          <cell r="B10087" t="str">
            <v>普通针刺灸</v>
          </cell>
          <cell r="C10087" t="str">
            <v>将特制钢针刺入特定穴位后在针柄处插入艾柱点燃传导加热施针灸的疗法。</v>
          </cell>
          <cell r="D10087" t="str">
            <v/>
          </cell>
          <cell r="E10087" t="str">
            <v/>
          </cell>
          <cell r="F10087" t="str">
            <v>次</v>
          </cell>
          <cell r="G10087" t="str">
            <v/>
          </cell>
          <cell r="H10087">
            <v>35</v>
          </cell>
          <cell r="I10087">
            <v>28</v>
          </cell>
          <cell r="J10087">
            <v>25</v>
          </cell>
          <cell r="K10087" t="str">
            <v>甲类</v>
          </cell>
        </row>
        <row r="10088">
          <cell r="A10088" t="str">
            <v>REA</v>
          </cell>
          <cell r="B10088" t="str">
            <v>(五)蒙医放血疗法</v>
          </cell>
          <cell r="C10088" t="str">
            <v/>
          </cell>
          <cell r="D10088" t="str">
            <v/>
          </cell>
          <cell r="E10088" t="str">
            <v>药物</v>
          </cell>
        </row>
        <row r="10088">
          <cell r="G10088" t="str">
            <v/>
          </cell>
        </row>
        <row r="10089">
          <cell r="A10089" t="str">
            <v>REAA0001</v>
          </cell>
          <cell r="B10089" t="str">
            <v>动脉放血</v>
          </cell>
          <cell r="C10089" t="str">
            <v>根据病情口服蒙药3-7天,病血分解做好术前准备后选定放血部位固定动脉穴,做好常规消毒,采取相应的措施使动脉充血鼓胀,持特制放血器具快速刺入,快速出针,放出病血(放血量根据血液颜色､粘稠而定)后压迫止血。</v>
          </cell>
          <cell r="D10089" t="str">
            <v/>
          </cell>
          <cell r="E10089" t="str">
            <v/>
          </cell>
          <cell r="F10089" t="str">
            <v>穴位</v>
          </cell>
          <cell r="G10089" t="str">
            <v/>
          </cell>
          <cell r="H10089">
            <v>130</v>
          </cell>
          <cell r="I10089">
            <v>105</v>
          </cell>
          <cell r="J10089">
            <v>90</v>
          </cell>
          <cell r="K10089" t="str">
            <v>甲类</v>
          </cell>
        </row>
        <row r="10090">
          <cell r="A10090" t="str">
            <v>REAA0002</v>
          </cell>
          <cell r="B10090" t="str">
            <v>静脉放血</v>
          </cell>
          <cell r="C10090" t="str">
            <v>根据病情口服蒙药3-7天,病血分解术前准备后选定放血部位固定静脉穴,做好常规消毒,采取相应的措施使静脉充血鼓胀,持特制放血器具快速刺入,快速出针,放出病血(放血量根据血液颜色､粘稠而定)后压迫止血。</v>
          </cell>
          <cell r="D10090" t="str">
            <v/>
          </cell>
          <cell r="E10090" t="str">
            <v/>
          </cell>
          <cell r="F10090" t="str">
            <v>穴位</v>
          </cell>
          <cell r="G10090" t="str">
            <v/>
          </cell>
          <cell r="H10090">
            <v>15</v>
          </cell>
          <cell r="I10090">
            <v>12</v>
          </cell>
          <cell r="J10090">
            <v>10</v>
          </cell>
          <cell r="K10090" t="str">
            <v>甲类</v>
          </cell>
        </row>
        <row r="10091">
          <cell r="A10091" t="str">
            <v>REAA0003</v>
          </cell>
          <cell r="B10091" t="str">
            <v>皮下放血</v>
          </cell>
          <cell r="C10091" t="str">
            <v>根据病情选定放血穴位,采取常规消毒,持特制放血器具快速刺针,放血得气后压迫止血。</v>
          </cell>
          <cell r="D10091" t="str">
            <v/>
          </cell>
          <cell r="E10091" t="str">
            <v/>
          </cell>
          <cell r="F10091" t="str">
            <v>穴位</v>
          </cell>
          <cell r="G10091" t="str">
            <v/>
          </cell>
          <cell r="H10091">
            <v>15</v>
          </cell>
          <cell r="I10091">
            <v>12</v>
          </cell>
          <cell r="J10091">
            <v>10</v>
          </cell>
          <cell r="K10091" t="str">
            <v>甲类</v>
          </cell>
        </row>
        <row r="10092">
          <cell r="A10092" t="str">
            <v>RFA</v>
          </cell>
          <cell r="B10092" t="str">
            <v>(六)蒙医罨敷疗法</v>
          </cell>
          <cell r="C10092" t="str">
            <v/>
          </cell>
          <cell r="D10092" t="str">
            <v/>
          </cell>
          <cell r="E10092" t="str">
            <v/>
          </cell>
        </row>
        <row r="10092">
          <cell r="G10092" t="str">
            <v/>
          </cell>
        </row>
        <row r="10093">
          <cell r="A10093" t="str">
            <v>RFAA0001</v>
          </cell>
          <cell r="B10093" t="str">
            <v>石块罨敷疗法</v>
          </cell>
          <cell r="C10093" t="str">
            <v>将石头烤热或加冷后,敷于人体表面的相应部位,通过给以热或冷刺激,达到治病的疗法。</v>
          </cell>
          <cell r="D10093" t="str">
            <v/>
          </cell>
          <cell r="E10093" t="str">
            <v/>
          </cell>
          <cell r="F10093" t="str">
            <v>次</v>
          </cell>
          <cell r="G10093" t="str">
            <v/>
          </cell>
          <cell r="H10093">
            <v>20</v>
          </cell>
          <cell r="I10093">
            <v>16</v>
          </cell>
          <cell r="J10093">
            <v>14</v>
          </cell>
          <cell r="K10093" t="str">
            <v>乙类</v>
          </cell>
        </row>
        <row r="10094">
          <cell r="A10094" t="str">
            <v>RFAA0002</v>
          </cell>
          <cell r="B10094" t="str">
            <v>冰块罨敷疗法</v>
          </cell>
          <cell r="C10094" t="str">
            <v>将冰块装入塑料袋,敷于人体表面的相应部位,通过给以冷刺激,达到治病的疗法。</v>
          </cell>
          <cell r="D10094" t="str">
            <v/>
          </cell>
          <cell r="E10094" t="str">
            <v/>
          </cell>
          <cell r="F10094" t="str">
            <v>次</v>
          </cell>
          <cell r="G10094" t="str">
            <v/>
          </cell>
          <cell r="H10094">
            <v>20</v>
          </cell>
          <cell r="I10094">
            <v>16</v>
          </cell>
          <cell r="J10094">
            <v>14</v>
          </cell>
          <cell r="K10094" t="str">
            <v>乙类</v>
          </cell>
        </row>
        <row r="10095">
          <cell r="A10095" t="str">
            <v>RFAA0003</v>
          </cell>
          <cell r="B10095" t="str">
            <v>青盐罨敷疗法</v>
          </cell>
          <cell r="C10095" t="str">
            <v>将青盐块加热后装入布袋,敷于人体表面的相应部位,通过给以热刺激,达到治病的疗法。</v>
          </cell>
          <cell r="D10095" t="str">
            <v/>
          </cell>
          <cell r="E10095" t="str">
            <v/>
          </cell>
          <cell r="F10095" t="str">
            <v>次</v>
          </cell>
          <cell r="G10095" t="str">
            <v/>
          </cell>
          <cell r="H10095">
            <v>20</v>
          </cell>
          <cell r="I10095">
            <v>16</v>
          </cell>
          <cell r="J10095">
            <v>14</v>
          </cell>
          <cell r="K10095" t="str">
            <v>甲类</v>
          </cell>
        </row>
        <row r="10096">
          <cell r="A10096" t="str">
            <v>RFAA0004</v>
          </cell>
          <cell r="B10096" t="str">
            <v>油类罨敷疗法</v>
          </cell>
          <cell r="C10096" t="str">
            <v>将酥油､芝麻油､菜籽油等加热后溶入棉布,敷于人体表面的相应部位,通过给以热刺激,达到治病的疗法。</v>
          </cell>
          <cell r="D10096" t="str">
            <v>酥油,芝麻油,菜籽油</v>
          </cell>
          <cell r="E10096" t="str">
            <v/>
          </cell>
          <cell r="F10096" t="str">
            <v>次</v>
          </cell>
          <cell r="G10096" t="str">
            <v/>
          </cell>
          <cell r="H10096">
            <v>30</v>
          </cell>
          <cell r="I10096">
            <v>25</v>
          </cell>
          <cell r="J10096">
            <v>20</v>
          </cell>
          <cell r="K10096" t="str">
            <v>乙类</v>
          </cell>
        </row>
        <row r="10097">
          <cell r="A10097" t="str">
            <v>RFAA0005</v>
          </cell>
          <cell r="B10097" t="str">
            <v>菜籽渣罨敷疗法</v>
          </cell>
          <cell r="C10097" t="str">
            <v>将菜籽油渣加热后装入棉布袋,敷于人体表面的相应部位,通过给以热刺激,达到治病的疗法。</v>
          </cell>
          <cell r="D10097" t="str">
            <v>菜籽油渣</v>
          </cell>
          <cell r="E10097" t="str">
            <v/>
          </cell>
          <cell r="F10097" t="str">
            <v>次</v>
          </cell>
          <cell r="G10097" t="str">
            <v/>
          </cell>
          <cell r="H10097">
            <v>30</v>
          </cell>
          <cell r="I10097">
            <v>25</v>
          </cell>
          <cell r="J10097">
            <v>20</v>
          </cell>
          <cell r="K10097" t="str">
            <v>乙类</v>
          </cell>
        </row>
        <row r="10098">
          <cell r="A10098" t="str">
            <v>RFAA0006</v>
          </cell>
          <cell r="B10098" t="str">
            <v>砖瓦罨敷疗法</v>
          </cell>
          <cell r="C10098" t="str">
            <v>将陈旧瓦片或红砖加热后敷于人体表面的相应部位,通过给以热刺激,达到治病的疗法。</v>
          </cell>
          <cell r="D10098" t="str">
            <v/>
          </cell>
          <cell r="E10098" t="str">
            <v/>
          </cell>
          <cell r="F10098" t="str">
            <v>次</v>
          </cell>
          <cell r="G10098" t="str">
            <v/>
          </cell>
          <cell r="H10098">
            <v>20</v>
          </cell>
          <cell r="I10098">
            <v>16</v>
          </cell>
          <cell r="J10098">
            <v>14</v>
          </cell>
          <cell r="K10098" t="str">
            <v>乙类</v>
          </cell>
        </row>
        <row r="10099">
          <cell r="A10099" t="str">
            <v>RFAA0007</v>
          </cell>
          <cell r="B10099" t="str">
            <v>坐疗</v>
          </cell>
          <cell r="C10099" t="str">
            <v>将所用之药物及物品加热后,令患者坐于其上,以达到治疗的疗法。</v>
          </cell>
          <cell r="D10099" t="str">
            <v/>
          </cell>
          <cell r="E10099" t="str">
            <v/>
          </cell>
          <cell r="F10099" t="str">
            <v>次</v>
          </cell>
          <cell r="G10099" t="str">
            <v/>
          </cell>
          <cell r="H10099">
            <v>10</v>
          </cell>
          <cell r="I10099">
            <v>10</v>
          </cell>
          <cell r="J10099">
            <v>8</v>
          </cell>
          <cell r="K10099" t="str">
            <v>乙类</v>
          </cell>
        </row>
        <row r="10100">
          <cell r="A10100" t="str">
            <v>RFAA0008</v>
          </cell>
          <cell r="B10100" t="str">
            <v>酒类罨敷疗法</v>
          </cell>
          <cell r="C10100" t="str">
            <v>将青稞酒､小麦酒等加热后溶入棉布,敷于人体表面的相应部位,通过给以热刺激,达到治病的疗法。</v>
          </cell>
          <cell r="D10100" t="str">
            <v>酒</v>
          </cell>
          <cell r="E10100" t="str">
            <v/>
          </cell>
          <cell r="F10100" t="str">
            <v>次</v>
          </cell>
          <cell r="G10100" t="str">
            <v/>
          </cell>
          <cell r="H10100">
            <v>30</v>
          </cell>
          <cell r="I10100">
            <v>25</v>
          </cell>
          <cell r="J10100">
            <v>20</v>
          </cell>
          <cell r="K10100" t="str">
            <v>乙类</v>
          </cell>
        </row>
        <row r="10101">
          <cell r="A10101" t="str">
            <v>RFAA0009</v>
          </cell>
          <cell r="B10101" t="str">
            <v>沙子罨敷疗法</v>
          </cell>
          <cell r="C10101" t="str">
            <v>将沙子加热后装入布袋,敷于人体表面的相应部位,通过给以热刺激,达到治病的疗法。</v>
          </cell>
          <cell r="D10101" t="str">
            <v/>
          </cell>
          <cell r="E10101" t="str">
            <v/>
          </cell>
          <cell r="F10101" t="str">
            <v>次</v>
          </cell>
          <cell r="G10101" t="str">
            <v/>
          </cell>
          <cell r="H10101">
            <v>20</v>
          </cell>
          <cell r="I10101">
            <v>16</v>
          </cell>
          <cell r="J10101">
            <v>14</v>
          </cell>
          <cell r="K10101" t="str">
            <v>乙类</v>
          </cell>
        </row>
        <row r="10102">
          <cell r="A10102" t="str">
            <v>RGA</v>
          </cell>
          <cell r="B10102" t="str">
            <v>(七)蒙医浴疗</v>
          </cell>
          <cell r="C10102" t="str">
            <v/>
          </cell>
          <cell r="D10102" t="str">
            <v/>
          </cell>
          <cell r="E10102" t="str">
            <v/>
          </cell>
        </row>
        <row r="10102">
          <cell r="G10102" t="str">
            <v/>
          </cell>
        </row>
        <row r="10103">
          <cell r="A10103" t="str">
            <v>RGAA0001</v>
          </cell>
          <cell r="B10103" t="str">
            <v>特制蒙药蒸气浴</v>
          </cell>
          <cell r="C10103" t="str">
            <v>将专用制剂水煎煮后倒入容器,把病患部位或其他特定部位对准容器口,使药汁蒸汽上蒸而治疗疾病的疗法。</v>
          </cell>
          <cell r="D10103" t="str">
            <v/>
          </cell>
          <cell r="E10103" t="str">
            <v>药物</v>
          </cell>
          <cell r="F10103" t="str">
            <v>次</v>
          </cell>
          <cell r="G10103" t="str">
            <v/>
          </cell>
          <cell r="H10103">
            <v>50</v>
          </cell>
          <cell r="I10103">
            <v>40</v>
          </cell>
          <cell r="J10103">
            <v>35</v>
          </cell>
          <cell r="K10103" t="str">
            <v>甲类</v>
          </cell>
        </row>
        <row r="10104">
          <cell r="A10104" t="str">
            <v>RHA</v>
          </cell>
          <cell r="B10104" t="str">
            <v>(八)特殊疗法</v>
          </cell>
          <cell r="C10104" t="str">
            <v/>
          </cell>
          <cell r="D10104" t="str">
            <v/>
          </cell>
          <cell r="E10104" t="str">
            <v>药物</v>
          </cell>
        </row>
        <row r="10104">
          <cell r="G10104" t="str">
            <v/>
          </cell>
        </row>
        <row r="10105">
          <cell r="A10105" t="str">
            <v>RHAA0001</v>
          </cell>
          <cell r="B10105" t="str">
            <v>傲日亚乎疗法</v>
          </cell>
          <cell r="C10105" t="str">
            <v>将所需专用制剂和棉布条放入清水中煎煮后包缠病患部位或其他特定部位施疗的一种疗法。</v>
          </cell>
          <cell r="D10105" t="str">
            <v/>
          </cell>
          <cell r="E10105" t="str">
            <v/>
          </cell>
          <cell r="F10105" t="str">
            <v>次</v>
          </cell>
          <cell r="G10105" t="str">
            <v/>
          </cell>
          <cell r="H10105">
            <v>90</v>
          </cell>
          <cell r="I10105">
            <v>70</v>
          </cell>
          <cell r="J10105">
            <v>60</v>
          </cell>
          <cell r="K10105" t="str">
            <v>乙类</v>
          </cell>
        </row>
        <row r="10106">
          <cell r="A10106" t="str">
            <v>RHAA0002</v>
          </cell>
          <cell r="B10106" t="str">
            <v>巴日亚疗法</v>
          </cell>
          <cell r="C10106" t="str">
            <v>将利用专用制剂药物,对人体体表之特定穴位通过具有温性刺激作用之吮吸法来治病的一种疗法。</v>
          </cell>
          <cell r="D10106" t="str">
            <v/>
          </cell>
          <cell r="E10106" t="str">
            <v/>
          </cell>
          <cell r="F10106" t="str">
            <v>次</v>
          </cell>
          <cell r="G10106" t="str">
            <v/>
          </cell>
          <cell r="H10106">
            <v>60</v>
          </cell>
          <cell r="I10106">
            <v>48</v>
          </cell>
          <cell r="J10106">
            <v>42</v>
          </cell>
          <cell r="K10106" t="str">
            <v>乙类</v>
          </cell>
        </row>
        <row r="10107">
          <cell r="A10107" t="str">
            <v>RHAA0003</v>
          </cell>
          <cell r="B10107" t="str">
            <v>熏疗</v>
          </cell>
          <cell r="C10107" t="str">
            <v>将燃烧专用制剂药物,利用烟的气味和热气,治疗疾病的疗法。</v>
          </cell>
          <cell r="D10107" t="str">
            <v/>
          </cell>
          <cell r="E10107" t="str">
            <v/>
          </cell>
          <cell r="F10107" t="str">
            <v>次</v>
          </cell>
          <cell r="G10107" t="str">
            <v/>
          </cell>
          <cell r="H10107">
            <v>10</v>
          </cell>
          <cell r="I10107">
            <v>10</v>
          </cell>
          <cell r="J10107">
            <v>8</v>
          </cell>
          <cell r="K10107" t="str">
            <v>甲类</v>
          </cell>
        </row>
        <row r="10108">
          <cell r="A10108" t="str">
            <v>RHAA0004</v>
          </cell>
          <cell r="B10108" t="str">
            <v>药棒穴位按摩治疗</v>
          </cell>
          <cell r="C10108" t="str">
            <v>将含专用蒙药制剂药物的特制医用棉花棒棒,按压于固定穴位或部位,并用胶布及绷带粘贴固定而进行穴位按压按摩治疗疾病的一种疗法。</v>
          </cell>
          <cell r="D10108" t="str">
            <v>棉花棒,绷带</v>
          </cell>
          <cell r="E10108" t="str">
            <v/>
          </cell>
          <cell r="F10108" t="str">
            <v>穴位</v>
          </cell>
          <cell r="G10108" t="str">
            <v/>
          </cell>
          <cell r="H10108">
            <v>60</v>
          </cell>
          <cell r="I10108">
            <v>48</v>
          </cell>
          <cell r="J10108">
            <v>42</v>
          </cell>
          <cell r="K10108" t="str">
            <v>乙类</v>
          </cell>
        </row>
        <row r="10109">
          <cell r="A10109" t="str">
            <v>RHAA0005</v>
          </cell>
          <cell r="B10109" t="str">
            <v>蒙医泻脉疗法</v>
          </cell>
          <cell r="C10109" t="str">
            <v>根据病情口服泻脉药物后适当联合起居运动,于利用药物的排泻功能而排出病血与邪热症的疗法。</v>
          </cell>
          <cell r="D10109" t="str">
            <v/>
          </cell>
          <cell r="E10109" t="str">
            <v/>
          </cell>
          <cell r="F10109" t="str">
            <v>次</v>
          </cell>
          <cell r="G10109" t="str">
            <v/>
          </cell>
          <cell r="H10109">
            <v>200</v>
          </cell>
          <cell r="I10109">
            <v>160</v>
          </cell>
          <cell r="J10109">
            <v>140</v>
          </cell>
          <cell r="K10109" t="str">
            <v>乙类</v>
          </cell>
        </row>
        <row r="10110">
          <cell r="A10110" t="str">
            <v>RHAA0006</v>
          </cell>
          <cell r="B10110" t="str">
            <v>蒙医缓泻腹疗法</v>
          </cell>
          <cell r="C10110" t="str">
            <v>根据病情口服缓腹泻药物后适当联合起居运动,于利用药物的排泻功能而缓刺激肠蠕动引起排出不消化物与热证的疗法。</v>
          </cell>
          <cell r="D10110" t="str">
            <v/>
          </cell>
          <cell r="E10110" t="str">
            <v/>
          </cell>
          <cell r="F10110" t="str">
            <v>次</v>
          </cell>
          <cell r="G10110" t="str">
            <v/>
          </cell>
          <cell r="H10110">
            <v>60</v>
          </cell>
          <cell r="I10110">
            <v>48</v>
          </cell>
          <cell r="J10110">
            <v>42</v>
          </cell>
          <cell r="K10110" t="str">
            <v>乙类</v>
          </cell>
        </row>
        <row r="10111">
          <cell r="A10111" t="str">
            <v>RHAA0007</v>
          </cell>
          <cell r="B10111" t="str">
            <v>蒙医峻腹泻疗法</v>
          </cell>
          <cell r="C10111" t="str">
            <v>根据病情口服峻腹泻药物后适当联合起居运动,于利用药物的排泻功能而峻刺激肠蠕动引起排出不消化物与邪热证的疗法。</v>
          </cell>
          <cell r="D10111" t="str">
            <v/>
          </cell>
          <cell r="E10111" t="str">
            <v/>
          </cell>
          <cell r="F10111" t="str">
            <v>次</v>
          </cell>
          <cell r="G10111" t="str">
            <v/>
          </cell>
          <cell r="H10111">
            <v>100</v>
          </cell>
          <cell r="I10111">
            <v>80</v>
          </cell>
          <cell r="J10111">
            <v>70</v>
          </cell>
          <cell r="K10111" t="str">
            <v>甲类</v>
          </cell>
        </row>
        <row r="10112">
          <cell r="A10112" t="str">
            <v>RHAA0008</v>
          </cell>
          <cell r="B10112" t="str">
            <v>峻泻尿疗法</v>
          </cell>
          <cell r="C10112" t="str">
            <v>根据病情口服峻泻尿药物后适当联合起居运动,于利用药物刺激尿液的代谢功能经尿液排出体内邪热证的疗法。</v>
          </cell>
          <cell r="D10112" t="str">
            <v/>
          </cell>
          <cell r="E10112" t="str">
            <v/>
          </cell>
          <cell r="F10112" t="str">
            <v>次</v>
          </cell>
          <cell r="G10112" t="str">
            <v/>
          </cell>
          <cell r="H10112">
            <v>80</v>
          </cell>
          <cell r="I10112">
            <v>65</v>
          </cell>
          <cell r="J10112">
            <v>55</v>
          </cell>
          <cell r="K10112" t="str">
            <v>乙类</v>
          </cell>
        </row>
        <row r="10113">
          <cell r="A10113" t="str">
            <v>RHAA0009</v>
          </cell>
          <cell r="B10113" t="str">
            <v>缓泻尿疗法</v>
          </cell>
          <cell r="C10113" t="str">
            <v>根据病情口服缓泻尿药物后适当联合起居运动,于利用药物刺激尿液的代谢功能经尿液排出体内邪热证的疗法。</v>
          </cell>
          <cell r="D10113" t="str">
            <v/>
          </cell>
          <cell r="E10113" t="str">
            <v/>
          </cell>
          <cell r="F10113" t="str">
            <v>次</v>
          </cell>
          <cell r="G10113" t="str">
            <v/>
          </cell>
          <cell r="H10113">
            <v>50</v>
          </cell>
          <cell r="I10113">
            <v>40</v>
          </cell>
          <cell r="J10113">
            <v>35</v>
          </cell>
          <cell r="K10113" t="str">
            <v>乙类</v>
          </cell>
        </row>
        <row r="10114">
          <cell r="A10114" t="str">
            <v>RHAA0010</v>
          </cell>
          <cell r="B10114" t="str">
            <v>蒙医药物涂擦疗法</v>
          </cell>
          <cell r="C10114" t="str">
            <v>涂擦疗法是在人体表面涂擦专用药物或油类､酒､脂肪､奶类等相关物质,以达到治病目的的一种外治法。施行涂擦疗法时,应根据具体病情,调制各种软膏或可选用配制。</v>
          </cell>
          <cell r="D10114" t="str">
            <v>油类,酒类,奶类</v>
          </cell>
          <cell r="E10114" t="str">
            <v/>
          </cell>
          <cell r="F10114" t="str">
            <v>次</v>
          </cell>
          <cell r="G10114" t="str">
            <v>全身加收30元</v>
          </cell>
          <cell r="H10114">
            <v>30</v>
          </cell>
          <cell r="I10114">
            <v>25</v>
          </cell>
          <cell r="J10114">
            <v>20</v>
          </cell>
          <cell r="K10114" t="str">
            <v>乙类</v>
          </cell>
        </row>
        <row r="10115">
          <cell r="A10115" t="str">
            <v>RHAA0011</v>
          </cell>
          <cell r="B10115" t="str">
            <v>蒙医喷酒按摩疗法</v>
          </cell>
          <cell r="C10115" t="str">
            <v>喷酒按摩疗法是在患者体表喷酒,用手掌进行按摩,以治病和预防疾病的一种外治法。</v>
          </cell>
          <cell r="D10115" t="str">
            <v>酒</v>
          </cell>
          <cell r="E10115" t="str">
            <v/>
          </cell>
          <cell r="F10115" t="str">
            <v>次</v>
          </cell>
          <cell r="G10115" t="str">
            <v>全身加收30元</v>
          </cell>
          <cell r="H10115">
            <v>30</v>
          </cell>
          <cell r="I10115">
            <v>25</v>
          </cell>
          <cell r="J10115">
            <v>20</v>
          </cell>
          <cell r="K10115" t="str">
            <v>丙类</v>
          </cell>
        </row>
        <row r="10116">
          <cell r="A10116" t="str">
            <v>RHAA0012</v>
          </cell>
          <cell r="B10116" t="str">
            <v>茶酒疗法</v>
          </cell>
          <cell r="C10116" t="str">
            <v>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v>
          </cell>
          <cell r="D10116" t="str">
            <v>砖茶,酒</v>
          </cell>
          <cell r="E10116" t="str">
            <v/>
          </cell>
          <cell r="F10116" t="str">
            <v>次</v>
          </cell>
          <cell r="G10116" t="str">
            <v/>
          </cell>
          <cell r="H10116">
            <v>80</v>
          </cell>
          <cell r="I10116">
            <v>65</v>
          </cell>
          <cell r="J10116">
            <v>55</v>
          </cell>
          <cell r="K10116" t="str">
            <v>乙类</v>
          </cell>
        </row>
        <row r="10117">
          <cell r="A10117" t="str">
            <v>RHAA0013</v>
          </cell>
          <cell r="B10117" t="str">
            <v>掐捏疗法</v>
          </cell>
          <cell r="C10117" t="str">
            <v>令患者按舒适的体位取坐位或卧位,将特定部位的皮肤掐捏至充分发紫而施术治疗。</v>
          </cell>
          <cell r="D10117" t="str">
            <v/>
          </cell>
          <cell r="E10117" t="str">
            <v/>
          </cell>
          <cell r="F10117" t="str">
            <v>次</v>
          </cell>
          <cell r="G10117" t="str">
            <v>全身加收30元</v>
          </cell>
          <cell r="H10117">
            <v>30</v>
          </cell>
          <cell r="I10117">
            <v>25</v>
          </cell>
          <cell r="J10117">
            <v>20</v>
          </cell>
          <cell r="K10117" t="str">
            <v>乙类</v>
          </cell>
        </row>
        <row r="10118">
          <cell r="A10118" t="str">
            <v>RHAA0014</v>
          </cell>
          <cell r="B10118" t="str">
            <v>佩带碗疗</v>
          </cell>
          <cell r="C10118" t="str">
            <v>碗里涂抹少许黄油,放进砖茶粉2g､捣碎的葱0.5g混合搅拌,喷洒白酒点燃,再把患者腹部用酒进行按摩,将碗里火熄灭的同时扣于肚脐上,用宽绷带包扎固定而施治疾病。</v>
          </cell>
          <cell r="D10118" t="str">
            <v>黄油,砖茶,酒,绷带</v>
          </cell>
          <cell r="E10118" t="str">
            <v/>
          </cell>
          <cell r="F10118" t="str">
            <v>次</v>
          </cell>
          <cell r="G10118" t="str">
            <v/>
          </cell>
          <cell r="H10118">
            <v>50</v>
          </cell>
          <cell r="I10118">
            <v>40</v>
          </cell>
          <cell r="J10118">
            <v>35</v>
          </cell>
          <cell r="K10118" t="str">
            <v>乙类</v>
          </cell>
        </row>
        <row r="10119">
          <cell r="A10119" t="str">
            <v>RHAA0015</v>
          </cell>
          <cell r="B10119" t="str">
            <v>阿日斯披疗</v>
          </cell>
          <cell r="C10119" t="str">
            <v>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v>
          </cell>
          <cell r="D10119" t="str">
            <v>黄油,酒</v>
          </cell>
          <cell r="E10119" t="str">
            <v>羊</v>
          </cell>
          <cell r="F10119" t="str">
            <v>次</v>
          </cell>
          <cell r="G10119" t="str">
            <v/>
          </cell>
          <cell r="H10119">
            <v>120</v>
          </cell>
          <cell r="I10119">
            <v>95</v>
          </cell>
          <cell r="J10119">
            <v>85</v>
          </cell>
          <cell r="K10119" t="str">
            <v>乙类</v>
          </cell>
        </row>
        <row r="10120">
          <cell r="A10120" t="str">
            <v>RHAA0016</v>
          </cell>
          <cell r="B10120" t="str">
            <v>阿日斯包绕疗</v>
          </cell>
          <cell r="C10120" t="str">
            <v>把无病的蓄宰杀剥皮后根据所需皮割取一块,在有盐的浓茶里浸泡三天,取出后拧干,涂专用蒙药制剂后牛粪文火上烘烤加热至25-30℃,包绕患者的病痛部位,再用薄被抱住施治疾病。</v>
          </cell>
          <cell r="D10120" t="str">
            <v>青盐,茶,绷带</v>
          </cell>
          <cell r="E10120" t="str">
            <v>羊</v>
          </cell>
          <cell r="F10120" t="str">
            <v>次</v>
          </cell>
          <cell r="G10120" t="str">
            <v/>
          </cell>
          <cell r="H10120">
            <v>160</v>
          </cell>
          <cell r="I10120">
            <v>130</v>
          </cell>
          <cell r="J10120">
            <v>110</v>
          </cell>
          <cell r="K10120" t="str">
            <v>乙类</v>
          </cell>
        </row>
        <row r="10121">
          <cell r="A10121" t="str">
            <v>RHAA0017</v>
          </cell>
          <cell r="B10121" t="str">
            <v>沙卧疗</v>
          </cell>
          <cell r="C10121" t="str">
            <v>将细沙用筛子清除杂质,放进锅里加热后取出均匀的洒在布片上,再把患者仰卧于其上紧紧抱住,并盖上被子施治疾病。</v>
          </cell>
          <cell r="D10121" t="str">
            <v/>
          </cell>
          <cell r="E10121" t="str">
            <v/>
          </cell>
          <cell r="F10121" t="str">
            <v>次</v>
          </cell>
          <cell r="G10121" t="str">
            <v/>
          </cell>
          <cell r="H10121">
            <v>50</v>
          </cell>
          <cell r="I10121">
            <v>40</v>
          </cell>
          <cell r="J10121">
            <v>35</v>
          </cell>
          <cell r="K10121" t="str">
            <v>乙类</v>
          </cell>
        </row>
        <row r="10122">
          <cell r="A10122" t="str">
            <v>RHAA0018</v>
          </cell>
          <cell r="B10122" t="str">
            <v>沙埋疗</v>
          </cell>
          <cell r="C10122" t="str">
            <v>将取日光照射的细沙埋没病患部位,或病患部位喷洒进行按摩后施行治疗。</v>
          </cell>
          <cell r="D10122" t="str">
            <v/>
          </cell>
          <cell r="E10122" t="str">
            <v/>
          </cell>
          <cell r="F10122" t="str">
            <v>次</v>
          </cell>
          <cell r="G10122" t="str">
            <v/>
          </cell>
          <cell r="H10122">
            <v>60</v>
          </cell>
          <cell r="I10122">
            <v>48</v>
          </cell>
          <cell r="J10122">
            <v>42</v>
          </cell>
          <cell r="K10122" t="str">
            <v>乙类</v>
          </cell>
        </row>
        <row r="10123">
          <cell r="A10123" t="str">
            <v>RHAA0019</v>
          </cell>
          <cell r="B10123" t="str">
            <v>羊粪疗</v>
          </cell>
          <cell r="C10123" t="str">
            <v>将羊粪去除杂质,充分捣碎,再加上无盐茶叶渣､葱花､黄油､白酒,充分混合搅拌后放进锅里炒热到50-60℃左右时装入干净布袋里捆住口子,再把羊粪袋子放置于选定部位上,用宽绷带包扎固定施治疾病。</v>
          </cell>
          <cell r="D10123" t="str">
            <v>辅料,绷带</v>
          </cell>
          <cell r="E10123" t="str">
            <v/>
          </cell>
          <cell r="F10123" t="str">
            <v>次</v>
          </cell>
          <cell r="G10123" t="str">
            <v/>
          </cell>
          <cell r="H10123">
            <v>160</v>
          </cell>
          <cell r="I10123">
            <v>130</v>
          </cell>
          <cell r="J10123">
            <v>110</v>
          </cell>
          <cell r="K10123" t="str">
            <v>乙类</v>
          </cell>
        </row>
        <row r="10124">
          <cell r="A10124" t="str">
            <v>RHAA0020</v>
          </cell>
          <cell r="B10124" t="str">
            <v>巴日乎疗法</v>
          </cell>
          <cell r="C10124" t="str">
            <v>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v>
          </cell>
          <cell r="D10124" t="str">
            <v/>
          </cell>
          <cell r="E10124" t="str">
            <v/>
          </cell>
          <cell r="F10124" t="str">
            <v>次</v>
          </cell>
          <cell r="G10124" t="str">
            <v/>
          </cell>
          <cell r="H10124">
            <v>180</v>
          </cell>
          <cell r="I10124">
            <v>140</v>
          </cell>
          <cell r="J10124">
            <v>120</v>
          </cell>
          <cell r="K10124" t="str">
            <v>乙类</v>
          </cell>
        </row>
        <row r="10125">
          <cell r="A10125" t="str">
            <v>RHAA0021</v>
          </cell>
          <cell r="B10125" t="str">
            <v>朝热拉乎疗法</v>
          </cell>
          <cell r="C10125" t="str">
            <v>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v>
          </cell>
          <cell r="D10125" t="str">
            <v>酒,辅料</v>
          </cell>
          <cell r="E10125" t="str">
            <v>羊的脏腑</v>
          </cell>
          <cell r="F10125" t="str">
            <v>次</v>
          </cell>
          <cell r="G10125" t="str">
            <v/>
          </cell>
          <cell r="H10125">
            <v>440</v>
          </cell>
          <cell r="I10125">
            <v>350</v>
          </cell>
          <cell r="J10125">
            <v>305</v>
          </cell>
          <cell r="K10125" t="str">
            <v>乙类</v>
          </cell>
        </row>
        <row r="10126">
          <cell r="A10126" t="str">
            <v>RHAA0022</v>
          </cell>
          <cell r="B10126" t="str">
            <v>酸马奶疗法</v>
          </cell>
          <cell r="C10126" t="str">
            <v>将马奶经过发酵制成的酸马奶根据患者病情及体质适量口服而进行治疗疾病的方法。</v>
          </cell>
          <cell r="D10126" t="str">
            <v/>
          </cell>
          <cell r="E10126" t="str">
            <v>酸马奶</v>
          </cell>
          <cell r="F10126" t="str">
            <v>疗程</v>
          </cell>
          <cell r="G10126" t="str">
            <v/>
          </cell>
          <cell r="H10126">
            <v>10</v>
          </cell>
          <cell r="I10126">
            <v>10</v>
          </cell>
          <cell r="J10126">
            <v>8</v>
          </cell>
          <cell r="K10126" t="str">
            <v>乙类</v>
          </cell>
        </row>
        <row r="10127">
          <cell r="A10127" t="str">
            <v>RHAA0023</v>
          </cell>
          <cell r="B10127" t="str">
            <v>骆驼奶疗法</v>
          </cell>
          <cell r="C10127" t="str">
            <v>将新鲜骆驼奶或经过发酵制成的酸驼奶根据患者病情及体质适量口服而进行治疗疾病的方法。</v>
          </cell>
          <cell r="D10127" t="str">
            <v/>
          </cell>
          <cell r="E10127" t="str">
            <v>骆驼奶</v>
          </cell>
          <cell r="F10127" t="str">
            <v>疗程</v>
          </cell>
          <cell r="G10127" t="str">
            <v/>
          </cell>
          <cell r="H10127">
            <v>10</v>
          </cell>
          <cell r="I10127">
            <v>10</v>
          </cell>
          <cell r="J10127">
            <v>8</v>
          </cell>
          <cell r="K10127" t="str">
            <v>乙类</v>
          </cell>
        </row>
        <row r="10128">
          <cell r="A10128" t="str">
            <v>RHAA0024</v>
          </cell>
          <cell r="B10128" t="str">
            <v>缓催吐法</v>
          </cell>
          <cell r="C10128" t="str">
            <v>将利用引缓催作用的蒙药制剂来刺激消化道,通过呕吐祛除毒物的一种疗法。</v>
          </cell>
          <cell r="D10128" t="str">
            <v/>
          </cell>
          <cell r="E10128" t="str">
            <v/>
          </cell>
          <cell r="F10128" t="str">
            <v>次</v>
          </cell>
          <cell r="G10128" t="str">
            <v/>
          </cell>
          <cell r="H10128">
            <v>15</v>
          </cell>
          <cell r="I10128">
            <v>12</v>
          </cell>
          <cell r="J10128">
            <v>10</v>
          </cell>
          <cell r="K10128" t="str">
            <v>甲类</v>
          </cell>
        </row>
        <row r="10129">
          <cell r="A10129" t="str">
            <v>RHAA0025</v>
          </cell>
          <cell r="B10129" t="str">
            <v>峻催吐法</v>
          </cell>
          <cell r="C10129" t="str">
            <v>将利用引急催作用的蒙药制剂来刺激消化道,通过呕吐祛除毒物的一种疗法。</v>
          </cell>
          <cell r="D10129" t="str">
            <v/>
          </cell>
          <cell r="E10129" t="str">
            <v/>
          </cell>
          <cell r="F10129" t="str">
            <v>次</v>
          </cell>
          <cell r="G10129" t="str">
            <v/>
          </cell>
          <cell r="H10129">
            <v>20</v>
          </cell>
          <cell r="I10129">
            <v>16</v>
          </cell>
          <cell r="J10129">
            <v>14</v>
          </cell>
          <cell r="K10129" t="str">
            <v>甲类</v>
          </cell>
        </row>
        <row r="10130">
          <cell r="A10130" t="str">
            <v>RHAA0026</v>
          </cell>
          <cell r="B10130" t="str">
            <v>蒙药灌肠疗法</v>
          </cell>
          <cell r="C10130" t="str">
            <v>将药末加入油脂或肉汤制成药液,注入肛门灌肠后用手揉搓腹部或提起患者双足,摇动身体,拍击足心等晃动方法来冲洗结肠后排泄使病邪随大便排出,治疗疾病的一种方法。</v>
          </cell>
          <cell r="D10130" t="str">
            <v>辅料</v>
          </cell>
          <cell r="E10130" t="str">
            <v/>
          </cell>
          <cell r="F10130" t="str">
            <v>次</v>
          </cell>
          <cell r="G10130" t="str">
            <v/>
          </cell>
          <cell r="H10130">
            <v>100</v>
          </cell>
          <cell r="I10130">
            <v>80</v>
          </cell>
          <cell r="J10130">
            <v>70</v>
          </cell>
          <cell r="K10130" t="str">
            <v>乙类</v>
          </cell>
        </row>
        <row r="10131">
          <cell r="A10131" t="str">
            <v>RHAA0027</v>
          </cell>
          <cell r="B10131" t="str">
            <v>蒙医排毒疗法</v>
          </cell>
          <cell r="C10131" t="str">
            <v>将蒙医学排毒法与现代医学细胞液体学理论有机结合,以蒙药浴浸泡汗腺排毒,点穴按摩疏通全身气血,内服靶向排毒剂吸附体内沉积毒素,口服排毒冲洗剂冲洗全身毒素,通过肠道将体内毒素快速排出体外的传统疗法。</v>
          </cell>
          <cell r="D10131" t="str">
            <v/>
          </cell>
          <cell r="E10131" t="str">
            <v/>
          </cell>
          <cell r="F10131" t="str">
            <v>次</v>
          </cell>
          <cell r="G10131" t="str">
            <v/>
          </cell>
          <cell r="H10131">
            <v>180</v>
          </cell>
          <cell r="I10131">
            <v>140</v>
          </cell>
          <cell r="J10131">
            <v>120</v>
          </cell>
          <cell r="K10131" t="str">
            <v>乙类</v>
          </cell>
        </row>
        <row r="10132">
          <cell r="A10132" t="str">
            <v>RHAA0028</v>
          </cell>
          <cell r="B10132" t="str">
            <v>盐沙疗</v>
          </cell>
          <cell r="C10132" t="str">
            <v>做好施疗前准备后,患者头上放置装畜肚的水或烟熏黑的毛毡子用盐水浸泡湿后放置在患者头顶上,将患者用盐溪里坐浴,头部露外,一般50-60分钟后患者颈项以下的身躯,用晒热的沙子埋住发汗施疗。</v>
          </cell>
          <cell r="D10132" t="str">
            <v/>
          </cell>
          <cell r="E10132" t="str">
            <v/>
          </cell>
          <cell r="F10132" t="str">
            <v>次</v>
          </cell>
          <cell r="G10132" t="str">
            <v/>
          </cell>
          <cell r="H10132">
            <v>100</v>
          </cell>
          <cell r="I10132">
            <v>80</v>
          </cell>
          <cell r="J10132">
            <v>70</v>
          </cell>
          <cell r="K10132" t="str">
            <v>乙类</v>
          </cell>
        </row>
        <row r="10133">
          <cell r="A10133" t="str">
            <v>RIA</v>
          </cell>
          <cell r="B10133" t="str">
            <v>(九)色布苏疗法</v>
          </cell>
          <cell r="C10133" t="str">
            <v/>
          </cell>
          <cell r="D10133" t="str">
            <v/>
          </cell>
          <cell r="E10133" t="str">
            <v/>
          </cell>
        </row>
        <row r="10133">
          <cell r="G10133" t="str">
            <v/>
          </cell>
        </row>
        <row r="10134">
          <cell r="A10134" t="str">
            <v>RIAA0001</v>
          </cell>
          <cell r="B10134" t="str">
            <v>色布苏骑疗</v>
          </cell>
          <cell r="C10134" t="str">
            <v>把无病的牲畜宰杀以后,先不剥皮,将畜肚取出放气用小木棍穿棱,细绳困住肚口,肚皱襞向上,肚口向下弄成鞍形,令患者骑上,再把小肠原封不动地取出套在患者头上,将肾当中切开在耳上各贴一片包扎施治疾病。</v>
          </cell>
          <cell r="D10134" t="str">
            <v/>
          </cell>
          <cell r="E10134" t="str">
            <v>羊</v>
          </cell>
          <cell r="F10134" t="str">
            <v>次</v>
          </cell>
          <cell r="G10134" t="str">
            <v/>
          </cell>
          <cell r="H10134">
            <v>400</v>
          </cell>
          <cell r="I10134">
            <v>320</v>
          </cell>
          <cell r="J10134">
            <v>280</v>
          </cell>
          <cell r="K10134" t="str">
            <v>乙类</v>
          </cell>
        </row>
        <row r="10135">
          <cell r="A10135" t="str">
            <v>RIAA0002</v>
          </cell>
          <cell r="B10135" t="str">
            <v>色布苏坐疗</v>
          </cell>
          <cell r="C10135" t="str">
            <v>把无病的牲畜宰杀以后,先不剥皮,取出畜肚加入专用蒙药,肚口向上,罩以干净的布,令患者阴部对准肚口坐下施治疾病。</v>
          </cell>
          <cell r="D10135" t="str">
            <v/>
          </cell>
          <cell r="E10135" t="str">
            <v>羊</v>
          </cell>
          <cell r="F10135" t="str">
            <v>次</v>
          </cell>
          <cell r="G10135" t="str">
            <v/>
          </cell>
          <cell r="H10135">
            <v>150</v>
          </cell>
          <cell r="I10135">
            <v>120</v>
          </cell>
          <cell r="J10135">
            <v>105</v>
          </cell>
          <cell r="K10135" t="str">
            <v>乙类</v>
          </cell>
        </row>
        <row r="10136">
          <cell r="A10136" t="str">
            <v>RIAA0003</v>
          </cell>
          <cell r="B10136" t="str">
            <v>塞入肚疗</v>
          </cell>
          <cell r="C10136" t="str">
            <v>把无病的牲畜宰杀,取畜肚后将患者病患部位直接塞入畜肚里,或在畜肚内加入专用蒙药,再塞入病患部位,封闭肚口,用皮包扎施治疾病。</v>
          </cell>
          <cell r="D10136" t="str">
            <v/>
          </cell>
          <cell r="E10136" t="str">
            <v>羊</v>
          </cell>
          <cell r="F10136" t="str">
            <v>次</v>
          </cell>
          <cell r="G10136" t="str">
            <v/>
          </cell>
          <cell r="H10136">
            <v>200</v>
          </cell>
          <cell r="I10136">
            <v>160</v>
          </cell>
          <cell r="J10136">
            <v>140</v>
          </cell>
          <cell r="K10136" t="str">
            <v>乙类</v>
          </cell>
        </row>
        <row r="10137">
          <cell r="A10137" t="str">
            <v>RJA</v>
          </cell>
          <cell r="B10137" t="str">
            <v>(十)蒙医震动复位疗法</v>
          </cell>
          <cell r="C10137" t="str">
            <v/>
          </cell>
          <cell r="D10137" t="str">
            <v/>
          </cell>
          <cell r="E10137" t="str">
            <v/>
          </cell>
        </row>
        <row r="10137">
          <cell r="G10137" t="str">
            <v/>
          </cell>
        </row>
        <row r="10138">
          <cell r="A10138" t="str">
            <v>RJAA0001</v>
          </cell>
          <cell r="B10138" t="str">
            <v>震脑术</v>
          </cell>
          <cell r="C10138" t="str">
            <v>用蒙医测定脑遭震移位的方向和程度后,令患者端坐于椅上,术者根据震动移位情况用软布带包绕其头上,将布带两头连接拧紧,并一手用力拉紧布带后离头四指处用木棒击打布带,以震动头脑为震治。</v>
          </cell>
          <cell r="D10138" t="str">
            <v/>
          </cell>
          <cell r="E10138" t="str">
            <v/>
          </cell>
          <cell r="F10138" t="str">
            <v>次</v>
          </cell>
          <cell r="G10138" t="str">
            <v/>
          </cell>
          <cell r="H10138">
            <v>170</v>
          </cell>
          <cell r="I10138">
            <v>140</v>
          </cell>
          <cell r="J10138">
            <v>120</v>
          </cell>
          <cell r="K10138" t="str">
            <v>乙类</v>
          </cell>
        </row>
        <row r="10139">
          <cell r="A10139" t="str">
            <v>RJAA0002</v>
          </cell>
          <cell r="B10139" t="str">
            <v>震心术</v>
          </cell>
          <cell r="C10139" t="str">
            <v>令患者盘腿坐位,用布带从腋下包绕,并布带两头连接拧紧后,根据心脏震动移位情况,术者进行一手拉紧布带,一手用木棒击打布带而震动施疗。</v>
          </cell>
          <cell r="D10139" t="str">
            <v/>
          </cell>
          <cell r="E10139" t="str">
            <v/>
          </cell>
          <cell r="F10139" t="str">
            <v>次</v>
          </cell>
          <cell r="G10139" t="str">
            <v/>
          </cell>
          <cell r="H10139">
            <v>170</v>
          </cell>
          <cell r="I10139">
            <v>140</v>
          </cell>
          <cell r="J10139">
            <v>120</v>
          </cell>
          <cell r="K10139" t="str">
            <v>乙类</v>
          </cell>
        </row>
        <row r="10140">
          <cell r="A10140" t="str">
            <v>RJAA0003</v>
          </cell>
          <cell r="B10140" t="str">
            <v>震肺术</v>
          </cell>
          <cell r="C10140" t="str">
            <v>令患者盘腿坐位,用布带从腋下包绕,并布带两头连接拧紧后,根据心脏震动移位情况,术者进行一手拉紧布带,一手用木棒击打布带而震动施疗。</v>
          </cell>
          <cell r="D10140" t="str">
            <v/>
          </cell>
          <cell r="E10140" t="str">
            <v/>
          </cell>
          <cell r="F10140" t="str">
            <v>次</v>
          </cell>
          <cell r="G10140" t="str">
            <v/>
          </cell>
          <cell r="H10140">
            <v>170</v>
          </cell>
          <cell r="I10140">
            <v>140</v>
          </cell>
          <cell r="J10140">
            <v>120</v>
          </cell>
          <cell r="K10140" t="str">
            <v>乙类</v>
          </cell>
        </row>
        <row r="10141">
          <cell r="A10141" t="str">
            <v>RJAA0004</v>
          </cell>
          <cell r="B10141" t="str">
            <v>震肝术</v>
          </cell>
          <cell r="C10141" t="str">
            <v>令患者盘腿坐位,用布带从腋下包绕,并布带两头连接拧紧后,根据心脏震动移位情况,术者进行一手拉紧布带,一手用木棒击打布带而震动施疗。</v>
          </cell>
          <cell r="D10141" t="str">
            <v/>
          </cell>
          <cell r="E10141" t="str">
            <v/>
          </cell>
          <cell r="F10141" t="str">
            <v>次</v>
          </cell>
          <cell r="G10141" t="str">
            <v/>
          </cell>
          <cell r="H10141">
            <v>170</v>
          </cell>
          <cell r="I10141">
            <v>140</v>
          </cell>
          <cell r="J10141">
            <v>120</v>
          </cell>
          <cell r="K10141" t="str">
            <v>乙类</v>
          </cell>
        </row>
        <row r="10142">
          <cell r="A10142" t="str">
            <v>RJAA0005</v>
          </cell>
          <cell r="B10142" t="str">
            <v>震脾术</v>
          </cell>
          <cell r="C10142" t="str">
            <v>令患者仰卧,两腿伸直,贴脚底放置一块木板后在木板上用斧头击打两腿脚底,以震动脾脏而震动复位移位脾脏后进行脐部用布包绕固定的施疗。</v>
          </cell>
          <cell r="D10142" t="str">
            <v/>
          </cell>
          <cell r="E10142" t="str">
            <v/>
          </cell>
          <cell r="F10142" t="str">
            <v>次</v>
          </cell>
          <cell r="G10142" t="str">
            <v/>
          </cell>
          <cell r="H10142">
            <v>170</v>
          </cell>
          <cell r="I10142">
            <v>140</v>
          </cell>
          <cell r="J10142">
            <v>120</v>
          </cell>
          <cell r="K10142" t="str">
            <v>乙类</v>
          </cell>
        </row>
        <row r="10143">
          <cell r="A10143" t="str">
            <v>RJAA0006</v>
          </cell>
          <cell r="B10143" t="str">
            <v>震肾术</v>
          </cell>
          <cell r="C10143" t="str">
            <v>令患者仰卧,两腿伸直,贴脚底放置一块木板后在木板上用斧头击打两腿脚底,以震动肾脏而震动复位移位肾脏后进行脐部用布包绕固定的施疗。</v>
          </cell>
          <cell r="D10143" t="str">
            <v/>
          </cell>
          <cell r="E10143" t="str">
            <v/>
          </cell>
          <cell r="F10143" t="str">
            <v>次</v>
          </cell>
          <cell r="G10143" t="str">
            <v/>
          </cell>
          <cell r="H10143">
            <v>170</v>
          </cell>
          <cell r="I10143">
            <v>140</v>
          </cell>
          <cell r="J10143">
            <v>120</v>
          </cell>
          <cell r="K10143" t="str">
            <v>乙类</v>
          </cell>
        </row>
        <row r="10144">
          <cell r="A10144" t="str">
            <v>RJAA0007</v>
          </cell>
          <cell r="B10144" t="str">
            <v>震胃术</v>
          </cell>
          <cell r="C10144" t="str">
            <v>令患者靠墙倒立,由两助手扶着患者后,术者在患者贴脚底放置一块木板,并木板上用斧头击打脚底,以震动胃而震动复位移位胃后进行用布包绕固定的施疗。</v>
          </cell>
          <cell r="D10144" t="str">
            <v/>
          </cell>
          <cell r="E10144" t="str">
            <v/>
          </cell>
          <cell r="F10144" t="str">
            <v>次</v>
          </cell>
          <cell r="G10144" t="str">
            <v/>
          </cell>
          <cell r="H10144">
            <v>170</v>
          </cell>
          <cell r="I10144">
            <v>140</v>
          </cell>
          <cell r="J10144">
            <v>120</v>
          </cell>
          <cell r="K10144" t="str">
            <v>乙类</v>
          </cell>
        </row>
        <row r="10145">
          <cell r="A10145" t="str">
            <v>RJAA0008</v>
          </cell>
          <cell r="B10145" t="str">
            <v>震肠术</v>
          </cell>
          <cell r="C10145" t="str">
            <v>令患者仰卧,两腿伸直,贴脚底放置一块木板后在木板上用斧头击打脚底,以震动肠道而震动复位移位肠道后进行用布包绕固定的施疗。</v>
          </cell>
          <cell r="D10145" t="str">
            <v/>
          </cell>
          <cell r="E10145" t="str">
            <v/>
          </cell>
          <cell r="F10145" t="str">
            <v>次</v>
          </cell>
          <cell r="G10145" t="str">
            <v/>
          </cell>
          <cell r="H10145">
            <v>170</v>
          </cell>
          <cell r="I10145">
            <v>140</v>
          </cell>
          <cell r="J10145">
            <v>120</v>
          </cell>
          <cell r="K10145" t="str">
            <v>乙类</v>
          </cell>
        </row>
        <row r="10146">
          <cell r="A10146" t="str">
            <v>RJAA0009</v>
          </cell>
          <cell r="B10146" t="str">
            <v>震宫术</v>
          </cell>
          <cell r="C10146" t="str">
            <v>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v>
          </cell>
          <cell r="D10146" t="str">
            <v/>
          </cell>
          <cell r="E10146" t="str">
            <v/>
          </cell>
          <cell r="F10146" t="str">
            <v>次</v>
          </cell>
          <cell r="G10146" t="str">
            <v/>
          </cell>
          <cell r="H10146">
            <v>170</v>
          </cell>
          <cell r="I10146">
            <v>140</v>
          </cell>
          <cell r="J10146">
            <v>120</v>
          </cell>
          <cell r="K10146" t="str">
            <v>乙类</v>
          </cell>
        </row>
        <row r="10147">
          <cell r="A10147" t="str">
            <v>RJAA0010</v>
          </cell>
          <cell r="B10147" t="str">
            <v>震胎术</v>
          </cell>
          <cell r="C10147" t="str">
            <v>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v>
          </cell>
          <cell r="D10147" t="str">
            <v/>
          </cell>
          <cell r="E10147" t="str">
            <v/>
          </cell>
          <cell r="F10147" t="str">
            <v>次</v>
          </cell>
          <cell r="G10147" t="str">
            <v/>
          </cell>
          <cell r="H10147">
            <v>200</v>
          </cell>
          <cell r="I10147">
            <v>160</v>
          </cell>
          <cell r="J10147">
            <v>140</v>
          </cell>
          <cell r="K10147" t="str">
            <v>乙类</v>
          </cell>
        </row>
        <row r="10148">
          <cell r="A10148" t="str">
            <v>RKA</v>
          </cell>
          <cell r="B10148" t="str">
            <v>(十一)蒙医综合</v>
          </cell>
          <cell r="C10148" t="str">
            <v/>
          </cell>
          <cell r="D10148" t="str">
            <v/>
          </cell>
          <cell r="E10148" t="str">
            <v/>
          </cell>
        </row>
        <row r="10148">
          <cell r="G10148" t="str">
            <v/>
          </cell>
        </row>
        <row r="10149">
          <cell r="A10149" t="str">
            <v>RKAA0001</v>
          </cell>
          <cell r="B10149" t="str">
            <v>蒙医饮食治疗</v>
          </cell>
          <cell r="C10149" t="str">
            <v>根据患者的各种特征并结合患者的自体症状指导合理膳食以达到减轻症状或加速治愈的方法。</v>
          </cell>
          <cell r="D10149" t="str">
            <v/>
          </cell>
          <cell r="E10149" t="str">
            <v/>
          </cell>
          <cell r="F10149" t="str">
            <v>次</v>
          </cell>
          <cell r="G10149" t="str">
            <v/>
          </cell>
          <cell r="H10149">
            <v>10</v>
          </cell>
          <cell r="I10149">
            <v>10</v>
          </cell>
          <cell r="J10149">
            <v>8</v>
          </cell>
          <cell r="K10149" t="str">
            <v>丙类</v>
          </cell>
        </row>
        <row r="10150">
          <cell r="A10150" t="str">
            <v>RKAA0002</v>
          </cell>
          <cell r="B10150" t="str">
            <v>蒙医辨证起居指导</v>
          </cell>
          <cell r="C10150" t="str">
            <v>根据赫依型患者的各种特征并结合患者的自体症状指导合理的日常起居以达到减轻症状或加速治愈的方法。</v>
          </cell>
          <cell r="D10150" t="str">
            <v/>
          </cell>
          <cell r="E10150" t="str">
            <v/>
          </cell>
          <cell r="F10150" t="str">
            <v>次</v>
          </cell>
          <cell r="G10150" t="str">
            <v/>
          </cell>
          <cell r="H10150">
            <v>10</v>
          </cell>
          <cell r="I10150">
            <v>10</v>
          </cell>
          <cell r="J10150">
            <v>8</v>
          </cell>
          <cell r="K10150" t="str">
            <v>丙类</v>
          </cell>
        </row>
        <row r="10151">
          <cell r="A10151" t="str">
            <v>RKAA0003</v>
          </cell>
          <cell r="B10151" t="str">
            <v>蒙医心身疗法</v>
          </cell>
          <cell r="C10151" t="str">
            <v>蒙医心身医学整体健康互动疗法,是将健康教育与心理治疗合二为一,把现代心理治疗与传统养生技术有机结合形成整合型心身治疗技术的一种全新模式的心身治疗方法。</v>
          </cell>
          <cell r="D10151" t="str">
            <v/>
          </cell>
          <cell r="E10151" t="str">
            <v/>
          </cell>
          <cell r="F10151" t="str">
            <v>次</v>
          </cell>
          <cell r="G10151" t="str">
            <v/>
          </cell>
          <cell r="H10151">
            <v>140</v>
          </cell>
          <cell r="I10151">
            <v>110</v>
          </cell>
          <cell r="J10151">
            <v>100</v>
          </cell>
          <cell r="K10151" t="str">
            <v>乙类</v>
          </cell>
        </row>
        <row r="10152">
          <cell r="A10152" t="str">
            <v>RKAA0004</v>
          </cell>
          <cell r="B10152" t="str">
            <v>蒙药熬煎</v>
          </cell>
          <cell r="C10152" t="str">
            <v>将铁､钢､陶瓷等物质制做的容器里适量倒入牛奶､肉汤､红糖水等后,再放入相应蒙药粉剂进行把药物煎煮。</v>
          </cell>
          <cell r="D10152" t="str">
            <v>辅料</v>
          </cell>
          <cell r="E10152" t="str">
            <v/>
          </cell>
          <cell r="F10152" t="str">
            <v>剂</v>
          </cell>
          <cell r="G10152" t="str">
            <v/>
          </cell>
          <cell r="H10152">
            <v>9</v>
          </cell>
          <cell r="I10152">
            <v>8</v>
          </cell>
          <cell r="J10152">
            <v>7</v>
          </cell>
          <cell r="K10152" t="str">
            <v>丙类</v>
          </cell>
        </row>
        <row r="10153">
          <cell r="A10153" t="str">
            <v>QHXZ0001</v>
          </cell>
          <cell r="B10153" t="str">
            <v>国家级名医门诊诊察费</v>
          </cell>
          <cell r="C10153" t="str">
            <v>指享受国务院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3">
          <cell r="F10153" t="str">
            <v>次</v>
          </cell>
        </row>
        <row r="10153">
          <cell r="H10153" t="str">
            <v>市场调节价</v>
          </cell>
          <cell r="I10153" t="str">
            <v>市场调节价</v>
          </cell>
          <cell r="J10153" t="str">
            <v>市场调节价</v>
          </cell>
          <cell r="K10153" t="str">
            <v>丙类</v>
          </cell>
        </row>
        <row r="10154">
          <cell r="A10154" t="str">
            <v>QHXZ0002</v>
          </cell>
          <cell r="B10154" t="str">
            <v>省级名医门诊诊察费</v>
          </cell>
          <cell r="C10154" t="str">
            <v>指享受省政府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4">
          <cell r="F10154" t="str">
            <v>次</v>
          </cell>
        </row>
        <row r="10154">
          <cell r="H10154" t="str">
            <v>市场调节价</v>
          </cell>
          <cell r="I10154" t="str">
            <v>市场调节价</v>
          </cell>
          <cell r="J10154" t="str">
            <v>市场调节价</v>
          </cell>
          <cell r="K10154" t="str">
            <v>丙类</v>
          </cell>
        </row>
        <row r="10155">
          <cell r="A10155" t="str">
            <v>QHXZ0003</v>
          </cell>
          <cell r="B10155" t="str">
            <v>国家级名医门诊中医辨证论治</v>
          </cell>
          <cell r="C10155" t="str">
            <v>指由国家授予“国医大师”、“全国名中医”称号或享受国务院特殊津贴的专家在中医专家门诊提供的诊疗服务。通过望闻问切收集中医四诊信息，依据中医理论进行辨证，分析病因、病位、病性及病机转化，作出证候诊断，提出治疗方案。</v>
          </cell>
        </row>
        <row r="10155">
          <cell r="F10155" t="str">
            <v>次</v>
          </cell>
        </row>
        <row r="10155">
          <cell r="H10155" t="str">
            <v>市场调节价</v>
          </cell>
          <cell r="I10155" t="str">
            <v>市场调节价</v>
          </cell>
          <cell r="J10155" t="str">
            <v>市场调节价</v>
          </cell>
          <cell r="K10155" t="str">
            <v>丙类</v>
          </cell>
        </row>
        <row r="10156">
          <cell r="A10156" t="str">
            <v>QHXZ0004</v>
          </cell>
          <cell r="B10156" t="str">
            <v>省级名医门诊中医辨证论治</v>
          </cell>
          <cell r="C10156" t="str">
            <v>指由省上授予“全省名中（藏、蒙）医”称号或享受省政府特殊津贴的专家在中医专家门诊提供的诊疗服务。通过望闻问切收集中医四诊信息，依据中医理论进行辨证，分析病因、病位、病性及病机转化，作出证候诊断，提出治疗方案。</v>
          </cell>
        </row>
        <row r="10156">
          <cell r="F10156" t="str">
            <v>次</v>
          </cell>
        </row>
        <row r="10156">
          <cell r="H10156" t="str">
            <v>市场调节价</v>
          </cell>
          <cell r="I10156" t="str">
            <v>市场调节价</v>
          </cell>
          <cell r="J10156" t="str">
            <v>市场调节价</v>
          </cell>
          <cell r="K10156" t="str">
            <v>丙类</v>
          </cell>
        </row>
        <row r="10157">
          <cell r="A10157" t="str">
            <v>QHXZ0005</v>
          </cell>
          <cell r="B10157" t="str">
            <v>国家级名医门诊藏医辨证论治</v>
          </cell>
          <cell r="C10157" t="str">
            <v>指由国家授予“国医大师”、“全国名中医”称号或享受国务院特殊津贴的专家在藏医专家门诊提供的诊疗服务。通过望闻问切收集藏医四诊信息，依据藏医理论进行辨证，分析病因、病位、病性及病机转化，作出证候诊断，提出治疗方案。</v>
          </cell>
        </row>
        <row r="10157">
          <cell r="F10157" t="str">
            <v>次</v>
          </cell>
        </row>
        <row r="10157">
          <cell r="H10157" t="str">
            <v>市场调节价</v>
          </cell>
          <cell r="I10157" t="str">
            <v>市场调节价</v>
          </cell>
          <cell r="J10157" t="str">
            <v>市场调节价</v>
          </cell>
          <cell r="K10157" t="str">
            <v>丙类</v>
          </cell>
        </row>
        <row r="10158">
          <cell r="A10158" t="str">
            <v>QHXZ0006</v>
          </cell>
          <cell r="B10158" t="str">
            <v>省级名医门诊藏医辨证论治</v>
          </cell>
          <cell r="C10158" t="str">
            <v>指由省上授予“全省名中（藏、蒙）医”称号或享受省政府特殊津贴的专家在藏医专家门诊提供的诊疗服务。通过望闻问切收集藏医四诊信息，依据藏医理论进行辨证，分析病因、病位、病性及病机转化，作出证候诊断，提出治疗方案。</v>
          </cell>
        </row>
        <row r="10158">
          <cell r="F10158" t="str">
            <v>次</v>
          </cell>
        </row>
        <row r="10158">
          <cell r="H10158" t="str">
            <v>市场调节价</v>
          </cell>
          <cell r="I10158" t="str">
            <v>市场调节价</v>
          </cell>
          <cell r="J10158" t="str">
            <v>市场调节价</v>
          </cell>
          <cell r="K10158" t="str">
            <v>丙类</v>
          </cell>
        </row>
        <row r="10159">
          <cell r="A10159" t="str">
            <v>QHXZ0007</v>
          </cell>
          <cell r="B10159" t="str">
            <v>国家级名医门诊蒙医辨证论治</v>
          </cell>
          <cell r="C10159" t="str">
            <v>指由国家授予“国医大师”、“全国名中医”称号或享受国务院特殊津贴的专家在蒙医专家门诊提供的诊疗服务。通过望闻问切收集蒙医四诊信息，依据蒙医理论进行辨证，分析病因、病位、病性及病机转化，作出证候诊断，提出治疗方案。</v>
          </cell>
        </row>
        <row r="10159">
          <cell r="F10159" t="str">
            <v>次</v>
          </cell>
        </row>
        <row r="10159">
          <cell r="H10159" t="str">
            <v>市场调节价</v>
          </cell>
          <cell r="I10159" t="str">
            <v>市场调节价</v>
          </cell>
          <cell r="J10159" t="str">
            <v>市场调节价</v>
          </cell>
          <cell r="K10159" t="str">
            <v>丙类</v>
          </cell>
        </row>
        <row r="10160">
          <cell r="A10160" t="str">
            <v>QHXZ0008</v>
          </cell>
          <cell r="B10160" t="str">
            <v>省级名医门诊蒙医辨证论治</v>
          </cell>
          <cell r="C10160" t="str">
            <v>指由省上授予“全省名中（藏、蒙）医”称号或享受省政府特殊津贴的专家在蒙医专家门诊提供的诊疗服务。通过望闻问切收集蒙医四诊信息，依据蒙医理论进行辨证，分析病因、病位、病性及病机转化，作出证候诊断，提出治疗方案。</v>
          </cell>
        </row>
        <row r="10160">
          <cell r="F10160" t="str">
            <v>次</v>
          </cell>
        </row>
        <row r="10160">
          <cell r="H10160" t="str">
            <v>市场调节价</v>
          </cell>
          <cell r="I10160" t="str">
            <v>市场调节价</v>
          </cell>
          <cell r="J10160" t="str">
            <v>市场调节价</v>
          </cell>
          <cell r="K10160" t="str">
            <v>丙类</v>
          </cell>
        </row>
        <row r="10161">
          <cell r="A10161" t="str">
            <v>QHXZ0009</v>
          </cell>
          <cell r="B10161" t="str">
            <v>腹腔穿刺术</v>
          </cell>
          <cell r="C10161" t="str">
            <v>局麻下，用注射器抽吸腹腔内液（血液、肠液）包括穿刺针和穿刺包，以此协助临床诊断。
</v>
          </cell>
          <cell r="D10161" t="str">
            <v>注射器，穿刺针</v>
          </cell>
        </row>
        <row r="10161">
          <cell r="F10161" t="str">
            <v>次</v>
          </cell>
        </row>
        <row r="10161">
          <cell r="H10161">
            <v>60</v>
          </cell>
          <cell r="I10161">
            <v>48</v>
          </cell>
          <cell r="J10161">
            <v>42</v>
          </cell>
          <cell r="K10161" t="str">
            <v>甲类</v>
          </cell>
        </row>
        <row r="10162">
          <cell r="A10162" t="str">
            <v>QHXZ0010</v>
          </cell>
          <cell r="B10162" t="str">
            <v>包虫抗体测定</v>
          </cell>
          <cell r="C10162" t="str">
            <v>样本类型：血液。样本采集、签收、处理，加免疫试剂，温育，检测，质控，审核结果，录入实验室信息系统或人工登记，发送报告；按规定处理废弃物；接受临床相关咨询。</v>
          </cell>
          <cell r="D10162" t="str">
            <v>试剂，
质控品</v>
          </cell>
        </row>
        <row r="10162">
          <cell r="F10162" t="str">
            <v>项</v>
          </cell>
        </row>
        <row r="10162">
          <cell r="H10162">
            <v>30</v>
          </cell>
          <cell r="I10162">
            <v>25</v>
          </cell>
          <cell r="J10162">
            <v>20</v>
          </cell>
          <cell r="K10162" t="str">
            <v>甲类</v>
          </cell>
        </row>
        <row r="10163">
          <cell r="A10163" t="str">
            <v>QHXZ0011</v>
          </cell>
          <cell r="B10163" t="str">
            <v>结核分枝杆菌相关γ-干扰素体外释放试验</v>
          </cell>
          <cell r="C10163" t="str">
            <v>样本类型：血液。样本采集、签收、处理，加免疫试剂，温育，检测，质控，审核结果，录入实验室信息系统或人工登记，发送报告；按规定处理废弃物；接受临床相关咨询。</v>
          </cell>
          <cell r="D10163" t="str">
            <v>试剂，
质控品</v>
          </cell>
        </row>
        <row r="10163">
          <cell r="F10163" t="str">
            <v>项</v>
          </cell>
        </row>
        <row r="10163">
          <cell r="H10163">
            <v>720</v>
          </cell>
          <cell r="I10163">
            <v>580</v>
          </cell>
          <cell r="J10163">
            <v>500</v>
          </cell>
          <cell r="K10163" t="str">
            <v>丙类</v>
          </cell>
        </row>
        <row r="10164">
          <cell r="A10164" t="str">
            <v>QHXZ0012</v>
          </cell>
          <cell r="B10164" t="str">
            <v>尿11-脱氢血栓烷B2（11dhTxB2）检测</v>
          </cell>
          <cell r="C10164" t="str">
            <v>样本类型：尿液。样本采集、签收、处理，加免疫试剂，温育，检测，质控，审核结果，录入实验室信息系统或人工登记，发送报告；按规定处理废弃物；接受临床相关咨询。含尿液肌酐检测。</v>
          </cell>
          <cell r="D10164" t="str">
            <v>试剂，质控品，校准品</v>
          </cell>
        </row>
        <row r="10164">
          <cell r="F10164" t="str">
            <v>次</v>
          </cell>
        </row>
        <row r="10164">
          <cell r="H10164">
            <v>800</v>
          </cell>
          <cell r="I10164">
            <v>640</v>
          </cell>
          <cell r="J10164">
            <v>560</v>
          </cell>
          <cell r="K10164" t="str">
            <v>丙类</v>
          </cell>
        </row>
        <row r="10165">
          <cell r="A10165" t="str">
            <v>QHXZ0013</v>
          </cell>
          <cell r="B10165" t="str">
            <v>异常凝血酶原（ PIVKA- II）测定</v>
          </cell>
          <cell r="C10165" t="str">
            <v>样本类型：血液。样本采集、签收、处理，定标和质控，检测样本，审核结果，录入实验室信息系统或人工登记，发送报告；按规定处理废弃物接受临床相关咨询。</v>
          </cell>
          <cell r="D10165" t="str">
            <v>试剂，定标液，质控液</v>
          </cell>
        </row>
        <row r="10165">
          <cell r="F10165" t="str">
            <v>项</v>
          </cell>
        </row>
        <row r="10165">
          <cell r="H10165">
            <v>100</v>
          </cell>
          <cell r="I10165">
            <v>80</v>
          </cell>
          <cell r="J10165">
            <v>70</v>
          </cell>
          <cell r="K10165" t="str">
            <v>乙类</v>
          </cell>
        </row>
        <row r="10166">
          <cell r="A10166" t="str">
            <v>QHXZ0014</v>
          </cell>
          <cell r="B10166" t="str">
            <v>血清胃蛋白酶原I（ PG-I）</v>
          </cell>
          <cell r="C10166" t="str">
            <v>样本类型：血液。样本采集、签收、处理，定标和质控，检测样本，审核结果，录入实验室信息系统或人工登记，发送报告；按规定处理废弃物接受临床相关咨询。</v>
          </cell>
          <cell r="D10166" t="str">
            <v>试剂，定标液，质控液</v>
          </cell>
        </row>
        <row r="10166">
          <cell r="F10166" t="str">
            <v>项</v>
          </cell>
        </row>
        <row r="10166">
          <cell r="H10166">
            <v>100</v>
          </cell>
          <cell r="I10166">
            <v>80</v>
          </cell>
          <cell r="J10166">
            <v>70</v>
          </cell>
          <cell r="K10166" t="str">
            <v>乙类</v>
          </cell>
        </row>
        <row r="10167">
          <cell r="A10167" t="str">
            <v>QHXZ0015</v>
          </cell>
          <cell r="B10167" t="str">
            <v>血清胃蛋白酶原- II（ PG - II）</v>
          </cell>
          <cell r="C10167" t="str">
            <v>样本类型：血液。样本采集、签收、处理，定标和质控，检测样本，审核结果，录入实验室信息系统或人工登记，发送报告；按规定处理废弃物接受临床相关咨询。</v>
          </cell>
          <cell r="D10167" t="str">
            <v>试剂，定标液，质控液</v>
          </cell>
        </row>
        <row r="10167">
          <cell r="F10167" t="str">
            <v>项</v>
          </cell>
        </row>
        <row r="10167">
          <cell r="H10167">
            <v>100</v>
          </cell>
          <cell r="I10167">
            <v>80</v>
          </cell>
          <cell r="J10167">
            <v>70</v>
          </cell>
          <cell r="K10167" t="str">
            <v>乙类</v>
          </cell>
        </row>
        <row r="10168">
          <cell r="A10168" t="str">
            <v>QHXZ0016</v>
          </cell>
          <cell r="B10168" t="str">
            <v>子宫内膜消融术</v>
          </cell>
          <cell r="C10168" t="str">
            <v>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v>
          </cell>
        </row>
        <row r="10168">
          <cell r="E10168" t="str">
            <v>一次性双极消融器</v>
          </cell>
          <cell r="F10168" t="str">
            <v>次</v>
          </cell>
        </row>
        <row r="10168">
          <cell r="H10168">
            <v>800</v>
          </cell>
          <cell r="I10168">
            <v>640</v>
          </cell>
          <cell r="J10168">
            <v>560</v>
          </cell>
          <cell r="K10168" t="str">
            <v>乙类</v>
          </cell>
        </row>
        <row r="10169">
          <cell r="A10169" t="str">
            <v>QHXZ0017</v>
          </cell>
          <cell r="B10169" t="str">
            <v>经阴道卵巢囊肿剥除</v>
          </cell>
          <cell r="C10169" t="str">
            <v>膀胱截石位，消毒铺巾，消毒阴道宫颈，打开前(或后)穹窿，探查子宫，暴露患侧卵巢及囊肿，剥除囊肿，卵巢创面缝合止血，放置盆腔引流管，关闭前(或后)穹隆。</v>
          </cell>
          <cell r="D10169" t="str">
            <v>阴道窥器，引流装置</v>
          </cell>
          <cell r="E10169" t="str">
            <v>特殊缝线，止血材料，防粘连材料</v>
          </cell>
          <cell r="F10169" t="str">
            <v>单侧</v>
          </cell>
        </row>
        <row r="10169">
          <cell r="H10169">
            <v>1100</v>
          </cell>
          <cell r="I10169">
            <v>880</v>
          </cell>
          <cell r="J10169">
            <v>770</v>
          </cell>
          <cell r="K10169" t="str">
            <v>甲类</v>
          </cell>
        </row>
        <row r="10170">
          <cell r="A10170" t="str">
            <v>QHXZ0018</v>
          </cell>
          <cell r="B10170" t="str">
            <v>徒手淋巴消肿治疗</v>
          </cell>
          <cell r="C10170" t="str">
            <v>经周测量淋巴水肿肢体后，按国际淋巴学会分度标准分级，再行上或下肢各部位徒手淋巴引流MLD技术进行，手法淋巴引流基本技术为固定打圈、泵送技术、铲送技术、旋转技术，完整综合消肿治疗CDT，操作不少于1小时。</v>
          </cell>
          <cell r="D10170" t="str">
            <v>弹力绷带</v>
          </cell>
        </row>
        <row r="10170">
          <cell r="F10170" t="str">
            <v>次</v>
          </cell>
        </row>
        <row r="10170">
          <cell r="H10170">
            <v>120</v>
          </cell>
          <cell r="I10170">
            <v>95</v>
          </cell>
          <cell r="J10170">
            <v>85</v>
          </cell>
          <cell r="K10170" t="str">
            <v>丙类</v>
          </cell>
        </row>
        <row r="10171">
          <cell r="A10171" t="str">
            <v>QHXZ0019</v>
          </cell>
          <cell r="B10171" t="str">
            <v>胎儿宫内输血术</v>
          </cell>
          <cell r="C10171" t="str">
            <v>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v>
          </cell>
        </row>
        <row r="10171">
          <cell r="E10171" t="str">
            <v>一次性羊水诊断针</v>
          </cell>
          <cell r="F10171" t="str">
            <v>次</v>
          </cell>
        </row>
        <row r="10171">
          <cell r="H10171">
            <v>1500</v>
          </cell>
          <cell r="I10171">
            <v>1200</v>
          </cell>
          <cell r="J10171">
            <v>1050</v>
          </cell>
          <cell r="K10171" t="str">
            <v>乙类</v>
          </cell>
        </row>
        <row r="10172">
          <cell r="A10172" t="str">
            <v>QHXZ0020</v>
          </cell>
          <cell r="B10172" t="str">
            <v>瘢痕子宫剖宫产术</v>
          </cell>
          <cell r="C10172" t="str">
            <v>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v>
          </cell>
        </row>
        <row r="10172">
          <cell r="E10172" t="str">
            <v>特殊缝线</v>
          </cell>
          <cell r="F10172" t="str">
            <v>次</v>
          </cell>
        </row>
        <row r="10172">
          <cell r="H10172">
            <v>1600</v>
          </cell>
          <cell r="I10172">
            <v>1280</v>
          </cell>
          <cell r="J10172">
            <v>1120</v>
          </cell>
          <cell r="K10172" t="str">
            <v>甲类</v>
          </cell>
        </row>
        <row r="10173">
          <cell r="A10173" t="str">
            <v>QHXZ0021</v>
          </cell>
          <cell r="B10173" t="str">
            <v>宫腔球囊压迫术</v>
          </cell>
          <cell r="C10173" t="str">
            <v>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v>
          </cell>
          <cell r="D10173" t="str">
            <v>注射器，生理冲洗液</v>
          </cell>
          <cell r="E10173" t="str">
            <v>球囊</v>
          </cell>
          <cell r="F10173" t="str">
            <v>次</v>
          </cell>
        </row>
        <row r="10173">
          <cell r="H10173">
            <v>120</v>
          </cell>
          <cell r="I10173">
            <v>95</v>
          </cell>
          <cell r="J10173">
            <v>85</v>
          </cell>
          <cell r="K10173" t="str">
            <v>甲类</v>
          </cell>
        </row>
        <row r="10174">
          <cell r="A10174" t="str">
            <v>QHXZ0022</v>
          </cell>
          <cell r="B10174" t="str">
            <v>腹腔镜胃旁路手术</v>
          </cell>
          <cell r="C10174" t="str">
            <v>II型糖尿病及重度肥胖症规范化的治疗，腹壁多处戳孔，造气腹，插入观察镜、操作内镜、辅助器械，探查，横断胃，近端胃小囊，空肠，Roux-en-Y吻合重建，止血，置管引出固定，缝合伤口。</v>
          </cell>
        </row>
        <row r="10174">
          <cell r="E10174" t="str">
            <v>腔镜材料，特殊缝线</v>
          </cell>
          <cell r="F10174" t="str">
            <v>次</v>
          </cell>
        </row>
        <row r="10174">
          <cell r="H10174">
            <v>2000</v>
          </cell>
          <cell r="I10174">
            <v>1600</v>
          </cell>
          <cell r="J10174">
            <v>1400</v>
          </cell>
          <cell r="K10174" t="str">
            <v>丙类</v>
          </cell>
        </row>
        <row r="10175">
          <cell r="A10175" t="str">
            <v>QHXZ0023</v>
          </cell>
          <cell r="B10175" t="str">
            <v>肠穿孔修补</v>
          </cell>
          <cell r="C10175" t="str">
            <v>逐层进腹探查，穿孔修补，大量冲洗液腹腔冲洗，经腹壁另戳孔置管引出固定，清点器具、纱布无误，冲洗腹腔，逐层关腹。</v>
          </cell>
        </row>
        <row r="10175">
          <cell r="E10175" t="str">
            <v>特殊缝线</v>
          </cell>
          <cell r="F10175" t="str">
            <v>次</v>
          </cell>
        </row>
        <row r="10175">
          <cell r="H10175">
            <v>1200</v>
          </cell>
          <cell r="I10175">
            <v>960</v>
          </cell>
          <cell r="J10175">
            <v>840</v>
          </cell>
          <cell r="K10175" t="str">
            <v>甲类</v>
          </cell>
        </row>
        <row r="10176">
          <cell r="A10176" t="str">
            <v>QHXZ0024</v>
          </cell>
          <cell r="B10176" t="str">
            <v>经电子内镜贲门环状肌切开术（POEM）</v>
          </cell>
          <cell r="C10176" t="str">
            <v>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v>
          </cell>
          <cell r="D10176" t="str">
            <v>注射针</v>
          </cell>
          <cell r="E10176" t="str">
            <v>血管夹，止血材料，活检钳</v>
          </cell>
          <cell r="F10176" t="str">
            <v>次</v>
          </cell>
        </row>
        <row r="10176">
          <cell r="H10176">
            <v>2500</v>
          </cell>
          <cell r="I10176">
            <v>2000</v>
          </cell>
          <cell r="J10176">
            <v>1750</v>
          </cell>
          <cell r="K10176" t="str">
            <v>乙类</v>
          </cell>
        </row>
        <row r="10177">
          <cell r="A10177" t="str">
            <v>QHXZ0025</v>
          </cell>
          <cell r="B10177" t="str">
            <v>经口食管狭窄球囊扩张术</v>
          </cell>
          <cell r="C10177" t="str">
            <v>麻醉下，经口插入导引导丝，送入造影导管，DSA造影证实后，沿导丝引导置入球囊，在DSA引导下扩张球囊，术后造影复查。不含监护。</v>
          </cell>
          <cell r="D10177" t="str">
            <v>注射器，牙垫，压力泵</v>
          </cell>
          <cell r="E10177" t="str">
            <v>导丝，导管，球囊，球囊扩张导管</v>
          </cell>
          <cell r="F10177" t="str">
            <v>次</v>
          </cell>
        </row>
        <row r="10177">
          <cell r="H10177">
            <v>1000</v>
          </cell>
          <cell r="I10177">
            <v>800</v>
          </cell>
          <cell r="J10177">
            <v>700</v>
          </cell>
          <cell r="K10177" t="str">
            <v>乙类</v>
          </cell>
        </row>
        <row r="10178">
          <cell r="A10178" t="str">
            <v>QHXZ0026</v>
          </cell>
          <cell r="B10178" t="str">
            <v>气道腔内支架置入术</v>
          </cell>
          <cell r="C10178" t="str">
            <v>雾化呼吸道局部麻醉，经口插入导引导丝至气管，送入造影导管，DSA造影证实后，沿导丝引导置入支架，在DSA引导下放置支架。不含监护。</v>
          </cell>
          <cell r="D10178" t="str">
            <v>注射器</v>
          </cell>
          <cell r="E10178" t="str">
            <v>导丝，导管，球囊，球囊扩张导管，支架</v>
          </cell>
          <cell r="F10178" t="str">
            <v>次</v>
          </cell>
        </row>
        <row r="10178">
          <cell r="H10178">
            <v>1600</v>
          </cell>
          <cell r="I10178">
            <v>1280</v>
          </cell>
          <cell r="J10178">
            <v>1120</v>
          </cell>
          <cell r="K10178" t="str">
            <v>乙类</v>
          </cell>
        </row>
        <row r="10179">
          <cell r="A10179" t="str">
            <v>QHXZ0027</v>
          </cell>
          <cell r="B10179" t="str">
            <v>经皮甲状腺结节微波消融术</v>
          </cell>
          <cell r="C10179" t="str">
            <v>超声定位，消毒铺巾，局麻，经皮甲状腺结节穿刺，微波消融，止血。</v>
          </cell>
        </row>
        <row r="10179">
          <cell r="E10179" t="str">
            <v>微波消融针</v>
          </cell>
          <cell r="F10179" t="str">
            <v>单侧</v>
          </cell>
        </row>
        <row r="10179">
          <cell r="H10179">
            <v>800</v>
          </cell>
          <cell r="I10179">
            <v>640</v>
          </cell>
          <cell r="J10179">
            <v>560</v>
          </cell>
          <cell r="K10179" t="str">
            <v> 乙类</v>
          </cell>
        </row>
        <row r="10180">
          <cell r="A10180" t="str">
            <v>QHXZ0028</v>
          </cell>
          <cell r="B10180" t="str">
            <v>经皮乳腺肿物微波消融术</v>
          </cell>
          <cell r="C10180" t="str">
            <v>超声定位，消毒铺巾，局麻，经皮乳腺肿物穿刺，微波消融，止血。</v>
          </cell>
        </row>
        <row r="10180">
          <cell r="E10180" t="str">
            <v>微波消融针</v>
          </cell>
          <cell r="F10180" t="str">
            <v>单侧</v>
          </cell>
        </row>
        <row r="10180">
          <cell r="H10180">
            <v>700</v>
          </cell>
          <cell r="I10180">
            <v>560</v>
          </cell>
          <cell r="J10180">
            <v>490</v>
          </cell>
          <cell r="K10180" t="str">
            <v>乙类</v>
          </cell>
        </row>
        <row r="10181">
          <cell r="A10181" t="str">
            <v>QHXZ0029</v>
          </cell>
          <cell r="B10181" t="str">
            <v>椎间孔镜腰椎间盘髓核摘除术</v>
          </cell>
          <cell r="C10181" t="str">
            <v>麻醉后消毒铺巾，X线引导下定位后侧方或后方穿刺，置入导针，环锯切除部分关节突，置入椎间孔镜，去除突出椎间盘，射频电极止血，椎间盘减压，缝合皮肤。不含X线引导。</v>
          </cell>
        </row>
        <row r="10181">
          <cell r="E10181" t="str">
            <v>止血材料，硬脊膜补片，高频消融电极，特殊动力磨钻刀头，特殊缝线</v>
          </cell>
          <cell r="F10181" t="str">
            <v>每椎间盘</v>
          </cell>
        </row>
        <row r="10181">
          <cell r="H10181">
            <v>2700</v>
          </cell>
          <cell r="I10181">
            <v>2160</v>
          </cell>
          <cell r="J10181">
            <v>1890</v>
          </cell>
          <cell r="K10181" t="str">
            <v>乙类</v>
          </cell>
        </row>
        <row r="10182">
          <cell r="A10182" t="str">
            <v>QHXZ0030</v>
          </cell>
          <cell r="B10182" t="str">
            <v>椎间孔镜腰椎管狭窄减压术</v>
          </cell>
          <cell r="C10182" t="str">
            <v>麻醉后消毒铺巾，X线引导下定位后侧方或后方穿刺，置入导针，环锯切除部分关节突，置入椎间孔镜，镜下动力磨钻扩大椎管，减压，去除突出椎间盘，射频电极止血、纤维环成形，缝合皮肤。不含X线引导。</v>
          </cell>
        </row>
        <row r="10182">
          <cell r="E10182" t="str">
            <v>止血材料，硬脊膜补片，高频消融电极，微创动力磨钻刀头，特殊缝线</v>
          </cell>
          <cell r="F10182" t="str">
            <v>每椎间盘</v>
          </cell>
        </row>
        <row r="10182">
          <cell r="H10182">
            <v>2800</v>
          </cell>
          <cell r="I10182">
            <v>2240</v>
          </cell>
          <cell r="J10182">
            <v>1960</v>
          </cell>
          <cell r="K10182" t="str">
            <v>乙类</v>
          </cell>
        </row>
        <row r="10183">
          <cell r="A10183" t="str">
            <v>QHXZ0031</v>
          </cell>
          <cell r="B10183" t="str">
            <v>椎间孔镜下纤维环成形术</v>
          </cell>
          <cell r="C10183" t="str">
            <v>麻醉后消毒铺巾，X线引导下定位后侧方或后方穿刺，置入导针，环锯切除部分关节突，置入椎间孔镜，镜下射频电极止血，纤维环成形，缝合皮肤。不含X线引导。</v>
          </cell>
        </row>
        <row r="10183">
          <cell r="E10183" t="str">
            <v>止血材料，硬脊膜补片，高频消融电极，微创动力磨钻刀头，特殊缝线</v>
          </cell>
          <cell r="F10183" t="str">
            <v>每椎间盘</v>
          </cell>
        </row>
        <row r="10183">
          <cell r="H10183">
            <v>2500</v>
          </cell>
          <cell r="I10183">
            <v>2000</v>
          </cell>
          <cell r="J10183">
            <v>1750</v>
          </cell>
          <cell r="K10183" t="str">
            <v>乙类</v>
          </cell>
        </row>
        <row r="10184">
          <cell r="A10184" t="str">
            <v>QHXZ0032</v>
          </cell>
          <cell r="B10184" t="str">
            <v>血管内皮功能测定
</v>
          </cell>
          <cell r="C10184" t="str">
            <v>通过彩色多普勒测定肱动脉血管在缺血及充血后管径的变化，其变化水平可反映血管舒张功能。据此作出诊断及图文报告。</v>
          </cell>
        </row>
        <row r="10184">
          <cell r="F10184" t="str">
            <v>次</v>
          </cell>
        </row>
        <row r="10184">
          <cell r="H10184">
            <v>100</v>
          </cell>
          <cell r="I10184">
            <v>80</v>
          </cell>
          <cell r="J10184">
            <v>70</v>
          </cell>
          <cell r="K10184" t="str">
            <v>乙类</v>
          </cell>
        </row>
        <row r="10185">
          <cell r="A10185" t="str">
            <v>QHXZ0033</v>
          </cell>
          <cell r="B10185" t="str">
            <v>卵圆孔未闭封堵术</v>
          </cell>
          <cell r="C10185"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10185">
          <cell r="E10185" t="str">
            <v>封堵器，血管鞘组，封堵器输送系统，导管，导丝</v>
          </cell>
          <cell r="F10185" t="str">
            <v>次</v>
          </cell>
        </row>
        <row r="10185">
          <cell r="H10185">
            <v>2000</v>
          </cell>
          <cell r="I10185">
            <v>1600</v>
          </cell>
          <cell r="J10185">
            <v>1400</v>
          </cell>
          <cell r="K10185" t="str">
            <v>乙类</v>
          </cell>
        </row>
        <row r="10186">
          <cell r="A10186" t="str">
            <v>QHXZ0034</v>
          </cell>
          <cell r="B10186" t="str">
            <v>鼻内镜下翼管神经阻断术</v>
          </cell>
          <cell r="C10186" t="str">
            <v>粘膜表面麻醉下，中鼻甲后端浸润性麻醉，剥离该处粘膜，露出筛碟骨嵴，咬除该骨嵴，分离出碟骨嵴，分离出蝶腭动脉，暴露翼管神经孔给予低温等离子或射频切断。</v>
          </cell>
        </row>
        <row r="10186">
          <cell r="F10186" t="str">
            <v>单侧</v>
          </cell>
        </row>
        <row r="10186">
          <cell r="H10186">
            <v>1300</v>
          </cell>
          <cell r="I10186">
            <v>1040</v>
          </cell>
          <cell r="J10186">
            <v>910</v>
          </cell>
          <cell r="K10186" t="str">
            <v>乙类</v>
          </cell>
        </row>
        <row r="10187">
          <cell r="A10187" t="str">
            <v>QHXZ0035</v>
          </cell>
          <cell r="B10187" t="str">
            <v>经皮椎间孔外口扩大成形术</v>
          </cell>
          <cell r="C10187" t="str">
            <v>在微导管观察下松解不完善，可在松解椎间孔外口于C臂机监视下行外口松解治疗。</v>
          </cell>
        </row>
        <row r="10187">
          <cell r="F10187" t="str">
            <v>次</v>
          </cell>
        </row>
        <row r="10187">
          <cell r="H10187">
            <v>500</v>
          </cell>
          <cell r="I10187">
            <v>400</v>
          </cell>
          <cell r="J10187">
            <v>350</v>
          </cell>
          <cell r="K10187" t="str">
            <v>乙类</v>
          </cell>
        </row>
        <row r="10188">
          <cell r="A10188" t="str">
            <v>QHXZ0036</v>
          </cell>
          <cell r="B10188" t="str">
            <v>连续动态血糖监测安装术</v>
          </cell>
          <cell r="C10188" t="str">
            <v>安装动态血糖监测电池调节时间等各项设置，遵医嘱设定，所用一次性动态血糖监测耗材登记，取下腹部最佳植入部位，皮肤消毒待干燥后将一次性葡萄糖探头植入皮下，透明贴膜固定并贴上穿刺时间，于别针固定。</v>
          </cell>
          <cell r="D10188" t="str">
            <v>透明贴膜</v>
          </cell>
          <cell r="E10188" t="str">
            <v>葡萄糖探头</v>
          </cell>
          <cell r="F10188" t="str">
            <v>次</v>
          </cell>
          <cell r="G10188" t="str">
            <v/>
          </cell>
          <cell r="H10188">
            <v>80</v>
          </cell>
          <cell r="I10188">
            <v>65</v>
          </cell>
          <cell r="J10188">
            <v>55</v>
          </cell>
          <cell r="K10188" t="str">
            <v>乙类</v>
          </cell>
        </row>
        <row r="10189">
          <cell r="A10189" t="str">
            <v>QHXZ0037</v>
          </cell>
          <cell r="B10189" t="str">
            <v>电脑连续血糖动态监测</v>
          </cell>
          <cell r="C10189" t="str">
            <v>提前30min前从冰箱取出探头，将探头装到助针器中，植入部位，进针，拔出助针器，再拔出引导针，按压3min，连接发送器，待信号稳定，每5min记录血糖结果，72小时后检查结束，电脑打印结果。图文报告。</v>
          </cell>
          <cell r="D10189" t="str">
            <v>透明敷贴</v>
          </cell>
        </row>
        <row r="10189">
          <cell r="F10189" t="str">
            <v>   小时</v>
          </cell>
        </row>
        <row r="10189">
          <cell r="H10189">
            <v>4</v>
          </cell>
          <cell r="I10189">
            <v>4</v>
          </cell>
          <cell r="J10189">
            <v>4</v>
          </cell>
          <cell r="K10189" t="str">
            <v>乙类</v>
          </cell>
        </row>
        <row r="10190">
          <cell r="A10190" t="str">
            <v>QHXZ0038</v>
          </cell>
          <cell r="B10190" t="str">
            <v>乳腺导管灌注治疗</v>
          </cell>
          <cell r="C10190" t="str">
            <v>局麻下采用乳管灌注器对乳房进行灌洗，注药。</v>
          </cell>
          <cell r="D10190" t="str">
            <v>导管灌注器，注射器，敷贴</v>
          </cell>
        </row>
        <row r="10190">
          <cell r="F10190" t="str">
            <v>单侧</v>
          </cell>
        </row>
        <row r="10190">
          <cell r="H10190">
            <v>150</v>
          </cell>
          <cell r="I10190">
            <v>120</v>
          </cell>
          <cell r="J10190">
            <v>105</v>
          </cell>
          <cell r="K10190" t="str">
            <v>乙类</v>
          </cell>
        </row>
        <row r="10191">
          <cell r="A10191" t="str">
            <v>QHXZ0039</v>
          </cell>
          <cell r="B10191" t="str">
            <v>血脂净化技术</v>
          </cell>
          <cell r="C10191" t="str">
            <v>使用血液透析机和相应管路，将病人血液引出体外并利用血脂分离器进行血脂分离治疗，达到降低血脂的目的。</v>
          </cell>
        </row>
        <row r="10191">
          <cell r="E10191" t="str">
            <v>透析器，血液透析管路</v>
          </cell>
          <cell r="F10191" t="str">
            <v>次</v>
          </cell>
        </row>
        <row r="10191">
          <cell r="H10191">
            <v>200</v>
          </cell>
          <cell r="I10191">
            <v>160</v>
          </cell>
          <cell r="J10191">
            <v>140</v>
          </cell>
          <cell r="K10191" t="str">
            <v>丙类</v>
          </cell>
        </row>
        <row r="10192">
          <cell r="A10192" t="str">
            <v>QHXZ0040</v>
          </cell>
          <cell r="B10192" t="str">
            <v>三维医学影像诊疗及手术规划</v>
          </cell>
          <cell r="C10192" t="str">
            <v>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v>
          </cell>
        </row>
        <row r="10192">
          <cell r="F10192" t="str">
            <v>部位</v>
          </cell>
        </row>
        <row r="10192">
          <cell r="H10192">
            <v>1500</v>
          </cell>
          <cell r="I10192">
            <v>1200</v>
          </cell>
          <cell r="J10192">
            <v>1050</v>
          </cell>
          <cell r="K10192" t="str">
            <v>乙类</v>
          </cell>
        </row>
        <row r="10193">
          <cell r="A10193" t="str">
            <v>QHXZ0041</v>
          </cell>
          <cell r="B10193" t="str">
            <v>CT三维后处理</v>
          </cell>
          <cell r="C10193" t="str">
            <v>在CT相关部位薄层扫描基础之上使用专用计算机软件进行不同部位的VR、MPR、MIP等技术后处理,为临床提供三维彩色立体可视化图像信息，便于医生快速实现病变筛查、快速诊疗，提供相关部位的三维可视化诊疗图文报告。不含薄层扫描。</v>
          </cell>
        </row>
        <row r="10193">
          <cell r="F10193" t="str">
            <v>部位</v>
          </cell>
        </row>
        <row r="10193">
          <cell r="H10193">
            <v>200</v>
          </cell>
          <cell r="I10193">
            <v>160</v>
          </cell>
          <cell r="J10193">
            <v>140</v>
          </cell>
          <cell r="K10193" t="str">
            <v>乙类</v>
          </cell>
        </row>
        <row r="10194">
          <cell r="A10194" t="str">
            <v>QHXZ0042</v>
          </cell>
          <cell r="B10194" t="str">
            <v>甲烷-氢呼气诊断</v>
          </cell>
          <cell r="C10194" t="str">
            <v>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v>
          </cell>
          <cell r="D10194" t="str">
            <v>集气袋
，试验底物</v>
          </cell>
        </row>
        <row r="10194">
          <cell r="F10194" t="str">
            <v>次</v>
          </cell>
        </row>
        <row r="10194">
          <cell r="H10194">
            <v>260</v>
          </cell>
          <cell r="I10194">
            <v>210</v>
          </cell>
          <cell r="J10194">
            <v>180</v>
          </cell>
          <cell r="K10194" t="str">
            <v>丙类</v>
          </cell>
        </row>
        <row r="10195">
          <cell r="A10195" t="str">
            <v>QHXZ0043</v>
          </cell>
          <cell r="B10195" t="str">
            <v>浅表脓肿穿刺置管引流术</v>
          </cell>
          <cell r="C10195" t="str">
            <v>消毒铺巾，局麻，超声引导下经皮穿刺，经导丝置管引流或置管引流。不含超声引导。</v>
          </cell>
          <cell r="D10195" t="str">
            <v>注射器，穿刺针</v>
          </cell>
          <cell r="E10195" t="str">
            <v>导丝，猪尾导管</v>
          </cell>
          <cell r="F10195" t="str">
            <v>次</v>
          </cell>
          <cell r="G10195" t="str">
            <v>每增加一个脓肿按30%收取</v>
          </cell>
          <cell r="H10195">
            <v>400</v>
          </cell>
          <cell r="I10195">
            <v>320</v>
          </cell>
          <cell r="J10195">
            <v>280</v>
          </cell>
          <cell r="K10195" t="str">
            <v>乙类</v>
          </cell>
        </row>
        <row r="10196">
          <cell r="A10196" t="str">
            <v>QHXZ0044</v>
          </cell>
          <cell r="B10196" t="str">
            <v>浅表脓肿穿刺术</v>
          </cell>
          <cell r="C10196" t="str">
            <v>消毒铺巾，局麻，超声引导下经皮穿刺抽吸脓液，反复冲洗或注药。不含超声引导。</v>
          </cell>
          <cell r="D10196" t="str">
            <v>注射器，穿刺针</v>
          </cell>
        </row>
        <row r="10196">
          <cell r="F10196" t="str">
            <v>次</v>
          </cell>
          <cell r="G10196" t="str">
            <v>每增加一个脓肿按30%收取</v>
          </cell>
          <cell r="H10196">
            <v>300</v>
          </cell>
          <cell r="I10196">
            <v>240</v>
          </cell>
          <cell r="J10196">
            <v>210</v>
          </cell>
          <cell r="K10196" t="str">
            <v>乙类</v>
          </cell>
        </row>
        <row r="10197">
          <cell r="A10197" t="str">
            <v>QHXZ0045</v>
          </cell>
          <cell r="B10197" t="str">
            <v>实体肿瘤射频消融术</v>
          </cell>
          <cell r="C10197" t="str">
            <v>影像定位监视，消毒铺巾，局麻下，经皮肿瘤穿刺，射频消融，止血，包扎固定。不含影像学引导。</v>
          </cell>
          <cell r="D10197" t="str">
            <v>注射器</v>
          </cell>
          <cell r="E10197" t="str">
            <v>射频穿刺针</v>
          </cell>
          <cell r="F10197" t="str">
            <v>次</v>
          </cell>
        </row>
        <row r="10197">
          <cell r="H10197">
            <v>2000</v>
          </cell>
          <cell r="I10197">
            <v>1600</v>
          </cell>
          <cell r="J10197">
            <v>1400</v>
          </cell>
          <cell r="K10197" t="str">
            <v>乙类</v>
          </cell>
        </row>
        <row r="10198">
          <cell r="A10198" t="str">
            <v>QHXZ0046</v>
          </cell>
          <cell r="B10198" t="str">
            <v>实体肿瘤氩氦刀冷冻消融术</v>
          </cell>
          <cell r="C10198" t="str">
            <v>影像定位监视，消毒铺巾，局麻下，经皮肿物穿刺，冷冻消融，止血，包扎固定。不含影像学引导。</v>
          </cell>
          <cell r="D10198" t="str">
            <v>注射器</v>
          </cell>
          <cell r="E10198" t="str">
            <v>冷冻消融针</v>
          </cell>
          <cell r="F10198" t="str">
            <v>次</v>
          </cell>
        </row>
        <row r="10198">
          <cell r="H10198">
            <v>2000</v>
          </cell>
          <cell r="I10198">
            <v>1600</v>
          </cell>
          <cell r="J10198">
            <v>1400</v>
          </cell>
          <cell r="K10198" t="str">
            <v>乙类</v>
          </cell>
        </row>
        <row r="10199">
          <cell r="A10199" t="str">
            <v>QHXZ0047</v>
          </cell>
          <cell r="B10199" t="str">
            <v>消化道狭窄球囊扩张术+支架置入术</v>
          </cell>
          <cell r="C10199" t="str">
            <v>影像监视定位食道、贲门、幽门、肠道等消化道部位，去除检查部位体表金属物品，摆位，造影摄片，球囊扩张，再行造影复查，摄片，支架置入，医生完成诊断报告。不含影像学引导。</v>
          </cell>
          <cell r="D10199" t="str">
            <v>注射器</v>
          </cell>
          <cell r="E10199" t="str">
            <v>导管，导丝，球囊扩张导管，支架</v>
          </cell>
          <cell r="F10199" t="str">
            <v>次</v>
          </cell>
          <cell r="G10199" t="str">
            <v>只行球囊扩张术的按50%收取</v>
          </cell>
          <cell r="H10199">
            <v>1600</v>
          </cell>
          <cell r="I10199">
            <v>1280</v>
          </cell>
          <cell r="J10199">
            <v>1120</v>
          </cell>
          <cell r="K10199" t="str">
            <v>乙类</v>
          </cell>
        </row>
        <row r="10200">
          <cell r="A10200" t="str">
            <v>QHXZ0048</v>
          </cell>
          <cell r="B10200" t="str">
            <v>经皮穿刺插管静（动）脉球囊扩张术</v>
          </cell>
          <cell r="C10200" t="str">
            <v>消毒铺巾，麻醉下，穿刺置管，造影摄片，球囊扩张，造影复查，穿刺点压迫包扎，人工报告。不含监护。</v>
          </cell>
          <cell r="D10200" t="str">
            <v>注射器</v>
          </cell>
          <cell r="E10200" t="str">
            <v>造影导管，导丝，血管鞘组，导引导管，球囊扩张导管</v>
          </cell>
          <cell r="F10200" t="str">
            <v>次</v>
          </cell>
        </row>
        <row r="10200">
          <cell r="H10200">
            <v>2000</v>
          </cell>
          <cell r="I10200">
            <v>1600</v>
          </cell>
          <cell r="J10200">
            <v>1400</v>
          </cell>
          <cell r="K10200" t="str">
            <v>乙类</v>
          </cell>
        </row>
        <row r="10201">
          <cell r="A10201" t="str">
            <v>QHXZ0049</v>
          </cell>
          <cell r="B10201" t="str">
            <v>经皮穿刺插管静(动)脉取栓术</v>
          </cell>
          <cell r="C10201" t="str">
            <v>消毒铺巾，麻醉下，穿刺置管，造影摄片，取栓，造影复查，穿刺点压迫包扎。人工报告。不含监护。</v>
          </cell>
          <cell r="D10201" t="str">
            <v>注射器</v>
          </cell>
          <cell r="E10201" t="str">
            <v>导管，导丝，血管鞘组，导引导管，溶栓导管，血流重建装置</v>
          </cell>
          <cell r="F10201" t="str">
            <v>次</v>
          </cell>
          <cell r="G10201" t="str">
            <v>行经皮穿刺插管动脉取栓术在该价格基础上加收20%</v>
          </cell>
          <cell r="H10201">
            <v>2100</v>
          </cell>
          <cell r="I10201">
            <v>1680</v>
          </cell>
          <cell r="J10201">
            <v>1470</v>
          </cell>
          <cell r="K10201" t="str">
            <v>乙类</v>
          </cell>
        </row>
        <row r="10202">
          <cell r="A10202" t="str">
            <v>QHXZ0050</v>
          </cell>
          <cell r="B10202" t="str">
            <v>经皮穿刺插管静（动）脉溶栓术</v>
          </cell>
          <cell r="C10202" t="str">
            <v>消毒铺巾，麻醉下，穿刺置管，造影摄片，溶栓，造影复查，穿刺点压迫包扎。人工报告。不含监护。</v>
          </cell>
          <cell r="D10202" t="str">
            <v>注射器</v>
          </cell>
          <cell r="E10202" t="str">
            <v>造影导管，导丝，血管鞘组，导引导管，溶栓导管</v>
          </cell>
          <cell r="F10202" t="str">
            <v>次</v>
          </cell>
          <cell r="G10202" t="str">
            <v>行经皮穿刺插管动脉溶栓术在该价格基础上加收20%</v>
          </cell>
          <cell r="H10202">
            <v>2100</v>
          </cell>
          <cell r="I10202">
            <v>1680</v>
          </cell>
          <cell r="J10202">
            <v>1470</v>
          </cell>
          <cell r="K10202" t="str">
            <v>乙类</v>
          </cell>
        </row>
        <row r="10203">
          <cell r="A10203" t="str">
            <v>QHXZ0051</v>
          </cell>
          <cell r="B10203" t="str">
            <v>经皮穿刺插管静（动）脉支架成形术</v>
          </cell>
          <cell r="C10203" t="str">
            <v>消毒铺巾，麻醉下，穿刺置管，造影摄片，支架置入，造影复查，穿刺点压迫包扎，人工报告。不含监护。</v>
          </cell>
          <cell r="D10203" t="str">
            <v>注射器</v>
          </cell>
          <cell r="E10203" t="str">
            <v>导管，导丝，血管鞘组，导引导管，球囊扩张导管，支架</v>
          </cell>
          <cell r="F10203" t="str">
            <v>次</v>
          </cell>
          <cell r="G10203" t="str">
            <v>行经皮穿刺插管动脉支架成形术在该价格基础上加收20%</v>
          </cell>
          <cell r="H10203">
            <v>2500</v>
          </cell>
          <cell r="I10203">
            <v>2000</v>
          </cell>
          <cell r="J10203">
            <v>1750</v>
          </cell>
          <cell r="K10203" t="str">
            <v>乙类</v>
          </cell>
        </row>
        <row r="10204">
          <cell r="A10204" t="str">
            <v>QHXZ0052</v>
          </cell>
          <cell r="B10204" t="str">
            <v>经皮穿刺插管选择性静（动）脉栓塞术</v>
          </cell>
          <cell r="C10204" t="str">
            <v>消毒铺巾,局部麻醉,经股动脉穿刺,置血管鞘,导管插入供血动脉,经导管注入对比剂。微导管到位，使用栓塞材料栓塞。</v>
          </cell>
          <cell r="D10204" t="str">
            <v>注射器</v>
          </cell>
          <cell r="E10204" t="str">
            <v>导管，导丝，血管鞘组，导引导管，栓塞材料</v>
          </cell>
          <cell r="F10204" t="str">
            <v>次</v>
          </cell>
          <cell r="G10204" t="str">
            <v>行经皮穿刺插管选择性动脉栓塞术在该价格基础上加收20%</v>
          </cell>
          <cell r="H10204">
            <v>2100</v>
          </cell>
          <cell r="I10204">
            <v>1680</v>
          </cell>
          <cell r="J10204">
            <v>1470</v>
          </cell>
          <cell r="K10204" t="str">
            <v>乙类</v>
          </cell>
        </row>
        <row r="10205">
          <cell r="A10205" t="str">
            <v>QHXZ0053</v>
          </cell>
          <cell r="B10205" t="str">
            <v>经皮穿刺插管选择性动脉造影术</v>
          </cell>
          <cell r="C10205" t="str">
            <v>消毒铺巾,局部麻醉,经股动脉穿刺,置血管鞘,导管插入靶动脉,经导管注入对比剂,造影成功后分析诊断造影结果。压迫止血。不含监护、DSA引导。</v>
          </cell>
          <cell r="D10205" t="str">
            <v>注射器</v>
          </cell>
          <cell r="E10205" t="str">
            <v>导管，导丝，血管鞘组</v>
          </cell>
          <cell r="F10205" t="str">
            <v>次</v>
          </cell>
        </row>
        <row r="10205">
          <cell r="H10205">
            <v>1900</v>
          </cell>
          <cell r="I10205">
            <v>1520</v>
          </cell>
          <cell r="J10205">
            <v>1330</v>
          </cell>
          <cell r="K10205" t="str">
            <v>乙类</v>
          </cell>
        </row>
        <row r="10206">
          <cell r="A10206" t="str">
            <v>QHXZ0054</v>
          </cell>
          <cell r="B10206" t="str">
            <v>经皮穿刺插管选择性静脉造影术</v>
          </cell>
          <cell r="C10206" t="str">
            <v>消毒铺巾,局部麻醉,经静脉穿刺,置血管鞘,导管插入靶静脉,经导管注入对比剂,造影成功后分析诊断造影结果,压迫止血。不含监护、DSA引导。</v>
          </cell>
          <cell r="D10206" t="str">
            <v>注射器</v>
          </cell>
          <cell r="E10206" t="str">
            <v>造影导管，导丝，血管鞘组</v>
          </cell>
          <cell r="F10206" t="str">
            <v>次</v>
          </cell>
        </row>
        <row r="10206">
          <cell r="H10206">
            <v>1400</v>
          </cell>
          <cell r="I10206">
            <v>1120</v>
          </cell>
          <cell r="J10206">
            <v>980</v>
          </cell>
          <cell r="K10206" t="str">
            <v>乙类</v>
          </cell>
        </row>
        <row r="10207">
          <cell r="A10207" t="str">
            <v>QHXZ0055</v>
          </cell>
          <cell r="B10207" t="str">
            <v>经电子内镜内痔硬化+套扎治疗术</v>
          </cell>
          <cell r="C10207" t="str">
            <v>清洁肠道，镇静，润滑肠道，经肛门插入电子内镜，在内镜直视下向痔静脉内多位点注入硬化剂或（和）套扎治疗，图文报告。不含监护。</v>
          </cell>
          <cell r="D10207" t="str">
            <v>注射器，三通，内镜注射针</v>
          </cell>
          <cell r="E10207" t="str">
            <v>套扎器</v>
          </cell>
          <cell r="F10207" t="str">
            <v>每痔核</v>
          </cell>
          <cell r="G10207" t="str">
            <v>1、以三个痔核为基价，每增加一个痔核按20%收取
2、只行硬化剂注射治疗按80%收取
3、只行套扎治疗术按20%收取</v>
          </cell>
          <cell r="H10207">
            <v>1000</v>
          </cell>
          <cell r="I10207">
            <v>800</v>
          </cell>
          <cell r="J10207">
            <v>700</v>
          </cell>
          <cell r="K10207" t="str">
            <v>乙类</v>
          </cell>
        </row>
        <row r="10208">
          <cell r="A10208" t="str">
            <v>QHXZ0056</v>
          </cell>
          <cell r="B10208" t="str">
            <v>经电子内镜肠内异物取出术</v>
          </cell>
          <cell r="C10208" t="str">
            <v>清洁肠道，镇静，插入内镜，找到异物，采用内镜异物取出器械将异物取出肠道。含图文报告，不含监护。</v>
          </cell>
          <cell r="D10208" t="str">
            <v>异物钳</v>
          </cell>
          <cell r="E10208" t="str">
            <v>圈套器</v>
          </cell>
          <cell r="F10208" t="str">
            <v>次</v>
          </cell>
          <cell r="G10208" t="str">
            <v>每增加一个异物按20%收取</v>
          </cell>
          <cell r="H10208">
            <v>1200</v>
          </cell>
          <cell r="I10208">
            <v>960</v>
          </cell>
          <cell r="J10208">
            <v>840</v>
          </cell>
          <cell r="K10208" t="str">
            <v>乙类</v>
          </cell>
        </row>
        <row r="10209">
          <cell r="A10209" t="str">
            <v>QHXZ0057</v>
          </cell>
          <cell r="B10209" t="str">
            <v>经电子内镜胃肠道病变尼龙绳结扎术</v>
          </cell>
          <cell r="C10209" t="str">
            <v>清洁胃肠道，镇静，润滑胃肠道，自口或肛门插入内镜，找到病变，采用尼龙绳结扎病变，使病变缺血坏死脱落，达到治疗目的。</v>
          </cell>
          <cell r="D10209" t="str">
            <v>注射器，结扎环，粘膜下注射针</v>
          </cell>
        </row>
        <row r="10209">
          <cell r="F10209" t="str">
            <v>次</v>
          </cell>
          <cell r="G10209" t="str">
            <v>每增加一个病变部位按20%收取</v>
          </cell>
          <cell r="H10209">
            <v>1300</v>
          </cell>
          <cell r="I10209">
            <v>1040</v>
          </cell>
          <cell r="J10209">
            <v>910</v>
          </cell>
          <cell r="K10209" t="str">
            <v>乙类</v>
          </cell>
        </row>
        <row r="10210">
          <cell r="A10210" t="str">
            <v>QHXZ0058</v>
          </cell>
          <cell r="B10210" t="str">
            <v>经皮肿物穿刺活检术</v>
          </cell>
          <cell r="C10210" t="str">
            <v>消毒铺巾，在CT（MRI）引导下将穿刺针送入病灶，采集病灶组织送检。不含CT（MRI）引导、病理学检查。</v>
          </cell>
        </row>
        <row r="10210">
          <cell r="E10210" t="str">
            <v>穿刺针</v>
          </cell>
          <cell r="F10210" t="str">
            <v>次</v>
          </cell>
        </row>
        <row r="10210">
          <cell r="H10210">
            <v>400</v>
          </cell>
          <cell r="I10210">
            <v>320</v>
          </cell>
          <cell r="J10210">
            <v>280</v>
          </cell>
          <cell r="K10210" t="str">
            <v>乙类</v>
          </cell>
        </row>
        <row r="10211">
          <cell r="A10211" t="str">
            <v>QHXZ0059</v>
          </cell>
          <cell r="B10211" t="str">
            <v>乳腺X线断层摄影</v>
          </cell>
          <cell r="C10211" t="str">
            <v>操作人员核对登记病人信息，提醒或协助患者去除体表摄影部位金属物品等，完成乳腺断层摄影，冲洗照片（胶片），医生完成诊断报告。</v>
          </cell>
        </row>
        <row r="10211">
          <cell r="F10211" t="str">
            <v>次</v>
          </cell>
        </row>
        <row r="10211">
          <cell r="H10211">
            <v>200</v>
          </cell>
          <cell r="I10211">
            <v>160</v>
          </cell>
          <cell r="J10211">
            <v>140</v>
          </cell>
          <cell r="K10211" t="str">
            <v>乙类</v>
          </cell>
        </row>
        <row r="10212">
          <cell r="A10212" t="str">
            <v>QHXZ0060</v>
          </cell>
          <cell r="B10212" t="str">
            <v>周围神经磁共振成像</v>
          </cell>
          <cell r="C10212" t="str">
            <v>去除体表扫描部位金属物品，摆放适宜线圈，摆位、扫描，至少含T1、T2加权相序列及两体位成像，冲洗照片（胶片），医生完成诊断报告。含臂丛、腰丛、骶丛神经。</v>
          </cell>
        </row>
        <row r="10212">
          <cell r="F10212" t="str">
            <v>次</v>
          </cell>
        </row>
        <row r="10212">
          <cell r="H10212">
            <v>600</v>
          </cell>
          <cell r="I10212">
            <v>480</v>
          </cell>
          <cell r="J10212">
            <v>420</v>
          </cell>
          <cell r="K10212" t="str">
            <v>乙类</v>
          </cell>
        </row>
        <row r="10213">
          <cell r="A10213" t="str">
            <v>QHXZ0061</v>
          </cell>
          <cell r="B10213" t="str">
            <v>周围神经增强磁共振成像</v>
          </cell>
          <cell r="C10213" t="str">
            <v>去除体表扫描部位金属物品，摆放适宜线圈，摆位、扫描，至少含T1加权相序列及两体位成像，于指定时刻注射对比剂，冲洗照片（胶片），医生完成诊断报告。含臂丛、腰丛、骶丛神经。</v>
          </cell>
          <cell r="D10213" t="str">
            <v>高压注射器</v>
          </cell>
        </row>
        <row r="10213">
          <cell r="F10213" t="str">
            <v>次</v>
          </cell>
        </row>
        <row r="10213">
          <cell r="H10213">
            <v>442</v>
          </cell>
          <cell r="I10213">
            <v>347</v>
          </cell>
          <cell r="J10213">
            <v>297</v>
          </cell>
          <cell r="K10213" t="str">
            <v>乙类</v>
          </cell>
        </row>
        <row r="10214">
          <cell r="A10214" t="str">
            <v>QHXZ0062</v>
          </cell>
          <cell r="B10214" t="str">
            <v>骶尾椎磁共振成像</v>
          </cell>
          <cell r="C10214" t="str">
            <v>去除体表扫描部位金属物品，摆放适宜线圈，摆位、扫描，至少含T1、T2加权相序列及两体位成像，冲洗照片（胶片），医生完成诊断报告。</v>
          </cell>
        </row>
        <row r="10214">
          <cell r="F10214" t="str">
            <v>次</v>
          </cell>
        </row>
        <row r="10214">
          <cell r="H10214">
            <v>600</v>
          </cell>
          <cell r="I10214">
            <v>480</v>
          </cell>
          <cell r="J10214">
            <v>420</v>
          </cell>
          <cell r="K10214" t="str">
            <v>乙类</v>
          </cell>
        </row>
        <row r="10215">
          <cell r="A10215" t="str">
            <v>QHXZ0063</v>
          </cell>
          <cell r="B10215" t="str">
            <v>膝关节磁共振增强成像</v>
          </cell>
          <cell r="C10215" t="str">
            <v>去除体表扫描部位金属物品，摆放适宜线圈，摆位、扫描，至少含T1加权相序列及两体位成像，于指定时刻注射对比剂，冲洗照片（胶片），医生完成诊断报告。</v>
          </cell>
          <cell r="D10215" t="str">
            <v>高压注射器</v>
          </cell>
        </row>
        <row r="10215">
          <cell r="F10215" t="str">
            <v>单侧</v>
          </cell>
        </row>
        <row r="10215">
          <cell r="H10215">
            <v>442</v>
          </cell>
          <cell r="I10215">
            <v>347</v>
          </cell>
          <cell r="J10215">
            <v>297</v>
          </cell>
          <cell r="K10215" t="str">
            <v>乙类</v>
          </cell>
        </row>
        <row r="10216">
          <cell r="A10216" t="str">
            <v>QHXZ0064</v>
          </cell>
          <cell r="B10216" t="str">
            <v>肘关节磁共振增强成像</v>
          </cell>
          <cell r="C10216" t="str">
            <v>去除体表扫描部位金属物品，摆放适宜线圈，摆位、扫描，至少含T1加权相序列及两体位成像，于指定时刻注射对比剂，冲洗照片（胶片），医生完成诊断报告。</v>
          </cell>
          <cell r="D10216" t="str">
            <v>高压注射器</v>
          </cell>
        </row>
        <row r="10216">
          <cell r="F10216" t="str">
            <v>单侧</v>
          </cell>
        </row>
        <row r="10216">
          <cell r="H10216">
            <v>442</v>
          </cell>
          <cell r="I10216">
            <v>347</v>
          </cell>
          <cell r="J10216">
            <v>297</v>
          </cell>
          <cell r="K10216" t="str">
            <v>乙类</v>
          </cell>
        </row>
        <row r="10217">
          <cell r="A10217" t="str">
            <v>QHXZ0065</v>
          </cell>
          <cell r="B10217" t="str">
            <v>骶尾椎磁共振增强成像</v>
          </cell>
          <cell r="C10217" t="str">
            <v>去除体表扫描部位金属物品，摆放适宜线圈，摆位、扫描，至少含T1加权相序列及两体位成像，冲洗照片（胶片），医生完成诊断报告。</v>
          </cell>
        </row>
        <row r="10217">
          <cell r="F10217" t="str">
            <v>次</v>
          </cell>
        </row>
        <row r="10217">
          <cell r="H10217">
            <v>480</v>
          </cell>
          <cell r="I10217">
            <v>385</v>
          </cell>
          <cell r="J10217">
            <v>335</v>
          </cell>
          <cell r="K10217" t="str">
            <v>乙类</v>
          </cell>
        </row>
        <row r="10218">
          <cell r="A10218" t="str">
            <v>QHXZ0066</v>
          </cell>
          <cell r="B10218" t="str">
            <v>急性缺血性脑卒中静脉溶栓全过程治疗</v>
          </cell>
          <cell r="C10218"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v>
          </cell>
        </row>
        <row r="10218">
          <cell r="F10218" t="str">
            <v>次</v>
          </cell>
        </row>
        <row r="10218">
          <cell r="H10218">
            <v>1000</v>
          </cell>
          <cell r="I10218">
            <v>800</v>
          </cell>
          <cell r="J10218">
            <v>700</v>
          </cell>
          <cell r="K10218" t="str">
            <v>乙类</v>
          </cell>
        </row>
        <row r="10219">
          <cell r="A10219" t="str">
            <v>QHXZ0067</v>
          </cell>
          <cell r="B10219" t="str">
            <v>腹腔压力测定</v>
          </cell>
          <cell r="C10219" t="str">
            <v>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v>
          </cell>
          <cell r="D10219" t="str">
            <v>三通</v>
          </cell>
          <cell r="E10219" t="str">
            <v>压力传感器</v>
          </cell>
          <cell r="F10219" t="str">
            <v>次</v>
          </cell>
        </row>
        <row r="10219">
          <cell r="H10219">
            <v>25</v>
          </cell>
          <cell r="I10219">
            <v>20</v>
          </cell>
          <cell r="J10219">
            <v>18</v>
          </cell>
          <cell r="K10219" t="str">
            <v>乙类</v>
          </cell>
        </row>
        <row r="10220">
          <cell r="A10220" t="str">
            <v>QHXZ0068</v>
          </cell>
          <cell r="B10220" t="str">
            <v>腹腔镜腹壁子宫悬吊术</v>
          </cell>
          <cell r="C10220" t="str">
            <v>穿刺腹腔镜鞘卡，造气腹，并置入腹腔镜，电凝子宫前壁3cm*3cm大小，用不可吸收线缝合子宫圆韧带下方左右侧肌壁，并将缝合线引出腹壁前鞘前方，使子宫悬吊与腹壁上。</v>
          </cell>
        </row>
        <row r="10220">
          <cell r="E10220" t="str">
            <v>腔镜材料</v>
          </cell>
          <cell r="F10220" t="str">
            <v>次</v>
          </cell>
        </row>
        <row r="10220">
          <cell r="H10220">
            <v>1000</v>
          </cell>
          <cell r="I10220">
            <v>800</v>
          </cell>
          <cell r="J10220">
            <v>700</v>
          </cell>
          <cell r="K10220" t="str">
            <v>乙类</v>
          </cell>
        </row>
        <row r="10221">
          <cell r="A10221" t="str">
            <v>QHXZ0069</v>
          </cell>
          <cell r="B10221" t="str">
            <v>可视微创无痛人流术</v>
          </cell>
          <cell r="C10221" t="str">
            <v>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v>
          </cell>
          <cell r="D10221" t="str">
            <v>一次性可视摄像头</v>
          </cell>
        </row>
        <row r="10221">
          <cell r="F10221" t="str">
            <v>次</v>
          </cell>
        </row>
        <row r="10221">
          <cell r="H10221">
            <v>1500</v>
          </cell>
          <cell r="I10221">
            <v>1200</v>
          </cell>
          <cell r="J10221">
            <v>1050</v>
          </cell>
          <cell r="K10221" t="str">
            <v>丙类</v>
          </cell>
        </row>
        <row r="10222">
          <cell r="A10222" t="str">
            <v>QHXZ0070</v>
          </cell>
          <cell r="B10222" t="str">
            <v>妇科疾病射频治疗 </v>
          </cell>
          <cell r="C10222" t="str">
            <v>排空膀胱取截石位，消毒外阴、阴道、宫颈及穹窿，铺无菌巾，将电极片置于患者的腰骶部，功率设置为20W，将射频刀头轻贴于治疗面（宫颈、阴道、外阴），按下手柄开关，移动治疗，达到治疗效果。</v>
          </cell>
          <cell r="D10222" t="str">
            <v> 射频刀，电极片</v>
          </cell>
        </row>
        <row r="10222">
          <cell r="F10222" t="str">
            <v>部位</v>
          </cell>
          <cell r="G10222" t="str">
            <v>每增加一个部位按30%收取</v>
          </cell>
          <cell r="H10222">
            <v>350</v>
          </cell>
          <cell r="I10222">
            <v>280</v>
          </cell>
          <cell r="J10222">
            <v>245</v>
          </cell>
          <cell r="K10222" t="str">
            <v>乙类</v>
          </cell>
        </row>
        <row r="10223">
          <cell r="A10223" t="str">
            <v>QHXZ0071</v>
          </cell>
          <cell r="B10223" t="str">
            <v>循经推按</v>
          </cell>
          <cell r="C10223" t="str">
            <v>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v>
          </cell>
        </row>
        <row r="10223">
          <cell r="F10223" t="str">
            <v>次</v>
          </cell>
        </row>
        <row r="10223">
          <cell r="H10223">
            <v>120</v>
          </cell>
          <cell r="I10223">
            <v>95</v>
          </cell>
          <cell r="J10223">
            <v>85</v>
          </cell>
          <cell r="K10223" t="str">
            <v>丙类</v>
          </cell>
        </row>
        <row r="10224">
          <cell r="A10224" t="str">
            <v>QHXZ0072</v>
          </cell>
          <cell r="B10224" t="str">
            <v>亚低温治疗</v>
          </cell>
          <cell r="C10224" t="str">
            <v>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v>
          </cell>
        </row>
        <row r="10224">
          <cell r="F10224" t="str">
            <v>小
时</v>
          </cell>
        </row>
        <row r="10224">
          <cell r="H10224">
            <v>25</v>
          </cell>
          <cell r="I10224">
            <v>20</v>
          </cell>
          <cell r="J10224">
            <v>18</v>
          </cell>
          <cell r="K10224" t="str">
            <v>乙类</v>
          </cell>
        </row>
        <row r="10225">
          <cell r="A10225" t="str">
            <v>QHXZ0073</v>
          </cell>
          <cell r="B10225" t="str">
            <v>NO吸入治疗</v>
          </cell>
          <cell r="C10225" t="str">
            <v>评估患儿病情等，在气管插管和高频振荡呼吸机辅助通气下，连接NO吸入仪，调节iNO的浓度，应用时间不超过96小时，如果患儿血氧稳定达12小时，逐渐降低NO吸入浓度，如果能维持动脉PaO2达理想水平，对氧的需求&lt;50%时，可停止吸入NO。</v>
          </cell>
          <cell r="D10225" t="str">
            <v>一氧化氮气体</v>
          </cell>
        </row>
        <row r="10225">
          <cell r="F10225" t="str">
            <v>小
时</v>
          </cell>
        </row>
        <row r="10225">
          <cell r="H10225">
            <v>100</v>
          </cell>
          <cell r="I10225">
            <v>80</v>
          </cell>
          <cell r="J10225">
            <v>70</v>
          </cell>
          <cell r="K10225" t="str">
            <v>乙类</v>
          </cell>
        </row>
        <row r="10226">
          <cell r="A10226" t="str">
            <v>QHXZ0074</v>
          </cell>
          <cell r="B10226" t="str">
            <v>经超声内镜引导下胰腺肿物穿刺活检术</v>
          </cell>
          <cell r="C10226" t="str">
            <v>麻醉下，镇静，润滑，消泡，经超声内镜确认胰腺肿物位置及大小，在超声引导下行穿刺活检。含超声引导。</v>
          </cell>
        </row>
        <row r="10226">
          <cell r="E10226" t="str">
            <v>穿刺针</v>
          </cell>
          <cell r="F10226" t="str">
            <v>次</v>
          </cell>
          <cell r="G10226" t="str">
            <v>以一个肿物为基价，每增加一个肿物按30%收取</v>
          </cell>
          <cell r="H10226">
            <v>1200</v>
          </cell>
          <cell r="I10226">
            <v>960</v>
          </cell>
          <cell r="J10226">
            <v>840</v>
          </cell>
          <cell r="K10226" t="str">
            <v>乙类</v>
          </cell>
        </row>
        <row r="10227">
          <cell r="A10227" t="str">
            <v>QHXZ0075</v>
          </cell>
          <cell r="B10227" t="str">
            <v>肝脏瞬时弹性成像检测</v>
          </cell>
          <cell r="C10227" t="str">
            <v>采用专用的扫描探头，通过无创检测肝脏的弹性值，实现肝脏弹性测量，用于弥漫性肝病和局限性肝病的辅助诊断及量化分级。作出诊断，出具图文报告。</v>
          </cell>
        </row>
        <row r="10227">
          <cell r="F10227" t="str">
            <v>次</v>
          </cell>
        </row>
        <row r="10227">
          <cell r="H10227">
            <v>165</v>
          </cell>
          <cell r="I10227">
            <v>135</v>
          </cell>
          <cell r="J10227">
            <v>115</v>
          </cell>
          <cell r="K10227" t="str">
            <v>乙类</v>
          </cell>
        </row>
        <row r="10228">
          <cell r="A10228" t="str">
            <v>QHXZ0076</v>
          </cell>
          <cell r="B10228" t="str">
            <v>肝脏储备功能测定</v>
          </cell>
          <cell r="C10228" t="str">
            <v>采用色素稀释法测定人体外周血中注射的吲哚菁绿浓度，检测ICG滞留率，反映了肝脏代谢储备功能。电脑输入血红蛋白测定值等相关信息，鼻探头检测，静脉注射吲哚菁绿，检测ICG滞留率，上传数据，报告打印。</v>
          </cell>
          <cell r="D10228" t="str">
            <v>注射器，留置针</v>
          </cell>
        </row>
        <row r="10228">
          <cell r="F10228" t="str">
            <v>次</v>
          </cell>
        </row>
        <row r="10228">
          <cell r="H10228">
            <v>165</v>
          </cell>
          <cell r="I10228">
            <v>135</v>
          </cell>
          <cell r="J10228">
            <v>115</v>
          </cell>
          <cell r="K10228" t="str">
            <v>丙类</v>
          </cell>
        </row>
        <row r="10229">
          <cell r="A10229" t="str">
            <v>QHXZ0077</v>
          </cell>
          <cell r="B10229" t="str">
            <v>结肠透析</v>
          </cell>
          <cell r="C10229" t="str">
            <v>通过结肠途径，利用温度、流量等物理因素配合药物对内毒素血症、黄疸、肠梗阻等疾病起辅助治疗作用。热水器上水、结肠透析导管插入结肠部位，通过电脑控制间歇注入透析液，最后注入药物。</v>
          </cell>
          <cell r="D10229" t="str">
            <v>结肠透析导管，透析液</v>
          </cell>
        </row>
        <row r="10229">
          <cell r="F10229" t="str">
            <v>次</v>
          </cell>
        </row>
        <row r="10229">
          <cell r="H10229">
            <v>160</v>
          </cell>
          <cell r="I10229">
            <v>130</v>
          </cell>
          <cell r="J10229">
            <v>110</v>
          </cell>
          <cell r="K10229" t="str">
            <v>乙类</v>
          </cell>
        </row>
        <row r="10230">
          <cell r="A10230" t="str">
            <v>QHXZ0078</v>
          </cell>
          <cell r="B10230" t="str">
            <v>便民门诊诊察费</v>
          </cell>
          <cell r="C10230" t="str">
            <v>指医疗机构对患者进行单纯开药及定期检查，不需要调整（提供）新的治疗方案的复诊取药及检查服务。 </v>
          </cell>
        </row>
        <row r="10230">
          <cell r="F10230" t="str">
            <v>次</v>
          </cell>
        </row>
        <row r="10230">
          <cell r="H10230">
            <v>1</v>
          </cell>
          <cell r="I10230">
            <v>1</v>
          </cell>
          <cell r="J10230">
            <v>1</v>
          </cell>
          <cell r="K10230" t="str">
            <v>丙类</v>
          </cell>
        </row>
        <row r="10231">
          <cell r="A10231" t="str">
            <v>QHXZ0079</v>
          </cell>
          <cell r="B10231" t="str">
            <v>藏医妇科夏扎疗法                           （མོ་ནད་མཚན་མའི་ནད་གསོ་ཐབས།）</v>
          </cell>
          <cell r="C10231" t="str">
            <v>藏医妇科夏扎疗法为藏医的一种综合外治疗法。治疗各种妇科常见外生殖器疾病（外阴白斑、外阴溃疡、前庭大腺囊肿等）进行特殊治疗的一种方法。</v>
          </cell>
        </row>
        <row r="10231">
          <cell r="E10231" t="str">
            <v>药物</v>
          </cell>
          <cell r="F10231" t="str">
            <v>次</v>
          </cell>
        </row>
        <row r="10231">
          <cell r="H10231">
            <v>200</v>
          </cell>
          <cell r="I10231">
            <v>160</v>
          </cell>
          <cell r="J10231">
            <v>140</v>
          </cell>
          <cell r="K10231" t="str">
            <v>乙类</v>
          </cell>
        </row>
        <row r="10232">
          <cell r="A10232" t="str">
            <v>QHXZ0080</v>
          </cell>
          <cell r="B10232" t="str">
            <v>藏医泻肝疗法                                 (མཆིན་པའི་རྒྱ་བཤལ།)</v>
          </cell>
          <cell r="C10232" t="str">
            <v>藏医泻肝疗法为藏医泻下疗法与泻脉的综合，治疗各种慢性肝炎的清毒、清热疗法。操作包括泻前诊察、泻前准备、施行泻下、善后调理。</v>
          </cell>
        </row>
        <row r="10232">
          <cell r="E10232" t="str">
            <v>药物</v>
          </cell>
          <cell r="F10232" t="str">
            <v>次</v>
          </cell>
        </row>
        <row r="10232">
          <cell r="H10232">
            <v>380</v>
          </cell>
          <cell r="I10232">
            <v>300</v>
          </cell>
          <cell r="J10232">
            <v>260</v>
          </cell>
          <cell r="K10232" t="str">
            <v>乙类</v>
          </cell>
        </row>
        <row r="10233">
          <cell r="A10233" t="str">
            <v>QHXZ0081</v>
          </cell>
          <cell r="B10233" t="str">
            <v>白食疗法                                          (དཀར་འདོན།)</v>
          </cell>
          <cell r="C10233" t="str">
            <v>藏医饮食疗法之白食针对于隆和赤巴偏盛性疾病，以牦牛酥油、牦牛奶、生姜、光明盐为材料，调理营养不良，治疗隆和赤巴引起的失眠、乏力、耳鸣、头晕、头疼等病症。</v>
          </cell>
        </row>
        <row r="10233">
          <cell r="E10233" t="str">
            <v>药物</v>
          </cell>
          <cell r="F10233" t="str">
            <v>次</v>
          </cell>
        </row>
        <row r="10233">
          <cell r="H10233">
            <v>48</v>
          </cell>
          <cell r="I10233">
            <v>33</v>
          </cell>
          <cell r="J10233">
            <v>29</v>
          </cell>
          <cell r="K10233" t="str">
            <v>丙类</v>
          </cell>
        </row>
        <row r="10234">
          <cell r="A10234" t="str">
            <v>QHXZ0082</v>
          </cell>
          <cell r="B10234" t="str">
            <v>红食疗法                               (དམར་འདོན།)</v>
          </cell>
          <cell r="C10234" t="str">
            <v>藏医饮食疗法之红食针对于隆和培根偏盛性疾病,以牦牛酥油、牦牛肉、生姜、光明盐为材料，降隆和培根，改善消化吸收，调理营养不良，治疗隆和培根引起的腹胀、食欲减退、乏力、头晕等病症。</v>
          </cell>
        </row>
        <row r="10234">
          <cell r="E10234" t="str">
            <v>药物</v>
          </cell>
          <cell r="F10234" t="str">
            <v>次</v>
          </cell>
        </row>
        <row r="10234">
          <cell r="H10234">
            <v>48</v>
          </cell>
          <cell r="I10234">
            <v>33</v>
          </cell>
          <cell r="J10234">
            <v>29</v>
          </cell>
          <cell r="K10234" t="str">
            <v>丙类</v>
          </cell>
        </row>
        <row r="10235">
          <cell r="A10235" t="str">
            <v>QHXZ0083</v>
          </cell>
          <cell r="B10235" t="str">
            <v>抑制素A</v>
          </cell>
          <cell r="C10235" t="str">
            <v>样本类型：血液。样本采集、签收、处理，定标和质控，检测样本，审核结果，录入实验室信息系统或人工登记，发送报告；按规定处理废弃物；接受临床相关咨询。</v>
          </cell>
          <cell r="D10235" t="str">
            <v>试剂，定标液，质控液</v>
          </cell>
        </row>
        <row r="10235">
          <cell r="F10235" t="str">
            <v>次</v>
          </cell>
        </row>
        <row r="10235">
          <cell r="H10235">
            <v>90</v>
          </cell>
          <cell r="I10235">
            <v>72</v>
          </cell>
          <cell r="J10235">
            <v>63</v>
          </cell>
          <cell r="K10235" t="str">
            <v>丙类</v>
          </cell>
        </row>
        <row r="10236">
          <cell r="A10236" t="str">
            <v>QHXZ0084</v>
          </cell>
          <cell r="B10236" t="str">
            <v>高敏乙型肝炎病毒脱氧核糖核酸定量检测</v>
          </cell>
          <cell r="C1023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0236" t="str">
            <v>试剂，质控品，标准品</v>
          </cell>
        </row>
        <row r="10236">
          <cell r="F10236" t="str">
            <v>次</v>
          </cell>
        </row>
        <row r="10236">
          <cell r="H10236">
            <v>400</v>
          </cell>
          <cell r="I10236">
            <v>320</v>
          </cell>
          <cell r="J10236">
            <v>280</v>
          </cell>
          <cell r="K10236" t="str">
            <v>乙类</v>
          </cell>
        </row>
        <row r="10237">
          <cell r="A10237" t="str">
            <v>QHXZ0085</v>
          </cell>
          <cell r="B10237" t="str">
            <v>可溶性fms样酪氨酸激酶-1（sFLT-1） </v>
          </cell>
          <cell r="C10237" t="str">
            <v>样本类型：血液。样本采集，分离血清，加入试剂，测定，审核结果，录入实验室信息系统或人工登记，发送报告；按规定处理废弃物；接受临床相关咨询。</v>
          </cell>
          <cell r="D10237" t="str">
            <v>试剂，质控品，校准品</v>
          </cell>
        </row>
        <row r="10237">
          <cell r="F10237" t="str">
            <v>次</v>
          </cell>
        </row>
        <row r="10237">
          <cell r="H10237">
            <v>360</v>
          </cell>
          <cell r="I10237">
            <v>290</v>
          </cell>
          <cell r="J10237">
            <v>250</v>
          </cell>
          <cell r="K10237" t="str">
            <v>丙类</v>
          </cell>
        </row>
        <row r="10238">
          <cell r="A10238" t="str">
            <v>QHXZ0086</v>
          </cell>
          <cell r="B10238" t="str">
            <v>缺血修饰白蛋白(IMA)</v>
          </cell>
          <cell r="C10238" t="str">
            <v>样本类型：血液。样本采集，分离血清，加入试剂，测定，审核结果，录入实验室信息系统或人工登记，发送报告；按规定处理废弃物；接受临床相关咨询。</v>
          </cell>
          <cell r="D10238" t="str">
            <v>试剂，质控品，校准品</v>
          </cell>
        </row>
        <row r="10238">
          <cell r="F10238" t="str">
            <v>次</v>
          </cell>
        </row>
        <row r="10238">
          <cell r="H10238">
            <v>120</v>
          </cell>
          <cell r="I10238">
            <v>95</v>
          </cell>
          <cell r="J10238">
            <v>85</v>
          </cell>
          <cell r="K10238" t="str">
            <v>丙类</v>
          </cell>
        </row>
        <row r="10239">
          <cell r="A10239" t="str">
            <v>QHXZ0087</v>
          </cell>
          <cell r="B10239" t="str">
            <v>人胎盘生长因子（PIGF）</v>
          </cell>
          <cell r="C10239" t="str">
            <v>样本类型：血液。样本采集，分离血清，加入试剂，测定，审核结果，录入实验室信息系统或人工登记，发送报告；按规定处理废弃物；接受临床相关咨询。</v>
          </cell>
          <cell r="D10239" t="str">
            <v>试剂，质控品，校准品</v>
          </cell>
        </row>
        <row r="10239">
          <cell r="F10239" t="str">
            <v>次</v>
          </cell>
        </row>
        <row r="10239">
          <cell r="H10239">
            <v>300</v>
          </cell>
          <cell r="I10239">
            <v>240</v>
          </cell>
          <cell r="J10239">
            <v>210</v>
          </cell>
          <cell r="K10239" t="str">
            <v>丙类</v>
          </cell>
        </row>
        <row r="10240">
          <cell r="A10240" t="str">
            <v>QHXZ0088</v>
          </cell>
          <cell r="B10240" t="str">
            <v>心型脂肪酸结合蛋白(H-FABP)</v>
          </cell>
          <cell r="C10240" t="str">
            <v>样本类型：血液。样本采集，分离血清，加入试剂，测定，审核结果，录入实验室信息系统或人工登记，发送报告；按规定处理废弃物；接受临床相关咨询。</v>
          </cell>
          <cell r="D10240" t="str">
            <v>试剂，质控品，校准品</v>
          </cell>
        </row>
        <row r="10240">
          <cell r="F10240" t="str">
            <v>次</v>
          </cell>
        </row>
        <row r="10240">
          <cell r="H10240">
            <v>160</v>
          </cell>
          <cell r="I10240">
            <v>130</v>
          </cell>
          <cell r="J10240">
            <v>110</v>
          </cell>
          <cell r="K10240" t="str">
            <v>丙类</v>
          </cell>
        </row>
        <row r="10241">
          <cell r="A10241" t="str">
            <v>QHXZ0089</v>
          </cell>
          <cell r="B10241" t="str">
            <v>胰岛素样生长因子-1（IGF-1）</v>
          </cell>
          <cell r="C10241" t="str">
            <v>样本类型：血液。样本采集、签收、处理，定标和质控，检测样本，审核结果，录入实验室信息系统或人工登记，发送报告；按规定处理废弃物；接受临床相关咨询。</v>
          </cell>
          <cell r="D10241" t="str">
            <v>试剂，定标液，质控液</v>
          </cell>
        </row>
        <row r="10241">
          <cell r="F10241" t="str">
            <v>次</v>
          </cell>
        </row>
        <row r="10241">
          <cell r="H10241">
            <v>120</v>
          </cell>
          <cell r="I10241">
            <v>95</v>
          </cell>
          <cell r="J10241">
            <v>85</v>
          </cell>
          <cell r="K10241" t="str">
            <v>乙类</v>
          </cell>
        </row>
        <row r="10242">
          <cell r="A10242" t="str">
            <v>QHXZ0090</v>
          </cell>
          <cell r="B10242" t="str">
            <v>胰岛素样生长因子结合蛋白-3（IGFBP-3）</v>
          </cell>
          <cell r="C10242" t="str">
            <v>样本类型：血液。样本采集、签收、处理，定标和质控，检测样本，审核结果，录入实验室信息系统或人工登记，发送报告；按规定处理废弃物；接受临床相关咨询。</v>
          </cell>
          <cell r="D10242" t="str">
            <v>试剂，定标液，质控液</v>
          </cell>
        </row>
        <row r="10242">
          <cell r="F10242" t="str">
            <v>次</v>
          </cell>
        </row>
        <row r="10242">
          <cell r="H10242">
            <v>120</v>
          </cell>
          <cell r="I10242">
            <v>95</v>
          </cell>
          <cell r="J10242">
            <v>85</v>
          </cell>
          <cell r="K10242" t="str">
            <v>乙类</v>
          </cell>
        </row>
        <row r="10243">
          <cell r="A10243" t="str">
            <v>QHXZ0091</v>
          </cell>
          <cell r="B10243" t="str">
            <v>中性粒细胞明胶酶相关脂质运载蛋白（NGAL）</v>
          </cell>
          <cell r="C10243" t="str">
            <v>样本类型：血液。样本采集，分离血清，加入试剂，测定，审核结果，录入实验室信息系统或人工登记，发送报告；按规定处理废弃物；接受临床相关咨询。</v>
          </cell>
          <cell r="D10243" t="str">
            <v>试剂，质控品，校准品</v>
          </cell>
        </row>
        <row r="10243">
          <cell r="F10243" t="str">
            <v>次</v>
          </cell>
        </row>
        <row r="10243">
          <cell r="H10243">
            <v>180</v>
          </cell>
          <cell r="I10243">
            <v>145</v>
          </cell>
          <cell r="J10243">
            <v>125</v>
          </cell>
          <cell r="K10243" t="str">
            <v>丙类</v>
          </cell>
        </row>
        <row r="10244">
          <cell r="A10244" t="str">
            <v>QHXZ0092</v>
          </cell>
          <cell r="B10244" t="str">
            <v>胎儿染色体非整倍体无创基因检测</v>
          </cell>
          <cell r="C10244" t="str">
            <v>指高通量基因测序评估21-三体、18-三体、13-三体胎儿。样本类型：外周血血浆，样本采集，签收处理，提取血浆游离DNA进行检测，按规定保存样本，处理废弃物，接受临床相关咨询。</v>
          </cell>
          <cell r="D10244" t="str">
            <v>试剂，
质控品</v>
          </cell>
        </row>
        <row r="10244">
          <cell r="F10244" t="str">
            <v>次</v>
          </cell>
        </row>
        <row r="10244">
          <cell r="H10244">
            <v>1500</v>
          </cell>
          <cell r="I10244">
            <v>1200</v>
          </cell>
          <cell r="J10244">
            <v>1050</v>
          </cell>
          <cell r="K10244" t="str">
            <v>丙类</v>
          </cell>
        </row>
        <row r="10245">
          <cell r="A10245" t="str">
            <v>QHXZ0093</v>
          </cell>
          <cell r="B10245" t="str">
            <v>精子DNA碎片检测</v>
          </cell>
          <cell r="C10245" t="str">
            <v>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v>
          </cell>
          <cell r="D10245" t="str">
            <v>试剂</v>
          </cell>
        </row>
        <row r="10245">
          <cell r="F10245" t="str">
            <v>次</v>
          </cell>
        </row>
        <row r="10245">
          <cell r="H10245">
            <v>350</v>
          </cell>
          <cell r="I10245">
            <v>280</v>
          </cell>
          <cell r="J10245">
            <v>245</v>
          </cell>
          <cell r="K10245" t="str">
            <v>丙类</v>
          </cell>
        </row>
        <row r="10246">
          <cell r="A10246" t="str">
            <v>QHXZ0094</v>
          </cell>
          <cell r="B10246" t="str">
            <v>高敏丙型肝炎病毒核糖核酸定量检测</v>
          </cell>
          <cell r="C10246" t="str">
            <v>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0246" t="str">
            <v>试剂，质控品，标准品</v>
          </cell>
        </row>
        <row r="10246">
          <cell r="F10246" t="str">
            <v>次</v>
          </cell>
        </row>
        <row r="10246">
          <cell r="H10246">
            <v>400</v>
          </cell>
          <cell r="I10246">
            <v>320</v>
          </cell>
          <cell r="J10246">
            <v>280</v>
          </cell>
          <cell r="K10246" t="str">
            <v>乙类</v>
          </cell>
        </row>
        <row r="10247">
          <cell r="A10247" t="str">
            <v>QHXZ0095</v>
          </cell>
          <cell r="B10247" t="str">
            <v>抗磷脂酶A2受体抗体测定</v>
          </cell>
          <cell r="C10247" t="str">
            <v>样本类型：血液。样本采集、签收、处理，加免疫试剂，温育，检测，质控，审核结果，录入信息系统或人工登记，发送报告。按规定处理废弃物，接受临床相关咨询。</v>
          </cell>
          <cell r="D10247" t="str">
            <v>试剂，质控品，校准品</v>
          </cell>
        </row>
        <row r="10247">
          <cell r="F10247" t="str">
            <v>次</v>
          </cell>
        </row>
        <row r="10247">
          <cell r="H10247">
            <v>260</v>
          </cell>
          <cell r="I10247">
            <v>210</v>
          </cell>
          <cell r="J10247">
            <v>180</v>
          </cell>
          <cell r="K10247" t="str">
            <v>丙类</v>
          </cell>
        </row>
        <row r="10248">
          <cell r="A10248" t="str">
            <v>QHXZ0096</v>
          </cell>
          <cell r="B10248" t="str">
            <v>脂蛋白相关磷脂酶A2测定</v>
          </cell>
          <cell r="C10248" t="str">
            <v>样本类型：血液。样本采集、签收、处理、定标和质控，检测样本，审核结果，录入信息系统或人工登记，发送报告。按规定处理废弃物，接受临床相关咨询。</v>
          </cell>
          <cell r="D10248" t="str">
            <v>试剂，质控品，校准品</v>
          </cell>
        </row>
        <row r="10248">
          <cell r="F10248" t="str">
            <v>次</v>
          </cell>
        </row>
        <row r="10248">
          <cell r="H10248">
            <v>220</v>
          </cell>
          <cell r="I10248">
            <v>180</v>
          </cell>
          <cell r="J10248">
            <v>160</v>
          </cell>
          <cell r="K10248" t="str">
            <v>丙类</v>
          </cell>
        </row>
        <row r="10249">
          <cell r="A10249" t="str">
            <v>QHXZ0097</v>
          </cell>
          <cell r="B10249" t="str">
            <v>超声引导下植入式静脉输液港植入术</v>
          </cell>
          <cell r="C10249" t="str">
            <v>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v>
          </cell>
        </row>
        <row r="10249">
          <cell r="E10249" t="str">
            <v>植入式输液港型中心静脉导管及套件，耐高压输液港型中心静脉导管及套件，特殊缝线</v>
          </cell>
          <cell r="F10249" t="str">
            <v>次</v>
          </cell>
        </row>
        <row r="10249">
          <cell r="H10249">
            <v>700</v>
          </cell>
          <cell r="I10249">
            <v>560</v>
          </cell>
          <cell r="J10249">
            <v>490</v>
          </cell>
          <cell r="K10249" t="str">
            <v>乙类</v>
          </cell>
        </row>
        <row r="10250">
          <cell r="A10250" t="str">
            <v>QHXZ0098</v>
          </cell>
          <cell r="B10250" t="str">
            <v>超声引导下复杂内瘘穿刺术</v>
          </cell>
          <cell r="C10250" t="str">
            <v>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v>
          </cell>
          <cell r="D10250" t="str">
            <v>穿刺针
</v>
          </cell>
        </row>
        <row r="10250">
          <cell r="F10250" t="str">
            <v>次</v>
          </cell>
        </row>
        <row r="10250">
          <cell r="H10250">
            <v>50</v>
          </cell>
          <cell r="I10250">
            <v>40</v>
          </cell>
          <cell r="J10250">
            <v>35</v>
          </cell>
          <cell r="K10250" t="str">
            <v>乙类</v>
          </cell>
        </row>
        <row r="10251">
          <cell r="A10251" t="str">
            <v>QHXZ0099</v>
          </cell>
          <cell r="B10251" t="str">
            <v>粘小管扩张成形术</v>
          </cell>
          <cell r="C10251" t="str">
            <v>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v>
          </cell>
        </row>
        <row r="10251">
          <cell r="E10251" t="str">
            <v>黏弹剂，特殊缝线</v>
          </cell>
          <cell r="F10251" t="str">
            <v>单侧</v>
          </cell>
        </row>
        <row r="10251">
          <cell r="H10251">
            <v>1200</v>
          </cell>
          <cell r="I10251">
            <v>960</v>
          </cell>
          <cell r="J10251">
            <v>840</v>
          </cell>
          <cell r="K10251" t="str">
            <v>乙类</v>
          </cell>
        </row>
        <row r="10252">
          <cell r="A10252" t="str">
            <v>QHXZ0100</v>
          </cell>
          <cell r="B10252" t="str">
            <v>玻璃体腔灌洗术</v>
          </cell>
          <cell r="C10252" t="str">
            <v>消毒铺巾，开睑，置手术贴膜，应用倒像系统，眼内照明系统，光学透镜辅助手术，在手术显微镜下23G巩膜穿刺，眼内灌注建立，玻璃体腔灌洗，吸出玻璃体积血。含玻璃体腔穿刺术，不含玻璃体腔注气、注油。
</v>
          </cell>
          <cell r="D10252" t="str">
            <v>穿刺针</v>
          </cell>
          <cell r="E10252" t="str">
            <v>重水，膨胀气体，特殊缝线</v>
          </cell>
          <cell r="F10252" t="str">
            <v>单侧</v>
          </cell>
        </row>
        <row r="10252">
          <cell r="H10252">
            <v>700</v>
          </cell>
          <cell r="I10252">
            <v>560</v>
          </cell>
          <cell r="J10252">
            <v>490</v>
          </cell>
          <cell r="K10252" t="str">
            <v>乙类</v>
          </cell>
        </row>
        <row r="10253">
          <cell r="A10253" t="str">
            <v>QHXZ0101</v>
          </cell>
          <cell r="B10253" t="str">
            <v>角巩膜穿通伤修补术</v>
          </cell>
          <cell r="C10253" t="str">
            <v>消毒铺巾，开睑，置手术贴膜，光学透镜辅助手术，在手术显微镜下行角膜穿通伤修复联合巩膜穿通伤修补术、结膜缝合术形成前房，消毒纱布遮盖。含前房成形术，眼睑结膜裂伤缝合术。
</v>
          </cell>
        </row>
        <row r="10253">
          <cell r="E10253" t="str">
            <v>黏弹剂，特殊缝线</v>
          </cell>
          <cell r="F10253" t="str">
            <v>单侧</v>
          </cell>
        </row>
        <row r="10253">
          <cell r="H10253">
            <v>1000</v>
          </cell>
          <cell r="I10253">
            <v>800</v>
          </cell>
          <cell r="J10253">
            <v>700</v>
          </cell>
          <cell r="K10253" t="str">
            <v>乙类</v>
          </cell>
        </row>
        <row r="10254">
          <cell r="A10254" t="str">
            <v>QHXZ0102</v>
          </cell>
          <cell r="B10254" t="str">
            <v>儿童牵引带牵引</v>
          </cell>
          <cell r="C10254" t="str">
            <v>利用牵引带，牵引复位小儿寰枢椎半脱位及颈椎损伤，恢复颈椎的正常形态及功能。患儿采用仰卧位，治疗为持续治疗，含保守治疗的骨盆骨折、四肢骨折的牵引治疗。</v>
          </cell>
          <cell r="D10254" t="str">
            <v>牵引带</v>
          </cell>
        </row>
        <row r="10254">
          <cell r="F10254" t="str">
            <v>日</v>
          </cell>
        </row>
        <row r="10254">
          <cell r="H10254">
            <v>50</v>
          </cell>
          <cell r="I10254">
            <v>40</v>
          </cell>
          <cell r="J10254">
            <v>35</v>
          </cell>
          <cell r="K10254" t="str">
            <v>乙类</v>
          </cell>
        </row>
        <row r="10255">
          <cell r="A10255" t="str">
            <v>QHXZ0103</v>
          </cell>
          <cell r="B10255" t="str">
            <v>化脓性关节引流术</v>
          </cell>
          <cell r="C10255" t="str">
            <v>麻醉消毒，根据病变部位，选择合适切口及入路。清除关节内脓液坏死组织，放置引流管，缝合切口。</v>
          </cell>
        </row>
        <row r="10255">
          <cell r="E10255" t="str">
            <v>负压引流管路，特殊缝线</v>
          </cell>
          <cell r="F10255" t="str">
            <v>次</v>
          </cell>
        </row>
        <row r="10255">
          <cell r="H10255">
            <v>1000</v>
          </cell>
          <cell r="I10255">
            <v>800</v>
          </cell>
          <cell r="J10255">
            <v>700</v>
          </cell>
          <cell r="K10255" t="str">
            <v>乙类</v>
          </cell>
        </row>
        <row r="10256">
          <cell r="A10256" t="str">
            <v>QHXZ0104</v>
          </cell>
          <cell r="B10256" t="str">
            <v>清创(缝合)术(特大)</v>
          </cell>
          <cell r="C10256" t="str">
            <v>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v>
          </cell>
        </row>
        <row r="10256">
          <cell r="E10256" t="str">
            <v>护创材料，特殊缝线</v>
          </cell>
          <cell r="F10256" t="str">
            <v>次</v>
          </cell>
        </row>
        <row r="10256">
          <cell r="H10256">
            <v>220</v>
          </cell>
          <cell r="I10256">
            <v>180</v>
          </cell>
          <cell r="J10256">
            <v>160</v>
          </cell>
          <cell r="K10256" t="str">
            <v>乙类</v>
          </cell>
        </row>
        <row r="10257">
          <cell r="A10257" t="str">
            <v>QHXZ0105</v>
          </cell>
          <cell r="B10257" t="str">
            <v>股骨转子下截骨矫形术</v>
          </cell>
          <cell r="C10257" t="str">
            <v>麻醉消毒，选择合适的切口及入路。显露股骨上端，行转子下截骨，包括内翻截骨、外翻截骨、去旋转截骨，选用合适的钢板及外固定支架固定，缝合切口。</v>
          </cell>
        </row>
        <row r="10257">
          <cell r="E10257" t="str">
            <v>内固定材料，特殊缝线</v>
          </cell>
          <cell r="F10257" t="str">
            <v>单侧</v>
          </cell>
        </row>
        <row r="10257">
          <cell r="H10257">
            <v>1500</v>
          </cell>
          <cell r="I10257">
            <v>1200</v>
          </cell>
          <cell r="J10257">
            <v>1050</v>
          </cell>
          <cell r="K10257" t="str">
            <v>乙类</v>
          </cell>
        </row>
        <row r="10258">
          <cell r="A10258" t="str">
            <v>QHXZ0106</v>
          </cell>
          <cell r="B10258" t="str">
            <v>沙盘治疗</v>
          </cell>
          <cell r="C10258" t="str">
            <v>由接受过专业沙盘治疗培训的心理治疗师，遵循容纳、保护和自由的无意识工作方式，通过引导来访者沙盘游戏的过程使患者接触无意识，进而达到心灵发展和转化的目的。</v>
          </cell>
          <cell r="D10258" t="str">
            <v>沙，沙具</v>
          </cell>
        </row>
        <row r="10258">
          <cell r="F10258" t="str">
            <v>次</v>
          </cell>
        </row>
        <row r="10258">
          <cell r="H10258">
            <v>80</v>
          </cell>
          <cell r="I10258">
            <v>65</v>
          </cell>
          <cell r="J10258">
            <v>55</v>
          </cell>
          <cell r="K10258" t="str">
            <v>乙类</v>
          </cell>
        </row>
        <row r="10259">
          <cell r="A10259" t="str">
            <v>QHXZ0107</v>
          </cell>
          <cell r="B10259" t="str">
            <v>精神分析治疗</v>
          </cell>
          <cell r="C10259" t="str">
            <v>由受过精神分析系统培训的心理治疗师，在单独的房间，安静的环境中通过发掘来访者潜意识内的矛盾冲突或致病的情结，把它们带到意识域，使来访者对其有所领悟，在现实原则的指导下使心理问题得到缓解。</v>
          </cell>
        </row>
        <row r="10259">
          <cell r="F10259" t="str">
            <v>次</v>
          </cell>
        </row>
        <row r="10259">
          <cell r="H10259">
            <v>100</v>
          </cell>
          <cell r="I10259">
            <v>80</v>
          </cell>
          <cell r="J10259">
            <v>70</v>
          </cell>
          <cell r="K10259" t="str">
            <v>乙类</v>
          </cell>
        </row>
        <row r="10260">
          <cell r="A10260" t="str">
            <v>QHXZ0108</v>
          </cell>
          <cell r="B10260" t="str">
            <v>残疾评定量表（WHO-DAS Ⅱ）</v>
          </cell>
          <cell r="C10260" t="str">
            <v>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v>
          </cell>
        </row>
        <row r="10260">
          <cell r="F10260" t="str">
            <v>次</v>
          </cell>
        </row>
        <row r="10260">
          <cell r="H10260">
            <v>30</v>
          </cell>
          <cell r="I10260">
            <v>25</v>
          </cell>
          <cell r="J10260">
            <v>20</v>
          </cell>
          <cell r="K10260" t="str">
            <v>乙类</v>
          </cell>
        </row>
        <row r="10261">
          <cell r="A10261" t="str">
            <v>QHXZ0109</v>
          </cell>
          <cell r="B10261" t="str">
            <v>社会交往问卷（SCQ）</v>
          </cell>
          <cell r="C10261" t="str">
            <v>用于评价儿童的社会交互作用、语言和交流、重复和刻板行为，由父母在精神科医师和心理治疗师的指导下根据儿童的情况予以填写，共40个项目。由心理治疗师和精神科医师根据父母填写结果出具评定报告。</v>
          </cell>
        </row>
        <row r="10261">
          <cell r="F10261" t="str">
            <v>次</v>
          </cell>
        </row>
        <row r="10261">
          <cell r="H10261">
            <v>20</v>
          </cell>
          <cell r="I10261">
            <v>16</v>
          </cell>
          <cell r="J10261">
            <v>14</v>
          </cell>
          <cell r="K10261" t="str">
            <v>丙类</v>
          </cell>
        </row>
        <row r="10262">
          <cell r="A10262" t="str">
            <v>QHXZ0110</v>
          </cell>
          <cell r="B10262" t="str">
            <v>银质针导热治疗</v>
          </cell>
          <cell r="C10262" t="str">
            <v>体表定位，穿刺点碘伏消毒，局麻，用特质银质针刺进入治疗穴位/部位，接入温控套管，固定，设定治疗温度，留置持续治疗20分钟，治疗结束后处理穿刺部位。</v>
          </cell>
          <cell r="D10262" t="str">
            <v>银质针</v>
          </cell>
        </row>
        <row r="10262">
          <cell r="F10262" t="str">
            <v>部位</v>
          </cell>
        </row>
        <row r="10262">
          <cell r="H10262">
            <v>450</v>
          </cell>
          <cell r="I10262">
            <v>360</v>
          </cell>
          <cell r="J10262">
            <v>315</v>
          </cell>
          <cell r="K10262" t="str">
            <v>丙类</v>
          </cell>
        </row>
        <row r="10263">
          <cell r="A10263" t="str">
            <v>QHXZ0111</v>
          </cell>
          <cell r="B10263" t="str">
            <v>睡眠生物反馈治疗
</v>
          </cell>
          <cell r="C10263" t="str">
            <v>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v>
          </cell>
        </row>
        <row r="10263">
          <cell r="F10263" t="str">
            <v>次</v>
          </cell>
        </row>
        <row r="10263">
          <cell r="H10263">
            <v>100</v>
          </cell>
          <cell r="I10263">
            <v>80</v>
          </cell>
          <cell r="J10263">
            <v>70</v>
          </cell>
          <cell r="K10263" t="str">
            <v>乙类</v>
          </cell>
        </row>
        <row r="10264">
          <cell r="A10264" t="str">
            <v>QHXZ0112</v>
          </cell>
          <cell r="B10264" t="str">
            <v>超微针刀治疗</v>
          </cell>
          <cell r="C10264" t="str">
            <v>使用超微针刀对特定部位进行针刺治疗，通过体格检查及生物力学的评估，找出患者力学缺陷、肌筋膜的痛点或扳机点，进行超微针刀治疗，松解肌筋膜，调整生物力学，缓解临床症状。</v>
          </cell>
          <cell r="D10264" t="str">
            <v>超微针刀</v>
          </cell>
        </row>
        <row r="10264">
          <cell r="F10264" t="str">
            <v>次</v>
          </cell>
        </row>
        <row r="10264">
          <cell r="H10264">
            <v>150</v>
          </cell>
          <cell r="I10264">
            <v>120</v>
          </cell>
          <cell r="J10264">
            <v>105</v>
          </cell>
          <cell r="K10264" t="str">
            <v>丙类</v>
          </cell>
        </row>
        <row r="10265">
          <cell r="A10265" t="str">
            <v>QHXZ0113</v>
          </cell>
          <cell r="B10265" t="str">
            <v>中药临方加工散剂</v>
          </cell>
          <cell r="C10265" t="str">
            <v>按医生处方特殊要求，采用烘烤干燥，加液研磨、借助机械力将固体药物、中药饮片粉碎成规定细度，供临床治疗需要的、混合均匀的中药剂型。</v>
          </cell>
          <cell r="D10265" t="str">
            <v>包装材料</v>
          </cell>
        </row>
        <row r="10265">
          <cell r="F10265" t="str">
            <v>每千克</v>
          </cell>
          <cell r="G10265" t="str">
            <v>处方中含细料药、毒麻剧限等特殊处理药物的，每千克加收50%</v>
          </cell>
          <cell r="H10265">
            <v>30</v>
          </cell>
          <cell r="I10265">
            <v>25</v>
          </cell>
          <cell r="J10265">
            <v>20</v>
          </cell>
          <cell r="K10265" t="str">
            <v>丙类</v>
          </cell>
        </row>
        <row r="10266">
          <cell r="A10266" t="str">
            <v>QHXZ0114</v>
          </cell>
          <cell r="B10266" t="str">
            <v>内热针治疗</v>
          </cell>
          <cell r="C10266" t="str">
            <v>体表定位，穿刺点碘伏消毒，局麻，用特质内热针刺进入治疗穴位/部位，接入温控套管，固定，设定治疗温度，留置持续治疗20分钟，治疗结束后处理穿刺部位。</v>
          </cell>
          <cell r="D10266" t="str">
            <v>内热针</v>
          </cell>
        </row>
        <row r="10266">
          <cell r="F10266" t="str">
            <v>部位</v>
          </cell>
        </row>
        <row r="10266">
          <cell r="H10266">
            <v>350</v>
          </cell>
          <cell r="I10266">
            <v>280</v>
          </cell>
          <cell r="J10266">
            <v>245</v>
          </cell>
          <cell r="K10266" t="str">
            <v>乙类</v>
          </cell>
        </row>
        <row r="10267">
          <cell r="A10267" t="str">
            <v>QHXZ0115</v>
          </cell>
          <cell r="B10267" t="str">
            <v>医用臭氧注射治疗</v>
          </cell>
          <cell r="C10267" t="str">
            <v>体表穿刺点碘伏消毒，局麻，通过穿刺针到达治疗部位，回抽，无异常，注入臭氧，敷贴覆盖伤口。  </v>
          </cell>
          <cell r="D10267" t="str">
            <v>专用高密度空气过滤器</v>
          </cell>
        </row>
        <row r="10267">
          <cell r="F10267" t="str">
            <v>次</v>
          </cell>
        </row>
        <row r="10267">
          <cell r="H10267">
            <v>200</v>
          </cell>
          <cell r="I10267">
            <v>160</v>
          </cell>
          <cell r="J10267">
            <v>140</v>
          </cell>
          <cell r="K10267" t="str">
            <v>乙类</v>
          </cell>
        </row>
        <row r="10268">
          <cell r="A10268" t="str">
            <v>QHXZ0116</v>
          </cell>
          <cell r="B10268" t="str">
            <v>人体器官功能扫描系统（DDFAO鹰演）</v>
          </cell>
          <cell r="C10268" t="str">
            <v>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v>
          </cell>
          <cell r="D10268" t="str">
            <v>电极</v>
          </cell>
        </row>
        <row r="10268">
          <cell r="F10268" t="str">
            <v>次</v>
          </cell>
        </row>
        <row r="10268">
          <cell r="H10268">
            <v>380</v>
          </cell>
          <cell r="I10268">
            <v>300</v>
          </cell>
          <cell r="J10268">
            <v>260</v>
          </cell>
          <cell r="K10268" t="str">
            <v>丙类</v>
          </cell>
        </row>
        <row r="10269">
          <cell r="A10269" t="str">
            <v>QHXZ0117</v>
          </cell>
          <cell r="B10269" t="str">
            <v>人工心脏瓣膜置换术后瓣周漏介入封堵术</v>
          </cell>
          <cell r="C10269" t="str">
            <v>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v>
          </cell>
        </row>
        <row r="10269">
          <cell r="E10269" t="str">
            <v>栓塞材料,导丝，造影导管，压迫止血器，血管鞘组，圈套器</v>
          </cell>
          <cell r="F10269" t="str">
            <v>次</v>
          </cell>
          <cell r="G10269" t="str">
            <v>每增加一个封堵部位按30%收取</v>
          </cell>
          <cell r="H10269">
            <v>3600</v>
          </cell>
          <cell r="I10269">
            <v>2880</v>
          </cell>
          <cell r="J10269">
            <v>2520</v>
          </cell>
          <cell r="K10269" t="str">
            <v>乙类</v>
          </cell>
        </row>
        <row r="10270">
          <cell r="A10270" t="str">
            <v>QHXZ0118</v>
          </cell>
          <cell r="B10270" t="str">
            <v>经胸腔镜胸壁畸形矫正术</v>
          </cell>
          <cell r="C10270" t="str">
            <v>全麻下，备皮铺巾，取患处所在胸骨及双侧肋间切口，置入胸腔镜，直视下传入引导器，引入弧形金属支架，放置矫形固定器，妥善固定，完成矫形。</v>
          </cell>
        </row>
        <row r="10270">
          <cell r="E10270" t="str">
            <v>腔镜材料，负压引流管路，特殊缝线，漏斗胸矫形器</v>
          </cell>
          <cell r="F10270" t="str">
            <v>次</v>
          </cell>
        </row>
        <row r="10270">
          <cell r="H10270">
            <v>1600</v>
          </cell>
          <cell r="I10270">
            <v>1280</v>
          </cell>
          <cell r="J10270">
            <v>1120</v>
          </cell>
          <cell r="K10270" t="str">
            <v>乙类</v>
          </cell>
        </row>
        <row r="10271">
          <cell r="A10271" t="str">
            <v>QHXZ0119</v>
          </cell>
          <cell r="B10271" t="str">
            <v>经胸腔镜膈肌折叠术</v>
          </cell>
          <cell r="C10271" t="str">
            <v>全麻下，消毒铺巾，贴膜，经胸腔镜切口，电刀开胸探查，折叠缝合膈肌，止血并放置引流管，关胸。</v>
          </cell>
        </row>
        <row r="10271">
          <cell r="E10271" t="str">
            <v>腔镜材料，负压引流管路，特殊缝线，补片</v>
          </cell>
          <cell r="F10271" t="str">
            <v>次</v>
          </cell>
        </row>
        <row r="10271">
          <cell r="H10271">
            <v>2100</v>
          </cell>
          <cell r="I10271">
            <v>1680</v>
          </cell>
          <cell r="J10271">
            <v>1470</v>
          </cell>
          <cell r="K10271" t="str">
            <v>乙类</v>
          </cell>
        </row>
        <row r="10272">
          <cell r="A10272" t="str">
            <v>QHXZ0120</v>
          </cell>
          <cell r="B10272" t="str">
            <v>经胸腔镜心包开窗引流术</v>
          </cell>
          <cell r="C10272" t="str">
            <v>全麻下，消毒铺巾，贴膜，经胸腔镜入胸探查，进行心包开窗，放置引流，关胸。</v>
          </cell>
        </row>
        <row r="10272">
          <cell r="E10272" t="str">
            <v>腔镜材料，负压引流管路</v>
          </cell>
          <cell r="F10272" t="str">
            <v>次</v>
          </cell>
        </row>
        <row r="10272">
          <cell r="H10272">
            <v>2000</v>
          </cell>
          <cell r="I10272">
            <v>1600</v>
          </cell>
          <cell r="J10272">
            <v>1400</v>
          </cell>
          <cell r="K10272" t="str">
            <v>乙类</v>
          </cell>
        </row>
        <row r="10273">
          <cell r="A10273" t="str">
            <v>QHXZ0121</v>
          </cell>
          <cell r="B10273" t="str">
            <v>四肢动脉血栓清除术</v>
          </cell>
          <cell r="C10273" t="str">
            <v>局麻下，于肱动脉病变处切开，血栓切除，并以取栓导管向病变近远心端取栓，或经血管穿刺植入溶栓导管动脉内溶栓，关闭切口。</v>
          </cell>
        </row>
        <row r="10273">
          <cell r="E10273" t="str">
            <v>补片，导丝，导管，取栓导管，溶栓导管，特殊缝线，止血材料</v>
          </cell>
          <cell r="F10273" t="str">
            <v>次</v>
          </cell>
        </row>
        <row r="10273">
          <cell r="H10273">
            <v>2200</v>
          </cell>
          <cell r="I10273">
            <v>1760</v>
          </cell>
          <cell r="J10273">
            <v>1540</v>
          </cell>
          <cell r="K10273" t="str">
            <v>乙类</v>
          </cell>
        </row>
        <row r="10274">
          <cell r="A10274" t="str">
            <v>QHXZ0122</v>
          </cell>
          <cell r="B10274" t="str">
            <v>锁骨下动脉栓塞术</v>
          </cell>
          <cell r="C10274" t="str">
            <v>局麻下，穿刺置管，造影摄片，选择破口或动脉开口给予栓塞，复查造影，拔管，穿刺点压迫包扎。</v>
          </cell>
        </row>
        <row r="10274">
          <cell r="E10274" t="str">
            <v>导管，导丝，栓塞材料</v>
          </cell>
          <cell r="F10274" t="str">
            <v>次</v>
          </cell>
        </row>
        <row r="10274">
          <cell r="H10274">
            <v>2100</v>
          </cell>
          <cell r="I10274">
            <v>1680</v>
          </cell>
          <cell r="J10274">
            <v>1470</v>
          </cell>
          <cell r="K10274" t="str">
            <v>乙类</v>
          </cell>
        </row>
        <row r="10275">
          <cell r="A10275" t="str">
            <v>QHXZ0123</v>
          </cell>
          <cell r="B10275" t="str">
            <v>心脏冷冻消融术</v>
          </cell>
          <cell r="C10275" t="str">
            <v>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v>
          </cell>
        </row>
        <row r="10275">
          <cell r="E10275" t="str">
            <v>环形标测电极，可调控型导管鞘，球囊型冷冻消融导管，房间隔穿刺针鞘，标测电极，三联三通，Y型阀，压力延长管</v>
          </cell>
          <cell r="F10275" t="str">
            <v>次</v>
          </cell>
        </row>
        <row r="10275">
          <cell r="H10275">
            <v>4200</v>
          </cell>
          <cell r="I10275">
            <v>3360</v>
          </cell>
          <cell r="J10275">
            <v>2940</v>
          </cell>
          <cell r="K10275" t="str">
            <v>乙类</v>
          </cell>
        </row>
        <row r="10276">
          <cell r="A10276" t="str">
            <v>QHXZ0124</v>
          </cell>
          <cell r="B10276" t="str">
            <v>左心耳封堵术</v>
          </cell>
          <cell r="C10276" t="str">
            <v>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v>
          </cell>
        </row>
        <row r="10276">
          <cell r="E10276" t="str">
            <v>导丝，导引系统，房间隔穿刺针鞘，左心耳封堵器，猪尾导管</v>
          </cell>
          <cell r="F10276" t="str">
            <v>次</v>
          </cell>
        </row>
        <row r="10276">
          <cell r="H10276">
            <v>3000</v>
          </cell>
          <cell r="I10276">
            <v>2400</v>
          </cell>
          <cell r="J10276">
            <v>2100</v>
          </cell>
          <cell r="K10276" t="str">
            <v>乙类</v>
          </cell>
        </row>
        <row r="10277">
          <cell r="A10277" t="str">
            <v>QHXZ0125</v>
          </cell>
          <cell r="B10277" t="str">
            <v>玻尿酸填充术</v>
          </cell>
          <cell r="C10277" t="str">
            <v>将玻尿酸填充到面部凹陷和皱纹部位，能刺激胶原蛋白增生，激发肌肤活力，从而达到恢复皮肤弹性、托平由于皮肤缺水而变得松驰萎缩的组织，达到抚平皱纹的效果。</v>
          </cell>
        </row>
        <row r="10277">
          <cell r="E10277" t="str">
            <v>透明质酸钠</v>
          </cell>
          <cell r="F10277" t="str">
            <v>部位</v>
          </cell>
          <cell r="G10277" t="str">
            <v>以10cm*10cm为基价，每增加一个部位按60%收取</v>
          </cell>
          <cell r="H10277" t="str">
            <v>市场调节价</v>
          </cell>
          <cell r="I10277" t="str">
            <v>市场调节价</v>
          </cell>
          <cell r="J10277" t="str">
            <v>市场调节价</v>
          </cell>
          <cell r="K10277" t="str">
            <v>丙类</v>
          </cell>
        </row>
        <row r="10278">
          <cell r="A10278" t="str">
            <v>QHXZ0126</v>
          </cell>
          <cell r="B10278" t="str">
            <v>激光脱毛</v>
          </cell>
          <cell r="C10278" t="str">
            <v>激光脱毛依据选择性光热作用原理，特定波长的激光被毛囊中的黑色素吸收，从而达到破坏毛囊使毛发脱落的作用。</v>
          </cell>
        </row>
        <row r="10278">
          <cell r="F10278" t="str">
            <v>平方厘米</v>
          </cell>
        </row>
        <row r="10278">
          <cell r="H10278" t="str">
            <v>市场调节价</v>
          </cell>
          <cell r="I10278" t="str">
            <v>市场调节价</v>
          </cell>
          <cell r="J10278" t="str">
            <v>市场调节价</v>
          </cell>
          <cell r="K10278" t="str">
            <v>丙类</v>
          </cell>
        </row>
        <row r="10279">
          <cell r="A10279" t="str">
            <v>QHXZ0127</v>
          </cell>
          <cell r="B10279" t="str">
            <v>聚焦射频</v>
          </cell>
          <cell r="C10279" t="str">
            <v>热拉提能准确将射频能量作用于真皮层，热作用促进胶原纤维即刻收缩，达到紧肤效果。热拉提可将能量精准的作用于SMAS层，促进胶原持续增生，有效提升松弛的皮肤线条。</v>
          </cell>
        </row>
        <row r="10279">
          <cell r="F10279" t="str">
            <v>次</v>
          </cell>
        </row>
        <row r="10279">
          <cell r="H10279" t="str">
            <v>市场调节价</v>
          </cell>
          <cell r="I10279" t="str">
            <v>市场调节价</v>
          </cell>
          <cell r="J10279" t="str">
            <v>市场调节价</v>
          </cell>
          <cell r="K10279" t="str">
            <v>丙类</v>
          </cell>
        </row>
        <row r="10280">
          <cell r="A10280" t="str">
            <v>QHXZ0128</v>
          </cell>
          <cell r="B10280" t="str">
            <v>水光注射</v>
          </cell>
          <cell r="C10280" t="str">
            <v>水光注射技术是指在微电脑的控制下用一次性注射针头负压系统将皮肤吸附起来，将药物注射到相应部位，达到治疗及修复目的。</v>
          </cell>
        </row>
        <row r="10280">
          <cell r="E10280" t="str">
            <v>透明质酸钠</v>
          </cell>
          <cell r="F10280" t="str">
            <v>部位</v>
          </cell>
          <cell r="G10280" t="str">
            <v>以10cm*10cm为基价，每增加一个部位按40%收取</v>
          </cell>
          <cell r="H10280" t="str">
            <v>市场调节价</v>
          </cell>
          <cell r="I10280" t="str">
            <v>市场调节价</v>
          </cell>
          <cell r="J10280" t="str">
            <v>市场调节价</v>
          </cell>
          <cell r="K10280" t="str">
            <v>丙类</v>
          </cell>
        </row>
        <row r="10281">
          <cell r="A10281" t="str">
            <v>QHXZ0129</v>
          </cell>
          <cell r="B10281" t="str">
            <v>营养干预体重管理</v>
          </cell>
          <cell r="C10281" t="str">
            <v>由临床营养医师、营养师对门诊和住院病人进行肥胖评估、生活方式危险度评估，根据评估结果运用TLC-诺特减重五步法通过饮食、动动、行为心理等方面制定个体化体重管理营养治疗方案，通过营养手段对特殊人群进行追踪指导、健康宣教、体重管理、血糖管理、纠正代谢紊乱、改善营养状况，达到促进患者快速康复、改善指标、维持健康体重并重塑健康生活方式的目的。</v>
          </cell>
        </row>
        <row r="10281">
          <cell r="F10281" t="str">
            <v>次</v>
          </cell>
        </row>
        <row r="10281">
          <cell r="H10281" t="str">
            <v>市场调节价</v>
          </cell>
          <cell r="I10281" t="str">
            <v>市场调节价</v>
          </cell>
          <cell r="J10281" t="str">
            <v>市场调节价</v>
          </cell>
          <cell r="K10281" t="str">
            <v>丙类</v>
          </cell>
        </row>
        <row r="10282">
          <cell r="A10282" t="str">
            <v>QHXZ0130</v>
          </cell>
          <cell r="B10282" t="str">
            <v>肿瘤疾病易感基因检测</v>
          </cell>
          <cell r="C10282" t="str">
            <v>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2" t="str">
            <v>试剂，质控品，生物芯片</v>
          </cell>
        </row>
        <row r="10282">
          <cell r="F10282" t="str">
            <v>每个位点</v>
          </cell>
          <cell r="G10282" t="str">
            <v>以七个位点为基价，每增加一个位点按20%收取</v>
          </cell>
          <cell r="H10282" t="str">
            <v>市场调节价</v>
          </cell>
          <cell r="I10282" t="str">
            <v>市场调节价</v>
          </cell>
          <cell r="J10282" t="str">
            <v>市场调节价</v>
          </cell>
          <cell r="K10282" t="str">
            <v>丙类</v>
          </cell>
        </row>
        <row r="10283">
          <cell r="A10283" t="str">
            <v>QHXZ0131</v>
          </cell>
          <cell r="B10283" t="str">
            <v>心脑血管疾病易感基因检测</v>
          </cell>
          <cell r="C10283" t="str">
            <v>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3" t="str">
            <v>试剂，质控品，生物芯片</v>
          </cell>
        </row>
        <row r="10283">
          <cell r="F10283" t="str">
            <v>每个位点</v>
          </cell>
          <cell r="G10283" t="str">
            <v>以七个位点为基价，每增加一个位点按20%收取</v>
          </cell>
          <cell r="H10283" t="str">
            <v>市场调节价</v>
          </cell>
          <cell r="I10283" t="str">
            <v>市场调节价</v>
          </cell>
          <cell r="J10283" t="str">
            <v>市场调节价</v>
          </cell>
          <cell r="K10283" t="str">
            <v>丙类</v>
          </cell>
        </row>
        <row r="10284">
          <cell r="A10284" t="str">
            <v>QHXZ0132</v>
          </cell>
          <cell r="B10284" t="str">
            <v>内分泌与代谢类疾病易感基因检测
</v>
          </cell>
          <cell r="C10284" t="str">
            <v>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v>
          </cell>
          <cell r="D10284" t="str">
            <v>试剂，质控品，生物芯片</v>
          </cell>
        </row>
        <row r="10284">
          <cell r="F10284" t="str">
            <v>每个位点</v>
          </cell>
          <cell r="G10284" t="str">
            <v>以七个位点为基价，每增加一个位点按20%收取</v>
          </cell>
          <cell r="H10284" t="str">
            <v>市场调节价</v>
          </cell>
          <cell r="I10284" t="str">
            <v>市场调节价</v>
          </cell>
          <cell r="J10284" t="str">
            <v>市场调节价</v>
          </cell>
          <cell r="K10284" t="str">
            <v>丙类</v>
          </cell>
        </row>
        <row r="10285">
          <cell r="A10285" t="str">
            <v>QHXZ0133</v>
          </cell>
          <cell r="B10285" t="str">
            <v>岩盐气溶胶氧疗法</v>
          </cell>
          <cell r="C10285" t="str">
            <v>通过盐疗机向治疗间内打入盐离子，使岩盐气溶胶氧疗室内的高氧浓度空气，在盐岩壁间往返循环，形成循环小气候，进行不低于30分钟的治疗。</v>
          </cell>
        </row>
        <row r="10285">
          <cell r="F10285" t="str">
            <v>次</v>
          </cell>
          <cell r="G10285" t="str">
            <v>每日不得超过3次</v>
          </cell>
          <cell r="H10285" t="str">
            <v>市场调节价</v>
          </cell>
          <cell r="I10285" t="str">
            <v>市场调节价</v>
          </cell>
          <cell r="J10285" t="str">
            <v>市场调节价</v>
          </cell>
          <cell r="K10285" t="str">
            <v>丙类</v>
          </cell>
        </row>
        <row r="10286">
          <cell r="A10286" t="str">
            <v>QHXZ0134</v>
          </cell>
          <cell r="B10286" t="str">
            <v>七种肺癌自身抗体分子检测</v>
          </cell>
          <cell r="C10286" t="str">
            <v>样本类型：血液。样本采集、签收、处理，加免疫试剂，温育，检测，质控，审核结果，录入实验室信息系统或人工登记，发送报告；按规定处理废弃物，接受临床相关咨询。</v>
          </cell>
          <cell r="D10286" t="str">
            <v>试剂，
质控品，
校准品</v>
          </cell>
        </row>
        <row r="10286">
          <cell r="F10286" t="str">
            <v>次</v>
          </cell>
        </row>
        <row r="10286">
          <cell r="H10286" t="str">
            <v>市场调节价</v>
          </cell>
          <cell r="I10286" t="str">
            <v>市场调节价</v>
          </cell>
          <cell r="J10286" t="str">
            <v>市场调节价</v>
          </cell>
          <cell r="K10286" t="str">
            <v>丙类</v>
          </cell>
        </row>
        <row r="10287">
          <cell r="A10287" t="str">
            <v>QHXZ0135</v>
          </cell>
          <cell r="B10287" t="str">
            <v>乳腺癌21基因表达检测</v>
          </cell>
          <cell r="C10287" t="str">
            <v>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v>
          </cell>
        </row>
        <row r="10287">
          <cell r="F10287" t="str">
            <v>次</v>
          </cell>
        </row>
        <row r="10287">
          <cell r="H10287" t="str">
            <v>市场调节价</v>
          </cell>
          <cell r="I10287" t="str">
            <v>市场调节价</v>
          </cell>
          <cell r="J10287" t="str">
            <v>市场调节价</v>
          </cell>
          <cell r="K10287" t="str">
            <v>丙类</v>
          </cell>
        </row>
        <row r="10288">
          <cell r="A10288" t="str">
            <v>QHXZ0136</v>
          </cell>
          <cell r="B10288" t="str">
            <v>导乐镇痛分娩</v>
          </cell>
          <cell r="C10288" t="str">
            <v>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v>
          </cell>
          <cell r="D10288" t="str">
            <v>一次性传导贴</v>
          </cell>
        </row>
        <row r="10288">
          <cell r="F10288" t="str">
            <v>次</v>
          </cell>
          <cell r="G10288" t="str">
            <v>以6小时为基价，超过6小时，每增加1小时按10%收取</v>
          </cell>
          <cell r="H10288" t="str">
            <v>市场调节价</v>
          </cell>
          <cell r="I10288" t="str">
            <v>市场调节价</v>
          </cell>
          <cell r="J10288" t="str">
            <v>市场调节价</v>
          </cell>
          <cell r="K10288" t="str">
            <v>丙类</v>
          </cell>
        </row>
        <row r="10289">
          <cell r="A10289" t="str">
            <v>QHXZ0137</v>
          </cell>
          <cell r="B10289" t="str">
            <v>互联网复诊</v>
          </cell>
          <cell r="C10289" t="str">
            <v>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v>
          </cell>
        </row>
        <row r="10289">
          <cell r="F10289" t="str">
            <v>次</v>
          </cell>
          <cell r="G10289" t="str">
            <v>不区分医务人员职称，不得用于首诊</v>
          </cell>
          <cell r="H10289">
            <v>13</v>
          </cell>
          <cell r="I10289">
            <v>11</v>
          </cell>
          <cell r="J10289">
            <v>9</v>
          </cell>
        </row>
        <row r="10290">
          <cell r="A10290" t="str">
            <v>QHXZ0138</v>
          </cell>
          <cell r="B10290" t="str">
            <v>门静脉/肝静脉重建术</v>
          </cell>
          <cell r="C10290" t="str">
            <v>消毒铺巾，逐层进腹、探查，游离肝脏及第一、第二肝门，阻断肝门，分离肿瘤或者病灶侵犯门静脉\肝静脉区域，予以切除病灶，修补缺损或成型重建门静脉\肝静脉，止血，冲洗腹腔，关腹。</v>
          </cell>
        </row>
        <row r="10290">
          <cell r="E10290" t="str">
            <v>修补材料，特殊缝线，止血材料</v>
          </cell>
          <cell r="F10290" t="str">
            <v>次</v>
          </cell>
          <cell r="G10290" t="str">
            <v>1、此项为辅加操作项目
2、行门静脉/肝静脉修补术按50%收取</v>
          </cell>
          <cell r="H10290">
            <v>1200</v>
          </cell>
          <cell r="I10290">
            <v>960</v>
          </cell>
          <cell r="J10290">
            <v>840</v>
          </cell>
          <cell r="K10290" t="str">
            <v>乙类</v>
          </cell>
        </row>
        <row r="10291">
          <cell r="A10291" t="str">
            <v>QHXZ0139</v>
          </cell>
          <cell r="B10291" t="str">
            <v>经皮腘窝囊肿穿刺置管引流术</v>
          </cell>
          <cell r="C10291" t="str">
            <v>定位，消毒铺巾，局麻，穿刺，囊液置管引流。不含影像学引导。</v>
          </cell>
          <cell r="D10291" t="str">
            <v>注射器，引流装置</v>
          </cell>
          <cell r="E10291" t="str">
            <v>穿刺针，导丝，导管</v>
          </cell>
          <cell r="F10291" t="str">
            <v>次</v>
          </cell>
        </row>
        <row r="10291">
          <cell r="H10291">
            <v>400</v>
          </cell>
          <cell r="I10291">
            <v>320</v>
          </cell>
          <cell r="J10291">
            <v>280</v>
          </cell>
          <cell r="K10291" t="str">
            <v>乙类</v>
          </cell>
        </row>
        <row r="10292">
          <cell r="A10292" t="str">
            <v>QHXZ0140</v>
          </cell>
          <cell r="B10292" t="str">
            <v>经内镜支气管热成形术</v>
          </cell>
          <cell r="C10292" t="str">
            <v>麻醉下，插入电子支气管镜，对于大于3mm的气道进行射频消融治疗，如有出血，给予冰盐水、肾上腺素盐水或凝血酶局部治疗。不含电子支气管镜检查术。不含监护。</v>
          </cell>
        </row>
        <row r="10292">
          <cell r="E10292" t="str">
            <v>导管，导丝</v>
          </cell>
          <cell r="F10292" t="str">
            <v>次</v>
          </cell>
        </row>
        <row r="10292">
          <cell r="H10292">
            <v>1500</v>
          </cell>
          <cell r="I10292">
            <v>1200</v>
          </cell>
          <cell r="J10292">
            <v>1050</v>
          </cell>
          <cell r="K10292" t="str">
            <v>乙类</v>
          </cell>
        </row>
        <row r="10293">
          <cell r="A10293" t="str">
            <v>QHXZ0141</v>
          </cell>
          <cell r="B10293" t="str">
            <v>下肢模拟步行辅助训练</v>
          </cell>
          <cell r="C10293" t="str">
            <v>由治疗师先根据患者股骨长度、小腿长度及躯干维度选择合适的器材佩戴在患者相应部位，通过模拟人行走步态的自动化的康复治疗设备将有步行障碍的患者进行被动的、辅助主动地步态恢复训练。</v>
          </cell>
        </row>
        <row r="10293">
          <cell r="F10293" t="str">
            <v>次</v>
          </cell>
        </row>
        <row r="10293">
          <cell r="H10293">
            <v>200</v>
          </cell>
          <cell r="I10293">
            <v>160</v>
          </cell>
          <cell r="J10293">
            <v>140</v>
          </cell>
          <cell r="K10293" t="str">
            <v>丙类</v>
          </cell>
        </row>
        <row r="10294">
          <cell r="A10294" t="str">
            <v>QHXZ0142</v>
          </cell>
          <cell r="B10294" t="str">
            <v>富血小板胶浆治疗</v>
          </cell>
          <cell r="C10294" t="str">
            <v>抽取患者静脉血，通过离心的方法，从自体血中提出的血小板浓缩液，采用创面外敷、关节腔注射或注射点注射等方法，用于促进骨和软组织的修复。不含关节腔注射。</v>
          </cell>
          <cell r="D10294" t="str">
            <v>换药包，敷料，绷带</v>
          </cell>
          <cell r="E10294" t="str">
            <v>富血小板血浆PRP制备用套装</v>
          </cell>
          <cell r="F10294" t="str">
            <v>次</v>
          </cell>
        </row>
        <row r="10294">
          <cell r="H10294">
            <v>400</v>
          </cell>
          <cell r="I10294">
            <v>320</v>
          </cell>
          <cell r="J10294">
            <v>280</v>
          </cell>
          <cell r="K10294" t="str">
            <v>乙类</v>
          </cell>
        </row>
        <row r="10295">
          <cell r="A10295" t="str">
            <v>QHXZ0143</v>
          </cell>
          <cell r="B10295" t="str">
            <v>抗蛋白酶3抗体测定(PR3)</v>
          </cell>
          <cell r="C10295" t="str">
            <v>样本类型：血液。样本采集、签收、处理，定标和质控，检测样本，审核结果，录入实验室信息系统或人工登记，发送报告；按规定处理废弃物；接受临床相关咨询。</v>
          </cell>
          <cell r="D10295" t="str">
            <v>试剂，定标液，质控液</v>
          </cell>
        </row>
        <row r="10295">
          <cell r="F10295" t="str">
            <v>项</v>
          </cell>
        </row>
        <row r="10295">
          <cell r="H10295">
            <v>70</v>
          </cell>
          <cell r="I10295">
            <v>55</v>
          </cell>
          <cell r="J10295">
            <v>50</v>
          </cell>
          <cell r="K10295" t="str">
            <v>乙类</v>
          </cell>
        </row>
        <row r="10296">
          <cell r="A10296" t="str">
            <v>QHXZ0144</v>
          </cell>
          <cell r="B10296" t="str">
            <v>细胞DNA倍体分析</v>
          </cell>
          <cell r="C10296" t="str">
            <v>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v>
          </cell>
          <cell r="D10296" t="str">
            <v>试剂，定标液，质控液</v>
          </cell>
        </row>
        <row r="10296">
          <cell r="F10296" t="str">
            <v>项</v>
          </cell>
        </row>
        <row r="10296">
          <cell r="H10296">
            <v>350</v>
          </cell>
          <cell r="I10296">
            <v>280</v>
          </cell>
          <cell r="J10296">
            <v>245</v>
          </cell>
          <cell r="K10296" t="str">
            <v>乙类</v>
          </cell>
        </row>
        <row r="10297">
          <cell r="A10297" t="str">
            <v>QHXZ0145</v>
          </cell>
          <cell r="B10297" t="str">
            <v>深部组织异物取出术</v>
          </cell>
          <cell r="C10297" t="str">
            <v>消毒铺巾，麻醉，影像定位下，逐层切开，根据异物的位置分离相应深部组织，找到异物并取出，伤口闭合，包扎。不含影像学引导。</v>
          </cell>
        </row>
        <row r="10297">
          <cell r="E10297" t="str">
            <v>止血材料，特殊缝线</v>
          </cell>
          <cell r="F10297" t="str">
            <v>次</v>
          </cell>
        </row>
        <row r="10297">
          <cell r="H10297">
            <v>500</v>
          </cell>
          <cell r="I10297">
            <v>400</v>
          </cell>
          <cell r="J10297">
            <v>350</v>
          </cell>
          <cell r="K10297" t="str">
            <v>乙类</v>
          </cell>
        </row>
        <row r="10298">
          <cell r="A10298" t="str">
            <v>QHXZ0146</v>
          </cell>
          <cell r="B10298" t="str">
            <v>乃戈儿曼秀（མངལ་སྐེར་སྨན་བྱུགས）</v>
          </cell>
          <cell r="C10298" t="str">
            <v>膀胱截石位，臀部铺消毒巾，外阴消毒铺巾，双合诊或三合诊盆腔检查，放入窥器、暴露宫颈阴道，干棉球擦净宫颈粘液，消毒宫颈阴道，钳夹牵引宫颈，将药物注入宫颈管内或涂抹宫颈管口。</v>
          </cell>
          <cell r="D10298" t="str">
            <v>注射器，扩阴器</v>
          </cell>
          <cell r="E10298" t="str">
            <v>药物</v>
          </cell>
          <cell r="F10298" t="str">
            <v>次</v>
          </cell>
        </row>
        <row r="10298">
          <cell r="H10298">
            <v>30</v>
          </cell>
          <cell r="I10298">
            <v>25</v>
          </cell>
          <cell r="J10298">
            <v>20</v>
          </cell>
          <cell r="K10298" t="str">
            <v>乙类</v>
          </cell>
        </row>
        <row r="10299">
          <cell r="A10299" t="str">
            <v>QHXZ0147</v>
          </cell>
          <cell r="B10299" t="str">
            <v>藏医砖敷疗法（སོ་ཕག་གི་དུགས）</v>
          </cell>
          <cell r="C10299" t="str">
            <v>对隆、培根引起的寒性疾病，如腰椎间盘突出症，痔疮、寒性下泻、宫寒、痛经等。采用青泥烧制而成的青砖加热患处外敷。通过热传导把热力源源不断地输入体内，再经由反射穴点的传导，对肌肉组织及关节具有激发调节功效。</v>
          </cell>
        </row>
        <row r="10299">
          <cell r="E10299" t="str">
            <v>药物</v>
          </cell>
          <cell r="F10299" t="str">
            <v>次</v>
          </cell>
        </row>
        <row r="10299">
          <cell r="H10299">
            <v>40</v>
          </cell>
          <cell r="I10299">
            <v>32</v>
          </cell>
          <cell r="J10299">
            <v>28</v>
          </cell>
          <cell r="K10299" t="str">
            <v>乙类</v>
          </cell>
        </row>
        <row r="10300">
          <cell r="A10300" t="str">
            <v>QHXZ0148</v>
          </cell>
          <cell r="B10300" t="str">
            <v>石蜡包埋体液细胞学检查与诊断</v>
          </cell>
          <cell r="C10300" t="str">
            <v>液体标本经离心后的细胞沉渣，通过初检医师取材、自动脱水机脱水、透明、浸蜡，由技师进行石蜡包埋机包埋，组织切片机切片，自动染色机或人工常规HE染色，自动封片机或人工封片，由病理医生显微镜下做出病理诊断。</v>
          </cell>
          <cell r="D10300" t="str">
            <v>标本容器</v>
          </cell>
        </row>
        <row r="10300">
          <cell r="F10300" t="str">
            <v>例</v>
          </cell>
        </row>
        <row r="10300">
          <cell r="H10300">
            <v>120</v>
          </cell>
          <cell r="I10300">
            <v>95</v>
          </cell>
          <cell r="J10300">
            <v>85</v>
          </cell>
          <cell r="K10300" t="str">
            <v>乙类</v>
          </cell>
        </row>
        <row r="10301">
          <cell r="A10301" t="str">
            <v>QHXZ0149</v>
          </cell>
          <cell r="B10301" t="str">
            <v>一般诊疗费</v>
          </cell>
          <cell r="C10301" t="str">
            <v>政府举办的乡镇卫生院、城市社区卫生服务中心、村卫生室收取的挂号费、诊查费、注射费（含静脉注射，不含药品和医用耗材）及药事服务成本。</v>
          </cell>
        </row>
        <row r="10301">
          <cell r="F10301" t="str">
            <v>次</v>
          </cell>
          <cell r="G10301" t="str">
            <v>仅限政府举办的乡镇卫生院、城市社区卫生服务中心、村卫生室。单独的门诊购药不得收取此项，住院就医10天以内（含10天）只能收取1次，超过10天可加收1次，最多不超过2次。</v>
          </cell>
        </row>
        <row r="10301">
          <cell r="J10301">
            <v>16</v>
          </cell>
          <cell r="K10301" t="str">
            <v>乙类定额支付</v>
          </cell>
        </row>
        <row r="10302">
          <cell r="A10302" t="str">
            <v>QHXZ0150</v>
          </cell>
          <cell r="B10302" t="str">
            <v>断层融合</v>
          </cell>
          <cell r="C10302" t="str">
            <v>操作人员核对登记病人信息，针对特殊部位、特殊病变的患者，提醒或协助其去除体表断层部位金属物品等，摆位，扫描，根据需要重建序列图像，冲洗胶片，医生完成诊断报告。</v>
          </cell>
          <cell r="D10302" t="str">
            <v>胶片</v>
          </cell>
        </row>
        <row r="10302">
          <cell r="F10302" t="str">
            <v>次</v>
          </cell>
        </row>
        <row r="10302">
          <cell r="H10302">
            <v>180</v>
          </cell>
          <cell r="I10302">
            <v>145</v>
          </cell>
          <cell r="J10302">
            <v>125</v>
          </cell>
          <cell r="K10302" t="str">
            <v>乙类</v>
          </cell>
        </row>
        <row r="10303">
          <cell r="A10303" t="str">
            <v>QHXZ0151</v>
          </cell>
          <cell r="B10303" t="str">
            <v>医学营养治疗</v>
          </cell>
          <cell r="C10303" t="str">
            <v>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v>
          </cell>
        </row>
        <row r="10303">
          <cell r="F10303" t="str">
            <v>次</v>
          </cell>
        </row>
        <row r="10303">
          <cell r="H10303">
            <v>50</v>
          </cell>
          <cell r="I10303">
            <v>40</v>
          </cell>
          <cell r="J10303">
            <v>35</v>
          </cell>
          <cell r="K10303" t="str">
            <v>乙类</v>
          </cell>
        </row>
        <row r="10304">
          <cell r="A10304" t="str">
            <v>QHXZ0152</v>
          </cell>
          <cell r="B10304" t="str">
            <v>人工智能辅助治疗技术</v>
          </cell>
          <cell r="C10304" t="str">
            <v>指临床机器人手术系统在胸外科、普外科、心外科、血管外科、泌尿外科、妇科、肿瘤科等手术的临床应用；含机器人专用器械、臂罩等材料。</v>
          </cell>
        </row>
        <row r="10304">
          <cell r="F10304" t="str">
            <v>次</v>
          </cell>
        </row>
        <row r="10304">
          <cell r="H10304" t="str">
            <v>市场调节价</v>
          </cell>
          <cell r="I10304" t="str">
            <v>市场调节价</v>
          </cell>
          <cell r="J10304" t="str">
            <v>市场调节价</v>
          </cell>
          <cell r="K10304" t="str">
            <v>丙类</v>
          </cell>
        </row>
        <row r="10305">
          <cell r="A10305" t="str">
            <v>QHXZ0153</v>
          </cell>
          <cell r="B10305" t="str">
            <v>直接免疫组织化学测定</v>
          </cell>
          <cell r="C10305" t="str">
            <v>快速免疫组织化学染色与诊断:各种新鲜组织、器官的标本，由病理医师进行取材，病理技术人员进行冰冻切片机切片，进行酒精固定，直接滴加辣根过氧化物酶，然后滴加一抗完成免疫组化染色，病理医师诊断。含废液、废物处理。</v>
          </cell>
          <cell r="D10305" t="str">
            <v>试剂</v>
          </cell>
        </row>
        <row r="10305">
          <cell r="F10305" t="str">
            <v>每标本</v>
          </cell>
          <cell r="G10305" t="str">
            <v>以一种染色为基价，每增加一种染色加收600元，加收不超过2次</v>
          </cell>
          <cell r="H10305">
            <v>800</v>
          </cell>
          <cell r="I10305">
            <v>640</v>
          </cell>
          <cell r="J10305">
            <v>560</v>
          </cell>
          <cell r="K10305" t="str">
            <v>乙类</v>
          </cell>
        </row>
        <row r="10306">
          <cell r="A10306" t="str">
            <v>QHXZ0154</v>
          </cell>
          <cell r="B10306" t="str">
            <v>胎儿胸（腹）腔积液穿刺引流术</v>
          </cell>
          <cell r="C10306" t="str">
            <v>在影像学引导下对胎儿胸腔-羊膜腔放置引流管或穿刺进行引流，缓解胸（腹）腔积液对胎儿胸（腹）腔脏器的压迫。不含影像学引导。</v>
          </cell>
        </row>
        <row r="10306">
          <cell r="E10306" t="str">
            <v>穿刺针</v>
          </cell>
          <cell r="F10306" t="str">
            <v>每胎</v>
          </cell>
          <cell r="G10306" t="str">
            <v>以1个胎儿为基价，每增加1胎加收50%</v>
          </cell>
          <cell r="H10306" t="str">
            <v>市场调节价</v>
          </cell>
          <cell r="I10306" t="str">
            <v>市场调节价</v>
          </cell>
          <cell r="J10306" t="str">
            <v>市场调节价</v>
          </cell>
          <cell r="K10306" t="str">
            <v>乙类</v>
          </cell>
        </row>
        <row r="10307">
          <cell r="A10307" t="str">
            <v>QHXZ0155</v>
          </cell>
          <cell r="B10307" t="str">
            <v>孕中期射频消融选择性减胎术</v>
          </cell>
          <cell r="C10307" t="str">
            <v>射频消融减胎术用于孕15周以上多胎的减胎术，在超声引导定位下，射频针穿刺胎儿腹内段脐带根部，通过高频电流凝固／闭塞脐带血流而达到减灭胎儿。不含超声引导。</v>
          </cell>
        </row>
        <row r="10307">
          <cell r="E10307" t="str">
            <v>射频针</v>
          </cell>
          <cell r="F10307" t="str">
            <v>每胎</v>
          </cell>
          <cell r="G10307" t="str">
            <v>以1个胎儿为基价，每增加1胎加收50%</v>
          </cell>
          <cell r="H10307" t="str">
            <v>市场调节价</v>
          </cell>
          <cell r="I10307" t="str">
            <v>市场调节价</v>
          </cell>
          <cell r="J10307" t="str">
            <v>市场调节价</v>
          </cell>
          <cell r="K10307" t="str">
            <v>丙类</v>
          </cell>
        </row>
        <row r="10308">
          <cell r="A10308" t="str">
            <v>QHXZ0156</v>
          </cell>
          <cell r="B10308" t="str">
            <v>人类表皮生长因子受体-2（HER-2/neu）测定</v>
          </cell>
          <cell r="C10308" t="str">
            <v>样本类型：血液。样本采集、签收、处理、检测、质控，审核结果，录入信息系统或手工登记，发送报告。按规定处理废弃物，接受临床相关咨询。</v>
          </cell>
          <cell r="D10308" t="str">
            <v>试剂，校准品，质控品</v>
          </cell>
        </row>
        <row r="10308">
          <cell r="F10308" t="str">
            <v>项</v>
          </cell>
        </row>
        <row r="10308">
          <cell r="H10308">
            <v>320</v>
          </cell>
          <cell r="I10308">
            <v>260</v>
          </cell>
          <cell r="J10308">
            <v>220</v>
          </cell>
          <cell r="K10308" t="str">
            <v>乙类</v>
          </cell>
        </row>
        <row r="10309">
          <cell r="A10309" t="str">
            <v>QHXZ0157</v>
          </cell>
          <cell r="B10309" t="str">
            <v>幽门螺旋杆菌抗体分型检测</v>
          </cell>
          <cell r="C10309" t="str">
            <v>对抗幽门螺杆菌特异抗原(CagA、VacA、Ure)的IgG抗体的检测。样本类型：血液。样本采集、签收、处理、检测、质控，审核结果，录入信息系统或手工登记，发送报告。按规定处理废弃物，接受临床相关咨询。</v>
          </cell>
          <cell r="D10309" t="str">
            <v>试剂，校准品，质控品</v>
          </cell>
        </row>
        <row r="10309">
          <cell r="F10309" t="str">
            <v>次</v>
          </cell>
        </row>
        <row r="10309">
          <cell r="H10309">
            <v>140</v>
          </cell>
          <cell r="I10309">
            <v>110</v>
          </cell>
          <cell r="J10309">
            <v>100</v>
          </cell>
          <cell r="K10309" t="str">
            <v>丙类</v>
          </cell>
        </row>
        <row r="10310">
          <cell r="A10310" t="str">
            <v>QHXZ0158</v>
          </cell>
          <cell r="B10310" t="str">
            <v>经导管人工主动脉瓣膜置换术（TAVR）</v>
          </cell>
          <cell r="C10310" t="str">
            <v>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v>
          </cell>
          <cell r="D10310" t="str">
            <v>引流装置</v>
          </cell>
          <cell r="E10310" t="str">
            <v>导管，导丝，起搏导线，起搏器，扩张球囊，血管鞘组，特殊缝线，心脏瓣膜，经导管人工主动脉瓣膜输送系统，支架，止血材料</v>
          </cell>
          <cell r="F10310" t="str">
            <v>次</v>
          </cell>
        </row>
        <row r="10310">
          <cell r="H10310">
            <v>4000</v>
          </cell>
          <cell r="I10310">
            <v>3200</v>
          </cell>
          <cell r="J10310">
            <v>2800</v>
          </cell>
          <cell r="K10310" t="str">
            <v>乙类</v>
          </cell>
        </row>
        <row r="10311">
          <cell r="A10311" t="str">
            <v>QHXZ0159</v>
          </cell>
          <cell r="B10311" t="str">
            <v>无导线起搏系统植入术</v>
          </cell>
          <cell r="C10311" t="str">
            <v>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v>
          </cell>
          <cell r="D10311" t="str">
            <v>注射器，肝素帽，电极片，右心导管， 扩张鞘</v>
          </cell>
          <cell r="E10311" t="str">
            <v>无导线起搏系统，血管鞘组，导丝</v>
          </cell>
          <cell r="F10311" t="str">
            <v>次</v>
          </cell>
        </row>
        <row r="10311">
          <cell r="H10311">
            <v>3600</v>
          </cell>
          <cell r="I10311">
            <v>2880</v>
          </cell>
          <cell r="J10311">
            <v>2520</v>
          </cell>
          <cell r="K10311" t="str">
            <v>乙类</v>
          </cell>
        </row>
        <row r="10312">
          <cell r="A10312" t="str">
            <v>QHXZ0160</v>
          </cell>
          <cell r="B10312" t="str">
            <v>外周血造血干细胞采集术</v>
          </cell>
          <cell r="C10312" t="str">
            <v>根据需要设定参数，与供者建立静脉双通道，通过血细胞分离机将治疗所需的干细胞进行分离采集；采集过程中全程监测供者生命体征，处理各种并发症。不含监护。</v>
          </cell>
          <cell r="D10312" t="str">
            <v>针头，保存液</v>
          </cell>
          <cell r="E10312" t="str">
            <v>血细胞分离吸附置换治疗套件</v>
          </cell>
          <cell r="F10312" t="str">
            <v>次</v>
          </cell>
        </row>
        <row r="10312">
          <cell r="H10312">
            <v>1800</v>
          </cell>
          <cell r="I10312">
            <v>1440</v>
          </cell>
          <cell r="J10312">
            <v>1260</v>
          </cell>
          <cell r="K10312" t="str">
            <v>乙类</v>
          </cell>
        </row>
        <row r="10313">
          <cell r="A10313" t="str">
            <v>QHXZ0161</v>
          </cell>
          <cell r="B10313" t="str">
            <v>新型冠状病毒抗原检测</v>
          </cell>
          <cell r="C10313" t="str">
            <v>指采集样本开展新型冠状病毒抗原检测。含样本的采集、处理、标记、回收、出具判断及审核结果。</v>
          </cell>
        </row>
        <row r="10313">
          <cell r="E10313" t="str">
            <v>抗原检测试剂(含采样器具)</v>
          </cell>
          <cell r="F10313" t="str">
            <v>次</v>
          </cell>
          <cell r="G10313" t="str">
            <v>单人单次抗原检测按照“检测项目+检测试剂”收费</v>
          </cell>
          <cell r="H10313">
            <v>1</v>
          </cell>
          <cell r="I10313">
            <v>1</v>
          </cell>
          <cell r="J10313">
            <v>1</v>
          </cell>
          <cell r="K10313" t="str">
            <v>丙类</v>
          </cell>
        </row>
        <row r="10314">
          <cell r="A10314" t="str">
            <v>QHXZ0162</v>
          </cell>
          <cell r="B10314" t="str">
            <v>互联网普通门诊诊察费</v>
          </cell>
          <cell r="C10314" t="str">
            <v>指主治及以下医师提供的互联网普通门诊诊疗服务。挂号，初建病历(电子或纸质病历)，核实就诊者信息，就诊病历传送，病案管理。询问病情，听取主诉，病史采集，向患者或家属告知，书写病历，根据病情提供治疗方案(治疗单、处方)等。</v>
          </cell>
        </row>
        <row r="10314">
          <cell r="F10314" t="str">
            <v>次</v>
          </cell>
        </row>
        <row r="10314">
          <cell r="H10314">
            <v>15</v>
          </cell>
          <cell r="I10314">
            <v>13</v>
          </cell>
          <cell r="J10314">
            <v>12</v>
          </cell>
        </row>
        <row r="10315">
          <cell r="A10315" t="str">
            <v>QHXZ0163</v>
          </cell>
          <cell r="B10315" t="str">
            <v>互联网副主任医师门诊诊察费</v>
          </cell>
          <cell r="C10315" t="str">
            <v>指由副主任医师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5">
          <cell r="F10315" t="str">
            <v>次</v>
          </cell>
        </row>
        <row r="10315">
          <cell r="H10315">
            <v>20</v>
          </cell>
          <cell r="I10315">
            <v>17</v>
          </cell>
          <cell r="J10315">
            <v>16</v>
          </cell>
        </row>
        <row r="10316">
          <cell r="A10316" t="str">
            <v>QHXZ0164</v>
          </cell>
          <cell r="B10316" t="str">
            <v>互联网主任医师门诊诊察费</v>
          </cell>
          <cell r="C10316" t="str">
            <v>指由主任医师在专家门诊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6">
          <cell r="F10316" t="str">
            <v>次</v>
          </cell>
        </row>
        <row r="10316">
          <cell r="H10316">
            <v>25</v>
          </cell>
          <cell r="I10316">
            <v>22</v>
          </cell>
          <cell r="J10316">
            <v>20</v>
          </cell>
        </row>
        <row r="10317">
          <cell r="A10317" t="str">
            <v>QHXZ0165</v>
          </cell>
          <cell r="B10317" t="str">
            <v>互联网普通门诊中医辨证论治</v>
          </cell>
          <cell r="C10317" t="str">
            <v>指由主治及以下中医或中西医结合医师提供的互联网诊疗服务。依据中医理论进行辨证，分析病因、病位、病性及病机转化，作出证候诊断，提出治疗方案。</v>
          </cell>
        </row>
        <row r="10317">
          <cell r="F10317" t="str">
            <v>次</v>
          </cell>
        </row>
        <row r="10317">
          <cell r="H10317">
            <v>17</v>
          </cell>
          <cell r="I10317">
            <v>16</v>
          </cell>
          <cell r="J10317">
            <v>15</v>
          </cell>
        </row>
        <row r="10318">
          <cell r="A10318" t="str">
            <v>QHXZ0166</v>
          </cell>
          <cell r="B10318" t="str">
            <v>互联网副主任医师门诊中医辨证论治</v>
          </cell>
          <cell r="C10318" t="str">
            <v>指由具有副高级职称的中医或中西医结合医师提供的互联网诊疗服务。依据中医理论进行辨证，分析病因、病位、病性及病机转化，作出证候诊断，提出治疗方案。</v>
          </cell>
        </row>
        <row r="10318">
          <cell r="F10318" t="str">
            <v>次</v>
          </cell>
        </row>
        <row r="10318">
          <cell r="H10318">
            <v>22</v>
          </cell>
          <cell r="I10318">
            <v>20</v>
          </cell>
          <cell r="J10318">
            <v>18</v>
          </cell>
        </row>
        <row r="10319">
          <cell r="A10319" t="str">
            <v>QHXZ0167</v>
          </cell>
          <cell r="B10319" t="str">
            <v>互联网主任医师门诊中医辨证论治</v>
          </cell>
          <cell r="C10319" t="str">
            <v>指由具有正高级职称的中医或中西医结合医师提供的互联网诊疗服务。依据中医理论进行辨证，分析病因、病位、病性及病机转化，作出证候诊断，提出治疗方案。</v>
          </cell>
        </row>
        <row r="10319">
          <cell r="F10319" t="str">
            <v>次</v>
          </cell>
        </row>
        <row r="10319">
          <cell r="H10319">
            <v>27</v>
          </cell>
          <cell r="I10319">
            <v>25</v>
          </cell>
          <cell r="J10319">
            <v>23</v>
          </cell>
        </row>
        <row r="10320">
          <cell r="A10320" t="str">
            <v>QHXZ0168</v>
          </cell>
          <cell r="B10320" t="str">
            <v>加温加湿高流量氧气治疗</v>
          </cell>
          <cell r="C10320" t="str">
            <v>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v>
          </cell>
        </row>
        <row r="10320">
          <cell r="E10320" t="str">
            <v>接头，管路，导管</v>
          </cell>
          <cell r="F10320" t="str">
            <v>小时</v>
          </cell>
          <cell r="G10320" t="str">
            <v>不得与呼吸机辅助通气同时收费</v>
          </cell>
          <cell r="H10320">
            <v>25</v>
          </cell>
          <cell r="I10320">
            <v>25</v>
          </cell>
          <cell r="J10320">
            <v>25</v>
          </cell>
          <cell r="K10320" t="str">
            <v>乙类</v>
          </cell>
        </row>
        <row r="10321">
          <cell r="A10321" t="str">
            <v>QHXZ</v>
          </cell>
          <cell r="B10321" t="str">
            <v>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v>
          </cell>
        </row>
        <row r="10322">
          <cell r="A10322" t="str">
            <v>QHXZ0169</v>
          </cell>
          <cell r="B10322" t="str">
            <v>种植体植入费（单颗）</v>
          </cell>
          <cell r="C10322" t="str">
            <v>实现口腔单颗种植体植入（包含种植Ⅱ期手术；单科常规种植手术不得收取医学3D模型打印、医学3D导板打印费用）。</v>
          </cell>
        </row>
        <row r="10322">
          <cell r="E10322" t="str">
            <v>种植体，封闭螺丝，愈合基台</v>
          </cell>
          <cell r="F10322" t="str">
            <v>牙位</v>
          </cell>
          <cell r="G10322" t="str">
            <v>种植体即刻种植加收30%；颅颌面种植体植入加收50%</v>
          </cell>
          <cell r="H10322">
            <v>1500</v>
          </cell>
          <cell r="I10322">
            <v>1275</v>
          </cell>
          <cell r="J10322">
            <v>1084</v>
          </cell>
          <cell r="K10322" t="str">
            <v>丙类</v>
          </cell>
        </row>
        <row r="10323">
          <cell r="A10323" t="str">
            <v>QHXZ0170</v>
          </cell>
          <cell r="B10323" t="str">
            <v>种植体植入费（全牙弓）</v>
          </cell>
          <cell r="C10323" t="str">
            <v>对范围超过一个象限以上的连续牙齿缺失进行种植体的植入以实现桥式修复。</v>
          </cell>
        </row>
        <row r="10323">
          <cell r="E10323" t="str">
            <v>种植体，封闭螺丝，基台，愈合基台，保护帽</v>
          </cell>
          <cell r="F10323" t="str">
            <v>例</v>
          </cell>
          <cell r="G10323" t="str">
            <v>上下颌分别进行桥式修复的，分别计价收费；种植体即刻种植加收30%；颅颌面种植体植入加收50%；种植体倾斜加收30%</v>
          </cell>
          <cell r="H10323">
            <v>6700</v>
          </cell>
          <cell r="I10323">
            <v>5695</v>
          </cell>
          <cell r="J10323">
            <v>4841</v>
          </cell>
          <cell r="K10323" t="str">
            <v>丙类</v>
          </cell>
        </row>
        <row r="10324">
          <cell r="A10324" t="str">
            <v>QHXZ0171</v>
          </cell>
          <cell r="B10324" t="str">
            <v>种植牙冠修复置入费
（单颗）</v>
          </cell>
          <cell r="C10324" t="str">
            <v>实现种植体上部固定义齿的修复置入。</v>
          </cell>
        </row>
        <row r="10324">
          <cell r="E10324" t="str">
            <v>转移杆，替代体，基台（包含临时基台，复合基台），基台螺丝，冠螺丝，牙冠（包含临时冠）</v>
          </cell>
          <cell r="F10324" t="str">
            <v>牙位</v>
          </cell>
          <cell r="G10324" t="str">
            <v>即刻修复置入加收20%；非即刻临时冠修复置入减收80%</v>
          </cell>
          <cell r="H10324">
            <v>1000</v>
          </cell>
          <cell r="I10324">
            <v>850</v>
          </cell>
          <cell r="J10324">
            <v>723</v>
          </cell>
          <cell r="K10324" t="str">
            <v>丙类</v>
          </cell>
        </row>
        <row r="10325">
          <cell r="A10325" t="str">
            <v>QHXZ0172</v>
          </cell>
          <cell r="B10325" t="str">
            <v>种植牙冠修复置入费
（连续冠桥修复）</v>
          </cell>
          <cell r="C10325" t="str">
            <v>实现种植体上部不超过一个象限的连续固定义齿的修复置入。</v>
          </cell>
        </row>
        <row r="10325">
          <cell r="E10325" t="str">
            <v>转移杆，替代体，基台（包含临时基台，复合基台），基台螺丝，冠螺丝，牙冠（包含临时冠），义齿</v>
          </cell>
          <cell r="F10325" t="str">
            <v>牙位</v>
          </cell>
          <cell r="G10325" t="str">
            <v>即刻修复置入加收20%；临时冠修复置入减收80%；超过3颗牙位每颗加收70%</v>
          </cell>
          <cell r="H10325">
            <v>300</v>
          </cell>
          <cell r="I10325">
            <v>255</v>
          </cell>
          <cell r="J10325">
            <v>217</v>
          </cell>
          <cell r="K10325" t="str">
            <v>丙类</v>
          </cell>
        </row>
        <row r="10326">
          <cell r="A10326" t="str">
            <v>QHXZ0173</v>
          </cell>
          <cell r="B10326" t="str">
            <v>种植牙冠修复置入费
（固定咬合重建）</v>
          </cell>
          <cell r="C10326" t="str">
            <v>实现对咬合支持丧失、半口牙齿缺失或全口牙齿缺失的种植体上部固定义齿的修复置入。</v>
          </cell>
        </row>
        <row r="10326">
          <cell r="E10326" t="str">
            <v>基台（包含临时基台，复合基台），牙冠（包含临时冠），金属桥架，氧化锆桥架，转移杆，替代体，牙龈瓷，  义齿</v>
          </cell>
          <cell r="F10326" t="str">
            <v>件</v>
          </cell>
          <cell r="G10326" t="str">
            <v>即刻修复置入加收20%</v>
          </cell>
          <cell r="H10326">
            <v>6000</v>
          </cell>
          <cell r="I10326">
            <v>5100</v>
          </cell>
          <cell r="J10326">
            <v>4335</v>
          </cell>
          <cell r="K10326" t="str">
            <v>丙类</v>
          </cell>
        </row>
        <row r="10327">
          <cell r="A10327" t="str">
            <v>QHXZ0174</v>
          </cell>
          <cell r="B10327" t="str">
            <v>种植可摘修复置入费</v>
          </cell>
          <cell r="C10327" t="str">
            <v>实现种植体上部可摘修复体的置入。</v>
          </cell>
        </row>
        <row r="10327">
          <cell r="E10327" t="str">
            <v>基台（包含临时基台，复合基台），基台螺丝，转移杆，替代体，附着体，杆卡，双套冠，义齿</v>
          </cell>
          <cell r="F10327" t="str">
            <v>件</v>
          </cell>
        </row>
        <row r="10327">
          <cell r="H10327">
            <v>3200</v>
          </cell>
          <cell r="I10327">
            <v>2720</v>
          </cell>
          <cell r="J10327">
            <v>2312</v>
          </cell>
          <cell r="K10327" t="str">
            <v>丙类</v>
          </cell>
        </row>
        <row r="10328">
          <cell r="A10328" t="str">
            <v>QHXZ0175</v>
          </cell>
          <cell r="B10328" t="str">
            <v>口腔内植骨费（简单）</v>
          </cell>
          <cell r="C10328" t="str">
            <v>通过手术方式，对轻度牙槽嵴萎缩骨量增加，达到可种植条件。</v>
          </cell>
        </row>
        <row r="10328">
          <cell r="E10328" t="str">
            <v>人工骨，生物膜，膜钉</v>
          </cell>
          <cell r="F10328" t="str">
            <v>牙位</v>
          </cell>
        </row>
        <row r="10328">
          <cell r="H10328">
            <v>600</v>
          </cell>
          <cell r="I10328">
            <v>510</v>
          </cell>
          <cell r="J10328">
            <v>434</v>
          </cell>
          <cell r="K10328" t="str">
            <v>丙类</v>
          </cell>
        </row>
        <row r="10329">
          <cell r="A10329" t="str">
            <v>QHXZ0176</v>
          </cell>
          <cell r="B10329" t="str">
            <v>口腔内植骨费（一般）</v>
          </cell>
          <cell r="C10329" t="str">
            <v>通过手术方式，对中度牙槽嵴萎缩骨量增加，达到可种植条件。</v>
          </cell>
        </row>
        <row r="10329">
          <cell r="E10329" t="str">
            <v>人工骨，生物膜，钛网，钛膜，膜钉，钛钉</v>
          </cell>
          <cell r="F10329" t="str">
            <v>牙位</v>
          </cell>
        </row>
        <row r="10329">
          <cell r="H10329">
            <v>700</v>
          </cell>
          <cell r="I10329">
            <v>595</v>
          </cell>
          <cell r="J10329">
            <v>506</v>
          </cell>
          <cell r="K10329" t="str">
            <v>丙类</v>
          </cell>
        </row>
        <row r="10330">
          <cell r="A10330" t="str">
            <v>QHXZ0177</v>
          </cell>
          <cell r="B10330" t="str">
            <v>口腔内植骨费（复杂）</v>
          </cell>
          <cell r="C10330" t="str">
            <v>通过手术方式，对重度牙槽嵴萎缩或上颌窦底骨量增加，达到可种植条件。</v>
          </cell>
        </row>
        <row r="10330">
          <cell r="E10330" t="str">
            <v>人工骨，生物膜，钛网，钛膜，膜钉，钛钉</v>
          </cell>
          <cell r="F10330" t="str">
            <v>牙位</v>
          </cell>
          <cell r="G10330" t="str">
            <v>上颌窦囊肿摘除加收60%；口内取骨加收60%；其他部位取骨加收120%</v>
          </cell>
          <cell r="H10330">
            <v>900</v>
          </cell>
          <cell r="I10330">
            <v>765</v>
          </cell>
          <cell r="J10330">
            <v>650</v>
          </cell>
          <cell r="K10330" t="str">
            <v>丙类</v>
          </cell>
        </row>
        <row r="10331">
          <cell r="A10331" t="str">
            <v>QHXZ0178</v>
          </cell>
          <cell r="B10331" t="str">
            <v>种植体周软组织移植费</v>
          </cell>
          <cell r="C10331" t="str">
            <v>通过局部软组织移植，改善治疗部位及周围软组织状况，达到治疗所需软组织条件。</v>
          </cell>
        </row>
        <row r="10331">
          <cell r="E10331" t="str">
            <v>人工胶原瓣</v>
          </cell>
          <cell r="F10331" t="str">
            <v>牙位</v>
          </cell>
        </row>
        <row r="10331">
          <cell r="H10331">
            <v>800</v>
          </cell>
          <cell r="I10331">
            <v>680</v>
          </cell>
          <cell r="J10331">
            <v>578</v>
          </cell>
          <cell r="K10331" t="str">
            <v>丙类</v>
          </cell>
        </row>
        <row r="10332">
          <cell r="A10332" t="str">
            <v>QHXZ0179</v>
          </cell>
          <cell r="B10332" t="str">
            <v>种植体取出费</v>
          </cell>
          <cell r="C10332" t="str">
            <v>拆除患者口腔内已植入且无法继续使用的种植体。</v>
          </cell>
        </row>
        <row r="10332">
          <cell r="F10332" t="str">
            <v>牙位</v>
          </cell>
          <cell r="G10332" t="str">
            <v>复杂种植体取出加收100%</v>
          </cell>
          <cell r="H10332">
            <v>60</v>
          </cell>
          <cell r="I10332">
            <v>51</v>
          </cell>
          <cell r="J10332">
            <v>43</v>
          </cell>
          <cell r="K10332" t="str">
            <v>丙类</v>
          </cell>
        </row>
        <row r="10333">
          <cell r="A10333" t="str">
            <v>QHXZ0180</v>
          </cell>
          <cell r="B10333" t="str">
            <v>种植牙冠修理费</v>
          </cell>
          <cell r="C10333" t="str">
            <v>对产品保质保修条件外，种植牙冠脱落、崩瓷、嵌食、断裂等机械性或器质性损坏进行修理，恢复正常功能。</v>
          </cell>
        </row>
        <row r="10333">
          <cell r="E10333" t="str">
            <v>基台，牙冠，基台螺丝，冠螺丝，上部修复部件</v>
          </cell>
          <cell r="F10333" t="str">
            <v>牙位</v>
          </cell>
        </row>
        <row r="10333">
          <cell r="H10333">
            <v>300</v>
          </cell>
          <cell r="I10333">
            <v>255</v>
          </cell>
          <cell r="J10333">
            <v>217</v>
          </cell>
          <cell r="K10333" t="str">
            <v>丙类</v>
          </cell>
        </row>
        <row r="10334">
          <cell r="A10334" t="str">
            <v>QHXZ0181</v>
          </cell>
          <cell r="B10334" t="str">
            <v>医学3D建模（口腔）</v>
          </cell>
          <cell r="C10334" t="str">
            <v>利用医学影像检查等手段获得患者特定部位的真实信息。通过数字技术构建的虚拟3D模型、真实再现口腔及颌面特定部分的形态，能够满足疾病诊断、手术规划、治疗及导板设计的需要。</v>
          </cell>
        </row>
        <row r="10334">
          <cell r="F10334" t="str">
            <v>例</v>
          </cell>
        </row>
        <row r="10334">
          <cell r="H10334">
            <v>210</v>
          </cell>
          <cell r="I10334">
            <v>179</v>
          </cell>
          <cell r="J10334">
            <v>152</v>
          </cell>
          <cell r="K10334" t="str">
            <v>丙类</v>
          </cell>
        </row>
        <row r="10335">
          <cell r="A10335" t="str">
            <v>QHXZ0182</v>
          </cell>
          <cell r="B10335" t="str">
            <v>医学3D模型打印（口腔）</v>
          </cell>
          <cell r="C10335" t="str">
            <v>将虚拟3D模型打印或切削制作成仅用于口腔疾病诊断、手术规划、治疗及导板设计的实体模型。</v>
          </cell>
        </row>
        <row r="10335">
          <cell r="F10335" t="str">
            <v>件</v>
          </cell>
        </row>
        <row r="10335">
          <cell r="H10335">
            <v>446</v>
          </cell>
          <cell r="I10335">
            <v>379</v>
          </cell>
          <cell r="J10335">
            <v>322</v>
          </cell>
          <cell r="K10335" t="str">
            <v>丙类</v>
          </cell>
        </row>
        <row r="10336">
          <cell r="A10336" t="str">
            <v>QHXZ0183</v>
          </cell>
          <cell r="B10336" t="str">
            <v>医学3D导板打印（口腔）</v>
          </cell>
          <cell r="C10336" t="str">
            <v>将虚拟3D模型打印或切削制作成用于治疗部位、确保植(置)入物精确到达和处理预定位置的实物模板或手术操作对治疗部位进行精确处理。</v>
          </cell>
        </row>
        <row r="10336">
          <cell r="F10336" t="str">
            <v>件</v>
          </cell>
        </row>
        <row r="10336">
          <cell r="H10336">
            <v>1380</v>
          </cell>
          <cell r="I10336">
            <v>1173</v>
          </cell>
          <cell r="J10336">
            <v>997</v>
          </cell>
          <cell r="K10336" t="str">
            <v>丙类</v>
          </cell>
        </row>
        <row r="10337">
          <cell r="A10337" t="str">
            <v>QHXZ0184</v>
          </cell>
          <cell r="B10337" t="str">
            <v>骨质疏松治疗</v>
          </cell>
          <cell r="C10337" t="str">
            <v>采用磁场的磁-电效应原理，阻止骨量丢失、提高骨密度，止痛、消肿消炎，治疗骨质疏松引起的临床症状、骨质疏松性骨折、股骨头缺血性坏死、骨性关节炎、骨折及延迟愈合、骨不连等。</v>
          </cell>
        </row>
        <row r="10337">
          <cell r="F10337" t="str">
            <v>次</v>
          </cell>
          <cell r="G10337" t="str">
            <v>每日不超过2次</v>
          </cell>
          <cell r="H10337">
            <v>80</v>
          </cell>
          <cell r="I10337">
            <v>64</v>
          </cell>
          <cell r="J10337">
            <v>55</v>
          </cell>
          <cell r="K10337" t="str">
            <v>丙类</v>
          </cell>
        </row>
        <row r="10338">
          <cell r="A10338" t="str">
            <v>QHXZ0185</v>
          </cell>
          <cell r="B10338" t="str">
            <v>低强度脉冲式超声波治疗</v>
          </cell>
          <cell r="C10338" t="str">
            <v>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v>
          </cell>
        </row>
        <row r="10338">
          <cell r="F10338" t="str">
            <v>次</v>
          </cell>
        </row>
        <row r="10338">
          <cell r="H10338" t="str">
            <v>市场调节价</v>
          </cell>
          <cell r="I10338" t="str">
            <v>市场调节价</v>
          </cell>
          <cell r="J10338" t="str">
            <v>市场调节价</v>
          </cell>
          <cell r="K10338" t="str">
            <v>丙类</v>
          </cell>
        </row>
        <row r="10339">
          <cell r="A10339" t="str">
            <v>QHXZ0186</v>
          </cell>
          <cell r="B10339" t="str">
            <v>红细胞生存时间测定</v>
          </cell>
          <cell r="C10339" t="str">
            <v>样本类型：肺泡气。样本采集，上样，测定，审核结果，录入实验室信息系统或人工登记，发送报告；按规定处理废弃物；接受临床相关咨询。</v>
          </cell>
          <cell r="D10339" t="str">
            <v>试剂，质控品，一次性使用采气用具</v>
          </cell>
        </row>
        <row r="10339">
          <cell r="F10339" t="str">
            <v>次</v>
          </cell>
        </row>
        <row r="10339">
          <cell r="H10339">
            <v>280</v>
          </cell>
          <cell r="I10339">
            <v>220</v>
          </cell>
          <cell r="J10339">
            <v>190</v>
          </cell>
          <cell r="K10339" t="str">
            <v>丙类</v>
          </cell>
        </row>
        <row r="10340">
          <cell r="A10340" t="str">
            <v>QHXZ0187</v>
          </cell>
          <cell r="B10340" t="str">
            <v>ALK融合蛋白表达水平检测</v>
          </cell>
          <cell r="C10340" t="str">
            <v>对组织标本进行组织石蜡包埋，于切片机切片，脱蜡，蛋白酶抗原修复，一抗二抗显色，判读结果，含上述技术过程中所产生的废液，废物的处理。检测结果用于确诊样本的ALK蛋白表达，指导用药。</v>
          </cell>
          <cell r="D10340" t="str">
            <v>试剂</v>
          </cell>
        </row>
        <row r="10340">
          <cell r="F10340" t="str">
            <v>次</v>
          </cell>
        </row>
        <row r="10340">
          <cell r="H10340">
            <v>650</v>
          </cell>
          <cell r="I10340">
            <v>520</v>
          </cell>
          <cell r="J10340">
            <v>450</v>
          </cell>
          <cell r="K10340" t="str">
            <v>丙类</v>
          </cell>
        </row>
        <row r="10341">
          <cell r="A10341" t="str">
            <v>QHXZ0188</v>
          </cell>
          <cell r="B10341" t="str">
            <v>PD-L1蛋白表达水平检测</v>
          </cell>
          <cell r="C10341" t="str">
            <v>对组织标本进行组织石蜡包埋，于切片机切片，脱蜡，蛋白酶抗原修复，一抗二抗显色，判读结果，含上述技术过程中所产生的废液，废物的处理。检测结果用于确诊样本的PD-L1蛋白表达，指导用药。</v>
          </cell>
          <cell r="D10341" t="str">
            <v>试剂</v>
          </cell>
        </row>
        <row r="10341">
          <cell r="F10341" t="str">
            <v>次</v>
          </cell>
        </row>
        <row r="10341">
          <cell r="H10341">
            <v>1200</v>
          </cell>
          <cell r="I10341">
            <v>960</v>
          </cell>
          <cell r="J10341">
            <v>840</v>
          </cell>
          <cell r="K10341" t="str">
            <v>丙类</v>
          </cell>
        </row>
        <row r="10342">
          <cell r="A10342" t="str">
            <v>QHXZ0189</v>
          </cell>
          <cell r="B10342" t="str">
            <v>肠内营养液配制</v>
          </cell>
          <cell r="C10342" t="str">
            <v>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v>
          </cell>
          <cell r="D10342" t="str">
            <v>一次性灌装袋，营养标签，称重纸，乳胶手套，一次性透明自封袋</v>
          </cell>
        </row>
        <row r="10342">
          <cell r="F10342" t="str">
            <v>日</v>
          </cell>
        </row>
        <row r="10342">
          <cell r="H10342">
            <v>20</v>
          </cell>
          <cell r="I10342">
            <v>16</v>
          </cell>
          <cell r="J10342">
            <v>14</v>
          </cell>
          <cell r="K10342" t="str">
            <v>丙类</v>
          </cell>
        </row>
        <row r="10343">
          <cell r="A10343" t="str">
            <v>QHXZ0190</v>
          </cell>
          <cell r="B10343" t="str">
            <v>前列腺小体外泄蛋白检测</v>
          </cell>
          <cell r="C10343" t="str">
            <v>免疫法检测前列腺小体外泄蛋白含量。样本类型：尿液。样本采集、签收、处理，加免疫试剂，温育，仪器定量测定，审核结果，录入实验室信息系统或人工登记，发送报告；按规定处理废弃物；接受临床相关咨询。</v>
          </cell>
          <cell r="D10343" t="str">
            <v>试剂</v>
          </cell>
        </row>
        <row r="10343">
          <cell r="F10343" t="str">
            <v>次</v>
          </cell>
        </row>
        <row r="10343">
          <cell r="H10343" t="str">
            <v>市场调节价</v>
          </cell>
          <cell r="I10343" t="str">
            <v>市场调节价</v>
          </cell>
          <cell r="J10343" t="str">
            <v>市场调节价</v>
          </cell>
          <cell r="K10343" t="str">
            <v>丙类</v>
          </cell>
        </row>
        <row r="10344">
          <cell r="A10344" t="str">
            <v>QHXZ0191</v>
          </cell>
          <cell r="B10344" t="str">
            <v>抗EB病毒衣壳抗原IgG抗体亲合力(高亲/低亲)检测</v>
          </cell>
          <cell r="C10344" t="str">
            <v>指对抗EB病毒衣壳抗原IgG抗体进行筛查。样本类型：血液。样本采集、签收、处理，加免疫试剂，检测样本、质控、审核结果，录入实验室信息系统或人工登记，发送定量结果报告;按规定处理废弃物;接受临床相关咨询。</v>
          </cell>
          <cell r="D10344" t="str">
            <v>试剂，定标液，质控液</v>
          </cell>
        </row>
        <row r="10344">
          <cell r="F10344" t="str">
            <v>项</v>
          </cell>
        </row>
        <row r="10344">
          <cell r="H10344">
            <v>40</v>
          </cell>
          <cell r="I10344">
            <v>32</v>
          </cell>
          <cell r="J10344">
            <v>28</v>
          </cell>
          <cell r="K10344" t="str">
            <v>丙类</v>
          </cell>
        </row>
        <row r="10345">
          <cell r="A10345" t="str">
            <v>QHXZ0192</v>
          </cell>
          <cell r="B10345" t="str">
            <v>肺炎支原体抗原定性检测</v>
          </cell>
          <cell r="C10345" t="str">
            <v>样本类型：咽拭子。样本采集、签收，加抽提液，检测样本，审核结果，录入实验室信息系统或人工登记，发送报告。按规定处理废弃物，接受临床相关咨询。</v>
          </cell>
          <cell r="D10345" t="str">
            <v>试剂，质控液</v>
          </cell>
        </row>
        <row r="10345">
          <cell r="F10345" t="str">
            <v>次</v>
          </cell>
        </row>
        <row r="10345">
          <cell r="H10345">
            <v>60</v>
          </cell>
          <cell r="I10345">
            <v>48</v>
          </cell>
          <cell r="J10345">
            <v>42</v>
          </cell>
          <cell r="K10345" t="str">
            <v>丙类</v>
          </cell>
        </row>
        <row r="10346">
          <cell r="A10346" t="str">
            <v>QHXZ0193</v>
          </cell>
          <cell r="B10346" t="str">
            <v>诺如病毒定性检测</v>
          </cell>
          <cell r="C10346" t="str">
            <v>胶体金法，样本类型：粪便。包括诺如病毒抗原GI型、GII型。样本采集、签收、处理，检测样本，审核结果，录入实验室信息系统或人工登记，发送报告；按规定处理废弃物；接受临床相关咨询。</v>
          </cell>
          <cell r="D10346" t="str">
            <v>试剂，质控液</v>
          </cell>
        </row>
        <row r="10346">
          <cell r="F10346" t="str">
            <v>次</v>
          </cell>
        </row>
        <row r="10346">
          <cell r="H10346">
            <v>100</v>
          </cell>
          <cell r="I10346">
            <v>80</v>
          </cell>
          <cell r="J10346">
            <v>70</v>
          </cell>
          <cell r="K10346" t="str">
            <v>丙类</v>
          </cell>
        </row>
        <row r="10347">
          <cell r="A10347" t="str">
            <v>QHXZ0194</v>
          </cell>
          <cell r="B10347" t="str">
            <v>房颤化学消融术</v>
          </cell>
          <cell r="C10347" t="str">
            <v>经下腔静脉将造影导管送至冠状窦内行选择性造影可见静脉显影，沿导丝将球囊送入静脉内，扩张封堵后经中心腔将化学药物推注静脉处心肌染色，提示造成心房、心室肌坏死。</v>
          </cell>
          <cell r="D10347" t="str">
            <v>注射器</v>
          </cell>
          <cell r="E10347" t="str">
            <v>造影导管，导引导管，导引导丝，血管鞘组，球囊扩张导管，电极导管</v>
          </cell>
          <cell r="F10347" t="str">
            <v>次</v>
          </cell>
        </row>
        <row r="10347">
          <cell r="H10347">
            <v>4500</v>
          </cell>
          <cell r="I10347">
            <v>3825</v>
          </cell>
          <cell r="J10347">
            <v>3251</v>
          </cell>
          <cell r="K10347" t="str">
            <v>丙类</v>
          </cell>
        </row>
        <row r="10348">
          <cell r="A10348" t="str">
            <v>QHXZ0195</v>
          </cell>
          <cell r="B10348" t="str">
            <v>动脉导管未闭胸主动脉腔内覆膜支架隔绝术</v>
          </cell>
          <cell r="C10348" t="str">
            <v>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v>
          </cell>
          <cell r="D10348" t="str">
            <v>注射器</v>
          </cell>
          <cell r="E10348" t="str">
            <v>支架，血管鞘组，导丝，导管， 血管缝合器，压迫止血器</v>
          </cell>
          <cell r="F10348" t="str">
            <v>次</v>
          </cell>
        </row>
        <row r="10348">
          <cell r="H10348">
            <v>5500</v>
          </cell>
          <cell r="I10348">
            <v>4675</v>
          </cell>
          <cell r="J10348">
            <v>3974</v>
          </cell>
          <cell r="K10348" t="str">
            <v>丙类</v>
          </cell>
        </row>
        <row r="10349">
          <cell r="A10349" t="str">
            <v>QHXZ0196</v>
          </cell>
          <cell r="B10349" t="str">
            <v>维生素测定</v>
          </cell>
          <cell r="C10349" t="str">
            <v>样本类型：血液。样本采集、签收、处理，定标和质控，检测样本，审核结果，录入实验室信息系统或人工登记，发送报告；按规定处理废弃物；接受临床相关咨询。</v>
          </cell>
          <cell r="D10349" t="str">
            <v>试剂，定标液，质控液</v>
          </cell>
        </row>
        <row r="10349">
          <cell r="F10349" t="str">
            <v>每种维生素</v>
          </cell>
        </row>
        <row r="10349">
          <cell r="H10349">
            <v>55</v>
          </cell>
          <cell r="I10349">
            <v>45</v>
          </cell>
          <cell r="J10349">
            <v>40</v>
          </cell>
          <cell r="K10349" t="str">
            <v>乙类</v>
          </cell>
        </row>
        <row r="10350">
          <cell r="A10350" t="str">
            <v>QHXZ0197</v>
          </cell>
          <cell r="B10350" t="str">
            <v>棍针拨筋疗法</v>
          </cell>
          <cell r="C10350" t="str">
            <v>由医务人员将棍针作用于治疗部位所涉及的肌肉及肌腱，实施拨筋、推拿、刮痧和艾灸的方法以调节肌肉及肌腱松紧，达到温经通络、理筋整复、化瘀止痛的作用。</v>
          </cell>
          <cell r="D10350" t="str">
            <v>棍针拨筋套装</v>
          </cell>
        </row>
        <row r="10350">
          <cell r="F10350" t="str">
            <v>次</v>
          </cell>
        </row>
        <row r="10350">
          <cell r="H10350">
            <v>160</v>
          </cell>
          <cell r="I10350">
            <v>136</v>
          </cell>
          <cell r="J10350">
            <v>116</v>
          </cell>
          <cell r="K10350" t="str">
            <v>丙类</v>
          </cell>
        </row>
        <row r="10351">
          <cell r="A10351" t="str">
            <v>QHXZ0198</v>
          </cell>
          <cell r="B10351" t="str">
            <v>火龙罐疗法</v>
          </cell>
          <cell r="C10351" t="str">
            <v>由医务人员以火龙罐为工具，持罐进行推拿、刮痧、温和灸、走罐等手法，达到通经活络、温中散寒、调气活血的作用。</v>
          </cell>
          <cell r="D10351" t="str">
            <v>艾柱</v>
          </cell>
        </row>
        <row r="10351">
          <cell r="F10351" t="str">
            <v>次</v>
          </cell>
        </row>
        <row r="10351">
          <cell r="H10351">
            <v>200</v>
          </cell>
          <cell r="I10351">
            <v>170</v>
          </cell>
          <cell r="J10351">
            <v>145</v>
          </cell>
          <cell r="K10351" t="str">
            <v>丙类</v>
          </cell>
        </row>
        <row r="10352">
          <cell r="A10352" t="str">
            <v>QHXZ0199</v>
          </cell>
          <cell r="B10352" t="str">
            <v>岐黄针疗法</v>
          </cell>
          <cell r="C10352" t="str">
            <v>由医务人员以岐黄针为工具，根据患者的临床症状辨经选穴，配合手法进行治疗，达到疏通经络、调和阴阳、扶正祛邪，治疗疾病的目的。</v>
          </cell>
          <cell r="D10352" t="str">
            <v>岐黄针</v>
          </cell>
        </row>
        <row r="10352">
          <cell r="F10352" t="str">
            <v>次</v>
          </cell>
        </row>
        <row r="10352">
          <cell r="H10352">
            <v>80</v>
          </cell>
          <cell r="I10352">
            <v>68</v>
          </cell>
          <cell r="J10352">
            <v>58</v>
          </cell>
          <cell r="K10352" t="str">
            <v>丙类</v>
          </cell>
        </row>
        <row r="10353">
          <cell r="A10353" t="str">
            <v>QHXZ0200</v>
          </cell>
          <cell r="B10353" t="str">
            <v>悬空灸</v>
          </cell>
          <cell r="C10353" t="str">
            <v>由医务人员将施灸制品与皮肤保持一定距离，通过温和的药力和热力进行治疗，促进疏通经络，调和阴阳，扶正祛邪，达到治疗疾病的目的。</v>
          </cell>
        </row>
        <row r="10353">
          <cell r="F10353" t="str">
            <v>次</v>
          </cell>
          <cell r="G10353" t="str">
            <v>儿童加收30%；
热敏灸加收65元
雷火灸（太乙神针灸）加收50元</v>
          </cell>
          <cell r="H10353">
            <v>35</v>
          </cell>
          <cell r="I10353">
            <v>30</v>
          </cell>
          <cell r="J10353">
            <v>25</v>
          </cell>
          <cell r="K10353" t="str">
            <v>乙类</v>
          </cell>
        </row>
        <row r="10354">
          <cell r="A10354" t="str">
            <v>QHXZ0201</v>
          </cell>
          <cell r="B10354" t="str">
            <v>直接灸</v>
          </cell>
          <cell r="C10354" t="str">
            <v>由医务人员将施灸制品直接作用于皮肤，通过温和的药力和热力进行治疗，促进疏通经络，调和阴阳，扶正祛邪，达到治疗疾病的目的。</v>
          </cell>
        </row>
        <row r="10354">
          <cell r="F10354" t="str">
            <v>次</v>
          </cell>
          <cell r="G10354" t="str">
            <v>儿童加收30%</v>
          </cell>
          <cell r="H10354">
            <v>35</v>
          </cell>
          <cell r="I10354">
            <v>30</v>
          </cell>
          <cell r="J10354">
            <v>25</v>
          </cell>
          <cell r="K10354" t="str">
            <v>乙类</v>
          </cell>
        </row>
        <row r="10355">
          <cell r="A10355" t="str">
            <v>QHXZ0202</v>
          </cell>
          <cell r="B10355" t="str">
            <v>隔物灸</v>
          </cell>
          <cell r="C10355" t="str">
            <v>由医务人员将施灸制品通过间隔各类物品实施灸法，通过温和的药力和热力进行治疗，促进疏通经络，调和阴阳，扶正祛邪，达到治疗疾病的目的。</v>
          </cell>
        </row>
        <row r="10355">
          <cell r="F10355" t="str">
            <v>次</v>
          </cell>
          <cell r="G10355" t="str">
            <v>儿童加收30%</v>
          </cell>
          <cell r="H10355">
            <v>60</v>
          </cell>
          <cell r="I10355">
            <v>51</v>
          </cell>
          <cell r="J10355">
            <v>43</v>
          </cell>
          <cell r="K10355" t="str">
            <v>乙类</v>
          </cell>
        </row>
        <row r="10356">
          <cell r="A10356" t="str">
            <v>QHXZ0203</v>
          </cell>
          <cell r="B10356" t="str">
            <v>铺灸</v>
          </cell>
          <cell r="C10356" t="str">
            <v>由医务人员将施灸制品对胸腹部、腰背部等平铺灸饼实施灸法，通过温和的药力和热力进行治疗，促进疏通经络，调和阴阳，扶正祛邪，达到治疗疾病的目的。</v>
          </cell>
        </row>
        <row r="10356">
          <cell r="F10356" t="str">
            <v>次</v>
          </cell>
          <cell r="G10356" t="str">
            <v>1、儿童加收30%
2、督灸（火龙灸）加收50%</v>
          </cell>
          <cell r="H10356">
            <v>260</v>
          </cell>
          <cell r="I10356">
            <v>221</v>
          </cell>
          <cell r="J10356">
            <v>188</v>
          </cell>
          <cell r="K10356" t="str">
            <v>乙类</v>
          </cell>
        </row>
        <row r="10357">
          <cell r="A10357" t="str">
            <v>QHXZ0204</v>
          </cell>
          <cell r="B10357" t="str">
            <v>中医拔罐</v>
          </cell>
          <cell r="C10357" t="str">
            <v>由医务人员以罐为工具，利用各类方式方法使之吸附于体表的固定部位进行治疗，促进通经活络，行气活血，祛风散寒。</v>
          </cell>
        </row>
        <row r="10357">
          <cell r="F10357" t="str">
            <v>次</v>
          </cell>
          <cell r="G10357" t="str">
            <v>药物罐、水罐加收50%</v>
          </cell>
          <cell r="H10357">
            <v>30</v>
          </cell>
          <cell r="I10357">
            <v>26</v>
          </cell>
          <cell r="J10357">
            <v>22</v>
          </cell>
          <cell r="K10357" t="str">
            <v>乙类</v>
          </cell>
        </row>
        <row r="10358">
          <cell r="A10358" t="str">
            <v>QHXZ0205</v>
          </cell>
          <cell r="B10358" t="str">
            <v>中医走罐</v>
          </cell>
          <cell r="C10358" t="str">
            <v>由医务人员以罐为工具，利用各类方式方法使之吸附于体表的固定部位游走滑动进行治疗，促进通经活络。</v>
          </cell>
        </row>
        <row r="10358">
          <cell r="F10358" t="str">
            <v>次</v>
          </cell>
        </row>
        <row r="10358">
          <cell r="H10358">
            <v>30</v>
          </cell>
          <cell r="I10358">
            <v>26</v>
          </cell>
          <cell r="J10358">
            <v>22</v>
          </cell>
          <cell r="K10358" t="str">
            <v>乙类</v>
          </cell>
        </row>
        <row r="10359">
          <cell r="A10359" t="str">
            <v>QHXZ0206</v>
          </cell>
          <cell r="B10359" t="str">
            <v>中医闪罐</v>
          </cell>
          <cell r="C10359" t="str">
            <v>由医务人员以罐为工具，利用各类方式方法使之吸附于体表的固定部位，通过反复拔、起，使皮肤反复的紧、松进行治疗，促进通经活络。</v>
          </cell>
        </row>
        <row r="10359">
          <cell r="F10359" t="str">
            <v>次</v>
          </cell>
        </row>
        <row r="10359">
          <cell r="H10359">
            <v>30</v>
          </cell>
          <cell r="I10359">
            <v>26</v>
          </cell>
          <cell r="J10359">
            <v>22</v>
          </cell>
          <cell r="K10359" t="str">
            <v>乙类</v>
          </cell>
        </row>
        <row r="10360">
          <cell r="A10360" t="str">
            <v>QHXZ0207</v>
          </cell>
          <cell r="B10360" t="str">
            <v>头面部疾病推拿</v>
          </cell>
          <cell r="C10360" t="str">
            <v>由医务人员遵循经络、穴位，通过各类手法和力道治疗头面部疾病，起到疏通经络、理筋整复的作用。</v>
          </cell>
        </row>
        <row r="10360">
          <cell r="F10360" t="str">
            <v>次</v>
          </cell>
          <cell r="G10360" t="str">
            <v>儿童加收30%</v>
          </cell>
          <cell r="H10360">
            <v>100</v>
          </cell>
          <cell r="I10360">
            <v>85</v>
          </cell>
          <cell r="J10360">
            <v>72</v>
          </cell>
          <cell r="K10360" t="str">
            <v>乙类</v>
          </cell>
        </row>
        <row r="10361">
          <cell r="A10361" t="str">
            <v>QHXZ0208</v>
          </cell>
          <cell r="B10361" t="str">
            <v>颈部疾病推拿</v>
          </cell>
          <cell r="C10361" t="str">
            <v>由医务人员遵循经络、穴位，通过各类手法和力道治疗颈部疾病，起到疏通经络、理筋整复的作用。</v>
          </cell>
        </row>
        <row r="10361">
          <cell r="F10361" t="str">
            <v>次</v>
          </cell>
          <cell r="G10361" t="str">
            <v>儿童加收30%</v>
          </cell>
          <cell r="H10361">
            <v>100</v>
          </cell>
          <cell r="I10361">
            <v>85</v>
          </cell>
          <cell r="J10361">
            <v>72</v>
          </cell>
          <cell r="K10361" t="str">
            <v>乙类</v>
          </cell>
        </row>
        <row r="10362">
          <cell r="A10362" t="str">
            <v>QHXZ0209</v>
          </cell>
          <cell r="B10362" t="str">
            <v>脊柱部位疾病推拿</v>
          </cell>
          <cell r="C10362" t="str">
            <v>由医务人员遵循经络、穴位，通过各类手法和力道治疗脊柱部位疾病，起到疏通经络、理筋整复的作用。</v>
          </cell>
        </row>
        <row r="10362">
          <cell r="F10362" t="str">
            <v>次</v>
          </cell>
          <cell r="G10362" t="str">
            <v>寰枢关节推拿加收30%；儿童加收30%</v>
          </cell>
          <cell r="H10362">
            <v>100</v>
          </cell>
          <cell r="I10362">
            <v>85</v>
          </cell>
          <cell r="J10362">
            <v>72</v>
          </cell>
          <cell r="K10362" t="str">
            <v>乙类</v>
          </cell>
        </row>
        <row r="10363">
          <cell r="A10363" t="str">
            <v>QHXZ0210</v>
          </cell>
          <cell r="B10363" t="str">
            <v>肩部疾病推拿</v>
          </cell>
          <cell r="C10363" t="str">
            <v>由医务人员遵循经络、穴位，通过各类手法和力道治疗肩周炎部疾病，起到疏通经络、理筋整复的作用。</v>
          </cell>
        </row>
        <row r="10363">
          <cell r="F10363" t="str">
            <v>单侧</v>
          </cell>
          <cell r="G10363" t="str">
            <v>儿童加收30%</v>
          </cell>
          <cell r="H10363">
            <v>100</v>
          </cell>
          <cell r="I10363">
            <v>85</v>
          </cell>
          <cell r="J10363">
            <v>72</v>
          </cell>
          <cell r="K10363" t="str">
            <v>乙类</v>
          </cell>
        </row>
        <row r="10364">
          <cell r="A10364" t="str">
            <v>QHXZ0211</v>
          </cell>
          <cell r="B10364" t="str">
            <v>背部疾病推拿</v>
          </cell>
          <cell r="C10364" t="str">
            <v>由医务人员遵循经络、穴位，通过各类手法和力道治疗背部疾病，起到疏通经络、理筋整复的作用。</v>
          </cell>
        </row>
        <row r="10364">
          <cell r="F10364" t="str">
            <v>次</v>
          </cell>
          <cell r="G10364" t="str">
            <v>儿童加收30%</v>
          </cell>
          <cell r="H10364">
            <v>100</v>
          </cell>
          <cell r="I10364">
            <v>85</v>
          </cell>
          <cell r="J10364">
            <v>72</v>
          </cell>
          <cell r="K10364" t="str">
            <v>乙类</v>
          </cell>
        </row>
        <row r="10365">
          <cell r="A10365" t="str">
            <v>QHXZ0212</v>
          </cell>
          <cell r="B10365" t="str">
            <v>腰部疾病推拿</v>
          </cell>
          <cell r="C10365" t="str">
            <v>由医务人员遵循经络、穴位，通过各类手法和力道治疗腰部疾病，起到疏通经络、理筋整复的作用。</v>
          </cell>
        </row>
        <row r="10365">
          <cell r="F10365" t="str">
            <v>次</v>
          </cell>
          <cell r="G10365" t="str">
            <v>儿童加收35%</v>
          </cell>
          <cell r="H10365">
            <v>100</v>
          </cell>
          <cell r="I10365">
            <v>85</v>
          </cell>
          <cell r="J10365">
            <v>72</v>
          </cell>
          <cell r="K10365" t="str">
            <v>乙类</v>
          </cell>
        </row>
        <row r="10366">
          <cell r="A10366" t="str">
            <v>QHXZ0213</v>
          </cell>
          <cell r="B10366" t="str">
            <v>髋骶部疾病推拿</v>
          </cell>
          <cell r="C10366" t="str">
            <v>由医务人员遵循经络、穴位，通过各类手法和力道治疗髋骶部疾病， 以起到疏通经络、理筋整复的作用</v>
          </cell>
        </row>
        <row r="10366">
          <cell r="F10366" t="str">
            <v>次</v>
          </cell>
          <cell r="G10366" t="str">
            <v>儿童加收30%</v>
          </cell>
          <cell r="H10366">
            <v>100</v>
          </cell>
          <cell r="I10366">
            <v>85</v>
          </cell>
          <cell r="J10366">
            <v>72</v>
          </cell>
          <cell r="K10366" t="str">
            <v>乙类</v>
          </cell>
        </row>
        <row r="10367">
          <cell r="A10367" t="str">
            <v>QHXZ0214</v>
          </cell>
          <cell r="B10367" t="str">
            <v>四肢部位疾病推拿</v>
          </cell>
          <cell r="C10367" t="str">
            <v>由医务人员遵循经络、穴位，通过各类手法和力道治疗四肢部位疾病，起到疏通经络、理筋整复的作用。</v>
          </cell>
        </row>
        <row r="10367">
          <cell r="F10367" t="str">
            <v>单肢</v>
          </cell>
          <cell r="G10367" t="str">
            <v>儿童加收30%；超过两个部位按照两个部位收费</v>
          </cell>
          <cell r="H10367">
            <v>100</v>
          </cell>
          <cell r="I10367">
            <v>85</v>
          </cell>
          <cell r="J10367">
            <v>72</v>
          </cell>
          <cell r="K10367" t="str">
            <v>乙类</v>
          </cell>
        </row>
        <row r="10368">
          <cell r="A10368" t="str">
            <v>QHXZ0215</v>
          </cell>
          <cell r="B10368" t="str">
            <v>脏腑疾病推拿</v>
          </cell>
          <cell r="C10368" t="str">
            <v>由医务人员遵循经络、穴位，通过各类手法和力道治疗脏腑疾病，起到疏通经络、理筋整复的作用。</v>
          </cell>
        </row>
        <row r="10368">
          <cell r="F10368" t="str">
            <v>次</v>
          </cell>
          <cell r="G10368" t="str">
            <v>儿童加收30%</v>
          </cell>
          <cell r="H10368">
            <v>100</v>
          </cell>
          <cell r="I10368">
            <v>85</v>
          </cell>
          <cell r="J10368">
            <v>72</v>
          </cell>
          <cell r="K10368" t="str">
            <v>乙类</v>
          </cell>
        </row>
        <row r="10369">
          <cell r="A10369" t="str">
            <v>QHXZ0216</v>
          </cell>
          <cell r="B10369" t="str">
            <v>乳房疾病推拿</v>
          </cell>
          <cell r="C10369" t="str">
            <v>由医务人员遵循经络、穴位，通过各类手法和力道治疗产后乳房疾病， 以起到疏通经络、理筋整复的作用。</v>
          </cell>
        </row>
        <row r="10369">
          <cell r="F10369" t="str">
            <v>单侧</v>
          </cell>
          <cell r="G10369" t="str">
            <v>双侧加收60元</v>
          </cell>
          <cell r="H10369">
            <v>100</v>
          </cell>
          <cell r="I10369">
            <v>85</v>
          </cell>
          <cell r="J10369">
            <v>72</v>
          </cell>
          <cell r="K10369" t="str">
            <v>乙类</v>
          </cell>
        </row>
        <row r="10370">
          <cell r="A10370" t="str">
            <v>QHXZ0217</v>
          </cell>
          <cell r="B10370" t="str">
            <v>中枢神经系统疾病推拿</v>
          </cell>
          <cell r="C10370" t="str">
            <v>由医务人员遵循经络、穴位，通过各类手法和力道治疗中枢神经系统疾病， 以起到疏通经络、理筋整复的作用。</v>
          </cell>
        </row>
        <row r="10370">
          <cell r="F10370" t="str">
            <v>次</v>
          </cell>
          <cell r="G10370" t="str">
            <v>儿童加收30%</v>
          </cell>
          <cell r="H10370">
            <v>100</v>
          </cell>
          <cell r="I10370">
            <v>85</v>
          </cell>
          <cell r="J10370">
            <v>72</v>
          </cell>
          <cell r="K10370" t="str">
            <v>乙类</v>
          </cell>
        </row>
        <row r="10371">
          <cell r="A10371" t="str">
            <v>QHXZ0218</v>
          </cell>
          <cell r="B10371" t="str">
            <v>乳敷疗法
（ནུ་མའི་འབྱར་དཔྱད།）</v>
          </cell>
          <cell r="C10371" t="str">
            <v>将辨证调配的饮片或药材粉碎后与青稞酒（酒精过敏者可选用凡士林或纯净水）搅拌均匀成糊状，敷于患处加热15-20分钟，达到疏经通络，散瘀消肿，去除病邪等功效。</v>
          </cell>
        </row>
        <row r="10371">
          <cell r="F10371" t="str">
            <v>单侧</v>
          </cell>
        </row>
        <row r="10371">
          <cell r="H10371">
            <v>30</v>
          </cell>
          <cell r="I10371">
            <v>26</v>
          </cell>
          <cell r="J10371">
            <v>22</v>
          </cell>
          <cell r="K10371" t="str">
            <v>丙类</v>
          </cell>
        </row>
        <row r="10372">
          <cell r="A10372" t="str">
            <v>QHXZ0219</v>
          </cell>
          <cell r="B10372" t="str">
            <v>阿仲泷介疗法 
（ཨ་ཀྲོང་བཅིང་ལུམས།）</v>
          </cell>
          <cell r="C10372" t="str">
            <v>将辨证调配的饮片或药材粉碎后，发酵5天，患者使用前按病情二次调配加热后隔物对患处进行外敷，时间为10-15分钟。此项目含炮制调配。</v>
          </cell>
        </row>
        <row r="10372">
          <cell r="F10372" t="str">
            <v>次</v>
          </cell>
        </row>
        <row r="10372">
          <cell r="H10372">
            <v>60</v>
          </cell>
          <cell r="I10372">
            <v>51</v>
          </cell>
          <cell r="J10372">
            <v>43</v>
          </cell>
          <cell r="K10372" t="str">
            <v>丙类</v>
          </cell>
        </row>
        <row r="10373">
          <cell r="A10373" t="str">
            <v>QHXZ0220</v>
          </cell>
          <cell r="B10373" t="str">
            <v>傲布果泷疗法 
（འོམ་བུའི་མགོ་ལུམས།）</v>
          </cell>
          <cell r="C10373" t="str">
            <v>将辨证调配的饮片或药材粉碎后兑水加热至38℃左右制备药液，取适量药液冲淋或浸泡头部，达到治疗目的，本疗法适用于治疗皮肤病。此项目含炮制调配。</v>
          </cell>
        </row>
        <row r="10373">
          <cell r="F10373" t="str">
            <v>次</v>
          </cell>
        </row>
        <row r="10373">
          <cell r="H10373">
            <v>50</v>
          </cell>
          <cell r="I10373">
            <v>43</v>
          </cell>
          <cell r="J10373">
            <v>36</v>
          </cell>
          <cell r="K10373" t="str">
            <v>丙类</v>
          </cell>
        </row>
        <row r="10374">
          <cell r="A10374" t="str">
            <v>QHXZ0221</v>
          </cell>
          <cell r="B10374" t="str">
            <v>帝玛煳美疗法
（དེའུ་དམར་ཧོར་མེ།）</v>
          </cell>
          <cell r="C10374" t="str">
            <v>将辨证调配的饮片或药材粉碎后涂于患处，外敷盐水浸湿的棉麻布并用95%酒精均匀喷洒，反复点燃加热9次后，覆盖封包30分钟。此项目含炮制调配。</v>
          </cell>
        </row>
        <row r="10374">
          <cell r="F10374" t="str">
            <v>次</v>
          </cell>
        </row>
        <row r="10374">
          <cell r="H10374">
            <v>110</v>
          </cell>
          <cell r="I10374">
            <v>94</v>
          </cell>
          <cell r="J10374">
            <v>79</v>
          </cell>
          <cell r="K10374" t="str">
            <v>丙类</v>
          </cell>
        </row>
        <row r="10375">
          <cell r="A10375" t="str">
            <v>QHXZ0222</v>
          </cell>
          <cell r="B10375" t="str">
            <v>帝尔羌粘疗法
（རྡེའུ་ཆང་བྲན།）</v>
          </cell>
          <cell r="C10375" t="str">
            <v>将特殊加工的鹅卵石，浸泡于辨证调配的饮片或药材的制备药液中，加热或制冷，对人体体表穴位/痛点反复按压15-30分钟，期间根据疼痛情况，反复施治，直到疼痛减轻、消失。此项目含炮制调配。</v>
          </cell>
        </row>
        <row r="10375">
          <cell r="F10375" t="str">
            <v>部位</v>
          </cell>
        </row>
        <row r="10375">
          <cell r="H10375">
            <v>50</v>
          </cell>
          <cell r="I10375">
            <v>43</v>
          </cell>
          <cell r="J10375">
            <v>36</v>
          </cell>
          <cell r="K10375" t="str">
            <v>丙类</v>
          </cell>
        </row>
        <row r="10376">
          <cell r="A10376" t="str">
            <v>QHXZ0223</v>
          </cell>
          <cell r="B10376" t="str">
            <v>蛙头针放血疗法
（སྦལ་མགོའི་ཐུར་དཔྱད།）</v>
          </cell>
          <cell r="C10376"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10376">
          <cell r="F10376" t="str">
            <v>次</v>
          </cell>
        </row>
        <row r="10376">
          <cell r="H10376">
            <v>150</v>
          </cell>
          <cell r="I10376">
            <v>128</v>
          </cell>
          <cell r="J10376">
            <v>108</v>
          </cell>
          <cell r="K10376" t="str">
            <v>丙类</v>
          </cell>
        </row>
        <row r="10377">
          <cell r="A10377" t="str">
            <v>QHXZ0224</v>
          </cell>
          <cell r="B10377" t="str">
            <v>泷沐疗法
（ལུམས་བཅོས།）</v>
          </cell>
          <cell r="C10377" t="str">
            <v>将辨证调配的饮片或药材粉碎后发酵5天，制备药液，加热至38-45℃，对患处进行浸泡治疗35分钟左右。此项目含炮制调配。</v>
          </cell>
        </row>
        <row r="10377">
          <cell r="F10377" t="str">
            <v>次</v>
          </cell>
          <cell r="G10377" t="str">
            <v>限门诊患者使用</v>
          </cell>
          <cell r="H10377">
            <v>35</v>
          </cell>
          <cell r="I10377">
            <v>30</v>
          </cell>
          <cell r="J10377">
            <v>25</v>
          </cell>
          <cell r="K10377" t="str">
            <v>丙类</v>
          </cell>
        </row>
        <row r="10378">
          <cell r="A10378" t="str">
            <v>QHXZ0225</v>
          </cell>
          <cell r="B10378" t="str">
            <v>仁青奏泻疗法
（རིན་ཆེན་གཙུག་བཤལ།）</v>
          </cell>
          <cell r="C10378" t="str">
            <v>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v>
          </cell>
        </row>
        <row r="10378">
          <cell r="F10378" t="str">
            <v>次</v>
          </cell>
          <cell r="G10378" t="str">
            <v>5天一个疗程，一个疗程内仅收费1次</v>
          </cell>
          <cell r="H10378">
            <v>380</v>
          </cell>
          <cell r="I10378">
            <v>323</v>
          </cell>
          <cell r="J10378">
            <v>275</v>
          </cell>
          <cell r="K10378" t="str">
            <v>丙类</v>
          </cell>
        </row>
        <row r="10379">
          <cell r="A10379" t="str">
            <v>QHXZ0226</v>
          </cell>
          <cell r="B10379" t="str">
            <v>靶斗疗法
（ལྦ་དུགས）</v>
          </cell>
          <cell r="C10379" t="str">
            <v>将辨证调配的饮片或药材包裹于纱布中蒸煮15-25分钟，温度适宜时轻敷于甲状腺患处。含炮制调配。</v>
          </cell>
        </row>
        <row r="10379">
          <cell r="F10379" t="str">
            <v>次</v>
          </cell>
        </row>
        <row r="10379">
          <cell r="H10379">
            <v>40</v>
          </cell>
          <cell r="I10379">
            <v>34</v>
          </cell>
          <cell r="J10379">
            <v>29</v>
          </cell>
          <cell r="K10379" t="str">
            <v>丙类</v>
          </cell>
        </row>
        <row r="10380">
          <cell r="A10380" t="str">
            <v>QHXZ0227</v>
          </cell>
          <cell r="B10380" t="str">
            <v>五谷敷疗法
（འབྲུ་སྣའི་ལུམས།）</v>
          </cell>
          <cell r="C10380" t="str">
            <v>依据藏医传统理论，将临床辨证后调配的饮片与各类谷物粉碎搅拌后制成饼状敷于患处，恒温加热40分钟，通过热敷打开毛孔，达到疏气通络、活血化瘀、祛风除湿、干黄水的治疗目的。</v>
          </cell>
        </row>
        <row r="10380">
          <cell r="F10380" t="str">
            <v>次</v>
          </cell>
        </row>
        <row r="10380">
          <cell r="H10380">
            <v>80</v>
          </cell>
          <cell r="I10380">
            <v>68</v>
          </cell>
          <cell r="J10380">
            <v>58</v>
          </cell>
          <cell r="K10380" t="str">
            <v>丙类</v>
          </cell>
        </row>
        <row r="10381">
          <cell r="A10381" t="str">
            <v>QHXZ0228</v>
          </cell>
          <cell r="B10381" t="str">
            <v>森吾班玛
（སྲིན་བུ་པདྨ།）</v>
          </cell>
          <cell r="C10381" t="str">
            <v>依据临床辨证，利用水蛭吸血的特性，对人体体表的（穴位/痛点）瘀滞病血进行吸治，利用水蛭分泌出的天然水蛭素、纤溶酶、透明质酸酶等一系列生物活性物质，达到抗凝溶栓、改善血液循环、清血热、促进新陈代谢和疏通经络等功效。</v>
          </cell>
          <cell r="D10381" t="str">
            <v>活体水蛭</v>
          </cell>
        </row>
        <row r="10381">
          <cell r="F10381" t="str">
            <v>次</v>
          </cell>
        </row>
        <row r="10381">
          <cell r="H10381">
            <v>82</v>
          </cell>
          <cell r="I10381">
            <v>70</v>
          </cell>
          <cell r="J10381">
            <v>60</v>
          </cell>
          <cell r="K10381" t="str">
            <v>丙类</v>
          </cell>
        </row>
        <row r="10382">
          <cell r="A10382" t="str">
            <v>QHXZ0229</v>
          </cell>
          <cell r="B10382" t="str">
            <v>木烙疗法
（ཤིང་དུགས།）</v>
          </cell>
          <cell r="C10382" t="str">
            <v>将辨证调配的饮片或药材粉碎加适量基质混匀后敷于特制檀香及沉香木烙上加热，对辨证选定的穴位或脉络走行进行施治。期间观察施治处肤色及患者生命体征，并根据治疗区域的热敏感觉，掌握施术次数及速度，防止烫伤。</v>
          </cell>
        </row>
        <row r="10382">
          <cell r="F10382" t="str">
            <v>次</v>
          </cell>
        </row>
        <row r="10382">
          <cell r="H10382">
            <v>82</v>
          </cell>
          <cell r="I10382">
            <v>70</v>
          </cell>
          <cell r="J10382">
            <v>60</v>
          </cell>
          <cell r="K10382" t="str">
            <v>丙类</v>
          </cell>
        </row>
        <row r="10383">
          <cell r="A10383" t="str">
            <v>QHXZ0230</v>
          </cell>
          <cell r="B10383" t="str">
            <v>梅朵蔷泽疗法
（མེ་ཏོག་ཆང་བཙོས།）</v>
          </cell>
          <cell r="C10383" t="str">
            <v>将辨证调配的饮片或药材粉碎后发酵5天，并根据病情和病患体质进行二次调配，加适量基质与各种花类药物与青稞酒混匀，蒸热至45度左右，将药袋敷于患处治疗45分钟，防止烫伤。</v>
          </cell>
          <cell r="D10383" t="str">
            <v>各种花类，布袋，青稞酒</v>
          </cell>
        </row>
        <row r="10383">
          <cell r="F10383" t="str">
            <v>次</v>
          </cell>
        </row>
        <row r="10383">
          <cell r="H10383">
            <v>71</v>
          </cell>
          <cell r="I10383">
            <v>60</v>
          </cell>
          <cell r="J10383">
            <v>51</v>
          </cell>
          <cell r="K10383" t="str">
            <v>丙类</v>
          </cell>
        </row>
        <row r="10384">
          <cell r="A10384" t="str">
            <v>QHXZ0231</v>
          </cell>
          <cell r="B10384" t="str">
            <v>小儿肝下垂复位疗法 
（བྱིས་པའི་བབས་བཅོས།）</v>
          </cell>
          <cell r="C10384" t="str">
            <v>取仰卧位，在肝区或上腹部泼洒少许冷水，促使小儿惊惶、腹部收缩，立即用响铜镜从肝下叶及脐周围往右上方慢慢推行，当响铜镜明显粘于皮肤表面,阻碍感较强时，反复操作若干次，直至阻碍感消失，在肝下叶处用绷带缠绕固定。</v>
          </cell>
          <cell r="D10384" t="str">
            <v>绷带</v>
          </cell>
        </row>
        <row r="10384">
          <cell r="F10384" t="str">
            <v>次</v>
          </cell>
        </row>
        <row r="10384">
          <cell r="H10384">
            <v>94</v>
          </cell>
          <cell r="I10384">
            <v>80</v>
          </cell>
          <cell r="J10384">
            <v>68</v>
          </cell>
          <cell r="K10384" t="str">
            <v>丙类</v>
          </cell>
        </row>
        <row r="10385">
          <cell r="A10385" t="str">
            <v>QHXZ0232</v>
          </cell>
          <cell r="B10385" t="str">
            <v>角灸疗法
（རྭ་ཚུགས།）</v>
          </cell>
          <cell r="C10385" t="str">
            <v>按照藏医理论，针对不同病种、个体差异、疾病性质和病程长短，对人体体表的穴位/痛点，选择羊角、牛角等介质摩擦加热后进行施治。</v>
          </cell>
          <cell r="D10385" t="str">
            <v>牛角，羊角</v>
          </cell>
        </row>
        <row r="10385">
          <cell r="F10385" t="str">
            <v>次</v>
          </cell>
        </row>
        <row r="10385">
          <cell r="H10385">
            <v>35</v>
          </cell>
          <cell r="I10385">
            <v>30</v>
          </cell>
          <cell r="J10385">
            <v>26</v>
          </cell>
          <cell r="K10385" t="str">
            <v>丙类</v>
          </cell>
        </row>
        <row r="10386">
          <cell r="A10386" t="str">
            <v>QHXZ0233</v>
          </cell>
          <cell r="B10386" t="str">
            <v>蒙医综合心身治疗(录像)</v>
          </cell>
          <cell r="C10386" t="str">
            <v>通过录像形式对多个病人进行暗示治疗、催眠治疗、音乐治疗、松弛治疗、积极心态治疗、健康教育等多项技术方法有机结合的综合治疗。</v>
          </cell>
        </row>
        <row r="10386">
          <cell r="F10386" t="str">
            <v>次</v>
          </cell>
        </row>
        <row r="10386">
          <cell r="H10386">
            <v>55</v>
          </cell>
          <cell r="I10386">
            <v>45</v>
          </cell>
          <cell r="J10386">
            <v>40</v>
          </cell>
          <cell r="K10386" t="str">
            <v>丙类</v>
          </cell>
        </row>
        <row r="10387">
          <cell r="A10387" t="str">
            <v>QHXZ0234</v>
          </cell>
          <cell r="B10387" t="str">
            <v>蒙医综合心身治疗（个体）</v>
          </cell>
          <cell r="C10387" t="str">
            <v>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v>
          </cell>
        </row>
        <row r="10387">
          <cell r="F10387" t="str">
            <v>次</v>
          </cell>
        </row>
        <row r="10387">
          <cell r="H10387">
            <v>200</v>
          </cell>
          <cell r="I10387">
            <v>160</v>
          </cell>
          <cell r="J10387">
            <v>140</v>
          </cell>
          <cell r="K10387" t="str">
            <v>丙类</v>
          </cell>
        </row>
        <row r="10388">
          <cell r="A10388" t="str">
            <v>QHXZ0235</v>
          </cell>
          <cell r="B10388" t="str">
            <v>取卵术</v>
          </cell>
          <cell r="C10388" t="str">
            <v>通过穿刺目标卵泡获得卵泡液，交由实验室完成卵子收集。</v>
          </cell>
        </row>
        <row r="10388">
          <cell r="F10388" t="str">
            <v>次</v>
          </cell>
        </row>
        <row r="10388">
          <cell r="H10388">
            <v>2500</v>
          </cell>
        </row>
        <row r="10388">
          <cell r="K10388" t="str">
            <v>乙类</v>
          </cell>
        </row>
        <row r="10389">
          <cell r="A10389" t="str">
            <v>QHXZ0236</v>
          </cell>
          <cell r="B10389" t="str">
            <v>胚胎培养</v>
          </cell>
          <cell r="C10389" t="str">
            <v>在培养箱中将精卵采取体外结合形式进行培养，并观察、评估。</v>
          </cell>
        </row>
        <row r="10389">
          <cell r="F10389" t="str">
            <v>次</v>
          </cell>
          <cell r="G10389" t="str">
            <v>囊胚培养加收1360元</v>
          </cell>
          <cell r="H10389">
            <v>5000</v>
          </cell>
        </row>
        <row r="10389">
          <cell r="K10389" t="str">
            <v>乙类</v>
          </cell>
        </row>
        <row r="10390">
          <cell r="A10390" t="str">
            <v>QHXZ0237</v>
          </cell>
          <cell r="B10390" t="str">
            <v>组织/体液/细胞冷冻(辅助生殖)</v>
          </cell>
          <cell r="C10390" t="str">
            <v>将辅助生殖相关组织、体液、细胞进行冷冻或复苏。</v>
          </cell>
        </row>
        <row r="10390">
          <cell r="F10390" t="str">
            <v>管·次</v>
          </cell>
        </row>
        <row r="10390">
          <cell r="H10390">
            <v>1550</v>
          </cell>
        </row>
        <row r="10390">
          <cell r="K10390" t="str">
            <v>丙类</v>
          </cell>
        </row>
        <row r="10391">
          <cell r="A10391" t="str">
            <v>QHXZ0238</v>
          </cell>
          <cell r="B10391" t="str">
            <v>组织/体液/细胞冷冻续存(辅助生殖)</v>
          </cell>
          <cell r="C10391" t="str">
            <v>将冷冻后的辅助生殖相关组织、体液、细胞持续冻存。不足一月按一月计费。</v>
          </cell>
        </row>
        <row r="10391">
          <cell r="F10391" t="str">
            <v>管·月</v>
          </cell>
        </row>
        <row r="10391">
          <cell r="H10391">
            <v>100</v>
          </cell>
        </row>
        <row r="10391">
          <cell r="K10391" t="str">
            <v>丙类</v>
          </cell>
        </row>
        <row r="10392">
          <cell r="A10392" t="str">
            <v>QHXZ0239</v>
          </cell>
          <cell r="B10392" t="str">
            <v>胚胎移植</v>
          </cell>
          <cell r="C10392" t="str">
            <v>将胚胎移送至患者宫腔内。</v>
          </cell>
        </row>
        <row r="10392">
          <cell r="F10392" t="str">
            <v>次</v>
          </cell>
        </row>
        <row r="10392">
          <cell r="H10392">
            <v>1600</v>
          </cell>
        </row>
        <row r="10392">
          <cell r="K10392" t="str">
            <v>乙类</v>
          </cell>
        </row>
        <row r="10393">
          <cell r="A10393" t="str">
            <v>QHXZ0240</v>
          </cell>
          <cell r="B10393" t="str">
            <v>未成熟卵体外成熟培养</v>
          </cell>
          <cell r="C10393" t="str">
            <v>将通过临床操作获取的未成熟卵进行体外培养、观察、评估。</v>
          </cell>
        </row>
        <row r="10393">
          <cell r="F10393" t="str">
            <v>次</v>
          </cell>
        </row>
        <row r="10393">
          <cell r="H10393">
            <v>2000</v>
          </cell>
        </row>
        <row r="10393">
          <cell r="K10393" t="str">
            <v>丙类</v>
          </cell>
        </row>
        <row r="10394">
          <cell r="A10394" t="str">
            <v>QHXZ0241</v>
          </cell>
          <cell r="B10394" t="str">
            <v>胚胎辅助孵化</v>
          </cell>
          <cell r="C10394" t="str">
            <v>将胚胎通过物理或化学的方法，将透明带进行处理。</v>
          </cell>
        </row>
        <row r="10394">
          <cell r="F10394" t="str">
            <v>次</v>
          </cell>
        </row>
        <row r="10394">
          <cell r="H10394">
            <v>1000</v>
          </cell>
        </row>
        <row r="10394">
          <cell r="K10394" t="str">
            <v>乙类</v>
          </cell>
        </row>
        <row r="10395">
          <cell r="A10395" t="str">
            <v>QHXZ0242</v>
          </cell>
          <cell r="B10395" t="str">
            <v>组织、细胞活检
(辅助生殖)</v>
          </cell>
          <cell r="C10395" t="str">
            <v>通过筛选、评估、透明带处理，在囊胚/卵裂期胚胎/卵母细胞等辅助生殖相关的组织、细胞上分离出检测标本。</v>
          </cell>
        </row>
        <row r="10395">
          <cell r="F10395" t="str">
            <v>每个胚胎 (卵)</v>
          </cell>
          <cell r="G10395" t="str">
            <v>1.从第2个胚胎（卵）起，每个胚胎（卵）按50%收费
2.本项目价格最高不超过6240元</v>
          </cell>
          <cell r="H10395">
            <v>1560</v>
          </cell>
        </row>
        <row r="10395">
          <cell r="K10395" t="str">
            <v>乙类</v>
          </cell>
        </row>
        <row r="10396">
          <cell r="A10396" t="str">
            <v>QHXZ0243</v>
          </cell>
          <cell r="B10396" t="str">
            <v>人工授精</v>
          </cell>
          <cell r="C10396" t="str">
            <v>通过临床操作将精液注入患者宫腔内。</v>
          </cell>
        </row>
        <row r="10396">
          <cell r="F10396" t="str">
            <v>次</v>
          </cell>
        </row>
        <row r="10396">
          <cell r="H10396">
            <v>500</v>
          </cell>
        </row>
        <row r="10396">
          <cell r="K10396" t="str">
            <v>乙类</v>
          </cell>
        </row>
        <row r="10397">
          <cell r="A10397" t="str">
            <v>QHXZ0244</v>
          </cell>
          <cell r="B10397" t="str">
            <v>精子优选处理</v>
          </cell>
          <cell r="C10397" t="str">
            <v>通过精液采集、分析、处理从精液中筛选优质精子。</v>
          </cell>
        </row>
        <row r="10397">
          <cell r="F10397" t="str">
            <v>次</v>
          </cell>
        </row>
        <row r="10397">
          <cell r="H10397">
            <v>800</v>
          </cell>
        </row>
        <row r="10397">
          <cell r="K10397" t="str">
            <v>乙类</v>
          </cell>
        </row>
        <row r="10398">
          <cell r="A10398" t="str">
            <v>QHXZ0245</v>
          </cell>
          <cell r="B10398" t="str">
            <v>取精术</v>
          </cell>
          <cell r="C10398" t="str">
            <v>通过穿刺、分离获取精子。</v>
          </cell>
        </row>
        <row r="10398">
          <cell r="F10398" t="str">
            <v>次</v>
          </cell>
        </row>
        <row r="10398">
          <cell r="H10398">
            <v>850</v>
          </cell>
        </row>
        <row r="10398">
          <cell r="K10398" t="str">
            <v>乙类</v>
          </cell>
        </row>
        <row r="10399">
          <cell r="A10399" t="str">
            <v>QHXZ0246</v>
          </cell>
          <cell r="B10399" t="str">
            <v>单精子注射</v>
          </cell>
          <cell r="C10399" t="str">
            <v>将优选处理后精子注射进卵母细胞。</v>
          </cell>
        </row>
        <row r="10399">
          <cell r="F10399" t="str">
            <v>卵 ·次</v>
          </cell>
          <cell r="G10399" t="str">
            <v>以一个卵为基价，每增加一个卵按10%收取。卵子激活加收800元</v>
          </cell>
          <cell r="H10399">
            <v>1000</v>
          </cell>
        </row>
        <row r="10399">
          <cell r="K10399" t="str">
            <v>乙类</v>
          </cell>
        </row>
        <row r="10400">
          <cell r="A10400" t="str">
            <v>QHXZ0247</v>
          </cell>
          <cell r="B10400" t="str">
            <v>安宁疗护</v>
          </cell>
          <cell r="C10400" t="str">
            <v>安宁疗护又称“舒缓护理”、“临终关怀”，是以终末期患者和家属为中心，在分级护理基础上对终末期患者进行安宁疗护专业评估，为患者提供症状护理、舒适照护、心理、精神及社会支持，并为患者家属提供缓解性及支持性的照顾。</v>
          </cell>
        </row>
        <row r="10400">
          <cell r="F10400" t="str">
            <v>日</v>
          </cell>
          <cell r="G10400" t="str">
            <v>不得与分级护理同时收取</v>
          </cell>
          <cell r="H10400">
            <v>100</v>
          </cell>
          <cell r="I10400">
            <v>85</v>
          </cell>
          <cell r="J10400">
            <v>72</v>
          </cell>
        </row>
        <row r="10401">
          <cell r="A10401" t="str">
            <v>QHXZ0248</v>
          </cell>
          <cell r="B10401" t="str">
            <v>药学服务门诊</v>
          </cell>
          <cell r="C10401" t="str">
            <v>符合规定资质具有中级及以上专业技术职务任职资格并从事临床药学工作3年及以上的药师，在门诊固定场所为患者提供单独直接的药物治疗既往史记录,开展用药指导、干预或提出用药意见，并书写记录。</v>
          </cell>
        </row>
        <row r="10401">
          <cell r="F10401" t="str">
            <v>次</v>
          </cell>
          <cell r="G10401" t="str">
            <v>限能够开展此项业务的三级医院</v>
          </cell>
          <cell r="H10401">
            <v>20</v>
          </cell>
        </row>
        <row r="10402">
          <cell r="A10402" t="str">
            <v>QHXZ0249</v>
          </cell>
          <cell r="B10402" t="str">
            <v>多学科联合诊疗（MDT)</v>
          </cell>
          <cell r="C10402" t="str">
            <v>多学科联合诊疗（MDT）是指以患者为中心、以多学科专业人员为依托，为患者提供科学诊疗服务，具体通过MDT病例讨论会形式开展。针对恶性肿瘤病患者，在知情同意的情况下，由相关科室专家组成工作组，其中，相关科室需要1名资料整理及汇报医生，有至少6名来自不同专业的副高以上职称的专家以确保诊治方案的全面性和综合性， 确保肿瘤治疗的完整性，通过定时、定址的会议，从不同专业的角度对病情进行分析并提出专业意见，共同制定出适合于患者的个体化、多学科综合治疗方案。</v>
          </cell>
        </row>
        <row r="10402">
          <cell r="F10402" t="str">
            <v>次</v>
          </cell>
          <cell r="G10402" t="str">
            <v>限能够开展此项业务的三级医院</v>
          </cell>
          <cell r="H10402">
            <v>800</v>
          </cell>
        </row>
        <row r="10403">
          <cell r="A10403" t="str">
            <v>QHXZ0250</v>
          </cell>
          <cell r="B10403" t="str">
            <v>特需门诊服务费</v>
          </cell>
          <cell r="C10403" t="str">
            <v>采取线上或线下预约挂号等形式与患者约定特需门诊就诊服务时间，由副高以上职称的医师开展特需门诊服务。</v>
          </cell>
        </row>
        <row r="10403">
          <cell r="F10403" t="str">
            <v>次</v>
          </cell>
        </row>
        <row r="10403">
          <cell r="H10403" t="str">
            <v>市场调节价</v>
          </cell>
          <cell r="I10403" t="str">
            <v>市场调节价</v>
          </cell>
          <cell r="J10403" t="str">
            <v>市场调节价</v>
          </cell>
        </row>
      </sheetData>
      <sheetData sheetId="1"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
  <sheetViews>
    <sheetView workbookViewId="0">
      <selection activeCell="B1" sqref="B1:K1"/>
    </sheetView>
  </sheetViews>
  <sheetFormatPr defaultColWidth="8.89166666666667" defaultRowHeight="13.5"/>
  <cols>
    <col min="1" max="1" width="4.88333333333333" style="324" customWidth="1"/>
    <col min="2" max="2" width="8.89166666666667" style="324"/>
    <col min="3" max="3" width="19.5" style="324" customWidth="1"/>
    <col min="4" max="4" width="26.8833333333333" style="324" customWidth="1"/>
    <col min="5" max="5" width="8.89166666666667" style="324"/>
    <col min="6" max="6" width="18.6666666666667" style="324" customWidth="1"/>
    <col min="7" max="7" width="8.89166666666667" style="324"/>
    <col min="8" max="8" width="18" style="324" customWidth="1"/>
    <col min="9" max="10" width="8.89166666666667" style="324"/>
    <col min="11" max="11" width="9.66666666666667" style="324"/>
    <col min="12" max="12" width="35.35" style="324" customWidth="1"/>
    <col min="13" max="16384" width="8.89166666666667" style="324"/>
  </cols>
  <sheetData>
    <row r="1" s="324" customFormat="1" ht="25.5" spans="2:11">
      <c r="B1" s="326" t="s">
        <v>0</v>
      </c>
      <c r="C1" s="326"/>
      <c r="D1" s="326"/>
      <c r="E1" s="326"/>
      <c r="F1" s="326"/>
      <c r="G1" s="326"/>
      <c r="H1" s="326"/>
      <c r="I1" s="326"/>
      <c r="J1" s="326"/>
      <c r="K1" s="326"/>
    </row>
    <row r="2" s="325" customFormat="1" ht="42" customHeight="1" spans="1:12">
      <c r="A2" s="327" t="s">
        <v>1</v>
      </c>
      <c r="B2" s="327" t="s">
        <v>2</v>
      </c>
      <c r="C2" s="328" t="s">
        <v>3</v>
      </c>
      <c r="D2" s="328" t="s">
        <v>4</v>
      </c>
      <c r="E2" s="328" t="s">
        <v>5</v>
      </c>
      <c r="F2" s="328" t="s">
        <v>6</v>
      </c>
      <c r="G2" s="328" t="s">
        <v>7</v>
      </c>
      <c r="H2" s="328" t="s">
        <v>8</v>
      </c>
      <c r="I2" s="339" t="s">
        <v>9</v>
      </c>
      <c r="J2" s="339"/>
      <c r="K2" s="339"/>
      <c r="L2" s="328" t="s">
        <v>10</v>
      </c>
    </row>
    <row r="3" s="325" customFormat="1" ht="42" customHeight="1" spans="1:12">
      <c r="A3" s="327"/>
      <c r="B3" s="327"/>
      <c r="C3" s="328"/>
      <c r="D3" s="328"/>
      <c r="E3" s="328"/>
      <c r="F3" s="328"/>
      <c r="G3" s="328"/>
      <c r="H3" s="328"/>
      <c r="I3" s="339" t="s">
        <v>11</v>
      </c>
      <c r="J3" s="339" t="s">
        <v>12</v>
      </c>
      <c r="K3" s="339" t="s">
        <v>13</v>
      </c>
      <c r="L3" s="328"/>
    </row>
    <row r="4" s="324" customFormat="1" ht="152" customHeight="1" spans="1:12">
      <c r="A4" s="329" t="s">
        <v>14</v>
      </c>
      <c r="B4" s="329"/>
      <c r="C4" s="329"/>
      <c r="D4" s="329"/>
      <c r="E4" s="329"/>
      <c r="F4" s="329"/>
      <c r="G4" s="329"/>
      <c r="H4" s="329"/>
      <c r="I4" s="329"/>
      <c r="J4" s="329"/>
      <c r="K4" s="329"/>
      <c r="L4" s="329"/>
    </row>
    <row r="5" s="324" customFormat="1" ht="178" customHeight="1" spans="1:12">
      <c r="A5" s="273">
        <v>1</v>
      </c>
      <c r="B5" s="330" t="s">
        <v>15</v>
      </c>
      <c r="C5" s="331" t="s">
        <v>16</v>
      </c>
      <c r="D5" s="332" t="s">
        <v>17</v>
      </c>
      <c r="E5" s="333"/>
      <c r="F5" s="332" t="s">
        <v>18</v>
      </c>
      <c r="G5" s="331" t="s">
        <v>19</v>
      </c>
      <c r="H5" s="332" t="s">
        <v>20</v>
      </c>
      <c r="I5" s="340">
        <v>1500</v>
      </c>
      <c r="J5" s="341">
        <f t="shared" ref="J5:J19" si="0">I5*0.85</f>
        <v>1275</v>
      </c>
      <c r="K5" s="341">
        <f t="shared" ref="K5:K19" si="1">J5*0.85</f>
        <v>1083.75</v>
      </c>
      <c r="L5" s="342" t="s">
        <v>21</v>
      </c>
    </row>
    <row r="6" s="324" customFormat="1" ht="87" customHeight="1" spans="1:12">
      <c r="A6" s="273">
        <v>2</v>
      </c>
      <c r="B6" s="330" t="s">
        <v>22</v>
      </c>
      <c r="C6" s="331" t="s">
        <v>23</v>
      </c>
      <c r="D6" s="332" t="s">
        <v>24</v>
      </c>
      <c r="E6" s="333"/>
      <c r="F6" s="332" t="s">
        <v>25</v>
      </c>
      <c r="G6" s="331" t="s">
        <v>26</v>
      </c>
      <c r="H6" s="332" t="s">
        <v>27</v>
      </c>
      <c r="I6" s="340">
        <v>6700</v>
      </c>
      <c r="J6" s="341">
        <f t="shared" si="0"/>
        <v>5695</v>
      </c>
      <c r="K6" s="341">
        <f t="shared" si="1"/>
        <v>4840.75</v>
      </c>
      <c r="L6" s="342" t="s">
        <v>28</v>
      </c>
    </row>
    <row r="7" s="324" customFormat="1" ht="71" customHeight="1" spans="1:12">
      <c r="A7" s="273">
        <v>3</v>
      </c>
      <c r="B7" s="330" t="s">
        <v>29</v>
      </c>
      <c r="C7" s="331" t="s">
        <v>30</v>
      </c>
      <c r="D7" s="332" t="s">
        <v>31</v>
      </c>
      <c r="E7" s="333"/>
      <c r="F7" s="332" t="s">
        <v>32</v>
      </c>
      <c r="G7" s="331" t="s">
        <v>19</v>
      </c>
      <c r="H7" s="332" t="s">
        <v>33</v>
      </c>
      <c r="I7" s="340">
        <v>1000</v>
      </c>
      <c r="J7" s="341">
        <f t="shared" si="0"/>
        <v>850</v>
      </c>
      <c r="K7" s="341">
        <f t="shared" si="1"/>
        <v>722.5</v>
      </c>
      <c r="L7" s="342" t="s">
        <v>34</v>
      </c>
    </row>
    <row r="8" s="324" customFormat="1" ht="72" customHeight="1" spans="1:12">
      <c r="A8" s="273">
        <v>4</v>
      </c>
      <c r="B8" s="330" t="s">
        <v>35</v>
      </c>
      <c r="C8" s="331" t="s">
        <v>36</v>
      </c>
      <c r="D8" s="334" t="s">
        <v>37</v>
      </c>
      <c r="E8" s="333"/>
      <c r="F8" s="332" t="s">
        <v>38</v>
      </c>
      <c r="G8" s="331" t="s">
        <v>19</v>
      </c>
      <c r="H8" s="332" t="s">
        <v>39</v>
      </c>
      <c r="I8" s="340">
        <v>300</v>
      </c>
      <c r="J8" s="341">
        <f t="shared" si="0"/>
        <v>255</v>
      </c>
      <c r="K8" s="341">
        <f t="shared" si="1"/>
        <v>216.75</v>
      </c>
      <c r="L8" s="342" t="s">
        <v>40</v>
      </c>
    </row>
    <row r="9" s="324" customFormat="1" ht="79" customHeight="1" spans="1:12">
      <c r="A9" s="273">
        <v>5</v>
      </c>
      <c r="B9" s="330" t="s">
        <v>41</v>
      </c>
      <c r="C9" s="331" t="s">
        <v>42</v>
      </c>
      <c r="D9" s="334" t="s">
        <v>43</v>
      </c>
      <c r="E9" s="333"/>
      <c r="F9" s="332" t="s">
        <v>44</v>
      </c>
      <c r="G9" s="331" t="s">
        <v>45</v>
      </c>
      <c r="H9" s="332" t="s">
        <v>46</v>
      </c>
      <c r="I9" s="340">
        <v>6000</v>
      </c>
      <c r="J9" s="341">
        <f t="shared" si="0"/>
        <v>5100</v>
      </c>
      <c r="K9" s="341">
        <f t="shared" si="1"/>
        <v>4335</v>
      </c>
      <c r="L9" s="342" t="s">
        <v>40</v>
      </c>
    </row>
    <row r="10" s="324" customFormat="1" ht="63" customHeight="1" spans="1:12">
      <c r="A10" s="273">
        <v>6</v>
      </c>
      <c r="B10" s="330" t="s">
        <v>47</v>
      </c>
      <c r="C10" s="331" t="s">
        <v>48</v>
      </c>
      <c r="D10" s="332" t="s">
        <v>49</v>
      </c>
      <c r="E10" s="333"/>
      <c r="F10" s="332" t="s">
        <v>50</v>
      </c>
      <c r="G10" s="331" t="s">
        <v>45</v>
      </c>
      <c r="H10" s="332"/>
      <c r="I10" s="340">
        <v>3200</v>
      </c>
      <c r="J10" s="341">
        <f t="shared" si="0"/>
        <v>2720</v>
      </c>
      <c r="K10" s="341">
        <f t="shared" si="1"/>
        <v>2312</v>
      </c>
      <c r="L10" s="342" t="s">
        <v>51</v>
      </c>
    </row>
    <row r="11" s="324" customFormat="1" ht="34" customHeight="1" spans="1:12">
      <c r="A11" s="273">
        <v>7</v>
      </c>
      <c r="B11" s="330" t="s">
        <v>52</v>
      </c>
      <c r="C11" s="331" t="s">
        <v>53</v>
      </c>
      <c r="D11" s="334" t="s">
        <v>54</v>
      </c>
      <c r="E11" s="333"/>
      <c r="F11" s="332" t="s">
        <v>55</v>
      </c>
      <c r="G11" s="331" t="s">
        <v>19</v>
      </c>
      <c r="H11" s="335"/>
      <c r="I11" s="340">
        <v>600</v>
      </c>
      <c r="J11" s="341">
        <f t="shared" si="0"/>
        <v>510</v>
      </c>
      <c r="K11" s="341">
        <f t="shared" si="1"/>
        <v>433.5</v>
      </c>
      <c r="L11" s="342"/>
    </row>
    <row r="12" s="324" customFormat="1" ht="39" customHeight="1" spans="1:12">
      <c r="A12" s="273">
        <v>8</v>
      </c>
      <c r="B12" s="330" t="s">
        <v>56</v>
      </c>
      <c r="C12" s="336" t="s">
        <v>57</v>
      </c>
      <c r="D12" s="332" t="s">
        <v>58</v>
      </c>
      <c r="E12" s="333"/>
      <c r="F12" s="334" t="s">
        <v>59</v>
      </c>
      <c r="G12" s="331" t="s">
        <v>19</v>
      </c>
      <c r="H12" s="335"/>
      <c r="I12" s="340">
        <v>700</v>
      </c>
      <c r="J12" s="341">
        <f t="shared" si="0"/>
        <v>595</v>
      </c>
      <c r="K12" s="341">
        <f t="shared" si="1"/>
        <v>505.75</v>
      </c>
      <c r="L12" s="342"/>
    </row>
    <row r="13" s="324" customFormat="1" ht="33.75" spans="1:12">
      <c r="A13" s="273">
        <v>9</v>
      </c>
      <c r="B13" s="330" t="s">
        <v>60</v>
      </c>
      <c r="C13" s="331" t="s">
        <v>61</v>
      </c>
      <c r="D13" s="334" t="s">
        <v>62</v>
      </c>
      <c r="E13" s="333"/>
      <c r="F13" s="332" t="s">
        <v>59</v>
      </c>
      <c r="G13" s="331" t="s">
        <v>19</v>
      </c>
      <c r="H13" s="332" t="s">
        <v>63</v>
      </c>
      <c r="I13" s="340">
        <v>900</v>
      </c>
      <c r="J13" s="341">
        <f t="shared" si="0"/>
        <v>765</v>
      </c>
      <c r="K13" s="341">
        <f t="shared" si="1"/>
        <v>650.25</v>
      </c>
      <c r="L13" s="342"/>
    </row>
    <row r="14" s="324" customFormat="1" ht="49" customHeight="1" spans="1:12">
      <c r="A14" s="273">
        <v>10</v>
      </c>
      <c r="B14" s="330" t="s">
        <v>64</v>
      </c>
      <c r="C14" s="331" t="s">
        <v>65</v>
      </c>
      <c r="D14" s="334" t="s">
        <v>66</v>
      </c>
      <c r="E14" s="333"/>
      <c r="F14" s="332" t="s">
        <v>67</v>
      </c>
      <c r="G14" s="331" t="s">
        <v>19</v>
      </c>
      <c r="H14" s="335"/>
      <c r="I14" s="340">
        <v>800</v>
      </c>
      <c r="J14" s="341">
        <f t="shared" si="0"/>
        <v>680</v>
      </c>
      <c r="K14" s="341">
        <f t="shared" si="1"/>
        <v>578</v>
      </c>
      <c r="L14" s="342" t="s">
        <v>68</v>
      </c>
    </row>
    <row r="15" s="324" customFormat="1" ht="36" customHeight="1" spans="1:12">
      <c r="A15" s="273">
        <v>11</v>
      </c>
      <c r="B15" s="330" t="s">
        <v>69</v>
      </c>
      <c r="C15" s="331" t="s">
        <v>70</v>
      </c>
      <c r="D15" s="334" t="s">
        <v>71</v>
      </c>
      <c r="E15" s="333"/>
      <c r="F15" s="337"/>
      <c r="G15" s="331" t="s">
        <v>19</v>
      </c>
      <c r="H15" s="338" t="s">
        <v>72</v>
      </c>
      <c r="I15" s="340">
        <v>60</v>
      </c>
      <c r="J15" s="341">
        <f t="shared" si="0"/>
        <v>51</v>
      </c>
      <c r="K15" s="341">
        <f t="shared" si="1"/>
        <v>43.35</v>
      </c>
      <c r="L15" s="342" t="s">
        <v>73</v>
      </c>
    </row>
    <row r="16" s="324" customFormat="1" ht="90" customHeight="1" spans="1:12">
      <c r="A16" s="273">
        <v>12</v>
      </c>
      <c r="B16" s="330" t="s">
        <v>74</v>
      </c>
      <c r="C16" s="331" t="s">
        <v>75</v>
      </c>
      <c r="D16" s="332" t="s">
        <v>76</v>
      </c>
      <c r="E16" s="333"/>
      <c r="F16" s="332" t="s">
        <v>77</v>
      </c>
      <c r="G16" s="331" t="s">
        <v>19</v>
      </c>
      <c r="H16" s="335"/>
      <c r="I16" s="340">
        <v>300</v>
      </c>
      <c r="J16" s="341">
        <f t="shared" si="0"/>
        <v>255</v>
      </c>
      <c r="K16" s="341">
        <f t="shared" si="1"/>
        <v>216.75</v>
      </c>
      <c r="L16" s="342" t="s">
        <v>78</v>
      </c>
    </row>
    <row r="17" s="324" customFormat="1" ht="82" customHeight="1" spans="1:12">
      <c r="A17" s="273">
        <v>13</v>
      </c>
      <c r="B17" s="330" t="s">
        <v>79</v>
      </c>
      <c r="C17" s="331" t="s">
        <v>80</v>
      </c>
      <c r="D17" s="334" t="s">
        <v>81</v>
      </c>
      <c r="E17" s="333"/>
      <c r="F17" s="335"/>
      <c r="G17" s="331" t="s">
        <v>26</v>
      </c>
      <c r="H17" s="335"/>
      <c r="I17" s="340">
        <v>210</v>
      </c>
      <c r="J17" s="341">
        <f t="shared" si="0"/>
        <v>178.5</v>
      </c>
      <c r="K17" s="341">
        <f t="shared" si="1"/>
        <v>151.725</v>
      </c>
      <c r="L17" s="342" t="s">
        <v>82</v>
      </c>
    </row>
    <row r="18" s="324" customFormat="1" ht="56" customHeight="1" spans="1:12">
      <c r="A18" s="273">
        <v>14</v>
      </c>
      <c r="B18" s="330" t="s">
        <v>83</v>
      </c>
      <c r="C18" s="331" t="s">
        <v>84</v>
      </c>
      <c r="D18" s="334" t="s">
        <v>85</v>
      </c>
      <c r="E18" s="333"/>
      <c r="F18" s="335"/>
      <c r="G18" s="331" t="s">
        <v>45</v>
      </c>
      <c r="H18" s="335"/>
      <c r="I18" s="340">
        <v>446</v>
      </c>
      <c r="J18" s="341">
        <f t="shared" si="0"/>
        <v>379.1</v>
      </c>
      <c r="K18" s="341">
        <f t="shared" si="1"/>
        <v>322.235</v>
      </c>
      <c r="L18" s="342" t="s">
        <v>86</v>
      </c>
    </row>
    <row r="19" s="324" customFormat="1" ht="66" customHeight="1" spans="1:12">
      <c r="A19" s="273">
        <v>15</v>
      </c>
      <c r="B19" s="330" t="s">
        <v>87</v>
      </c>
      <c r="C19" s="331" t="s">
        <v>88</v>
      </c>
      <c r="D19" s="334" t="s">
        <v>89</v>
      </c>
      <c r="E19" s="333"/>
      <c r="F19" s="335"/>
      <c r="G19" s="331" t="s">
        <v>45</v>
      </c>
      <c r="H19" s="335"/>
      <c r="I19" s="340">
        <v>1380</v>
      </c>
      <c r="J19" s="341">
        <f t="shared" si="0"/>
        <v>1173</v>
      </c>
      <c r="K19" s="341">
        <f t="shared" si="1"/>
        <v>997.05</v>
      </c>
      <c r="L19" s="342" t="s">
        <v>86</v>
      </c>
    </row>
  </sheetData>
  <mergeCells count="12">
    <mergeCell ref="B1:K1"/>
    <mergeCell ref="I2:K2"/>
    <mergeCell ref="A4:L4"/>
    <mergeCell ref="A2:A3"/>
    <mergeCell ref="B2:B3"/>
    <mergeCell ref="C2:C3"/>
    <mergeCell ref="D2:D3"/>
    <mergeCell ref="E2:E3"/>
    <mergeCell ref="F2:F3"/>
    <mergeCell ref="G2:G3"/>
    <mergeCell ref="H2:H3"/>
    <mergeCell ref="L2:L3"/>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80"/>
  <sheetViews>
    <sheetView zoomScale="85" zoomScaleNormal="85" workbookViewId="0">
      <selection activeCell="A1" sqref="A1:L1"/>
    </sheetView>
  </sheetViews>
  <sheetFormatPr defaultColWidth="8.89166666666667" defaultRowHeight="13.5"/>
  <cols>
    <col min="2" max="3" width="17.6666666666667" customWidth="1"/>
    <col min="4" max="5" width="42.4416666666667" customWidth="1"/>
    <col min="6" max="6" width="11" customWidth="1"/>
    <col min="7" max="7" width="18.6666666666667" customWidth="1"/>
    <col min="8" max="10" width="11.3666666666667" customWidth="1"/>
    <col min="12" max="12" width="21.9666666666667" customWidth="1"/>
  </cols>
  <sheetData>
    <row r="1" ht="25.5" spans="1:12">
      <c r="A1" s="58" t="s">
        <v>6923</v>
      </c>
      <c r="B1" s="58"/>
      <c r="C1" s="58"/>
      <c r="D1" s="59"/>
      <c r="E1" s="59"/>
      <c r="F1" s="58"/>
      <c r="G1" s="59"/>
      <c r="H1" s="60"/>
      <c r="I1" s="60"/>
      <c r="J1" s="60"/>
      <c r="K1" s="58"/>
      <c r="L1" s="58"/>
    </row>
    <row r="2" ht="368" customHeight="1" spans="1:12">
      <c r="A2" s="61" t="s">
        <v>6924</v>
      </c>
      <c r="B2" s="61"/>
      <c r="C2" s="61"/>
      <c r="D2" s="61"/>
      <c r="E2" s="61"/>
      <c r="F2" s="61"/>
      <c r="G2" s="61"/>
      <c r="H2" s="62"/>
      <c r="I2" s="62"/>
      <c r="J2" s="62"/>
      <c r="K2" s="61"/>
      <c r="L2" s="67"/>
    </row>
    <row r="3" ht="14.25" spans="1:12">
      <c r="A3" s="63" t="s">
        <v>1</v>
      </c>
      <c r="B3" s="64" t="s">
        <v>2</v>
      </c>
      <c r="C3" s="65" t="s">
        <v>3</v>
      </c>
      <c r="D3" s="65" t="s">
        <v>720</v>
      </c>
      <c r="E3" s="65" t="s">
        <v>721</v>
      </c>
      <c r="F3" s="65" t="s">
        <v>7</v>
      </c>
      <c r="G3" s="65" t="s">
        <v>8</v>
      </c>
      <c r="H3" s="66" t="s">
        <v>1693</v>
      </c>
      <c r="I3" s="66"/>
      <c r="J3" s="66"/>
      <c r="K3" s="65" t="s">
        <v>93</v>
      </c>
      <c r="L3" s="65" t="s">
        <v>10</v>
      </c>
    </row>
    <row r="4" ht="14.25" spans="1:12">
      <c r="A4" s="63"/>
      <c r="B4" s="64"/>
      <c r="C4" s="65"/>
      <c r="D4" s="65"/>
      <c r="E4" s="65"/>
      <c r="F4" s="65"/>
      <c r="G4" s="65"/>
      <c r="H4" s="66" t="s">
        <v>94</v>
      </c>
      <c r="I4" s="66" t="s">
        <v>95</v>
      </c>
      <c r="J4" s="66" t="s">
        <v>96</v>
      </c>
      <c r="K4" s="65"/>
      <c r="L4" s="65"/>
    </row>
    <row r="5" ht="42.75" spans="1:12">
      <c r="A5" s="67">
        <v>1</v>
      </c>
      <c r="B5" s="68" t="s">
        <v>6925</v>
      </c>
      <c r="C5" s="69" t="s">
        <v>6926</v>
      </c>
      <c r="D5" s="70" t="s">
        <v>6927</v>
      </c>
      <c r="E5" s="70" t="s">
        <v>6928</v>
      </c>
      <c r="F5" s="69" t="s">
        <v>100</v>
      </c>
      <c r="G5" s="71"/>
      <c r="H5" s="72">
        <v>200</v>
      </c>
      <c r="I5" s="72">
        <v>170</v>
      </c>
      <c r="J5" s="72">
        <v>144</v>
      </c>
      <c r="K5" s="74" t="s">
        <v>183</v>
      </c>
      <c r="L5" s="73" t="s">
        <v>6929</v>
      </c>
    </row>
    <row r="6" ht="85.5" spans="1:12">
      <c r="A6" s="67">
        <v>2</v>
      </c>
      <c r="B6" s="68" t="s">
        <v>6930</v>
      </c>
      <c r="C6" s="69" t="s">
        <v>6931</v>
      </c>
      <c r="D6" s="71" t="s">
        <v>6932</v>
      </c>
      <c r="E6" s="71" t="s">
        <v>6933</v>
      </c>
      <c r="F6" s="69" t="s">
        <v>100</v>
      </c>
      <c r="G6" s="71" t="s">
        <v>6934</v>
      </c>
      <c r="H6" s="72">
        <v>410</v>
      </c>
      <c r="I6" s="72">
        <v>348</v>
      </c>
      <c r="J6" s="72">
        <v>296</v>
      </c>
      <c r="K6" s="69" t="s">
        <v>183</v>
      </c>
      <c r="L6" s="73" t="s">
        <v>6935</v>
      </c>
    </row>
    <row r="7" ht="42.75" spans="1:12">
      <c r="A7" s="67">
        <v>3</v>
      </c>
      <c r="B7" s="68" t="s">
        <v>6936</v>
      </c>
      <c r="C7" s="69" t="s">
        <v>6937</v>
      </c>
      <c r="D7" s="71" t="s">
        <v>6938</v>
      </c>
      <c r="E7" s="71" t="s">
        <v>6939</v>
      </c>
      <c r="F7" s="69" t="s">
        <v>146</v>
      </c>
      <c r="G7" s="71"/>
      <c r="H7" s="72">
        <v>600</v>
      </c>
      <c r="I7" s="72">
        <v>510</v>
      </c>
      <c r="J7" s="72">
        <v>433</v>
      </c>
      <c r="K7" s="69" t="s">
        <v>183</v>
      </c>
      <c r="L7" s="73" t="s">
        <v>6940</v>
      </c>
    </row>
    <row r="8" ht="42.75" spans="1:12">
      <c r="A8" s="67">
        <v>4</v>
      </c>
      <c r="B8" s="68" t="s">
        <v>6941</v>
      </c>
      <c r="C8" s="69" t="s">
        <v>6942</v>
      </c>
      <c r="D8" s="71" t="s">
        <v>6943</v>
      </c>
      <c r="E8" s="71" t="s">
        <v>6944</v>
      </c>
      <c r="F8" s="69" t="s">
        <v>146</v>
      </c>
      <c r="G8" s="71"/>
      <c r="H8" s="72">
        <v>300</v>
      </c>
      <c r="I8" s="72">
        <v>255</v>
      </c>
      <c r="J8" s="72">
        <v>216</v>
      </c>
      <c r="K8" s="69" t="s">
        <v>183</v>
      </c>
      <c r="L8" s="73" t="s">
        <v>6945</v>
      </c>
    </row>
    <row r="9" ht="42.75" spans="1:12">
      <c r="A9" s="67"/>
      <c r="B9" s="68" t="s">
        <v>6946</v>
      </c>
      <c r="C9" s="69" t="s">
        <v>6947</v>
      </c>
      <c r="D9" s="71"/>
      <c r="E9" s="71"/>
      <c r="F9" s="69" t="s">
        <v>146</v>
      </c>
      <c r="G9" s="71"/>
      <c r="H9" s="72">
        <v>300</v>
      </c>
      <c r="I9" s="72">
        <v>255</v>
      </c>
      <c r="J9" s="72">
        <v>216</v>
      </c>
      <c r="K9" s="69" t="s">
        <v>183</v>
      </c>
      <c r="L9" s="73"/>
    </row>
    <row r="10" ht="42.75" spans="1:12">
      <c r="A10" s="67">
        <v>5</v>
      </c>
      <c r="B10" s="68" t="s">
        <v>6948</v>
      </c>
      <c r="C10" s="69" t="s">
        <v>6949</v>
      </c>
      <c r="D10" s="71" t="s">
        <v>6950</v>
      </c>
      <c r="E10" s="71" t="s">
        <v>6944</v>
      </c>
      <c r="F10" s="69" t="s">
        <v>100</v>
      </c>
      <c r="G10" s="71"/>
      <c r="H10" s="72">
        <v>270</v>
      </c>
      <c r="I10" s="72">
        <v>229</v>
      </c>
      <c r="J10" s="72">
        <v>195</v>
      </c>
      <c r="K10" s="69" t="s">
        <v>183</v>
      </c>
      <c r="L10" s="73" t="s">
        <v>6951</v>
      </c>
    </row>
    <row r="11" ht="42.75" spans="1:12">
      <c r="A11" s="67">
        <v>6</v>
      </c>
      <c r="B11" s="68" t="s">
        <v>6952</v>
      </c>
      <c r="C11" s="69" t="s">
        <v>6953</v>
      </c>
      <c r="D11" s="71" t="s">
        <v>6954</v>
      </c>
      <c r="E11" s="71" t="s">
        <v>6955</v>
      </c>
      <c r="F11" s="69" t="s">
        <v>100</v>
      </c>
      <c r="G11" s="71"/>
      <c r="H11" s="72" t="s">
        <v>351</v>
      </c>
      <c r="I11" s="72" t="s">
        <v>351</v>
      </c>
      <c r="J11" s="72" t="s">
        <v>351</v>
      </c>
      <c r="K11" s="73" t="s">
        <v>194</v>
      </c>
      <c r="L11" s="73" t="s">
        <v>6956</v>
      </c>
    </row>
    <row r="12" ht="71.25" spans="1:12">
      <c r="A12" s="67">
        <v>7</v>
      </c>
      <c r="B12" s="68" t="s">
        <v>6957</v>
      </c>
      <c r="C12" s="69" t="s">
        <v>6958</v>
      </c>
      <c r="D12" s="71" t="s">
        <v>6959</v>
      </c>
      <c r="E12" s="71" t="s">
        <v>6960</v>
      </c>
      <c r="F12" s="69" t="s">
        <v>100</v>
      </c>
      <c r="G12" s="71"/>
      <c r="H12" s="72" t="s">
        <v>351</v>
      </c>
      <c r="I12" s="72" t="s">
        <v>351</v>
      </c>
      <c r="J12" s="72" t="s">
        <v>351</v>
      </c>
      <c r="K12" s="69" t="s">
        <v>194</v>
      </c>
      <c r="L12" s="73" t="s">
        <v>6961</v>
      </c>
    </row>
    <row r="13" ht="42.75" spans="1:12">
      <c r="A13" s="67">
        <v>8</v>
      </c>
      <c r="B13" s="68" t="s">
        <v>6962</v>
      </c>
      <c r="C13" s="69" t="s">
        <v>6963</v>
      </c>
      <c r="D13" s="71" t="s">
        <v>6964</v>
      </c>
      <c r="E13" s="71" t="s">
        <v>6965</v>
      </c>
      <c r="F13" s="69" t="s">
        <v>100</v>
      </c>
      <c r="G13" s="71"/>
      <c r="H13" s="72">
        <v>100</v>
      </c>
      <c r="I13" s="72">
        <v>85</v>
      </c>
      <c r="J13" s="72">
        <v>72</v>
      </c>
      <c r="K13" s="69" t="s">
        <v>183</v>
      </c>
      <c r="L13" s="73" t="s">
        <v>6966</v>
      </c>
    </row>
    <row r="14" ht="142.5" spans="1:12">
      <c r="A14" s="67">
        <v>9</v>
      </c>
      <c r="B14" s="68" t="s">
        <v>6967</v>
      </c>
      <c r="C14" s="69" t="s">
        <v>6968</v>
      </c>
      <c r="D14" s="71" t="s">
        <v>6969</v>
      </c>
      <c r="E14" s="71" t="s">
        <v>6970</v>
      </c>
      <c r="F14" s="69" t="s">
        <v>100</v>
      </c>
      <c r="G14" s="71"/>
      <c r="H14" s="72">
        <v>150</v>
      </c>
      <c r="I14" s="72">
        <v>127</v>
      </c>
      <c r="J14" s="72">
        <v>108</v>
      </c>
      <c r="K14" s="69" t="s">
        <v>194</v>
      </c>
      <c r="L14" s="73" t="s">
        <v>6971</v>
      </c>
    </row>
    <row r="15" ht="42.75" spans="1:12">
      <c r="A15" s="67">
        <v>10</v>
      </c>
      <c r="B15" s="68" t="s">
        <v>6972</v>
      </c>
      <c r="C15" s="69" t="s">
        <v>6973</v>
      </c>
      <c r="D15" s="71" t="s">
        <v>6974</v>
      </c>
      <c r="E15" s="71" t="s">
        <v>6975</v>
      </c>
      <c r="F15" s="69" t="s">
        <v>100</v>
      </c>
      <c r="G15" s="71" t="s">
        <v>6976</v>
      </c>
      <c r="H15" s="72">
        <v>900</v>
      </c>
      <c r="I15" s="72">
        <v>765</v>
      </c>
      <c r="J15" s="72">
        <v>650</v>
      </c>
      <c r="K15" s="73" t="s">
        <v>183</v>
      </c>
      <c r="L15" s="73" t="s">
        <v>6977</v>
      </c>
    </row>
    <row r="16" ht="185.25" spans="1:12">
      <c r="A16" s="67">
        <v>11</v>
      </c>
      <c r="B16" s="68" t="s">
        <v>6978</v>
      </c>
      <c r="C16" s="69" t="s">
        <v>6979</v>
      </c>
      <c r="D16" s="71" t="s">
        <v>6980</v>
      </c>
      <c r="E16" s="71" t="s">
        <v>6981</v>
      </c>
      <c r="F16" s="69" t="s">
        <v>100</v>
      </c>
      <c r="G16" s="71" t="s">
        <v>6982</v>
      </c>
      <c r="H16" s="72">
        <v>260</v>
      </c>
      <c r="I16" s="72">
        <v>221</v>
      </c>
      <c r="J16" s="72">
        <v>187</v>
      </c>
      <c r="K16" s="69" t="s">
        <v>183</v>
      </c>
      <c r="L16" s="73" t="s">
        <v>6983</v>
      </c>
    </row>
    <row r="17" ht="256.5" spans="1:12">
      <c r="A17" s="67">
        <v>12</v>
      </c>
      <c r="B17" s="68" t="s">
        <v>6984</v>
      </c>
      <c r="C17" s="73" t="s">
        <v>6985</v>
      </c>
      <c r="D17" s="70" t="s">
        <v>6986</v>
      </c>
      <c r="E17" s="70" t="s">
        <v>6987</v>
      </c>
      <c r="F17" s="73" t="s">
        <v>100</v>
      </c>
      <c r="G17" s="70" t="s">
        <v>6988</v>
      </c>
      <c r="H17" s="72">
        <v>1750</v>
      </c>
      <c r="I17" s="72">
        <v>1487</v>
      </c>
      <c r="J17" s="72">
        <v>1264</v>
      </c>
      <c r="K17" s="73" t="s">
        <v>183</v>
      </c>
      <c r="L17" s="73" t="s">
        <v>6989</v>
      </c>
    </row>
    <row r="18" ht="42.75" spans="1:12">
      <c r="A18" s="67">
        <v>13</v>
      </c>
      <c r="B18" s="68" t="s">
        <v>6990</v>
      </c>
      <c r="C18" s="73" t="s">
        <v>6991</v>
      </c>
      <c r="D18" s="70" t="s">
        <v>6992</v>
      </c>
      <c r="E18" s="70" t="s">
        <v>6993</v>
      </c>
      <c r="F18" s="73" t="s">
        <v>100</v>
      </c>
      <c r="G18" s="70" t="s">
        <v>6994</v>
      </c>
      <c r="H18" s="72">
        <v>1250</v>
      </c>
      <c r="I18" s="72">
        <v>1062</v>
      </c>
      <c r="J18" s="72">
        <v>903</v>
      </c>
      <c r="K18" s="73" t="s">
        <v>441</v>
      </c>
      <c r="L18" s="73" t="s">
        <v>6995</v>
      </c>
    </row>
    <row r="19" ht="28.5" spans="1:12">
      <c r="A19" s="67"/>
      <c r="B19" s="68" t="s">
        <v>6996</v>
      </c>
      <c r="C19" s="73" t="s">
        <v>6997</v>
      </c>
      <c r="D19" s="71"/>
      <c r="E19" s="71"/>
      <c r="F19" s="73" t="s">
        <v>100</v>
      </c>
      <c r="G19" s="71"/>
      <c r="H19" s="72">
        <v>375</v>
      </c>
      <c r="I19" s="72">
        <v>318</v>
      </c>
      <c r="J19" s="72">
        <v>270</v>
      </c>
      <c r="K19" s="73" t="s">
        <v>441</v>
      </c>
      <c r="L19" s="73"/>
    </row>
    <row r="20" ht="28.5" spans="1:12">
      <c r="A20" s="67"/>
      <c r="B20" s="68" t="s">
        <v>6998</v>
      </c>
      <c r="C20" s="69" t="s">
        <v>6999</v>
      </c>
      <c r="D20" s="71"/>
      <c r="E20" s="71"/>
      <c r="F20" s="73" t="s">
        <v>100</v>
      </c>
      <c r="G20" s="71"/>
      <c r="H20" s="72">
        <v>375</v>
      </c>
      <c r="I20" s="72">
        <v>318</v>
      </c>
      <c r="J20" s="72">
        <v>270</v>
      </c>
      <c r="K20" s="73" t="s">
        <v>441</v>
      </c>
      <c r="L20" s="73"/>
    </row>
    <row r="21" ht="42.75" spans="1:12">
      <c r="A21" s="67">
        <v>14</v>
      </c>
      <c r="B21" s="68" t="s">
        <v>7000</v>
      </c>
      <c r="C21" s="69" t="s">
        <v>7001</v>
      </c>
      <c r="D21" s="71" t="s">
        <v>7002</v>
      </c>
      <c r="E21" s="71" t="s">
        <v>7003</v>
      </c>
      <c r="F21" s="69" t="s">
        <v>100</v>
      </c>
      <c r="G21" s="71" t="s">
        <v>6994</v>
      </c>
      <c r="H21" s="72">
        <v>2500</v>
      </c>
      <c r="I21" s="72">
        <v>2125</v>
      </c>
      <c r="J21" s="72">
        <v>1806</v>
      </c>
      <c r="K21" s="69" t="s">
        <v>441</v>
      </c>
      <c r="L21" s="75" t="s">
        <v>7004</v>
      </c>
    </row>
    <row r="22" ht="28.5" spans="1:12">
      <c r="A22" s="67"/>
      <c r="B22" s="68" t="s">
        <v>7005</v>
      </c>
      <c r="C22" s="69" t="s">
        <v>7006</v>
      </c>
      <c r="D22" s="70"/>
      <c r="E22" s="70"/>
      <c r="F22" s="69" t="s">
        <v>100</v>
      </c>
      <c r="G22" s="70"/>
      <c r="H22" s="72">
        <v>500</v>
      </c>
      <c r="I22" s="72">
        <v>425</v>
      </c>
      <c r="J22" s="72">
        <v>361</v>
      </c>
      <c r="K22" s="69" t="s">
        <v>441</v>
      </c>
      <c r="L22" s="75"/>
    </row>
    <row r="23" ht="28.5" spans="1:12">
      <c r="A23" s="67"/>
      <c r="B23" s="68" t="s">
        <v>7007</v>
      </c>
      <c r="C23" s="73" t="s">
        <v>7008</v>
      </c>
      <c r="D23" s="70"/>
      <c r="E23" s="70"/>
      <c r="F23" s="69" t="s">
        <v>100</v>
      </c>
      <c r="G23" s="70"/>
      <c r="H23" s="72">
        <v>750</v>
      </c>
      <c r="I23" s="72">
        <v>637</v>
      </c>
      <c r="J23" s="72">
        <v>541</v>
      </c>
      <c r="K23" s="69" t="s">
        <v>441</v>
      </c>
      <c r="L23" s="75"/>
    </row>
    <row r="24" ht="42.75" spans="1:12">
      <c r="A24" s="67">
        <v>15</v>
      </c>
      <c r="B24" s="68" t="s">
        <v>7009</v>
      </c>
      <c r="C24" s="73" t="s">
        <v>7010</v>
      </c>
      <c r="D24" s="70" t="s">
        <v>7011</v>
      </c>
      <c r="E24" s="70" t="s">
        <v>7012</v>
      </c>
      <c r="F24" s="73" t="s">
        <v>100</v>
      </c>
      <c r="G24" s="70" t="s">
        <v>6994</v>
      </c>
      <c r="H24" s="72">
        <v>620</v>
      </c>
      <c r="I24" s="72">
        <v>527</v>
      </c>
      <c r="J24" s="72">
        <v>447</v>
      </c>
      <c r="K24" s="73" t="s">
        <v>441</v>
      </c>
      <c r="L24" s="73" t="s">
        <v>7013</v>
      </c>
    </row>
    <row r="25" ht="28.5" spans="1:12">
      <c r="A25" s="67"/>
      <c r="B25" s="68" t="s">
        <v>7014</v>
      </c>
      <c r="C25" s="73" t="s">
        <v>7015</v>
      </c>
      <c r="D25" s="71"/>
      <c r="E25" s="71"/>
      <c r="F25" s="73" t="s">
        <v>100</v>
      </c>
      <c r="G25" s="71"/>
      <c r="H25" s="72">
        <v>434</v>
      </c>
      <c r="I25" s="72">
        <v>368</v>
      </c>
      <c r="J25" s="72">
        <v>312</v>
      </c>
      <c r="K25" s="73" t="s">
        <v>441</v>
      </c>
      <c r="L25" s="73"/>
    </row>
    <row r="26" ht="28.5" spans="1:12">
      <c r="A26" s="67"/>
      <c r="B26" s="68" t="s">
        <v>7016</v>
      </c>
      <c r="C26" s="69" t="s">
        <v>7017</v>
      </c>
      <c r="D26" s="71"/>
      <c r="E26" s="71"/>
      <c r="F26" s="73" t="s">
        <v>100</v>
      </c>
      <c r="G26" s="71"/>
      <c r="H26" s="72">
        <v>186</v>
      </c>
      <c r="I26" s="72">
        <v>158</v>
      </c>
      <c r="J26" s="72">
        <v>134</v>
      </c>
      <c r="K26" s="73" t="s">
        <v>441</v>
      </c>
      <c r="L26" s="73"/>
    </row>
    <row r="27" ht="42.75" spans="1:12">
      <c r="A27" s="67">
        <v>16</v>
      </c>
      <c r="B27" s="68" t="s">
        <v>7018</v>
      </c>
      <c r="C27" s="69" t="s">
        <v>7019</v>
      </c>
      <c r="D27" s="71" t="s">
        <v>7020</v>
      </c>
      <c r="E27" s="71" t="s">
        <v>7021</v>
      </c>
      <c r="F27" s="69" t="s">
        <v>100</v>
      </c>
      <c r="G27" s="71"/>
      <c r="H27" s="72">
        <v>2100</v>
      </c>
      <c r="I27" s="72">
        <v>1785</v>
      </c>
      <c r="J27" s="72">
        <v>1517</v>
      </c>
      <c r="K27" s="69" t="s">
        <v>441</v>
      </c>
      <c r="L27" s="73" t="s">
        <v>7022</v>
      </c>
    </row>
    <row r="28" ht="28.5" spans="1:12">
      <c r="A28" s="67"/>
      <c r="B28" s="68" t="s">
        <v>7023</v>
      </c>
      <c r="C28" s="69" t="s">
        <v>7024</v>
      </c>
      <c r="D28" s="70"/>
      <c r="E28" s="70"/>
      <c r="F28" s="69" t="s">
        <v>100</v>
      </c>
      <c r="G28" s="70"/>
      <c r="H28" s="72">
        <v>630</v>
      </c>
      <c r="I28" s="72">
        <v>535</v>
      </c>
      <c r="J28" s="72">
        <v>455</v>
      </c>
      <c r="K28" s="69" t="s">
        <v>441</v>
      </c>
      <c r="L28" s="73"/>
    </row>
    <row r="29" ht="42.75" spans="1:12">
      <c r="A29" s="67"/>
      <c r="B29" s="68" t="s">
        <v>7025</v>
      </c>
      <c r="C29" s="69" t="s">
        <v>7026</v>
      </c>
      <c r="D29" s="70"/>
      <c r="E29" s="70"/>
      <c r="F29" s="69" t="s">
        <v>100</v>
      </c>
      <c r="G29" s="70"/>
      <c r="H29" s="72">
        <v>2100</v>
      </c>
      <c r="I29" s="72">
        <v>1785</v>
      </c>
      <c r="J29" s="72">
        <v>1517</v>
      </c>
      <c r="K29" s="69" t="s">
        <v>441</v>
      </c>
      <c r="L29" s="73"/>
    </row>
    <row r="30" ht="42.75" spans="1:12">
      <c r="A30" s="67"/>
      <c r="B30" s="68" t="s">
        <v>7027</v>
      </c>
      <c r="C30" s="69" t="s">
        <v>7028</v>
      </c>
      <c r="D30" s="70"/>
      <c r="E30" s="70"/>
      <c r="F30" s="69" t="s">
        <v>100</v>
      </c>
      <c r="G30" s="70"/>
      <c r="H30" s="72">
        <v>2100</v>
      </c>
      <c r="I30" s="72">
        <v>1785</v>
      </c>
      <c r="J30" s="72">
        <v>1517</v>
      </c>
      <c r="K30" s="69" t="s">
        <v>441</v>
      </c>
      <c r="L30" s="73"/>
    </row>
    <row r="31" ht="42.75" spans="1:12">
      <c r="A31" s="67">
        <v>17</v>
      </c>
      <c r="B31" s="68" t="s">
        <v>7029</v>
      </c>
      <c r="C31" s="73" t="s">
        <v>7030</v>
      </c>
      <c r="D31" s="70" t="s">
        <v>7031</v>
      </c>
      <c r="E31" s="70" t="s">
        <v>7032</v>
      </c>
      <c r="F31" s="73" t="s">
        <v>146</v>
      </c>
      <c r="G31" s="70"/>
      <c r="H31" s="72">
        <v>400</v>
      </c>
      <c r="I31" s="72">
        <v>340</v>
      </c>
      <c r="J31" s="72">
        <v>289</v>
      </c>
      <c r="K31" s="73" t="s">
        <v>441</v>
      </c>
      <c r="L31" s="73" t="s">
        <v>7033</v>
      </c>
    </row>
    <row r="32" ht="28.5" spans="1:12">
      <c r="A32" s="67"/>
      <c r="B32" s="68" t="s">
        <v>7034</v>
      </c>
      <c r="C32" s="73" t="s">
        <v>7035</v>
      </c>
      <c r="D32" s="71"/>
      <c r="E32" s="71"/>
      <c r="F32" s="73" t="s">
        <v>146</v>
      </c>
      <c r="G32" s="71"/>
      <c r="H32" s="72">
        <v>60</v>
      </c>
      <c r="I32" s="72">
        <v>51</v>
      </c>
      <c r="J32" s="72">
        <v>43</v>
      </c>
      <c r="K32" s="73" t="s">
        <v>441</v>
      </c>
      <c r="L32" s="73"/>
    </row>
    <row r="33" ht="28.5" spans="1:12">
      <c r="A33" s="67"/>
      <c r="B33" s="68" t="s">
        <v>7036</v>
      </c>
      <c r="C33" s="73" t="s">
        <v>7037</v>
      </c>
      <c r="D33" s="71"/>
      <c r="E33" s="71"/>
      <c r="F33" s="73" t="s">
        <v>146</v>
      </c>
      <c r="G33" s="71"/>
      <c r="H33" s="72">
        <v>120</v>
      </c>
      <c r="I33" s="72">
        <v>102</v>
      </c>
      <c r="J33" s="72">
        <v>86</v>
      </c>
      <c r="K33" s="73" t="s">
        <v>441</v>
      </c>
      <c r="L33" s="73"/>
    </row>
    <row r="34" ht="28.5" spans="1:12">
      <c r="A34" s="67"/>
      <c r="B34" s="68" t="s">
        <v>7038</v>
      </c>
      <c r="C34" s="73" t="s">
        <v>7039</v>
      </c>
      <c r="D34" s="71"/>
      <c r="E34" s="71"/>
      <c r="F34" s="73" t="s">
        <v>146</v>
      </c>
      <c r="G34" s="71"/>
      <c r="H34" s="72">
        <v>400</v>
      </c>
      <c r="I34" s="72">
        <v>340</v>
      </c>
      <c r="J34" s="72">
        <v>289</v>
      </c>
      <c r="K34" s="73" t="s">
        <v>441</v>
      </c>
      <c r="L34" s="73"/>
    </row>
    <row r="35" ht="57" spans="1:12">
      <c r="A35" s="67">
        <v>18</v>
      </c>
      <c r="B35" s="68" t="s">
        <v>7040</v>
      </c>
      <c r="C35" s="69" t="s">
        <v>7041</v>
      </c>
      <c r="D35" s="71" t="s">
        <v>7042</v>
      </c>
      <c r="E35" s="71" t="s">
        <v>7043</v>
      </c>
      <c r="F35" s="69" t="s">
        <v>146</v>
      </c>
      <c r="G35" s="71"/>
      <c r="H35" s="72">
        <v>1800</v>
      </c>
      <c r="I35" s="72">
        <v>1530</v>
      </c>
      <c r="J35" s="72">
        <v>1300</v>
      </c>
      <c r="K35" s="69" t="s">
        <v>441</v>
      </c>
      <c r="L35" s="73" t="s">
        <v>7044</v>
      </c>
    </row>
    <row r="36" ht="28.5" spans="1:12">
      <c r="A36" s="67"/>
      <c r="B36" s="68" t="s">
        <v>7045</v>
      </c>
      <c r="C36" s="69" t="s">
        <v>7046</v>
      </c>
      <c r="D36" s="71"/>
      <c r="E36" s="71"/>
      <c r="F36" s="69" t="s">
        <v>146</v>
      </c>
      <c r="G36" s="71"/>
      <c r="H36" s="72">
        <v>540</v>
      </c>
      <c r="I36" s="72">
        <v>459</v>
      </c>
      <c r="J36" s="72">
        <v>390</v>
      </c>
      <c r="K36" s="69" t="s">
        <v>441</v>
      </c>
      <c r="L36" s="73"/>
    </row>
    <row r="37" ht="42.75" spans="1:12">
      <c r="A37" s="67">
        <v>19</v>
      </c>
      <c r="B37" s="68" t="s">
        <v>7047</v>
      </c>
      <c r="C37" s="69" t="s">
        <v>7048</v>
      </c>
      <c r="D37" s="71" t="s">
        <v>7049</v>
      </c>
      <c r="E37" s="71" t="s">
        <v>7050</v>
      </c>
      <c r="F37" s="69" t="s">
        <v>146</v>
      </c>
      <c r="G37" s="71"/>
      <c r="H37" s="72">
        <v>2000</v>
      </c>
      <c r="I37" s="72">
        <v>1700</v>
      </c>
      <c r="J37" s="72">
        <v>1445</v>
      </c>
      <c r="K37" s="69" t="s">
        <v>194</v>
      </c>
      <c r="L37" s="73"/>
    </row>
    <row r="38" ht="28.5" spans="1:12">
      <c r="A38" s="67"/>
      <c r="B38" s="68" t="s">
        <v>7051</v>
      </c>
      <c r="C38" s="69" t="s">
        <v>7052</v>
      </c>
      <c r="D38" s="71"/>
      <c r="E38" s="71"/>
      <c r="F38" s="69" t="s">
        <v>146</v>
      </c>
      <c r="G38" s="71"/>
      <c r="H38" s="72">
        <v>600</v>
      </c>
      <c r="I38" s="72">
        <v>510</v>
      </c>
      <c r="J38" s="72">
        <v>433</v>
      </c>
      <c r="K38" s="69" t="s">
        <v>194</v>
      </c>
      <c r="L38" s="73"/>
    </row>
    <row r="39" ht="57" spans="1:12">
      <c r="A39" s="67">
        <v>20</v>
      </c>
      <c r="B39" s="68" t="s">
        <v>7053</v>
      </c>
      <c r="C39" s="69" t="s">
        <v>7054</v>
      </c>
      <c r="D39" s="71" t="s">
        <v>7055</v>
      </c>
      <c r="E39" s="71" t="s">
        <v>7056</v>
      </c>
      <c r="F39" s="69" t="s">
        <v>100</v>
      </c>
      <c r="G39" s="71"/>
      <c r="H39" s="72">
        <v>2200</v>
      </c>
      <c r="I39" s="72">
        <v>1870</v>
      </c>
      <c r="J39" s="72">
        <v>1589</v>
      </c>
      <c r="K39" s="69" t="s">
        <v>441</v>
      </c>
      <c r="L39" s="73" t="s">
        <v>7057</v>
      </c>
    </row>
    <row r="40" ht="28.5" spans="1:12">
      <c r="A40" s="67"/>
      <c r="B40" s="68" t="s">
        <v>7058</v>
      </c>
      <c r="C40" s="69" t="s">
        <v>7059</v>
      </c>
      <c r="D40" s="71"/>
      <c r="E40" s="71"/>
      <c r="F40" s="69" t="s">
        <v>100</v>
      </c>
      <c r="G40" s="71"/>
      <c r="H40" s="72">
        <v>660</v>
      </c>
      <c r="I40" s="72">
        <v>561</v>
      </c>
      <c r="J40" s="72">
        <v>476</v>
      </c>
      <c r="K40" s="69" t="s">
        <v>441</v>
      </c>
      <c r="L40" s="73"/>
    </row>
    <row r="41" ht="42.75" spans="1:12">
      <c r="A41" s="67">
        <v>21</v>
      </c>
      <c r="B41" s="68" t="s">
        <v>7060</v>
      </c>
      <c r="C41" s="69" t="s">
        <v>7061</v>
      </c>
      <c r="D41" s="71" t="s">
        <v>7062</v>
      </c>
      <c r="E41" s="71" t="s">
        <v>7063</v>
      </c>
      <c r="F41" s="69" t="s">
        <v>146</v>
      </c>
      <c r="G41" s="71"/>
      <c r="H41" s="72">
        <v>2600</v>
      </c>
      <c r="I41" s="72">
        <v>2210</v>
      </c>
      <c r="J41" s="72">
        <v>1878</v>
      </c>
      <c r="K41" s="73" t="s">
        <v>441</v>
      </c>
      <c r="L41" s="73" t="s">
        <v>7064</v>
      </c>
    </row>
    <row r="42" ht="28.5" spans="1:12">
      <c r="A42" s="67"/>
      <c r="B42" s="68" t="s">
        <v>7065</v>
      </c>
      <c r="C42" s="69" t="s">
        <v>7066</v>
      </c>
      <c r="D42" s="71"/>
      <c r="E42" s="71"/>
      <c r="F42" s="69" t="s">
        <v>146</v>
      </c>
      <c r="G42" s="71"/>
      <c r="H42" s="72">
        <v>780</v>
      </c>
      <c r="I42" s="72">
        <v>663</v>
      </c>
      <c r="J42" s="72">
        <v>563</v>
      </c>
      <c r="K42" s="73" t="s">
        <v>441</v>
      </c>
      <c r="L42" s="73"/>
    </row>
    <row r="43" ht="42.75" spans="1:12">
      <c r="A43" s="67">
        <v>22</v>
      </c>
      <c r="B43" s="68" t="s">
        <v>7067</v>
      </c>
      <c r="C43" s="69" t="s">
        <v>7068</v>
      </c>
      <c r="D43" s="71" t="s">
        <v>7069</v>
      </c>
      <c r="E43" s="71" t="s">
        <v>7070</v>
      </c>
      <c r="F43" s="69" t="s">
        <v>146</v>
      </c>
      <c r="G43" s="71"/>
      <c r="H43" s="72">
        <v>1300</v>
      </c>
      <c r="I43" s="72">
        <v>1105</v>
      </c>
      <c r="J43" s="72">
        <v>939</v>
      </c>
      <c r="K43" s="69" t="s">
        <v>441</v>
      </c>
      <c r="L43" s="73" t="s">
        <v>7071</v>
      </c>
    </row>
    <row r="44" ht="28.5" spans="1:12">
      <c r="A44" s="67"/>
      <c r="B44" s="68" t="s">
        <v>7072</v>
      </c>
      <c r="C44" s="69" t="s">
        <v>7073</v>
      </c>
      <c r="D44" s="71"/>
      <c r="E44" s="71"/>
      <c r="F44" s="69" t="s">
        <v>146</v>
      </c>
      <c r="G44" s="71"/>
      <c r="H44" s="72">
        <v>390</v>
      </c>
      <c r="I44" s="72">
        <v>331</v>
      </c>
      <c r="J44" s="72">
        <v>281</v>
      </c>
      <c r="K44" s="69" t="s">
        <v>441</v>
      </c>
      <c r="L44" s="73"/>
    </row>
    <row r="45" ht="42.75" spans="1:12">
      <c r="A45" s="67">
        <v>23</v>
      </c>
      <c r="B45" s="68" t="s">
        <v>7074</v>
      </c>
      <c r="C45" s="69" t="s">
        <v>7075</v>
      </c>
      <c r="D45" s="71" t="s">
        <v>7076</v>
      </c>
      <c r="E45" s="71" t="s">
        <v>7077</v>
      </c>
      <c r="F45" s="69" t="s">
        <v>146</v>
      </c>
      <c r="G45" s="71" t="s">
        <v>7078</v>
      </c>
      <c r="H45" s="72">
        <v>2200</v>
      </c>
      <c r="I45" s="72">
        <v>1870</v>
      </c>
      <c r="J45" s="72">
        <v>1589</v>
      </c>
      <c r="K45" s="69" t="s">
        <v>441</v>
      </c>
      <c r="L45" s="73" t="s">
        <v>7079</v>
      </c>
    </row>
    <row r="46" ht="28.5" spans="1:12">
      <c r="A46" s="67"/>
      <c r="B46" s="68" t="s">
        <v>7080</v>
      </c>
      <c r="C46" s="69" t="s">
        <v>7081</v>
      </c>
      <c r="D46" s="71"/>
      <c r="E46" s="71"/>
      <c r="F46" s="69" t="s">
        <v>146</v>
      </c>
      <c r="G46" s="71"/>
      <c r="H46" s="72">
        <v>880</v>
      </c>
      <c r="I46" s="72">
        <v>748</v>
      </c>
      <c r="J46" s="72">
        <v>635</v>
      </c>
      <c r="K46" s="69" t="s">
        <v>441</v>
      </c>
      <c r="L46" s="73"/>
    </row>
    <row r="47" ht="28.5" spans="1:12">
      <c r="A47" s="67"/>
      <c r="B47" s="68" t="s">
        <v>7082</v>
      </c>
      <c r="C47" s="69" t="s">
        <v>7083</v>
      </c>
      <c r="D47" s="71"/>
      <c r="E47" s="71"/>
      <c r="F47" s="69" t="s">
        <v>146</v>
      </c>
      <c r="G47" s="71"/>
      <c r="H47" s="72">
        <v>660</v>
      </c>
      <c r="I47" s="72">
        <v>561</v>
      </c>
      <c r="J47" s="72">
        <v>476</v>
      </c>
      <c r="K47" s="69" t="s">
        <v>441</v>
      </c>
      <c r="L47" s="73"/>
    </row>
    <row r="48" ht="42.75" spans="1:12">
      <c r="A48" s="67">
        <v>24</v>
      </c>
      <c r="B48" s="68" t="s">
        <v>7084</v>
      </c>
      <c r="C48" s="69" t="s">
        <v>7085</v>
      </c>
      <c r="D48" s="71" t="s">
        <v>7086</v>
      </c>
      <c r="E48" s="71" t="s">
        <v>7087</v>
      </c>
      <c r="F48" s="69" t="s">
        <v>146</v>
      </c>
      <c r="G48" s="71"/>
      <c r="H48" s="72">
        <v>2200</v>
      </c>
      <c r="I48" s="72">
        <v>1870</v>
      </c>
      <c r="J48" s="72">
        <v>1589</v>
      </c>
      <c r="K48" s="69" t="s">
        <v>441</v>
      </c>
      <c r="L48" s="73" t="s">
        <v>7088</v>
      </c>
    </row>
    <row r="49" ht="28.5" spans="1:12">
      <c r="A49" s="67"/>
      <c r="B49" s="68" t="s">
        <v>7089</v>
      </c>
      <c r="C49" s="69" t="s">
        <v>7090</v>
      </c>
      <c r="D49" s="71"/>
      <c r="E49" s="71"/>
      <c r="F49" s="69" t="s">
        <v>146</v>
      </c>
      <c r="G49" s="71"/>
      <c r="H49" s="72">
        <v>660</v>
      </c>
      <c r="I49" s="72">
        <v>561</v>
      </c>
      <c r="J49" s="72">
        <v>476</v>
      </c>
      <c r="K49" s="69" t="s">
        <v>441</v>
      </c>
      <c r="L49" s="73"/>
    </row>
    <row r="50" ht="57" spans="1:12">
      <c r="A50" s="67">
        <v>25</v>
      </c>
      <c r="B50" s="68" t="s">
        <v>7091</v>
      </c>
      <c r="C50" s="69" t="s">
        <v>7092</v>
      </c>
      <c r="D50" s="71" t="s">
        <v>7093</v>
      </c>
      <c r="E50" s="71" t="s">
        <v>7094</v>
      </c>
      <c r="F50" s="69" t="s">
        <v>146</v>
      </c>
      <c r="G50" s="71"/>
      <c r="H50" s="72">
        <v>2100</v>
      </c>
      <c r="I50" s="72">
        <v>1785</v>
      </c>
      <c r="J50" s="72">
        <v>1517</v>
      </c>
      <c r="K50" s="69" t="s">
        <v>441</v>
      </c>
      <c r="L50" s="73" t="s">
        <v>7095</v>
      </c>
    </row>
    <row r="51" ht="42.75" spans="1:12">
      <c r="A51" s="67"/>
      <c r="B51" s="68" t="s">
        <v>7096</v>
      </c>
      <c r="C51" s="69" t="s">
        <v>7097</v>
      </c>
      <c r="D51" s="71"/>
      <c r="E51" s="71"/>
      <c r="F51" s="69" t="s">
        <v>146</v>
      </c>
      <c r="G51" s="71"/>
      <c r="H51" s="72">
        <v>1050</v>
      </c>
      <c r="I51" s="72">
        <v>892</v>
      </c>
      <c r="J51" s="72">
        <v>758</v>
      </c>
      <c r="K51" s="69" t="s">
        <v>441</v>
      </c>
      <c r="L51" s="73"/>
    </row>
    <row r="52" ht="28.5" spans="1:12">
      <c r="A52" s="67"/>
      <c r="B52" s="68" t="s">
        <v>7098</v>
      </c>
      <c r="C52" s="69" t="s">
        <v>7099</v>
      </c>
      <c r="D52" s="71"/>
      <c r="E52" s="71"/>
      <c r="F52" s="69" t="s">
        <v>146</v>
      </c>
      <c r="G52" s="71"/>
      <c r="H52" s="72">
        <v>630</v>
      </c>
      <c r="I52" s="72">
        <v>535</v>
      </c>
      <c r="J52" s="72">
        <v>455</v>
      </c>
      <c r="K52" s="69" t="s">
        <v>441</v>
      </c>
      <c r="L52" s="73"/>
    </row>
    <row r="53" ht="57" spans="1:12">
      <c r="A53" s="67">
        <v>26</v>
      </c>
      <c r="B53" s="68" t="s">
        <v>7100</v>
      </c>
      <c r="C53" s="69" t="s">
        <v>7101</v>
      </c>
      <c r="D53" s="71" t="s">
        <v>7102</v>
      </c>
      <c r="E53" s="71" t="s">
        <v>7103</v>
      </c>
      <c r="F53" s="69" t="s">
        <v>146</v>
      </c>
      <c r="G53" s="71"/>
      <c r="H53" s="72">
        <v>2300</v>
      </c>
      <c r="I53" s="72">
        <v>1955</v>
      </c>
      <c r="J53" s="72">
        <v>1661</v>
      </c>
      <c r="K53" s="69" t="s">
        <v>441</v>
      </c>
      <c r="L53" s="73" t="s">
        <v>7104</v>
      </c>
    </row>
    <row r="54" ht="42.75" spans="1:12">
      <c r="A54" s="67"/>
      <c r="B54" s="68" t="s">
        <v>7105</v>
      </c>
      <c r="C54" s="69" t="s">
        <v>7106</v>
      </c>
      <c r="D54" s="70"/>
      <c r="E54" s="70"/>
      <c r="F54" s="69" t="s">
        <v>146</v>
      </c>
      <c r="G54" s="70"/>
      <c r="H54" s="72">
        <v>1150</v>
      </c>
      <c r="I54" s="72">
        <v>977</v>
      </c>
      <c r="J54" s="72">
        <v>830</v>
      </c>
      <c r="K54" s="69" t="s">
        <v>441</v>
      </c>
      <c r="L54" s="73"/>
    </row>
    <row r="55" ht="28.5" spans="1:12">
      <c r="A55" s="67"/>
      <c r="B55" s="68" t="s">
        <v>7107</v>
      </c>
      <c r="C55" s="73" t="s">
        <v>7108</v>
      </c>
      <c r="D55" s="70"/>
      <c r="E55" s="70"/>
      <c r="F55" s="69" t="s">
        <v>146</v>
      </c>
      <c r="G55" s="70"/>
      <c r="H55" s="72">
        <v>690</v>
      </c>
      <c r="I55" s="72">
        <v>586</v>
      </c>
      <c r="J55" s="72">
        <v>498</v>
      </c>
      <c r="K55" s="69" t="s">
        <v>441</v>
      </c>
      <c r="L55" s="73"/>
    </row>
    <row r="56" ht="57" spans="1:12">
      <c r="A56" s="67">
        <v>27</v>
      </c>
      <c r="B56" s="68" t="s">
        <v>7109</v>
      </c>
      <c r="C56" s="73" t="s">
        <v>7110</v>
      </c>
      <c r="D56" s="70" t="s">
        <v>7111</v>
      </c>
      <c r="E56" s="70" t="s">
        <v>7112</v>
      </c>
      <c r="F56" s="73" t="s">
        <v>100</v>
      </c>
      <c r="G56" s="70"/>
      <c r="H56" s="72">
        <v>3800</v>
      </c>
      <c r="I56" s="72">
        <v>3230</v>
      </c>
      <c r="J56" s="72">
        <v>2745</v>
      </c>
      <c r="K56" s="73" t="s">
        <v>441</v>
      </c>
      <c r="L56" s="73" t="s">
        <v>7113</v>
      </c>
    </row>
    <row r="57" ht="28.5" spans="1:12">
      <c r="A57" s="67"/>
      <c r="B57" s="68" t="s">
        <v>7114</v>
      </c>
      <c r="C57" s="73" t="s">
        <v>7115</v>
      </c>
      <c r="D57" s="71"/>
      <c r="E57" s="71"/>
      <c r="F57" s="73" t="s">
        <v>100</v>
      </c>
      <c r="G57" s="71"/>
      <c r="H57" s="72">
        <v>1140</v>
      </c>
      <c r="I57" s="72">
        <v>969</v>
      </c>
      <c r="J57" s="72">
        <v>823</v>
      </c>
      <c r="K57" s="73" t="s">
        <v>441</v>
      </c>
      <c r="L57" s="73"/>
    </row>
    <row r="58" ht="28.5" spans="1:12">
      <c r="A58" s="67"/>
      <c r="B58" s="68" t="s">
        <v>7116</v>
      </c>
      <c r="C58" s="73" t="s">
        <v>7117</v>
      </c>
      <c r="D58" s="71"/>
      <c r="E58" s="71"/>
      <c r="F58" s="73" t="s">
        <v>100</v>
      </c>
      <c r="G58" s="71"/>
      <c r="H58" s="72">
        <v>3800</v>
      </c>
      <c r="I58" s="72">
        <v>3230</v>
      </c>
      <c r="J58" s="72">
        <v>2745</v>
      </c>
      <c r="K58" s="73" t="s">
        <v>441</v>
      </c>
      <c r="L58" s="73"/>
    </row>
    <row r="59" ht="42.75" spans="1:12">
      <c r="A59" s="67">
        <v>28</v>
      </c>
      <c r="B59" s="68" t="s">
        <v>7118</v>
      </c>
      <c r="C59" s="69" t="s">
        <v>7119</v>
      </c>
      <c r="D59" s="71" t="s">
        <v>7120</v>
      </c>
      <c r="E59" s="71" t="s">
        <v>7121</v>
      </c>
      <c r="F59" s="69" t="s">
        <v>100</v>
      </c>
      <c r="G59" s="71"/>
      <c r="H59" s="72">
        <v>2000</v>
      </c>
      <c r="I59" s="72">
        <v>1700</v>
      </c>
      <c r="J59" s="72">
        <v>1445</v>
      </c>
      <c r="K59" s="69" t="s">
        <v>441</v>
      </c>
      <c r="L59" s="75" t="s">
        <v>7122</v>
      </c>
    </row>
    <row r="60" ht="28.5" spans="1:12">
      <c r="A60" s="67"/>
      <c r="B60" s="68" t="s">
        <v>7123</v>
      </c>
      <c r="C60" s="69" t="s">
        <v>7124</v>
      </c>
      <c r="D60" s="71"/>
      <c r="E60" s="71"/>
      <c r="F60" s="69" t="s">
        <v>100</v>
      </c>
      <c r="G60" s="71"/>
      <c r="H60" s="72">
        <v>600</v>
      </c>
      <c r="I60" s="72">
        <v>510</v>
      </c>
      <c r="J60" s="72">
        <v>433</v>
      </c>
      <c r="K60" s="69" t="s">
        <v>441</v>
      </c>
      <c r="L60" s="75"/>
    </row>
    <row r="61" ht="42.75" spans="1:12">
      <c r="A61" s="67">
        <v>29</v>
      </c>
      <c r="B61" s="68" t="s">
        <v>7125</v>
      </c>
      <c r="C61" s="69" t="s">
        <v>7126</v>
      </c>
      <c r="D61" s="71" t="s">
        <v>7127</v>
      </c>
      <c r="E61" s="71" t="s">
        <v>7128</v>
      </c>
      <c r="F61" s="69" t="s">
        <v>100</v>
      </c>
      <c r="G61" s="71"/>
      <c r="H61" s="72">
        <v>3000</v>
      </c>
      <c r="I61" s="72">
        <v>2550</v>
      </c>
      <c r="J61" s="72">
        <v>2167</v>
      </c>
      <c r="K61" s="69" t="s">
        <v>441</v>
      </c>
      <c r="L61" s="73" t="s">
        <v>7129</v>
      </c>
    </row>
    <row r="62" ht="28.5" spans="1:12">
      <c r="A62" s="67"/>
      <c r="B62" s="68" t="s">
        <v>7130</v>
      </c>
      <c r="C62" s="69" t="s">
        <v>7131</v>
      </c>
      <c r="D62" s="71"/>
      <c r="E62" s="71"/>
      <c r="F62" s="69" t="s">
        <v>100</v>
      </c>
      <c r="G62" s="71"/>
      <c r="H62" s="72">
        <v>900</v>
      </c>
      <c r="I62" s="72">
        <v>765</v>
      </c>
      <c r="J62" s="72">
        <v>650</v>
      </c>
      <c r="K62" s="69" t="s">
        <v>441</v>
      </c>
      <c r="L62" s="73"/>
    </row>
    <row r="63" ht="42.75" spans="1:12">
      <c r="A63" s="67">
        <v>30</v>
      </c>
      <c r="B63" s="68" t="s">
        <v>7132</v>
      </c>
      <c r="C63" s="69" t="s">
        <v>7133</v>
      </c>
      <c r="D63" s="71" t="s">
        <v>7134</v>
      </c>
      <c r="E63" s="71" t="s">
        <v>7135</v>
      </c>
      <c r="F63" s="69" t="s">
        <v>100</v>
      </c>
      <c r="G63" s="71"/>
      <c r="H63" s="72">
        <v>600</v>
      </c>
      <c r="I63" s="72">
        <v>510</v>
      </c>
      <c r="J63" s="72">
        <v>433</v>
      </c>
      <c r="K63" s="69" t="s">
        <v>441</v>
      </c>
      <c r="L63" s="73" t="s">
        <v>7136</v>
      </c>
    </row>
    <row r="64" ht="28.5" spans="1:12">
      <c r="A64" s="67"/>
      <c r="B64" s="68" t="s">
        <v>7137</v>
      </c>
      <c r="C64" s="69" t="s">
        <v>7138</v>
      </c>
      <c r="D64" s="71"/>
      <c r="E64" s="71"/>
      <c r="F64" s="69" t="s">
        <v>100</v>
      </c>
      <c r="G64" s="71"/>
      <c r="H64" s="72">
        <v>180</v>
      </c>
      <c r="I64" s="72">
        <v>153</v>
      </c>
      <c r="J64" s="72">
        <v>130</v>
      </c>
      <c r="K64" s="69" t="s">
        <v>441</v>
      </c>
      <c r="L64" s="73"/>
    </row>
    <row r="65" ht="42.75" spans="1:12">
      <c r="A65" s="67">
        <v>31</v>
      </c>
      <c r="B65" s="68" t="s">
        <v>7139</v>
      </c>
      <c r="C65" s="69" t="s">
        <v>7140</v>
      </c>
      <c r="D65" s="71" t="s">
        <v>7141</v>
      </c>
      <c r="E65" s="71" t="s">
        <v>7142</v>
      </c>
      <c r="F65" s="69" t="s">
        <v>100</v>
      </c>
      <c r="G65" s="71"/>
      <c r="H65" s="72">
        <v>400</v>
      </c>
      <c r="I65" s="72">
        <v>340</v>
      </c>
      <c r="J65" s="72">
        <v>289</v>
      </c>
      <c r="K65" s="69" t="s">
        <v>441</v>
      </c>
      <c r="L65" s="73" t="s">
        <v>7143</v>
      </c>
    </row>
    <row r="66" ht="28.5" spans="1:12">
      <c r="A66" s="67"/>
      <c r="B66" s="68" t="s">
        <v>7144</v>
      </c>
      <c r="C66" s="69" t="s">
        <v>7145</v>
      </c>
      <c r="D66" s="71"/>
      <c r="E66" s="71"/>
      <c r="F66" s="69" t="s">
        <v>100</v>
      </c>
      <c r="G66" s="71"/>
      <c r="H66" s="72">
        <v>120</v>
      </c>
      <c r="I66" s="72">
        <v>102</v>
      </c>
      <c r="J66" s="72">
        <v>86</v>
      </c>
      <c r="K66" s="69" t="s">
        <v>441</v>
      </c>
      <c r="L66" s="73"/>
    </row>
    <row r="67" ht="57" spans="1:12">
      <c r="A67" s="67">
        <v>32</v>
      </c>
      <c r="B67" s="68" t="s">
        <v>7146</v>
      </c>
      <c r="C67" s="69" t="s">
        <v>7147</v>
      </c>
      <c r="D67" s="71" t="s">
        <v>7148</v>
      </c>
      <c r="E67" s="71" t="s">
        <v>7149</v>
      </c>
      <c r="F67" s="69" t="s">
        <v>100</v>
      </c>
      <c r="G67" s="71"/>
      <c r="H67" s="72">
        <v>1200</v>
      </c>
      <c r="I67" s="72">
        <v>1020</v>
      </c>
      <c r="J67" s="72">
        <v>867</v>
      </c>
      <c r="K67" s="69" t="s">
        <v>441</v>
      </c>
      <c r="L67" s="73" t="s">
        <v>7150</v>
      </c>
    </row>
    <row r="68" ht="28.5" spans="1:12">
      <c r="A68" s="67"/>
      <c r="B68" s="68" t="s">
        <v>7151</v>
      </c>
      <c r="C68" s="73" t="s">
        <v>7152</v>
      </c>
      <c r="D68" s="70"/>
      <c r="E68" s="70"/>
      <c r="F68" s="69" t="s">
        <v>100</v>
      </c>
      <c r="G68" s="70"/>
      <c r="H68" s="72">
        <v>360</v>
      </c>
      <c r="I68" s="72">
        <v>306</v>
      </c>
      <c r="J68" s="72">
        <v>260</v>
      </c>
      <c r="K68" s="69" t="s">
        <v>441</v>
      </c>
      <c r="L68" s="73"/>
    </row>
    <row r="69" ht="42.75" spans="1:12">
      <c r="A69" s="67">
        <v>33</v>
      </c>
      <c r="B69" s="68" t="s">
        <v>7153</v>
      </c>
      <c r="C69" s="73" t="s">
        <v>7154</v>
      </c>
      <c r="D69" s="70" t="s">
        <v>7155</v>
      </c>
      <c r="E69" s="70" t="s">
        <v>7156</v>
      </c>
      <c r="F69" s="73" t="s">
        <v>100</v>
      </c>
      <c r="G69" s="70"/>
      <c r="H69" s="72">
        <v>45</v>
      </c>
      <c r="I69" s="72">
        <v>38</v>
      </c>
      <c r="J69" s="72">
        <v>32</v>
      </c>
      <c r="K69" s="73" t="s">
        <v>183</v>
      </c>
      <c r="L69" s="73" t="s">
        <v>7157</v>
      </c>
    </row>
    <row r="70" ht="28.5" spans="1:12">
      <c r="A70" s="67"/>
      <c r="B70" s="68" t="s">
        <v>7158</v>
      </c>
      <c r="C70" s="69" t="s">
        <v>7159</v>
      </c>
      <c r="D70" s="71"/>
      <c r="E70" s="71"/>
      <c r="F70" s="73" t="s">
        <v>100</v>
      </c>
      <c r="G70" s="71"/>
      <c r="H70" s="72">
        <v>13</v>
      </c>
      <c r="I70" s="72">
        <v>11</v>
      </c>
      <c r="J70" s="72">
        <v>9</v>
      </c>
      <c r="K70" s="73" t="s">
        <v>183</v>
      </c>
      <c r="L70" s="73"/>
    </row>
    <row r="71" ht="42.75" spans="1:12">
      <c r="A71" s="67">
        <v>34</v>
      </c>
      <c r="B71" s="68" t="s">
        <v>7160</v>
      </c>
      <c r="C71" s="69" t="s">
        <v>7161</v>
      </c>
      <c r="D71" s="71" t="s">
        <v>7162</v>
      </c>
      <c r="E71" s="71" t="s">
        <v>2613</v>
      </c>
      <c r="F71" s="69" t="s">
        <v>100</v>
      </c>
      <c r="G71" s="71"/>
      <c r="H71" s="72">
        <v>1400</v>
      </c>
      <c r="I71" s="72">
        <v>1190</v>
      </c>
      <c r="J71" s="72">
        <v>1011</v>
      </c>
      <c r="K71" s="69" t="s">
        <v>441</v>
      </c>
      <c r="L71" s="73" t="s">
        <v>7163</v>
      </c>
    </row>
    <row r="72" ht="28.5" spans="1:12">
      <c r="A72" s="67"/>
      <c r="B72" s="68" t="s">
        <v>7164</v>
      </c>
      <c r="C72" s="69" t="s">
        <v>7165</v>
      </c>
      <c r="D72" s="71"/>
      <c r="E72" s="71"/>
      <c r="F72" s="69" t="s">
        <v>100</v>
      </c>
      <c r="G72" s="71"/>
      <c r="H72" s="72">
        <v>420</v>
      </c>
      <c r="I72" s="72">
        <v>357</v>
      </c>
      <c r="J72" s="72">
        <v>303</v>
      </c>
      <c r="K72" s="69" t="s">
        <v>441</v>
      </c>
      <c r="L72" s="73"/>
    </row>
    <row r="73" ht="42.75" spans="1:12">
      <c r="A73" s="67">
        <v>35</v>
      </c>
      <c r="B73" s="68" t="s">
        <v>7166</v>
      </c>
      <c r="C73" s="69" t="s">
        <v>7167</v>
      </c>
      <c r="D73" s="71" t="s">
        <v>7168</v>
      </c>
      <c r="E73" s="71" t="s">
        <v>7169</v>
      </c>
      <c r="F73" s="69" t="s">
        <v>100</v>
      </c>
      <c r="G73" s="71"/>
      <c r="H73" s="72">
        <v>1600</v>
      </c>
      <c r="I73" s="72">
        <v>1360</v>
      </c>
      <c r="J73" s="72">
        <v>1156</v>
      </c>
      <c r="K73" s="69" t="s">
        <v>441</v>
      </c>
      <c r="L73" s="73" t="s">
        <v>7170</v>
      </c>
    </row>
    <row r="74" ht="28.5" spans="1:12">
      <c r="A74" s="67"/>
      <c r="B74" s="68" t="s">
        <v>7171</v>
      </c>
      <c r="C74" s="69" t="s">
        <v>7172</v>
      </c>
      <c r="D74" s="71"/>
      <c r="E74" s="71"/>
      <c r="F74" s="69" t="s">
        <v>100</v>
      </c>
      <c r="G74" s="71"/>
      <c r="H74" s="72">
        <v>480</v>
      </c>
      <c r="I74" s="72">
        <v>408</v>
      </c>
      <c r="J74" s="72">
        <v>346</v>
      </c>
      <c r="K74" s="69" t="s">
        <v>441</v>
      </c>
      <c r="L74" s="73"/>
    </row>
    <row r="75" ht="42.75" spans="1:12">
      <c r="A75" s="67">
        <v>36</v>
      </c>
      <c r="B75" s="68" t="s">
        <v>7173</v>
      </c>
      <c r="C75" s="69" t="s">
        <v>7174</v>
      </c>
      <c r="D75" s="71" t="s">
        <v>7175</v>
      </c>
      <c r="E75" s="71" t="s">
        <v>2313</v>
      </c>
      <c r="F75" s="69" t="s">
        <v>100</v>
      </c>
      <c r="G75" s="71"/>
      <c r="H75" s="72">
        <v>2500</v>
      </c>
      <c r="I75" s="72">
        <v>2125</v>
      </c>
      <c r="J75" s="72">
        <v>1806</v>
      </c>
      <c r="K75" s="69" t="s">
        <v>441</v>
      </c>
      <c r="L75" s="73" t="s">
        <v>7176</v>
      </c>
    </row>
    <row r="76" ht="28.5" spans="1:12">
      <c r="A76" s="67"/>
      <c r="B76" s="68" t="s">
        <v>7177</v>
      </c>
      <c r="C76" s="69" t="s">
        <v>7178</v>
      </c>
      <c r="D76" s="71"/>
      <c r="E76" s="71"/>
      <c r="F76" s="69" t="s">
        <v>100</v>
      </c>
      <c r="G76" s="71"/>
      <c r="H76" s="72">
        <v>750</v>
      </c>
      <c r="I76" s="72">
        <v>637</v>
      </c>
      <c r="J76" s="72">
        <v>541</v>
      </c>
      <c r="K76" s="69" t="s">
        <v>441</v>
      </c>
      <c r="L76" s="73"/>
    </row>
    <row r="77" ht="42.75" spans="1:12">
      <c r="A77" s="67"/>
      <c r="B77" s="68" t="s">
        <v>7179</v>
      </c>
      <c r="C77" s="69" t="s">
        <v>7180</v>
      </c>
      <c r="D77" s="71"/>
      <c r="E77" s="71"/>
      <c r="F77" s="69" t="s">
        <v>100</v>
      </c>
      <c r="G77" s="71"/>
      <c r="H77" s="72">
        <v>1500</v>
      </c>
      <c r="I77" s="72">
        <v>1275</v>
      </c>
      <c r="J77" s="72">
        <v>1083</v>
      </c>
      <c r="K77" s="69" t="s">
        <v>441</v>
      </c>
      <c r="L77" s="73"/>
    </row>
    <row r="78" ht="42.75" spans="1:12">
      <c r="A78" s="67">
        <v>37</v>
      </c>
      <c r="B78" s="68" t="s">
        <v>7181</v>
      </c>
      <c r="C78" s="69" t="s">
        <v>7182</v>
      </c>
      <c r="D78" s="71" t="s">
        <v>7183</v>
      </c>
      <c r="E78" s="71" t="s">
        <v>2313</v>
      </c>
      <c r="F78" s="69" t="s">
        <v>100</v>
      </c>
      <c r="G78" s="71"/>
      <c r="H78" s="72">
        <v>3300</v>
      </c>
      <c r="I78" s="72">
        <v>2805</v>
      </c>
      <c r="J78" s="72">
        <v>2384</v>
      </c>
      <c r="K78" s="69" t="s">
        <v>194</v>
      </c>
      <c r="L78" s="73"/>
    </row>
    <row r="79" ht="28.5" spans="1:12">
      <c r="A79" s="67"/>
      <c r="B79" s="68" t="s">
        <v>7184</v>
      </c>
      <c r="C79" s="73" t="s">
        <v>7185</v>
      </c>
      <c r="D79" s="70"/>
      <c r="E79" s="70"/>
      <c r="F79" s="69" t="s">
        <v>100</v>
      </c>
      <c r="G79" s="70"/>
      <c r="H79" s="72">
        <v>990</v>
      </c>
      <c r="I79" s="72">
        <v>841</v>
      </c>
      <c r="J79" s="72">
        <v>715</v>
      </c>
      <c r="K79" s="69" t="s">
        <v>194</v>
      </c>
      <c r="L79" s="73"/>
    </row>
    <row r="80" ht="57" spans="1:12">
      <c r="A80" s="67">
        <v>38</v>
      </c>
      <c r="B80" s="68" t="s">
        <v>7186</v>
      </c>
      <c r="C80" s="73" t="s">
        <v>7187</v>
      </c>
      <c r="D80" s="70" t="s">
        <v>7188</v>
      </c>
      <c r="E80" s="70" t="s">
        <v>7189</v>
      </c>
      <c r="F80" s="73" t="s">
        <v>100</v>
      </c>
      <c r="G80" s="70" t="s">
        <v>7190</v>
      </c>
      <c r="H80" s="72">
        <v>3600</v>
      </c>
      <c r="I80" s="72">
        <v>3060</v>
      </c>
      <c r="J80" s="72">
        <v>2601</v>
      </c>
      <c r="K80" s="73" t="s">
        <v>441</v>
      </c>
      <c r="L80" s="73" t="s">
        <v>7191</v>
      </c>
    </row>
    <row r="81" ht="42.75" spans="1:12">
      <c r="A81" s="67"/>
      <c r="B81" s="68" t="s">
        <v>7192</v>
      </c>
      <c r="C81" s="73" t="s">
        <v>7193</v>
      </c>
      <c r="D81" s="71"/>
      <c r="E81" s="71"/>
      <c r="F81" s="73" t="s">
        <v>100</v>
      </c>
      <c r="G81" s="71"/>
      <c r="H81" s="72">
        <v>720</v>
      </c>
      <c r="I81" s="72">
        <v>612</v>
      </c>
      <c r="J81" s="72">
        <v>520</v>
      </c>
      <c r="K81" s="73" t="s">
        <v>441</v>
      </c>
      <c r="L81" s="73"/>
    </row>
    <row r="82" ht="28.5" spans="1:12">
      <c r="A82" s="67"/>
      <c r="B82" s="68" t="s">
        <v>7194</v>
      </c>
      <c r="C82" s="69" t="s">
        <v>7195</v>
      </c>
      <c r="D82" s="71"/>
      <c r="E82" s="71"/>
      <c r="F82" s="73" t="s">
        <v>100</v>
      </c>
      <c r="G82" s="71"/>
      <c r="H82" s="72">
        <v>1080</v>
      </c>
      <c r="I82" s="72">
        <v>918</v>
      </c>
      <c r="J82" s="72">
        <v>780</v>
      </c>
      <c r="K82" s="73" t="s">
        <v>441</v>
      </c>
      <c r="L82" s="73"/>
    </row>
    <row r="83" ht="57" spans="1:12">
      <c r="A83" s="67">
        <v>39</v>
      </c>
      <c r="B83" s="68" t="s">
        <v>7196</v>
      </c>
      <c r="C83" s="69" t="s">
        <v>7197</v>
      </c>
      <c r="D83" s="71" t="s">
        <v>7198</v>
      </c>
      <c r="E83" s="71" t="s">
        <v>7199</v>
      </c>
      <c r="F83" s="69" t="s">
        <v>100</v>
      </c>
      <c r="G83" s="71"/>
      <c r="H83" s="72">
        <v>1500</v>
      </c>
      <c r="I83" s="72">
        <v>1275</v>
      </c>
      <c r="J83" s="72">
        <v>1083</v>
      </c>
      <c r="K83" s="69" t="s">
        <v>441</v>
      </c>
      <c r="L83" s="73" t="s">
        <v>7200</v>
      </c>
    </row>
    <row r="84" ht="28.5" spans="1:12">
      <c r="A84" s="67"/>
      <c r="B84" s="68" t="s">
        <v>7201</v>
      </c>
      <c r="C84" s="69" t="s">
        <v>7202</v>
      </c>
      <c r="D84" s="71"/>
      <c r="E84" s="71"/>
      <c r="F84" s="69" t="s">
        <v>100</v>
      </c>
      <c r="G84" s="71"/>
      <c r="H84" s="72">
        <v>450</v>
      </c>
      <c r="I84" s="72">
        <v>382</v>
      </c>
      <c r="J84" s="72">
        <v>325</v>
      </c>
      <c r="K84" s="69" t="s">
        <v>441</v>
      </c>
      <c r="L84" s="73"/>
    </row>
    <row r="85" ht="42.75" spans="1:12">
      <c r="A85" s="67">
        <v>40</v>
      </c>
      <c r="B85" s="68" t="s">
        <v>7203</v>
      </c>
      <c r="C85" s="69" t="s">
        <v>7204</v>
      </c>
      <c r="D85" s="71" t="s">
        <v>7205</v>
      </c>
      <c r="E85" s="71" t="s">
        <v>7142</v>
      </c>
      <c r="F85" s="69" t="s">
        <v>100</v>
      </c>
      <c r="G85" s="71"/>
      <c r="H85" s="72">
        <v>500</v>
      </c>
      <c r="I85" s="72">
        <v>425</v>
      </c>
      <c r="J85" s="72">
        <v>361</v>
      </c>
      <c r="K85" s="69" t="s">
        <v>441</v>
      </c>
      <c r="L85" s="73" t="s">
        <v>7206</v>
      </c>
    </row>
    <row r="86" ht="28.5" spans="1:12">
      <c r="A86" s="67"/>
      <c r="B86" s="68" t="s">
        <v>7207</v>
      </c>
      <c r="C86" s="69" t="s">
        <v>7208</v>
      </c>
      <c r="D86" s="71"/>
      <c r="E86" s="71"/>
      <c r="F86" s="69" t="s">
        <v>100</v>
      </c>
      <c r="G86" s="71"/>
      <c r="H86" s="72">
        <v>150</v>
      </c>
      <c r="I86" s="72">
        <v>127</v>
      </c>
      <c r="J86" s="72">
        <v>108</v>
      </c>
      <c r="K86" s="69" t="s">
        <v>441</v>
      </c>
      <c r="L86" s="73"/>
    </row>
    <row r="87" ht="57" spans="1:12">
      <c r="A87" s="67">
        <v>41</v>
      </c>
      <c r="B87" s="68" t="s">
        <v>7209</v>
      </c>
      <c r="C87" s="69" t="s">
        <v>7210</v>
      </c>
      <c r="D87" s="71" t="s">
        <v>7211</v>
      </c>
      <c r="E87" s="71" t="s">
        <v>7212</v>
      </c>
      <c r="F87" s="69" t="s">
        <v>100</v>
      </c>
      <c r="G87" s="71"/>
      <c r="H87" s="72">
        <v>1500</v>
      </c>
      <c r="I87" s="72">
        <v>1275</v>
      </c>
      <c r="J87" s="72">
        <v>1083</v>
      </c>
      <c r="K87" s="69" t="s">
        <v>441</v>
      </c>
      <c r="L87" s="73" t="s">
        <v>7213</v>
      </c>
    </row>
    <row r="88" ht="28.5" spans="1:12">
      <c r="A88" s="67"/>
      <c r="B88" s="68" t="s">
        <v>7214</v>
      </c>
      <c r="C88" s="69" t="s">
        <v>7215</v>
      </c>
      <c r="D88" s="71"/>
      <c r="E88" s="71"/>
      <c r="F88" s="69" t="s">
        <v>100</v>
      </c>
      <c r="G88" s="71"/>
      <c r="H88" s="72">
        <v>450</v>
      </c>
      <c r="I88" s="72">
        <v>382</v>
      </c>
      <c r="J88" s="72">
        <v>325</v>
      </c>
      <c r="K88" s="69" t="s">
        <v>441</v>
      </c>
      <c r="L88" s="73"/>
    </row>
    <row r="89" ht="42.75" spans="1:12">
      <c r="A89" s="67">
        <v>42</v>
      </c>
      <c r="B89" s="68" t="s">
        <v>7216</v>
      </c>
      <c r="C89" s="69" t="s">
        <v>7217</v>
      </c>
      <c r="D89" s="71" t="s">
        <v>7218</v>
      </c>
      <c r="E89" s="71" t="s">
        <v>7219</v>
      </c>
      <c r="F89" s="69" t="s">
        <v>100</v>
      </c>
      <c r="G89" s="71"/>
      <c r="H89" s="72">
        <v>2500</v>
      </c>
      <c r="I89" s="72">
        <v>2125</v>
      </c>
      <c r="J89" s="72">
        <v>1806</v>
      </c>
      <c r="K89" s="69" t="s">
        <v>441</v>
      </c>
      <c r="L89" s="73" t="s">
        <v>7220</v>
      </c>
    </row>
    <row r="90" ht="28.5" spans="1:12">
      <c r="A90" s="67"/>
      <c r="B90" s="68" t="s">
        <v>7221</v>
      </c>
      <c r="C90" s="73" t="s">
        <v>7222</v>
      </c>
      <c r="D90" s="70"/>
      <c r="E90" s="70"/>
      <c r="F90" s="69" t="s">
        <v>100</v>
      </c>
      <c r="G90" s="70"/>
      <c r="H90" s="72">
        <v>750</v>
      </c>
      <c r="I90" s="72">
        <v>637</v>
      </c>
      <c r="J90" s="72">
        <v>541</v>
      </c>
      <c r="K90" s="69" t="s">
        <v>441</v>
      </c>
      <c r="L90" s="73"/>
    </row>
    <row r="91" ht="57" spans="1:12">
      <c r="A91" s="67">
        <v>43</v>
      </c>
      <c r="B91" s="68" t="s">
        <v>7223</v>
      </c>
      <c r="C91" s="73" t="s">
        <v>7224</v>
      </c>
      <c r="D91" s="70" t="s">
        <v>7225</v>
      </c>
      <c r="E91" s="70" t="s">
        <v>7226</v>
      </c>
      <c r="F91" s="73" t="s">
        <v>100</v>
      </c>
      <c r="G91" s="70"/>
      <c r="H91" s="72">
        <v>650</v>
      </c>
      <c r="I91" s="72">
        <v>552</v>
      </c>
      <c r="J91" s="72">
        <v>469</v>
      </c>
      <c r="K91" s="73" t="s">
        <v>441</v>
      </c>
      <c r="L91" s="73" t="s">
        <v>7227</v>
      </c>
    </row>
    <row r="92" ht="28.5" spans="1:12">
      <c r="A92" s="67"/>
      <c r="B92" s="68" t="s">
        <v>7228</v>
      </c>
      <c r="C92" s="69" t="s">
        <v>7229</v>
      </c>
      <c r="D92" s="71"/>
      <c r="E92" s="71"/>
      <c r="F92" s="73" t="s">
        <v>100</v>
      </c>
      <c r="G92" s="71"/>
      <c r="H92" s="72">
        <v>195</v>
      </c>
      <c r="I92" s="72">
        <v>165</v>
      </c>
      <c r="J92" s="72">
        <v>140</v>
      </c>
      <c r="K92" s="73" t="s">
        <v>441</v>
      </c>
      <c r="L92" s="73"/>
    </row>
    <row r="93" ht="42.75" spans="1:12">
      <c r="A93" s="67">
        <v>44</v>
      </c>
      <c r="B93" s="68" t="s">
        <v>7230</v>
      </c>
      <c r="C93" s="69" t="s">
        <v>7231</v>
      </c>
      <c r="D93" s="71" t="s">
        <v>7232</v>
      </c>
      <c r="E93" s="71" t="s">
        <v>7233</v>
      </c>
      <c r="F93" s="69" t="s">
        <v>100</v>
      </c>
      <c r="G93" s="71"/>
      <c r="H93" s="72">
        <v>1500</v>
      </c>
      <c r="I93" s="72">
        <v>1275</v>
      </c>
      <c r="J93" s="72">
        <v>1083</v>
      </c>
      <c r="K93" s="69" t="s">
        <v>441</v>
      </c>
      <c r="L93" s="73" t="s">
        <v>7234</v>
      </c>
    </row>
    <row r="94" ht="28.5" spans="1:12">
      <c r="A94" s="67"/>
      <c r="B94" s="68" t="s">
        <v>7235</v>
      </c>
      <c r="C94" s="69" t="s">
        <v>7236</v>
      </c>
      <c r="D94" s="71"/>
      <c r="E94" s="71"/>
      <c r="F94" s="69" t="s">
        <v>100</v>
      </c>
      <c r="G94" s="71"/>
      <c r="H94" s="72">
        <v>450</v>
      </c>
      <c r="I94" s="72">
        <v>382</v>
      </c>
      <c r="J94" s="72">
        <v>325</v>
      </c>
      <c r="K94" s="69" t="s">
        <v>441</v>
      </c>
      <c r="L94" s="73"/>
    </row>
    <row r="95" ht="57" spans="1:12">
      <c r="A95" s="67">
        <v>45</v>
      </c>
      <c r="B95" s="68" t="s">
        <v>7237</v>
      </c>
      <c r="C95" s="69" t="s">
        <v>7238</v>
      </c>
      <c r="D95" s="71" t="s">
        <v>7239</v>
      </c>
      <c r="E95" s="71" t="s">
        <v>7233</v>
      </c>
      <c r="F95" s="69" t="s">
        <v>100</v>
      </c>
      <c r="G95" s="71" t="s">
        <v>7240</v>
      </c>
      <c r="H95" s="72">
        <v>3000</v>
      </c>
      <c r="I95" s="72">
        <v>2550</v>
      </c>
      <c r="J95" s="72">
        <v>2167</v>
      </c>
      <c r="K95" s="69" t="s">
        <v>441</v>
      </c>
      <c r="L95" s="73" t="s">
        <v>7241</v>
      </c>
    </row>
    <row r="96" ht="28.5" spans="1:12">
      <c r="A96" s="67"/>
      <c r="B96" s="68" t="s">
        <v>7242</v>
      </c>
      <c r="C96" s="69" t="s">
        <v>7243</v>
      </c>
      <c r="D96" s="71"/>
      <c r="E96" s="71"/>
      <c r="F96" s="69" t="s">
        <v>100</v>
      </c>
      <c r="G96" s="71"/>
      <c r="H96" s="72">
        <v>900</v>
      </c>
      <c r="I96" s="72">
        <v>765</v>
      </c>
      <c r="J96" s="72">
        <v>650</v>
      </c>
      <c r="K96" s="69" t="s">
        <v>441</v>
      </c>
      <c r="L96" s="73"/>
    </row>
    <row r="97" ht="42.75" spans="1:12">
      <c r="A97" s="67">
        <v>46</v>
      </c>
      <c r="B97" s="68" t="s">
        <v>7244</v>
      </c>
      <c r="C97" s="69" t="s">
        <v>7245</v>
      </c>
      <c r="D97" s="71" t="s">
        <v>7246</v>
      </c>
      <c r="E97" s="71" t="s">
        <v>7247</v>
      </c>
      <c r="F97" s="69" t="s">
        <v>100</v>
      </c>
      <c r="G97" s="71"/>
      <c r="H97" s="72">
        <v>2700</v>
      </c>
      <c r="I97" s="72">
        <v>2295</v>
      </c>
      <c r="J97" s="72">
        <v>1950</v>
      </c>
      <c r="K97" s="69" t="s">
        <v>441</v>
      </c>
      <c r="L97" s="73" t="s">
        <v>7248</v>
      </c>
    </row>
    <row r="98" ht="42.75" spans="1:12">
      <c r="A98" s="67"/>
      <c r="B98" s="68" t="s">
        <v>7249</v>
      </c>
      <c r="C98" s="69" t="s">
        <v>7250</v>
      </c>
      <c r="D98" s="71"/>
      <c r="E98" s="71"/>
      <c r="F98" s="69" t="s">
        <v>100</v>
      </c>
      <c r="G98" s="71"/>
      <c r="H98" s="72">
        <v>540</v>
      </c>
      <c r="I98" s="72">
        <v>459</v>
      </c>
      <c r="J98" s="72">
        <v>390</v>
      </c>
      <c r="K98" s="69" t="s">
        <v>441</v>
      </c>
      <c r="L98" s="73"/>
    </row>
    <row r="99" ht="28.5" spans="1:12">
      <c r="A99" s="67"/>
      <c r="B99" s="68" t="s">
        <v>7251</v>
      </c>
      <c r="C99" s="69" t="s">
        <v>7252</v>
      </c>
      <c r="D99" s="71"/>
      <c r="E99" s="71"/>
      <c r="F99" s="69" t="s">
        <v>100</v>
      </c>
      <c r="G99" s="71"/>
      <c r="H99" s="72">
        <v>1620</v>
      </c>
      <c r="I99" s="72">
        <v>1377</v>
      </c>
      <c r="J99" s="72">
        <v>1170</v>
      </c>
      <c r="K99" s="69" t="s">
        <v>441</v>
      </c>
      <c r="L99" s="73"/>
    </row>
    <row r="100" ht="28.5" spans="1:12">
      <c r="A100" s="67"/>
      <c r="B100" s="68" t="s">
        <v>7253</v>
      </c>
      <c r="C100" s="69" t="s">
        <v>7254</v>
      </c>
      <c r="D100" s="71"/>
      <c r="E100" s="71"/>
      <c r="F100" s="69" t="s">
        <v>100</v>
      </c>
      <c r="G100" s="71"/>
      <c r="H100" s="72">
        <v>810</v>
      </c>
      <c r="I100" s="72">
        <v>688</v>
      </c>
      <c r="J100" s="72">
        <v>585</v>
      </c>
      <c r="K100" s="69" t="s">
        <v>441</v>
      </c>
      <c r="L100" s="73"/>
    </row>
    <row r="101" ht="57" spans="1:12">
      <c r="A101" s="67">
        <v>47</v>
      </c>
      <c r="B101" s="68" t="s">
        <v>7255</v>
      </c>
      <c r="C101" s="69" t="s">
        <v>7256</v>
      </c>
      <c r="D101" s="71" t="s">
        <v>7257</v>
      </c>
      <c r="E101" s="71" t="s">
        <v>7258</v>
      </c>
      <c r="F101" s="69" t="s">
        <v>100</v>
      </c>
      <c r="G101" s="71"/>
      <c r="H101" s="72">
        <v>2000</v>
      </c>
      <c r="I101" s="72">
        <v>1700</v>
      </c>
      <c r="J101" s="72">
        <v>1445</v>
      </c>
      <c r="K101" s="69" t="s">
        <v>441</v>
      </c>
      <c r="L101" s="73" t="s">
        <v>7259</v>
      </c>
    </row>
    <row r="102" ht="28.5" spans="1:12">
      <c r="A102" s="67"/>
      <c r="B102" s="68" t="s">
        <v>7260</v>
      </c>
      <c r="C102" s="69" t="s">
        <v>7261</v>
      </c>
      <c r="D102" s="71"/>
      <c r="E102" s="71"/>
      <c r="F102" s="69" t="s">
        <v>100</v>
      </c>
      <c r="G102" s="71"/>
      <c r="H102" s="72">
        <v>600</v>
      </c>
      <c r="I102" s="72">
        <v>510</v>
      </c>
      <c r="J102" s="72">
        <v>433</v>
      </c>
      <c r="K102" s="69" t="s">
        <v>441</v>
      </c>
      <c r="L102" s="73"/>
    </row>
    <row r="103" ht="99.75" spans="1:12">
      <c r="A103" s="67">
        <v>48</v>
      </c>
      <c r="B103" s="68" t="s">
        <v>7262</v>
      </c>
      <c r="C103" s="69" t="s">
        <v>7263</v>
      </c>
      <c r="D103" s="71" t="s">
        <v>7264</v>
      </c>
      <c r="E103" s="71" t="s">
        <v>7258</v>
      </c>
      <c r="F103" s="69" t="s">
        <v>100</v>
      </c>
      <c r="G103" s="71" t="s">
        <v>7265</v>
      </c>
      <c r="H103" s="72">
        <v>2800</v>
      </c>
      <c r="I103" s="72">
        <v>2380</v>
      </c>
      <c r="J103" s="72">
        <v>2023</v>
      </c>
      <c r="K103" s="69" t="s">
        <v>441</v>
      </c>
      <c r="L103" s="73" t="s">
        <v>7266</v>
      </c>
    </row>
    <row r="104" ht="28.5" spans="1:12">
      <c r="A104" s="67"/>
      <c r="B104" s="68" t="s">
        <v>7267</v>
      </c>
      <c r="C104" s="69" t="s">
        <v>7268</v>
      </c>
      <c r="D104" s="71"/>
      <c r="E104" s="71"/>
      <c r="F104" s="69"/>
      <c r="G104" s="71"/>
      <c r="H104" s="72">
        <v>840</v>
      </c>
      <c r="I104" s="72">
        <v>714</v>
      </c>
      <c r="J104" s="72">
        <v>606</v>
      </c>
      <c r="K104" s="69" t="s">
        <v>441</v>
      </c>
      <c r="L104" s="73"/>
    </row>
    <row r="105" ht="42.75" spans="1:12">
      <c r="A105" s="67">
        <v>49</v>
      </c>
      <c r="B105" s="68" t="s">
        <v>7269</v>
      </c>
      <c r="C105" s="69" t="s">
        <v>7270</v>
      </c>
      <c r="D105" s="71" t="s">
        <v>7271</v>
      </c>
      <c r="E105" s="71" t="s">
        <v>7272</v>
      </c>
      <c r="F105" s="69" t="s">
        <v>100</v>
      </c>
      <c r="G105" s="71" t="s">
        <v>7273</v>
      </c>
      <c r="H105" s="72">
        <v>1800</v>
      </c>
      <c r="I105" s="72">
        <v>1530</v>
      </c>
      <c r="J105" s="72">
        <v>1300</v>
      </c>
      <c r="K105" s="69" t="s">
        <v>441</v>
      </c>
      <c r="L105" s="73" t="s">
        <v>7274</v>
      </c>
    </row>
    <row r="106" ht="42.75" spans="1:12">
      <c r="A106" s="67"/>
      <c r="B106" s="68" t="s">
        <v>7275</v>
      </c>
      <c r="C106" s="69" t="s">
        <v>7276</v>
      </c>
      <c r="D106" s="71"/>
      <c r="E106" s="71"/>
      <c r="F106" s="69" t="s">
        <v>100</v>
      </c>
      <c r="G106" s="71"/>
      <c r="H106" s="72">
        <v>540</v>
      </c>
      <c r="I106" s="72">
        <v>459</v>
      </c>
      <c r="J106" s="72">
        <v>390</v>
      </c>
      <c r="K106" s="69" t="s">
        <v>441</v>
      </c>
      <c r="L106" s="73"/>
    </row>
    <row r="107" ht="42.75" spans="1:12">
      <c r="A107" s="67">
        <v>50</v>
      </c>
      <c r="B107" s="68" t="s">
        <v>7277</v>
      </c>
      <c r="C107" s="69" t="s">
        <v>7278</v>
      </c>
      <c r="D107" s="71" t="s">
        <v>7279</v>
      </c>
      <c r="E107" s="71" t="s">
        <v>7280</v>
      </c>
      <c r="F107" s="69" t="s">
        <v>100</v>
      </c>
      <c r="G107" s="71" t="s">
        <v>7273</v>
      </c>
      <c r="H107" s="72">
        <v>1700</v>
      </c>
      <c r="I107" s="72">
        <v>1445</v>
      </c>
      <c r="J107" s="72">
        <v>1228</v>
      </c>
      <c r="K107" s="69" t="s">
        <v>194</v>
      </c>
      <c r="L107" s="73"/>
    </row>
    <row r="108" ht="42.75" spans="1:12">
      <c r="A108" s="67"/>
      <c r="B108" s="68" t="s">
        <v>7281</v>
      </c>
      <c r="C108" s="69" t="s">
        <v>7282</v>
      </c>
      <c r="D108" s="71"/>
      <c r="E108" s="71"/>
      <c r="F108" s="69" t="s">
        <v>100</v>
      </c>
      <c r="G108" s="71"/>
      <c r="H108" s="72">
        <v>510</v>
      </c>
      <c r="I108" s="72">
        <v>433</v>
      </c>
      <c r="J108" s="72">
        <v>368</v>
      </c>
      <c r="K108" s="69" t="s">
        <v>194</v>
      </c>
      <c r="L108" s="73"/>
    </row>
    <row r="109" ht="57" spans="1:12">
      <c r="A109" s="67">
        <v>51</v>
      </c>
      <c r="B109" s="68" t="s">
        <v>7283</v>
      </c>
      <c r="C109" s="69" t="s">
        <v>7284</v>
      </c>
      <c r="D109" s="71" t="s">
        <v>7285</v>
      </c>
      <c r="E109" s="71" t="s">
        <v>7272</v>
      </c>
      <c r="F109" s="69" t="s">
        <v>100</v>
      </c>
      <c r="G109" s="71" t="s">
        <v>7286</v>
      </c>
      <c r="H109" s="72">
        <v>1800</v>
      </c>
      <c r="I109" s="72">
        <v>1530</v>
      </c>
      <c r="J109" s="72">
        <v>1300</v>
      </c>
      <c r="K109" s="69" t="s">
        <v>194</v>
      </c>
      <c r="L109" s="73"/>
    </row>
    <row r="110" ht="42.75" spans="1:12">
      <c r="A110" s="67"/>
      <c r="B110" s="68" t="s">
        <v>7287</v>
      </c>
      <c r="C110" s="69" t="s">
        <v>7288</v>
      </c>
      <c r="D110" s="71"/>
      <c r="E110" s="71"/>
      <c r="F110" s="69" t="s">
        <v>100</v>
      </c>
      <c r="G110" s="71"/>
      <c r="H110" s="72">
        <v>540</v>
      </c>
      <c r="I110" s="72">
        <v>459</v>
      </c>
      <c r="J110" s="72">
        <v>390</v>
      </c>
      <c r="K110" s="69" t="s">
        <v>194</v>
      </c>
      <c r="L110" s="73"/>
    </row>
    <row r="111" ht="57" spans="1:12">
      <c r="A111" s="67">
        <v>52</v>
      </c>
      <c r="B111" s="68" t="s">
        <v>7289</v>
      </c>
      <c r="C111" s="69" t="s">
        <v>7290</v>
      </c>
      <c r="D111" s="71" t="s">
        <v>7291</v>
      </c>
      <c r="E111" s="71" t="s">
        <v>7292</v>
      </c>
      <c r="F111" s="69" t="s">
        <v>146</v>
      </c>
      <c r="G111" s="71"/>
      <c r="H111" s="72">
        <v>2300</v>
      </c>
      <c r="I111" s="72">
        <v>1955</v>
      </c>
      <c r="J111" s="72">
        <v>1661</v>
      </c>
      <c r="K111" s="69" t="s">
        <v>441</v>
      </c>
      <c r="L111" s="73" t="s">
        <v>7293</v>
      </c>
    </row>
    <row r="112" ht="28.5" spans="1:12">
      <c r="A112" s="67"/>
      <c r="B112" s="68" t="s">
        <v>7294</v>
      </c>
      <c r="C112" s="69" t="s">
        <v>7295</v>
      </c>
      <c r="D112" s="71"/>
      <c r="E112" s="71"/>
      <c r="F112" s="69" t="s">
        <v>146</v>
      </c>
      <c r="G112" s="71"/>
      <c r="H112" s="72">
        <v>690</v>
      </c>
      <c r="I112" s="72">
        <v>586</v>
      </c>
      <c r="J112" s="72">
        <v>498</v>
      </c>
      <c r="K112" s="69" t="s">
        <v>441</v>
      </c>
      <c r="L112" s="73"/>
    </row>
    <row r="113" ht="28.5" spans="1:12">
      <c r="A113" s="67"/>
      <c r="B113" s="68" t="s">
        <v>7296</v>
      </c>
      <c r="C113" s="69" t="s">
        <v>7297</v>
      </c>
      <c r="D113" s="71"/>
      <c r="E113" s="71"/>
      <c r="F113" s="69" t="s">
        <v>146</v>
      </c>
      <c r="G113" s="71"/>
      <c r="H113" s="72">
        <v>2300</v>
      </c>
      <c r="I113" s="72">
        <v>1955</v>
      </c>
      <c r="J113" s="72">
        <v>1661</v>
      </c>
      <c r="K113" s="69" t="s">
        <v>441</v>
      </c>
      <c r="L113" s="73"/>
    </row>
    <row r="114" ht="57" spans="1:12">
      <c r="A114" s="67">
        <v>53</v>
      </c>
      <c r="B114" s="68" t="s">
        <v>7298</v>
      </c>
      <c r="C114" s="69" t="s">
        <v>7299</v>
      </c>
      <c r="D114" s="71" t="s">
        <v>7300</v>
      </c>
      <c r="E114" s="71" t="s">
        <v>7301</v>
      </c>
      <c r="F114" s="69" t="s">
        <v>146</v>
      </c>
      <c r="G114" s="71" t="s">
        <v>7302</v>
      </c>
      <c r="H114" s="72">
        <v>1100</v>
      </c>
      <c r="I114" s="72">
        <v>935</v>
      </c>
      <c r="J114" s="72">
        <v>794</v>
      </c>
      <c r="K114" s="69" t="s">
        <v>441</v>
      </c>
      <c r="L114" s="73" t="s">
        <v>7303</v>
      </c>
    </row>
    <row r="115" ht="28.5" spans="1:12">
      <c r="A115" s="67"/>
      <c r="B115" s="68" t="s">
        <v>7304</v>
      </c>
      <c r="C115" s="69" t="s">
        <v>7305</v>
      </c>
      <c r="D115" s="70"/>
      <c r="E115" s="70"/>
      <c r="F115" s="69" t="s">
        <v>146</v>
      </c>
      <c r="G115" s="70"/>
      <c r="H115" s="72">
        <v>220</v>
      </c>
      <c r="I115" s="72">
        <v>187</v>
      </c>
      <c r="J115" s="72">
        <v>158</v>
      </c>
      <c r="K115" s="69" t="s">
        <v>441</v>
      </c>
      <c r="L115" s="73"/>
    </row>
    <row r="116" ht="28.5" spans="1:12">
      <c r="A116" s="67"/>
      <c r="B116" s="68" t="s">
        <v>7306</v>
      </c>
      <c r="C116" s="73" t="s">
        <v>7307</v>
      </c>
      <c r="D116" s="70"/>
      <c r="E116" s="70"/>
      <c r="F116" s="69" t="s">
        <v>146</v>
      </c>
      <c r="G116" s="70"/>
      <c r="H116" s="72">
        <v>330</v>
      </c>
      <c r="I116" s="72">
        <v>280</v>
      </c>
      <c r="J116" s="72">
        <v>238</v>
      </c>
      <c r="K116" s="69" t="s">
        <v>441</v>
      </c>
      <c r="L116" s="73"/>
    </row>
    <row r="117" ht="42.75" spans="1:12">
      <c r="A117" s="67">
        <v>54</v>
      </c>
      <c r="B117" s="68" t="s">
        <v>7308</v>
      </c>
      <c r="C117" s="73" t="s">
        <v>7309</v>
      </c>
      <c r="D117" s="70" t="s">
        <v>7310</v>
      </c>
      <c r="E117" s="70" t="s">
        <v>7311</v>
      </c>
      <c r="F117" s="73" t="s">
        <v>146</v>
      </c>
      <c r="G117" s="70"/>
      <c r="H117" s="72">
        <v>650</v>
      </c>
      <c r="I117" s="72">
        <v>552</v>
      </c>
      <c r="J117" s="72">
        <v>469</v>
      </c>
      <c r="K117" s="73" t="s">
        <v>441</v>
      </c>
      <c r="L117" s="73" t="s">
        <v>7312</v>
      </c>
    </row>
    <row r="118" ht="28.5" spans="1:12">
      <c r="A118" s="67"/>
      <c r="B118" s="68" t="s">
        <v>7313</v>
      </c>
      <c r="C118" s="73" t="s">
        <v>7314</v>
      </c>
      <c r="D118" s="71"/>
      <c r="E118" s="71"/>
      <c r="F118" s="73" t="s">
        <v>146</v>
      </c>
      <c r="G118" s="71"/>
      <c r="H118" s="72">
        <v>1300</v>
      </c>
      <c r="I118" s="72">
        <v>1104</v>
      </c>
      <c r="J118" s="72">
        <v>938</v>
      </c>
      <c r="K118" s="73" t="s">
        <v>441</v>
      </c>
      <c r="L118" s="73"/>
    </row>
    <row r="119" ht="28.5" spans="1:12">
      <c r="A119" s="67"/>
      <c r="B119" s="68" t="s">
        <v>7315</v>
      </c>
      <c r="C119" s="73" t="s">
        <v>7316</v>
      </c>
      <c r="D119" s="71"/>
      <c r="E119" s="71"/>
      <c r="F119" s="73" t="s">
        <v>146</v>
      </c>
      <c r="G119" s="71"/>
      <c r="H119" s="72">
        <v>195</v>
      </c>
      <c r="I119" s="72">
        <v>165</v>
      </c>
      <c r="J119" s="72">
        <v>140</v>
      </c>
      <c r="K119" s="73" t="s">
        <v>441</v>
      </c>
      <c r="L119" s="73"/>
    </row>
    <row r="120" ht="28.5" spans="1:12">
      <c r="A120" s="67"/>
      <c r="B120" s="68" t="s">
        <v>7317</v>
      </c>
      <c r="C120" s="73" t="s">
        <v>7318</v>
      </c>
      <c r="D120" s="71"/>
      <c r="E120" s="71"/>
      <c r="F120" s="73" t="s">
        <v>146</v>
      </c>
      <c r="G120" s="71"/>
      <c r="H120" s="72">
        <v>650</v>
      </c>
      <c r="I120" s="72">
        <v>552</v>
      </c>
      <c r="J120" s="72">
        <v>469</v>
      </c>
      <c r="K120" s="73" t="s">
        <v>441</v>
      </c>
      <c r="L120" s="73"/>
    </row>
    <row r="121" ht="57" spans="1:12">
      <c r="A121" s="67">
        <v>55</v>
      </c>
      <c r="B121" s="68" t="s">
        <v>7319</v>
      </c>
      <c r="C121" s="69" t="s">
        <v>7320</v>
      </c>
      <c r="D121" s="71" t="s">
        <v>7321</v>
      </c>
      <c r="E121" s="71" t="s">
        <v>7322</v>
      </c>
      <c r="F121" s="69" t="s">
        <v>146</v>
      </c>
      <c r="G121" s="71"/>
      <c r="H121" s="72">
        <v>1000</v>
      </c>
      <c r="I121" s="72">
        <v>850</v>
      </c>
      <c r="J121" s="72">
        <v>722</v>
      </c>
      <c r="K121" s="69" t="s">
        <v>441</v>
      </c>
      <c r="L121" s="73" t="s">
        <v>7323</v>
      </c>
    </row>
    <row r="122" ht="28.5" spans="1:12">
      <c r="A122" s="67"/>
      <c r="B122" s="68" t="s">
        <v>7324</v>
      </c>
      <c r="C122" s="69" t="s">
        <v>7325</v>
      </c>
      <c r="D122" s="71"/>
      <c r="E122" s="71"/>
      <c r="F122" s="69" t="s">
        <v>146</v>
      </c>
      <c r="G122" s="71"/>
      <c r="H122" s="72">
        <v>300</v>
      </c>
      <c r="I122" s="72">
        <v>255</v>
      </c>
      <c r="J122" s="72">
        <v>216</v>
      </c>
      <c r="K122" s="69" t="s">
        <v>441</v>
      </c>
      <c r="L122" s="73"/>
    </row>
    <row r="123" ht="42.75" spans="1:12">
      <c r="A123" s="67">
        <v>56</v>
      </c>
      <c r="B123" s="68" t="s">
        <v>7326</v>
      </c>
      <c r="C123" s="69" t="s">
        <v>7327</v>
      </c>
      <c r="D123" s="71" t="s">
        <v>7328</v>
      </c>
      <c r="E123" s="71" t="s">
        <v>7329</v>
      </c>
      <c r="F123" s="69" t="s">
        <v>146</v>
      </c>
      <c r="G123" s="71"/>
      <c r="H123" s="72">
        <v>1100</v>
      </c>
      <c r="I123" s="72">
        <v>935</v>
      </c>
      <c r="J123" s="72">
        <v>794</v>
      </c>
      <c r="K123" s="69" t="s">
        <v>441</v>
      </c>
      <c r="L123" s="73" t="s">
        <v>7330</v>
      </c>
    </row>
    <row r="124" ht="28.5" spans="1:12">
      <c r="A124" s="67"/>
      <c r="B124" s="68" t="s">
        <v>7331</v>
      </c>
      <c r="C124" s="69" t="s">
        <v>7332</v>
      </c>
      <c r="D124" s="71"/>
      <c r="E124" s="71"/>
      <c r="F124" s="69" t="s">
        <v>146</v>
      </c>
      <c r="G124" s="71"/>
      <c r="H124" s="72">
        <v>330</v>
      </c>
      <c r="I124" s="72">
        <v>280</v>
      </c>
      <c r="J124" s="72">
        <v>238</v>
      </c>
      <c r="K124" s="69" t="s">
        <v>441</v>
      </c>
      <c r="L124" s="73"/>
    </row>
    <row r="125" ht="57" spans="1:12">
      <c r="A125" s="67">
        <v>57</v>
      </c>
      <c r="B125" s="68" t="s">
        <v>7333</v>
      </c>
      <c r="C125" s="69" t="s">
        <v>7334</v>
      </c>
      <c r="D125" s="71" t="s">
        <v>7335</v>
      </c>
      <c r="E125" s="71" t="s">
        <v>7336</v>
      </c>
      <c r="F125" s="69" t="s">
        <v>146</v>
      </c>
      <c r="G125" s="71"/>
      <c r="H125" s="72">
        <v>1100</v>
      </c>
      <c r="I125" s="72">
        <v>935</v>
      </c>
      <c r="J125" s="72">
        <v>794</v>
      </c>
      <c r="K125" s="69" t="s">
        <v>441</v>
      </c>
      <c r="L125" s="73" t="s">
        <v>7337</v>
      </c>
    </row>
    <row r="126" ht="28.5" spans="1:12">
      <c r="A126" s="67"/>
      <c r="B126" s="68" t="s">
        <v>7338</v>
      </c>
      <c r="C126" s="69" t="s">
        <v>7339</v>
      </c>
      <c r="D126" s="71"/>
      <c r="E126" s="71"/>
      <c r="F126" s="69" t="s">
        <v>146</v>
      </c>
      <c r="G126" s="71"/>
      <c r="H126" s="72">
        <v>330</v>
      </c>
      <c r="I126" s="72">
        <v>280</v>
      </c>
      <c r="J126" s="72">
        <v>238</v>
      </c>
      <c r="K126" s="69" t="s">
        <v>441</v>
      </c>
      <c r="L126" s="73"/>
    </row>
    <row r="127" ht="42.75" spans="1:12">
      <c r="A127" s="67">
        <v>58</v>
      </c>
      <c r="B127" s="68" t="s">
        <v>7340</v>
      </c>
      <c r="C127" s="69" t="s">
        <v>7341</v>
      </c>
      <c r="D127" s="71" t="s">
        <v>7342</v>
      </c>
      <c r="E127" s="71" t="s">
        <v>7343</v>
      </c>
      <c r="F127" s="69" t="s">
        <v>100</v>
      </c>
      <c r="G127" s="71"/>
      <c r="H127" s="72">
        <v>80</v>
      </c>
      <c r="I127" s="72">
        <v>68</v>
      </c>
      <c r="J127" s="72">
        <v>57</v>
      </c>
      <c r="K127" s="69" t="s">
        <v>183</v>
      </c>
      <c r="L127" s="73" t="s">
        <v>7344</v>
      </c>
    </row>
    <row r="128" ht="28.5" spans="1:12">
      <c r="A128" s="67"/>
      <c r="B128" s="68" t="s">
        <v>7345</v>
      </c>
      <c r="C128" s="69" t="s">
        <v>7346</v>
      </c>
      <c r="D128" s="71"/>
      <c r="E128" s="71"/>
      <c r="F128" s="69" t="s">
        <v>100</v>
      </c>
      <c r="G128" s="71"/>
      <c r="H128" s="72">
        <v>24</v>
      </c>
      <c r="I128" s="72">
        <v>20</v>
      </c>
      <c r="J128" s="72">
        <v>17</v>
      </c>
      <c r="K128" s="69" t="s">
        <v>183</v>
      </c>
      <c r="L128" s="73"/>
    </row>
    <row r="129" ht="42.75" spans="1:12">
      <c r="A129" s="67">
        <v>59</v>
      </c>
      <c r="B129" s="68" t="s">
        <v>7347</v>
      </c>
      <c r="C129" s="69" t="s">
        <v>7348</v>
      </c>
      <c r="D129" s="71" t="s">
        <v>7349</v>
      </c>
      <c r="E129" s="71" t="s">
        <v>7350</v>
      </c>
      <c r="F129" s="69" t="s">
        <v>146</v>
      </c>
      <c r="G129" s="71"/>
      <c r="H129" s="72">
        <v>360</v>
      </c>
      <c r="I129" s="72">
        <v>306</v>
      </c>
      <c r="J129" s="72">
        <v>260</v>
      </c>
      <c r="K129" s="69" t="s">
        <v>441</v>
      </c>
      <c r="L129" s="73" t="s">
        <v>7351</v>
      </c>
    </row>
    <row r="130" ht="28.5" spans="1:12">
      <c r="A130" s="67"/>
      <c r="B130" s="68" t="s">
        <v>7352</v>
      </c>
      <c r="C130" s="69" t="s">
        <v>7353</v>
      </c>
      <c r="D130" s="71"/>
      <c r="E130" s="71"/>
      <c r="F130" s="69" t="s">
        <v>146</v>
      </c>
      <c r="G130" s="71"/>
      <c r="H130" s="72">
        <v>108</v>
      </c>
      <c r="I130" s="72">
        <v>91</v>
      </c>
      <c r="J130" s="72">
        <v>78</v>
      </c>
      <c r="K130" s="69" t="s">
        <v>441</v>
      </c>
      <c r="L130" s="73"/>
    </row>
    <row r="131" ht="57" spans="1:12">
      <c r="A131" s="67">
        <v>60</v>
      </c>
      <c r="B131" s="68" t="s">
        <v>7354</v>
      </c>
      <c r="C131" s="69" t="s">
        <v>7355</v>
      </c>
      <c r="D131" s="71" t="s">
        <v>7356</v>
      </c>
      <c r="E131" s="71" t="s">
        <v>7357</v>
      </c>
      <c r="F131" s="69" t="s">
        <v>146</v>
      </c>
      <c r="G131" s="71"/>
      <c r="H131" s="72">
        <v>1500</v>
      </c>
      <c r="I131" s="72">
        <v>1275</v>
      </c>
      <c r="J131" s="72">
        <v>1083</v>
      </c>
      <c r="K131" s="69" t="s">
        <v>441</v>
      </c>
      <c r="L131" s="73" t="s">
        <v>7358</v>
      </c>
    </row>
    <row r="132" ht="42.75" spans="1:12">
      <c r="A132" s="67"/>
      <c r="B132" s="68" t="s">
        <v>7359</v>
      </c>
      <c r="C132" s="69" t="s">
        <v>7360</v>
      </c>
      <c r="D132" s="71"/>
      <c r="E132" s="71"/>
      <c r="F132" s="69" t="s">
        <v>146</v>
      </c>
      <c r="G132" s="71"/>
      <c r="H132" s="72">
        <v>150</v>
      </c>
      <c r="I132" s="72">
        <v>127</v>
      </c>
      <c r="J132" s="72">
        <v>108</v>
      </c>
      <c r="K132" s="69" t="s">
        <v>441</v>
      </c>
      <c r="L132" s="73"/>
    </row>
    <row r="133" ht="28.5" spans="1:12">
      <c r="A133" s="67"/>
      <c r="B133" s="68" t="s">
        <v>7361</v>
      </c>
      <c r="C133" s="69" t="s">
        <v>7362</v>
      </c>
      <c r="D133" s="71"/>
      <c r="E133" s="71"/>
      <c r="F133" s="69" t="s">
        <v>146</v>
      </c>
      <c r="G133" s="71"/>
      <c r="H133" s="72">
        <v>450</v>
      </c>
      <c r="I133" s="72">
        <v>382</v>
      </c>
      <c r="J133" s="72">
        <v>324</v>
      </c>
      <c r="K133" s="69" t="s">
        <v>441</v>
      </c>
      <c r="L133" s="73"/>
    </row>
    <row r="134" ht="42.75" spans="1:12">
      <c r="A134" s="67">
        <v>61</v>
      </c>
      <c r="B134" s="68" t="s">
        <v>7363</v>
      </c>
      <c r="C134" s="69" t="s">
        <v>7364</v>
      </c>
      <c r="D134" s="71" t="s">
        <v>7365</v>
      </c>
      <c r="E134" s="71" t="s">
        <v>7366</v>
      </c>
      <c r="F134" s="69" t="s">
        <v>100</v>
      </c>
      <c r="G134" s="71"/>
      <c r="H134" s="72">
        <v>800</v>
      </c>
      <c r="I134" s="72">
        <v>680</v>
      </c>
      <c r="J134" s="72">
        <v>578</v>
      </c>
      <c r="K134" s="69" t="s">
        <v>441</v>
      </c>
      <c r="L134" s="73" t="s">
        <v>7367</v>
      </c>
    </row>
    <row r="135" ht="28.5" spans="1:12">
      <c r="A135" s="67"/>
      <c r="B135" s="68" t="s">
        <v>7368</v>
      </c>
      <c r="C135" s="69" t="s">
        <v>7369</v>
      </c>
      <c r="D135" s="71"/>
      <c r="E135" s="71"/>
      <c r="F135" s="69" t="s">
        <v>100</v>
      </c>
      <c r="G135" s="71"/>
      <c r="H135" s="72">
        <v>240</v>
      </c>
      <c r="I135" s="72">
        <v>204</v>
      </c>
      <c r="J135" s="72">
        <v>173</v>
      </c>
      <c r="K135" s="69" t="s">
        <v>441</v>
      </c>
      <c r="L135" s="73"/>
    </row>
    <row r="136" ht="42.75" spans="1:12">
      <c r="A136" s="67">
        <v>62</v>
      </c>
      <c r="B136" s="68" t="s">
        <v>7370</v>
      </c>
      <c r="C136" s="69" t="s">
        <v>7371</v>
      </c>
      <c r="D136" s="71" t="s">
        <v>7372</v>
      </c>
      <c r="E136" s="71" t="s">
        <v>7373</v>
      </c>
      <c r="F136" s="69" t="s">
        <v>100</v>
      </c>
      <c r="G136" s="71"/>
      <c r="H136" s="72">
        <v>600</v>
      </c>
      <c r="I136" s="72">
        <v>510</v>
      </c>
      <c r="J136" s="72">
        <v>433</v>
      </c>
      <c r="K136" s="69" t="s">
        <v>194</v>
      </c>
      <c r="L136" s="73"/>
    </row>
    <row r="137" ht="28.5" spans="1:12">
      <c r="A137" s="67"/>
      <c r="B137" s="68" t="s">
        <v>7374</v>
      </c>
      <c r="C137" s="69" t="s">
        <v>7375</v>
      </c>
      <c r="D137" s="71"/>
      <c r="E137" s="71"/>
      <c r="F137" s="69" t="s">
        <v>100</v>
      </c>
      <c r="G137" s="71"/>
      <c r="H137" s="72">
        <v>180</v>
      </c>
      <c r="I137" s="72">
        <v>153</v>
      </c>
      <c r="J137" s="72">
        <v>130</v>
      </c>
      <c r="K137" s="69" t="s">
        <v>194</v>
      </c>
      <c r="L137" s="73"/>
    </row>
    <row r="138" ht="57" spans="1:12">
      <c r="A138" s="67">
        <v>63</v>
      </c>
      <c r="B138" s="68" t="s">
        <v>7376</v>
      </c>
      <c r="C138" s="69" t="s">
        <v>7377</v>
      </c>
      <c r="D138" s="71" t="s">
        <v>7378</v>
      </c>
      <c r="E138" s="71" t="s">
        <v>7379</v>
      </c>
      <c r="F138" s="69" t="s">
        <v>100</v>
      </c>
      <c r="G138" s="71"/>
      <c r="H138" s="72">
        <v>2000</v>
      </c>
      <c r="I138" s="72">
        <v>1700</v>
      </c>
      <c r="J138" s="72">
        <v>1445</v>
      </c>
      <c r="K138" s="69" t="s">
        <v>441</v>
      </c>
      <c r="L138" s="73" t="s">
        <v>7380</v>
      </c>
    </row>
    <row r="139" ht="42.75" spans="1:12">
      <c r="A139" s="67"/>
      <c r="B139" s="68" t="s">
        <v>7381</v>
      </c>
      <c r="C139" s="69" t="s">
        <v>7382</v>
      </c>
      <c r="D139" s="71"/>
      <c r="E139" s="71"/>
      <c r="F139" s="69" t="s">
        <v>100</v>
      </c>
      <c r="G139" s="71"/>
      <c r="H139" s="72">
        <v>1200</v>
      </c>
      <c r="I139" s="72">
        <v>1020</v>
      </c>
      <c r="J139" s="72">
        <v>867</v>
      </c>
      <c r="K139" s="69" t="s">
        <v>441</v>
      </c>
      <c r="L139" s="73"/>
    </row>
    <row r="140" ht="28.5" spans="1:12">
      <c r="A140" s="67"/>
      <c r="B140" s="68" t="s">
        <v>7383</v>
      </c>
      <c r="C140" s="69" t="s">
        <v>7384</v>
      </c>
      <c r="D140" s="71"/>
      <c r="E140" s="71"/>
      <c r="F140" s="69" t="s">
        <v>100</v>
      </c>
      <c r="G140" s="71"/>
      <c r="H140" s="72">
        <v>600</v>
      </c>
      <c r="I140" s="72">
        <v>510</v>
      </c>
      <c r="J140" s="72">
        <v>433</v>
      </c>
      <c r="K140" s="69" t="s">
        <v>441</v>
      </c>
      <c r="L140" s="73"/>
    </row>
    <row r="141" ht="42.75" spans="1:12">
      <c r="A141" s="67">
        <v>64</v>
      </c>
      <c r="B141" s="68" t="s">
        <v>7385</v>
      </c>
      <c r="C141" s="69" t="s">
        <v>7386</v>
      </c>
      <c r="D141" s="71" t="s">
        <v>7387</v>
      </c>
      <c r="E141" s="71" t="s">
        <v>7388</v>
      </c>
      <c r="F141" s="69" t="s">
        <v>146</v>
      </c>
      <c r="G141" s="71"/>
      <c r="H141" s="72">
        <v>1200</v>
      </c>
      <c r="I141" s="72">
        <v>1020</v>
      </c>
      <c r="J141" s="72">
        <v>867</v>
      </c>
      <c r="K141" s="69" t="s">
        <v>441</v>
      </c>
      <c r="L141" s="73" t="s">
        <v>7389</v>
      </c>
    </row>
    <row r="142" ht="28.5" spans="1:12">
      <c r="A142" s="67"/>
      <c r="B142" s="68" t="s">
        <v>7390</v>
      </c>
      <c r="C142" s="69" t="s">
        <v>7391</v>
      </c>
      <c r="D142" s="71"/>
      <c r="E142" s="71"/>
      <c r="F142" s="69" t="s">
        <v>146</v>
      </c>
      <c r="G142" s="71"/>
      <c r="H142" s="72">
        <v>360</v>
      </c>
      <c r="I142" s="72">
        <v>306</v>
      </c>
      <c r="J142" s="72">
        <v>260</v>
      </c>
      <c r="K142" s="69" t="s">
        <v>441</v>
      </c>
      <c r="L142" s="73"/>
    </row>
    <row r="143" ht="42.75" spans="1:12">
      <c r="A143" s="67"/>
      <c r="B143" s="68" t="s">
        <v>7392</v>
      </c>
      <c r="C143" s="69" t="s">
        <v>7393</v>
      </c>
      <c r="D143" s="71"/>
      <c r="E143" s="71"/>
      <c r="F143" s="69" t="s">
        <v>146</v>
      </c>
      <c r="G143" s="71"/>
      <c r="H143" s="72">
        <v>1200</v>
      </c>
      <c r="I143" s="72">
        <v>1020</v>
      </c>
      <c r="J143" s="72">
        <v>867</v>
      </c>
      <c r="K143" s="69" t="s">
        <v>441</v>
      </c>
      <c r="L143" s="73"/>
    </row>
    <row r="144" ht="42.75" spans="1:12">
      <c r="A144" s="67">
        <v>65</v>
      </c>
      <c r="B144" s="68" t="s">
        <v>7394</v>
      </c>
      <c r="C144" s="69" t="s">
        <v>7395</v>
      </c>
      <c r="D144" s="71" t="s">
        <v>7396</v>
      </c>
      <c r="E144" s="71" t="s">
        <v>7397</v>
      </c>
      <c r="F144" s="69" t="s">
        <v>100</v>
      </c>
      <c r="G144" s="71"/>
      <c r="H144" s="72">
        <v>1100</v>
      </c>
      <c r="I144" s="72">
        <v>935</v>
      </c>
      <c r="J144" s="72">
        <v>794</v>
      </c>
      <c r="K144" s="69" t="s">
        <v>441</v>
      </c>
      <c r="L144" s="73" t="s">
        <v>7398</v>
      </c>
    </row>
    <row r="145" ht="28.5" spans="1:12">
      <c r="A145" s="67"/>
      <c r="B145" s="68" t="s">
        <v>7399</v>
      </c>
      <c r="C145" s="73" t="s">
        <v>7400</v>
      </c>
      <c r="D145" s="70"/>
      <c r="E145" s="70"/>
      <c r="F145" s="69" t="s">
        <v>100</v>
      </c>
      <c r="G145" s="70"/>
      <c r="H145" s="72">
        <v>330</v>
      </c>
      <c r="I145" s="72">
        <v>280</v>
      </c>
      <c r="J145" s="72">
        <v>238</v>
      </c>
      <c r="K145" s="69" t="s">
        <v>441</v>
      </c>
      <c r="L145" s="73"/>
    </row>
    <row r="146" ht="28.5" spans="1:12">
      <c r="A146" s="67">
        <v>66</v>
      </c>
      <c r="B146" s="68" t="s">
        <v>7401</v>
      </c>
      <c r="C146" s="73" t="s">
        <v>7402</v>
      </c>
      <c r="D146" s="70" t="s">
        <v>7403</v>
      </c>
      <c r="E146" s="70" t="s">
        <v>7404</v>
      </c>
      <c r="F146" s="73" t="s">
        <v>100</v>
      </c>
      <c r="G146" s="70"/>
      <c r="H146" s="72">
        <v>30</v>
      </c>
      <c r="I146" s="72">
        <v>25</v>
      </c>
      <c r="J146" s="72">
        <v>21</v>
      </c>
      <c r="K146" s="73" t="s">
        <v>183</v>
      </c>
      <c r="L146" s="73" t="s">
        <v>7405</v>
      </c>
    </row>
    <row r="147" ht="28.5" spans="1:12">
      <c r="A147" s="67">
        <v>67</v>
      </c>
      <c r="B147" s="68" t="s">
        <v>7406</v>
      </c>
      <c r="C147" s="73" t="s">
        <v>7407</v>
      </c>
      <c r="D147" s="70" t="s">
        <v>7408</v>
      </c>
      <c r="E147" s="70" t="s">
        <v>7409</v>
      </c>
      <c r="F147" s="73" t="s">
        <v>100</v>
      </c>
      <c r="G147" s="70"/>
      <c r="H147" s="72">
        <v>150</v>
      </c>
      <c r="I147" s="72">
        <v>127</v>
      </c>
      <c r="J147" s="72">
        <v>108</v>
      </c>
      <c r="K147" s="73" t="s">
        <v>183</v>
      </c>
      <c r="L147" s="73" t="s">
        <v>7410</v>
      </c>
    </row>
    <row r="148" ht="42.75" spans="1:12">
      <c r="A148" s="67">
        <v>68</v>
      </c>
      <c r="B148" s="68" t="s">
        <v>7411</v>
      </c>
      <c r="C148" s="69" t="s">
        <v>7412</v>
      </c>
      <c r="D148" s="71" t="s">
        <v>7413</v>
      </c>
      <c r="E148" s="71" t="s">
        <v>7414</v>
      </c>
      <c r="F148" s="69" t="s">
        <v>100</v>
      </c>
      <c r="G148" s="71"/>
      <c r="H148" s="72">
        <v>2700</v>
      </c>
      <c r="I148" s="72">
        <v>2295</v>
      </c>
      <c r="J148" s="72">
        <v>1950</v>
      </c>
      <c r="K148" s="69" t="s">
        <v>441</v>
      </c>
      <c r="L148" s="73" t="s">
        <v>7415</v>
      </c>
    </row>
    <row r="149" ht="28.5" spans="1:12">
      <c r="A149" s="67"/>
      <c r="B149" s="68" t="s">
        <v>7416</v>
      </c>
      <c r="C149" s="69" t="s">
        <v>7417</v>
      </c>
      <c r="D149" s="71"/>
      <c r="E149" s="71"/>
      <c r="F149" s="69" t="s">
        <v>100</v>
      </c>
      <c r="G149" s="71"/>
      <c r="H149" s="72">
        <v>810</v>
      </c>
      <c r="I149" s="72">
        <v>688</v>
      </c>
      <c r="J149" s="72">
        <v>585</v>
      </c>
      <c r="K149" s="69" t="s">
        <v>441</v>
      </c>
      <c r="L149" s="73"/>
    </row>
    <row r="150" ht="42.75" spans="1:12">
      <c r="A150" s="67">
        <v>69</v>
      </c>
      <c r="B150" s="68" t="s">
        <v>7418</v>
      </c>
      <c r="C150" s="69" t="s">
        <v>7419</v>
      </c>
      <c r="D150" s="71" t="s">
        <v>7420</v>
      </c>
      <c r="E150" s="71" t="s">
        <v>3691</v>
      </c>
      <c r="F150" s="69" t="s">
        <v>100</v>
      </c>
      <c r="G150" s="71"/>
      <c r="H150" s="72">
        <v>3200</v>
      </c>
      <c r="I150" s="72">
        <v>2720</v>
      </c>
      <c r="J150" s="72">
        <v>2312</v>
      </c>
      <c r="K150" s="69" t="s">
        <v>441</v>
      </c>
      <c r="L150" s="73" t="s">
        <v>7421</v>
      </c>
    </row>
    <row r="151" ht="28.5" spans="1:12">
      <c r="A151" s="67"/>
      <c r="B151" s="68" t="s">
        <v>7422</v>
      </c>
      <c r="C151" s="69" t="s">
        <v>7423</v>
      </c>
      <c r="D151" s="70"/>
      <c r="E151" s="70"/>
      <c r="F151" s="69" t="s">
        <v>100</v>
      </c>
      <c r="G151" s="70"/>
      <c r="H151" s="72">
        <v>640</v>
      </c>
      <c r="I151" s="72">
        <v>544</v>
      </c>
      <c r="J151" s="72">
        <v>462</v>
      </c>
      <c r="K151" s="69" t="s">
        <v>441</v>
      </c>
      <c r="L151" s="73"/>
    </row>
    <row r="152" ht="28.5" spans="1:12">
      <c r="A152" s="67"/>
      <c r="B152" s="68" t="s">
        <v>7424</v>
      </c>
      <c r="C152" s="73" t="s">
        <v>7425</v>
      </c>
      <c r="D152" s="70"/>
      <c r="E152" s="70"/>
      <c r="F152" s="69" t="s">
        <v>100</v>
      </c>
      <c r="G152" s="70"/>
      <c r="H152" s="72">
        <v>960</v>
      </c>
      <c r="I152" s="72">
        <v>816</v>
      </c>
      <c r="J152" s="72">
        <v>693</v>
      </c>
      <c r="K152" s="69" t="s">
        <v>441</v>
      </c>
      <c r="L152" s="73"/>
    </row>
    <row r="153" ht="42.75" spans="1:12">
      <c r="A153" s="67">
        <v>70</v>
      </c>
      <c r="B153" s="68" t="s">
        <v>7426</v>
      </c>
      <c r="C153" s="73" t="s">
        <v>7427</v>
      </c>
      <c r="D153" s="70" t="s">
        <v>7428</v>
      </c>
      <c r="E153" s="70" t="s">
        <v>7429</v>
      </c>
      <c r="F153" s="73" t="s">
        <v>100</v>
      </c>
      <c r="G153" s="70"/>
      <c r="H153" s="72">
        <v>1200</v>
      </c>
      <c r="I153" s="72">
        <v>1020</v>
      </c>
      <c r="J153" s="72">
        <v>867</v>
      </c>
      <c r="K153" s="73" t="s">
        <v>441</v>
      </c>
      <c r="L153" s="73" t="s">
        <v>7430</v>
      </c>
    </row>
    <row r="154" ht="42.75" spans="1:12">
      <c r="A154" s="67"/>
      <c r="B154" s="68" t="s">
        <v>7431</v>
      </c>
      <c r="C154" s="73" t="s">
        <v>7432</v>
      </c>
      <c r="D154" s="71"/>
      <c r="E154" s="71"/>
      <c r="F154" s="73" t="s">
        <v>100</v>
      </c>
      <c r="G154" s="71"/>
      <c r="H154" s="72">
        <v>360</v>
      </c>
      <c r="I154" s="72">
        <v>306</v>
      </c>
      <c r="J154" s="72">
        <v>260</v>
      </c>
      <c r="K154" s="73" t="s">
        <v>441</v>
      </c>
      <c r="L154" s="73"/>
    </row>
    <row r="155" ht="28.5" spans="1:12">
      <c r="A155" s="67"/>
      <c r="B155" s="68" t="s">
        <v>7433</v>
      </c>
      <c r="C155" s="69" t="s">
        <v>7434</v>
      </c>
      <c r="D155" s="71"/>
      <c r="E155" s="71"/>
      <c r="F155" s="73" t="s">
        <v>100</v>
      </c>
      <c r="G155" s="71"/>
      <c r="H155" s="72">
        <v>360</v>
      </c>
      <c r="I155" s="72">
        <v>306</v>
      </c>
      <c r="J155" s="72">
        <v>260</v>
      </c>
      <c r="K155" s="73" t="s">
        <v>441</v>
      </c>
      <c r="L155" s="73"/>
    </row>
    <row r="156" ht="42.75" spans="1:12">
      <c r="A156" s="67">
        <v>71</v>
      </c>
      <c r="B156" s="68" t="s">
        <v>7435</v>
      </c>
      <c r="C156" s="69" t="s">
        <v>7436</v>
      </c>
      <c r="D156" s="71" t="s">
        <v>7437</v>
      </c>
      <c r="E156" s="71" t="s">
        <v>7438</v>
      </c>
      <c r="F156" s="69" t="s">
        <v>100</v>
      </c>
      <c r="G156" s="71"/>
      <c r="H156" s="72">
        <v>600</v>
      </c>
      <c r="I156" s="72">
        <v>510</v>
      </c>
      <c r="J156" s="72">
        <v>433</v>
      </c>
      <c r="K156" s="69" t="s">
        <v>441</v>
      </c>
      <c r="L156" s="73" t="s">
        <v>7439</v>
      </c>
    </row>
    <row r="157" ht="42.75" spans="1:12">
      <c r="A157" s="67"/>
      <c r="B157" s="68" t="s">
        <v>7440</v>
      </c>
      <c r="C157" s="69" t="s">
        <v>7441</v>
      </c>
      <c r="D157" s="71"/>
      <c r="E157" s="71"/>
      <c r="F157" s="69" t="s">
        <v>100</v>
      </c>
      <c r="G157" s="71"/>
      <c r="H157" s="72">
        <v>1200</v>
      </c>
      <c r="I157" s="72">
        <v>1020</v>
      </c>
      <c r="J157" s="72">
        <v>867</v>
      </c>
      <c r="K157" s="69" t="s">
        <v>441</v>
      </c>
      <c r="L157" s="73"/>
    </row>
    <row r="158" ht="28.5" spans="1:12">
      <c r="A158" s="67"/>
      <c r="B158" s="68" t="s">
        <v>7442</v>
      </c>
      <c r="C158" s="69" t="s">
        <v>7443</v>
      </c>
      <c r="D158" s="71"/>
      <c r="E158" s="71"/>
      <c r="F158" s="69" t="s">
        <v>100</v>
      </c>
      <c r="G158" s="71"/>
      <c r="H158" s="72">
        <v>180</v>
      </c>
      <c r="I158" s="72">
        <v>153</v>
      </c>
      <c r="J158" s="72">
        <v>130</v>
      </c>
      <c r="K158" s="69" t="s">
        <v>441</v>
      </c>
      <c r="L158" s="73"/>
    </row>
    <row r="159" ht="42.75" spans="1:12">
      <c r="A159" s="67">
        <v>72</v>
      </c>
      <c r="B159" s="68" t="s">
        <v>7444</v>
      </c>
      <c r="C159" s="69" t="s">
        <v>7445</v>
      </c>
      <c r="D159" s="71" t="s">
        <v>7446</v>
      </c>
      <c r="E159" s="71" t="s">
        <v>6060</v>
      </c>
      <c r="F159" s="69" t="s">
        <v>100</v>
      </c>
      <c r="G159" s="71"/>
      <c r="H159" s="72">
        <v>550</v>
      </c>
      <c r="I159" s="72">
        <v>467</v>
      </c>
      <c r="J159" s="72">
        <v>397</v>
      </c>
      <c r="K159" s="69" t="s">
        <v>441</v>
      </c>
      <c r="L159" s="73" t="s">
        <v>7447</v>
      </c>
    </row>
    <row r="160" ht="28.5" spans="1:12">
      <c r="A160" s="67"/>
      <c r="B160" s="68" t="s">
        <v>7448</v>
      </c>
      <c r="C160" s="69" t="s">
        <v>7449</v>
      </c>
      <c r="D160" s="71"/>
      <c r="E160" s="71"/>
      <c r="F160" s="69" t="s">
        <v>100</v>
      </c>
      <c r="G160" s="71"/>
      <c r="H160" s="72">
        <v>165</v>
      </c>
      <c r="I160" s="72">
        <v>140</v>
      </c>
      <c r="J160" s="72">
        <v>119</v>
      </c>
      <c r="K160" s="69" t="s">
        <v>441</v>
      </c>
      <c r="L160" s="73"/>
    </row>
    <row r="161" ht="28.5" spans="1:12">
      <c r="A161" s="67">
        <v>73</v>
      </c>
      <c r="B161" s="68" t="s">
        <v>7450</v>
      </c>
      <c r="C161" s="69" t="s">
        <v>7451</v>
      </c>
      <c r="D161" s="71" t="s">
        <v>7452</v>
      </c>
      <c r="E161" s="71" t="s">
        <v>7453</v>
      </c>
      <c r="F161" s="69" t="s">
        <v>100</v>
      </c>
      <c r="G161" s="71"/>
      <c r="H161" s="72">
        <v>30</v>
      </c>
      <c r="I161" s="72">
        <v>25</v>
      </c>
      <c r="J161" s="72">
        <v>21</v>
      </c>
      <c r="K161" s="69" t="s">
        <v>194</v>
      </c>
      <c r="L161" s="73" t="s">
        <v>7454</v>
      </c>
    </row>
    <row r="162" ht="28.5" spans="1:12">
      <c r="A162" s="67">
        <v>74</v>
      </c>
      <c r="B162" s="68" t="s">
        <v>7455</v>
      </c>
      <c r="C162" s="69" t="s">
        <v>7456</v>
      </c>
      <c r="D162" s="71" t="s">
        <v>7457</v>
      </c>
      <c r="E162" s="71" t="s">
        <v>7458</v>
      </c>
      <c r="F162" s="69" t="s">
        <v>100</v>
      </c>
      <c r="G162" s="71"/>
      <c r="H162" s="72">
        <v>180</v>
      </c>
      <c r="I162" s="72">
        <v>153</v>
      </c>
      <c r="J162" s="72">
        <v>130</v>
      </c>
      <c r="K162" s="69" t="s">
        <v>194</v>
      </c>
      <c r="L162" s="73" t="s">
        <v>7459</v>
      </c>
    </row>
    <row r="163" ht="57" spans="1:12">
      <c r="A163" s="67">
        <v>75</v>
      </c>
      <c r="B163" s="68" t="s">
        <v>7460</v>
      </c>
      <c r="C163" s="69" t="s">
        <v>7461</v>
      </c>
      <c r="D163" s="71" t="s">
        <v>7462</v>
      </c>
      <c r="E163" s="71" t="s">
        <v>7463</v>
      </c>
      <c r="F163" s="69" t="s">
        <v>100</v>
      </c>
      <c r="G163" s="71" t="s">
        <v>7464</v>
      </c>
      <c r="H163" s="72">
        <v>1700</v>
      </c>
      <c r="I163" s="72">
        <v>1445</v>
      </c>
      <c r="J163" s="72">
        <v>1228</v>
      </c>
      <c r="K163" s="69" t="s">
        <v>441</v>
      </c>
      <c r="L163" s="73" t="s">
        <v>7465</v>
      </c>
    </row>
    <row r="164" ht="28.5" spans="1:12">
      <c r="A164" s="67"/>
      <c r="B164" s="68" t="s">
        <v>7466</v>
      </c>
      <c r="C164" s="69" t="s">
        <v>7467</v>
      </c>
      <c r="D164" s="71"/>
      <c r="E164" s="71"/>
      <c r="F164" s="69" t="s">
        <v>100</v>
      </c>
      <c r="G164" s="71"/>
      <c r="H164" s="72">
        <v>510</v>
      </c>
      <c r="I164" s="72">
        <v>433</v>
      </c>
      <c r="J164" s="72">
        <v>368</v>
      </c>
      <c r="K164" s="69" t="s">
        <v>441</v>
      </c>
      <c r="L164" s="73"/>
    </row>
    <row r="165" ht="57" spans="1:12">
      <c r="A165" s="67">
        <v>76</v>
      </c>
      <c r="B165" s="68" t="s">
        <v>7468</v>
      </c>
      <c r="C165" s="69" t="s">
        <v>7469</v>
      </c>
      <c r="D165" s="71" t="s">
        <v>7470</v>
      </c>
      <c r="E165" s="71" t="s">
        <v>7471</v>
      </c>
      <c r="F165" s="69" t="s">
        <v>100</v>
      </c>
      <c r="G165" s="71"/>
      <c r="H165" s="72">
        <v>1800</v>
      </c>
      <c r="I165" s="72">
        <v>1530</v>
      </c>
      <c r="J165" s="72">
        <v>1300</v>
      </c>
      <c r="K165" s="69" t="s">
        <v>441</v>
      </c>
      <c r="L165" s="73" t="s">
        <v>7472</v>
      </c>
    </row>
    <row r="166" ht="28.5" spans="1:12">
      <c r="A166" s="67"/>
      <c r="B166" s="68" t="s">
        <v>7473</v>
      </c>
      <c r="C166" s="69" t="s">
        <v>7474</v>
      </c>
      <c r="D166" s="70"/>
      <c r="E166" s="70"/>
      <c r="F166" s="69" t="s">
        <v>100</v>
      </c>
      <c r="G166" s="70"/>
      <c r="H166" s="72">
        <v>360</v>
      </c>
      <c r="I166" s="72">
        <v>306</v>
      </c>
      <c r="J166" s="72">
        <v>260</v>
      </c>
      <c r="K166" s="69" t="s">
        <v>441</v>
      </c>
      <c r="L166" s="73"/>
    </row>
    <row r="167" ht="28.5" spans="1:12">
      <c r="A167" s="67"/>
      <c r="B167" s="68" t="s">
        <v>7475</v>
      </c>
      <c r="C167" s="73" t="s">
        <v>7476</v>
      </c>
      <c r="D167" s="70"/>
      <c r="E167" s="70"/>
      <c r="F167" s="69" t="s">
        <v>100</v>
      </c>
      <c r="G167" s="70"/>
      <c r="H167" s="72">
        <v>540</v>
      </c>
      <c r="I167" s="72">
        <v>459</v>
      </c>
      <c r="J167" s="72">
        <v>390</v>
      </c>
      <c r="K167" s="69" t="s">
        <v>441</v>
      </c>
      <c r="L167" s="73"/>
    </row>
    <row r="168" ht="42.75" spans="1:12">
      <c r="A168" s="67">
        <v>77</v>
      </c>
      <c r="B168" s="68" t="s">
        <v>7477</v>
      </c>
      <c r="C168" s="73" t="s">
        <v>7478</v>
      </c>
      <c r="D168" s="70" t="s">
        <v>7479</v>
      </c>
      <c r="E168" s="70" t="s">
        <v>7480</v>
      </c>
      <c r="F168" s="73" t="s">
        <v>100</v>
      </c>
      <c r="G168" s="70" t="s">
        <v>7481</v>
      </c>
      <c r="H168" s="72">
        <v>1400</v>
      </c>
      <c r="I168" s="72">
        <v>1190</v>
      </c>
      <c r="J168" s="72">
        <v>1011</v>
      </c>
      <c r="K168" s="73" t="s">
        <v>194</v>
      </c>
      <c r="L168" s="73" t="s">
        <v>7482</v>
      </c>
    </row>
    <row r="169" ht="28.5" spans="1:12">
      <c r="A169" s="67"/>
      <c r="B169" s="68" t="s">
        <v>7483</v>
      </c>
      <c r="C169" s="69" t="s">
        <v>7484</v>
      </c>
      <c r="D169" s="71"/>
      <c r="E169" s="71"/>
      <c r="F169" s="73" t="s">
        <v>100</v>
      </c>
      <c r="G169" s="71"/>
      <c r="H169" s="72">
        <v>420</v>
      </c>
      <c r="I169" s="72">
        <v>357</v>
      </c>
      <c r="J169" s="72">
        <v>303</v>
      </c>
      <c r="K169" s="73" t="s">
        <v>194</v>
      </c>
      <c r="L169" s="73"/>
    </row>
    <row r="170" ht="42.75" spans="1:12">
      <c r="A170" s="67">
        <v>78</v>
      </c>
      <c r="B170" s="68" t="s">
        <v>7485</v>
      </c>
      <c r="C170" s="69" t="s">
        <v>7486</v>
      </c>
      <c r="D170" s="71" t="s">
        <v>7487</v>
      </c>
      <c r="E170" s="71" t="s">
        <v>7488</v>
      </c>
      <c r="F170" s="69" t="s">
        <v>100</v>
      </c>
      <c r="G170" s="71" t="s">
        <v>7481</v>
      </c>
      <c r="H170" s="72">
        <v>1800</v>
      </c>
      <c r="I170" s="72">
        <v>1530</v>
      </c>
      <c r="J170" s="72">
        <v>1300</v>
      </c>
      <c r="K170" s="73" t="s">
        <v>194</v>
      </c>
      <c r="L170" s="73"/>
    </row>
    <row r="171" ht="28.5" spans="1:12">
      <c r="A171" s="67"/>
      <c r="B171" s="68" t="s">
        <v>7489</v>
      </c>
      <c r="C171" s="69" t="s">
        <v>7490</v>
      </c>
      <c r="D171" s="71"/>
      <c r="E171" s="71"/>
      <c r="F171" s="69" t="s">
        <v>100</v>
      </c>
      <c r="G171" s="71"/>
      <c r="H171" s="72">
        <v>540</v>
      </c>
      <c r="I171" s="72">
        <v>459</v>
      </c>
      <c r="J171" s="72">
        <v>390</v>
      </c>
      <c r="K171" s="73" t="s">
        <v>194</v>
      </c>
      <c r="L171" s="73"/>
    </row>
    <row r="172" ht="57" spans="1:12">
      <c r="A172" s="67">
        <v>79</v>
      </c>
      <c r="B172" s="68" t="s">
        <v>7491</v>
      </c>
      <c r="C172" s="69" t="s">
        <v>7492</v>
      </c>
      <c r="D172" s="71" t="s">
        <v>7493</v>
      </c>
      <c r="E172" s="71" t="s">
        <v>7494</v>
      </c>
      <c r="F172" s="69" t="s">
        <v>100</v>
      </c>
      <c r="G172" s="71" t="s">
        <v>7495</v>
      </c>
      <c r="H172" s="72">
        <v>2600</v>
      </c>
      <c r="I172" s="72">
        <v>2210</v>
      </c>
      <c r="J172" s="72">
        <v>1878</v>
      </c>
      <c r="K172" s="73" t="s">
        <v>194</v>
      </c>
      <c r="L172" s="73"/>
    </row>
    <row r="173" ht="28.5" spans="1:12">
      <c r="A173" s="67"/>
      <c r="B173" s="68" t="s">
        <v>7496</v>
      </c>
      <c r="C173" s="73" t="s">
        <v>7497</v>
      </c>
      <c r="D173" s="70"/>
      <c r="E173" s="70"/>
      <c r="F173" s="69" t="s">
        <v>100</v>
      </c>
      <c r="G173" s="70"/>
      <c r="H173" s="72">
        <v>780</v>
      </c>
      <c r="I173" s="72">
        <v>663</v>
      </c>
      <c r="J173" s="72">
        <v>563</v>
      </c>
      <c r="K173" s="73" t="s">
        <v>194</v>
      </c>
      <c r="L173" s="73"/>
    </row>
    <row r="174" ht="57" spans="1:12">
      <c r="A174" s="67">
        <v>80</v>
      </c>
      <c r="B174" s="68" t="s">
        <v>7498</v>
      </c>
      <c r="C174" s="73" t="s">
        <v>7499</v>
      </c>
      <c r="D174" s="70" t="s">
        <v>7500</v>
      </c>
      <c r="E174" s="70" t="s">
        <v>7501</v>
      </c>
      <c r="F174" s="73" t="s">
        <v>100</v>
      </c>
      <c r="G174" s="70"/>
      <c r="H174" s="72">
        <v>2000</v>
      </c>
      <c r="I174" s="72">
        <v>1700</v>
      </c>
      <c r="J174" s="72">
        <v>1445</v>
      </c>
      <c r="K174" s="73" t="s">
        <v>194</v>
      </c>
      <c r="L174" s="73" t="s">
        <v>7502</v>
      </c>
    </row>
    <row r="175" ht="28.5" spans="1:12">
      <c r="A175" s="67"/>
      <c r="B175" s="68" t="s">
        <v>7503</v>
      </c>
      <c r="C175" s="73" t="s">
        <v>7504</v>
      </c>
      <c r="D175" s="71"/>
      <c r="E175" s="71"/>
      <c r="F175" s="73" t="s">
        <v>100</v>
      </c>
      <c r="G175" s="71"/>
      <c r="H175" s="72">
        <v>600</v>
      </c>
      <c r="I175" s="72">
        <v>510</v>
      </c>
      <c r="J175" s="72">
        <v>433</v>
      </c>
      <c r="K175" s="73" t="s">
        <v>194</v>
      </c>
      <c r="L175" s="73"/>
    </row>
    <row r="176" ht="28.5" spans="1:12">
      <c r="A176" s="67"/>
      <c r="B176" s="68" t="s">
        <v>7505</v>
      </c>
      <c r="C176" s="73" t="s">
        <v>7506</v>
      </c>
      <c r="D176" s="71"/>
      <c r="E176" s="71"/>
      <c r="F176" s="73" t="s">
        <v>100</v>
      </c>
      <c r="G176" s="71"/>
      <c r="H176" s="72">
        <v>2000</v>
      </c>
      <c r="I176" s="72">
        <v>1700</v>
      </c>
      <c r="J176" s="72">
        <v>1445</v>
      </c>
      <c r="K176" s="73" t="s">
        <v>194</v>
      </c>
      <c r="L176" s="73"/>
    </row>
    <row r="177" ht="57" spans="1:12">
      <c r="A177" s="67">
        <v>81</v>
      </c>
      <c r="B177" s="68" t="s">
        <v>7507</v>
      </c>
      <c r="C177" s="69" t="s">
        <v>7508</v>
      </c>
      <c r="D177" s="71" t="s">
        <v>7509</v>
      </c>
      <c r="E177" s="71" t="s">
        <v>7510</v>
      </c>
      <c r="F177" s="69" t="s">
        <v>100</v>
      </c>
      <c r="G177" s="71"/>
      <c r="H177" s="72">
        <v>1400</v>
      </c>
      <c r="I177" s="72">
        <v>1190</v>
      </c>
      <c r="J177" s="72">
        <v>1011</v>
      </c>
      <c r="K177" s="69" t="s">
        <v>194</v>
      </c>
      <c r="L177" s="73" t="s">
        <v>7511</v>
      </c>
    </row>
    <row r="178" ht="28.5" spans="1:12">
      <c r="A178" s="67"/>
      <c r="B178" s="68" t="s">
        <v>7512</v>
      </c>
      <c r="C178" s="69" t="s">
        <v>7513</v>
      </c>
      <c r="D178" s="71"/>
      <c r="E178" s="71"/>
      <c r="F178" s="69" t="s">
        <v>100</v>
      </c>
      <c r="G178" s="71"/>
      <c r="H178" s="72">
        <v>420</v>
      </c>
      <c r="I178" s="72">
        <v>357</v>
      </c>
      <c r="J178" s="72">
        <v>303</v>
      </c>
      <c r="K178" s="69" t="s">
        <v>194</v>
      </c>
      <c r="L178" s="73"/>
    </row>
    <row r="179" ht="42.75" spans="1:12">
      <c r="A179" s="67">
        <v>82</v>
      </c>
      <c r="B179" s="68" t="s">
        <v>7514</v>
      </c>
      <c r="C179" s="69" t="s">
        <v>7515</v>
      </c>
      <c r="D179" s="71" t="s">
        <v>7516</v>
      </c>
      <c r="E179" s="71" t="s">
        <v>7517</v>
      </c>
      <c r="F179" s="69" t="s">
        <v>100</v>
      </c>
      <c r="G179" s="71"/>
      <c r="H179" s="72">
        <v>1000</v>
      </c>
      <c r="I179" s="72">
        <v>850</v>
      </c>
      <c r="J179" s="72">
        <v>722</v>
      </c>
      <c r="K179" s="69" t="s">
        <v>194</v>
      </c>
      <c r="L179" s="73" t="s">
        <v>7518</v>
      </c>
    </row>
    <row r="180" ht="28.5" spans="1:12">
      <c r="A180" s="67"/>
      <c r="B180" s="68" t="s">
        <v>7519</v>
      </c>
      <c r="C180" s="73" t="s">
        <v>7520</v>
      </c>
      <c r="D180" s="70"/>
      <c r="E180" s="70"/>
      <c r="F180" s="69" t="s">
        <v>100</v>
      </c>
      <c r="G180" s="70"/>
      <c r="H180" s="72">
        <v>300</v>
      </c>
      <c r="I180" s="72">
        <v>255</v>
      </c>
      <c r="J180" s="72">
        <v>216</v>
      </c>
      <c r="K180" s="69" t="s">
        <v>194</v>
      </c>
      <c r="L180" s="73"/>
    </row>
    <row r="181" ht="42.75" spans="1:12">
      <c r="A181" s="67">
        <v>83</v>
      </c>
      <c r="B181" s="68" t="s">
        <v>7521</v>
      </c>
      <c r="C181" s="73" t="s">
        <v>7522</v>
      </c>
      <c r="D181" s="70" t="s">
        <v>7523</v>
      </c>
      <c r="E181" s="70" t="s">
        <v>7524</v>
      </c>
      <c r="F181" s="73" t="s">
        <v>100</v>
      </c>
      <c r="G181" s="70"/>
      <c r="H181" s="72">
        <v>500</v>
      </c>
      <c r="I181" s="72">
        <v>425</v>
      </c>
      <c r="J181" s="72">
        <v>361</v>
      </c>
      <c r="K181" s="73" t="s">
        <v>441</v>
      </c>
      <c r="L181" s="73" t="s">
        <v>7525</v>
      </c>
    </row>
    <row r="182" ht="28.5" spans="1:12">
      <c r="A182" s="67"/>
      <c r="B182" s="68" t="s">
        <v>7526</v>
      </c>
      <c r="C182" s="69" t="s">
        <v>7527</v>
      </c>
      <c r="D182" s="71"/>
      <c r="E182" s="71"/>
      <c r="F182" s="73" t="s">
        <v>100</v>
      </c>
      <c r="G182" s="71"/>
      <c r="H182" s="72">
        <v>150</v>
      </c>
      <c r="I182" s="72">
        <v>127</v>
      </c>
      <c r="J182" s="72">
        <v>108</v>
      </c>
      <c r="K182" s="73" t="s">
        <v>441</v>
      </c>
      <c r="L182" s="73"/>
    </row>
    <row r="183" ht="42.75" spans="1:12">
      <c r="A183" s="67">
        <v>84</v>
      </c>
      <c r="B183" s="68" t="s">
        <v>7528</v>
      </c>
      <c r="C183" s="69" t="s">
        <v>7529</v>
      </c>
      <c r="D183" s="71" t="s">
        <v>7530</v>
      </c>
      <c r="E183" s="71" t="s">
        <v>7531</v>
      </c>
      <c r="F183" s="69" t="s">
        <v>100</v>
      </c>
      <c r="G183" s="71"/>
      <c r="H183" s="72">
        <v>80</v>
      </c>
      <c r="I183" s="72">
        <v>68</v>
      </c>
      <c r="J183" s="72">
        <v>57</v>
      </c>
      <c r="K183" s="69" t="s">
        <v>183</v>
      </c>
      <c r="L183" s="73" t="s">
        <v>7532</v>
      </c>
    </row>
    <row r="184" ht="42.75" spans="1:12">
      <c r="A184" s="67">
        <v>85</v>
      </c>
      <c r="B184" s="68" t="s">
        <v>7533</v>
      </c>
      <c r="C184" s="69" t="s">
        <v>7534</v>
      </c>
      <c r="D184" s="71" t="s">
        <v>7535</v>
      </c>
      <c r="E184" s="71" t="s">
        <v>7536</v>
      </c>
      <c r="F184" s="69" t="s">
        <v>100</v>
      </c>
      <c r="G184" s="71"/>
      <c r="H184" s="72">
        <v>400</v>
      </c>
      <c r="I184" s="72">
        <v>340</v>
      </c>
      <c r="J184" s="72">
        <v>289</v>
      </c>
      <c r="K184" s="69" t="s">
        <v>194</v>
      </c>
      <c r="L184" s="73" t="s">
        <v>7537</v>
      </c>
    </row>
    <row r="185" ht="28.5" spans="1:12">
      <c r="A185" s="67"/>
      <c r="B185" s="68" t="s">
        <v>7538</v>
      </c>
      <c r="C185" s="69" t="s">
        <v>7539</v>
      </c>
      <c r="D185" s="71"/>
      <c r="E185" s="71"/>
      <c r="F185" s="69" t="s">
        <v>100</v>
      </c>
      <c r="G185" s="71"/>
      <c r="H185" s="72">
        <v>120</v>
      </c>
      <c r="I185" s="72">
        <v>102</v>
      </c>
      <c r="J185" s="72">
        <v>86</v>
      </c>
      <c r="K185" s="69" t="s">
        <v>194</v>
      </c>
      <c r="L185" s="73"/>
    </row>
    <row r="186" ht="42.75" spans="1:12">
      <c r="A186" s="67">
        <v>86</v>
      </c>
      <c r="B186" s="68" t="s">
        <v>7540</v>
      </c>
      <c r="C186" s="69" t="s">
        <v>7541</v>
      </c>
      <c r="D186" s="71" t="s">
        <v>7542</v>
      </c>
      <c r="E186" s="71" t="s">
        <v>7543</v>
      </c>
      <c r="F186" s="69" t="s">
        <v>100</v>
      </c>
      <c r="G186" s="71"/>
      <c r="H186" s="72">
        <v>350</v>
      </c>
      <c r="I186" s="72">
        <v>297</v>
      </c>
      <c r="J186" s="72">
        <v>252</v>
      </c>
      <c r="K186" s="69" t="s">
        <v>194</v>
      </c>
      <c r="L186" s="73" t="s">
        <v>7544</v>
      </c>
    </row>
    <row r="187" ht="28.5" spans="1:12">
      <c r="A187" s="67"/>
      <c r="B187" s="68" t="s">
        <v>7545</v>
      </c>
      <c r="C187" s="69" t="s">
        <v>7546</v>
      </c>
      <c r="D187" s="71"/>
      <c r="E187" s="71"/>
      <c r="F187" s="69" t="s">
        <v>100</v>
      </c>
      <c r="G187" s="71"/>
      <c r="H187" s="72">
        <v>105</v>
      </c>
      <c r="I187" s="72">
        <v>89</v>
      </c>
      <c r="J187" s="72">
        <v>75</v>
      </c>
      <c r="K187" s="69" t="s">
        <v>194</v>
      </c>
      <c r="L187" s="73"/>
    </row>
    <row r="188" ht="42.75" spans="1:12">
      <c r="A188" s="76">
        <v>87</v>
      </c>
      <c r="B188" s="68" t="s">
        <v>7547</v>
      </c>
      <c r="C188" s="69" t="s">
        <v>7548</v>
      </c>
      <c r="D188" s="71" t="s">
        <v>7549</v>
      </c>
      <c r="E188" s="71" t="s">
        <v>3691</v>
      </c>
      <c r="F188" s="69" t="s">
        <v>100</v>
      </c>
      <c r="G188" s="71"/>
      <c r="H188" s="72">
        <v>3600</v>
      </c>
      <c r="I188" s="72">
        <v>3060</v>
      </c>
      <c r="J188" s="72">
        <v>2601</v>
      </c>
      <c r="K188" s="73" t="s">
        <v>441</v>
      </c>
      <c r="L188" s="73" t="s">
        <v>7550</v>
      </c>
    </row>
    <row r="189" ht="42.75" spans="1:12">
      <c r="A189" s="77"/>
      <c r="B189" s="68" t="s">
        <v>7551</v>
      </c>
      <c r="C189" s="69" t="s">
        <v>7552</v>
      </c>
      <c r="D189" s="70"/>
      <c r="E189" s="70"/>
      <c r="F189" s="69" t="s">
        <v>100</v>
      </c>
      <c r="G189" s="70"/>
      <c r="H189" s="72">
        <v>360</v>
      </c>
      <c r="I189" s="72">
        <v>306</v>
      </c>
      <c r="J189" s="72">
        <v>260</v>
      </c>
      <c r="K189" s="73" t="s">
        <v>441</v>
      </c>
      <c r="L189" s="73"/>
    </row>
    <row r="190" ht="98" customHeight="1" spans="1:12">
      <c r="A190" s="78"/>
      <c r="B190" s="69" t="s">
        <v>7553</v>
      </c>
      <c r="C190" s="69" t="s">
        <v>7554</v>
      </c>
      <c r="D190" s="70"/>
      <c r="E190" s="70"/>
      <c r="F190" s="69" t="s">
        <v>100</v>
      </c>
      <c r="G190" s="70"/>
      <c r="H190" s="72">
        <v>1080</v>
      </c>
      <c r="I190" s="72">
        <v>918</v>
      </c>
      <c r="J190" s="72">
        <v>780</v>
      </c>
      <c r="K190" s="73" t="s">
        <v>441</v>
      </c>
      <c r="L190" s="73"/>
    </row>
    <row r="191" ht="25.5" spans="1:12">
      <c r="A191" s="79" t="s">
        <v>7555</v>
      </c>
      <c r="B191" s="79"/>
      <c r="C191" s="79"/>
      <c r="D191" s="80"/>
      <c r="E191" s="80"/>
      <c r="F191" s="79"/>
      <c r="G191" s="80"/>
      <c r="H191" s="60"/>
      <c r="I191" s="60"/>
      <c r="J191" s="60"/>
      <c r="K191" s="79"/>
      <c r="L191" s="79"/>
    </row>
    <row r="192" ht="304" customHeight="1" spans="1:12">
      <c r="A192" s="70" t="s">
        <v>7556</v>
      </c>
      <c r="B192" s="70"/>
      <c r="C192" s="73"/>
      <c r="D192" s="70"/>
      <c r="E192" s="70"/>
      <c r="F192" s="73"/>
      <c r="G192" s="70"/>
      <c r="H192" s="72"/>
      <c r="I192" s="62"/>
      <c r="J192" s="62"/>
      <c r="K192" s="70"/>
      <c r="L192" s="70"/>
    </row>
    <row r="193" ht="14.25" spans="1:12">
      <c r="A193" s="81" t="s">
        <v>1</v>
      </c>
      <c r="B193" s="82" t="s">
        <v>2</v>
      </c>
      <c r="C193" s="82" t="s">
        <v>3</v>
      </c>
      <c r="D193" s="82" t="s">
        <v>720</v>
      </c>
      <c r="E193" s="82" t="s">
        <v>721</v>
      </c>
      <c r="F193" s="82" t="s">
        <v>7</v>
      </c>
      <c r="G193" s="82" t="s">
        <v>8</v>
      </c>
      <c r="H193" s="83" t="s">
        <v>1693</v>
      </c>
      <c r="I193" s="83"/>
      <c r="J193" s="83"/>
      <c r="K193" s="82" t="s">
        <v>93</v>
      </c>
      <c r="L193" s="81" t="s">
        <v>10</v>
      </c>
    </row>
    <row r="194" ht="14.25" spans="1:12">
      <c r="A194" s="81"/>
      <c r="B194" s="82"/>
      <c r="C194" s="82"/>
      <c r="D194" s="82"/>
      <c r="E194" s="82"/>
      <c r="F194" s="82"/>
      <c r="G194" s="82"/>
      <c r="H194" s="66" t="s">
        <v>94</v>
      </c>
      <c r="I194" s="66" t="s">
        <v>95</v>
      </c>
      <c r="J194" s="66" t="s">
        <v>96</v>
      </c>
      <c r="K194" s="82"/>
      <c r="L194" s="81"/>
    </row>
    <row r="195" ht="57" spans="1:12">
      <c r="A195" s="84">
        <v>1</v>
      </c>
      <c r="B195" s="357" t="s">
        <v>7557</v>
      </c>
      <c r="C195" s="73" t="s">
        <v>7558</v>
      </c>
      <c r="D195" s="70" t="s">
        <v>7559</v>
      </c>
      <c r="E195" s="70" t="s">
        <v>7560</v>
      </c>
      <c r="F195" s="73" t="s">
        <v>802</v>
      </c>
      <c r="G195" s="70" t="s">
        <v>7561</v>
      </c>
      <c r="H195" s="72">
        <v>10</v>
      </c>
      <c r="I195" s="72">
        <v>8</v>
      </c>
      <c r="J195" s="72">
        <v>7</v>
      </c>
      <c r="K195" s="73" t="s">
        <v>441</v>
      </c>
      <c r="L195" s="73" t="s">
        <v>7562</v>
      </c>
    </row>
    <row r="196" ht="85.5" spans="1:12">
      <c r="A196" s="84">
        <v>2</v>
      </c>
      <c r="B196" s="357" t="s">
        <v>7563</v>
      </c>
      <c r="C196" s="73" t="s">
        <v>7564</v>
      </c>
      <c r="D196" s="70" t="s">
        <v>7565</v>
      </c>
      <c r="E196" s="70" t="s">
        <v>7566</v>
      </c>
      <c r="F196" s="73" t="s">
        <v>802</v>
      </c>
      <c r="G196" s="70" t="s">
        <v>7567</v>
      </c>
      <c r="H196" s="72">
        <v>13</v>
      </c>
      <c r="I196" s="72">
        <v>11</v>
      </c>
      <c r="J196" s="72">
        <v>9</v>
      </c>
      <c r="K196" s="73" t="s">
        <v>194</v>
      </c>
      <c r="L196" s="73" t="s">
        <v>7568</v>
      </c>
    </row>
    <row r="197" ht="57" spans="1:12">
      <c r="A197" s="84">
        <v>3</v>
      </c>
      <c r="B197" s="357" t="s">
        <v>7569</v>
      </c>
      <c r="C197" s="85" t="s">
        <v>7570</v>
      </c>
      <c r="D197" s="70" t="s">
        <v>7571</v>
      </c>
      <c r="E197" s="70" t="s">
        <v>7572</v>
      </c>
      <c r="F197" s="73" t="s">
        <v>100</v>
      </c>
      <c r="G197" s="70" t="s">
        <v>7573</v>
      </c>
      <c r="H197" s="72">
        <v>10</v>
      </c>
      <c r="I197" s="72">
        <v>8</v>
      </c>
      <c r="J197" s="72">
        <v>7</v>
      </c>
      <c r="K197" s="73" t="s">
        <v>441</v>
      </c>
      <c r="L197" s="73" t="s">
        <v>7574</v>
      </c>
    </row>
    <row r="198" ht="42.75" spans="1:12">
      <c r="A198" s="84">
        <v>4</v>
      </c>
      <c r="B198" s="357" t="s">
        <v>7575</v>
      </c>
      <c r="C198" s="73" t="s">
        <v>7576</v>
      </c>
      <c r="D198" s="70" t="s">
        <v>7577</v>
      </c>
      <c r="E198" s="70" t="s">
        <v>7578</v>
      </c>
      <c r="F198" s="73" t="s">
        <v>802</v>
      </c>
      <c r="G198" s="70" t="s">
        <v>7579</v>
      </c>
      <c r="H198" s="72">
        <v>10</v>
      </c>
      <c r="I198" s="72">
        <v>8</v>
      </c>
      <c r="J198" s="72">
        <v>7</v>
      </c>
      <c r="K198" s="73" t="s">
        <v>194</v>
      </c>
      <c r="L198" s="73" t="s">
        <v>7580</v>
      </c>
    </row>
    <row r="199" ht="42.75" spans="1:12">
      <c r="A199" s="84">
        <v>5</v>
      </c>
      <c r="B199" s="357" t="s">
        <v>7581</v>
      </c>
      <c r="C199" s="73" t="s">
        <v>7582</v>
      </c>
      <c r="D199" s="70" t="s">
        <v>7583</v>
      </c>
      <c r="E199" s="70" t="s">
        <v>7584</v>
      </c>
      <c r="F199" s="73" t="s">
        <v>100</v>
      </c>
      <c r="G199" s="70" t="s">
        <v>7585</v>
      </c>
      <c r="H199" s="72">
        <v>100</v>
      </c>
      <c r="I199" s="72">
        <v>85</v>
      </c>
      <c r="J199" s="72">
        <v>72</v>
      </c>
      <c r="K199" s="73" t="s">
        <v>194</v>
      </c>
      <c r="L199" s="73" t="s">
        <v>7586</v>
      </c>
    </row>
    <row r="200" ht="42.75" spans="1:12">
      <c r="A200" s="84">
        <v>6</v>
      </c>
      <c r="B200" s="357" t="s">
        <v>7587</v>
      </c>
      <c r="C200" s="73" t="s">
        <v>7588</v>
      </c>
      <c r="D200" s="70" t="s">
        <v>7589</v>
      </c>
      <c r="E200" s="70" t="s">
        <v>7590</v>
      </c>
      <c r="F200" s="73" t="s">
        <v>100</v>
      </c>
      <c r="G200" s="70"/>
      <c r="H200" s="72">
        <v>5</v>
      </c>
      <c r="I200" s="72">
        <v>4</v>
      </c>
      <c r="J200" s="72">
        <v>3</v>
      </c>
      <c r="K200" s="73" t="s">
        <v>194</v>
      </c>
      <c r="L200" s="73" t="s">
        <v>7591</v>
      </c>
    </row>
    <row r="201" ht="42.75" spans="1:12">
      <c r="A201" s="84">
        <v>7</v>
      </c>
      <c r="B201" s="357" t="s">
        <v>7592</v>
      </c>
      <c r="C201" s="73" t="s">
        <v>7593</v>
      </c>
      <c r="D201" s="70" t="s">
        <v>7594</v>
      </c>
      <c r="E201" s="70" t="s">
        <v>7595</v>
      </c>
      <c r="F201" s="73" t="s">
        <v>100</v>
      </c>
      <c r="G201" s="70"/>
      <c r="H201" s="72">
        <v>35</v>
      </c>
      <c r="I201" s="72">
        <v>29</v>
      </c>
      <c r="J201" s="72">
        <v>25</v>
      </c>
      <c r="K201" s="73" t="s">
        <v>194</v>
      </c>
      <c r="L201" s="73" t="s">
        <v>7596</v>
      </c>
    </row>
    <row r="202" ht="114" spans="1:12">
      <c r="A202" s="84">
        <v>8</v>
      </c>
      <c r="B202" s="357" t="s">
        <v>7597</v>
      </c>
      <c r="C202" s="73" t="s">
        <v>7598</v>
      </c>
      <c r="D202" s="70" t="s">
        <v>7599</v>
      </c>
      <c r="E202" s="70" t="s">
        <v>7600</v>
      </c>
      <c r="F202" s="73" t="s">
        <v>7601</v>
      </c>
      <c r="G202" s="70" t="s">
        <v>7602</v>
      </c>
      <c r="H202" s="72">
        <v>8</v>
      </c>
      <c r="I202" s="72">
        <v>6</v>
      </c>
      <c r="J202" s="72">
        <v>5</v>
      </c>
      <c r="K202" s="73" t="s">
        <v>183</v>
      </c>
      <c r="L202" s="73" t="s">
        <v>7603</v>
      </c>
    </row>
    <row r="203" ht="213.75" spans="1:12">
      <c r="A203" s="84">
        <v>9</v>
      </c>
      <c r="B203" s="357" t="s">
        <v>7604</v>
      </c>
      <c r="C203" s="73" t="s">
        <v>7605</v>
      </c>
      <c r="D203" s="70" t="s">
        <v>7606</v>
      </c>
      <c r="E203" s="70" t="s">
        <v>7607</v>
      </c>
      <c r="F203" s="73" t="s">
        <v>7601</v>
      </c>
      <c r="G203" s="70" t="s">
        <v>7608</v>
      </c>
      <c r="H203" s="72">
        <v>20</v>
      </c>
      <c r="I203" s="72">
        <v>17</v>
      </c>
      <c r="J203" s="72">
        <v>14</v>
      </c>
      <c r="K203" s="73" t="s">
        <v>183</v>
      </c>
      <c r="L203" s="73" t="s">
        <v>7609</v>
      </c>
    </row>
    <row r="204" ht="42.75" spans="1:12">
      <c r="A204" s="84">
        <v>10</v>
      </c>
      <c r="B204" s="357" t="s">
        <v>7610</v>
      </c>
      <c r="C204" s="73" t="s">
        <v>7611</v>
      </c>
      <c r="D204" s="70" t="s">
        <v>7612</v>
      </c>
      <c r="E204" s="70" t="s">
        <v>7613</v>
      </c>
      <c r="F204" s="73" t="s">
        <v>100</v>
      </c>
      <c r="G204" s="70"/>
      <c r="H204" s="72">
        <v>100</v>
      </c>
      <c r="I204" s="72">
        <v>85</v>
      </c>
      <c r="J204" s="72">
        <v>72</v>
      </c>
      <c r="K204" s="73" t="s">
        <v>194</v>
      </c>
      <c r="L204" s="84"/>
    </row>
    <row r="205" ht="42.75" spans="1:12">
      <c r="A205" s="84">
        <v>11</v>
      </c>
      <c r="B205" s="357" t="s">
        <v>7614</v>
      </c>
      <c r="C205" s="73" t="s">
        <v>7615</v>
      </c>
      <c r="D205" s="70" t="s">
        <v>7616</v>
      </c>
      <c r="E205" s="70" t="s">
        <v>7617</v>
      </c>
      <c r="F205" s="84" t="s">
        <v>246</v>
      </c>
      <c r="G205" s="70"/>
      <c r="H205" s="72">
        <v>300</v>
      </c>
      <c r="I205" s="72">
        <v>255</v>
      </c>
      <c r="J205" s="72">
        <v>216</v>
      </c>
      <c r="K205" s="73" t="s">
        <v>7618</v>
      </c>
      <c r="L205" s="73" t="s">
        <v>7619</v>
      </c>
    </row>
    <row r="206" ht="57" spans="1:12">
      <c r="A206" s="84">
        <v>12</v>
      </c>
      <c r="B206" s="357" t="s">
        <v>7620</v>
      </c>
      <c r="C206" s="73" t="s">
        <v>7621</v>
      </c>
      <c r="D206" s="70" t="s">
        <v>7622</v>
      </c>
      <c r="E206" s="70" t="s">
        <v>7623</v>
      </c>
      <c r="F206" s="84" t="s">
        <v>100</v>
      </c>
      <c r="G206" s="70" t="s">
        <v>7624</v>
      </c>
      <c r="H206" s="72" t="s">
        <v>351</v>
      </c>
      <c r="I206" s="72" t="s">
        <v>351</v>
      </c>
      <c r="J206" s="72" t="s">
        <v>351</v>
      </c>
      <c r="K206" s="73" t="s">
        <v>194</v>
      </c>
      <c r="L206" s="84"/>
    </row>
    <row r="207" ht="42.75" spans="1:12">
      <c r="A207" s="84">
        <v>13</v>
      </c>
      <c r="B207" s="357" t="s">
        <v>7625</v>
      </c>
      <c r="C207" s="73" t="s">
        <v>7626</v>
      </c>
      <c r="D207" s="70" t="s">
        <v>7627</v>
      </c>
      <c r="E207" s="70" t="s">
        <v>7628</v>
      </c>
      <c r="F207" s="73" t="s">
        <v>7629</v>
      </c>
      <c r="G207" s="70"/>
      <c r="H207" s="72" t="s">
        <v>351</v>
      </c>
      <c r="I207" s="72" t="s">
        <v>351</v>
      </c>
      <c r="J207" s="72" t="s">
        <v>351</v>
      </c>
      <c r="K207" s="73" t="s">
        <v>194</v>
      </c>
      <c r="L207" s="72" t="s">
        <v>7630</v>
      </c>
    </row>
    <row r="208" ht="28.5" spans="1:12">
      <c r="A208" s="84">
        <v>14</v>
      </c>
      <c r="B208" s="357" t="s">
        <v>7631</v>
      </c>
      <c r="C208" s="73" t="s">
        <v>7632</v>
      </c>
      <c r="D208" s="70" t="s">
        <v>7633</v>
      </c>
      <c r="E208" s="70" t="s">
        <v>7634</v>
      </c>
      <c r="F208" s="84" t="s">
        <v>100</v>
      </c>
      <c r="G208" s="70"/>
      <c r="H208" s="72">
        <v>30</v>
      </c>
      <c r="I208" s="72">
        <v>25</v>
      </c>
      <c r="J208" s="72">
        <v>21</v>
      </c>
      <c r="K208" s="73" t="s">
        <v>194</v>
      </c>
      <c r="L208" s="72" t="s">
        <v>7635</v>
      </c>
    </row>
    <row r="209" ht="71.25" spans="1:12">
      <c r="A209" s="84">
        <v>15</v>
      </c>
      <c r="B209" s="357" t="s">
        <v>7636</v>
      </c>
      <c r="C209" s="73" t="s">
        <v>7637</v>
      </c>
      <c r="D209" s="70" t="s">
        <v>7638</v>
      </c>
      <c r="E209" s="70" t="s">
        <v>7639</v>
      </c>
      <c r="F209" s="73" t="s">
        <v>7601</v>
      </c>
      <c r="G209" s="70" t="s">
        <v>7608</v>
      </c>
      <c r="H209" s="72">
        <v>130</v>
      </c>
      <c r="I209" s="72">
        <v>110</v>
      </c>
      <c r="J209" s="72">
        <v>93</v>
      </c>
      <c r="K209" s="73" t="s">
        <v>441</v>
      </c>
      <c r="L209" s="72" t="s">
        <v>7640</v>
      </c>
    </row>
    <row r="210" ht="28.5" spans="1:12">
      <c r="A210" s="84"/>
      <c r="B210" s="357" t="s">
        <v>7641</v>
      </c>
      <c r="C210" s="73" t="s">
        <v>7642</v>
      </c>
      <c r="D210" s="70"/>
      <c r="E210" s="70"/>
      <c r="F210" s="73" t="s">
        <v>7601</v>
      </c>
      <c r="G210" s="70"/>
      <c r="H210" s="72">
        <v>39</v>
      </c>
      <c r="I210" s="72">
        <v>33</v>
      </c>
      <c r="J210" s="72">
        <v>28</v>
      </c>
      <c r="K210" s="73" t="s">
        <v>441</v>
      </c>
      <c r="L210" s="72"/>
    </row>
    <row r="211" ht="28.5" spans="1:12">
      <c r="A211" s="84">
        <v>16</v>
      </c>
      <c r="B211" s="357" t="s">
        <v>7643</v>
      </c>
      <c r="C211" s="73" t="s">
        <v>7644</v>
      </c>
      <c r="D211" s="70" t="s">
        <v>7645</v>
      </c>
      <c r="E211" s="70" t="s">
        <v>7646</v>
      </c>
      <c r="F211" s="73" t="s">
        <v>7647</v>
      </c>
      <c r="G211" s="70"/>
      <c r="H211" s="72">
        <v>10</v>
      </c>
      <c r="I211" s="72">
        <v>8</v>
      </c>
      <c r="J211" s="72">
        <v>7</v>
      </c>
      <c r="K211" s="73" t="s">
        <v>183</v>
      </c>
      <c r="L211" s="72" t="s">
        <v>7648</v>
      </c>
    </row>
    <row r="212" ht="28.5" spans="1:12">
      <c r="A212" s="84"/>
      <c r="B212" s="357" t="s">
        <v>7649</v>
      </c>
      <c r="C212" s="73" t="s">
        <v>7650</v>
      </c>
      <c r="D212" s="70"/>
      <c r="E212" s="70"/>
      <c r="F212" s="73" t="s">
        <v>7647</v>
      </c>
      <c r="G212" s="70"/>
      <c r="H212" s="72">
        <v>40</v>
      </c>
      <c r="I212" s="72">
        <v>32</v>
      </c>
      <c r="J212" s="72">
        <v>28</v>
      </c>
      <c r="K212" s="73" t="s">
        <v>183</v>
      </c>
      <c r="L212" s="72" t="s">
        <v>7651</v>
      </c>
    </row>
    <row r="213" ht="28.5" spans="1:12">
      <c r="A213" s="84">
        <v>17</v>
      </c>
      <c r="B213" s="357" t="s">
        <v>7652</v>
      </c>
      <c r="C213" s="73" t="s">
        <v>7653</v>
      </c>
      <c r="D213" s="70" t="s">
        <v>7654</v>
      </c>
      <c r="E213" s="70" t="s">
        <v>7655</v>
      </c>
      <c r="F213" s="73" t="s">
        <v>7647</v>
      </c>
      <c r="G213" s="70"/>
      <c r="H213" s="72">
        <v>600</v>
      </c>
      <c r="I213" s="72">
        <v>510</v>
      </c>
      <c r="J213" s="72">
        <v>433</v>
      </c>
      <c r="K213" s="73" t="s">
        <v>183</v>
      </c>
      <c r="L213" s="73" t="s">
        <v>7656</v>
      </c>
    </row>
    <row r="214" ht="28.5" spans="1:12">
      <c r="A214" s="84"/>
      <c r="B214" s="357" t="s">
        <v>7657</v>
      </c>
      <c r="C214" s="73" t="s">
        <v>7658</v>
      </c>
      <c r="D214" s="70"/>
      <c r="E214" s="70"/>
      <c r="F214" s="73" t="s">
        <v>7647</v>
      </c>
      <c r="G214" s="70"/>
      <c r="H214" s="72">
        <v>180</v>
      </c>
      <c r="I214" s="72">
        <v>153</v>
      </c>
      <c r="J214" s="72">
        <v>130</v>
      </c>
      <c r="K214" s="73" t="s">
        <v>183</v>
      </c>
      <c r="L214" s="73"/>
    </row>
    <row r="215" ht="85.5" spans="1:12">
      <c r="A215" s="84">
        <v>18</v>
      </c>
      <c r="B215" s="357" t="s">
        <v>7659</v>
      </c>
      <c r="C215" s="73" t="s">
        <v>7660</v>
      </c>
      <c r="D215" s="70" t="s">
        <v>7661</v>
      </c>
      <c r="E215" s="70" t="s">
        <v>7662</v>
      </c>
      <c r="F215" s="73" t="s">
        <v>6124</v>
      </c>
      <c r="G215" s="70" t="s">
        <v>7663</v>
      </c>
      <c r="H215" s="72">
        <v>200</v>
      </c>
      <c r="I215" s="72">
        <v>170</v>
      </c>
      <c r="J215" s="72">
        <v>144</v>
      </c>
      <c r="K215" s="73" t="s">
        <v>183</v>
      </c>
      <c r="L215" s="73" t="s">
        <v>7664</v>
      </c>
    </row>
    <row r="216" ht="28.5" spans="1:12">
      <c r="A216" s="84"/>
      <c r="B216" s="357" t="s">
        <v>7665</v>
      </c>
      <c r="C216" s="73" t="s">
        <v>7666</v>
      </c>
      <c r="D216" s="70"/>
      <c r="E216" s="70"/>
      <c r="F216" s="73" t="s">
        <v>6124</v>
      </c>
      <c r="G216" s="70"/>
      <c r="H216" s="72">
        <v>60</v>
      </c>
      <c r="I216" s="72">
        <v>51</v>
      </c>
      <c r="J216" s="72">
        <v>43</v>
      </c>
      <c r="K216" s="73" t="s">
        <v>183</v>
      </c>
      <c r="L216" s="84"/>
    </row>
    <row r="217" ht="42.75" spans="1:12">
      <c r="A217" s="84"/>
      <c r="B217" s="357" t="s">
        <v>7667</v>
      </c>
      <c r="C217" s="73" t="s">
        <v>7668</v>
      </c>
      <c r="D217" s="70"/>
      <c r="E217" s="70"/>
      <c r="F217" s="73" t="s">
        <v>6124</v>
      </c>
      <c r="G217" s="70"/>
      <c r="H217" s="72">
        <v>100</v>
      </c>
      <c r="I217" s="72">
        <v>85</v>
      </c>
      <c r="J217" s="72">
        <v>72</v>
      </c>
      <c r="K217" s="73" t="s">
        <v>183</v>
      </c>
      <c r="L217" s="84"/>
    </row>
    <row r="218" ht="57" spans="1:12">
      <c r="A218" s="84">
        <v>19</v>
      </c>
      <c r="B218" s="357" t="s">
        <v>7669</v>
      </c>
      <c r="C218" s="73" t="s">
        <v>7670</v>
      </c>
      <c r="D218" s="70" t="s">
        <v>7671</v>
      </c>
      <c r="E218" s="70" t="s">
        <v>7662</v>
      </c>
      <c r="F218" s="73" t="s">
        <v>6124</v>
      </c>
      <c r="G218" s="70" t="s">
        <v>7672</v>
      </c>
      <c r="H218" s="72">
        <v>950</v>
      </c>
      <c r="I218" s="72">
        <v>807</v>
      </c>
      <c r="J218" s="72">
        <v>686</v>
      </c>
      <c r="K218" s="73" t="s">
        <v>441</v>
      </c>
      <c r="L218" s="73" t="s">
        <v>7673</v>
      </c>
    </row>
    <row r="219" ht="28.5" spans="1:12">
      <c r="A219" s="84"/>
      <c r="B219" s="357" t="s">
        <v>7674</v>
      </c>
      <c r="C219" s="73" t="s">
        <v>7675</v>
      </c>
      <c r="D219" s="70"/>
      <c r="E219" s="70"/>
      <c r="F219" s="73" t="s">
        <v>6124</v>
      </c>
      <c r="G219" s="70"/>
      <c r="H219" s="72">
        <v>285</v>
      </c>
      <c r="I219" s="72">
        <v>242</v>
      </c>
      <c r="J219" s="72">
        <v>205</v>
      </c>
      <c r="K219" s="73" t="s">
        <v>441</v>
      </c>
      <c r="L219" s="84"/>
    </row>
    <row r="220" ht="42.75" spans="1:12">
      <c r="A220" s="84"/>
      <c r="B220" s="357" t="s">
        <v>7676</v>
      </c>
      <c r="C220" s="73" t="s">
        <v>7677</v>
      </c>
      <c r="D220" s="70"/>
      <c r="E220" s="70"/>
      <c r="F220" s="73" t="s">
        <v>6124</v>
      </c>
      <c r="G220" s="70"/>
      <c r="H220" s="72">
        <v>285</v>
      </c>
      <c r="I220" s="72">
        <v>242</v>
      </c>
      <c r="J220" s="72">
        <v>205</v>
      </c>
      <c r="K220" s="73" t="s">
        <v>441</v>
      </c>
      <c r="L220" s="84"/>
    </row>
    <row r="221" ht="128.25" spans="1:12">
      <c r="A221" s="84">
        <v>20</v>
      </c>
      <c r="B221" s="357" t="s">
        <v>7678</v>
      </c>
      <c r="C221" s="73" t="s">
        <v>7679</v>
      </c>
      <c r="D221" s="70" t="s">
        <v>7680</v>
      </c>
      <c r="E221" s="70" t="s">
        <v>7681</v>
      </c>
      <c r="F221" s="73" t="s">
        <v>6124</v>
      </c>
      <c r="G221" s="70" t="s">
        <v>7682</v>
      </c>
      <c r="H221" s="72">
        <v>1000</v>
      </c>
      <c r="I221" s="72">
        <v>850</v>
      </c>
      <c r="J221" s="72">
        <v>722</v>
      </c>
      <c r="K221" s="73" t="s">
        <v>194</v>
      </c>
      <c r="L221" s="84"/>
    </row>
    <row r="222" ht="28.5" spans="1:12">
      <c r="A222" s="84"/>
      <c r="B222" s="357" t="s">
        <v>7683</v>
      </c>
      <c r="C222" s="73" t="s">
        <v>7684</v>
      </c>
      <c r="D222" s="70"/>
      <c r="E222" s="70"/>
      <c r="F222" s="73" t="s">
        <v>6124</v>
      </c>
      <c r="G222" s="70"/>
      <c r="H222" s="72">
        <v>300</v>
      </c>
      <c r="I222" s="72">
        <v>255</v>
      </c>
      <c r="J222" s="72">
        <v>216</v>
      </c>
      <c r="K222" s="73" t="s">
        <v>194</v>
      </c>
      <c r="L222" s="84"/>
    </row>
    <row r="223" ht="42.75" spans="1:12">
      <c r="A223" s="84"/>
      <c r="B223" s="357" t="s">
        <v>7685</v>
      </c>
      <c r="C223" s="73" t="s">
        <v>7686</v>
      </c>
      <c r="D223" s="70"/>
      <c r="E223" s="70"/>
      <c r="F223" s="73" t="s">
        <v>6124</v>
      </c>
      <c r="G223" s="70"/>
      <c r="H223" s="72">
        <v>300</v>
      </c>
      <c r="I223" s="72">
        <v>255</v>
      </c>
      <c r="J223" s="72">
        <v>216</v>
      </c>
      <c r="K223" s="73" t="s">
        <v>194</v>
      </c>
      <c r="L223" s="84"/>
    </row>
    <row r="224" ht="85.5" spans="1:12">
      <c r="A224" s="84">
        <v>21</v>
      </c>
      <c r="B224" s="357" t="s">
        <v>7687</v>
      </c>
      <c r="C224" s="73" t="s">
        <v>7688</v>
      </c>
      <c r="D224" s="70" t="s">
        <v>7689</v>
      </c>
      <c r="E224" s="70" t="s">
        <v>7662</v>
      </c>
      <c r="F224" s="73" t="s">
        <v>6124</v>
      </c>
      <c r="G224" s="70" t="s">
        <v>7690</v>
      </c>
      <c r="H224" s="72">
        <v>600</v>
      </c>
      <c r="I224" s="72">
        <v>510</v>
      </c>
      <c r="J224" s="72">
        <v>433</v>
      </c>
      <c r="K224" s="73" t="s">
        <v>441</v>
      </c>
      <c r="L224" s="73" t="s">
        <v>7691</v>
      </c>
    </row>
    <row r="225" ht="28.5" spans="1:12">
      <c r="A225" s="84"/>
      <c r="B225" s="357" t="s">
        <v>7692</v>
      </c>
      <c r="C225" s="73" t="s">
        <v>7693</v>
      </c>
      <c r="D225" s="70"/>
      <c r="E225" s="70"/>
      <c r="F225" s="73" t="s">
        <v>6124</v>
      </c>
      <c r="G225" s="70"/>
      <c r="H225" s="72">
        <v>180</v>
      </c>
      <c r="I225" s="72">
        <v>153</v>
      </c>
      <c r="J225" s="72">
        <v>130</v>
      </c>
      <c r="K225" s="73" t="s">
        <v>441</v>
      </c>
      <c r="L225" s="73"/>
    </row>
    <row r="226" ht="57" spans="1:12">
      <c r="A226" s="84"/>
      <c r="B226" s="357" t="s">
        <v>7694</v>
      </c>
      <c r="C226" s="73" t="s">
        <v>7695</v>
      </c>
      <c r="D226" s="70"/>
      <c r="E226" s="70"/>
      <c r="F226" s="73" t="s">
        <v>6124</v>
      </c>
      <c r="G226" s="70"/>
      <c r="H226" s="72">
        <v>180</v>
      </c>
      <c r="I226" s="72">
        <v>153</v>
      </c>
      <c r="J226" s="72">
        <v>130</v>
      </c>
      <c r="K226" s="73" t="s">
        <v>441</v>
      </c>
      <c r="L226" s="73"/>
    </row>
    <row r="227" ht="57" spans="1:12">
      <c r="A227" s="84"/>
      <c r="B227" s="357" t="s">
        <v>7696</v>
      </c>
      <c r="C227" s="73" t="s">
        <v>7697</v>
      </c>
      <c r="D227" s="70"/>
      <c r="E227" s="70"/>
      <c r="F227" s="73" t="s">
        <v>6124</v>
      </c>
      <c r="G227" s="70"/>
      <c r="H227" s="72">
        <v>600</v>
      </c>
      <c r="I227" s="72">
        <v>510</v>
      </c>
      <c r="J227" s="72">
        <v>433</v>
      </c>
      <c r="K227" s="73" t="s">
        <v>441</v>
      </c>
      <c r="L227" s="73"/>
    </row>
    <row r="228" ht="156.75" spans="1:12">
      <c r="A228" s="84">
        <v>22</v>
      </c>
      <c r="B228" s="357" t="s">
        <v>7698</v>
      </c>
      <c r="C228" s="73" t="s">
        <v>7699</v>
      </c>
      <c r="D228" s="70" t="s">
        <v>7700</v>
      </c>
      <c r="E228" s="70" t="s">
        <v>7662</v>
      </c>
      <c r="F228" s="73" t="s">
        <v>6124</v>
      </c>
      <c r="G228" s="70" t="s">
        <v>7701</v>
      </c>
      <c r="H228" s="72">
        <v>1500</v>
      </c>
      <c r="I228" s="72">
        <v>1275</v>
      </c>
      <c r="J228" s="72">
        <v>1083</v>
      </c>
      <c r="K228" s="73" t="s">
        <v>441</v>
      </c>
      <c r="L228" s="73" t="s">
        <v>7691</v>
      </c>
    </row>
    <row r="229" ht="28.5" spans="1:12">
      <c r="A229" s="84"/>
      <c r="B229" s="357" t="s">
        <v>7702</v>
      </c>
      <c r="C229" s="73" t="s">
        <v>7703</v>
      </c>
      <c r="D229" s="70"/>
      <c r="E229" s="70"/>
      <c r="F229" s="73" t="s">
        <v>6124</v>
      </c>
      <c r="G229" s="70"/>
      <c r="H229" s="72">
        <v>450</v>
      </c>
      <c r="I229" s="72">
        <v>382</v>
      </c>
      <c r="J229" s="72">
        <v>325</v>
      </c>
      <c r="K229" s="73" t="s">
        <v>441</v>
      </c>
      <c r="L229" s="73"/>
    </row>
    <row r="230" ht="57" spans="1:12">
      <c r="A230" s="84"/>
      <c r="B230" s="357" t="s">
        <v>7704</v>
      </c>
      <c r="C230" s="73" t="s">
        <v>7705</v>
      </c>
      <c r="D230" s="70"/>
      <c r="E230" s="70"/>
      <c r="F230" s="73" t="s">
        <v>6124</v>
      </c>
      <c r="G230" s="70"/>
      <c r="H230" s="72">
        <v>450</v>
      </c>
      <c r="I230" s="72">
        <v>382</v>
      </c>
      <c r="J230" s="72">
        <v>325</v>
      </c>
      <c r="K230" s="73" t="s">
        <v>441</v>
      </c>
      <c r="L230" s="73"/>
    </row>
    <row r="231" ht="57" spans="1:12">
      <c r="A231" s="84"/>
      <c r="B231" s="357" t="s">
        <v>7706</v>
      </c>
      <c r="C231" s="73" t="s">
        <v>7707</v>
      </c>
      <c r="D231" s="70"/>
      <c r="E231" s="70"/>
      <c r="F231" s="73" t="s">
        <v>6124</v>
      </c>
      <c r="G231" s="70"/>
      <c r="H231" s="72">
        <v>1500</v>
      </c>
      <c r="I231" s="72">
        <v>1275</v>
      </c>
      <c r="J231" s="72">
        <v>1083</v>
      </c>
      <c r="K231" s="73" t="s">
        <v>441</v>
      </c>
      <c r="L231" s="73"/>
    </row>
    <row r="232" ht="85.5" spans="1:12">
      <c r="A232" s="84">
        <v>23</v>
      </c>
      <c r="B232" s="357" t="s">
        <v>7708</v>
      </c>
      <c r="C232" s="73" t="s">
        <v>7709</v>
      </c>
      <c r="D232" s="70" t="s">
        <v>7710</v>
      </c>
      <c r="E232" s="70" t="s">
        <v>7662</v>
      </c>
      <c r="F232" s="73" t="s">
        <v>6124</v>
      </c>
      <c r="G232" s="70" t="s">
        <v>7711</v>
      </c>
      <c r="H232" s="72">
        <v>600</v>
      </c>
      <c r="I232" s="72">
        <v>510</v>
      </c>
      <c r="J232" s="72">
        <v>433</v>
      </c>
      <c r="K232" s="73" t="s">
        <v>441</v>
      </c>
      <c r="L232" s="73" t="s">
        <v>7712</v>
      </c>
    </row>
    <row r="233" ht="42.75" spans="1:12">
      <c r="A233" s="84"/>
      <c r="B233" s="357" t="s">
        <v>7713</v>
      </c>
      <c r="C233" s="73" t="s">
        <v>7714</v>
      </c>
      <c r="D233" s="70"/>
      <c r="E233" s="70"/>
      <c r="F233" s="73" t="s">
        <v>6124</v>
      </c>
      <c r="G233" s="70"/>
      <c r="H233" s="72">
        <v>180</v>
      </c>
      <c r="I233" s="72">
        <v>153</v>
      </c>
      <c r="J233" s="72">
        <v>130</v>
      </c>
      <c r="K233" s="73" t="s">
        <v>441</v>
      </c>
      <c r="L233" s="73"/>
    </row>
    <row r="234" ht="57" spans="1:12">
      <c r="A234" s="84"/>
      <c r="B234" s="357" t="s">
        <v>7715</v>
      </c>
      <c r="C234" s="73" t="s">
        <v>7716</v>
      </c>
      <c r="D234" s="70"/>
      <c r="E234" s="70"/>
      <c r="F234" s="73" t="s">
        <v>6124</v>
      </c>
      <c r="G234" s="70"/>
      <c r="H234" s="72">
        <v>180</v>
      </c>
      <c r="I234" s="72">
        <v>153</v>
      </c>
      <c r="J234" s="72">
        <v>130</v>
      </c>
      <c r="K234" s="73" t="s">
        <v>441</v>
      </c>
      <c r="L234" s="73"/>
    </row>
    <row r="235" ht="156.75" spans="1:12">
      <c r="A235" s="84">
        <v>24</v>
      </c>
      <c r="B235" s="357" t="s">
        <v>7717</v>
      </c>
      <c r="C235" s="73" t="s">
        <v>7718</v>
      </c>
      <c r="D235" s="70" t="s">
        <v>7719</v>
      </c>
      <c r="E235" s="70" t="s">
        <v>7662</v>
      </c>
      <c r="F235" s="73" t="s">
        <v>6124</v>
      </c>
      <c r="G235" s="70" t="s">
        <v>7720</v>
      </c>
      <c r="H235" s="72">
        <v>1500</v>
      </c>
      <c r="I235" s="72">
        <v>1275</v>
      </c>
      <c r="J235" s="72">
        <v>1083</v>
      </c>
      <c r="K235" s="73" t="s">
        <v>441</v>
      </c>
      <c r="L235" s="73" t="s">
        <v>7721</v>
      </c>
    </row>
    <row r="236" ht="42.75" spans="1:12">
      <c r="A236" s="84"/>
      <c r="B236" s="357" t="s">
        <v>7722</v>
      </c>
      <c r="C236" s="73" t="s">
        <v>7723</v>
      </c>
      <c r="D236" s="70"/>
      <c r="E236" s="70"/>
      <c r="F236" s="73" t="s">
        <v>6124</v>
      </c>
      <c r="G236" s="70"/>
      <c r="H236" s="72">
        <v>450</v>
      </c>
      <c r="I236" s="72">
        <v>382</v>
      </c>
      <c r="J236" s="72">
        <v>325</v>
      </c>
      <c r="K236" s="73" t="s">
        <v>441</v>
      </c>
      <c r="L236" s="73"/>
    </row>
    <row r="237" ht="57" spans="1:12">
      <c r="A237" s="84"/>
      <c r="B237" s="357" t="s">
        <v>7724</v>
      </c>
      <c r="C237" s="73" t="s">
        <v>7725</v>
      </c>
      <c r="D237" s="70"/>
      <c r="E237" s="70"/>
      <c r="F237" s="73" t="s">
        <v>6124</v>
      </c>
      <c r="G237" s="70"/>
      <c r="H237" s="72">
        <v>450</v>
      </c>
      <c r="I237" s="72">
        <v>382</v>
      </c>
      <c r="J237" s="72">
        <v>325</v>
      </c>
      <c r="K237" s="73" t="s">
        <v>441</v>
      </c>
      <c r="L237" s="73"/>
    </row>
    <row r="238" ht="114" spans="1:12">
      <c r="A238" s="84">
        <v>25</v>
      </c>
      <c r="B238" s="357" t="s">
        <v>7726</v>
      </c>
      <c r="C238" s="73" t="s">
        <v>7727</v>
      </c>
      <c r="D238" s="70" t="s">
        <v>7728</v>
      </c>
      <c r="E238" s="70" t="s">
        <v>7662</v>
      </c>
      <c r="F238" s="73" t="s">
        <v>6124</v>
      </c>
      <c r="G238" s="70" t="s">
        <v>7729</v>
      </c>
      <c r="H238" s="72">
        <v>500</v>
      </c>
      <c r="I238" s="72">
        <v>425</v>
      </c>
      <c r="J238" s="72">
        <v>361</v>
      </c>
      <c r="K238" s="73" t="s">
        <v>441</v>
      </c>
      <c r="L238" s="73" t="s">
        <v>7730</v>
      </c>
    </row>
    <row r="239" ht="42.75" spans="1:12">
      <c r="A239" s="84"/>
      <c r="B239" s="357" t="s">
        <v>7731</v>
      </c>
      <c r="C239" s="73" t="s">
        <v>7732</v>
      </c>
      <c r="D239" s="70"/>
      <c r="E239" s="70"/>
      <c r="F239" s="73" t="s">
        <v>6124</v>
      </c>
      <c r="G239" s="70"/>
      <c r="H239" s="72">
        <v>150</v>
      </c>
      <c r="I239" s="72">
        <v>127</v>
      </c>
      <c r="J239" s="72">
        <v>108</v>
      </c>
      <c r="K239" s="73" t="s">
        <v>441</v>
      </c>
      <c r="L239" s="73"/>
    </row>
    <row r="240" ht="57" spans="1:12">
      <c r="A240" s="84"/>
      <c r="B240" s="357" t="s">
        <v>7733</v>
      </c>
      <c r="C240" s="73" t="s">
        <v>7734</v>
      </c>
      <c r="D240" s="70"/>
      <c r="E240" s="70"/>
      <c r="F240" s="73" t="s">
        <v>6124</v>
      </c>
      <c r="G240" s="70"/>
      <c r="H240" s="72">
        <v>150</v>
      </c>
      <c r="I240" s="72">
        <v>127</v>
      </c>
      <c r="J240" s="72">
        <v>108</v>
      </c>
      <c r="K240" s="73" t="s">
        <v>441</v>
      </c>
      <c r="L240" s="73"/>
    </row>
    <row r="241" ht="156.75" spans="1:12">
      <c r="A241" s="84">
        <v>26</v>
      </c>
      <c r="B241" s="357" t="s">
        <v>7735</v>
      </c>
      <c r="C241" s="73" t="s">
        <v>7736</v>
      </c>
      <c r="D241" s="70" t="s">
        <v>7737</v>
      </c>
      <c r="E241" s="70" t="s">
        <v>7738</v>
      </c>
      <c r="F241" s="73" t="s">
        <v>6124</v>
      </c>
      <c r="G241" s="70" t="s">
        <v>7739</v>
      </c>
      <c r="H241" s="72">
        <v>2000</v>
      </c>
      <c r="I241" s="72">
        <v>1700</v>
      </c>
      <c r="J241" s="72">
        <v>1445</v>
      </c>
      <c r="K241" s="73" t="s">
        <v>441</v>
      </c>
      <c r="L241" s="73" t="s">
        <v>7740</v>
      </c>
    </row>
    <row r="242" ht="42.75" spans="1:12">
      <c r="A242" s="84"/>
      <c r="B242" s="357" t="s">
        <v>7741</v>
      </c>
      <c r="C242" s="73" t="s">
        <v>7742</v>
      </c>
      <c r="D242" s="70"/>
      <c r="E242" s="70"/>
      <c r="F242" s="73" t="s">
        <v>6124</v>
      </c>
      <c r="G242" s="70"/>
      <c r="H242" s="72">
        <v>600</v>
      </c>
      <c r="I242" s="72">
        <v>510</v>
      </c>
      <c r="J242" s="72">
        <v>433</v>
      </c>
      <c r="K242" s="73" t="s">
        <v>441</v>
      </c>
      <c r="L242" s="73"/>
    </row>
    <row r="243" ht="57" spans="1:12">
      <c r="A243" s="84"/>
      <c r="B243" s="357" t="s">
        <v>7743</v>
      </c>
      <c r="C243" s="73" t="s">
        <v>7744</v>
      </c>
      <c r="D243" s="70"/>
      <c r="E243" s="70"/>
      <c r="F243" s="73" t="s">
        <v>6124</v>
      </c>
      <c r="G243" s="70"/>
      <c r="H243" s="72">
        <v>600</v>
      </c>
      <c r="I243" s="72">
        <v>510</v>
      </c>
      <c r="J243" s="72">
        <v>433</v>
      </c>
      <c r="K243" s="73" t="s">
        <v>441</v>
      </c>
      <c r="L243" s="73"/>
    </row>
    <row r="244" ht="71.25" spans="1:12">
      <c r="A244" s="84">
        <v>27</v>
      </c>
      <c r="B244" s="357" t="s">
        <v>7745</v>
      </c>
      <c r="C244" s="73" t="s">
        <v>7746</v>
      </c>
      <c r="D244" s="70" t="s">
        <v>7747</v>
      </c>
      <c r="E244" s="70" t="s">
        <v>7662</v>
      </c>
      <c r="F244" s="73" t="s">
        <v>7748</v>
      </c>
      <c r="G244" s="70" t="s">
        <v>7749</v>
      </c>
      <c r="H244" s="72">
        <v>300</v>
      </c>
      <c r="I244" s="72">
        <v>255</v>
      </c>
      <c r="J244" s="72">
        <v>216</v>
      </c>
      <c r="K244" s="73" t="s">
        <v>194</v>
      </c>
      <c r="L244" s="73" t="s">
        <v>7750</v>
      </c>
    </row>
    <row r="245" ht="28.5" spans="1:12">
      <c r="A245" s="84"/>
      <c r="B245" s="357" t="s">
        <v>7751</v>
      </c>
      <c r="C245" s="73" t="s">
        <v>7752</v>
      </c>
      <c r="D245" s="70"/>
      <c r="E245" s="70"/>
      <c r="F245" s="73" t="s">
        <v>7748</v>
      </c>
      <c r="G245" s="70"/>
      <c r="H245" s="72">
        <v>90</v>
      </c>
      <c r="I245" s="72">
        <v>76</v>
      </c>
      <c r="J245" s="72">
        <v>65</v>
      </c>
      <c r="K245" s="73" t="s">
        <v>194</v>
      </c>
      <c r="L245" s="84"/>
    </row>
    <row r="246" ht="42.75" spans="1:12">
      <c r="A246" s="84"/>
      <c r="B246" s="357" t="s">
        <v>7753</v>
      </c>
      <c r="C246" s="73" t="s">
        <v>7754</v>
      </c>
      <c r="D246" s="70"/>
      <c r="E246" s="70"/>
      <c r="F246" s="73" t="s">
        <v>7748</v>
      </c>
      <c r="G246" s="70"/>
      <c r="H246" s="72">
        <v>90</v>
      </c>
      <c r="I246" s="72">
        <v>76</v>
      </c>
      <c r="J246" s="72">
        <v>65</v>
      </c>
      <c r="K246" s="73" t="s">
        <v>194</v>
      </c>
      <c r="L246" s="84"/>
    </row>
    <row r="247" ht="42.75" spans="1:12">
      <c r="A247" s="84">
        <v>28</v>
      </c>
      <c r="B247" s="357" t="s">
        <v>7755</v>
      </c>
      <c r="C247" s="73" t="s">
        <v>7756</v>
      </c>
      <c r="D247" s="70" t="s">
        <v>7757</v>
      </c>
      <c r="E247" s="70" t="s">
        <v>7758</v>
      </c>
      <c r="F247" s="73" t="s">
        <v>6124</v>
      </c>
      <c r="G247" s="70"/>
      <c r="H247" s="72">
        <v>1200</v>
      </c>
      <c r="I247" s="72">
        <v>1020</v>
      </c>
      <c r="J247" s="72">
        <v>867</v>
      </c>
      <c r="K247" s="73" t="s">
        <v>194</v>
      </c>
      <c r="L247" s="73" t="s">
        <v>7759</v>
      </c>
    </row>
    <row r="248" ht="28.5" spans="1:12">
      <c r="A248" s="84"/>
      <c r="B248" s="357" t="s">
        <v>7760</v>
      </c>
      <c r="C248" s="73" t="s">
        <v>7761</v>
      </c>
      <c r="D248" s="70"/>
      <c r="E248" s="70"/>
      <c r="F248" s="73" t="s">
        <v>6124</v>
      </c>
      <c r="G248" s="70"/>
      <c r="H248" s="72">
        <v>360</v>
      </c>
      <c r="I248" s="72">
        <v>306</v>
      </c>
      <c r="J248" s="72">
        <v>260</v>
      </c>
      <c r="K248" s="73" t="s">
        <v>194</v>
      </c>
      <c r="L248" s="84"/>
    </row>
    <row r="249" ht="42.75" spans="1:12">
      <c r="A249" s="84"/>
      <c r="B249" s="357" t="s">
        <v>7762</v>
      </c>
      <c r="C249" s="73" t="s">
        <v>7763</v>
      </c>
      <c r="D249" s="70"/>
      <c r="E249" s="70"/>
      <c r="F249" s="73" t="s">
        <v>6124</v>
      </c>
      <c r="G249" s="70"/>
      <c r="H249" s="72">
        <v>360</v>
      </c>
      <c r="I249" s="72">
        <v>306</v>
      </c>
      <c r="J249" s="72">
        <v>260</v>
      </c>
      <c r="K249" s="73" t="s">
        <v>194</v>
      </c>
      <c r="L249" s="84"/>
    </row>
    <row r="250" ht="42.75" spans="1:12">
      <c r="A250" s="84">
        <v>29</v>
      </c>
      <c r="B250" s="357" t="s">
        <v>7764</v>
      </c>
      <c r="C250" s="73" t="s">
        <v>7765</v>
      </c>
      <c r="D250" s="70" t="s">
        <v>7766</v>
      </c>
      <c r="E250" s="70" t="s">
        <v>7767</v>
      </c>
      <c r="F250" s="73" t="s">
        <v>6124</v>
      </c>
      <c r="G250" s="70"/>
      <c r="H250" s="72">
        <v>800</v>
      </c>
      <c r="I250" s="72">
        <v>680</v>
      </c>
      <c r="J250" s="72">
        <v>578</v>
      </c>
      <c r="K250" s="73" t="s">
        <v>194</v>
      </c>
      <c r="L250" s="73" t="s">
        <v>7768</v>
      </c>
    </row>
    <row r="251" ht="28.5" spans="1:12">
      <c r="A251" s="84"/>
      <c r="B251" s="357" t="s">
        <v>7769</v>
      </c>
      <c r="C251" s="73" t="s">
        <v>7770</v>
      </c>
      <c r="D251" s="70"/>
      <c r="E251" s="70"/>
      <c r="F251" s="73" t="s">
        <v>6124</v>
      </c>
      <c r="G251" s="70"/>
      <c r="H251" s="72">
        <v>240</v>
      </c>
      <c r="I251" s="72">
        <v>204</v>
      </c>
      <c r="J251" s="72">
        <v>173</v>
      </c>
      <c r="K251" s="73" t="s">
        <v>194</v>
      </c>
      <c r="L251" s="73"/>
    </row>
    <row r="252" ht="42.75" spans="1:12">
      <c r="A252" s="84">
        <v>30</v>
      </c>
      <c r="B252" s="357" t="s">
        <v>7771</v>
      </c>
      <c r="C252" s="73" t="s">
        <v>7772</v>
      </c>
      <c r="D252" s="70" t="s">
        <v>7773</v>
      </c>
      <c r="E252" s="70" t="s">
        <v>7774</v>
      </c>
      <c r="F252" s="73" t="s">
        <v>6124</v>
      </c>
      <c r="G252" s="70" t="s">
        <v>7775</v>
      </c>
      <c r="H252" s="72">
        <v>1000</v>
      </c>
      <c r="I252" s="72">
        <v>850</v>
      </c>
      <c r="J252" s="72">
        <v>722</v>
      </c>
      <c r="K252" s="73" t="s">
        <v>194</v>
      </c>
      <c r="L252" s="73" t="s">
        <v>7776</v>
      </c>
    </row>
    <row r="253" ht="28.5" spans="1:12">
      <c r="A253" s="84"/>
      <c r="B253" s="357" t="s">
        <v>7777</v>
      </c>
      <c r="C253" s="73" t="s">
        <v>7778</v>
      </c>
      <c r="D253" s="70"/>
      <c r="E253" s="70"/>
      <c r="F253" s="73" t="s">
        <v>6124</v>
      </c>
      <c r="G253" s="70"/>
      <c r="H253" s="72">
        <v>300</v>
      </c>
      <c r="I253" s="72">
        <v>255</v>
      </c>
      <c r="J253" s="72">
        <v>216</v>
      </c>
      <c r="K253" s="73" t="s">
        <v>194</v>
      </c>
      <c r="L253" s="73"/>
    </row>
    <row r="254" ht="85.5" spans="1:12">
      <c r="A254" s="84">
        <v>31</v>
      </c>
      <c r="B254" s="357" t="s">
        <v>7779</v>
      </c>
      <c r="C254" s="73" t="s">
        <v>7780</v>
      </c>
      <c r="D254" s="70" t="s">
        <v>7781</v>
      </c>
      <c r="E254" s="70" t="s">
        <v>7767</v>
      </c>
      <c r="F254" s="73" t="s">
        <v>6124</v>
      </c>
      <c r="G254" s="70" t="s">
        <v>7782</v>
      </c>
      <c r="H254" s="72">
        <v>1000</v>
      </c>
      <c r="I254" s="72">
        <v>850</v>
      </c>
      <c r="J254" s="72">
        <v>722</v>
      </c>
      <c r="K254" s="73" t="s">
        <v>183</v>
      </c>
      <c r="L254" s="73" t="s">
        <v>7783</v>
      </c>
    </row>
    <row r="255" ht="28.5" spans="1:12">
      <c r="A255" s="84"/>
      <c r="B255" s="357" t="s">
        <v>7784</v>
      </c>
      <c r="C255" s="73" t="s">
        <v>7785</v>
      </c>
      <c r="D255" s="70"/>
      <c r="E255" s="70"/>
      <c r="F255" s="73" t="s">
        <v>6124</v>
      </c>
      <c r="G255" s="70"/>
      <c r="H255" s="72">
        <v>300</v>
      </c>
      <c r="I255" s="72">
        <v>255</v>
      </c>
      <c r="J255" s="72">
        <v>216</v>
      </c>
      <c r="K255" s="73" t="s">
        <v>183</v>
      </c>
      <c r="L255" s="73"/>
    </row>
    <row r="256" ht="42.75" spans="1:12">
      <c r="A256" s="84">
        <v>32</v>
      </c>
      <c r="B256" s="357" t="s">
        <v>7786</v>
      </c>
      <c r="C256" s="73" t="s">
        <v>7787</v>
      </c>
      <c r="D256" s="70" t="s">
        <v>7788</v>
      </c>
      <c r="E256" s="70" t="s">
        <v>7789</v>
      </c>
      <c r="F256" s="73" t="s">
        <v>6124</v>
      </c>
      <c r="G256" s="70" t="s">
        <v>7790</v>
      </c>
      <c r="H256" s="72">
        <v>1300</v>
      </c>
      <c r="I256" s="72">
        <v>1105</v>
      </c>
      <c r="J256" s="72">
        <v>939</v>
      </c>
      <c r="K256" s="73" t="s">
        <v>183</v>
      </c>
      <c r="L256" s="86" t="s">
        <v>7791</v>
      </c>
    </row>
    <row r="257" ht="28.5" spans="1:12">
      <c r="A257" s="84"/>
      <c r="B257" s="357" t="s">
        <v>7792</v>
      </c>
      <c r="C257" s="73" t="s">
        <v>7793</v>
      </c>
      <c r="D257" s="70"/>
      <c r="E257" s="70"/>
      <c r="F257" s="73" t="s">
        <v>6124</v>
      </c>
      <c r="G257" s="70"/>
      <c r="H257" s="72">
        <v>390</v>
      </c>
      <c r="I257" s="72">
        <v>331</v>
      </c>
      <c r="J257" s="72">
        <v>281</v>
      </c>
      <c r="K257" s="73" t="s">
        <v>183</v>
      </c>
      <c r="L257" s="89"/>
    </row>
    <row r="258" ht="28.5" spans="1:12">
      <c r="A258" s="84"/>
      <c r="B258" s="357" t="s">
        <v>7794</v>
      </c>
      <c r="C258" s="73" t="s">
        <v>7795</v>
      </c>
      <c r="D258" s="70"/>
      <c r="E258" s="70"/>
      <c r="F258" s="73" t="s">
        <v>6124</v>
      </c>
      <c r="G258" s="70"/>
      <c r="H258" s="72">
        <v>650</v>
      </c>
      <c r="I258" s="72">
        <v>552</v>
      </c>
      <c r="J258" s="72">
        <v>469</v>
      </c>
      <c r="K258" s="73" t="s">
        <v>183</v>
      </c>
      <c r="L258" s="89"/>
    </row>
    <row r="259" ht="42.75" spans="1:12">
      <c r="A259" s="84"/>
      <c r="B259" s="357" t="s">
        <v>7796</v>
      </c>
      <c r="C259" s="73" t="s">
        <v>7797</v>
      </c>
      <c r="D259" s="70"/>
      <c r="E259" s="70"/>
      <c r="F259" s="73" t="s">
        <v>6124</v>
      </c>
      <c r="G259" s="70"/>
      <c r="H259" s="72">
        <v>650</v>
      </c>
      <c r="I259" s="72">
        <v>552</v>
      </c>
      <c r="J259" s="72">
        <v>469</v>
      </c>
      <c r="K259" s="73" t="s">
        <v>183</v>
      </c>
      <c r="L259" s="89"/>
    </row>
    <row r="260" ht="28.5" spans="1:12">
      <c r="A260" s="84"/>
      <c r="B260" s="357" t="s">
        <v>7798</v>
      </c>
      <c r="C260" s="73" t="s">
        <v>7799</v>
      </c>
      <c r="D260" s="70"/>
      <c r="E260" s="70"/>
      <c r="F260" s="73" t="s">
        <v>6124</v>
      </c>
      <c r="G260" s="70"/>
      <c r="H260" s="72">
        <v>390</v>
      </c>
      <c r="I260" s="72">
        <v>331</v>
      </c>
      <c r="J260" s="72">
        <v>281</v>
      </c>
      <c r="K260" s="73" t="s">
        <v>183</v>
      </c>
      <c r="L260" s="89"/>
    </row>
    <row r="261" ht="28.5" spans="1:12">
      <c r="A261" s="84"/>
      <c r="B261" s="357" t="s">
        <v>7800</v>
      </c>
      <c r="C261" s="73" t="s">
        <v>7801</v>
      </c>
      <c r="D261" s="70"/>
      <c r="E261" s="70"/>
      <c r="F261" s="73" t="s">
        <v>6124</v>
      </c>
      <c r="G261" s="70"/>
      <c r="H261" s="72">
        <v>650</v>
      </c>
      <c r="I261" s="72">
        <v>552</v>
      </c>
      <c r="J261" s="72">
        <v>469</v>
      </c>
      <c r="K261" s="73" t="s">
        <v>183</v>
      </c>
      <c r="L261" s="89"/>
    </row>
    <row r="262" ht="42.75" spans="1:12">
      <c r="A262" s="84">
        <v>33</v>
      </c>
      <c r="B262" s="357" t="s">
        <v>7802</v>
      </c>
      <c r="C262" s="73" t="s">
        <v>7803</v>
      </c>
      <c r="D262" s="70" t="s">
        <v>7804</v>
      </c>
      <c r="E262" s="70" t="s">
        <v>7805</v>
      </c>
      <c r="F262" s="73" t="s">
        <v>6124</v>
      </c>
      <c r="G262" s="70" t="s">
        <v>7790</v>
      </c>
      <c r="H262" s="72">
        <v>2400</v>
      </c>
      <c r="I262" s="72">
        <v>2040</v>
      </c>
      <c r="J262" s="72">
        <v>1734</v>
      </c>
      <c r="K262" s="73" t="s">
        <v>183</v>
      </c>
      <c r="L262" s="73" t="s">
        <v>7806</v>
      </c>
    </row>
    <row r="263" ht="28.5" spans="1:12">
      <c r="A263" s="84"/>
      <c r="B263" s="357" t="s">
        <v>7807</v>
      </c>
      <c r="C263" s="73" t="s">
        <v>7808</v>
      </c>
      <c r="D263" s="70"/>
      <c r="E263" s="70"/>
      <c r="F263" s="73" t="s">
        <v>6124</v>
      </c>
      <c r="G263" s="70"/>
      <c r="H263" s="72">
        <v>720</v>
      </c>
      <c r="I263" s="72">
        <v>612</v>
      </c>
      <c r="J263" s="72">
        <v>520</v>
      </c>
      <c r="K263" s="73" t="s">
        <v>183</v>
      </c>
      <c r="L263" s="84"/>
    </row>
    <row r="264" ht="28.5" spans="1:12">
      <c r="A264" s="84"/>
      <c r="B264" s="357" t="s">
        <v>7809</v>
      </c>
      <c r="C264" s="73" t="s">
        <v>7810</v>
      </c>
      <c r="D264" s="70"/>
      <c r="E264" s="70"/>
      <c r="F264" s="73" t="s">
        <v>6124</v>
      </c>
      <c r="G264" s="70"/>
      <c r="H264" s="72">
        <v>1200</v>
      </c>
      <c r="I264" s="72">
        <v>1020</v>
      </c>
      <c r="J264" s="72">
        <v>867</v>
      </c>
      <c r="K264" s="73" t="s">
        <v>183</v>
      </c>
      <c r="L264" s="84"/>
    </row>
    <row r="265" ht="28.5" spans="1:12">
      <c r="A265" s="84"/>
      <c r="B265" s="357" t="s">
        <v>7811</v>
      </c>
      <c r="C265" s="73" t="s">
        <v>7812</v>
      </c>
      <c r="D265" s="70"/>
      <c r="E265" s="70"/>
      <c r="F265" s="73" t="s">
        <v>6124</v>
      </c>
      <c r="G265" s="70"/>
      <c r="H265" s="72">
        <v>720</v>
      </c>
      <c r="I265" s="72">
        <v>612</v>
      </c>
      <c r="J265" s="72">
        <v>520</v>
      </c>
      <c r="K265" s="73" t="s">
        <v>183</v>
      </c>
      <c r="L265" s="84"/>
    </row>
    <row r="266" ht="28.5" spans="1:12">
      <c r="A266" s="84"/>
      <c r="B266" s="357" t="s">
        <v>7813</v>
      </c>
      <c r="C266" s="73" t="s">
        <v>7814</v>
      </c>
      <c r="D266" s="70"/>
      <c r="E266" s="70"/>
      <c r="F266" s="73" t="s">
        <v>6124</v>
      </c>
      <c r="G266" s="70"/>
      <c r="H266" s="72">
        <v>1200</v>
      </c>
      <c r="I266" s="72">
        <v>1020</v>
      </c>
      <c r="J266" s="72">
        <v>867</v>
      </c>
      <c r="K266" s="73" t="s">
        <v>183</v>
      </c>
      <c r="L266" s="84"/>
    </row>
    <row r="267" ht="57" spans="1:12">
      <c r="A267" s="84">
        <v>34</v>
      </c>
      <c r="B267" s="357" t="s">
        <v>7815</v>
      </c>
      <c r="C267" s="73" t="s">
        <v>7816</v>
      </c>
      <c r="D267" s="70" t="s">
        <v>7817</v>
      </c>
      <c r="E267" s="70" t="s">
        <v>7818</v>
      </c>
      <c r="F267" s="73" t="s">
        <v>6124</v>
      </c>
      <c r="G267" s="70" t="s">
        <v>7790</v>
      </c>
      <c r="H267" s="72">
        <v>6400</v>
      </c>
      <c r="I267" s="72">
        <v>5440</v>
      </c>
      <c r="J267" s="72">
        <v>4624</v>
      </c>
      <c r="K267" s="73" t="s">
        <v>183</v>
      </c>
      <c r="L267" s="73" t="s">
        <v>7819</v>
      </c>
    </row>
    <row r="268" ht="28.5" spans="1:12">
      <c r="A268" s="84"/>
      <c r="B268" s="357" t="s">
        <v>7820</v>
      </c>
      <c r="C268" s="73" t="s">
        <v>7821</v>
      </c>
      <c r="D268" s="70"/>
      <c r="E268" s="70"/>
      <c r="F268" s="73" t="s">
        <v>6124</v>
      </c>
      <c r="G268" s="70"/>
      <c r="H268" s="72">
        <v>1920</v>
      </c>
      <c r="I268" s="72">
        <v>1632</v>
      </c>
      <c r="J268" s="72">
        <v>1387</v>
      </c>
      <c r="K268" s="73" t="s">
        <v>183</v>
      </c>
      <c r="L268" s="73"/>
    </row>
    <row r="269" ht="57" spans="1:12">
      <c r="A269" s="84">
        <v>35</v>
      </c>
      <c r="B269" s="357" t="s">
        <v>7822</v>
      </c>
      <c r="C269" s="73" t="s">
        <v>7823</v>
      </c>
      <c r="D269" s="70" t="s">
        <v>7824</v>
      </c>
      <c r="E269" s="70" t="s">
        <v>7825</v>
      </c>
      <c r="F269" s="73" t="s">
        <v>6124</v>
      </c>
      <c r="G269" s="70" t="s">
        <v>7790</v>
      </c>
      <c r="H269" s="72">
        <v>2260</v>
      </c>
      <c r="I269" s="72">
        <v>1921</v>
      </c>
      <c r="J269" s="72">
        <v>1632</v>
      </c>
      <c r="K269" s="73" t="s">
        <v>183</v>
      </c>
      <c r="L269" s="73" t="s">
        <v>7826</v>
      </c>
    </row>
    <row r="270" ht="28.5" spans="1:12">
      <c r="A270" s="84"/>
      <c r="B270" s="357" t="s">
        <v>7827</v>
      </c>
      <c r="C270" s="73" t="s">
        <v>7828</v>
      </c>
      <c r="D270" s="70"/>
      <c r="E270" s="70"/>
      <c r="F270" s="73" t="s">
        <v>6124</v>
      </c>
      <c r="G270" s="70"/>
      <c r="H270" s="72">
        <v>678</v>
      </c>
      <c r="I270" s="72">
        <v>576</v>
      </c>
      <c r="J270" s="72">
        <v>489</v>
      </c>
      <c r="K270" s="73" t="s">
        <v>183</v>
      </c>
      <c r="L270" s="73"/>
    </row>
    <row r="271" ht="57" spans="1:12">
      <c r="A271" s="84">
        <v>36</v>
      </c>
      <c r="B271" s="357" t="s">
        <v>7829</v>
      </c>
      <c r="C271" s="73" t="s">
        <v>7830</v>
      </c>
      <c r="D271" s="70" t="s">
        <v>7831</v>
      </c>
      <c r="E271" s="70" t="s">
        <v>7832</v>
      </c>
      <c r="F271" s="73" t="s">
        <v>6124</v>
      </c>
      <c r="G271" s="70" t="s">
        <v>7833</v>
      </c>
      <c r="H271" s="72">
        <v>1080</v>
      </c>
      <c r="I271" s="72">
        <v>918</v>
      </c>
      <c r="J271" s="72">
        <v>780</v>
      </c>
      <c r="K271" s="73" t="s">
        <v>183</v>
      </c>
      <c r="L271" s="73" t="s">
        <v>7834</v>
      </c>
    </row>
    <row r="272" ht="28.5" spans="1:12">
      <c r="A272" s="84"/>
      <c r="B272" s="357" t="s">
        <v>7835</v>
      </c>
      <c r="C272" s="73" t="s">
        <v>7836</v>
      </c>
      <c r="D272" s="70"/>
      <c r="E272" s="70"/>
      <c r="F272" s="73" t="s">
        <v>6124</v>
      </c>
      <c r="G272" s="70"/>
      <c r="H272" s="72">
        <v>324</v>
      </c>
      <c r="I272" s="72">
        <v>275</v>
      </c>
      <c r="J272" s="72">
        <v>234</v>
      </c>
      <c r="K272" s="73" t="s">
        <v>183</v>
      </c>
      <c r="L272" s="84"/>
    </row>
    <row r="273" ht="28.5" spans="1:12">
      <c r="A273" s="84"/>
      <c r="B273" s="357" t="s">
        <v>7837</v>
      </c>
      <c r="C273" s="73" t="s">
        <v>7838</v>
      </c>
      <c r="D273" s="70"/>
      <c r="E273" s="70"/>
      <c r="F273" s="73" t="s">
        <v>6124</v>
      </c>
      <c r="G273" s="70"/>
      <c r="H273" s="72">
        <v>324</v>
      </c>
      <c r="I273" s="72">
        <v>275</v>
      </c>
      <c r="J273" s="72">
        <v>234</v>
      </c>
      <c r="K273" s="73" t="s">
        <v>183</v>
      </c>
      <c r="L273" s="84"/>
    </row>
    <row r="274" ht="42.75" spans="1:12">
      <c r="A274" s="84">
        <v>37</v>
      </c>
      <c r="B274" s="357" t="s">
        <v>7839</v>
      </c>
      <c r="C274" s="73" t="s">
        <v>7840</v>
      </c>
      <c r="D274" s="70" t="s">
        <v>7841</v>
      </c>
      <c r="E274" s="70" t="s">
        <v>7842</v>
      </c>
      <c r="F274" s="73" t="s">
        <v>6124</v>
      </c>
      <c r="G274" s="70"/>
      <c r="H274" s="72">
        <v>360</v>
      </c>
      <c r="I274" s="72">
        <v>306</v>
      </c>
      <c r="J274" s="72">
        <v>260</v>
      </c>
      <c r="K274" s="73" t="s">
        <v>183</v>
      </c>
      <c r="L274" s="73" t="s">
        <v>7843</v>
      </c>
    </row>
    <row r="275" ht="28.5" spans="1:12">
      <c r="A275" s="84"/>
      <c r="B275" s="357" t="s">
        <v>7844</v>
      </c>
      <c r="C275" s="73" t="s">
        <v>7845</v>
      </c>
      <c r="D275" s="70"/>
      <c r="E275" s="70"/>
      <c r="F275" s="73" t="s">
        <v>6124</v>
      </c>
      <c r="G275" s="70"/>
      <c r="H275" s="72">
        <v>108</v>
      </c>
      <c r="I275" s="72">
        <v>91</v>
      </c>
      <c r="J275" s="72">
        <v>78</v>
      </c>
      <c r="K275" s="73" t="s">
        <v>183</v>
      </c>
      <c r="L275" s="84"/>
    </row>
    <row r="276" ht="28.5" spans="1:12">
      <c r="A276" s="84"/>
      <c r="B276" s="357" t="s">
        <v>7846</v>
      </c>
      <c r="C276" s="73" t="s">
        <v>7847</v>
      </c>
      <c r="D276" s="70"/>
      <c r="E276" s="70"/>
      <c r="F276" s="73" t="s">
        <v>6124</v>
      </c>
      <c r="G276" s="70"/>
      <c r="H276" s="72">
        <v>180</v>
      </c>
      <c r="I276" s="72">
        <v>153</v>
      </c>
      <c r="J276" s="72">
        <v>130</v>
      </c>
      <c r="K276" s="73" t="s">
        <v>183</v>
      </c>
      <c r="L276" s="84"/>
    </row>
    <row r="277" ht="42.75" spans="1:12">
      <c r="A277" s="84">
        <v>38</v>
      </c>
      <c r="B277" s="357" t="s">
        <v>7848</v>
      </c>
      <c r="C277" s="73" t="s">
        <v>7849</v>
      </c>
      <c r="D277" s="70" t="s">
        <v>7850</v>
      </c>
      <c r="E277" s="70" t="s">
        <v>7851</v>
      </c>
      <c r="F277" s="73" t="s">
        <v>100</v>
      </c>
      <c r="G277" s="70"/>
      <c r="H277" s="72">
        <v>800</v>
      </c>
      <c r="I277" s="72">
        <v>680</v>
      </c>
      <c r="J277" s="72">
        <v>578</v>
      </c>
      <c r="K277" s="73" t="s">
        <v>183</v>
      </c>
      <c r="L277" s="73" t="s">
        <v>7852</v>
      </c>
    </row>
    <row r="278" ht="28.5" spans="1:12">
      <c r="A278" s="84"/>
      <c r="B278" s="357" t="s">
        <v>7853</v>
      </c>
      <c r="C278" s="73" t="s">
        <v>7854</v>
      </c>
      <c r="D278" s="70"/>
      <c r="E278" s="70"/>
      <c r="F278" s="73" t="s">
        <v>100</v>
      </c>
      <c r="G278" s="70"/>
      <c r="H278" s="72">
        <v>240</v>
      </c>
      <c r="I278" s="72">
        <v>204</v>
      </c>
      <c r="J278" s="72">
        <v>173</v>
      </c>
      <c r="K278" s="73" t="s">
        <v>183</v>
      </c>
      <c r="L278" s="73"/>
    </row>
    <row r="279" ht="42.75" spans="1:12">
      <c r="A279" s="84">
        <v>39</v>
      </c>
      <c r="B279" s="357" t="s">
        <v>7855</v>
      </c>
      <c r="C279" s="73" t="s">
        <v>7856</v>
      </c>
      <c r="D279" s="70" t="s">
        <v>7857</v>
      </c>
      <c r="E279" s="70" t="s">
        <v>7858</v>
      </c>
      <c r="F279" s="73" t="s">
        <v>100</v>
      </c>
      <c r="G279" s="70" t="s">
        <v>7859</v>
      </c>
      <c r="H279" s="72">
        <v>800</v>
      </c>
      <c r="I279" s="72">
        <v>680</v>
      </c>
      <c r="J279" s="72">
        <v>578</v>
      </c>
      <c r="K279" s="73" t="s">
        <v>194</v>
      </c>
      <c r="L279" s="84"/>
    </row>
    <row r="280" ht="28.5" spans="1:12">
      <c r="A280" s="84"/>
      <c r="B280" s="357" t="s">
        <v>7860</v>
      </c>
      <c r="C280" s="73" t="s">
        <v>7861</v>
      </c>
      <c r="D280" s="70"/>
      <c r="E280" s="70"/>
      <c r="F280" s="73" t="s">
        <v>100</v>
      </c>
      <c r="G280" s="70"/>
      <c r="H280" s="72">
        <v>240</v>
      </c>
      <c r="I280" s="72">
        <v>204</v>
      </c>
      <c r="J280" s="72">
        <v>173</v>
      </c>
      <c r="K280" s="73" t="s">
        <v>194</v>
      </c>
      <c r="L280" s="84"/>
    </row>
    <row r="281" ht="57" spans="1:12">
      <c r="A281" s="84">
        <v>40</v>
      </c>
      <c r="B281" s="357" t="s">
        <v>7862</v>
      </c>
      <c r="C281" s="73" t="s">
        <v>7863</v>
      </c>
      <c r="D281" s="70" t="s">
        <v>7864</v>
      </c>
      <c r="E281" s="70" t="s">
        <v>7865</v>
      </c>
      <c r="F281" s="73" t="s">
        <v>6124</v>
      </c>
      <c r="G281" s="70" t="s">
        <v>7866</v>
      </c>
      <c r="H281" s="72">
        <v>1150</v>
      </c>
      <c r="I281" s="72">
        <v>977</v>
      </c>
      <c r="J281" s="72">
        <v>830</v>
      </c>
      <c r="K281" s="73" t="s">
        <v>194</v>
      </c>
      <c r="L281" s="73" t="s">
        <v>7867</v>
      </c>
    </row>
    <row r="282" ht="28.5" spans="1:12">
      <c r="A282" s="84"/>
      <c r="B282" s="357" t="s">
        <v>7868</v>
      </c>
      <c r="C282" s="73" t="s">
        <v>7869</v>
      </c>
      <c r="D282" s="70"/>
      <c r="E282" s="70"/>
      <c r="F282" s="73" t="s">
        <v>6124</v>
      </c>
      <c r="G282" s="70"/>
      <c r="H282" s="72">
        <v>345</v>
      </c>
      <c r="I282" s="72">
        <v>293</v>
      </c>
      <c r="J282" s="72">
        <v>249</v>
      </c>
      <c r="K282" s="73" t="s">
        <v>194</v>
      </c>
      <c r="L282" s="73"/>
    </row>
    <row r="283" ht="57" spans="1:12">
      <c r="A283" s="84">
        <v>41</v>
      </c>
      <c r="B283" s="357" t="s">
        <v>7870</v>
      </c>
      <c r="C283" s="73" t="s">
        <v>7871</v>
      </c>
      <c r="D283" s="70" t="s">
        <v>7872</v>
      </c>
      <c r="E283" s="70" t="s">
        <v>7873</v>
      </c>
      <c r="F283" s="73" t="s">
        <v>7874</v>
      </c>
      <c r="G283" s="70"/>
      <c r="H283" s="72">
        <v>780</v>
      </c>
      <c r="I283" s="72">
        <v>663</v>
      </c>
      <c r="J283" s="72">
        <v>563</v>
      </c>
      <c r="K283" s="73" t="s">
        <v>183</v>
      </c>
      <c r="L283" s="73" t="s">
        <v>7875</v>
      </c>
    </row>
    <row r="284" ht="28.5" spans="1:12">
      <c r="A284" s="84"/>
      <c r="B284" s="357" t="s">
        <v>7876</v>
      </c>
      <c r="C284" s="73" t="s">
        <v>7877</v>
      </c>
      <c r="D284" s="70"/>
      <c r="E284" s="70"/>
      <c r="F284" s="73" t="s">
        <v>7874</v>
      </c>
      <c r="G284" s="70"/>
      <c r="H284" s="72">
        <v>234</v>
      </c>
      <c r="I284" s="72">
        <v>198</v>
      </c>
      <c r="J284" s="72">
        <v>169</v>
      </c>
      <c r="K284" s="73" t="s">
        <v>183</v>
      </c>
      <c r="L284" s="73"/>
    </row>
    <row r="285" ht="85.5" spans="1:12">
      <c r="A285" s="84">
        <v>42</v>
      </c>
      <c r="B285" s="357" t="s">
        <v>7878</v>
      </c>
      <c r="C285" s="73" t="s">
        <v>7879</v>
      </c>
      <c r="D285" s="70" t="s">
        <v>7880</v>
      </c>
      <c r="E285" s="70" t="s">
        <v>7873</v>
      </c>
      <c r="F285" s="73" t="s">
        <v>7874</v>
      </c>
      <c r="G285" s="70" t="s">
        <v>7881</v>
      </c>
      <c r="H285" s="72">
        <v>930</v>
      </c>
      <c r="I285" s="72">
        <v>790</v>
      </c>
      <c r="J285" s="72">
        <v>671</v>
      </c>
      <c r="K285" s="73" t="s">
        <v>183</v>
      </c>
      <c r="L285" s="73" t="s">
        <v>7882</v>
      </c>
    </row>
    <row r="286" ht="28.5" spans="1:12">
      <c r="A286" s="84"/>
      <c r="B286" s="357" t="s">
        <v>7883</v>
      </c>
      <c r="C286" s="73" t="s">
        <v>7884</v>
      </c>
      <c r="D286" s="70"/>
      <c r="E286" s="70"/>
      <c r="F286" s="73" t="s">
        <v>7874</v>
      </c>
      <c r="G286" s="70"/>
      <c r="H286" s="72">
        <v>279</v>
      </c>
      <c r="I286" s="72">
        <v>237</v>
      </c>
      <c r="J286" s="72">
        <v>201</v>
      </c>
      <c r="K286" s="73" t="s">
        <v>183</v>
      </c>
      <c r="L286" s="73"/>
    </row>
    <row r="287" ht="57" spans="1:12">
      <c r="A287" s="84">
        <v>43</v>
      </c>
      <c r="B287" s="357" t="s">
        <v>7885</v>
      </c>
      <c r="C287" s="73" t="s">
        <v>7886</v>
      </c>
      <c r="D287" s="70" t="s">
        <v>7887</v>
      </c>
      <c r="E287" s="70" t="s">
        <v>7888</v>
      </c>
      <c r="F287" s="73" t="s">
        <v>100</v>
      </c>
      <c r="G287" s="70" t="s">
        <v>7889</v>
      </c>
      <c r="H287" s="72">
        <v>140</v>
      </c>
      <c r="I287" s="72">
        <v>119</v>
      </c>
      <c r="J287" s="72">
        <v>101</v>
      </c>
      <c r="K287" s="73" t="s">
        <v>183</v>
      </c>
      <c r="L287" s="73" t="s">
        <v>7890</v>
      </c>
    </row>
    <row r="288" ht="28.5" spans="1:12">
      <c r="A288" s="84"/>
      <c r="B288" s="357" t="s">
        <v>7891</v>
      </c>
      <c r="C288" s="73" t="s">
        <v>7892</v>
      </c>
      <c r="D288" s="70"/>
      <c r="E288" s="70"/>
      <c r="F288" s="73" t="s">
        <v>100</v>
      </c>
      <c r="G288" s="70"/>
      <c r="H288" s="72">
        <v>42</v>
      </c>
      <c r="I288" s="72">
        <v>35</v>
      </c>
      <c r="J288" s="72">
        <v>30</v>
      </c>
      <c r="K288" s="73" t="s">
        <v>183</v>
      </c>
      <c r="L288" s="84"/>
    </row>
    <row r="289" ht="28.5" spans="1:12">
      <c r="A289" s="84"/>
      <c r="B289" s="357" t="s">
        <v>7893</v>
      </c>
      <c r="C289" s="73" t="s">
        <v>7894</v>
      </c>
      <c r="D289" s="70"/>
      <c r="E289" s="70"/>
      <c r="F289" s="73" t="s">
        <v>100</v>
      </c>
      <c r="G289" s="70"/>
      <c r="H289" s="72">
        <v>140</v>
      </c>
      <c r="I289" s="72">
        <v>119</v>
      </c>
      <c r="J289" s="72">
        <v>101</v>
      </c>
      <c r="K289" s="73" t="s">
        <v>183</v>
      </c>
      <c r="L289" s="84"/>
    </row>
    <row r="290" ht="42.75" spans="1:12">
      <c r="A290" s="84">
        <v>44</v>
      </c>
      <c r="B290" s="357" t="s">
        <v>7895</v>
      </c>
      <c r="C290" s="73" t="s">
        <v>7896</v>
      </c>
      <c r="D290" s="70" t="s">
        <v>7897</v>
      </c>
      <c r="E290" s="70" t="s">
        <v>7898</v>
      </c>
      <c r="F290" s="73" t="s">
        <v>100</v>
      </c>
      <c r="G290" s="70"/>
      <c r="H290" s="72">
        <v>1200</v>
      </c>
      <c r="I290" s="72">
        <v>1020</v>
      </c>
      <c r="J290" s="72">
        <v>867</v>
      </c>
      <c r="K290" s="73" t="s">
        <v>183</v>
      </c>
      <c r="L290" s="73" t="s">
        <v>7899</v>
      </c>
    </row>
    <row r="291" ht="28.5" spans="1:12">
      <c r="A291" s="84"/>
      <c r="B291" s="357" t="s">
        <v>7900</v>
      </c>
      <c r="C291" s="73" t="s">
        <v>7901</v>
      </c>
      <c r="D291" s="70"/>
      <c r="E291" s="70"/>
      <c r="F291" s="73" t="s">
        <v>100</v>
      </c>
      <c r="G291" s="70"/>
      <c r="H291" s="72">
        <v>360</v>
      </c>
      <c r="I291" s="72">
        <v>306</v>
      </c>
      <c r="J291" s="72">
        <v>260</v>
      </c>
      <c r="K291" s="73" t="s">
        <v>183</v>
      </c>
      <c r="L291" s="84"/>
    </row>
    <row r="292" ht="42.75" spans="1:12">
      <c r="A292" s="84"/>
      <c r="B292" s="357" t="s">
        <v>7902</v>
      </c>
      <c r="C292" s="73" t="s">
        <v>7903</v>
      </c>
      <c r="D292" s="70"/>
      <c r="E292" s="70"/>
      <c r="F292" s="73" t="s">
        <v>100</v>
      </c>
      <c r="G292" s="70"/>
      <c r="H292" s="72">
        <v>600</v>
      </c>
      <c r="I292" s="72">
        <v>510</v>
      </c>
      <c r="J292" s="72">
        <v>433</v>
      </c>
      <c r="K292" s="73" t="s">
        <v>183</v>
      </c>
      <c r="L292" s="84"/>
    </row>
    <row r="293" ht="57" spans="1:12">
      <c r="A293" s="84">
        <v>45</v>
      </c>
      <c r="B293" s="357" t="s">
        <v>7904</v>
      </c>
      <c r="C293" s="73" t="s">
        <v>7905</v>
      </c>
      <c r="D293" s="70" t="s">
        <v>7906</v>
      </c>
      <c r="E293" s="70" t="s">
        <v>7907</v>
      </c>
      <c r="F293" s="73" t="s">
        <v>100</v>
      </c>
      <c r="G293" s="70"/>
      <c r="H293" s="72">
        <v>4200</v>
      </c>
      <c r="I293" s="72">
        <v>3570</v>
      </c>
      <c r="J293" s="72">
        <v>3034</v>
      </c>
      <c r="K293" s="73" t="s">
        <v>183</v>
      </c>
      <c r="L293" s="73" t="s">
        <v>7908</v>
      </c>
    </row>
    <row r="294" ht="28.5" spans="1:12">
      <c r="A294" s="84"/>
      <c r="B294" s="357" t="s">
        <v>7909</v>
      </c>
      <c r="C294" s="73" t="s">
        <v>7910</v>
      </c>
      <c r="D294" s="70"/>
      <c r="E294" s="70"/>
      <c r="F294" s="73" t="s">
        <v>100</v>
      </c>
      <c r="G294" s="70"/>
      <c r="H294" s="72">
        <v>1260</v>
      </c>
      <c r="I294" s="72">
        <v>1071</v>
      </c>
      <c r="J294" s="72">
        <v>910</v>
      </c>
      <c r="K294" s="73" t="s">
        <v>183</v>
      </c>
      <c r="L294" s="73"/>
    </row>
    <row r="295" ht="42.75" spans="1:12">
      <c r="A295" s="84">
        <v>46</v>
      </c>
      <c r="B295" s="357" t="s">
        <v>7911</v>
      </c>
      <c r="C295" s="73" t="s">
        <v>7912</v>
      </c>
      <c r="D295" s="70" t="s">
        <v>7913</v>
      </c>
      <c r="E295" s="70" t="s">
        <v>7914</v>
      </c>
      <c r="F295" s="73" t="s">
        <v>100</v>
      </c>
      <c r="G295" s="70" t="s">
        <v>7915</v>
      </c>
      <c r="H295" s="72">
        <v>360</v>
      </c>
      <c r="I295" s="72">
        <v>306</v>
      </c>
      <c r="J295" s="72">
        <v>260</v>
      </c>
      <c r="K295" s="73" t="s">
        <v>441</v>
      </c>
      <c r="L295" s="73" t="s">
        <v>7916</v>
      </c>
    </row>
    <row r="296" ht="42.75" spans="1:12">
      <c r="A296" s="84">
        <v>47</v>
      </c>
      <c r="B296" s="357" t="s">
        <v>7917</v>
      </c>
      <c r="C296" s="73" t="s">
        <v>7918</v>
      </c>
      <c r="D296" s="70" t="s">
        <v>7919</v>
      </c>
      <c r="E296" s="70" t="s">
        <v>7914</v>
      </c>
      <c r="F296" s="73" t="s">
        <v>100</v>
      </c>
      <c r="G296" s="70" t="s">
        <v>7915</v>
      </c>
      <c r="H296" s="72">
        <v>480</v>
      </c>
      <c r="I296" s="72">
        <v>408</v>
      </c>
      <c r="J296" s="72">
        <v>346</v>
      </c>
      <c r="K296" s="73" t="s">
        <v>441</v>
      </c>
      <c r="L296" s="73" t="s">
        <v>7920</v>
      </c>
    </row>
    <row r="297" ht="42.75" spans="1:12">
      <c r="A297" s="84">
        <v>48</v>
      </c>
      <c r="B297" s="357" t="s">
        <v>7921</v>
      </c>
      <c r="C297" s="73" t="s">
        <v>7922</v>
      </c>
      <c r="D297" s="70" t="s">
        <v>7923</v>
      </c>
      <c r="E297" s="70" t="s">
        <v>7914</v>
      </c>
      <c r="F297" s="73" t="s">
        <v>100</v>
      </c>
      <c r="G297" s="70" t="s">
        <v>7915</v>
      </c>
      <c r="H297" s="72">
        <v>600</v>
      </c>
      <c r="I297" s="72">
        <v>510</v>
      </c>
      <c r="J297" s="72">
        <v>433</v>
      </c>
      <c r="K297" s="73" t="s">
        <v>441</v>
      </c>
      <c r="L297" s="73" t="s">
        <v>7924</v>
      </c>
    </row>
    <row r="298" ht="85.5" spans="1:12">
      <c r="A298" s="84">
        <v>49</v>
      </c>
      <c r="B298" s="357" t="s">
        <v>7925</v>
      </c>
      <c r="C298" s="73" t="s">
        <v>7926</v>
      </c>
      <c r="D298" s="70" t="s">
        <v>7927</v>
      </c>
      <c r="E298" s="70" t="s">
        <v>7914</v>
      </c>
      <c r="F298" s="73" t="s">
        <v>100</v>
      </c>
      <c r="G298" s="70" t="s">
        <v>7928</v>
      </c>
      <c r="H298" s="72">
        <v>1000</v>
      </c>
      <c r="I298" s="72">
        <v>850</v>
      </c>
      <c r="J298" s="72">
        <v>722</v>
      </c>
      <c r="K298" s="73" t="s">
        <v>441</v>
      </c>
      <c r="L298" s="73" t="s">
        <v>7929</v>
      </c>
    </row>
    <row r="299" ht="42.75" spans="1:12">
      <c r="A299" s="84">
        <v>50</v>
      </c>
      <c r="B299" s="357" t="s">
        <v>7930</v>
      </c>
      <c r="C299" s="73" t="s">
        <v>7931</v>
      </c>
      <c r="D299" s="70" t="s">
        <v>7932</v>
      </c>
      <c r="E299" s="70" t="s">
        <v>7933</v>
      </c>
      <c r="F299" s="73" t="s">
        <v>7934</v>
      </c>
      <c r="G299" s="70" t="s">
        <v>7915</v>
      </c>
      <c r="H299" s="72">
        <v>800</v>
      </c>
      <c r="I299" s="72">
        <v>680</v>
      </c>
      <c r="J299" s="72">
        <v>578</v>
      </c>
      <c r="K299" s="73" t="s">
        <v>183</v>
      </c>
      <c r="L299" s="73" t="s">
        <v>7935</v>
      </c>
    </row>
    <row r="300" ht="28.5" spans="1:12">
      <c r="A300" s="84"/>
      <c r="B300" s="357" t="s">
        <v>7936</v>
      </c>
      <c r="C300" s="73" t="s">
        <v>7937</v>
      </c>
      <c r="D300" s="70"/>
      <c r="E300" s="70"/>
      <c r="F300" s="73" t="s">
        <v>7934</v>
      </c>
      <c r="G300" s="70"/>
      <c r="H300" s="72">
        <v>240</v>
      </c>
      <c r="I300" s="72">
        <v>204</v>
      </c>
      <c r="J300" s="72">
        <v>173</v>
      </c>
      <c r="K300" s="73" t="s">
        <v>183</v>
      </c>
      <c r="L300" s="73"/>
    </row>
    <row r="301" ht="57" spans="1:12">
      <c r="A301" s="84">
        <v>51</v>
      </c>
      <c r="B301" s="357" t="s">
        <v>7938</v>
      </c>
      <c r="C301" s="73" t="s">
        <v>7939</v>
      </c>
      <c r="D301" s="70" t="s">
        <v>7940</v>
      </c>
      <c r="E301" s="70" t="s">
        <v>7941</v>
      </c>
      <c r="F301" s="73" t="s">
        <v>7934</v>
      </c>
      <c r="G301" s="70" t="s">
        <v>7942</v>
      </c>
      <c r="H301" s="72">
        <v>600</v>
      </c>
      <c r="I301" s="72">
        <v>510</v>
      </c>
      <c r="J301" s="72">
        <v>433</v>
      </c>
      <c r="K301" s="73" t="s">
        <v>183</v>
      </c>
      <c r="L301" s="73" t="s">
        <v>7943</v>
      </c>
    </row>
    <row r="302" ht="28.5" spans="1:12">
      <c r="A302" s="84"/>
      <c r="B302" s="357" t="s">
        <v>7944</v>
      </c>
      <c r="C302" s="73" t="s">
        <v>7945</v>
      </c>
      <c r="D302" s="70"/>
      <c r="E302" s="70"/>
      <c r="F302" s="73" t="s">
        <v>7934</v>
      </c>
      <c r="G302" s="70"/>
      <c r="H302" s="72">
        <v>180</v>
      </c>
      <c r="I302" s="72">
        <v>153</v>
      </c>
      <c r="J302" s="72">
        <v>130</v>
      </c>
      <c r="K302" s="73" t="s">
        <v>183</v>
      </c>
      <c r="L302" s="84"/>
    </row>
    <row r="303" ht="28.5" spans="1:12">
      <c r="A303" s="84"/>
      <c r="B303" s="357" t="s">
        <v>7946</v>
      </c>
      <c r="C303" s="73" t="s">
        <v>7947</v>
      </c>
      <c r="D303" s="70"/>
      <c r="E303" s="70"/>
      <c r="F303" s="73" t="s">
        <v>7934</v>
      </c>
      <c r="G303" s="70"/>
      <c r="H303" s="72">
        <v>180</v>
      </c>
      <c r="I303" s="72">
        <v>153</v>
      </c>
      <c r="J303" s="72">
        <v>130</v>
      </c>
      <c r="K303" s="73" t="s">
        <v>183</v>
      </c>
      <c r="L303" s="84"/>
    </row>
    <row r="304" ht="42.75" spans="1:12">
      <c r="A304" s="84">
        <v>52</v>
      </c>
      <c r="B304" s="357" t="s">
        <v>7948</v>
      </c>
      <c r="C304" s="73" t="s">
        <v>7949</v>
      </c>
      <c r="D304" s="70" t="s">
        <v>7950</v>
      </c>
      <c r="E304" s="70" t="s">
        <v>7951</v>
      </c>
      <c r="F304" s="73" t="s">
        <v>7874</v>
      </c>
      <c r="G304" s="70" t="s">
        <v>7915</v>
      </c>
      <c r="H304" s="72">
        <v>200</v>
      </c>
      <c r="I304" s="72">
        <v>170</v>
      </c>
      <c r="J304" s="72">
        <v>144</v>
      </c>
      <c r="K304" s="73" t="s">
        <v>183</v>
      </c>
      <c r="L304" s="73" t="s">
        <v>7952</v>
      </c>
    </row>
    <row r="305" ht="28.5" spans="1:12">
      <c r="A305" s="84"/>
      <c r="B305" s="357" t="s">
        <v>7953</v>
      </c>
      <c r="C305" s="73" t="s">
        <v>7954</v>
      </c>
      <c r="D305" s="70"/>
      <c r="E305" s="70"/>
      <c r="F305" s="73" t="s">
        <v>7874</v>
      </c>
      <c r="G305" s="70"/>
      <c r="H305" s="72">
        <v>60</v>
      </c>
      <c r="I305" s="72">
        <v>51</v>
      </c>
      <c r="J305" s="72">
        <v>43</v>
      </c>
      <c r="K305" s="73" t="s">
        <v>183</v>
      </c>
      <c r="L305" s="73"/>
    </row>
    <row r="306" ht="42.75" spans="1:12">
      <c r="A306" s="84">
        <v>53</v>
      </c>
      <c r="B306" s="357" t="s">
        <v>7955</v>
      </c>
      <c r="C306" s="73" t="s">
        <v>7956</v>
      </c>
      <c r="D306" s="70" t="s">
        <v>7957</v>
      </c>
      <c r="E306" s="70" t="s">
        <v>7958</v>
      </c>
      <c r="F306" s="73" t="s">
        <v>100</v>
      </c>
      <c r="G306" s="70" t="s">
        <v>7915</v>
      </c>
      <c r="H306" s="72">
        <v>100</v>
      </c>
      <c r="I306" s="72">
        <v>85</v>
      </c>
      <c r="J306" s="72">
        <v>72</v>
      </c>
      <c r="K306" s="73" t="s">
        <v>194</v>
      </c>
      <c r="L306" s="73" t="s">
        <v>7959</v>
      </c>
    </row>
    <row r="307" ht="28.5" spans="1:12">
      <c r="A307" s="84"/>
      <c r="B307" s="357" t="s">
        <v>7960</v>
      </c>
      <c r="C307" s="73" t="s">
        <v>7961</v>
      </c>
      <c r="D307" s="70"/>
      <c r="E307" s="87"/>
      <c r="F307" s="73" t="s">
        <v>100</v>
      </c>
      <c r="G307" s="87"/>
      <c r="H307" s="72">
        <v>30</v>
      </c>
      <c r="I307" s="72">
        <v>25</v>
      </c>
      <c r="J307" s="72">
        <v>21</v>
      </c>
      <c r="K307" s="73" t="s">
        <v>194</v>
      </c>
      <c r="L307" s="84"/>
    </row>
    <row r="308" ht="42.75" spans="1:12">
      <c r="A308" s="84"/>
      <c r="B308" s="357" t="s">
        <v>7962</v>
      </c>
      <c r="C308" s="73" t="s">
        <v>7963</v>
      </c>
      <c r="D308" s="70"/>
      <c r="E308" s="87"/>
      <c r="F308" s="73" t="s">
        <v>100</v>
      </c>
      <c r="G308" s="87"/>
      <c r="H308" s="72">
        <v>100</v>
      </c>
      <c r="I308" s="72">
        <v>85</v>
      </c>
      <c r="J308" s="72">
        <v>72</v>
      </c>
      <c r="K308" s="73" t="s">
        <v>194</v>
      </c>
      <c r="L308" s="84"/>
    </row>
    <row r="309" ht="25.5" spans="1:12">
      <c r="A309" s="79" t="s">
        <v>7964</v>
      </c>
      <c r="B309" s="79"/>
      <c r="C309" s="79"/>
      <c r="D309" s="80"/>
      <c r="E309" s="80"/>
      <c r="F309" s="79"/>
      <c r="G309" s="80"/>
      <c r="H309" s="79"/>
      <c r="I309" s="79"/>
      <c r="J309" s="79"/>
      <c r="K309" s="79"/>
      <c r="L309" s="79"/>
    </row>
    <row r="310" ht="308" customHeight="1" spans="1:12">
      <c r="A310" s="70" t="s">
        <v>7965</v>
      </c>
      <c r="B310" s="70"/>
      <c r="C310" s="70"/>
      <c r="D310" s="70"/>
      <c r="E310" s="70"/>
      <c r="F310" s="70"/>
      <c r="G310" s="70"/>
      <c r="H310" s="70"/>
      <c r="I310" s="70"/>
      <c r="J310" s="70"/>
      <c r="K310" s="70"/>
      <c r="L310" s="70"/>
    </row>
    <row r="311" ht="14.25" spans="1:12">
      <c r="A311" s="88" t="s">
        <v>1</v>
      </c>
      <c r="B311" s="88" t="s">
        <v>2</v>
      </c>
      <c r="C311" s="65" t="s">
        <v>3</v>
      </c>
      <c r="D311" s="65" t="s">
        <v>720</v>
      </c>
      <c r="E311" s="65" t="s">
        <v>721</v>
      </c>
      <c r="F311" s="65" t="s">
        <v>7</v>
      </c>
      <c r="G311" s="65" t="s">
        <v>8</v>
      </c>
      <c r="H311" s="88" t="s">
        <v>1693</v>
      </c>
      <c r="I311" s="88"/>
      <c r="J311" s="88"/>
      <c r="K311" s="65" t="s">
        <v>93</v>
      </c>
      <c r="L311" s="65" t="s">
        <v>10</v>
      </c>
    </row>
    <row r="312" ht="14.25" spans="1:12">
      <c r="A312" s="88"/>
      <c r="B312" s="88"/>
      <c r="C312" s="65"/>
      <c r="D312" s="65"/>
      <c r="E312" s="65"/>
      <c r="F312" s="65"/>
      <c r="G312" s="65"/>
      <c r="H312" s="65" t="s">
        <v>94</v>
      </c>
      <c r="I312" s="65" t="s">
        <v>95</v>
      </c>
      <c r="J312" s="65" t="s">
        <v>96</v>
      </c>
      <c r="K312" s="65"/>
      <c r="L312" s="65"/>
    </row>
    <row r="313" ht="71.25" spans="1:12">
      <c r="A313" s="84">
        <v>1</v>
      </c>
      <c r="B313" s="84" t="s">
        <v>7966</v>
      </c>
      <c r="C313" s="73" t="s">
        <v>7967</v>
      </c>
      <c r="D313" s="70" t="s">
        <v>7968</v>
      </c>
      <c r="E313" s="70" t="s">
        <v>7969</v>
      </c>
      <c r="F313" s="73" t="s">
        <v>7970</v>
      </c>
      <c r="G313" s="70" t="s">
        <v>7971</v>
      </c>
      <c r="H313" s="70" t="s">
        <v>351</v>
      </c>
      <c r="I313" s="70" t="s">
        <v>351</v>
      </c>
      <c r="J313" s="70" t="s">
        <v>351</v>
      </c>
      <c r="K313" s="73" t="s">
        <v>194</v>
      </c>
      <c r="L313" s="73" t="s">
        <v>7972</v>
      </c>
    </row>
    <row r="314" ht="42.75" spans="1:12">
      <c r="A314" s="84">
        <v>2</v>
      </c>
      <c r="B314" s="84" t="s">
        <v>7973</v>
      </c>
      <c r="C314" s="73" t="s">
        <v>7974</v>
      </c>
      <c r="D314" s="70" t="s">
        <v>7975</v>
      </c>
      <c r="E314" s="70" t="s">
        <v>7976</v>
      </c>
      <c r="F314" s="73" t="s">
        <v>7970</v>
      </c>
      <c r="G314" s="70" t="s">
        <v>7977</v>
      </c>
      <c r="H314" s="70" t="s">
        <v>351</v>
      </c>
      <c r="I314" s="70" t="s">
        <v>351</v>
      </c>
      <c r="J314" s="70" t="s">
        <v>351</v>
      </c>
      <c r="K314" s="73" t="s">
        <v>194</v>
      </c>
      <c r="L314" s="73" t="s">
        <v>7978</v>
      </c>
    </row>
    <row r="315" ht="99.75" spans="1:12">
      <c r="A315" s="84">
        <v>3</v>
      </c>
      <c r="B315" s="84" t="s">
        <v>7979</v>
      </c>
      <c r="C315" s="73" t="s">
        <v>7980</v>
      </c>
      <c r="D315" s="70" t="s">
        <v>7981</v>
      </c>
      <c r="E315" s="70" t="s">
        <v>7982</v>
      </c>
      <c r="F315" s="73" t="s">
        <v>7983</v>
      </c>
      <c r="G315" s="70" t="s">
        <v>7984</v>
      </c>
      <c r="H315" s="70" t="s">
        <v>351</v>
      </c>
      <c r="I315" s="70" t="s">
        <v>351</v>
      </c>
      <c r="J315" s="70" t="s">
        <v>351</v>
      </c>
      <c r="K315" s="73" t="s">
        <v>194</v>
      </c>
      <c r="L315" s="73" t="s">
        <v>7985</v>
      </c>
    </row>
    <row r="316" ht="57" spans="1:12">
      <c r="A316" s="84">
        <v>4</v>
      </c>
      <c r="B316" s="84" t="s">
        <v>7986</v>
      </c>
      <c r="C316" s="73" t="s">
        <v>7987</v>
      </c>
      <c r="D316" s="70" t="s">
        <v>7988</v>
      </c>
      <c r="E316" s="70" t="s">
        <v>7982</v>
      </c>
      <c r="F316" s="73" t="s">
        <v>7989</v>
      </c>
      <c r="G316" s="70" t="s">
        <v>7984</v>
      </c>
      <c r="H316" s="70" t="s">
        <v>351</v>
      </c>
      <c r="I316" s="70" t="s">
        <v>351</v>
      </c>
      <c r="J316" s="70" t="s">
        <v>351</v>
      </c>
      <c r="K316" s="73" t="s">
        <v>194</v>
      </c>
      <c r="L316" s="73"/>
    </row>
    <row r="317" ht="57" spans="1:12">
      <c r="A317" s="84">
        <v>5</v>
      </c>
      <c r="B317" s="84" t="s">
        <v>7990</v>
      </c>
      <c r="C317" s="73" t="s">
        <v>7991</v>
      </c>
      <c r="D317" s="70" t="s">
        <v>7992</v>
      </c>
      <c r="E317" s="70" t="s">
        <v>7982</v>
      </c>
      <c r="F317" s="73" t="s">
        <v>7989</v>
      </c>
      <c r="G317" s="70" t="s">
        <v>7984</v>
      </c>
      <c r="H317" s="70" t="s">
        <v>351</v>
      </c>
      <c r="I317" s="70" t="s">
        <v>351</v>
      </c>
      <c r="J317" s="70" t="s">
        <v>351</v>
      </c>
      <c r="K317" s="73" t="s">
        <v>194</v>
      </c>
      <c r="L317" s="73"/>
    </row>
    <row r="318" ht="57" spans="1:12">
      <c r="A318" s="84">
        <v>6</v>
      </c>
      <c r="B318" s="84" t="s">
        <v>7993</v>
      </c>
      <c r="C318" s="73" t="s">
        <v>7994</v>
      </c>
      <c r="D318" s="70" t="s">
        <v>7995</v>
      </c>
      <c r="E318" s="70" t="s">
        <v>7982</v>
      </c>
      <c r="F318" s="73" t="s">
        <v>7989</v>
      </c>
      <c r="G318" s="70" t="s">
        <v>7984</v>
      </c>
      <c r="H318" s="70" t="s">
        <v>351</v>
      </c>
      <c r="I318" s="70" t="s">
        <v>351</v>
      </c>
      <c r="J318" s="70" t="s">
        <v>351</v>
      </c>
      <c r="K318" s="73" t="s">
        <v>194</v>
      </c>
      <c r="L318" s="73"/>
    </row>
    <row r="319" ht="57" spans="1:12">
      <c r="A319" s="84">
        <v>7</v>
      </c>
      <c r="B319" s="84" t="s">
        <v>7996</v>
      </c>
      <c r="C319" s="73" t="s">
        <v>7997</v>
      </c>
      <c r="D319" s="70" t="s">
        <v>7998</v>
      </c>
      <c r="E319" s="70" t="s">
        <v>7982</v>
      </c>
      <c r="F319" s="73" t="s">
        <v>7989</v>
      </c>
      <c r="G319" s="70" t="s">
        <v>7984</v>
      </c>
      <c r="H319" s="70" t="s">
        <v>351</v>
      </c>
      <c r="I319" s="70" t="s">
        <v>351</v>
      </c>
      <c r="J319" s="70" t="s">
        <v>351</v>
      </c>
      <c r="K319" s="73" t="s">
        <v>194</v>
      </c>
      <c r="L319" s="73"/>
    </row>
    <row r="320" ht="42.75" spans="1:12">
      <c r="A320" s="84">
        <v>8</v>
      </c>
      <c r="B320" s="84" t="s">
        <v>7999</v>
      </c>
      <c r="C320" s="73" t="s">
        <v>8000</v>
      </c>
      <c r="D320" s="70" t="s">
        <v>8001</v>
      </c>
      <c r="E320" s="70" t="s">
        <v>7613</v>
      </c>
      <c r="F320" s="73" t="s">
        <v>7989</v>
      </c>
      <c r="G320" s="70"/>
      <c r="H320" s="70" t="s">
        <v>351</v>
      </c>
      <c r="I320" s="70" t="s">
        <v>351</v>
      </c>
      <c r="J320" s="70" t="s">
        <v>351</v>
      </c>
      <c r="K320" s="73" t="s">
        <v>194</v>
      </c>
      <c r="L320" s="73"/>
    </row>
    <row r="321" ht="57" spans="1:12">
      <c r="A321" s="84">
        <v>9</v>
      </c>
      <c r="B321" s="84" t="s">
        <v>8002</v>
      </c>
      <c r="C321" s="73" t="s">
        <v>8003</v>
      </c>
      <c r="D321" s="70" t="s">
        <v>8004</v>
      </c>
      <c r="E321" s="70" t="s">
        <v>8005</v>
      </c>
      <c r="F321" s="73" t="s">
        <v>100</v>
      </c>
      <c r="G321" s="70" t="s">
        <v>8006</v>
      </c>
      <c r="H321" s="70" t="s">
        <v>351</v>
      </c>
      <c r="I321" s="70" t="s">
        <v>351</v>
      </c>
      <c r="J321" s="70" t="s">
        <v>351</v>
      </c>
      <c r="K321" s="73" t="s">
        <v>194</v>
      </c>
      <c r="L321" s="73" t="s">
        <v>8007</v>
      </c>
    </row>
    <row r="322" ht="42.75" spans="1:12">
      <c r="A322" s="84">
        <v>10</v>
      </c>
      <c r="B322" s="84" t="s">
        <v>8008</v>
      </c>
      <c r="C322" s="73" t="s">
        <v>8009</v>
      </c>
      <c r="D322" s="70" t="s">
        <v>8010</v>
      </c>
      <c r="E322" s="70" t="s">
        <v>8011</v>
      </c>
      <c r="F322" s="73" t="s">
        <v>7989</v>
      </c>
      <c r="G322" s="70"/>
      <c r="H322" s="70" t="s">
        <v>351</v>
      </c>
      <c r="I322" s="70" t="s">
        <v>351</v>
      </c>
      <c r="J322" s="70" t="s">
        <v>351</v>
      </c>
      <c r="K322" s="73" t="s">
        <v>194</v>
      </c>
      <c r="L322" s="73"/>
    </row>
    <row r="323" ht="42.75" spans="1:12">
      <c r="A323" s="84">
        <v>11</v>
      </c>
      <c r="B323" s="84" t="s">
        <v>8012</v>
      </c>
      <c r="C323" s="73" t="s">
        <v>8013</v>
      </c>
      <c r="D323" s="70" t="s">
        <v>8014</v>
      </c>
      <c r="E323" s="70" t="s">
        <v>8015</v>
      </c>
      <c r="F323" s="73" t="s">
        <v>7989</v>
      </c>
      <c r="G323" s="70"/>
      <c r="H323" s="70" t="s">
        <v>351</v>
      </c>
      <c r="I323" s="70" t="s">
        <v>351</v>
      </c>
      <c r="J323" s="70" t="s">
        <v>351</v>
      </c>
      <c r="K323" s="73" t="s">
        <v>194</v>
      </c>
      <c r="L323" s="73"/>
    </row>
    <row r="324" ht="156.75" spans="1:12">
      <c r="A324" s="84">
        <v>12</v>
      </c>
      <c r="B324" s="84" t="s">
        <v>8016</v>
      </c>
      <c r="C324" s="73" t="s">
        <v>8017</v>
      </c>
      <c r="D324" s="70" t="s">
        <v>8018</v>
      </c>
      <c r="E324" s="70" t="s">
        <v>8019</v>
      </c>
      <c r="F324" s="73" t="s">
        <v>100</v>
      </c>
      <c r="G324" s="70" t="s">
        <v>8020</v>
      </c>
      <c r="H324" s="70" t="s">
        <v>351</v>
      </c>
      <c r="I324" s="70" t="s">
        <v>351</v>
      </c>
      <c r="J324" s="70" t="s">
        <v>351</v>
      </c>
      <c r="K324" s="73" t="s">
        <v>194</v>
      </c>
      <c r="L324" s="73" t="s">
        <v>8021</v>
      </c>
    </row>
    <row r="325" ht="28.5" spans="1:12">
      <c r="A325" s="84"/>
      <c r="B325" s="84" t="s">
        <v>8022</v>
      </c>
      <c r="C325" s="73" t="s">
        <v>8023</v>
      </c>
      <c r="D325" s="70"/>
      <c r="E325" s="70"/>
      <c r="F325" s="73" t="s">
        <v>100</v>
      </c>
      <c r="G325" s="70"/>
      <c r="H325" s="70" t="s">
        <v>351</v>
      </c>
      <c r="I325" s="70" t="s">
        <v>351</v>
      </c>
      <c r="J325" s="70" t="s">
        <v>351</v>
      </c>
      <c r="K325" s="73" t="s">
        <v>194</v>
      </c>
      <c r="L325" s="73"/>
    </row>
    <row r="326" ht="42.75" spans="1:12">
      <c r="A326" s="84">
        <v>13</v>
      </c>
      <c r="B326" s="84" t="s">
        <v>8024</v>
      </c>
      <c r="C326" s="73" t="s">
        <v>8025</v>
      </c>
      <c r="D326" s="70" t="s">
        <v>8026</v>
      </c>
      <c r="E326" s="70" t="s">
        <v>8019</v>
      </c>
      <c r="F326" s="73" t="s">
        <v>8027</v>
      </c>
      <c r="G326" s="70"/>
      <c r="H326" s="70" t="s">
        <v>351</v>
      </c>
      <c r="I326" s="70" t="s">
        <v>351</v>
      </c>
      <c r="J326" s="70" t="s">
        <v>351</v>
      </c>
      <c r="K326" s="73" t="s">
        <v>194</v>
      </c>
      <c r="L326" s="73" t="s">
        <v>8028</v>
      </c>
    </row>
    <row r="327" ht="42.75" spans="1:12">
      <c r="A327" s="84">
        <v>14</v>
      </c>
      <c r="B327" s="84" t="s">
        <v>8029</v>
      </c>
      <c r="C327" s="73" t="s">
        <v>8030</v>
      </c>
      <c r="D327" s="70" t="s">
        <v>8031</v>
      </c>
      <c r="E327" s="70" t="s">
        <v>8019</v>
      </c>
      <c r="F327" s="73" t="s">
        <v>8027</v>
      </c>
      <c r="G327" s="70"/>
      <c r="H327" s="70" t="s">
        <v>351</v>
      </c>
      <c r="I327" s="70" t="s">
        <v>351</v>
      </c>
      <c r="J327" s="70" t="s">
        <v>351</v>
      </c>
      <c r="K327" s="73" t="s">
        <v>194</v>
      </c>
      <c r="L327" s="73"/>
    </row>
    <row r="328" ht="42.75" spans="1:12">
      <c r="A328" s="84">
        <v>15</v>
      </c>
      <c r="B328" s="84" t="s">
        <v>8032</v>
      </c>
      <c r="C328" s="73" t="s">
        <v>8033</v>
      </c>
      <c r="D328" s="70" t="s">
        <v>8034</v>
      </c>
      <c r="E328" s="70" t="s">
        <v>8035</v>
      </c>
      <c r="F328" s="73" t="s">
        <v>742</v>
      </c>
      <c r="G328" s="70" t="s">
        <v>8036</v>
      </c>
      <c r="H328" s="70" t="s">
        <v>351</v>
      </c>
      <c r="I328" s="70" t="s">
        <v>351</v>
      </c>
      <c r="J328" s="70" t="s">
        <v>351</v>
      </c>
      <c r="K328" s="73" t="s">
        <v>194</v>
      </c>
      <c r="L328" s="95"/>
    </row>
    <row r="329" ht="28.5" spans="1:12">
      <c r="A329" s="90">
        <v>15</v>
      </c>
      <c r="B329" s="84" t="s">
        <v>8037</v>
      </c>
      <c r="C329" s="73" t="s">
        <v>8038</v>
      </c>
      <c r="D329" s="70"/>
      <c r="E329" s="70"/>
      <c r="F329" s="73" t="s">
        <v>742</v>
      </c>
      <c r="G329" s="70"/>
      <c r="H329" s="70" t="s">
        <v>351</v>
      </c>
      <c r="I329" s="70" t="s">
        <v>351</v>
      </c>
      <c r="J329" s="70" t="s">
        <v>351</v>
      </c>
      <c r="K329" s="73" t="s">
        <v>194</v>
      </c>
      <c r="L329" s="96"/>
    </row>
    <row r="330" ht="28.5" spans="1:12">
      <c r="A330" s="91"/>
      <c r="B330" s="84" t="s">
        <v>8039</v>
      </c>
      <c r="C330" s="73" t="s">
        <v>8040</v>
      </c>
      <c r="D330" s="70"/>
      <c r="E330" s="70"/>
      <c r="F330" s="73" t="s">
        <v>742</v>
      </c>
      <c r="G330" s="70"/>
      <c r="H330" s="70" t="s">
        <v>351</v>
      </c>
      <c r="I330" s="70" t="s">
        <v>351</v>
      </c>
      <c r="J330" s="70" t="s">
        <v>351</v>
      </c>
      <c r="K330" s="73" t="s">
        <v>194</v>
      </c>
      <c r="L330" s="97"/>
    </row>
    <row r="331" ht="28.5" spans="1:12">
      <c r="A331" s="92"/>
      <c r="B331" s="84" t="s">
        <v>8041</v>
      </c>
      <c r="C331" s="73" t="s">
        <v>8042</v>
      </c>
      <c r="D331" s="70"/>
      <c r="E331" s="70"/>
      <c r="F331" s="73" t="s">
        <v>742</v>
      </c>
      <c r="G331" s="70"/>
      <c r="H331" s="70" t="s">
        <v>351</v>
      </c>
      <c r="I331" s="70" t="s">
        <v>351</v>
      </c>
      <c r="J331" s="70" t="s">
        <v>351</v>
      </c>
      <c r="K331" s="73" t="s">
        <v>194</v>
      </c>
      <c r="L331" s="98"/>
    </row>
    <row r="332" ht="57" spans="1:12">
      <c r="A332" s="84">
        <v>16</v>
      </c>
      <c r="B332" s="84" t="s">
        <v>8043</v>
      </c>
      <c r="C332" s="73" t="s">
        <v>8044</v>
      </c>
      <c r="D332" s="70" t="s">
        <v>8045</v>
      </c>
      <c r="E332" s="70" t="s">
        <v>8046</v>
      </c>
      <c r="F332" s="73" t="s">
        <v>742</v>
      </c>
      <c r="G332" s="70" t="s">
        <v>8047</v>
      </c>
      <c r="H332" s="70" t="s">
        <v>351</v>
      </c>
      <c r="I332" s="70" t="s">
        <v>351</v>
      </c>
      <c r="J332" s="70" t="s">
        <v>351</v>
      </c>
      <c r="K332" s="73" t="s">
        <v>194</v>
      </c>
      <c r="L332" s="73"/>
    </row>
    <row r="333" ht="57" spans="1:12">
      <c r="A333" s="84">
        <v>17</v>
      </c>
      <c r="B333" s="84" t="s">
        <v>8048</v>
      </c>
      <c r="C333" s="73" t="s">
        <v>8049</v>
      </c>
      <c r="D333" s="70" t="s">
        <v>8050</v>
      </c>
      <c r="E333" s="70" t="s">
        <v>8051</v>
      </c>
      <c r="F333" s="73" t="s">
        <v>100</v>
      </c>
      <c r="G333" s="70" t="s">
        <v>8052</v>
      </c>
      <c r="H333" s="70" t="s">
        <v>351</v>
      </c>
      <c r="I333" s="70" t="s">
        <v>351</v>
      </c>
      <c r="J333" s="70" t="s">
        <v>351</v>
      </c>
      <c r="K333" s="73" t="s">
        <v>194</v>
      </c>
      <c r="L333" s="73"/>
    </row>
    <row r="334" ht="42.75" spans="1:12">
      <c r="A334" s="84">
        <v>18</v>
      </c>
      <c r="B334" s="84" t="s">
        <v>8053</v>
      </c>
      <c r="C334" s="73" t="s">
        <v>8054</v>
      </c>
      <c r="D334" s="70" t="s">
        <v>8055</v>
      </c>
      <c r="E334" s="70" t="s">
        <v>8056</v>
      </c>
      <c r="F334" s="73" t="s">
        <v>100</v>
      </c>
      <c r="G334" s="70"/>
      <c r="H334" s="70" t="s">
        <v>351</v>
      </c>
      <c r="I334" s="70" t="s">
        <v>351</v>
      </c>
      <c r="J334" s="70" t="s">
        <v>351</v>
      </c>
      <c r="K334" s="73" t="s">
        <v>194</v>
      </c>
      <c r="L334" s="73"/>
    </row>
    <row r="335" ht="71.25" spans="1:12">
      <c r="A335" s="84">
        <v>19</v>
      </c>
      <c r="B335" s="84" t="s">
        <v>8057</v>
      </c>
      <c r="C335" s="73" t="s">
        <v>8058</v>
      </c>
      <c r="D335" s="70" t="s">
        <v>8059</v>
      </c>
      <c r="E335" s="70" t="s">
        <v>8060</v>
      </c>
      <c r="F335" s="73" t="s">
        <v>100</v>
      </c>
      <c r="G335" s="70" t="s">
        <v>8061</v>
      </c>
      <c r="H335" s="70" t="s">
        <v>351</v>
      </c>
      <c r="I335" s="70" t="s">
        <v>351</v>
      </c>
      <c r="J335" s="70" t="s">
        <v>351</v>
      </c>
      <c r="K335" s="73" t="s">
        <v>194</v>
      </c>
      <c r="L335" s="73" t="s">
        <v>8062</v>
      </c>
    </row>
    <row r="336" ht="128.25" spans="1:12">
      <c r="A336" s="84">
        <v>20</v>
      </c>
      <c r="B336" s="84" t="s">
        <v>8063</v>
      </c>
      <c r="C336" s="73" t="s">
        <v>8064</v>
      </c>
      <c r="D336" s="70" t="s">
        <v>8065</v>
      </c>
      <c r="E336" s="70" t="s">
        <v>8066</v>
      </c>
      <c r="F336" s="73" t="s">
        <v>100</v>
      </c>
      <c r="G336" s="93" t="s">
        <v>8067</v>
      </c>
      <c r="H336" s="70" t="s">
        <v>351</v>
      </c>
      <c r="I336" s="70" t="s">
        <v>351</v>
      </c>
      <c r="J336" s="70" t="s">
        <v>351</v>
      </c>
      <c r="K336" s="73" t="s">
        <v>194</v>
      </c>
      <c r="L336" s="73" t="s">
        <v>8068</v>
      </c>
    </row>
    <row r="337" ht="42.75" spans="1:12">
      <c r="A337" s="84">
        <v>21</v>
      </c>
      <c r="B337" s="84" t="s">
        <v>8069</v>
      </c>
      <c r="C337" s="73" t="s">
        <v>8070</v>
      </c>
      <c r="D337" s="70" t="s">
        <v>8071</v>
      </c>
      <c r="E337" s="70" t="s">
        <v>8072</v>
      </c>
      <c r="F337" s="73" t="s">
        <v>146</v>
      </c>
      <c r="G337" s="70"/>
      <c r="H337" s="70" t="s">
        <v>351</v>
      </c>
      <c r="I337" s="70" t="s">
        <v>351</v>
      </c>
      <c r="J337" s="70" t="s">
        <v>351</v>
      </c>
      <c r="K337" s="73" t="s">
        <v>194</v>
      </c>
      <c r="L337" s="73" t="s">
        <v>8073</v>
      </c>
    </row>
    <row r="338" ht="128.25" spans="1:12">
      <c r="A338" s="84">
        <v>22</v>
      </c>
      <c r="B338" s="84" t="s">
        <v>8074</v>
      </c>
      <c r="C338" s="73" t="s">
        <v>8075</v>
      </c>
      <c r="D338" s="70" t="s">
        <v>8076</v>
      </c>
      <c r="E338" s="70" t="s">
        <v>8077</v>
      </c>
      <c r="F338" s="73" t="s">
        <v>100</v>
      </c>
      <c r="G338" s="94" t="s">
        <v>8078</v>
      </c>
      <c r="H338" s="70" t="s">
        <v>351</v>
      </c>
      <c r="I338" s="70" t="s">
        <v>351</v>
      </c>
      <c r="J338" s="70" t="s">
        <v>351</v>
      </c>
      <c r="K338" s="73" t="s">
        <v>194</v>
      </c>
      <c r="L338" s="73" t="s">
        <v>8079</v>
      </c>
    </row>
    <row r="339" ht="42.75" spans="1:12">
      <c r="A339" s="90">
        <v>23</v>
      </c>
      <c r="B339" s="84" t="s">
        <v>8080</v>
      </c>
      <c r="C339" s="73" t="s">
        <v>8081</v>
      </c>
      <c r="D339" s="70" t="s">
        <v>8082</v>
      </c>
      <c r="E339" s="70" t="s">
        <v>8035</v>
      </c>
      <c r="F339" s="73" t="s">
        <v>146</v>
      </c>
      <c r="G339" s="70"/>
      <c r="H339" s="70" t="s">
        <v>351</v>
      </c>
      <c r="I339" s="70" t="s">
        <v>351</v>
      </c>
      <c r="J339" s="70" t="s">
        <v>351</v>
      </c>
      <c r="K339" s="73" t="s">
        <v>194</v>
      </c>
      <c r="L339" s="96" t="s">
        <v>8083</v>
      </c>
    </row>
    <row r="340" ht="28.5" spans="1:12">
      <c r="A340" s="91"/>
      <c r="B340" s="84" t="s">
        <v>8084</v>
      </c>
      <c r="C340" s="73" t="s">
        <v>8085</v>
      </c>
      <c r="D340" s="70"/>
      <c r="E340" s="70"/>
      <c r="F340" s="73" t="s">
        <v>146</v>
      </c>
      <c r="G340" s="70"/>
      <c r="H340" s="70" t="s">
        <v>351</v>
      </c>
      <c r="I340" s="70" t="s">
        <v>351</v>
      </c>
      <c r="J340" s="70" t="s">
        <v>351</v>
      </c>
      <c r="K340" s="73" t="s">
        <v>194</v>
      </c>
      <c r="L340" s="97"/>
    </row>
    <row r="341" ht="42.75" spans="1:12">
      <c r="A341" s="92"/>
      <c r="B341" s="84" t="s">
        <v>8086</v>
      </c>
      <c r="C341" s="73" t="s">
        <v>8087</v>
      </c>
      <c r="D341" s="70"/>
      <c r="E341" s="70"/>
      <c r="F341" s="73" t="s">
        <v>146</v>
      </c>
      <c r="G341" s="70"/>
      <c r="H341" s="70" t="s">
        <v>351</v>
      </c>
      <c r="I341" s="70" t="s">
        <v>351</v>
      </c>
      <c r="J341" s="70" t="s">
        <v>351</v>
      </c>
      <c r="K341" s="73" t="s">
        <v>194</v>
      </c>
      <c r="L341" s="98"/>
    </row>
    <row r="342" ht="28.5" spans="1:12">
      <c r="A342" s="90">
        <v>23</v>
      </c>
      <c r="B342" s="84" t="s">
        <v>8088</v>
      </c>
      <c r="C342" s="73" t="s">
        <v>8089</v>
      </c>
      <c r="D342" s="70"/>
      <c r="E342" s="70"/>
      <c r="F342" s="73" t="s">
        <v>146</v>
      </c>
      <c r="G342" s="70"/>
      <c r="H342" s="70" t="s">
        <v>351</v>
      </c>
      <c r="I342" s="70" t="s">
        <v>351</v>
      </c>
      <c r="J342" s="70" t="s">
        <v>351</v>
      </c>
      <c r="K342" s="73" t="s">
        <v>194</v>
      </c>
      <c r="L342" s="96" t="s">
        <v>8083</v>
      </c>
    </row>
    <row r="343" ht="28.5" spans="1:12">
      <c r="A343" s="91"/>
      <c r="B343" s="84" t="s">
        <v>8090</v>
      </c>
      <c r="C343" s="73" t="s">
        <v>8091</v>
      </c>
      <c r="D343" s="70"/>
      <c r="E343" s="70"/>
      <c r="F343" s="73" t="s">
        <v>146</v>
      </c>
      <c r="G343" s="70"/>
      <c r="H343" s="70" t="s">
        <v>351</v>
      </c>
      <c r="I343" s="70" t="s">
        <v>351</v>
      </c>
      <c r="J343" s="70" t="s">
        <v>351</v>
      </c>
      <c r="K343" s="73" t="s">
        <v>194</v>
      </c>
      <c r="L343" s="97"/>
    </row>
    <row r="344" ht="28.5" spans="1:12">
      <c r="A344" s="92"/>
      <c r="B344" s="84" t="s">
        <v>8092</v>
      </c>
      <c r="C344" s="73" t="s">
        <v>8093</v>
      </c>
      <c r="D344" s="70"/>
      <c r="E344" s="70"/>
      <c r="F344" s="73" t="s">
        <v>146</v>
      </c>
      <c r="G344" s="70"/>
      <c r="H344" s="70" t="s">
        <v>351</v>
      </c>
      <c r="I344" s="70" t="s">
        <v>351</v>
      </c>
      <c r="J344" s="70" t="s">
        <v>351</v>
      </c>
      <c r="K344" s="73" t="s">
        <v>194</v>
      </c>
      <c r="L344" s="98"/>
    </row>
    <row r="345" ht="42.75" spans="1:12">
      <c r="A345" s="84">
        <v>24</v>
      </c>
      <c r="B345" s="84" t="s">
        <v>8094</v>
      </c>
      <c r="C345" s="73" t="s">
        <v>8095</v>
      </c>
      <c r="D345" s="70" t="s">
        <v>8096</v>
      </c>
      <c r="E345" s="70" t="s">
        <v>8097</v>
      </c>
      <c r="F345" s="73" t="s">
        <v>100</v>
      </c>
      <c r="G345" s="70"/>
      <c r="H345" s="70" t="s">
        <v>351</v>
      </c>
      <c r="I345" s="70" t="s">
        <v>351</v>
      </c>
      <c r="J345" s="70" t="s">
        <v>351</v>
      </c>
      <c r="K345" s="73" t="s">
        <v>194</v>
      </c>
      <c r="L345" s="73"/>
    </row>
    <row r="346" ht="42.75" spans="1:12">
      <c r="A346" s="84">
        <v>25</v>
      </c>
      <c r="B346" s="84" t="s">
        <v>8098</v>
      </c>
      <c r="C346" s="73" t="s">
        <v>4597</v>
      </c>
      <c r="D346" s="70" t="s">
        <v>8099</v>
      </c>
      <c r="E346" s="70" t="s">
        <v>4318</v>
      </c>
      <c r="F346" s="73" t="s">
        <v>146</v>
      </c>
      <c r="G346" s="70"/>
      <c r="H346" s="70" t="s">
        <v>351</v>
      </c>
      <c r="I346" s="70" t="s">
        <v>351</v>
      </c>
      <c r="J346" s="70" t="s">
        <v>351</v>
      </c>
      <c r="K346" s="73" t="s">
        <v>194</v>
      </c>
      <c r="L346" s="73" t="s">
        <v>8100</v>
      </c>
    </row>
    <row r="347" ht="28.5" spans="1:12">
      <c r="A347" s="84"/>
      <c r="B347" s="84" t="s">
        <v>8101</v>
      </c>
      <c r="C347" s="73" t="s">
        <v>8102</v>
      </c>
      <c r="D347" s="70"/>
      <c r="E347" s="70"/>
      <c r="F347" s="73" t="s">
        <v>146</v>
      </c>
      <c r="G347" s="87"/>
      <c r="H347" s="70" t="s">
        <v>351</v>
      </c>
      <c r="I347" s="70" t="s">
        <v>351</v>
      </c>
      <c r="J347" s="70" t="s">
        <v>351</v>
      </c>
      <c r="K347" s="73" t="s">
        <v>194</v>
      </c>
      <c r="L347" s="73"/>
    </row>
    <row r="348" ht="28.5" spans="1:12">
      <c r="A348" s="84"/>
      <c r="B348" s="84" t="s">
        <v>8103</v>
      </c>
      <c r="C348" s="73" t="s">
        <v>8104</v>
      </c>
      <c r="D348" s="70"/>
      <c r="E348" s="70"/>
      <c r="F348" s="73" t="s">
        <v>146</v>
      </c>
      <c r="G348" s="87"/>
      <c r="H348" s="70" t="s">
        <v>351</v>
      </c>
      <c r="I348" s="70" t="s">
        <v>351</v>
      </c>
      <c r="J348" s="70" t="s">
        <v>351</v>
      </c>
      <c r="K348" s="73" t="s">
        <v>194</v>
      </c>
      <c r="L348" s="73"/>
    </row>
    <row r="349" ht="28.5" spans="1:12">
      <c r="A349" s="84"/>
      <c r="B349" s="84" t="s">
        <v>8105</v>
      </c>
      <c r="C349" s="73" t="s">
        <v>8106</v>
      </c>
      <c r="D349" s="70"/>
      <c r="E349" s="70"/>
      <c r="F349" s="73" t="s">
        <v>146</v>
      </c>
      <c r="G349" s="87"/>
      <c r="H349" s="70" t="s">
        <v>351</v>
      </c>
      <c r="I349" s="70" t="s">
        <v>351</v>
      </c>
      <c r="J349" s="70" t="s">
        <v>351</v>
      </c>
      <c r="K349" s="73" t="s">
        <v>194</v>
      </c>
      <c r="L349" s="73"/>
    </row>
    <row r="350" ht="42.75" spans="1:12">
      <c r="A350" s="84">
        <v>26</v>
      </c>
      <c r="B350" s="84" t="s">
        <v>8107</v>
      </c>
      <c r="C350" s="73" t="s">
        <v>8108</v>
      </c>
      <c r="D350" s="70" t="s">
        <v>8109</v>
      </c>
      <c r="E350" s="70" t="s">
        <v>4318</v>
      </c>
      <c r="F350" s="73" t="s">
        <v>146</v>
      </c>
      <c r="G350" s="87"/>
      <c r="H350" s="70" t="s">
        <v>351</v>
      </c>
      <c r="I350" s="70" t="s">
        <v>351</v>
      </c>
      <c r="J350" s="70" t="s">
        <v>351</v>
      </c>
      <c r="K350" s="73" t="s">
        <v>194</v>
      </c>
      <c r="L350" s="73" t="s">
        <v>8110</v>
      </c>
    </row>
    <row r="351" ht="28.5" spans="1:12">
      <c r="A351" s="84"/>
      <c r="B351" s="84" t="s">
        <v>8111</v>
      </c>
      <c r="C351" s="73" t="s">
        <v>8112</v>
      </c>
      <c r="D351" s="70"/>
      <c r="E351" s="70"/>
      <c r="F351" s="73" t="s">
        <v>146</v>
      </c>
      <c r="G351" s="70"/>
      <c r="H351" s="70" t="s">
        <v>351</v>
      </c>
      <c r="I351" s="70" t="s">
        <v>351</v>
      </c>
      <c r="J351" s="70" t="s">
        <v>351</v>
      </c>
      <c r="K351" s="73" t="s">
        <v>194</v>
      </c>
      <c r="L351" s="73"/>
    </row>
    <row r="352" ht="42.75" spans="1:12">
      <c r="A352" s="84"/>
      <c r="B352" s="84" t="s">
        <v>8113</v>
      </c>
      <c r="C352" s="73" t="s">
        <v>8114</v>
      </c>
      <c r="D352" s="70"/>
      <c r="E352" s="70"/>
      <c r="F352" s="73" t="s">
        <v>146</v>
      </c>
      <c r="G352" s="70"/>
      <c r="H352" s="70" t="s">
        <v>351</v>
      </c>
      <c r="I352" s="70" t="s">
        <v>351</v>
      </c>
      <c r="J352" s="70" t="s">
        <v>351</v>
      </c>
      <c r="K352" s="73" t="s">
        <v>194</v>
      </c>
      <c r="L352" s="73"/>
    </row>
    <row r="353" ht="28.5" spans="1:12">
      <c r="A353" s="84"/>
      <c r="B353" s="84" t="s">
        <v>8115</v>
      </c>
      <c r="C353" s="73" t="s">
        <v>8116</v>
      </c>
      <c r="D353" s="70"/>
      <c r="E353" s="70"/>
      <c r="F353" s="73" t="s">
        <v>146</v>
      </c>
      <c r="G353" s="70"/>
      <c r="H353" s="70" t="s">
        <v>351</v>
      </c>
      <c r="I353" s="70" t="s">
        <v>351</v>
      </c>
      <c r="J353" s="70" t="s">
        <v>351</v>
      </c>
      <c r="K353" s="73" t="s">
        <v>194</v>
      </c>
      <c r="L353" s="73"/>
    </row>
    <row r="354" ht="42.75" spans="1:12">
      <c r="A354" s="84">
        <v>27</v>
      </c>
      <c r="B354" s="84" t="s">
        <v>8117</v>
      </c>
      <c r="C354" s="73" t="s">
        <v>8118</v>
      </c>
      <c r="D354" s="70" t="s">
        <v>8119</v>
      </c>
      <c r="E354" s="70" t="s">
        <v>8046</v>
      </c>
      <c r="F354" s="73" t="s">
        <v>146</v>
      </c>
      <c r="G354" s="70" t="s">
        <v>8120</v>
      </c>
      <c r="H354" s="70" t="s">
        <v>351</v>
      </c>
      <c r="I354" s="70" t="s">
        <v>351</v>
      </c>
      <c r="J354" s="70" t="s">
        <v>351</v>
      </c>
      <c r="K354" s="73" t="s">
        <v>194</v>
      </c>
      <c r="L354" s="73" t="s">
        <v>8121</v>
      </c>
    </row>
    <row r="355" ht="28.5" spans="1:12">
      <c r="A355" s="84"/>
      <c r="B355" s="84" t="s">
        <v>8122</v>
      </c>
      <c r="C355" s="73" t="s">
        <v>8123</v>
      </c>
      <c r="D355" s="70"/>
      <c r="E355" s="70"/>
      <c r="F355" s="73" t="s">
        <v>146</v>
      </c>
      <c r="G355" s="70"/>
      <c r="H355" s="70" t="s">
        <v>351</v>
      </c>
      <c r="I355" s="70" t="s">
        <v>351</v>
      </c>
      <c r="J355" s="70" t="s">
        <v>351</v>
      </c>
      <c r="K355" s="73" t="s">
        <v>194</v>
      </c>
      <c r="L355" s="73"/>
    </row>
    <row r="356" ht="28.5" spans="1:12">
      <c r="A356" s="84"/>
      <c r="B356" s="84" t="s">
        <v>8124</v>
      </c>
      <c r="C356" s="73" t="s">
        <v>8125</v>
      </c>
      <c r="D356" s="70"/>
      <c r="E356" s="70"/>
      <c r="F356" s="73" t="s">
        <v>146</v>
      </c>
      <c r="G356" s="70"/>
      <c r="H356" s="70" t="s">
        <v>351</v>
      </c>
      <c r="I356" s="70" t="s">
        <v>351</v>
      </c>
      <c r="J356" s="70" t="s">
        <v>351</v>
      </c>
      <c r="K356" s="73" t="s">
        <v>194</v>
      </c>
      <c r="L356" s="73"/>
    </row>
    <row r="357" ht="42.75" spans="1:12">
      <c r="A357" s="84">
        <v>28</v>
      </c>
      <c r="B357" s="84" t="s">
        <v>8126</v>
      </c>
      <c r="C357" s="73" t="s">
        <v>8127</v>
      </c>
      <c r="D357" s="70" t="s">
        <v>8128</v>
      </c>
      <c r="E357" s="70" t="s">
        <v>8046</v>
      </c>
      <c r="F357" s="73" t="s">
        <v>146</v>
      </c>
      <c r="G357" s="70"/>
      <c r="H357" s="70" t="s">
        <v>351</v>
      </c>
      <c r="I357" s="70" t="s">
        <v>351</v>
      </c>
      <c r="J357" s="70" t="s">
        <v>351</v>
      </c>
      <c r="K357" s="73" t="s">
        <v>194</v>
      </c>
      <c r="L357" s="73" t="s">
        <v>8129</v>
      </c>
    </row>
    <row r="358" ht="42.75" spans="1:12">
      <c r="A358" s="84">
        <v>29</v>
      </c>
      <c r="B358" s="84" t="s">
        <v>8130</v>
      </c>
      <c r="C358" s="73" t="s">
        <v>8131</v>
      </c>
      <c r="D358" s="70" t="s">
        <v>8132</v>
      </c>
      <c r="E358" s="70" t="s">
        <v>8133</v>
      </c>
      <c r="F358" s="73" t="s">
        <v>146</v>
      </c>
      <c r="G358" s="70"/>
      <c r="H358" s="70" t="s">
        <v>351</v>
      </c>
      <c r="I358" s="70" t="s">
        <v>351</v>
      </c>
      <c r="J358" s="70" t="s">
        <v>351</v>
      </c>
      <c r="K358" s="73" t="s">
        <v>194</v>
      </c>
      <c r="L358" s="73" t="s">
        <v>8134</v>
      </c>
    </row>
    <row r="359" ht="28.5" spans="1:12">
      <c r="A359" s="84"/>
      <c r="B359" s="84" t="s">
        <v>8135</v>
      </c>
      <c r="C359" s="73" t="s">
        <v>8136</v>
      </c>
      <c r="D359" s="70"/>
      <c r="E359" s="70"/>
      <c r="F359" s="73" t="s">
        <v>146</v>
      </c>
      <c r="G359" s="70"/>
      <c r="H359" s="70" t="s">
        <v>351</v>
      </c>
      <c r="I359" s="70" t="s">
        <v>351</v>
      </c>
      <c r="J359" s="70" t="s">
        <v>351</v>
      </c>
      <c r="K359" s="73" t="s">
        <v>194</v>
      </c>
      <c r="L359" s="73"/>
    </row>
    <row r="360" ht="42.75" spans="1:12">
      <c r="A360" s="84"/>
      <c r="B360" s="84" t="s">
        <v>8137</v>
      </c>
      <c r="C360" s="73" t="s">
        <v>8138</v>
      </c>
      <c r="D360" s="70"/>
      <c r="E360" s="70"/>
      <c r="F360" s="73" t="s">
        <v>146</v>
      </c>
      <c r="G360" s="70"/>
      <c r="H360" s="70" t="s">
        <v>351</v>
      </c>
      <c r="I360" s="70" t="s">
        <v>351</v>
      </c>
      <c r="J360" s="70" t="s">
        <v>351</v>
      </c>
      <c r="K360" s="73" t="s">
        <v>194</v>
      </c>
      <c r="L360" s="73"/>
    </row>
    <row r="361" ht="42.75" spans="1:12">
      <c r="A361" s="84">
        <v>30</v>
      </c>
      <c r="B361" s="84" t="s">
        <v>8139</v>
      </c>
      <c r="C361" s="73" t="s">
        <v>8140</v>
      </c>
      <c r="D361" s="70" t="s">
        <v>8141</v>
      </c>
      <c r="E361" s="70" t="s">
        <v>8142</v>
      </c>
      <c r="F361" s="73" t="s">
        <v>6124</v>
      </c>
      <c r="G361" s="70"/>
      <c r="H361" s="70" t="s">
        <v>351</v>
      </c>
      <c r="I361" s="70" t="s">
        <v>351</v>
      </c>
      <c r="J361" s="70" t="s">
        <v>351</v>
      </c>
      <c r="K361" s="73" t="s">
        <v>194</v>
      </c>
      <c r="L361" s="73" t="s">
        <v>8143</v>
      </c>
    </row>
    <row r="362" ht="42.75" spans="1:12">
      <c r="A362" s="84">
        <v>31</v>
      </c>
      <c r="B362" s="84" t="s">
        <v>8144</v>
      </c>
      <c r="C362" s="73" t="s">
        <v>8145</v>
      </c>
      <c r="D362" s="70" t="s">
        <v>8146</v>
      </c>
      <c r="E362" s="70" t="s">
        <v>8147</v>
      </c>
      <c r="F362" s="73" t="s">
        <v>146</v>
      </c>
      <c r="G362" s="70"/>
      <c r="H362" s="70" t="s">
        <v>351</v>
      </c>
      <c r="I362" s="70" t="s">
        <v>351</v>
      </c>
      <c r="J362" s="70" t="s">
        <v>351</v>
      </c>
      <c r="K362" s="73" t="s">
        <v>194</v>
      </c>
      <c r="L362" s="73" t="s">
        <v>8148</v>
      </c>
    </row>
    <row r="363" ht="85.5" spans="1:12">
      <c r="A363" s="84">
        <v>32</v>
      </c>
      <c r="B363" s="84" t="s">
        <v>8149</v>
      </c>
      <c r="C363" s="73" t="s">
        <v>8150</v>
      </c>
      <c r="D363" s="70" t="s">
        <v>8151</v>
      </c>
      <c r="E363" s="70" t="s">
        <v>8147</v>
      </c>
      <c r="F363" s="73" t="s">
        <v>146</v>
      </c>
      <c r="G363" s="70" t="s">
        <v>8152</v>
      </c>
      <c r="H363" s="70" t="s">
        <v>351</v>
      </c>
      <c r="I363" s="70" t="s">
        <v>351</v>
      </c>
      <c r="J363" s="70" t="s">
        <v>351</v>
      </c>
      <c r="K363" s="73" t="s">
        <v>194</v>
      </c>
      <c r="L363" s="73"/>
    </row>
    <row r="364" ht="42.75" spans="1:12">
      <c r="A364" s="84"/>
      <c r="B364" s="84" t="s">
        <v>8153</v>
      </c>
      <c r="C364" s="73" t="s">
        <v>8154</v>
      </c>
      <c r="D364" s="70"/>
      <c r="E364" s="70"/>
      <c r="F364" s="73" t="s">
        <v>146</v>
      </c>
      <c r="G364" s="70"/>
      <c r="H364" s="70" t="s">
        <v>351</v>
      </c>
      <c r="I364" s="70" t="s">
        <v>351</v>
      </c>
      <c r="J364" s="70" t="s">
        <v>351</v>
      </c>
      <c r="K364" s="73" t="s">
        <v>194</v>
      </c>
      <c r="L364" s="73"/>
    </row>
    <row r="365" ht="42.75" spans="1:12">
      <c r="A365" s="84">
        <v>33</v>
      </c>
      <c r="B365" s="84" t="s">
        <v>8155</v>
      </c>
      <c r="C365" s="73" t="s">
        <v>8156</v>
      </c>
      <c r="D365" s="70" t="s">
        <v>8157</v>
      </c>
      <c r="E365" s="70" t="s">
        <v>8158</v>
      </c>
      <c r="F365" s="73" t="s">
        <v>146</v>
      </c>
      <c r="G365" s="70"/>
      <c r="H365" s="70" t="s">
        <v>351</v>
      </c>
      <c r="I365" s="70" t="s">
        <v>351</v>
      </c>
      <c r="J365" s="70" t="s">
        <v>351</v>
      </c>
      <c r="K365" s="73" t="s">
        <v>194</v>
      </c>
      <c r="L365" s="73"/>
    </row>
    <row r="366" ht="57" spans="1:12">
      <c r="A366" s="84">
        <v>34</v>
      </c>
      <c r="B366" s="84" t="s">
        <v>8159</v>
      </c>
      <c r="C366" s="73" t="s">
        <v>8160</v>
      </c>
      <c r="D366" s="70" t="s">
        <v>8161</v>
      </c>
      <c r="E366" s="70" t="s">
        <v>8162</v>
      </c>
      <c r="F366" s="73" t="s">
        <v>100</v>
      </c>
      <c r="G366" s="70" t="s">
        <v>8163</v>
      </c>
      <c r="H366" s="70" t="s">
        <v>351</v>
      </c>
      <c r="I366" s="70" t="s">
        <v>351</v>
      </c>
      <c r="J366" s="70" t="s">
        <v>351</v>
      </c>
      <c r="K366" s="73" t="s">
        <v>194</v>
      </c>
      <c r="L366" s="73"/>
    </row>
    <row r="367" ht="42.75" spans="1:12">
      <c r="A367" s="84"/>
      <c r="B367" s="84" t="s">
        <v>8164</v>
      </c>
      <c r="C367" s="73" t="s">
        <v>8165</v>
      </c>
      <c r="D367" s="70"/>
      <c r="E367" s="70"/>
      <c r="F367" s="73" t="s">
        <v>100</v>
      </c>
      <c r="G367" s="70"/>
      <c r="H367" s="70" t="s">
        <v>351</v>
      </c>
      <c r="I367" s="70" t="s">
        <v>351</v>
      </c>
      <c r="J367" s="70" t="s">
        <v>351</v>
      </c>
      <c r="K367" s="73" t="s">
        <v>194</v>
      </c>
      <c r="L367" s="73"/>
    </row>
    <row r="368" ht="57" spans="1:12">
      <c r="A368" s="84">
        <v>35</v>
      </c>
      <c r="B368" s="84" t="s">
        <v>8166</v>
      </c>
      <c r="C368" s="73" t="s">
        <v>8167</v>
      </c>
      <c r="D368" s="70" t="s">
        <v>8168</v>
      </c>
      <c r="E368" s="70" t="s">
        <v>8162</v>
      </c>
      <c r="F368" s="73" t="s">
        <v>100</v>
      </c>
      <c r="G368" s="70" t="s">
        <v>8163</v>
      </c>
      <c r="H368" s="70" t="s">
        <v>351</v>
      </c>
      <c r="I368" s="70" t="s">
        <v>351</v>
      </c>
      <c r="J368" s="70" t="s">
        <v>351</v>
      </c>
      <c r="K368" s="73" t="s">
        <v>194</v>
      </c>
      <c r="L368" s="73"/>
    </row>
    <row r="369" ht="42.75" spans="1:12">
      <c r="A369" s="84"/>
      <c r="B369" s="84" t="s">
        <v>8169</v>
      </c>
      <c r="C369" s="73" t="s">
        <v>8170</v>
      </c>
      <c r="D369" s="70"/>
      <c r="E369" s="70"/>
      <c r="F369" s="73" t="s">
        <v>100</v>
      </c>
      <c r="G369" s="70"/>
      <c r="H369" s="70" t="s">
        <v>351</v>
      </c>
      <c r="I369" s="70" t="s">
        <v>351</v>
      </c>
      <c r="J369" s="70" t="s">
        <v>351</v>
      </c>
      <c r="K369" s="73" t="s">
        <v>194</v>
      </c>
      <c r="L369" s="73"/>
    </row>
    <row r="370" ht="42.75" spans="1:12">
      <c r="A370" s="90">
        <v>36</v>
      </c>
      <c r="B370" s="84" t="s">
        <v>8171</v>
      </c>
      <c r="C370" s="73" t="s">
        <v>8172</v>
      </c>
      <c r="D370" s="70" t="s">
        <v>8173</v>
      </c>
      <c r="E370" s="70" t="s">
        <v>8174</v>
      </c>
      <c r="F370" s="73" t="s">
        <v>100</v>
      </c>
      <c r="G370" s="70"/>
      <c r="H370" s="70" t="s">
        <v>351</v>
      </c>
      <c r="I370" s="70" t="s">
        <v>351</v>
      </c>
      <c r="J370" s="70" t="s">
        <v>351</v>
      </c>
      <c r="K370" s="73" t="s">
        <v>194</v>
      </c>
      <c r="L370" s="96"/>
    </row>
    <row r="371" ht="28.5" spans="1:12">
      <c r="A371" s="92"/>
      <c r="B371" s="84" t="s">
        <v>8175</v>
      </c>
      <c r="C371" s="73" t="s">
        <v>8176</v>
      </c>
      <c r="D371" s="70"/>
      <c r="E371" s="70"/>
      <c r="F371" s="73" t="s">
        <v>100</v>
      </c>
      <c r="G371" s="70"/>
      <c r="H371" s="70" t="s">
        <v>351</v>
      </c>
      <c r="I371" s="70" t="s">
        <v>351</v>
      </c>
      <c r="J371" s="70" t="s">
        <v>351</v>
      </c>
      <c r="K371" s="73" t="s">
        <v>194</v>
      </c>
      <c r="L371" s="98"/>
    </row>
    <row r="372" ht="28.5" spans="1:12">
      <c r="A372" s="84">
        <v>36</v>
      </c>
      <c r="B372" s="84" t="s">
        <v>8177</v>
      </c>
      <c r="C372" s="73" t="s">
        <v>8178</v>
      </c>
      <c r="D372" s="70"/>
      <c r="E372" s="70"/>
      <c r="F372" s="73" t="s">
        <v>100</v>
      </c>
      <c r="G372" s="70"/>
      <c r="H372" s="70" t="s">
        <v>351</v>
      </c>
      <c r="I372" s="70" t="s">
        <v>351</v>
      </c>
      <c r="J372" s="70" t="s">
        <v>351</v>
      </c>
      <c r="K372" s="73" t="s">
        <v>194</v>
      </c>
      <c r="L372" s="95"/>
    </row>
    <row r="373" ht="42.75" spans="1:12">
      <c r="A373" s="84">
        <v>37</v>
      </c>
      <c r="B373" s="84" t="s">
        <v>8179</v>
      </c>
      <c r="C373" s="73" t="s">
        <v>8180</v>
      </c>
      <c r="D373" s="70" t="s">
        <v>8181</v>
      </c>
      <c r="E373" s="70" t="s">
        <v>8174</v>
      </c>
      <c r="F373" s="73" t="s">
        <v>100</v>
      </c>
      <c r="G373" s="70"/>
      <c r="H373" s="70" t="s">
        <v>351</v>
      </c>
      <c r="I373" s="70" t="s">
        <v>351</v>
      </c>
      <c r="J373" s="70" t="s">
        <v>351</v>
      </c>
      <c r="K373" s="73" t="s">
        <v>194</v>
      </c>
      <c r="L373" s="73"/>
    </row>
    <row r="374" ht="28.5" spans="1:12">
      <c r="A374" s="84"/>
      <c r="B374" s="84" t="s">
        <v>8182</v>
      </c>
      <c r="C374" s="73" t="s">
        <v>8183</v>
      </c>
      <c r="D374" s="70"/>
      <c r="E374" s="70"/>
      <c r="F374" s="73" t="s">
        <v>100</v>
      </c>
      <c r="G374" s="70"/>
      <c r="H374" s="70" t="s">
        <v>351</v>
      </c>
      <c r="I374" s="70" t="s">
        <v>351</v>
      </c>
      <c r="J374" s="70" t="s">
        <v>351</v>
      </c>
      <c r="K374" s="73" t="s">
        <v>194</v>
      </c>
      <c r="L374" s="73"/>
    </row>
    <row r="375" ht="42.75" spans="1:12">
      <c r="A375" s="84">
        <v>38</v>
      </c>
      <c r="B375" s="84" t="s">
        <v>8184</v>
      </c>
      <c r="C375" s="73" t="s">
        <v>8185</v>
      </c>
      <c r="D375" s="70" t="s">
        <v>8186</v>
      </c>
      <c r="E375" s="70" t="s">
        <v>8174</v>
      </c>
      <c r="F375" s="73" t="s">
        <v>100</v>
      </c>
      <c r="G375" s="70"/>
      <c r="H375" s="70" t="s">
        <v>351</v>
      </c>
      <c r="I375" s="70" t="s">
        <v>351</v>
      </c>
      <c r="J375" s="70" t="s">
        <v>351</v>
      </c>
      <c r="K375" s="73" t="s">
        <v>194</v>
      </c>
      <c r="L375" s="73"/>
    </row>
    <row r="376" ht="28.5" spans="1:12">
      <c r="A376" s="84"/>
      <c r="B376" s="84" t="s">
        <v>8187</v>
      </c>
      <c r="C376" s="73" t="s">
        <v>8188</v>
      </c>
      <c r="D376" s="70"/>
      <c r="E376" s="70"/>
      <c r="F376" s="73" t="s">
        <v>100</v>
      </c>
      <c r="G376" s="70"/>
      <c r="H376" s="70" t="s">
        <v>351</v>
      </c>
      <c r="I376" s="70" t="s">
        <v>351</v>
      </c>
      <c r="J376" s="70" t="s">
        <v>351</v>
      </c>
      <c r="K376" s="73" t="s">
        <v>194</v>
      </c>
      <c r="L376" s="73"/>
    </row>
    <row r="377" ht="28.5" spans="1:12">
      <c r="A377" s="84"/>
      <c r="B377" s="84" t="s">
        <v>8189</v>
      </c>
      <c r="C377" s="73" t="s">
        <v>8190</v>
      </c>
      <c r="D377" s="70"/>
      <c r="E377" s="70"/>
      <c r="F377" s="73" t="s">
        <v>100</v>
      </c>
      <c r="G377" s="70"/>
      <c r="H377" s="70" t="s">
        <v>351</v>
      </c>
      <c r="I377" s="70" t="s">
        <v>351</v>
      </c>
      <c r="J377" s="70" t="s">
        <v>351</v>
      </c>
      <c r="K377" s="73" t="s">
        <v>194</v>
      </c>
      <c r="L377" s="73"/>
    </row>
    <row r="378" ht="28.5" spans="1:12">
      <c r="A378" s="84"/>
      <c r="B378" s="84" t="s">
        <v>8191</v>
      </c>
      <c r="C378" s="73" t="s">
        <v>8192</v>
      </c>
      <c r="D378" s="70"/>
      <c r="E378" s="70"/>
      <c r="F378" s="73" t="s">
        <v>100</v>
      </c>
      <c r="G378" s="70"/>
      <c r="H378" s="70" t="s">
        <v>351</v>
      </c>
      <c r="I378" s="70" t="s">
        <v>351</v>
      </c>
      <c r="J378" s="70" t="s">
        <v>351</v>
      </c>
      <c r="K378" s="73" t="s">
        <v>194</v>
      </c>
      <c r="L378" s="73"/>
    </row>
    <row r="379" ht="42.75" spans="1:12">
      <c r="A379" s="84">
        <v>39</v>
      </c>
      <c r="B379" s="84" t="s">
        <v>8193</v>
      </c>
      <c r="C379" s="73" t="s">
        <v>8194</v>
      </c>
      <c r="D379" s="70" t="s">
        <v>8195</v>
      </c>
      <c r="E379" s="70" t="s">
        <v>8174</v>
      </c>
      <c r="F379" s="73" t="s">
        <v>100</v>
      </c>
      <c r="G379" s="70"/>
      <c r="H379" s="70" t="s">
        <v>351</v>
      </c>
      <c r="I379" s="70" t="s">
        <v>351</v>
      </c>
      <c r="J379" s="70" t="s">
        <v>351</v>
      </c>
      <c r="K379" s="73" t="s">
        <v>194</v>
      </c>
      <c r="L379" s="73"/>
    </row>
    <row r="380" ht="28.5" spans="1:12">
      <c r="A380" s="84"/>
      <c r="B380" s="84" t="s">
        <v>8196</v>
      </c>
      <c r="C380" s="73" t="s">
        <v>8197</v>
      </c>
      <c r="D380" s="70"/>
      <c r="E380" s="70"/>
      <c r="F380" s="73" t="s">
        <v>100</v>
      </c>
      <c r="G380" s="70"/>
      <c r="H380" s="70" t="s">
        <v>351</v>
      </c>
      <c r="I380" s="70" t="s">
        <v>351</v>
      </c>
      <c r="J380" s="70" t="s">
        <v>351</v>
      </c>
      <c r="K380" s="73" t="s">
        <v>194</v>
      </c>
      <c r="L380" s="73"/>
    </row>
    <row r="381" ht="28.5" spans="1:12">
      <c r="A381" s="84"/>
      <c r="B381" s="84" t="s">
        <v>8198</v>
      </c>
      <c r="C381" s="73" t="s">
        <v>8199</v>
      </c>
      <c r="D381" s="70"/>
      <c r="E381" s="70"/>
      <c r="F381" s="73" t="s">
        <v>100</v>
      </c>
      <c r="G381" s="70"/>
      <c r="H381" s="70" t="s">
        <v>351</v>
      </c>
      <c r="I381" s="70" t="s">
        <v>351</v>
      </c>
      <c r="J381" s="70" t="s">
        <v>351</v>
      </c>
      <c r="K381" s="73" t="s">
        <v>194</v>
      </c>
      <c r="L381" s="73"/>
    </row>
    <row r="382" ht="42.75" spans="1:12">
      <c r="A382" s="84">
        <v>40</v>
      </c>
      <c r="B382" s="84" t="s">
        <v>8200</v>
      </c>
      <c r="C382" s="73" t="s">
        <v>8201</v>
      </c>
      <c r="D382" s="70" t="s">
        <v>8202</v>
      </c>
      <c r="E382" s="70" t="s">
        <v>8174</v>
      </c>
      <c r="F382" s="73" t="s">
        <v>100</v>
      </c>
      <c r="G382" s="70"/>
      <c r="H382" s="70" t="s">
        <v>351</v>
      </c>
      <c r="I382" s="70" t="s">
        <v>351</v>
      </c>
      <c r="J382" s="70" t="s">
        <v>351</v>
      </c>
      <c r="K382" s="73" t="s">
        <v>194</v>
      </c>
      <c r="L382" s="73"/>
    </row>
    <row r="383" ht="42.75" spans="1:12">
      <c r="A383" s="84">
        <v>41</v>
      </c>
      <c r="B383" s="84" t="s">
        <v>8203</v>
      </c>
      <c r="C383" s="73" t="s">
        <v>8204</v>
      </c>
      <c r="D383" s="70" t="s">
        <v>8205</v>
      </c>
      <c r="E383" s="70" t="s">
        <v>8174</v>
      </c>
      <c r="F383" s="73" t="s">
        <v>100</v>
      </c>
      <c r="G383" s="70"/>
      <c r="H383" s="70" t="s">
        <v>351</v>
      </c>
      <c r="I383" s="70" t="s">
        <v>351</v>
      </c>
      <c r="J383" s="70" t="s">
        <v>351</v>
      </c>
      <c r="K383" s="73" t="s">
        <v>194</v>
      </c>
      <c r="L383" s="73"/>
    </row>
    <row r="384" ht="42.75" spans="1:12">
      <c r="A384" s="84">
        <v>42</v>
      </c>
      <c r="B384" s="84" t="s">
        <v>8206</v>
      </c>
      <c r="C384" s="73" t="s">
        <v>8207</v>
      </c>
      <c r="D384" s="70" t="s">
        <v>8208</v>
      </c>
      <c r="E384" s="70" t="s">
        <v>8174</v>
      </c>
      <c r="F384" s="73" t="s">
        <v>100</v>
      </c>
      <c r="G384" s="70"/>
      <c r="H384" s="70" t="s">
        <v>351</v>
      </c>
      <c r="I384" s="70" t="s">
        <v>351</v>
      </c>
      <c r="J384" s="70" t="s">
        <v>351</v>
      </c>
      <c r="K384" s="73" t="s">
        <v>194</v>
      </c>
      <c r="L384" s="73" t="s">
        <v>8209</v>
      </c>
    </row>
    <row r="385" ht="28.5" spans="1:12">
      <c r="A385" s="84"/>
      <c r="B385" s="84" t="s">
        <v>8210</v>
      </c>
      <c r="C385" s="73" t="s">
        <v>8211</v>
      </c>
      <c r="D385" s="70"/>
      <c r="E385" s="70"/>
      <c r="F385" s="73" t="s">
        <v>100</v>
      </c>
      <c r="G385" s="70"/>
      <c r="H385" s="70" t="s">
        <v>351</v>
      </c>
      <c r="I385" s="70" t="s">
        <v>351</v>
      </c>
      <c r="J385" s="70" t="s">
        <v>351</v>
      </c>
      <c r="K385" s="73" t="s">
        <v>194</v>
      </c>
      <c r="L385" s="73"/>
    </row>
    <row r="386" ht="42.75" spans="1:12">
      <c r="A386" s="84">
        <v>43</v>
      </c>
      <c r="B386" s="84" t="s">
        <v>8212</v>
      </c>
      <c r="C386" s="73" t="s">
        <v>8213</v>
      </c>
      <c r="D386" s="70" t="s">
        <v>8214</v>
      </c>
      <c r="E386" s="70" t="s">
        <v>8174</v>
      </c>
      <c r="F386" s="73" t="s">
        <v>100</v>
      </c>
      <c r="G386" s="70"/>
      <c r="H386" s="70" t="s">
        <v>351</v>
      </c>
      <c r="I386" s="70" t="s">
        <v>351</v>
      </c>
      <c r="J386" s="70" t="s">
        <v>351</v>
      </c>
      <c r="K386" s="73" t="s">
        <v>194</v>
      </c>
      <c r="L386" s="73"/>
    </row>
    <row r="387" ht="28.5" spans="1:12">
      <c r="A387" s="84"/>
      <c r="B387" s="84" t="s">
        <v>8215</v>
      </c>
      <c r="C387" s="73" t="s">
        <v>8216</v>
      </c>
      <c r="D387" s="70"/>
      <c r="E387" s="70"/>
      <c r="F387" s="73" t="s">
        <v>100</v>
      </c>
      <c r="G387" s="70"/>
      <c r="H387" s="70" t="s">
        <v>351</v>
      </c>
      <c r="I387" s="70" t="s">
        <v>351</v>
      </c>
      <c r="J387" s="70" t="s">
        <v>351</v>
      </c>
      <c r="K387" s="73" t="s">
        <v>194</v>
      </c>
      <c r="L387" s="73"/>
    </row>
    <row r="388" ht="42.75" spans="1:12">
      <c r="A388" s="84">
        <v>44</v>
      </c>
      <c r="B388" s="84" t="s">
        <v>8217</v>
      </c>
      <c r="C388" s="73" t="s">
        <v>8218</v>
      </c>
      <c r="D388" s="70" t="s">
        <v>8219</v>
      </c>
      <c r="E388" s="70" t="s">
        <v>8162</v>
      </c>
      <c r="F388" s="73" t="s">
        <v>742</v>
      </c>
      <c r="G388" s="70" t="s">
        <v>8220</v>
      </c>
      <c r="H388" s="70" t="s">
        <v>351</v>
      </c>
      <c r="I388" s="70" t="s">
        <v>351</v>
      </c>
      <c r="J388" s="70" t="s">
        <v>351</v>
      </c>
      <c r="K388" s="73" t="s">
        <v>194</v>
      </c>
      <c r="L388" s="73" t="s">
        <v>8221</v>
      </c>
    </row>
    <row r="389" ht="28.5" spans="1:12">
      <c r="A389" s="84"/>
      <c r="B389" s="84" t="s">
        <v>8222</v>
      </c>
      <c r="C389" s="73" t="s">
        <v>8223</v>
      </c>
      <c r="D389" s="70"/>
      <c r="E389" s="70"/>
      <c r="F389" s="73" t="s">
        <v>742</v>
      </c>
      <c r="G389" s="70"/>
      <c r="H389" s="70" t="s">
        <v>351</v>
      </c>
      <c r="I389" s="70" t="s">
        <v>351</v>
      </c>
      <c r="J389" s="70" t="s">
        <v>351</v>
      </c>
      <c r="K389" s="73" t="s">
        <v>194</v>
      </c>
      <c r="L389" s="73"/>
    </row>
    <row r="390" ht="28.5" spans="1:12">
      <c r="A390" s="84"/>
      <c r="B390" s="84" t="s">
        <v>8224</v>
      </c>
      <c r="C390" s="73" t="s">
        <v>8225</v>
      </c>
      <c r="D390" s="70"/>
      <c r="E390" s="70"/>
      <c r="F390" s="73" t="s">
        <v>742</v>
      </c>
      <c r="G390" s="70"/>
      <c r="H390" s="70" t="s">
        <v>351</v>
      </c>
      <c r="I390" s="70" t="s">
        <v>351</v>
      </c>
      <c r="J390" s="70" t="s">
        <v>351</v>
      </c>
      <c r="K390" s="73" t="s">
        <v>194</v>
      </c>
      <c r="L390" s="73"/>
    </row>
    <row r="391" ht="42.75" spans="1:12">
      <c r="A391" s="84"/>
      <c r="B391" s="84" t="s">
        <v>8226</v>
      </c>
      <c r="C391" s="73" t="s">
        <v>8227</v>
      </c>
      <c r="D391" s="70"/>
      <c r="E391" s="70"/>
      <c r="F391" s="73" t="s">
        <v>742</v>
      </c>
      <c r="G391" s="70"/>
      <c r="H391" s="70" t="s">
        <v>351</v>
      </c>
      <c r="I391" s="70" t="s">
        <v>351</v>
      </c>
      <c r="J391" s="70" t="s">
        <v>351</v>
      </c>
      <c r="K391" s="73" t="s">
        <v>194</v>
      </c>
      <c r="L391" s="73"/>
    </row>
    <row r="392" ht="42.75" spans="1:12">
      <c r="A392" s="84">
        <v>45</v>
      </c>
      <c r="B392" s="84" t="s">
        <v>8228</v>
      </c>
      <c r="C392" s="73" t="s">
        <v>8229</v>
      </c>
      <c r="D392" s="70" t="s">
        <v>8230</v>
      </c>
      <c r="E392" s="70" t="s">
        <v>8162</v>
      </c>
      <c r="F392" s="73" t="s">
        <v>100</v>
      </c>
      <c r="G392" s="70"/>
      <c r="H392" s="70" t="s">
        <v>351</v>
      </c>
      <c r="I392" s="70" t="s">
        <v>351</v>
      </c>
      <c r="J392" s="70" t="s">
        <v>351</v>
      </c>
      <c r="K392" s="73" t="s">
        <v>194</v>
      </c>
      <c r="L392" s="73" t="s">
        <v>8231</v>
      </c>
    </row>
    <row r="393" ht="28.5" spans="1:12">
      <c r="A393" s="84"/>
      <c r="B393" s="84" t="s">
        <v>8232</v>
      </c>
      <c r="C393" s="73" t="s">
        <v>8233</v>
      </c>
      <c r="D393" s="70"/>
      <c r="E393" s="70"/>
      <c r="F393" s="73" t="s">
        <v>100</v>
      </c>
      <c r="G393" s="70"/>
      <c r="H393" s="70" t="s">
        <v>351</v>
      </c>
      <c r="I393" s="70" t="s">
        <v>351</v>
      </c>
      <c r="J393" s="70" t="s">
        <v>351</v>
      </c>
      <c r="K393" s="73" t="s">
        <v>194</v>
      </c>
      <c r="L393" s="73"/>
    </row>
    <row r="394" ht="42.75" spans="1:12">
      <c r="A394" s="84">
        <v>46</v>
      </c>
      <c r="B394" s="84" t="s">
        <v>8234</v>
      </c>
      <c r="C394" s="73" t="s">
        <v>8235</v>
      </c>
      <c r="D394" s="70" t="s">
        <v>8236</v>
      </c>
      <c r="E394" s="70" t="s">
        <v>8162</v>
      </c>
      <c r="F394" s="73" t="s">
        <v>100</v>
      </c>
      <c r="G394" s="70"/>
      <c r="H394" s="70" t="s">
        <v>351</v>
      </c>
      <c r="I394" s="70" t="s">
        <v>351</v>
      </c>
      <c r="J394" s="70" t="s">
        <v>351</v>
      </c>
      <c r="K394" s="73" t="s">
        <v>194</v>
      </c>
      <c r="L394" s="73"/>
    </row>
    <row r="395" ht="28.5" spans="1:12">
      <c r="A395" s="84"/>
      <c r="B395" s="84" t="s">
        <v>8237</v>
      </c>
      <c r="C395" s="73" t="s">
        <v>8238</v>
      </c>
      <c r="D395" s="70"/>
      <c r="E395" s="70"/>
      <c r="F395" s="73" t="s">
        <v>100</v>
      </c>
      <c r="G395" s="70"/>
      <c r="H395" s="70" t="s">
        <v>351</v>
      </c>
      <c r="I395" s="70" t="s">
        <v>351</v>
      </c>
      <c r="J395" s="70" t="s">
        <v>351</v>
      </c>
      <c r="K395" s="73" t="s">
        <v>194</v>
      </c>
      <c r="L395" s="73"/>
    </row>
    <row r="396" ht="28.5" spans="1:12">
      <c r="A396" s="84"/>
      <c r="B396" s="84" t="s">
        <v>8239</v>
      </c>
      <c r="C396" s="73" t="s">
        <v>8240</v>
      </c>
      <c r="D396" s="70"/>
      <c r="E396" s="70"/>
      <c r="F396" s="73" t="s">
        <v>100</v>
      </c>
      <c r="G396" s="70"/>
      <c r="H396" s="70" t="s">
        <v>351</v>
      </c>
      <c r="I396" s="70" t="s">
        <v>351</v>
      </c>
      <c r="J396" s="70" t="s">
        <v>351</v>
      </c>
      <c r="K396" s="73" t="s">
        <v>194</v>
      </c>
      <c r="L396" s="73"/>
    </row>
    <row r="397" ht="42.75" spans="1:12">
      <c r="A397" s="84">
        <v>47</v>
      </c>
      <c r="B397" s="84" t="s">
        <v>8241</v>
      </c>
      <c r="C397" s="73" t="s">
        <v>8242</v>
      </c>
      <c r="D397" s="70" t="s">
        <v>8243</v>
      </c>
      <c r="E397" s="70" t="s">
        <v>8162</v>
      </c>
      <c r="F397" s="73" t="s">
        <v>146</v>
      </c>
      <c r="G397" s="70"/>
      <c r="H397" s="70" t="s">
        <v>351</v>
      </c>
      <c r="I397" s="70" t="s">
        <v>351</v>
      </c>
      <c r="J397" s="70" t="s">
        <v>351</v>
      </c>
      <c r="K397" s="73" t="s">
        <v>194</v>
      </c>
      <c r="L397" s="73" t="s">
        <v>8244</v>
      </c>
    </row>
    <row r="398" ht="28.5" spans="1:12">
      <c r="A398" s="84"/>
      <c r="B398" s="84" t="s">
        <v>8245</v>
      </c>
      <c r="C398" s="73" t="s">
        <v>8246</v>
      </c>
      <c r="D398" s="70"/>
      <c r="E398" s="70"/>
      <c r="F398" s="73" t="s">
        <v>146</v>
      </c>
      <c r="G398" s="70"/>
      <c r="H398" s="70" t="s">
        <v>351</v>
      </c>
      <c r="I398" s="70" t="s">
        <v>351</v>
      </c>
      <c r="J398" s="70" t="s">
        <v>351</v>
      </c>
      <c r="K398" s="73" t="s">
        <v>194</v>
      </c>
      <c r="L398" s="73"/>
    </row>
    <row r="399" ht="28.5" spans="1:12">
      <c r="A399" s="84"/>
      <c r="B399" s="84" t="s">
        <v>8247</v>
      </c>
      <c r="C399" s="73" t="s">
        <v>8248</v>
      </c>
      <c r="D399" s="70"/>
      <c r="E399" s="70"/>
      <c r="F399" s="73" t="s">
        <v>146</v>
      </c>
      <c r="G399" s="70"/>
      <c r="H399" s="70" t="s">
        <v>351</v>
      </c>
      <c r="I399" s="70" t="s">
        <v>351</v>
      </c>
      <c r="J399" s="70" t="s">
        <v>351</v>
      </c>
      <c r="K399" s="73" t="s">
        <v>194</v>
      </c>
      <c r="L399" s="73"/>
    </row>
    <row r="400" ht="42.75" spans="1:12">
      <c r="A400" s="84">
        <v>48</v>
      </c>
      <c r="B400" s="84" t="s">
        <v>8249</v>
      </c>
      <c r="C400" s="73" t="s">
        <v>8250</v>
      </c>
      <c r="D400" s="70" t="s">
        <v>8251</v>
      </c>
      <c r="E400" s="70" t="s">
        <v>8162</v>
      </c>
      <c r="F400" s="73" t="s">
        <v>146</v>
      </c>
      <c r="G400" s="70"/>
      <c r="H400" s="70" t="s">
        <v>351</v>
      </c>
      <c r="I400" s="70" t="s">
        <v>351</v>
      </c>
      <c r="J400" s="70" t="s">
        <v>351</v>
      </c>
      <c r="K400" s="73" t="s">
        <v>194</v>
      </c>
      <c r="L400" s="73" t="s">
        <v>8252</v>
      </c>
    </row>
    <row r="401" ht="42.75" spans="1:12">
      <c r="A401" s="84"/>
      <c r="B401" s="84" t="s">
        <v>8253</v>
      </c>
      <c r="C401" s="73" t="s">
        <v>8254</v>
      </c>
      <c r="D401" s="70"/>
      <c r="E401" s="70"/>
      <c r="F401" s="73" t="s">
        <v>146</v>
      </c>
      <c r="G401" s="70"/>
      <c r="H401" s="70" t="s">
        <v>351</v>
      </c>
      <c r="I401" s="70" t="s">
        <v>351</v>
      </c>
      <c r="J401" s="70" t="s">
        <v>351</v>
      </c>
      <c r="K401" s="73" t="s">
        <v>194</v>
      </c>
      <c r="L401" s="73"/>
    </row>
    <row r="402" ht="42.75" spans="1:12">
      <c r="A402" s="84">
        <v>49</v>
      </c>
      <c r="B402" s="84" t="s">
        <v>8255</v>
      </c>
      <c r="C402" s="73" t="s">
        <v>8256</v>
      </c>
      <c r="D402" s="70" t="s">
        <v>8257</v>
      </c>
      <c r="E402" s="70" t="s">
        <v>8174</v>
      </c>
      <c r="F402" s="73" t="s">
        <v>146</v>
      </c>
      <c r="G402" s="70"/>
      <c r="H402" s="70" t="s">
        <v>351</v>
      </c>
      <c r="I402" s="70" t="s">
        <v>351</v>
      </c>
      <c r="J402" s="70" t="s">
        <v>351</v>
      </c>
      <c r="K402" s="73" t="s">
        <v>194</v>
      </c>
      <c r="L402" s="73" t="s">
        <v>8258</v>
      </c>
    </row>
    <row r="403" ht="28.5" spans="1:12">
      <c r="A403" s="84"/>
      <c r="B403" s="84" t="s">
        <v>8259</v>
      </c>
      <c r="C403" s="73" t="s">
        <v>8260</v>
      </c>
      <c r="D403" s="70"/>
      <c r="E403" s="70"/>
      <c r="F403" s="73" t="s">
        <v>146</v>
      </c>
      <c r="G403" s="70"/>
      <c r="H403" s="70" t="s">
        <v>351</v>
      </c>
      <c r="I403" s="70" t="s">
        <v>351</v>
      </c>
      <c r="J403" s="70" t="s">
        <v>351</v>
      </c>
      <c r="K403" s="73" t="s">
        <v>194</v>
      </c>
      <c r="L403" s="73"/>
    </row>
    <row r="404" ht="28.5" spans="1:12">
      <c r="A404" s="84"/>
      <c r="B404" s="84" t="s">
        <v>8261</v>
      </c>
      <c r="C404" s="73" t="s">
        <v>8262</v>
      </c>
      <c r="D404" s="70"/>
      <c r="E404" s="70"/>
      <c r="F404" s="73" t="s">
        <v>146</v>
      </c>
      <c r="G404" s="70"/>
      <c r="H404" s="70" t="s">
        <v>351</v>
      </c>
      <c r="I404" s="70" t="s">
        <v>351</v>
      </c>
      <c r="J404" s="70" t="s">
        <v>351</v>
      </c>
      <c r="K404" s="73" t="s">
        <v>194</v>
      </c>
      <c r="L404" s="73"/>
    </row>
    <row r="405" ht="42.75" spans="1:12">
      <c r="A405" s="84"/>
      <c r="B405" s="84" t="s">
        <v>8263</v>
      </c>
      <c r="C405" s="73" t="s">
        <v>8264</v>
      </c>
      <c r="D405" s="70"/>
      <c r="E405" s="70"/>
      <c r="F405" s="73" t="s">
        <v>146</v>
      </c>
      <c r="G405" s="70"/>
      <c r="H405" s="70" t="s">
        <v>351</v>
      </c>
      <c r="I405" s="70" t="s">
        <v>351</v>
      </c>
      <c r="J405" s="70" t="s">
        <v>351</v>
      </c>
      <c r="K405" s="73" t="s">
        <v>194</v>
      </c>
      <c r="L405" s="73"/>
    </row>
    <row r="406" ht="57" spans="1:12">
      <c r="A406" s="84">
        <v>50</v>
      </c>
      <c r="B406" s="84" t="s">
        <v>8265</v>
      </c>
      <c r="C406" s="73" t="s">
        <v>8266</v>
      </c>
      <c r="D406" s="70" t="s">
        <v>8267</v>
      </c>
      <c r="E406" s="70" t="s">
        <v>8174</v>
      </c>
      <c r="F406" s="73" t="s">
        <v>100</v>
      </c>
      <c r="G406" s="70" t="s">
        <v>8268</v>
      </c>
      <c r="H406" s="70" t="s">
        <v>351</v>
      </c>
      <c r="I406" s="70" t="s">
        <v>351</v>
      </c>
      <c r="J406" s="70" t="s">
        <v>351</v>
      </c>
      <c r="K406" s="73" t="s">
        <v>194</v>
      </c>
      <c r="L406" s="73" t="s">
        <v>8269</v>
      </c>
    </row>
    <row r="407" ht="28.5" spans="1:12">
      <c r="A407" s="84"/>
      <c r="B407" s="84" t="s">
        <v>8270</v>
      </c>
      <c r="C407" s="73" t="s">
        <v>8271</v>
      </c>
      <c r="D407" s="70"/>
      <c r="E407" s="70"/>
      <c r="F407" s="73" t="s">
        <v>100</v>
      </c>
      <c r="G407" s="70"/>
      <c r="H407" s="70" t="s">
        <v>351</v>
      </c>
      <c r="I407" s="70" t="s">
        <v>351</v>
      </c>
      <c r="J407" s="70" t="s">
        <v>351</v>
      </c>
      <c r="K407" s="73" t="s">
        <v>194</v>
      </c>
      <c r="L407" s="73"/>
    </row>
    <row r="408" ht="28.5" spans="1:12">
      <c r="A408" s="84"/>
      <c r="B408" s="84" t="s">
        <v>8272</v>
      </c>
      <c r="C408" s="73" t="s">
        <v>8273</v>
      </c>
      <c r="D408" s="70"/>
      <c r="E408" s="70"/>
      <c r="F408" s="73" t="s">
        <v>100</v>
      </c>
      <c r="G408" s="70"/>
      <c r="H408" s="70" t="s">
        <v>351</v>
      </c>
      <c r="I408" s="70" t="s">
        <v>351</v>
      </c>
      <c r="J408" s="70" t="s">
        <v>351</v>
      </c>
      <c r="K408" s="73" t="s">
        <v>194</v>
      </c>
      <c r="L408" s="73"/>
    </row>
    <row r="409" ht="28.5" spans="1:12">
      <c r="A409" s="84"/>
      <c r="B409" s="84" t="s">
        <v>8274</v>
      </c>
      <c r="C409" s="73" t="s">
        <v>8275</v>
      </c>
      <c r="D409" s="70"/>
      <c r="E409" s="70"/>
      <c r="F409" s="73" t="s">
        <v>100</v>
      </c>
      <c r="G409" s="70"/>
      <c r="H409" s="70" t="s">
        <v>351</v>
      </c>
      <c r="I409" s="70" t="s">
        <v>351</v>
      </c>
      <c r="J409" s="70" t="s">
        <v>351</v>
      </c>
      <c r="K409" s="73" t="s">
        <v>194</v>
      </c>
      <c r="L409" s="73"/>
    </row>
    <row r="410" ht="42.75" spans="1:12">
      <c r="A410" s="84">
        <v>51</v>
      </c>
      <c r="B410" s="84" t="s">
        <v>8276</v>
      </c>
      <c r="C410" s="73" t="s">
        <v>8277</v>
      </c>
      <c r="D410" s="70" t="s">
        <v>8278</v>
      </c>
      <c r="E410" s="70" t="s">
        <v>8279</v>
      </c>
      <c r="F410" s="73" t="s">
        <v>742</v>
      </c>
      <c r="G410" s="70"/>
      <c r="H410" s="70" t="s">
        <v>351</v>
      </c>
      <c r="I410" s="70" t="s">
        <v>351</v>
      </c>
      <c r="J410" s="70" t="s">
        <v>351</v>
      </c>
      <c r="K410" s="73" t="s">
        <v>194</v>
      </c>
      <c r="L410" s="73"/>
    </row>
    <row r="411" ht="42.75" spans="1:12">
      <c r="A411" s="84">
        <v>52</v>
      </c>
      <c r="B411" s="84" t="s">
        <v>8280</v>
      </c>
      <c r="C411" s="73" t="s">
        <v>8281</v>
      </c>
      <c r="D411" s="70" t="s">
        <v>8282</v>
      </c>
      <c r="E411" s="70" t="s">
        <v>8174</v>
      </c>
      <c r="F411" s="73" t="s">
        <v>146</v>
      </c>
      <c r="G411" s="70"/>
      <c r="H411" s="70" t="s">
        <v>351</v>
      </c>
      <c r="I411" s="70" t="s">
        <v>351</v>
      </c>
      <c r="J411" s="70" t="s">
        <v>351</v>
      </c>
      <c r="K411" s="73" t="s">
        <v>194</v>
      </c>
      <c r="L411" s="73" t="s">
        <v>8283</v>
      </c>
    </row>
    <row r="412" ht="42.75" spans="1:12">
      <c r="A412" s="84">
        <v>53</v>
      </c>
      <c r="B412" s="84" t="s">
        <v>8284</v>
      </c>
      <c r="C412" s="73" t="s">
        <v>8285</v>
      </c>
      <c r="D412" s="70" t="s">
        <v>8286</v>
      </c>
      <c r="E412" s="70" t="s">
        <v>8287</v>
      </c>
      <c r="F412" s="73" t="s">
        <v>6124</v>
      </c>
      <c r="G412" s="70"/>
      <c r="H412" s="70" t="s">
        <v>351</v>
      </c>
      <c r="I412" s="70" t="s">
        <v>351</v>
      </c>
      <c r="J412" s="70" t="s">
        <v>351</v>
      </c>
      <c r="K412" s="73" t="s">
        <v>194</v>
      </c>
      <c r="L412" s="73" t="s">
        <v>8288</v>
      </c>
    </row>
    <row r="413" ht="42.75" spans="1:12">
      <c r="A413" s="84"/>
      <c r="B413" s="84" t="s">
        <v>8289</v>
      </c>
      <c r="C413" s="73" t="s">
        <v>8290</v>
      </c>
      <c r="D413" s="70"/>
      <c r="E413" s="70"/>
      <c r="F413" s="73" t="s">
        <v>6124</v>
      </c>
      <c r="G413" s="70"/>
      <c r="H413" s="70" t="s">
        <v>351</v>
      </c>
      <c r="I413" s="70" t="s">
        <v>351</v>
      </c>
      <c r="J413" s="70" t="s">
        <v>351</v>
      </c>
      <c r="K413" s="73" t="s">
        <v>194</v>
      </c>
      <c r="L413" s="73"/>
    </row>
    <row r="414" ht="42.75" spans="1:12">
      <c r="A414" s="84">
        <v>54</v>
      </c>
      <c r="B414" s="84" t="s">
        <v>8291</v>
      </c>
      <c r="C414" s="73" t="s">
        <v>8292</v>
      </c>
      <c r="D414" s="70" t="s">
        <v>8293</v>
      </c>
      <c r="E414" s="70" t="s">
        <v>8294</v>
      </c>
      <c r="F414" s="73" t="s">
        <v>146</v>
      </c>
      <c r="G414" s="70"/>
      <c r="H414" s="70" t="s">
        <v>351</v>
      </c>
      <c r="I414" s="70" t="s">
        <v>351</v>
      </c>
      <c r="J414" s="70" t="s">
        <v>351</v>
      </c>
      <c r="K414" s="73" t="s">
        <v>194</v>
      </c>
      <c r="L414" s="73" t="s">
        <v>8295</v>
      </c>
    </row>
    <row r="415" ht="28.5" spans="1:12">
      <c r="A415" s="84"/>
      <c r="B415" s="84" t="s">
        <v>8296</v>
      </c>
      <c r="C415" s="73" t="s">
        <v>8297</v>
      </c>
      <c r="D415" s="70"/>
      <c r="E415" s="70"/>
      <c r="F415" s="73" t="s">
        <v>146</v>
      </c>
      <c r="G415" s="70"/>
      <c r="H415" s="70" t="s">
        <v>351</v>
      </c>
      <c r="I415" s="70" t="s">
        <v>351</v>
      </c>
      <c r="J415" s="70" t="s">
        <v>351</v>
      </c>
      <c r="K415" s="73" t="s">
        <v>194</v>
      </c>
      <c r="L415" s="73"/>
    </row>
    <row r="416" ht="42.75" spans="1:12">
      <c r="A416" s="84"/>
      <c r="B416" s="84" t="s">
        <v>8298</v>
      </c>
      <c r="C416" s="73" t="s">
        <v>8299</v>
      </c>
      <c r="D416" s="70"/>
      <c r="E416" s="70"/>
      <c r="F416" s="73" t="s">
        <v>146</v>
      </c>
      <c r="G416" s="70"/>
      <c r="H416" s="70" t="s">
        <v>351</v>
      </c>
      <c r="I416" s="70" t="s">
        <v>351</v>
      </c>
      <c r="J416" s="70" t="s">
        <v>351</v>
      </c>
      <c r="K416" s="73" t="s">
        <v>194</v>
      </c>
      <c r="L416" s="73"/>
    </row>
    <row r="417" ht="42.75" spans="1:12">
      <c r="A417" s="84"/>
      <c r="B417" s="84" t="s">
        <v>8300</v>
      </c>
      <c r="C417" s="73" t="s">
        <v>8301</v>
      </c>
      <c r="D417" s="70"/>
      <c r="E417" s="70"/>
      <c r="F417" s="73" t="s">
        <v>146</v>
      </c>
      <c r="G417" s="70"/>
      <c r="H417" s="70" t="s">
        <v>351</v>
      </c>
      <c r="I417" s="70" t="s">
        <v>351</v>
      </c>
      <c r="J417" s="70" t="s">
        <v>351</v>
      </c>
      <c r="K417" s="73" t="s">
        <v>194</v>
      </c>
      <c r="L417" s="73"/>
    </row>
    <row r="418" ht="71.25" spans="1:12">
      <c r="A418" s="84">
        <v>55</v>
      </c>
      <c r="B418" s="84" t="s">
        <v>8302</v>
      </c>
      <c r="C418" s="73" t="s">
        <v>8303</v>
      </c>
      <c r="D418" s="70" t="s">
        <v>8304</v>
      </c>
      <c r="E418" s="70" t="s">
        <v>8305</v>
      </c>
      <c r="F418" s="73" t="s">
        <v>742</v>
      </c>
      <c r="G418" s="70" t="s">
        <v>8306</v>
      </c>
      <c r="H418" s="70" t="s">
        <v>351</v>
      </c>
      <c r="I418" s="70" t="s">
        <v>351</v>
      </c>
      <c r="J418" s="70" t="s">
        <v>351</v>
      </c>
      <c r="K418" s="73" t="s">
        <v>194</v>
      </c>
      <c r="L418" s="95"/>
    </row>
    <row r="419" ht="28.5" spans="1:12">
      <c r="A419" s="84">
        <v>55</v>
      </c>
      <c r="B419" s="84" t="s">
        <v>8307</v>
      </c>
      <c r="C419" s="73" t="s">
        <v>8308</v>
      </c>
      <c r="D419" s="70"/>
      <c r="E419" s="70"/>
      <c r="F419" s="73" t="s">
        <v>742</v>
      </c>
      <c r="G419" s="70"/>
      <c r="H419" s="70" t="s">
        <v>351</v>
      </c>
      <c r="I419" s="70" t="s">
        <v>351</v>
      </c>
      <c r="J419" s="70" t="s">
        <v>351</v>
      </c>
      <c r="K419" s="73" t="s">
        <v>194</v>
      </c>
      <c r="L419" s="95"/>
    </row>
    <row r="420" ht="42.75" spans="1:12">
      <c r="A420" s="84">
        <v>56</v>
      </c>
      <c r="B420" s="84" t="s">
        <v>8309</v>
      </c>
      <c r="C420" s="73" t="s">
        <v>8310</v>
      </c>
      <c r="D420" s="70" t="s">
        <v>8311</v>
      </c>
      <c r="E420" s="70" t="s">
        <v>8305</v>
      </c>
      <c r="F420" s="73" t="s">
        <v>100</v>
      </c>
      <c r="G420" s="70" t="s">
        <v>266</v>
      </c>
      <c r="H420" s="70" t="s">
        <v>351</v>
      </c>
      <c r="I420" s="70" t="s">
        <v>351</v>
      </c>
      <c r="J420" s="70" t="s">
        <v>351</v>
      </c>
      <c r="K420" s="73" t="s">
        <v>194</v>
      </c>
      <c r="L420" s="73" t="s">
        <v>8312</v>
      </c>
    </row>
    <row r="421" ht="42.75" spans="1:12">
      <c r="A421" s="84"/>
      <c r="B421" s="84" t="s">
        <v>8313</v>
      </c>
      <c r="C421" s="73" t="s">
        <v>8314</v>
      </c>
      <c r="D421" s="70"/>
      <c r="E421" s="70"/>
      <c r="F421" s="73" t="s">
        <v>100</v>
      </c>
      <c r="G421" s="70"/>
      <c r="H421" s="70" t="s">
        <v>351</v>
      </c>
      <c r="I421" s="70" t="s">
        <v>351</v>
      </c>
      <c r="J421" s="70" t="s">
        <v>351</v>
      </c>
      <c r="K421" s="73" t="s">
        <v>194</v>
      </c>
      <c r="L421" s="73"/>
    </row>
    <row r="422" ht="57" spans="1:12">
      <c r="A422" s="84">
        <v>57</v>
      </c>
      <c r="B422" s="84" t="s">
        <v>8315</v>
      </c>
      <c r="C422" s="73" t="s">
        <v>8316</v>
      </c>
      <c r="D422" s="70" t="s">
        <v>8317</v>
      </c>
      <c r="E422" s="70" t="s">
        <v>8305</v>
      </c>
      <c r="F422" s="73" t="s">
        <v>100</v>
      </c>
      <c r="G422" s="70" t="s">
        <v>8318</v>
      </c>
      <c r="H422" s="70" t="s">
        <v>351</v>
      </c>
      <c r="I422" s="70" t="s">
        <v>351</v>
      </c>
      <c r="J422" s="70" t="s">
        <v>351</v>
      </c>
      <c r="K422" s="73" t="s">
        <v>194</v>
      </c>
      <c r="L422" s="73" t="s">
        <v>8319</v>
      </c>
    </row>
    <row r="423" ht="42.75" spans="1:12">
      <c r="A423" s="84"/>
      <c r="B423" s="84" t="s">
        <v>8320</v>
      </c>
      <c r="C423" s="73" t="s">
        <v>8321</v>
      </c>
      <c r="D423" s="70"/>
      <c r="E423" s="70"/>
      <c r="F423" s="73" t="s">
        <v>100</v>
      </c>
      <c r="G423" s="70"/>
      <c r="H423" s="70" t="s">
        <v>351</v>
      </c>
      <c r="I423" s="70" t="s">
        <v>351</v>
      </c>
      <c r="J423" s="70" t="s">
        <v>351</v>
      </c>
      <c r="K423" s="73" t="s">
        <v>194</v>
      </c>
      <c r="L423" s="73"/>
    </row>
    <row r="424" ht="57" spans="1:12">
      <c r="A424" s="84">
        <v>58</v>
      </c>
      <c r="B424" s="84" t="s">
        <v>8322</v>
      </c>
      <c r="C424" s="73" t="s">
        <v>8323</v>
      </c>
      <c r="D424" s="70" t="s">
        <v>8324</v>
      </c>
      <c r="E424" s="70" t="s">
        <v>8325</v>
      </c>
      <c r="F424" s="73" t="s">
        <v>100</v>
      </c>
      <c r="G424" s="70" t="s">
        <v>8326</v>
      </c>
      <c r="H424" s="70" t="s">
        <v>351</v>
      </c>
      <c r="I424" s="70" t="s">
        <v>351</v>
      </c>
      <c r="J424" s="70" t="s">
        <v>351</v>
      </c>
      <c r="K424" s="73" t="s">
        <v>194</v>
      </c>
      <c r="L424" s="73"/>
    </row>
    <row r="425" ht="42.75" spans="1:12">
      <c r="A425" s="84"/>
      <c r="B425" s="84" t="s">
        <v>8327</v>
      </c>
      <c r="C425" s="73" t="s">
        <v>8328</v>
      </c>
      <c r="D425" s="70"/>
      <c r="E425" s="70"/>
      <c r="F425" s="73" t="s">
        <v>100</v>
      </c>
      <c r="G425" s="70"/>
      <c r="H425" s="70" t="s">
        <v>351</v>
      </c>
      <c r="I425" s="70" t="s">
        <v>351</v>
      </c>
      <c r="J425" s="70" t="s">
        <v>351</v>
      </c>
      <c r="K425" s="73" t="s">
        <v>194</v>
      </c>
      <c r="L425" s="73"/>
    </row>
    <row r="426" ht="42.75" spans="1:12">
      <c r="A426" s="84">
        <v>59</v>
      </c>
      <c r="B426" s="84" t="s">
        <v>8329</v>
      </c>
      <c r="C426" s="73" t="s">
        <v>8330</v>
      </c>
      <c r="D426" s="70" t="s">
        <v>8331</v>
      </c>
      <c r="E426" s="70" t="s">
        <v>8332</v>
      </c>
      <c r="F426" s="73" t="s">
        <v>8333</v>
      </c>
      <c r="G426" s="70"/>
      <c r="H426" s="70" t="s">
        <v>351</v>
      </c>
      <c r="I426" s="70" t="s">
        <v>351</v>
      </c>
      <c r="J426" s="70" t="s">
        <v>351</v>
      </c>
      <c r="K426" s="73" t="s">
        <v>194</v>
      </c>
      <c r="L426" s="73"/>
    </row>
    <row r="427" ht="42.75" spans="1:12">
      <c r="A427" s="84">
        <v>60</v>
      </c>
      <c r="B427" s="84" t="s">
        <v>8334</v>
      </c>
      <c r="C427" s="73" t="s">
        <v>8335</v>
      </c>
      <c r="D427" s="70" t="s">
        <v>8336</v>
      </c>
      <c r="E427" s="70" t="s">
        <v>8337</v>
      </c>
      <c r="F427" s="73" t="s">
        <v>100</v>
      </c>
      <c r="G427" s="70" t="s">
        <v>8338</v>
      </c>
      <c r="H427" s="70" t="s">
        <v>351</v>
      </c>
      <c r="I427" s="70" t="s">
        <v>351</v>
      </c>
      <c r="J427" s="70" t="s">
        <v>351</v>
      </c>
      <c r="K427" s="73" t="s">
        <v>194</v>
      </c>
      <c r="L427" s="73" t="s">
        <v>8339</v>
      </c>
    </row>
    <row r="428" ht="57" spans="1:12">
      <c r="A428" s="84">
        <v>61</v>
      </c>
      <c r="B428" s="84" t="s">
        <v>8340</v>
      </c>
      <c r="C428" s="73" t="s">
        <v>8341</v>
      </c>
      <c r="D428" s="70" t="s">
        <v>8342</v>
      </c>
      <c r="E428" s="70" t="s">
        <v>8343</v>
      </c>
      <c r="F428" s="73" t="s">
        <v>100</v>
      </c>
      <c r="G428" s="70" t="s">
        <v>8344</v>
      </c>
      <c r="H428" s="70" t="s">
        <v>351</v>
      </c>
      <c r="I428" s="70" t="s">
        <v>351</v>
      </c>
      <c r="J428" s="70" t="s">
        <v>351</v>
      </c>
      <c r="K428" s="73" t="s">
        <v>194</v>
      </c>
      <c r="L428" s="73" t="s">
        <v>8345</v>
      </c>
    </row>
    <row r="429" ht="28.5" spans="1:12">
      <c r="A429" s="84"/>
      <c r="B429" s="84" t="s">
        <v>8346</v>
      </c>
      <c r="C429" s="73" t="s">
        <v>8347</v>
      </c>
      <c r="D429" s="70"/>
      <c r="E429" s="70"/>
      <c r="F429" s="73" t="s">
        <v>100</v>
      </c>
      <c r="G429" s="70"/>
      <c r="H429" s="70" t="s">
        <v>351</v>
      </c>
      <c r="I429" s="70" t="s">
        <v>351</v>
      </c>
      <c r="J429" s="70" t="s">
        <v>351</v>
      </c>
      <c r="K429" s="73" t="s">
        <v>194</v>
      </c>
      <c r="L429" s="73"/>
    </row>
    <row r="430" ht="42.75" spans="1:12">
      <c r="A430" s="84">
        <v>62</v>
      </c>
      <c r="B430" s="84" t="s">
        <v>8348</v>
      </c>
      <c r="C430" s="73" t="s">
        <v>8349</v>
      </c>
      <c r="D430" s="70" t="s">
        <v>8350</v>
      </c>
      <c r="E430" s="70" t="s">
        <v>8035</v>
      </c>
      <c r="F430" s="73" t="s">
        <v>100</v>
      </c>
      <c r="G430" s="70"/>
      <c r="H430" s="70" t="s">
        <v>351</v>
      </c>
      <c r="I430" s="70" t="s">
        <v>351</v>
      </c>
      <c r="J430" s="70" t="s">
        <v>351</v>
      </c>
      <c r="K430" s="73" t="s">
        <v>194</v>
      </c>
      <c r="L430" s="73"/>
    </row>
    <row r="431" ht="28.5" spans="1:12">
      <c r="A431" s="84"/>
      <c r="B431" s="84" t="s">
        <v>8351</v>
      </c>
      <c r="C431" s="73" t="s">
        <v>8352</v>
      </c>
      <c r="D431" s="70"/>
      <c r="E431" s="70"/>
      <c r="F431" s="73" t="s">
        <v>100</v>
      </c>
      <c r="G431" s="70"/>
      <c r="H431" s="70" t="s">
        <v>351</v>
      </c>
      <c r="I431" s="70" t="s">
        <v>351</v>
      </c>
      <c r="J431" s="70" t="s">
        <v>351</v>
      </c>
      <c r="K431" s="73" t="s">
        <v>194</v>
      </c>
      <c r="L431" s="73"/>
    </row>
    <row r="432" ht="28.5" spans="1:12">
      <c r="A432" s="84"/>
      <c r="B432" s="84" t="s">
        <v>8353</v>
      </c>
      <c r="C432" s="73" t="s">
        <v>8354</v>
      </c>
      <c r="D432" s="70"/>
      <c r="E432" s="70"/>
      <c r="F432" s="73" t="s">
        <v>100</v>
      </c>
      <c r="G432" s="70"/>
      <c r="H432" s="70" t="s">
        <v>351</v>
      </c>
      <c r="I432" s="70" t="s">
        <v>351</v>
      </c>
      <c r="J432" s="70" t="s">
        <v>351</v>
      </c>
      <c r="K432" s="73" t="s">
        <v>194</v>
      </c>
      <c r="L432" s="73"/>
    </row>
    <row r="433" ht="42.75" spans="1:12">
      <c r="A433" s="84">
        <v>63</v>
      </c>
      <c r="B433" s="84" t="s">
        <v>8355</v>
      </c>
      <c r="C433" s="73" t="s">
        <v>8356</v>
      </c>
      <c r="D433" s="70" t="s">
        <v>8357</v>
      </c>
      <c r="E433" s="70" t="s">
        <v>8358</v>
      </c>
      <c r="F433" s="73" t="s">
        <v>100</v>
      </c>
      <c r="G433" s="70"/>
      <c r="H433" s="70" t="s">
        <v>351</v>
      </c>
      <c r="I433" s="70" t="s">
        <v>351</v>
      </c>
      <c r="J433" s="70" t="s">
        <v>351</v>
      </c>
      <c r="K433" s="73" t="s">
        <v>194</v>
      </c>
      <c r="L433" s="73" t="s">
        <v>8359</v>
      </c>
    </row>
    <row r="434" ht="28.5" spans="1:12">
      <c r="A434" s="84"/>
      <c r="B434" s="84" t="s">
        <v>8360</v>
      </c>
      <c r="C434" s="73" t="s">
        <v>8361</v>
      </c>
      <c r="D434" s="70"/>
      <c r="E434" s="70"/>
      <c r="F434" s="73" t="s">
        <v>100</v>
      </c>
      <c r="G434" s="70"/>
      <c r="H434" s="70" t="s">
        <v>351</v>
      </c>
      <c r="I434" s="70" t="s">
        <v>351</v>
      </c>
      <c r="J434" s="70" t="s">
        <v>351</v>
      </c>
      <c r="K434" s="73" t="s">
        <v>194</v>
      </c>
      <c r="L434" s="73"/>
    </row>
    <row r="435" ht="42.75" spans="1:12">
      <c r="A435" s="84">
        <v>64</v>
      </c>
      <c r="B435" s="84" t="s">
        <v>8362</v>
      </c>
      <c r="C435" s="73" t="s">
        <v>8363</v>
      </c>
      <c r="D435" s="70" t="s">
        <v>8364</v>
      </c>
      <c r="E435" s="70" t="s">
        <v>8365</v>
      </c>
      <c r="F435" s="73" t="s">
        <v>146</v>
      </c>
      <c r="G435" s="70"/>
      <c r="H435" s="70" t="s">
        <v>351</v>
      </c>
      <c r="I435" s="70" t="s">
        <v>351</v>
      </c>
      <c r="J435" s="70" t="s">
        <v>351</v>
      </c>
      <c r="K435" s="73" t="s">
        <v>194</v>
      </c>
      <c r="L435" s="73" t="s">
        <v>8366</v>
      </c>
    </row>
    <row r="436" ht="28.5" spans="1:12">
      <c r="A436" s="84"/>
      <c r="B436" s="84" t="s">
        <v>8367</v>
      </c>
      <c r="C436" s="73" t="s">
        <v>8368</v>
      </c>
      <c r="D436" s="70"/>
      <c r="E436" s="70"/>
      <c r="F436" s="73" t="s">
        <v>146</v>
      </c>
      <c r="G436" s="70"/>
      <c r="H436" s="70" t="s">
        <v>351</v>
      </c>
      <c r="I436" s="70" t="s">
        <v>351</v>
      </c>
      <c r="J436" s="70" t="s">
        <v>351</v>
      </c>
      <c r="K436" s="73" t="s">
        <v>194</v>
      </c>
      <c r="L436" s="73"/>
    </row>
    <row r="437" ht="28.5" spans="1:12">
      <c r="A437" s="84"/>
      <c r="B437" s="84" t="s">
        <v>8369</v>
      </c>
      <c r="C437" s="73" t="s">
        <v>8370</v>
      </c>
      <c r="D437" s="70"/>
      <c r="E437" s="70"/>
      <c r="F437" s="73" t="s">
        <v>146</v>
      </c>
      <c r="G437" s="70"/>
      <c r="H437" s="70" t="s">
        <v>351</v>
      </c>
      <c r="I437" s="70" t="s">
        <v>351</v>
      </c>
      <c r="J437" s="70" t="s">
        <v>351</v>
      </c>
      <c r="K437" s="73" t="s">
        <v>194</v>
      </c>
      <c r="L437" s="73"/>
    </row>
    <row r="438" ht="42.75" spans="1:12">
      <c r="A438" s="84">
        <v>65</v>
      </c>
      <c r="B438" s="84" t="s">
        <v>8371</v>
      </c>
      <c r="C438" s="73" t="s">
        <v>8372</v>
      </c>
      <c r="D438" s="70" t="s">
        <v>8373</v>
      </c>
      <c r="E438" s="70" t="s">
        <v>8374</v>
      </c>
      <c r="F438" s="73" t="s">
        <v>146</v>
      </c>
      <c r="G438" s="70"/>
      <c r="H438" s="70" t="s">
        <v>351</v>
      </c>
      <c r="I438" s="70" t="s">
        <v>351</v>
      </c>
      <c r="J438" s="70" t="s">
        <v>351</v>
      </c>
      <c r="K438" s="73" t="s">
        <v>194</v>
      </c>
      <c r="L438" s="73" t="s">
        <v>8375</v>
      </c>
    </row>
    <row r="439" ht="28.5" spans="1:12">
      <c r="A439" s="84"/>
      <c r="B439" s="84" t="s">
        <v>8376</v>
      </c>
      <c r="C439" s="73" t="s">
        <v>8377</v>
      </c>
      <c r="D439" s="61"/>
      <c r="E439" s="61"/>
      <c r="F439" s="73" t="s">
        <v>146</v>
      </c>
      <c r="G439" s="61"/>
      <c r="H439" s="70" t="s">
        <v>351</v>
      </c>
      <c r="I439" s="70" t="s">
        <v>351</v>
      </c>
      <c r="J439" s="70" t="s">
        <v>351</v>
      </c>
      <c r="K439" s="73" t="s">
        <v>194</v>
      </c>
      <c r="L439" s="73"/>
    </row>
    <row r="440" ht="28.5" spans="1:12">
      <c r="A440" s="84"/>
      <c r="B440" s="84" t="s">
        <v>8378</v>
      </c>
      <c r="C440" s="73" t="s">
        <v>8379</v>
      </c>
      <c r="D440" s="61"/>
      <c r="E440" s="61"/>
      <c r="F440" s="73" t="s">
        <v>146</v>
      </c>
      <c r="G440" s="61"/>
      <c r="H440" s="70" t="s">
        <v>351</v>
      </c>
      <c r="I440" s="70" t="s">
        <v>351</v>
      </c>
      <c r="J440" s="70" t="s">
        <v>351</v>
      </c>
      <c r="K440" s="73" t="s">
        <v>194</v>
      </c>
      <c r="L440" s="73"/>
    </row>
    <row r="441" ht="42.75" spans="1:12">
      <c r="A441" s="84">
        <v>66</v>
      </c>
      <c r="B441" s="84" t="s">
        <v>8380</v>
      </c>
      <c r="C441" s="67" t="s">
        <v>8381</v>
      </c>
      <c r="D441" s="61" t="s">
        <v>8382</v>
      </c>
      <c r="E441" s="61" t="s">
        <v>8383</v>
      </c>
      <c r="F441" s="67" t="s">
        <v>100</v>
      </c>
      <c r="G441" s="61" t="s">
        <v>8384</v>
      </c>
      <c r="H441" s="70" t="s">
        <v>351</v>
      </c>
      <c r="I441" s="70" t="s">
        <v>351</v>
      </c>
      <c r="J441" s="70" t="s">
        <v>351</v>
      </c>
      <c r="K441" s="67" t="s">
        <v>194</v>
      </c>
      <c r="L441" s="73" t="s">
        <v>8385</v>
      </c>
    </row>
    <row r="442" ht="42.75" spans="1:12">
      <c r="A442" s="84"/>
      <c r="B442" s="84" t="s">
        <v>8386</v>
      </c>
      <c r="C442" s="67" t="s">
        <v>8387</v>
      </c>
      <c r="D442" s="70"/>
      <c r="E442" s="70"/>
      <c r="F442" s="67" t="s">
        <v>100</v>
      </c>
      <c r="G442" s="70"/>
      <c r="H442" s="70" t="s">
        <v>351</v>
      </c>
      <c r="I442" s="70" t="s">
        <v>351</v>
      </c>
      <c r="J442" s="70" t="s">
        <v>351</v>
      </c>
      <c r="K442" s="67" t="s">
        <v>194</v>
      </c>
      <c r="L442" s="73"/>
    </row>
    <row r="443" ht="28.5" spans="1:12">
      <c r="A443" s="84">
        <v>66</v>
      </c>
      <c r="B443" s="84" t="s">
        <v>8388</v>
      </c>
      <c r="C443" s="67" t="s">
        <v>8389</v>
      </c>
      <c r="D443" s="70"/>
      <c r="E443" s="70"/>
      <c r="F443" s="67" t="s">
        <v>100</v>
      </c>
      <c r="G443" s="70"/>
      <c r="H443" s="70" t="s">
        <v>351</v>
      </c>
      <c r="I443" s="70" t="s">
        <v>351</v>
      </c>
      <c r="J443" s="70" t="s">
        <v>351</v>
      </c>
      <c r="K443" s="67" t="s">
        <v>194</v>
      </c>
      <c r="L443" s="73" t="s">
        <v>8385</v>
      </c>
    </row>
    <row r="444" ht="42.75" spans="1:12">
      <c r="A444" s="84">
        <v>67</v>
      </c>
      <c r="B444" s="84" t="s">
        <v>8390</v>
      </c>
      <c r="C444" s="73" t="s">
        <v>8391</v>
      </c>
      <c r="D444" s="70" t="s">
        <v>8392</v>
      </c>
      <c r="E444" s="70" t="s">
        <v>8374</v>
      </c>
      <c r="F444" s="73" t="s">
        <v>146</v>
      </c>
      <c r="G444" s="70"/>
      <c r="H444" s="70" t="s">
        <v>351</v>
      </c>
      <c r="I444" s="70" t="s">
        <v>351</v>
      </c>
      <c r="J444" s="70" t="s">
        <v>351</v>
      </c>
      <c r="K444" s="73" t="s">
        <v>194</v>
      </c>
      <c r="L444" s="73" t="s">
        <v>8375</v>
      </c>
    </row>
    <row r="445" ht="28.5" spans="1:12">
      <c r="A445" s="84"/>
      <c r="B445" s="84" t="s">
        <v>8393</v>
      </c>
      <c r="C445" s="73" t="s">
        <v>8394</v>
      </c>
      <c r="D445" s="61"/>
      <c r="E445" s="61"/>
      <c r="F445" s="73" t="s">
        <v>146</v>
      </c>
      <c r="G445" s="61"/>
      <c r="H445" s="70" t="s">
        <v>351</v>
      </c>
      <c r="I445" s="70" t="s">
        <v>351</v>
      </c>
      <c r="J445" s="70" t="s">
        <v>351</v>
      </c>
      <c r="K445" s="73" t="s">
        <v>194</v>
      </c>
      <c r="L445" s="73"/>
    </row>
    <row r="446" ht="57" spans="1:12">
      <c r="A446" s="84">
        <v>68</v>
      </c>
      <c r="B446" s="84" t="s">
        <v>8395</v>
      </c>
      <c r="C446" s="67" t="s">
        <v>8396</v>
      </c>
      <c r="D446" s="61" t="s">
        <v>8397</v>
      </c>
      <c r="E446" s="61" t="s">
        <v>8398</v>
      </c>
      <c r="F446" s="67" t="s">
        <v>100</v>
      </c>
      <c r="G446" s="61"/>
      <c r="H446" s="70" t="s">
        <v>351</v>
      </c>
      <c r="I446" s="70" t="s">
        <v>351</v>
      </c>
      <c r="J446" s="70" t="s">
        <v>351</v>
      </c>
      <c r="K446" s="67" t="s">
        <v>194</v>
      </c>
      <c r="L446" s="73" t="s">
        <v>8399</v>
      </c>
    </row>
    <row r="447" ht="42.75" spans="1:12">
      <c r="A447" s="84">
        <v>69</v>
      </c>
      <c r="B447" s="84" t="s">
        <v>8400</v>
      </c>
      <c r="C447" s="73" t="s">
        <v>8401</v>
      </c>
      <c r="D447" s="70" t="s">
        <v>8402</v>
      </c>
      <c r="E447" s="70" t="s">
        <v>8403</v>
      </c>
      <c r="F447" s="73" t="s">
        <v>146</v>
      </c>
      <c r="G447" s="70" t="s">
        <v>8404</v>
      </c>
      <c r="H447" s="70" t="s">
        <v>351</v>
      </c>
      <c r="I447" s="70" t="s">
        <v>351</v>
      </c>
      <c r="J447" s="70" t="s">
        <v>351</v>
      </c>
      <c r="K447" s="73" t="s">
        <v>194</v>
      </c>
      <c r="L447" s="73" t="s">
        <v>8405</v>
      </c>
    </row>
    <row r="448" ht="28.5" spans="1:12">
      <c r="A448" s="84"/>
      <c r="B448" s="84" t="s">
        <v>8406</v>
      </c>
      <c r="C448" s="73" t="s">
        <v>8407</v>
      </c>
      <c r="D448" s="70"/>
      <c r="E448" s="70"/>
      <c r="F448" s="73" t="s">
        <v>146</v>
      </c>
      <c r="G448" s="70"/>
      <c r="H448" s="70" t="s">
        <v>351</v>
      </c>
      <c r="I448" s="70" t="s">
        <v>351</v>
      </c>
      <c r="J448" s="70" t="s">
        <v>351</v>
      </c>
      <c r="K448" s="73" t="s">
        <v>194</v>
      </c>
      <c r="L448" s="73"/>
    </row>
    <row r="449" ht="42.75" spans="1:12">
      <c r="A449" s="84">
        <v>70</v>
      </c>
      <c r="B449" s="84" t="s">
        <v>8408</v>
      </c>
      <c r="C449" s="73" t="s">
        <v>8409</v>
      </c>
      <c r="D449" s="70" t="s">
        <v>8410</v>
      </c>
      <c r="E449" s="70" t="s">
        <v>8411</v>
      </c>
      <c r="F449" s="73" t="s">
        <v>146</v>
      </c>
      <c r="G449" s="70"/>
      <c r="H449" s="70" t="s">
        <v>351</v>
      </c>
      <c r="I449" s="70" t="s">
        <v>351</v>
      </c>
      <c r="J449" s="70" t="s">
        <v>351</v>
      </c>
      <c r="K449" s="73" t="s">
        <v>194</v>
      </c>
      <c r="L449" s="73" t="s">
        <v>8412</v>
      </c>
    </row>
    <row r="450" ht="42.75" spans="1:12">
      <c r="A450" s="84"/>
      <c r="B450" s="84" t="s">
        <v>8413</v>
      </c>
      <c r="C450" s="73" t="s">
        <v>8414</v>
      </c>
      <c r="D450" s="70"/>
      <c r="E450" s="70"/>
      <c r="F450" s="73" t="s">
        <v>146</v>
      </c>
      <c r="G450" s="70"/>
      <c r="H450" s="70" t="s">
        <v>351</v>
      </c>
      <c r="I450" s="70" t="s">
        <v>351</v>
      </c>
      <c r="J450" s="70" t="s">
        <v>351</v>
      </c>
      <c r="K450" s="73" t="s">
        <v>194</v>
      </c>
      <c r="L450" s="73"/>
    </row>
    <row r="451" ht="42.75" spans="1:12">
      <c r="A451" s="84">
        <v>71</v>
      </c>
      <c r="B451" s="84" t="s">
        <v>8415</v>
      </c>
      <c r="C451" s="73" t="s">
        <v>8416</v>
      </c>
      <c r="D451" s="70" t="s">
        <v>8417</v>
      </c>
      <c r="E451" s="70" t="s">
        <v>8418</v>
      </c>
      <c r="F451" s="73" t="s">
        <v>146</v>
      </c>
      <c r="G451" s="70" t="s">
        <v>8419</v>
      </c>
      <c r="H451" s="70" t="s">
        <v>351</v>
      </c>
      <c r="I451" s="70" t="s">
        <v>351</v>
      </c>
      <c r="J451" s="70" t="s">
        <v>351</v>
      </c>
      <c r="K451" s="73" t="s">
        <v>194</v>
      </c>
      <c r="L451" s="73" t="s">
        <v>8420</v>
      </c>
    </row>
    <row r="452" ht="28.5" spans="1:12">
      <c r="A452" s="84"/>
      <c r="B452" s="84" t="s">
        <v>8421</v>
      </c>
      <c r="C452" s="73" t="s">
        <v>8422</v>
      </c>
      <c r="D452" s="70"/>
      <c r="E452" s="70"/>
      <c r="F452" s="73" t="s">
        <v>146</v>
      </c>
      <c r="G452" s="70"/>
      <c r="H452" s="70" t="s">
        <v>351</v>
      </c>
      <c r="I452" s="70" t="s">
        <v>351</v>
      </c>
      <c r="J452" s="70" t="s">
        <v>351</v>
      </c>
      <c r="K452" s="73" t="s">
        <v>194</v>
      </c>
      <c r="L452" s="73"/>
    </row>
    <row r="453" ht="28.5" spans="1:12">
      <c r="A453" s="84"/>
      <c r="B453" s="84" t="s">
        <v>8423</v>
      </c>
      <c r="C453" s="73" t="s">
        <v>8424</v>
      </c>
      <c r="D453" s="70"/>
      <c r="E453" s="70"/>
      <c r="F453" s="73" t="s">
        <v>146</v>
      </c>
      <c r="G453" s="70"/>
      <c r="H453" s="70" t="s">
        <v>351</v>
      </c>
      <c r="I453" s="70" t="s">
        <v>351</v>
      </c>
      <c r="J453" s="70" t="s">
        <v>351</v>
      </c>
      <c r="K453" s="73" t="s">
        <v>194</v>
      </c>
      <c r="L453" s="73"/>
    </row>
    <row r="454" ht="42.75" spans="1:12">
      <c r="A454" s="84">
        <v>72</v>
      </c>
      <c r="B454" s="84" t="s">
        <v>8425</v>
      </c>
      <c r="C454" s="73" t="s">
        <v>8426</v>
      </c>
      <c r="D454" s="70" t="s">
        <v>8427</v>
      </c>
      <c r="E454" s="70" t="s">
        <v>8428</v>
      </c>
      <c r="F454" s="73" t="s">
        <v>146</v>
      </c>
      <c r="G454" s="70" t="s">
        <v>8429</v>
      </c>
      <c r="H454" s="70" t="s">
        <v>351</v>
      </c>
      <c r="I454" s="70" t="s">
        <v>351</v>
      </c>
      <c r="J454" s="70" t="s">
        <v>351</v>
      </c>
      <c r="K454" s="73" t="s">
        <v>194</v>
      </c>
      <c r="L454" s="73" t="s">
        <v>8430</v>
      </c>
    </row>
    <row r="455" ht="28.5" spans="1:12">
      <c r="A455" s="84"/>
      <c r="B455" s="84" t="s">
        <v>8431</v>
      </c>
      <c r="C455" s="73" t="s">
        <v>8432</v>
      </c>
      <c r="D455" s="70"/>
      <c r="E455" s="70"/>
      <c r="F455" s="73" t="s">
        <v>146</v>
      </c>
      <c r="G455" s="70"/>
      <c r="H455" s="70" t="s">
        <v>351</v>
      </c>
      <c r="I455" s="70" t="s">
        <v>351</v>
      </c>
      <c r="J455" s="70" t="s">
        <v>351</v>
      </c>
      <c r="K455" s="73" t="s">
        <v>194</v>
      </c>
      <c r="L455" s="73"/>
    </row>
    <row r="456" ht="28.5" spans="1:12">
      <c r="A456" s="84"/>
      <c r="B456" s="84" t="s">
        <v>8433</v>
      </c>
      <c r="C456" s="73" t="s">
        <v>8434</v>
      </c>
      <c r="D456" s="70"/>
      <c r="E456" s="70"/>
      <c r="F456" s="73" t="s">
        <v>146</v>
      </c>
      <c r="G456" s="70"/>
      <c r="H456" s="70" t="s">
        <v>351</v>
      </c>
      <c r="I456" s="70" t="s">
        <v>351</v>
      </c>
      <c r="J456" s="70" t="s">
        <v>351</v>
      </c>
      <c r="K456" s="73" t="s">
        <v>194</v>
      </c>
      <c r="L456" s="73"/>
    </row>
    <row r="457" ht="42.75" spans="1:12">
      <c r="A457" s="84">
        <v>73</v>
      </c>
      <c r="B457" s="84" t="s">
        <v>8435</v>
      </c>
      <c r="C457" s="73" t="s">
        <v>8436</v>
      </c>
      <c r="D457" s="70" t="s">
        <v>8437</v>
      </c>
      <c r="E457" s="70" t="s">
        <v>8438</v>
      </c>
      <c r="F457" s="73" t="s">
        <v>146</v>
      </c>
      <c r="G457" s="70" t="s">
        <v>8439</v>
      </c>
      <c r="H457" s="70" t="s">
        <v>351</v>
      </c>
      <c r="I457" s="70" t="s">
        <v>351</v>
      </c>
      <c r="J457" s="70" t="s">
        <v>351</v>
      </c>
      <c r="K457" s="73" t="s">
        <v>194</v>
      </c>
      <c r="L457" s="73" t="s">
        <v>8440</v>
      </c>
    </row>
    <row r="458" ht="28.5" spans="1:12">
      <c r="A458" s="84"/>
      <c r="B458" s="84" t="s">
        <v>8441</v>
      </c>
      <c r="C458" s="73" t="s">
        <v>8442</v>
      </c>
      <c r="D458" s="70"/>
      <c r="E458" s="70"/>
      <c r="F458" s="73" t="s">
        <v>146</v>
      </c>
      <c r="G458" s="70"/>
      <c r="H458" s="70" t="s">
        <v>351</v>
      </c>
      <c r="I458" s="70" t="s">
        <v>351</v>
      </c>
      <c r="J458" s="70" t="s">
        <v>351</v>
      </c>
      <c r="K458" s="73" t="s">
        <v>194</v>
      </c>
      <c r="L458" s="73"/>
    </row>
    <row r="459" ht="128.25" spans="1:12">
      <c r="A459" s="84">
        <v>74</v>
      </c>
      <c r="B459" s="84" t="s">
        <v>8443</v>
      </c>
      <c r="C459" s="73" t="s">
        <v>8444</v>
      </c>
      <c r="D459" s="70" t="s">
        <v>8445</v>
      </c>
      <c r="E459" s="70" t="s">
        <v>8446</v>
      </c>
      <c r="F459" s="73" t="s">
        <v>146</v>
      </c>
      <c r="G459" s="70"/>
      <c r="H459" s="70" t="s">
        <v>351</v>
      </c>
      <c r="I459" s="70" t="s">
        <v>351</v>
      </c>
      <c r="J459" s="70" t="s">
        <v>351</v>
      </c>
      <c r="K459" s="73" t="s">
        <v>194</v>
      </c>
      <c r="L459" s="73" t="s">
        <v>8447</v>
      </c>
    </row>
    <row r="460" ht="42.75" spans="1:12">
      <c r="A460" s="84">
        <v>75</v>
      </c>
      <c r="B460" s="84" t="s">
        <v>8448</v>
      </c>
      <c r="C460" s="73" t="s">
        <v>8449</v>
      </c>
      <c r="D460" s="70" t="s">
        <v>8450</v>
      </c>
      <c r="E460" s="70" t="s">
        <v>8451</v>
      </c>
      <c r="F460" s="73" t="s">
        <v>146</v>
      </c>
      <c r="G460" s="70"/>
      <c r="H460" s="70" t="s">
        <v>351</v>
      </c>
      <c r="I460" s="70" t="s">
        <v>351</v>
      </c>
      <c r="J460" s="70" t="s">
        <v>351</v>
      </c>
      <c r="K460" s="73" t="s">
        <v>194</v>
      </c>
      <c r="L460" s="73" t="s">
        <v>8452</v>
      </c>
    </row>
    <row r="461" ht="71.25" spans="1:12">
      <c r="A461" s="84">
        <v>76</v>
      </c>
      <c r="B461" s="84" t="s">
        <v>8453</v>
      </c>
      <c r="C461" s="73" t="s">
        <v>8454</v>
      </c>
      <c r="D461" s="70" t="s">
        <v>8455</v>
      </c>
      <c r="E461" s="70" t="s">
        <v>8403</v>
      </c>
      <c r="F461" s="73" t="s">
        <v>146</v>
      </c>
      <c r="G461" s="70" t="s">
        <v>8456</v>
      </c>
      <c r="H461" s="70" t="s">
        <v>351</v>
      </c>
      <c r="I461" s="70" t="s">
        <v>351</v>
      </c>
      <c r="J461" s="70" t="s">
        <v>351</v>
      </c>
      <c r="K461" s="73" t="s">
        <v>194</v>
      </c>
      <c r="L461" s="73" t="s">
        <v>8457</v>
      </c>
    </row>
    <row r="462" ht="42.75" spans="1:12">
      <c r="A462" s="84"/>
      <c r="B462" s="84" t="s">
        <v>8458</v>
      </c>
      <c r="C462" s="73" t="s">
        <v>8459</v>
      </c>
      <c r="D462" s="70"/>
      <c r="E462" s="70"/>
      <c r="F462" s="73" t="s">
        <v>146</v>
      </c>
      <c r="G462" s="70"/>
      <c r="H462" s="70" t="s">
        <v>351</v>
      </c>
      <c r="I462" s="70" t="s">
        <v>351</v>
      </c>
      <c r="J462" s="70" t="s">
        <v>351</v>
      </c>
      <c r="K462" s="73" t="s">
        <v>194</v>
      </c>
      <c r="L462" s="73"/>
    </row>
    <row r="463" ht="42.75" spans="1:12">
      <c r="A463" s="84"/>
      <c r="B463" s="84" t="s">
        <v>8460</v>
      </c>
      <c r="C463" s="73" t="s">
        <v>8461</v>
      </c>
      <c r="D463" s="70"/>
      <c r="E463" s="70"/>
      <c r="F463" s="73" t="s">
        <v>146</v>
      </c>
      <c r="G463" s="70"/>
      <c r="H463" s="70" t="s">
        <v>351</v>
      </c>
      <c r="I463" s="70" t="s">
        <v>351</v>
      </c>
      <c r="J463" s="70" t="s">
        <v>351</v>
      </c>
      <c r="K463" s="73" t="s">
        <v>194</v>
      </c>
      <c r="L463" s="73"/>
    </row>
    <row r="464" ht="42.75" spans="1:12">
      <c r="A464" s="84">
        <v>77</v>
      </c>
      <c r="B464" s="84" t="s">
        <v>8462</v>
      </c>
      <c r="C464" s="73" t="s">
        <v>8463</v>
      </c>
      <c r="D464" s="70" t="s">
        <v>8464</v>
      </c>
      <c r="E464" s="70" t="s">
        <v>8465</v>
      </c>
      <c r="F464" s="73" t="s">
        <v>146</v>
      </c>
      <c r="G464" s="70"/>
      <c r="H464" s="70" t="s">
        <v>351</v>
      </c>
      <c r="I464" s="70" t="s">
        <v>351</v>
      </c>
      <c r="J464" s="70" t="s">
        <v>351</v>
      </c>
      <c r="K464" s="73" t="s">
        <v>194</v>
      </c>
      <c r="L464" s="73" t="s">
        <v>8466</v>
      </c>
    </row>
    <row r="465" ht="42.75" spans="1:12">
      <c r="A465" s="84"/>
      <c r="B465" s="84" t="s">
        <v>8467</v>
      </c>
      <c r="C465" s="73" t="s">
        <v>8468</v>
      </c>
      <c r="D465" s="70"/>
      <c r="E465" s="70"/>
      <c r="F465" s="73" t="s">
        <v>146</v>
      </c>
      <c r="G465" s="70"/>
      <c r="H465" s="70" t="s">
        <v>351</v>
      </c>
      <c r="I465" s="70" t="s">
        <v>351</v>
      </c>
      <c r="J465" s="70" t="s">
        <v>351</v>
      </c>
      <c r="K465" s="73" t="s">
        <v>194</v>
      </c>
      <c r="L465" s="73"/>
    </row>
    <row r="466" ht="42.75" spans="1:12">
      <c r="A466" s="84"/>
      <c r="B466" s="84" t="s">
        <v>8469</v>
      </c>
      <c r="C466" s="73" t="s">
        <v>8470</v>
      </c>
      <c r="D466" s="70"/>
      <c r="E466" s="70"/>
      <c r="F466" s="73" t="s">
        <v>146</v>
      </c>
      <c r="G466" s="70"/>
      <c r="H466" s="70" t="s">
        <v>351</v>
      </c>
      <c r="I466" s="70" t="s">
        <v>351</v>
      </c>
      <c r="J466" s="70" t="s">
        <v>351</v>
      </c>
      <c r="K466" s="73" t="s">
        <v>194</v>
      </c>
      <c r="L466" s="73"/>
    </row>
    <row r="467" ht="42.75" spans="1:12">
      <c r="A467" s="84"/>
      <c r="B467" s="84" t="s">
        <v>8471</v>
      </c>
      <c r="C467" s="73" t="s">
        <v>8472</v>
      </c>
      <c r="D467" s="70"/>
      <c r="E467" s="70"/>
      <c r="F467" s="73" t="s">
        <v>146</v>
      </c>
      <c r="G467" s="70"/>
      <c r="H467" s="70" t="s">
        <v>351</v>
      </c>
      <c r="I467" s="70" t="s">
        <v>351</v>
      </c>
      <c r="J467" s="70" t="s">
        <v>351</v>
      </c>
      <c r="K467" s="73" t="s">
        <v>194</v>
      </c>
      <c r="L467" s="73"/>
    </row>
    <row r="468" ht="42.75" spans="1:12">
      <c r="A468" s="84">
        <v>78</v>
      </c>
      <c r="B468" s="84" t="s">
        <v>8473</v>
      </c>
      <c r="C468" s="73" t="s">
        <v>8474</v>
      </c>
      <c r="D468" s="70" t="s">
        <v>8475</v>
      </c>
      <c r="E468" s="70" t="s">
        <v>8476</v>
      </c>
      <c r="F468" s="73" t="s">
        <v>146</v>
      </c>
      <c r="G468" s="70"/>
      <c r="H468" s="70" t="s">
        <v>351</v>
      </c>
      <c r="I468" s="70" t="s">
        <v>351</v>
      </c>
      <c r="J468" s="70" t="s">
        <v>351</v>
      </c>
      <c r="K468" s="73" t="s">
        <v>194</v>
      </c>
      <c r="L468" s="73" t="s">
        <v>8477</v>
      </c>
    </row>
    <row r="469" ht="42.75" spans="1:12">
      <c r="A469" s="84"/>
      <c r="B469" s="84" t="s">
        <v>8478</v>
      </c>
      <c r="C469" s="73" t="s">
        <v>8479</v>
      </c>
      <c r="D469" s="70"/>
      <c r="E469" s="70"/>
      <c r="F469" s="73" t="s">
        <v>146</v>
      </c>
      <c r="G469" s="70"/>
      <c r="H469" s="70" t="s">
        <v>351</v>
      </c>
      <c r="I469" s="70" t="s">
        <v>351</v>
      </c>
      <c r="J469" s="70" t="s">
        <v>351</v>
      </c>
      <c r="K469" s="73" t="s">
        <v>194</v>
      </c>
      <c r="L469" s="73"/>
    </row>
    <row r="470" ht="42.75" spans="1:12">
      <c r="A470" s="84"/>
      <c r="B470" s="84" t="s">
        <v>8480</v>
      </c>
      <c r="C470" s="73" t="s">
        <v>8481</v>
      </c>
      <c r="D470" s="70"/>
      <c r="E470" s="70"/>
      <c r="F470" s="73" t="s">
        <v>146</v>
      </c>
      <c r="G470" s="70"/>
      <c r="H470" s="70" t="s">
        <v>351</v>
      </c>
      <c r="I470" s="70" t="s">
        <v>351</v>
      </c>
      <c r="J470" s="70" t="s">
        <v>351</v>
      </c>
      <c r="K470" s="73" t="s">
        <v>194</v>
      </c>
      <c r="L470" s="73"/>
    </row>
    <row r="471" ht="42.75" spans="1:12">
      <c r="A471" s="84">
        <v>79</v>
      </c>
      <c r="B471" s="84" t="s">
        <v>8482</v>
      </c>
      <c r="C471" s="73" t="s">
        <v>8483</v>
      </c>
      <c r="D471" s="70" t="s">
        <v>8484</v>
      </c>
      <c r="E471" s="70" t="s">
        <v>8485</v>
      </c>
      <c r="F471" s="73" t="s">
        <v>146</v>
      </c>
      <c r="G471" s="70" t="s">
        <v>8486</v>
      </c>
      <c r="H471" s="70" t="s">
        <v>351</v>
      </c>
      <c r="I471" s="70" t="s">
        <v>351</v>
      </c>
      <c r="J471" s="70" t="s">
        <v>351</v>
      </c>
      <c r="K471" s="73" t="s">
        <v>194</v>
      </c>
      <c r="L471" s="73" t="s">
        <v>8487</v>
      </c>
    </row>
    <row r="472" ht="42.75" spans="1:12">
      <c r="A472" s="84"/>
      <c r="B472" s="84" t="s">
        <v>8488</v>
      </c>
      <c r="C472" s="73" t="s">
        <v>8489</v>
      </c>
      <c r="D472" s="70"/>
      <c r="E472" s="70"/>
      <c r="F472" s="73" t="s">
        <v>146</v>
      </c>
      <c r="G472" s="70"/>
      <c r="H472" s="70" t="s">
        <v>351</v>
      </c>
      <c r="I472" s="70" t="s">
        <v>351</v>
      </c>
      <c r="J472" s="70" t="s">
        <v>351</v>
      </c>
      <c r="K472" s="73" t="s">
        <v>194</v>
      </c>
      <c r="L472" s="73"/>
    </row>
    <row r="473" ht="42.75" spans="1:12">
      <c r="A473" s="84"/>
      <c r="B473" s="84" t="s">
        <v>8490</v>
      </c>
      <c r="C473" s="73" t="s">
        <v>8491</v>
      </c>
      <c r="D473" s="70"/>
      <c r="E473" s="70"/>
      <c r="F473" s="73" t="s">
        <v>146</v>
      </c>
      <c r="G473" s="70"/>
      <c r="H473" s="70" t="s">
        <v>351</v>
      </c>
      <c r="I473" s="70" t="s">
        <v>351</v>
      </c>
      <c r="J473" s="70" t="s">
        <v>351</v>
      </c>
      <c r="K473" s="73" t="s">
        <v>194</v>
      </c>
      <c r="L473" s="73"/>
    </row>
    <row r="474" ht="42.75" spans="1:12">
      <c r="A474" s="84"/>
      <c r="B474" s="84" t="s">
        <v>8492</v>
      </c>
      <c r="C474" s="73" t="s">
        <v>8493</v>
      </c>
      <c r="D474" s="70"/>
      <c r="E474" s="70"/>
      <c r="F474" s="73" t="s">
        <v>146</v>
      </c>
      <c r="G474" s="70"/>
      <c r="H474" s="70" t="s">
        <v>351</v>
      </c>
      <c r="I474" s="70" t="s">
        <v>351</v>
      </c>
      <c r="J474" s="70" t="s">
        <v>351</v>
      </c>
      <c r="K474" s="73" t="s">
        <v>194</v>
      </c>
      <c r="L474" s="73"/>
    </row>
    <row r="475" ht="57" spans="1:12">
      <c r="A475" s="84"/>
      <c r="B475" s="84" t="s">
        <v>8494</v>
      </c>
      <c r="C475" s="73" t="s">
        <v>8495</v>
      </c>
      <c r="D475" s="70"/>
      <c r="E475" s="70"/>
      <c r="F475" s="73" t="s">
        <v>146</v>
      </c>
      <c r="G475" s="70"/>
      <c r="H475" s="70" t="s">
        <v>351</v>
      </c>
      <c r="I475" s="70" t="s">
        <v>351</v>
      </c>
      <c r="J475" s="70" t="s">
        <v>351</v>
      </c>
      <c r="K475" s="73" t="s">
        <v>194</v>
      </c>
      <c r="L475" s="73"/>
    </row>
    <row r="476" ht="42.75" spans="1:12">
      <c r="A476" s="84">
        <v>80</v>
      </c>
      <c r="B476" s="84" t="s">
        <v>8496</v>
      </c>
      <c r="C476" s="73" t="s">
        <v>8497</v>
      </c>
      <c r="D476" s="70" t="s">
        <v>8498</v>
      </c>
      <c r="E476" s="70" t="s">
        <v>8499</v>
      </c>
      <c r="F476" s="73" t="s">
        <v>146</v>
      </c>
      <c r="G476" s="70"/>
      <c r="H476" s="70" t="s">
        <v>351</v>
      </c>
      <c r="I476" s="70" t="s">
        <v>351</v>
      </c>
      <c r="J476" s="70" t="s">
        <v>351</v>
      </c>
      <c r="K476" s="73" t="s">
        <v>194</v>
      </c>
      <c r="L476" s="73" t="s">
        <v>8477</v>
      </c>
    </row>
    <row r="477" ht="42.75" spans="1:12">
      <c r="A477" s="84">
        <v>81</v>
      </c>
      <c r="B477" s="84" t="s">
        <v>8500</v>
      </c>
      <c r="C477" s="73" t="s">
        <v>8501</v>
      </c>
      <c r="D477" s="70" t="s">
        <v>8502</v>
      </c>
      <c r="E477" s="70" t="s">
        <v>8503</v>
      </c>
      <c r="F477" s="73" t="s">
        <v>146</v>
      </c>
      <c r="G477" s="70"/>
      <c r="H477" s="70" t="s">
        <v>351</v>
      </c>
      <c r="I477" s="70" t="s">
        <v>351</v>
      </c>
      <c r="J477" s="70" t="s">
        <v>351</v>
      </c>
      <c r="K477" s="73" t="s">
        <v>194</v>
      </c>
      <c r="L477" s="73" t="s">
        <v>8504</v>
      </c>
    </row>
    <row r="478" ht="42.75" spans="1:12">
      <c r="A478" s="84"/>
      <c r="B478" s="84" t="s">
        <v>8505</v>
      </c>
      <c r="C478" s="73" t="s">
        <v>8506</v>
      </c>
      <c r="D478" s="70"/>
      <c r="E478" s="70"/>
      <c r="F478" s="73" t="s">
        <v>146</v>
      </c>
      <c r="G478" s="99"/>
      <c r="H478" s="70" t="s">
        <v>351</v>
      </c>
      <c r="I478" s="70" t="s">
        <v>351</v>
      </c>
      <c r="J478" s="70" t="s">
        <v>351</v>
      </c>
      <c r="K478" s="73" t="s">
        <v>194</v>
      </c>
      <c r="L478" s="73"/>
    </row>
    <row r="479" ht="42.75" spans="1:12">
      <c r="A479" s="84"/>
      <c r="B479" s="84" t="s">
        <v>8507</v>
      </c>
      <c r="C479" s="73" t="s">
        <v>8508</v>
      </c>
      <c r="D479" s="70"/>
      <c r="E479" s="70"/>
      <c r="F479" s="73" t="s">
        <v>146</v>
      </c>
      <c r="G479" s="99"/>
      <c r="H479" s="70" t="s">
        <v>351</v>
      </c>
      <c r="I479" s="70" t="s">
        <v>351</v>
      </c>
      <c r="J479" s="70" t="s">
        <v>351</v>
      </c>
      <c r="K479" s="73" t="s">
        <v>194</v>
      </c>
      <c r="L479" s="73"/>
    </row>
    <row r="480" ht="42.75" spans="1:12">
      <c r="A480" s="84"/>
      <c r="B480" s="84" t="s">
        <v>8509</v>
      </c>
      <c r="C480" s="73" t="s">
        <v>8510</v>
      </c>
      <c r="D480" s="70"/>
      <c r="E480" s="70"/>
      <c r="F480" s="73" t="s">
        <v>146</v>
      </c>
      <c r="G480" s="99"/>
      <c r="H480" s="70" t="s">
        <v>351</v>
      </c>
      <c r="I480" s="70" t="s">
        <v>351</v>
      </c>
      <c r="J480" s="70" t="s">
        <v>351</v>
      </c>
      <c r="K480" s="73" t="s">
        <v>194</v>
      </c>
      <c r="L480" s="73"/>
    </row>
    <row r="481" ht="42.75" spans="1:12">
      <c r="A481" s="84">
        <v>82</v>
      </c>
      <c r="B481" s="84" t="s">
        <v>8511</v>
      </c>
      <c r="C481" s="73" t="s">
        <v>8512</v>
      </c>
      <c r="D481" s="70" t="s">
        <v>8513</v>
      </c>
      <c r="E481" s="70" t="s">
        <v>8374</v>
      </c>
      <c r="F481" s="73" t="s">
        <v>100</v>
      </c>
      <c r="G481" s="99"/>
      <c r="H481" s="70" t="s">
        <v>351</v>
      </c>
      <c r="I481" s="70" t="s">
        <v>351</v>
      </c>
      <c r="J481" s="70" t="s">
        <v>351</v>
      </c>
      <c r="K481" s="73" t="s">
        <v>194</v>
      </c>
      <c r="L481" s="73" t="s">
        <v>8514</v>
      </c>
    </row>
    <row r="482" ht="28.5" spans="1:12">
      <c r="A482" s="84"/>
      <c r="B482" s="84" t="s">
        <v>8515</v>
      </c>
      <c r="C482" s="73" t="s">
        <v>8516</v>
      </c>
      <c r="D482" s="70"/>
      <c r="E482" s="70"/>
      <c r="F482" s="73" t="s">
        <v>100</v>
      </c>
      <c r="G482" s="70"/>
      <c r="H482" s="70" t="s">
        <v>351</v>
      </c>
      <c r="I482" s="70" t="s">
        <v>351</v>
      </c>
      <c r="J482" s="70" t="s">
        <v>351</v>
      </c>
      <c r="K482" s="73" t="s">
        <v>194</v>
      </c>
      <c r="L482" s="73"/>
    </row>
    <row r="483" ht="57" spans="1:12">
      <c r="A483" s="84">
        <v>83</v>
      </c>
      <c r="B483" s="84" t="s">
        <v>8517</v>
      </c>
      <c r="C483" s="73" t="s">
        <v>8518</v>
      </c>
      <c r="D483" s="70" t="s">
        <v>8519</v>
      </c>
      <c r="E483" s="70" t="s">
        <v>8374</v>
      </c>
      <c r="F483" s="73" t="s">
        <v>146</v>
      </c>
      <c r="G483" s="70" t="s">
        <v>8520</v>
      </c>
      <c r="H483" s="70" t="s">
        <v>351</v>
      </c>
      <c r="I483" s="70" t="s">
        <v>351</v>
      </c>
      <c r="J483" s="70" t="s">
        <v>351</v>
      </c>
      <c r="K483" s="73" t="s">
        <v>194</v>
      </c>
      <c r="L483" s="73" t="s">
        <v>8521</v>
      </c>
    </row>
    <row r="484" ht="28.5" spans="1:12">
      <c r="A484" s="84"/>
      <c r="B484" s="84" t="s">
        <v>8522</v>
      </c>
      <c r="C484" s="73" t="s">
        <v>8523</v>
      </c>
      <c r="D484" s="70"/>
      <c r="E484" s="70"/>
      <c r="F484" s="73" t="s">
        <v>146</v>
      </c>
      <c r="G484" s="70"/>
      <c r="H484" s="70" t="s">
        <v>351</v>
      </c>
      <c r="I484" s="70" t="s">
        <v>351</v>
      </c>
      <c r="J484" s="70" t="s">
        <v>351</v>
      </c>
      <c r="K484" s="73" t="s">
        <v>194</v>
      </c>
      <c r="L484" s="73"/>
    </row>
    <row r="485" ht="42.75" spans="1:12">
      <c r="A485" s="84">
        <v>84</v>
      </c>
      <c r="B485" s="84" t="s">
        <v>8524</v>
      </c>
      <c r="C485" s="73" t="s">
        <v>8525</v>
      </c>
      <c r="D485" s="70" t="s">
        <v>8526</v>
      </c>
      <c r="E485" s="70" t="s">
        <v>8527</v>
      </c>
      <c r="F485" s="73" t="s">
        <v>100</v>
      </c>
      <c r="G485" s="70"/>
      <c r="H485" s="70" t="s">
        <v>351</v>
      </c>
      <c r="I485" s="70" t="s">
        <v>351</v>
      </c>
      <c r="J485" s="70" t="s">
        <v>351</v>
      </c>
      <c r="K485" s="73" t="s">
        <v>194</v>
      </c>
      <c r="L485" s="73" t="s">
        <v>3467</v>
      </c>
    </row>
    <row r="486" ht="28.5" spans="1:12">
      <c r="A486" s="84"/>
      <c r="B486" s="84" t="s">
        <v>8528</v>
      </c>
      <c r="C486" s="73" t="s">
        <v>8529</v>
      </c>
      <c r="D486" s="70"/>
      <c r="E486" s="70"/>
      <c r="F486" s="73" t="s">
        <v>100</v>
      </c>
      <c r="G486" s="70"/>
      <c r="H486" s="70" t="s">
        <v>351</v>
      </c>
      <c r="I486" s="70" t="s">
        <v>351</v>
      </c>
      <c r="J486" s="70" t="s">
        <v>351</v>
      </c>
      <c r="K486" s="73" t="s">
        <v>194</v>
      </c>
      <c r="L486" s="73"/>
    </row>
    <row r="487" ht="42.75" spans="1:12">
      <c r="A487" s="84">
        <v>85</v>
      </c>
      <c r="B487" s="84" t="s">
        <v>8530</v>
      </c>
      <c r="C487" s="73" t="s">
        <v>8531</v>
      </c>
      <c r="D487" s="70" t="s">
        <v>8532</v>
      </c>
      <c r="E487" s="70" t="s">
        <v>8374</v>
      </c>
      <c r="F487" s="73" t="s">
        <v>100</v>
      </c>
      <c r="G487" s="70"/>
      <c r="H487" s="70" t="s">
        <v>351</v>
      </c>
      <c r="I487" s="70" t="s">
        <v>351</v>
      </c>
      <c r="J487" s="70" t="s">
        <v>351</v>
      </c>
      <c r="K487" s="73" t="s">
        <v>194</v>
      </c>
      <c r="L487" s="73" t="s">
        <v>8533</v>
      </c>
    </row>
    <row r="488" ht="42.75" spans="1:12">
      <c r="A488" s="84">
        <v>86</v>
      </c>
      <c r="B488" s="84" t="s">
        <v>8534</v>
      </c>
      <c r="C488" s="73" t="s">
        <v>8535</v>
      </c>
      <c r="D488" s="70" t="s">
        <v>8536</v>
      </c>
      <c r="E488" s="70" t="s">
        <v>8537</v>
      </c>
      <c r="F488" s="73" t="s">
        <v>100</v>
      </c>
      <c r="G488" s="87"/>
      <c r="H488" s="70" t="s">
        <v>351</v>
      </c>
      <c r="I488" s="70" t="s">
        <v>351</v>
      </c>
      <c r="J488" s="70" t="s">
        <v>351</v>
      </c>
      <c r="K488" s="73" t="s">
        <v>194</v>
      </c>
      <c r="L488" s="73" t="s">
        <v>8538</v>
      </c>
    </row>
    <row r="489" ht="42.75" spans="1:12">
      <c r="A489" s="84">
        <v>87</v>
      </c>
      <c r="B489" s="84" t="s">
        <v>8539</v>
      </c>
      <c r="C489" s="73" t="s">
        <v>8540</v>
      </c>
      <c r="D489" s="70" t="s">
        <v>8541</v>
      </c>
      <c r="E489" s="70" t="s">
        <v>8374</v>
      </c>
      <c r="F489" s="73" t="s">
        <v>100</v>
      </c>
      <c r="G489" s="87"/>
      <c r="H489" s="70" t="s">
        <v>351</v>
      </c>
      <c r="I489" s="70" t="s">
        <v>351</v>
      </c>
      <c r="J489" s="70" t="s">
        <v>351</v>
      </c>
      <c r="K489" s="73" t="s">
        <v>194</v>
      </c>
      <c r="L489" s="73"/>
    </row>
    <row r="490" ht="28.5" spans="1:12">
      <c r="A490" s="84"/>
      <c r="B490" s="84" t="s">
        <v>8542</v>
      </c>
      <c r="C490" s="73" t="s">
        <v>8543</v>
      </c>
      <c r="D490" s="70"/>
      <c r="E490" s="70"/>
      <c r="F490" s="73" t="s">
        <v>100</v>
      </c>
      <c r="G490" s="87"/>
      <c r="H490" s="70" t="s">
        <v>351</v>
      </c>
      <c r="I490" s="70" t="s">
        <v>351</v>
      </c>
      <c r="J490" s="70" t="s">
        <v>351</v>
      </c>
      <c r="K490" s="73" t="s">
        <v>194</v>
      </c>
      <c r="L490" s="73"/>
    </row>
    <row r="491" ht="42.75" spans="1:12">
      <c r="A491" s="84">
        <v>88</v>
      </c>
      <c r="B491" s="84" t="s">
        <v>8544</v>
      </c>
      <c r="C491" s="73" t="s">
        <v>8545</v>
      </c>
      <c r="D491" s="70" t="s">
        <v>8546</v>
      </c>
      <c r="E491" s="70" t="s">
        <v>8547</v>
      </c>
      <c r="F491" s="73" t="s">
        <v>100</v>
      </c>
      <c r="G491" s="87"/>
      <c r="H491" s="70" t="s">
        <v>351</v>
      </c>
      <c r="I491" s="70" t="s">
        <v>351</v>
      </c>
      <c r="J491" s="70" t="s">
        <v>351</v>
      </c>
      <c r="K491" s="73" t="s">
        <v>194</v>
      </c>
      <c r="L491" s="73"/>
    </row>
    <row r="492" ht="28.5" spans="1:12">
      <c r="A492" s="84"/>
      <c r="B492" s="84" t="s">
        <v>8548</v>
      </c>
      <c r="C492" s="73" t="s">
        <v>8549</v>
      </c>
      <c r="D492" s="70"/>
      <c r="E492" s="70"/>
      <c r="F492" s="73" t="s">
        <v>100</v>
      </c>
      <c r="G492" s="87"/>
      <c r="H492" s="70" t="s">
        <v>351</v>
      </c>
      <c r="I492" s="70" t="s">
        <v>351</v>
      </c>
      <c r="J492" s="70" t="s">
        <v>351</v>
      </c>
      <c r="K492" s="73" t="s">
        <v>194</v>
      </c>
      <c r="L492" s="73"/>
    </row>
    <row r="493" ht="42.75" spans="1:12">
      <c r="A493" s="84">
        <v>89</v>
      </c>
      <c r="B493" s="84" t="s">
        <v>8550</v>
      </c>
      <c r="C493" s="73" t="s">
        <v>8551</v>
      </c>
      <c r="D493" s="70" t="s">
        <v>8552</v>
      </c>
      <c r="E493" s="70" t="s">
        <v>8046</v>
      </c>
      <c r="F493" s="73" t="s">
        <v>6124</v>
      </c>
      <c r="G493" s="87"/>
      <c r="H493" s="70" t="s">
        <v>351</v>
      </c>
      <c r="I493" s="70" t="s">
        <v>351</v>
      </c>
      <c r="J493" s="70" t="s">
        <v>351</v>
      </c>
      <c r="K493" s="73" t="s">
        <v>194</v>
      </c>
      <c r="L493" s="73" t="s">
        <v>8553</v>
      </c>
    </row>
    <row r="494" ht="42.75" spans="1:12">
      <c r="A494" s="84"/>
      <c r="B494" s="84" t="s">
        <v>8554</v>
      </c>
      <c r="C494" s="73" t="s">
        <v>8555</v>
      </c>
      <c r="D494" s="70"/>
      <c r="E494" s="70"/>
      <c r="F494" s="73" t="s">
        <v>6124</v>
      </c>
      <c r="G494" s="70"/>
      <c r="H494" s="70" t="s">
        <v>351</v>
      </c>
      <c r="I494" s="70" t="s">
        <v>351</v>
      </c>
      <c r="J494" s="70" t="s">
        <v>351</v>
      </c>
      <c r="K494" s="73" t="s">
        <v>194</v>
      </c>
      <c r="L494" s="73"/>
    </row>
    <row r="495" ht="42.75" spans="1:12">
      <c r="A495" s="84">
        <v>90</v>
      </c>
      <c r="B495" s="84" t="s">
        <v>8556</v>
      </c>
      <c r="C495" s="73" t="s">
        <v>8557</v>
      </c>
      <c r="D495" s="70" t="s">
        <v>8558</v>
      </c>
      <c r="E495" s="70" t="s">
        <v>8046</v>
      </c>
      <c r="F495" s="73" t="s">
        <v>742</v>
      </c>
      <c r="G495" s="70"/>
      <c r="H495" s="70" t="s">
        <v>351</v>
      </c>
      <c r="I495" s="70" t="s">
        <v>351</v>
      </c>
      <c r="J495" s="70" t="s">
        <v>351</v>
      </c>
      <c r="K495" s="73" t="s">
        <v>194</v>
      </c>
      <c r="L495" s="73" t="s">
        <v>8559</v>
      </c>
    </row>
    <row r="496" ht="42.75" spans="1:12">
      <c r="A496" s="84"/>
      <c r="B496" s="84" t="s">
        <v>8560</v>
      </c>
      <c r="C496" s="73" t="s">
        <v>8561</v>
      </c>
      <c r="D496" s="70"/>
      <c r="E496" s="70"/>
      <c r="F496" s="73" t="s">
        <v>742</v>
      </c>
      <c r="G496" s="70"/>
      <c r="H496" s="70" t="s">
        <v>351</v>
      </c>
      <c r="I496" s="70" t="s">
        <v>351</v>
      </c>
      <c r="J496" s="70" t="s">
        <v>351</v>
      </c>
      <c r="K496" s="73" t="s">
        <v>194</v>
      </c>
      <c r="L496" s="73"/>
    </row>
    <row r="497" ht="42.75" spans="1:12">
      <c r="A497" s="84">
        <v>91</v>
      </c>
      <c r="B497" s="84" t="s">
        <v>8562</v>
      </c>
      <c r="C497" s="73" t="s">
        <v>8563</v>
      </c>
      <c r="D497" s="70" t="s">
        <v>8564</v>
      </c>
      <c r="E497" s="70" t="s">
        <v>8565</v>
      </c>
      <c r="F497" s="73" t="s">
        <v>7989</v>
      </c>
      <c r="G497" s="70"/>
      <c r="H497" s="70" t="s">
        <v>351</v>
      </c>
      <c r="I497" s="70" t="s">
        <v>351</v>
      </c>
      <c r="J497" s="70" t="s">
        <v>351</v>
      </c>
      <c r="K497" s="73" t="s">
        <v>194</v>
      </c>
      <c r="L497" s="73" t="s">
        <v>8566</v>
      </c>
    </row>
    <row r="498" ht="28.5" spans="1:12">
      <c r="A498" s="84"/>
      <c r="B498" s="84" t="s">
        <v>8567</v>
      </c>
      <c r="C498" s="73" t="s">
        <v>8568</v>
      </c>
      <c r="D498" s="70"/>
      <c r="E498" s="70"/>
      <c r="F498" s="73" t="s">
        <v>7989</v>
      </c>
      <c r="G498" s="70"/>
      <c r="H498" s="70" t="s">
        <v>351</v>
      </c>
      <c r="I498" s="70" t="s">
        <v>351</v>
      </c>
      <c r="J498" s="70" t="s">
        <v>351</v>
      </c>
      <c r="K498" s="73" t="s">
        <v>194</v>
      </c>
      <c r="L498" s="73"/>
    </row>
    <row r="499" ht="42.75" spans="1:12">
      <c r="A499" s="84">
        <v>92</v>
      </c>
      <c r="B499" s="84" t="s">
        <v>8569</v>
      </c>
      <c r="C499" s="73" t="s">
        <v>8570</v>
      </c>
      <c r="D499" s="70" t="s">
        <v>8571</v>
      </c>
      <c r="E499" s="70" t="s">
        <v>8572</v>
      </c>
      <c r="F499" s="73" t="s">
        <v>100</v>
      </c>
      <c r="G499" s="70"/>
      <c r="H499" s="70" t="s">
        <v>351</v>
      </c>
      <c r="I499" s="70" t="s">
        <v>351</v>
      </c>
      <c r="J499" s="70" t="s">
        <v>351</v>
      </c>
      <c r="K499" s="73" t="s">
        <v>194</v>
      </c>
      <c r="L499" s="73" t="s">
        <v>8573</v>
      </c>
    </row>
    <row r="500" ht="42.75" spans="1:12">
      <c r="A500" s="84"/>
      <c r="B500" s="84" t="s">
        <v>8574</v>
      </c>
      <c r="C500" s="73" t="s">
        <v>8575</v>
      </c>
      <c r="D500" s="70"/>
      <c r="E500" s="70"/>
      <c r="F500" s="73" t="s">
        <v>100</v>
      </c>
      <c r="G500" s="70"/>
      <c r="H500" s="70" t="s">
        <v>351</v>
      </c>
      <c r="I500" s="70" t="s">
        <v>351</v>
      </c>
      <c r="J500" s="70" t="s">
        <v>351</v>
      </c>
      <c r="K500" s="73" t="s">
        <v>194</v>
      </c>
      <c r="L500" s="73"/>
    </row>
    <row r="501" ht="42.75" spans="1:12">
      <c r="A501" s="84"/>
      <c r="B501" s="84" t="s">
        <v>8576</v>
      </c>
      <c r="C501" s="73" t="s">
        <v>8577</v>
      </c>
      <c r="D501" s="70"/>
      <c r="E501" s="70"/>
      <c r="F501" s="73" t="s">
        <v>100</v>
      </c>
      <c r="G501" s="70"/>
      <c r="H501" s="70" t="s">
        <v>351</v>
      </c>
      <c r="I501" s="70" t="s">
        <v>351</v>
      </c>
      <c r="J501" s="70" t="s">
        <v>351</v>
      </c>
      <c r="K501" s="73" t="s">
        <v>194</v>
      </c>
      <c r="L501" s="73"/>
    </row>
    <row r="502" ht="42.75" spans="1:12">
      <c r="A502" s="84">
        <v>93</v>
      </c>
      <c r="B502" s="84" t="s">
        <v>8578</v>
      </c>
      <c r="C502" s="73" t="s">
        <v>8579</v>
      </c>
      <c r="D502" s="70" t="s">
        <v>8580</v>
      </c>
      <c r="E502" s="70" t="s">
        <v>8572</v>
      </c>
      <c r="F502" s="73" t="s">
        <v>100</v>
      </c>
      <c r="G502" s="70"/>
      <c r="H502" s="70" t="s">
        <v>351</v>
      </c>
      <c r="I502" s="70" t="s">
        <v>351</v>
      </c>
      <c r="J502" s="70" t="s">
        <v>351</v>
      </c>
      <c r="K502" s="73" t="s">
        <v>194</v>
      </c>
      <c r="L502" s="73" t="s">
        <v>8581</v>
      </c>
    </row>
    <row r="503" ht="42.75" spans="1:12">
      <c r="A503" s="84"/>
      <c r="B503" s="84" t="s">
        <v>8582</v>
      </c>
      <c r="C503" s="73" t="s">
        <v>8583</v>
      </c>
      <c r="D503" s="70"/>
      <c r="E503" s="70"/>
      <c r="F503" s="73" t="s">
        <v>100</v>
      </c>
      <c r="G503" s="70"/>
      <c r="H503" s="70" t="s">
        <v>351</v>
      </c>
      <c r="I503" s="70" t="s">
        <v>351</v>
      </c>
      <c r="J503" s="70" t="s">
        <v>351</v>
      </c>
      <c r="K503" s="73" t="s">
        <v>194</v>
      </c>
      <c r="L503" s="73"/>
    </row>
    <row r="504" ht="42.75" spans="1:12">
      <c r="A504" s="84"/>
      <c r="B504" s="84" t="s">
        <v>8584</v>
      </c>
      <c r="C504" s="73" t="s">
        <v>8585</v>
      </c>
      <c r="D504" s="70"/>
      <c r="E504" s="70"/>
      <c r="F504" s="73" t="s">
        <v>100</v>
      </c>
      <c r="G504" s="70"/>
      <c r="H504" s="70" t="s">
        <v>351</v>
      </c>
      <c r="I504" s="70" t="s">
        <v>351</v>
      </c>
      <c r="J504" s="70" t="s">
        <v>351</v>
      </c>
      <c r="K504" s="73" t="s">
        <v>194</v>
      </c>
      <c r="L504" s="73"/>
    </row>
    <row r="505" ht="57" spans="1:12">
      <c r="A505" s="84">
        <v>94</v>
      </c>
      <c r="B505" s="84" t="s">
        <v>8586</v>
      </c>
      <c r="C505" s="73" t="s">
        <v>8587</v>
      </c>
      <c r="D505" s="70" t="s">
        <v>8588</v>
      </c>
      <c r="E505" s="70" t="s">
        <v>8572</v>
      </c>
      <c r="F505" s="73" t="s">
        <v>100</v>
      </c>
      <c r="G505" s="70" t="s">
        <v>8589</v>
      </c>
      <c r="H505" s="70" t="s">
        <v>351</v>
      </c>
      <c r="I505" s="70" t="s">
        <v>351</v>
      </c>
      <c r="J505" s="70" t="s">
        <v>351</v>
      </c>
      <c r="K505" s="73" t="s">
        <v>194</v>
      </c>
      <c r="L505" s="73" t="s">
        <v>8590</v>
      </c>
    </row>
    <row r="506" ht="28.5" spans="1:12">
      <c r="A506" s="84"/>
      <c r="B506" s="84" t="s">
        <v>8591</v>
      </c>
      <c r="C506" s="73" t="s">
        <v>8592</v>
      </c>
      <c r="D506" s="70"/>
      <c r="E506" s="70"/>
      <c r="F506" s="73" t="s">
        <v>100</v>
      </c>
      <c r="G506" s="70"/>
      <c r="H506" s="70" t="s">
        <v>351</v>
      </c>
      <c r="I506" s="70" t="s">
        <v>351</v>
      </c>
      <c r="J506" s="70" t="s">
        <v>351</v>
      </c>
      <c r="K506" s="73" t="s">
        <v>194</v>
      </c>
      <c r="L506" s="73"/>
    </row>
    <row r="507" ht="57" spans="1:12">
      <c r="A507" s="84">
        <v>95</v>
      </c>
      <c r="B507" s="84" t="s">
        <v>8593</v>
      </c>
      <c r="C507" s="73" t="s">
        <v>8594</v>
      </c>
      <c r="D507" s="70" t="s">
        <v>8595</v>
      </c>
      <c r="E507" s="70" t="s">
        <v>8596</v>
      </c>
      <c r="F507" s="73" t="s">
        <v>100</v>
      </c>
      <c r="G507" s="70"/>
      <c r="H507" s="70" t="s">
        <v>351</v>
      </c>
      <c r="I507" s="70" t="s">
        <v>351</v>
      </c>
      <c r="J507" s="70" t="s">
        <v>351</v>
      </c>
      <c r="K507" s="73" t="s">
        <v>194</v>
      </c>
      <c r="L507" s="73" t="s">
        <v>8597</v>
      </c>
    </row>
    <row r="508" ht="42.75" spans="1:12">
      <c r="A508" s="84"/>
      <c r="B508" s="84" t="s">
        <v>8598</v>
      </c>
      <c r="C508" s="73" t="s">
        <v>8599</v>
      </c>
      <c r="D508" s="70"/>
      <c r="E508" s="70"/>
      <c r="F508" s="73" t="s">
        <v>100</v>
      </c>
      <c r="G508" s="70"/>
      <c r="H508" s="70" t="s">
        <v>351</v>
      </c>
      <c r="I508" s="70" t="s">
        <v>351</v>
      </c>
      <c r="J508" s="70" t="s">
        <v>351</v>
      </c>
      <c r="K508" s="73" t="s">
        <v>194</v>
      </c>
      <c r="L508" s="73"/>
    </row>
    <row r="509" ht="42.75" spans="1:12">
      <c r="A509" s="84">
        <v>96</v>
      </c>
      <c r="B509" s="84" t="s">
        <v>8600</v>
      </c>
      <c r="C509" s="73" t="s">
        <v>8601</v>
      </c>
      <c r="D509" s="70" t="s">
        <v>8602</v>
      </c>
      <c r="E509" s="70" t="s">
        <v>8358</v>
      </c>
      <c r="F509" s="73" t="s">
        <v>100</v>
      </c>
      <c r="G509" s="70"/>
      <c r="H509" s="70" t="s">
        <v>351</v>
      </c>
      <c r="I509" s="70" t="s">
        <v>351</v>
      </c>
      <c r="J509" s="70" t="s">
        <v>351</v>
      </c>
      <c r="K509" s="73" t="s">
        <v>194</v>
      </c>
      <c r="L509" s="73"/>
    </row>
    <row r="510" ht="42.75" spans="1:12">
      <c r="A510" s="84">
        <v>97</v>
      </c>
      <c r="B510" s="84" t="s">
        <v>8603</v>
      </c>
      <c r="C510" s="73" t="s">
        <v>8604</v>
      </c>
      <c r="D510" s="70" t="s">
        <v>8605</v>
      </c>
      <c r="E510" s="70" t="s">
        <v>8358</v>
      </c>
      <c r="F510" s="73" t="s">
        <v>100</v>
      </c>
      <c r="G510" s="70"/>
      <c r="H510" s="70" t="s">
        <v>351</v>
      </c>
      <c r="I510" s="70" t="s">
        <v>351</v>
      </c>
      <c r="J510" s="70" t="s">
        <v>351</v>
      </c>
      <c r="K510" s="73" t="s">
        <v>194</v>
      </c>
      <c r="L510" s="73"/>
    </row>
    <row r="511" ht="42.75" spans="1:12">
      <c r="A511" s="84">
        <v>98</v>
      </c>
      <c r="B511" s="84" t="s">
        <v>8606</v>
      </c>
      <c r="C511" s="73" t="s">
        <v>8607</v>
      </c>
      <c r="D511" s="70" t="s">
        <v>8608</v>
      </c>
      <c r="E511" s="70" t="s">
        <v>8358</v>
      </c>
      <c r="F511" s="73" t="s">
        <v>146</v>
      </c>
      <c r="G511" s="70"/>
      <c r="H511" s="70" t="s">
        <v>351</v>
      </c>
      <c r="I511" s="70" t="s">
        <v>351</v>
      </c>
      <c r="J511" s="70" t="s">
        <v>351</v>
      </c>
      <c r="K511" s="73" t="s">
        <v>194</v>
      </c>
      <c r="L511" s="73"/>
    </row>
    <row r="512" ht="42.75" spans="1:12">
      <c r="A512" s="84">
        <v>99</v>
      </c>
      <c r="B512" s="84" t="s">
        <v>8609</v>
      </c>
      <c r="C512" s="73" t="s">
        <v>8610</v>
      </c>
      <c r="D512" s="70" t="s">
        <v>8611</v>
      </c>
      <c r="E512" s="70" t="s">
        <v>8358</v>
      </c>
      <c r="F512" s="73" t="s">
        <v>100</v>
      </c>
      <c r="G512" s="70"/>
      <c r="H512" s="70" t="s">
        <v>351</v>
      </c>
      <c r="I512" s="70" t="s">
        <v>351</v>
      </c>
      <c r="J512" s="70" t="s">
        <v>351</v>
      </c>
      <c r="K512" s="73" t="s">
        <v>194</v>
      </c>
      <c r="L512" s="73"/>
    </row>
    <row r="513" ht="42.75" spans="1:12">
      <c r="A513" s="90">
        <v>100</v>
      </c>
      <c r="B513" s="90" t="s">
        <v>8612</v>
      </c>
      <c r="C513" s="96" t="s">
        <v>8613</v>
      </c>
      <c r="D513" s="93" t="s">
        <v>8614</v>
      </c>
      <c r="E513" s="93" t="s">
        <v>8358</v>
      </c>
      <c r="F513" s="96" t="s">
        <v>100</v>
      </c>
      <c r="G513" s="93"/>
      <c r="H513" s="93" t="s">
        <v>351</v>
      </c>
      <c r="I513" s="93" t="s">
        <v>351</v>
      </c>
      <c r="J513" s="93" t="s">
        <v>351</v>
      </c>
      <c r="K513" s="96" t="s">
        <v>194</v>
      </c>
      <c r="L513" s="73" t="s">
        <v>8615</v>
      </c>
    </row>
    <row r="514" ht="71.25" spans="1:12">
      <c r="A514" s="84">
        <v>101</v>
      </c>
      <c r="B514" s="84" t="s">
        <v>8616</v>
      </c>
      <c r="C514" s="73" t="s">
        <v>8617</v>
      </c>
      <c r="D514" s="70" t="s">
        <v>8618</v>
      </c>
      <c r="E514" s="70" t="s">
        <v>8619</v>
      </c>
      <c r="F514" s="73" t="s">
        <v>100</v>
      </c>
      <c r="G514" s="70" t="s">
        <v>8620</v>
      </c>
      <c r="H514" s="70" t="s">
        <v>351</v>
      </c>
      <c r="I514" s="70" t="s">
        <v>351</v>
      </c>
      <c r="J514" s="70" t="s">
        <v>351</v>
      </c>
      <c r="K514" s="73" t="s">
        <v>194</v>
      </c>
      <c r="L514" s="73"/>
    </row>
    <row r="515" ht="25.5" spans="1:12">
      <c r="A515" s="79" t="s">
        <v>8621</v>
      </c>
      <c r="B515" s="79"/>
      <c r="C515" s="79"/>
      <c r="D515" s="79"/>
      <c r="E515" s="79"/>
      <c r="F515" s="79"/>
      <c r="G515" s="80"/>
      <c r="H515" s="79"/>
      <c r="I515" s="79"/>
      <c r="J515" s="79"/>
      <c r="K515" s="79"/>
      <c r="L515" s="79"/>
    </row>
    <row r="516" ht="400" customHeight="1" spans="1:12">
      <c r="A516" s="70" t="s">
        <v>8622</v>
      </c>
      <c r="B516" s="70"/>
      <c r="C516" s="70"/>
      <c r="D516" s="70"/>
      <c r="E516" s="70"/>
      <c r="F516" s="70"/>
      <c r="G516" s="70"/>
      <c r="H516" s="70"/>
      <c r="I516" s="70"/>
      <c r="J516" s="70"/>
      <c r="K516" s="70"/>
      <c r="L516" s="73"/>
    </row>
    <row r="517" ht="14.25" spans="1:12">
      <c r="A517" s="64" t="s">
        <v>1</v>
      </c>
      <c r="B517" s="64" t="s">
        <v>2</v>
      </c>
      <c r="C517" s="64" t="s">
        <v>3</v>
      </c>
      <c r="D517" s="64" t="s">
        <v>8623</v>
      </c>
      <c r="E517" s="64" t="s">
        <v>721</v>
      </c>
      <c r="F517" s="64" t="s">
        <v>8624</v>
      </c>
      <c r="G517" s="64" t="s">
        <v>8625</v>
      </c>
      <c r="H517" s="100" t="s">
        <v>1693</v>
      </c>
      <c r="I517" s="100"/>
      <c r="J517" s="100"/>
      <c r="K517" s="64" t="s">
        <v>93</v>
      </c>
      <c r="L517" s="88" t="s">
        <v>10</v>
      </c>
    </row>
    <row r="518" ht="14.25" spans="1:12">
      <c r="A518" s="64"/>
      <c r="B518" s="64"/>
      <c r="C518" s="64"/>
      <c r="D518" s="64"/>
      <c r="E518" s="64"/>
      <c r="F518" s="64"/>
      <c r="G518" s="64"/>
      <c r="H518" s="100" t="s">
        <v>94</v>
      </c>
      <c r="I518" s="100" t="s">
        <v>95</v>
      </c>
      <c r="J518" s="100" t="s">
        <v>96</v>
      </c>
      <c r="K518" s="64"/>
      <c r="L518" s="88"/>
    </row>
    <row r="519" ht="57" spans="1:12">
      <c r="A519" s="68" t="s">
        <v>8626</v>
      </c>
      <c r="B519" s="68" t="s">
        <v>8627</v>
      </c>
      <c r="C519" s="73" t="s">
        <v>8628</v>
      </c>
      <c r="D519" s="70" t="s">
        <v>8629</v>
      </c>
      <c r="E519" s="70" t="s">
        <v>8630</v>
      </c>
      <c r="F519" s="73" t="s">
        <v>100</v>
      </c>
      <c r="G519" s="70" t="s">
        <v>8631</v>
      </c>
      <c r="H519" s="72">
        <v>3000</v>
      </c>
      <c r="I519" s="101">
        <v>2550</v>
      </c>
      <c r="J519" s="101">
        <v>2167</v>
      </c>
      <c r="K519" s="73" t="s">
        <v>441</v>
      </c>
      <c r="L519" s="73" t="s">
        <v>8632</v>
      </c>
    </row>
    <row r="520" ht="28.5" spans="1:12">
      <c r="A520" s="68"/>
      <c r="B520" s="354" t="s">
        <v>8633</v>
      </c>
      <c r="C520" s="73" t="s">
        <v>8634</v>
      </c>
      <c r="D520" s="70"/>
      <c r="E520" s="70"/>
      <c r="F520" s="73" t="s">
        <v>100</v>
      </c>
      <c r="G520" s="70"/>
      <c r="H520" s="101">
        <v>900</v>
      </c>
      <c r="I520" s="101">
        <v>765</v>
      </c>
      <c r="J520" s="101">
        <v>650</v>
      </c>
      <c r="K520" s="73" t="s">
        <v>441</v>
      </c>
      <c r="L520" s="73"/>
    </row>
    <row r="521" ht="57" spans="1:12">
      <c r="A521" s="73">
        <v>2</v>
      </c>
      <c r="B521" s="354" t="s">
        <v>8635</v>
      </c>
      <c r="C521" s="73" t="s">
        <v>8636</v>
      </c>
      <c r="D521" s="70" t="s">
        <v>8637</v>
      </c>
      <c r="E521" s="70" t="s">
        <v>8638</v>
      </c>
      <c r="F521" s="73" t="s">
        <v>100</v>
      </c>
      <c r="G521" s="70" t="s">
        <v>8631</v>
      </c>
      <c r="H521" s="101">
        <v>2400</v>
      </c>
      <c r="I521" s="101">
        <v>2040</v>
      </c>
      <c r="J521" s="101">
        <v>1734</v>
      </c>
      <c r="K521" s="73" t="s">
        <v>441</v>
      </c>
      <c r="L521" s="73" t="s">
        <v>8639</v>
      </c>
    </row>
    <row r="522" ht="28.5" spans="1:12">
      <c r="A522" s="73"/>
      <c r="B522" s="354" t="s">
        <v>8640</v>
      </c>
      <c r="C522" s="73" t="s">
        <v>8641</v>
      </c>
      <c r="D522" s="70"/>
      <c r="E522" s="70"/>
      <c r="F522" s="73" t="s">
        <v>100</v>
      </c>
      <c r="G522" s="70"/>
      <c r="H522" s="101">
        <v>720</v>
      </c>
      <c r="I522" s="101">
        <v>612</v>
      </c>
      <c r="J522" s="101">
        <v>520</v>
      </c>
      <c r="K522" s="73" t="s">
        <v>441</v>
      </c>
      <c r="L522" s="84"/>
    </row>
    <row r="523" ht="28.5" spans="1:12">
      <c r="A523" s="73"/>
      <c r="B523" s="354" t="s">
        <v>8642</v>
      </c>
      <c r="C523" s="73" t="s">
        <v>8643</v>
      </c>
      <c r="D523" s="70"/>
      <c r="E523" s="70"/>
      <c r="F523" s="73" t="s">
        <v>100</v>
      </c>
      <c r="G523" s="70"/>
      <c r="H523" s="101">
        <v>2400</v>
      </c>
      <c r="I523" s="101">
        <v>2040</v>
      </c>
      <c r="J523" s="101">
        <v>1734</v>
      </c>
      <c r="K523" s="73" t="s">
        <v>441</v>
      </c>
      <c r="L523" s="84"/>
    </row>
    <row r="524" ht="57" spans="1:12">
      <c r="A524" s="73">
        <v>3</v>
      </c>
      <c r="B524" s="354" t="s">
        <v>8644</v>
      </c>
      <c r="C524" s="73" t="s">
        <v>8645</v>
      </c>
      <c r="D524" s="70" t="s">
        <v>8646</v>
      </c>
      <c r="E524" s="70" t="s">
        <v>8647</v>
      </c>
      <c r="F524" s="73" t="s">
        <v>146</v>
      </c>
      <c r="G524" s="70" t="s">
        <v>8631</v>
      </c>
      <c r="H524" s="101">
        <v>1000</v>
      </c>
      <c r="I524" s="101">
        <v>850</v>
      </c>
      <c r="J524" s="101">
        <v>722</v>
      </c>
      <c r="K524" s="73" t="s">
        <v>441</v>
      </c>
      <c r="L524" s="73" t="s">
        <v>8648</v>
      </c>
    </row>
    <row r="525" ht="28.5" spans="1:12">
      <c r="A525" s="73"/>
      <c r="B525" s="354" t="s">
        <v>8649</v>
      </c>
      <c r="C525" s="73" t="s">
        <v>8650</v>
      </c>
      <c r="D525" s="70"/>
      <c r="E525" s="70"/>
      <c r="F525" s="73" t="s">
        <v>146</v>
      </c>
      <c r="G525" s="70"/>
      <c r="H525" s="101">
        <v>300</v>
      </c>
      <c r="I525" s="101">
        <v>255</v>
      </c>
      <c r="J525" s="101">
        <v>216</v>
      </c>
      <c r="K525" s="73" t="s">
        <v>441</v>
      </c>
      <c r="L525" s="73"/>
    </row>
    <row r="526" ht="57" spans="1:12">
      <c r="A526" s="73">
        <v>4</v>
      </c>
      <c r="B526" s="354" t="s">
        <v>8651</v>
      </c>
      <c r="C526" s="73" t="s">
        <v>8652</v>
      </c>
      <c r="D526" s="70" t="s">
        <v>8653</v>
      </c>
      <c r="E526" s="70" t="s">
        <v>8638</v>
      </c>
      <c r="F526" s="73" t="s">
        <v>100</v>
      </c>
      <c r="G526" s="70" t="s">
        <v>8631</v>
      </c>
      <c r="H526" s="101">
        <v>2400</v>
      </c>
      <c r="I526" s="101">
        <v>2040</v>
      </c>
      <c r="J526" s="101">
        <v>1734</v>
      </c>
      <c r="K526" s="73" t="s">
        <v>441</v>
      </c>
      <c r="L526" s="73" t="s">
        <v>8654</v>
      </c>
    </row>
    <row r="527" ht="28.5" spans="1:12">
      <c r="A527" s="73"/>
      <c r="B527" s="354" t="s">
        <v>8655</v>
      </c>
      <c r="C527" s="73" t="s">
        <v>8656</v>
      </c>
      <c r="D527" s="70"/>
      <c r="E527" s="70"/>
      <c r="F527" s="73" t="s">
        <v>100</v>
      </c>
      <c r="G527" s="70"/>
      <c r="H527" s="101">
        <v>720</v>
      </c>
      <c r="I527" s="101">
        <v>612</v>
      </c>
      <c r="J527" s="101">
        <v>520</v>
      </c>
      <c r="K527" s="73" t="s">
        <v>441</v>
      </c>
      <c r="L527" s="73"/>
    </row>
    <row r="528" ht="57" spans="1:12">
      <c r="A528" s="73">
        <v>5</v>
      </c>
      <c r="B528" s="354" t="s">
        <v>8657</v>
      </c>
      <c r="C528" s="73" t="s">
        <v>8658</v>
      </c>
      <c r="D528" s="70" t="s">
        <v>8659</v>
      </c>
      <c r="E528" s="70" t="s">
        <v>8638</v>
      </c>
      <c r="F528" s="84" t="s">
        <v>100</v>
      </c>
      <c r="G528" s="70" t="s">
        <v>8631</v>
      </c>
      <c r="H528" s="101">
        <v>3000</v>
      </c>
      <c r="I528" s="101">
        <v>2550</v>
      </c>
      <c r="J528" s="101">
        <v>2167</v>
      </c>
      <c r="K528" s="73" t="s">
        <v>441</v>
      </c>
      <c r="L528" s="73" t="s">
        <v>8660</v>
      </c>
    </row>
    <row r="529" ht="28.5" spans="1:12">
      <c r="A529" s="73"/>
      <c r="B529" s="354" t="s">
        <v>8661</v>
      </c>
      <c r="C529" s="73" t="s">
        <v>8662</v>
      </c>
      <c r="D529" s="70"/>
      <c r="E529" s="70"/>
      <c r="F529" s="84" t="s">
        <v>100</v>
      </c>
      <c r="G529" s="70"/>
      <c r="H529" s="101">
        <v>900</v>
      </c>
      <c r="I529" s="101">
        <v>765</v>
      </c>
      <c r="J529" s="101">
        <v>650</v>
      </c>
      <c r="K529" s="73" t="s">
        <v>441</v>
      </c>
      <c r="L529" s="73"/>
    </row>
    <row r="530" ht="114" spans="1:12">
      <c r="A530" s="73">
        <v>6</v>
      </c>
      <c r="B530" s="354" t="s">
        <v>8663</v>
      </c>
      <c r="C530" s="73" t="s">
        <v>8664</v>
      </c>
      <c r="D530" s="70" t="s">
        <v>8665</v>
      </c>
      <c r="E530" s="70" t="s">
        <v>8666</v>
      </c>
      <c r="F530" s="73" t="s">
        <v>100</v>
      </c>
      <c r="G530" s="70" t="s">
        <v>8667</v>
      </c>
      <c r="H530" s="101">
        <v>2000</v>
      </c>
      <c r="I530" s="101">
        <v>1700</v>
      </c>
      <c r="J530" s="101">
        <v>1445</v>
      </c>
      <c r="K530" s="73" t="s">
        <v>6279</v>
      </c>
      <c r="L530" s="84"/>
    </row>
    <row r="531" ht="28.5" spans="1:12">
      <c r="A531" s="73"/>
      <c r="B531" s="354" t="s">
        <v>8668</v>
      </c>
      <c r="C531" s="73" t="s">
        <v>8669</v>
      </c>
      <c r="D531" s="70"/>
      <c r="E531" s="70"/>
      <c r="F531" s="73" t="s">
        <v>100</v>
      </c>
      <c r="G531" s="70"/>
      <c r="H531" s="101">
        <v>600</v>
      </c>
      <c r="I531" s="101">
        <v>510</v>
      </c>
      <c r="J531" s="101">
        <v>433</v>
      </c>
      <c r="K531" s="73" t="s">
        <v>6279</v>
      </c>
      <c r="L531" s="84"/>
    </row>
    <row r="532" ht="99.75" spans="1:12">
      <c r="A532" s="73">
        <v>7</v>
      </c>
      <c r="B532" s="354" t="s">
        <v>8670</v>
      </c>
      <c r="C532" s="73" t="s">
        <v>8671</v>
      </c>
      <c r="D532" s="70" t="s">
        <v>8672</v>
      </c>
      <c r="E532" s="70" t="s">
        <v>8638</v>
      </c>
      <c r="F532" s="73" t="s">
        <v>100</v>
      </c>
      <c r="G532" s="70" t="s">
        <v>8673</v>
      </c>
      <c r="H532" s="101">
        <v>3000</v>
      </c>
      <c r="I532" s="101">
        <v>2550</v>
      </c>
      <c r="J532" s="101">
        <v>2167</v>
      </c>
      <c r="K532" s="73" t="s">
        <v>441</v>
      </c>
      <c r="L532" s="73" t="s">
        <v>8674</v>
      </c>
    </row>
    <row r="533" ht="28.5" spans="1:12">
      <c r="A533" s="73"/>
      <c r="B533" s="354" t="s">
        <v>8675</v>
      </c>
      <c r="C533" s="73" t="s">
        <v>8676</v>
      </c>
      <c r="D533" s="70"/>
      <c r="E533" s="70"/>
      <c r="F533" s="73" t="s">
        <v>100</v>
      </c>
      <c r="G533" s="70"/>
      <c r="H533" s="101">
        <v>900</v>
      </c>
      <c r="I533" s="101">
        <v>765</v>
      </c>
      <c r="J533" s="101">
        <v>650</v>
      </c>
      <c r="K533" s="73" t="s">
        <v>441</v>
      </c>
      <c r="L533" s="73"/>
    </row>
    <row r="534" ht="57" spans="1:12">
      <c r="A534" s="73">
        <v>8</v>
      </c>
      <c r="B534" s="354" t="s">
        <v>8677</v>
      </c>
      <c r="C534" s="73" t="s">
        <v>8678</v>
      </c>
      <c r="D534" s="70" t="s">
        <v>8679</v>
      </c>
      <c r="E534" s="70" t="s">
        <v>8680</v>
      </c>
      <c r="F534" s="73" t="s">
        <v>100</v>
      </c>
      <c r="G534" s="70"/>
      <c r="H534" s="101">
        <v>1800</v>
      </c>
      <c r="I534" s="101">
        <v>1530</v>
      </c>
      <c r="J534" s="101">
        <v>1300</v>
      </c>
      <c r="K534" s="73" t="s">
        <v>441</v>
      </c>
      <c r="L534" s="73" t="s">
        <v>8681</v>
      </c>
    </row>
    <row r="535" ht="28.5" spans="1:12">
      <c r="A535" s="73"/>
      <c r="B535" s="354" t="s">
        <v>8682</v>
      </c>
      <c r="C535" s="73" t="s">
        <v>8683</v>
      </c>
      <c r="D535" s="70"/>
      <c r="E535" s="70"/>
      <c r="F535" s="73" t="s">
        <v>100</v>
      </c>
      <c r="G535" s="70"/>
      <c r="H535" s="101">
        <v>540</v>
      </c>
      <c r="I535" s="101">
        <v>459</v>
      </c>
      <c r="J535" s="101">
        <v>390</v>
      </c>
      <c r="K535" s="73" t="s">
        <v>441</v>
      </c>
      <c r="L535" s="73"/>
    </row>
    <row r="536" ht="57" spans="1:12">
      <c r="A536" s="73">
        <v>9</v>
      </c>
      <c r="B536" s="354" t="s">
        <v>8684</v>
      </c>
      <c r="C536" s="73" t="s">
        <v>8685</v>
      </c>
      <c r="D536" s="70" t="s">
        <v>8686</v>
      </c>
      <c r="E536" s="70" t="s">
        <v>8687</v>
      </c>
      <c r="F536" s="73" t="s">
        <v>100</v>
      </c>
      <c r="G536" s="70"/>
      <c r="H536" s="101">
        <v>800</v>
      </c>
      <c r="I536" s="101">
        <v>680</v>
      </c>
      <c r="J536" s="101">
        <v>578</v>
      </c>
      <c r="K536" s="73" t="s">
        <v>441</v>
      </c>
      <c r="L536" s="73" t="s">
        <v>8688</v>
      </c>
    </row>
    <row r="537" ht="28.5" spans="1:12">
      <c r="A537" s="73"/>
      <c r="B537" s="354" t="s">
        <v>8689</v>
      </c>
      <c r="C537" s="73" t="s">
        <v>8690</v>
      </c>
      <c r="D537" s="70"/>
      <c r="E537" s="70"/>
      <c r="F537" s="73" t="s">
        <v>100</v>
      </c>
      <c r="G537" s="70"/>
      <c r="H537" s="101">
        <v>240</v>
      </c>
      <c r="I537" s="101">
        <v>204</v>
      </c>
      <c r="J537" s="101">
        <v>173</v>
      </c>
      <c r="K537" s="73" t="s">
        <v>441</v>
      </c>
      <c r="L537" s="84"/>
    </row>
    <row r="538" ht="42.75" spans="1:12">
      <c r="A538" s="73"/>
      <c r="B538" s="354" t="s">
        <v>8691</v>
      </c>
      <c r="C538" s="73" t="s">
        <v>8692</v>
      </c>
      <c r="D538" s="70"/>
      <c r="E538" s="70"/>
      <c r="F538" s="73" t="s">
        <v>100</v>
      </c>
      <c r="G538" s="70"/>
      <c r="H538" s="101">
        <v>800</v>
      </c>
      <c r="I538" s="101">
        <v>680</v>
      </c>
      <c r="J538" s="101">
        <v>578</v>
      </c>
      <c r="K538" s="73" t="s">
        <v>441</v>
      </c>
      <c r="L538" s="84"/>
    </row>
    <row r="539" ht="28.5" spans="1:12">
      <c r="A539" s="73"/>
      <c r="B539" s="354" t="s">
        <v>8693</v>
      </c>
      <c r="C539" s="73" t="s">
        <v>8694</v>
      </c>
      <c r="D539" s="70"/>
      <c r="E539" s="70"/>
      <c r="F539" s="73" t="s">
        <v>100</v>
      </c>
      <c r="G539" s="70"/>
      <c r="H539" s="101">
        <v>240</v>
      </c>
      <c r="I539" s="101">
        <v>204</v>
      </c>
      <c r="J539" s="101">
        <v>173</v>
      </c>
      <c r="K539" s="73" t="s">
        <v>441</v>
      </c>
      <c r="L539" s="84"/>
    </row>
    <row r="540" ht="57" spans="1:12">
      <c r="A540" s="73">
        <v>10</v>
      </c>
      <c r="B540" s="354" t="s">
        <v>8695</v>
      </c>
      <c r="C540" s="73" t="s">
        <v>8696</v>
      </c>
      <c r="D540" s="70" t="s">
        <v>8697</v>
      </c>
      <c r="E540" s="70" t="s">
        <v>8687</v>
      </c>
      <c r="F540" s="73" t="s">
        <v>100</v>
      </c>
      <c r="G540" s="70" t="s">
        <v>8698</v>
      </c>
      <c r="H540" s="101">
        <v>1300</v>
      </c>
      <c r="I540" s="101">
        <v>1105</v>
      </c>
      <c r="J540" s="101">
        <v>939</v>
      </c>
      <c r="K540" s="73" t="s">
        <v>441</v>
      </c>
      <c r="L540" s="73" t="s">
        <v>8699</v>
      </c>
    </row>
    <row r="541" ht="28.5" spans="1:12">
      <c r="A541" s="73"/>
      <c r="B541" s="354" t="s">
        <v>8700</v>
      </c>
      <c r="C541" s="73" t="s">
        <v>8701</v>
      </c>
      <c r="D541" s="70"/>
      <c r="E541" s="70"/>
      <c r="F541" s="73" t="s">
        <v>100</v>
      </c>
      <c r="G541" s="70"/>
      <c r="H541" s="101">
        <v>390</v>
      </c>
      <c r="I541" s="101">
        <v>331</v>
      </c>
      <c r="J541" s="101">
        <v>281</v>
      </c>
      <c r="K541" s="73" t="s">
        <v>441</v>
      </c>
      <c r="L541" s="84"/>
    </row>
    <row r="542" ht="28.5" spans="1:12">
      <c r="A542" s="73"/>
      <c r="B542" s="354" t="s">
        <v>8702</v>
      </c>
      <c r="C542" s="73" t="s">
        <v>8703</v>
      </c>
      <c r="D542" s="70"/>
      <c r="E542" s="70"/>
      <c r="F542" s="73" t="s">
        <v>100</v>
      </c>
      <c r="G542" s="70"/>
      <c r="H542" s="101">
        <v>390</v>
      </c>
      <c r="I542" s="101">
        <v>331</v>
      </c>
      <c r="J542" s="101">
        <v>281</v>
      </c>
      <c r="K542" s="73" t="s">
        <v>441</v>
      </c>
      <c r="L542" s="84"/>
    </row>
    <row r="543" ht="42.75" spans="1:12">
      <c r="A543" s="73"/>
      <c r="B543" s="354" t="s">
        <v>8704</v>
      </c>
      <c r="C543" s="73" t="s">
        <v>8705</v>
      </c>
      <c r="D543" s="70"/>
      <c r="E543" s="70"/>
      <c r="F543" s="73" t="s">
        <v>100</v>
      </c>
      <c r="G543" s="70"/>
      <c r="H543" s="101">
        <v>1040</v>
      </c>
      <c r="I543" s="101">
        <v>884</v>
      </c>
      <c r="J543" s="101">
        <v>751</v>
      </c>
      <c r="K543" s="73" t="s">
        <v>441</v>
      </c>
      <c r="L543" s="84"/>
    </row>
    <row r="544" ht="42.75" spans="1:12">
      <c r="A544" s="73">
        <v>11</v>
      </c>
      <c r="B544" s="354" t="s">
        <v>8706</v>
      </c>
      <c r="C544" s="73" t="s">
        <v>8707</v>
      </c>
      <c r="D544" s="70" t="s">
        <v>8708</v>
      </c>
      <c r="E544" s="70" t="s">
        <v>8709</v>
      </c>
      <c r="F544" s="73" t="s">
        <v>146</v>
      </c>
      <c r="G544" s="70"/>
      <c r="H544" s="101">
        <v>200</v>
      </c>
      <c r="I544" s="101">
        <v>170</v>
      </c>
      <c r="J544" s="101">
        <v>144</v>
      </c>
      <c r="K544" s="73" t="s">
        <v>183</v>
      </c>
      <c r="L544" s="73" t="s">
        <v>8710</v>
      </c>
    </row>
    <row r="545" ht="42.75" spans="1:12">
      <c r="A545" s="73">
        <v>12</v>
      </c>
      <c r="B545" s="354" t="s">
        <v>8711</v>
      </c>
      <c r="C545" s="73" t="s">
        <v>8712</v>
      </c>
      <c r="D545" s="70" t="s">
        <v>8713</v>
      </c>
      <c r="E545" s="70" t="s">
        <v>4727</v>
      </c>
      <c r="F545" s="73" t="s">
        <v>146</v>
      </c>
      <c r="G545" s="70" t="s">
        <v>8714</v>
      </c>
      <c r="H545" s="101">
        <v>400</v>
      </c>
      <c r="I545" s="101">
        <v>340</v>
      </c>
      <c r="J545" s="101">
        <v>289</v>
      </c>
      <c r="K545" s="73" t="s">
        <v>183</v>
      </c>
      <c r="L545" s="73" t="s">
        <v>8715</v>
      </c>
    </row>
    <row r="546" ht="57" spans="1:12">
      <c r="A546" s="73">
        <v>13</v>
      </c>
      <c r="B546" s="354" t="s">
        <v>8716</v>
      </c>
      <c r="C546" s="73" t="s">
        <v>8717</v>
      </c>
      <c r="D546" s="70" t="s">
        <v>8718</v>
      </c>
      <c r="E546" s="70" t="s">
        <v>8719</v>
      </c>
      <c r="F546" s="73" t="s">
        <v>146</v>
      </c>
      <c r="G546" s="70"/>
      <c r="H546" s="101">
        <v>1000</v>
      </c>
      <c r="I546" s="101">
        <v>850</v>
      </c>
      <c r="J546" s="101">
        <v>722</v>
      </c>
      <c r="K546" s="73" t="s">
        <v>441</v>
      </c>
      <c r="L546" s="73" t="s">
        <v>8720</v>
      </c>
    </row>
    <row r="547" ht="28.5" spans="1:12">
      <c r="A547" s="73"/>
      <c r="B547" s="354" t="s">
        <v>8721</v>
      </c>
      <c r="C547" s="73" t="s">
        <v>8722</v>
      </c>
      <c r="D547" s="70"/>
      <c r="E547" s="70"/>
      <c r="F547" s="73" t="s">
        <v>146</v>
      </c>
      <c r="G547" s="70"/>
      <c r="H547" s="101">
        <v>300</v>
      </c>
      <c r="I547" s="101">
        <v>255</v>
      </c>
      <c r="J547" s="101">
        <v>216</v>
      </c>
      <c r="K547" s="73" t="s">
        <v>441</v>
      </c>
      <c r="L547" s="84"/>
    </row>
    <row r="548" ht="28.5" spans="1:12">
      <c r="A548" s="73"/>
      <c r="B548" s="354" t="s">
        <v>8723</v>
      </c>
      <c r="C548" s="73" t="s">
        <v>8724</v>
      </c>
      <c r="D548" s="70"/>
      <c r="E548" s="70"/>
      <c r="F548" s="73" t="s">
        <v>146</v>
      </c>
      <c r="G548" s="70"/>
      <c r="H548" s="101">
        <v>200</v>
      </c>
      <c r="I548" s="101">
        <v>170</v>
      </c>
      <c r="J548" s="101">
        <v>144</v>
      </c>
      <c r="K548" s="73" t="s">
        <v>441</v>
      </c>
      <c r="L548" s="84"/>
    </row>
    <row r="549" ht="57" spans="1:12">
      <c r="A549" s="73">
        <v>14</v>
      </c>
      <c r="B549" s="354" t="s">
        <v>8725</v>
      </c>
      <c r="C549" s="73" t="s">
        <v>8726</v>
      </c>
      <c r="D549" s="70" t="s">
        <v>8727</v>
      </c>
      <c r="E549" s="70" t="s">
        <v>8687</v>
      </c>
      <c r="F549" s="73" t="s">
        <v>146</v>
      </c>
      <c r="G549" s="70" t="s">
        <v>8728</v>
      </c>
      <c r="H549" s="101">
        <v>1500</v>
      </c>
      <c r="I549" s="101">
        <v>1275</v>
      </c>
      <c r="J549" s="101">
        <v>1083</v>
      </c>
      <c r="K549" s="73" t="s">
        <v>441</v>
      </c>
      <c r="L549" s="73" t="s">
        <v>8729</v>
      </c>
    </row>
    <row r="550" ht="28.5" spans="1:12">
      <c r="A550" s="73"/>
      <c r="B550" s="354" t="s">
        <v>8730</v>
      </c>
      <c r="C550" s="73" t="s">
        <v>8731</v>
      </c>
      <c r="D550" s="70"/>
      <c r="E550" s="70"/>
      <c r="F550" s="73" t="s">
        <v>146</v>
      </c>
      <c r="G550" s="70"/>
      <c r="H550" s="101">
        <v>450</v>
      </c>
      <c r="I550" s="101">
        <v>382</v>
      </c>
      <c r="J550" s="101">
        <v>325</v>
      </c>
      <c r="K550" s="73" t="s">
        <v>441</v>
      </c>
      <c r="L550" s="84"/>
    </row>
    <row r="551" ht="42.75" spans="1:12">
      <c r="A551" s="73"/>
      <c r="B551" s="354" t="s">
        <v>8732</v>
      </c>
      <c r="C551" s="73" t="s">
        <v>8733</v>
      </c>
      <c r="D551" s="70"/>
      <c r="E551" s="70"/>
      <c r="F551" s="73" t="s">
        <v>146</v>
      </c>
      <c r="G551" s="70"/>
      <c r="H551" s="101">
        <v>450</v>
      </c>
      <c r="I551" s="101">
        <v>382</v>
      </c>
      <c r="J551" s="101">
        <v>325</v>
      </c>
      <c r="K551" s="73" t="s">
        <v>441</v>
      </c>
      <c r="L551" s="84"/>
    </row>
    <row r="552" ht="99.75" spans="1:12">
      <c r="A552" s="73">
        <v>15</v>
      </c>
      <c r="B552" s="354" t="s">
        <v>8734</v>
      </c>
      <c r="C552" s="73" t="s">
        <v>8735</v>
      </c>
      <c r="D552" s="70" t="s">
        <v>8736</v>
      </c>
      <c r="E552" s="70" t="s">
        <v>8687</v>
      </c>
      <c r="F552" s="73" t="s">
        <v>146</v>
      </c>
      <c r="G552" s="70" t="s">
        <v>8737</v>
      </c>
      <c r="H552" s="101">
        <v>1600</v>
      </c>
      <c r="I552" s="101">
        <v>1360</v>
      </c>
      <c r="J552" s="101">
        <v>1156</v>
      </c>
      <c r="K552" s="73" t="s">
        <v>441</v>
      </c>
      <c r="L552" s="73" t="s">
        <v>8738</v>
      </c>
    </row>
    <row r="553" ht="28.5" spans="1:12">
      <c r="A553" s="73"/>
      <c r="B553" s="354" t="s">
        <v>8739</v>
      </c>
      <c r="C553" s="73" t="s">
        <v>8740</v>
      </c>
      <c r="D553" s="70"/>
      <c r="E553" s="70"/>
      <c r="F553" s="73" t="s">
        <v>146</v>
      </c>
      <c r="G553" s="70"/>
      <c r="H553" s="101">
        <v>480</v>
      </c>
      <c r="I553" s="101">
        <v>408</v>
      </c>
      <c r="J553" s="101">
        <v>346</v>
      </c>
      <c r="K553" s="73" t="s">
        <v>441</v>
      </c>
      <c r="L553" s="84"/>
    </row>
    <row r="554" ht="42.75" spans="1:12">
      <c r="A554" s="73"/>
      <c r="B554" s="354" t="s">
        <v>8741</v>
      </c>
      <c r="C554" s="73" t="s">
        <v>8742</v>
      </c>
      <c r="D554" s="70"/>
      <c r="E554" s="70"/>
      <c r="F554" s="73" t="s">
        <v>146</v>
      </c>
      <c r="G554" s="70"/>
      <c r="H554" s="101">
        <v>800</v>
      </c>
      <c r="I554" s="101">
        <v>680</v>
      </c>
      <c r="J554" s="101">
        <v>578</v>
      </c>
      <c r="K554" s="73" t="s">
        <v>441</v>
      </c>
      <c r="L554" s="84"/>
    </row>
    <row r="555" ht="42.75" spans="1:12">
      <c r="A555" s="73"/>
      <c r="B555" s="354" t="s">
        <v>8743</v>
      </c>
      <c r="C555" s="73" t="s">
        <v>8744</v>
      </c>
      <c r="D555" s="70"/>
      <c r="E555" s="70"/>
      <c r="F555" s="73" t="s">
        <v>146</v>
      </c>
      <c r="G555" s="70"/>
      <c r="H555" s="101">
        <v>480</v>
      </c>
      <c r="I555" s="101">
        <v>408</v>
      </c>
      <c r="J555" s="101">
        <v>346</v>
      </c>
      <c r="K555" s="73" t="s">
        <v>441</v>
      </c>
      <c r="L555" s="84"/>
    </row>
    <row r="556" ht="57" spans="1:12">
      <c r="A556" s="73">
        <v>16</v>
      </c>
      <c r="B556" s="354" t="s">
        <v>8745</v>
      </c>
      <c r="C556" s="73" t="s">
        <v>8746</v>
      </c>
      <c r="D556" s="70" t="s">
        <v>8747</v>
      </c>
      <c r="E556" s="70" t="s">
        <v>8687</v>
      </c>
      <c r="F556" s="73" t="s">
        <v>146</v>
      </c>
      <c r="G556" s="70"/>
      <c r="H556" s="101">
        <v>1000</v>
      </c>
      <c r="I556" s="101">
        <v>850</v>
      </c>
      <c r="J556" s="101">
        <v>722</v>
      </c>
      <c r="K556" s="73" t="s">
        <v>194</v>
      </c>
      <c r="L556" s="84"/>
    </row>
    <row r="557" ht="28.5" spans="1:12">
      <c r="A557" s="73"/>
      <c r="B557" s="354" t="s">
        <v>8748</v>
      </c>
      <c r="C557" s="73" t="s">
        <v>8749</v>
      </c>
      <c r="D557" s="70"/>
      <c r="E557" s="70"/>
      <c r="F557" s="73" t="s">
        <v>146</v>
      </c>
      <c r="G557" s="70"/>
      <c r="H557" s="101">
        <v>300</v>
      </c>
      <c r="I557" s="101">
        <v>255</v>
      </c>
      <c r="J557" s="101">
        <v>216</v>
      </c>
      <c r="K557" s="73" t="s">
        <v>194</v>
      </c>
      <c r="L557" s="84"/>
    </row>
    <row r="558" ht="57" spans="1:12">
      <c r="A558" s="73">
        <v>17</v>
      </c>
      <c r="B558" s="354" t="s">
        <v>8750</v>
      </c>
      <c r="C558" s="73" t="s">
        <v>8751</v>
      </c>
      <c r="D558" s="70" t="s">
        <v>8752</v>
      </c>
      <c r="E558" s="70" t="s">
        <v>8753</v>
      </c>
      <c r="F558" s="73" t="s">
        <v>146</v>
      </c>
      <c r="G558" s="70" t="s">
        <v>106</v>
      </c>
      <c r="H558" s="101" t="s">
        <v>351</v>
      </c>
      <c r="I558" s="101" t="s">
        <v>351</v>
      </c>
      <c r="J558" s="101" t="s">
        <v>351</v>
      </c>
      <c r="K558" s="73" t="s">
        <v>194</v>
      </c>
      <c r="L558" s="84"/>
    </row>
    <row r="559" ht="28.5" spans="1:12">
      <c r="A559" s="73"/>
      <c r="B559" s="354" t="s">
        <v>8754</v>
      </c>
      <c r="C559" s="73" t="s">
        <v>8755</v>
      </c>
      <c r="D559" s="70"/>
      <c r="E559" s="70"/>
      <c r="F559" s="73" t="s">
        <v>146</v>
      </c>
      <c r="G559" s="70"/>
      <c r="H559" s="101" t="s">
        <v>351</v>
      </c>
      <c r="I559" s="101" t="s">
        <v>351</v>
      </c>
      <c r="J559" s="101" t="s">
        <v>351</v>
      </c>
      <c r="K559" s="73" t="s">
        <v>194</v>
      </c>
      <c r="L559" s="84"/>
    </row>
    <row r="560" ht="42.75" spans="1:12">
      <c r="A560" s="73">
        <v>18</v>
      </c>
      <c r="B560" s="354" t="s">
        <v>8756</v>
      </c>
      <c r="C560" s="73" t="s">
        <v>8757</v>
      </c>
      <c r="D560" s="70" t="s">
        <v>8758</v>
      </c>
      <c r="E560" s="70" t="s">
        <v>8759</v>
      </c>
      <c r="F560" s="73" t="s">
        <v>100</v>
      </c>
      <c r="G560" s="70"/>
      <c r="H560" s="101">
        <v>200</v>
      </c>
      <c r="I560" s="101">
        <v>170</v>
      </c>
      <c r="J560" s="101">
        <v>144</v>
      </c>
      <c r="K560" s="73" t="s">
        <v>194</v>
      </c>
      <c r="L560" s="84"/>
    </row>
    <row r="561" ht="42.75" spans="1:12">
      <c r="A561" s="73">
        <v>18</v>
      </c>
      <c r="B561" s="354" t="s">
        <v>8760</v>
      </c>
      <c r="C561" s="73" t="s">
        <v>8761</v>
      </c>
      <c r="D561" s="70"/>
      <c r="E561" s="70"/>
      <c r="F561" s="73" t="s">
        <v>100</v>
      </c>
      <c r="G561" s="70"/>
      <c r="H561" s="101">
        <v>100</v>
      </c>
      <c r="I561" s="101">
        <v>85</v>
      </c>
      <c r="J561" s="101">
        <v>72</v>
      </c>
      <c r="K561" s="73" t="s">
        <v>194</v>
      </c>
      <c r="L561" s="102"/>
    </row>
    <row r="562" ht="57" spans="1:12">
      <c r="A562" s="73">
        <v>19</v>
      </c>
      <c r="B562" s="354" t="s">
        <v>8762</v>
      </c>
      <c r="C562" s="73" t="s">
        <v>8763</v>
      </c>
      <c r="D562" s="70" t="s">
        <v>8764</v>
      </c>
      <c r="E562" s="70" t="s">
        <v>8765</v>
      </c>
      <c r="F562" s="73" t="s">
        <v>146</v>
      </c>
      <c r="G562" s="70"/>
      <c r="H562" s="101">
        <v>3000</v>
      </c>
      <c r="I562" s="101">
        <v>2550</v>
      </c>
      <c r="J562" s="101">
        <v>2167</v>
      </c>
      <c r="K562" s="73" t="s">
        <v>441</v>
      </c>
      <c r="L562" s="73" t="s">
        <v>8766</v>
      </c>
    </row>
    <row r="563" ht="42.75" spans="1:12">
      <c r="A563" s="73"/>
      <c r="B563" s="354" t="s">
        <v>8767</v>
      </c>
      <c r="C563" s="73" t="s">
        <v>8768</v>
      </c>
      <c r="D563" s="70"/>
      <c r="E563" s="70"/>
      <c r="F563" s="73" t="s">
        <v>146</v>
      </c>
      <c r="G563" s="70"/>
      <c r="H563" s="101">
        <v>900</v>
      </c>
      <c r="I563" s="101">
        <v>765</v>
      </c>
      <c r="J563" s="101">
        <v>650</v>
      </c>
      <c r="K563" s="73" t="s">
        <v>441</v>
      </c>
      <c r="L563" s="73"/>
    </row>
    <row r="564" ht="57" spans="1:12">
      <c r="A564" s="73">
        <v>20</v>
      </c>
      <c r="B564" s="354" t="s">
        <v>8769</v>
      </c>
      <c r="C564" s="73" t="s">
        <v>8770</v>
      </c>
      <c r="D564" s="70" t="s">
        <v>8771</v>
      </c>
      <c r="E564" s="70" t="s">
        <v>8765</v>
      </c>
      <c r="F564" s="73" t="s">
        <v>146</v>
      </c>
      <c r="G564" s="70" t="s">
        <v>8772</v>
      </c>
      <c r="H564" s="101">
        <v>4500</v>
      </c>
      <c r="I564" s="101">
        <v>3825</v>
      </c>
      <c r="J564" s="101">
        <v>3251</v>
      </c>
      <c r="K564" s="73" t="s">
        <v>441</v>
      </c>
      <c r="L564" s="73" t="s">
        <v>8773</v>
      </c>
    </row>
    <row r="565" ht="42.75" spans="1:12">
      <c r="A565" s="73"/>
      <c r="B565" s="354" t="s">
        <v>8774</v>
      </c>
      <c r="C565" s="73" t="s">
        <v>8775</v>
      </c>
      <c r="D565" s="70"/>
      <c r="E565" s="70"/>
      <c r="F565" s="73" t="s">
        <v>146</v>
      </c>
      <c r="G565" s="70"/>
      <c r="H565" s="101">
        <v>1350</v>
      </c>
      <c r="I565" s="101">
        <v>1147</v>
      </c>
      <c r="J565" s="101">
        <v>975</v>
      </c>
      <c r="K565" s="73" t="s">
        <v>441</v>
      </c>
      <c r="L565" s="73"/>
    </row>
    <row r="566" ht="71.25" spans="1:12">
      <c r="A566" s="73">
        <v>21</v>
      </c>
      <c r="B566" s="354" t="s">
        <v>8776</v>
      </c>
      <c r="C566" s="73" t="s">
        <v>8777</v>
      </c>
      <c r="D566" s="70" t="s">
        <v>8778</v>
      </c>
      <c r="E566" s="70" t="s">
        <v>8765</v>
      </c>
      <c r="F566" s="73" t="s">
        <v>146</v>
      </c>
      <c r="G566" s="70" t="s">
        <v>8779</v>
      </c>
      <c r="H566" s="101">
        <v>3500</v>
      </c>
      <c r="I566" s="101">
        <v>2975</v>
      </c>
      <c r="J566" s="101">
        <v>2528</v>
      </c>
      <c r="K566" s="73" t="s">
        <v>441</v>
      </c>
      <c r="L566" s="73" t="s">
        <v>8780</v>
      </c>
    </row>
    <row r="567" ht="42.75" spans="1:12">
      <c r="A567" s="73"/>
      <c r="B567" s="354" t="s">
        <v>8781</v>
      </c>
      <c r="C567" s="73" t="s">
        <v>8782</v>
      </c>
      <c r="D567" s="70"/>
      <c r="E567" s="70"/>
      <c r="F567" s="73" t="s">
        <v>146</v>
      </c>
      <c r="G567" s="70"/>
      <c r="H567" s="101">
        <v>1050</v>
      </c>
      <c r="I567" s="101">
        <v>892</v>
      </c>
      <c r="J567" s="101">
        <v>758</v>
      </c>
      <c r="K567" s="73" t="s">
        <v>441</v>
      </c>
      <c r="L567" s="84"/>
    </row>
    <row r="568" ht="57" spans="1:12">
      <c r="A568" s="73"/>
      <c r="B568" s="354" t="s">
        <v>8783</v>
      </c>
      <c r="C568" s="73" t="s">
        <v>8784</v>
      </c>
      <c r="D568" s="70"/>
      <c r="E568" s="70"/>
      <c r="F568" s="73" t="s">
        <v>146</v>
      </c>
      <c r="G568" s="70"/>
      <c r="H568" s="101">
        <v>1050</v>
      </c>
      <c r="I568" s="101">
        <v>892</v>
      </c>
      <c r="J568" s="101">
        <v>758</v>
      </c>
      <c r="K568" s="73" t="s">
        <v>441</v>
      </c>
      <c r="L568" s="84"/>
    </row>
    <row r="569" ht="128.25" spans="1:12">
      <c r="A569" s="73">
        <v>22</v>
      </c>
      <c r="B569" s="354" t="s">
        <v>8785</v>
      </c>
      <c r="C569" s="73" t="s">
        <v>8786</v>
      </c>
      <c r="D569" s="70" t="s">
        <v>8787</v>
      </c>
      <c r="E569" s="70" t="s">
        <v>8765</v>
      </c>
      <c r="F569" s="73" t="s">
        <v>146</v>
      </c>
      <c r="G569" s="70" t="s">
        <v>8788</v>
      </c>
      <c r="H569" s="101">
        <v>4500</v>
      </c>
      <c r="I569" s="101">
        <v>3825</v>
      </c>
      <c r="J569" s="101">
        <v>3251</v>
      </c>
      <c r="K569" s="73" t="s">
        <v>441</v>
      </c>
      <c r="L569" s="73" t="s">
        <v>8789</v>
      </c>
    </row>
    <row r="570" ht="42.75" spans="1:12">
      <c r="A570" s="73"/>
      <c r="B570" s="354" t="s">
        <v>8790</v>
      </c>
      <c r="C570" s="73" t="s">
        <v>8791</v>
      </c>
      <c r="D570" s="70"/>
      <c r="E570" s="70"/>
      <c r="F570" s="73" t="s">
        <v>146</v>
      </c>
      <c r="G570" s="87"/>
      <c r="H570" s="101">
        <v>1350</v>
      </c>
      <c r="I570" s="101">
        <v>1147</v>
      </c>
      <c r="J570" s="101">
        <v>975</v>
      </c>
      <c r="K570" s="73" t="s">
        <v>441</v>
      </c>
      <c r="L570" s="84"/>
    </row>
    <row r="571" ht="57" spans="1:12">
      <c r="A571" s="73"/>
      <c r="B571" s="354" t="s">
        <v>8792</v>
      </c>
      <c r="C571" s="73" t="s">
        <v>8793</v>
      </c>
      <c r="D571" s="70"/>
      <c r="E571" s="70"/>
      <c r="F571" s="73" t="s">
        <v>146</v>
      </c>
      <c r="G571" s="87"/>
      <c r="H571" s="101">
        <v>1350</v>
      </c>
      <c r="I571" s="101">
        <v>1147</v>
      </c>
      <c r="J571" s="101">
        <v>975</v>
      </c>
      <c r="K571" s="73" t="s">
        <v>441</v>
      </c>
      <c r="L571" s="84"/>
    </row>
    <row r="572" ht="57" spans="1:12">
      <c r="A572" s="73">
        <v>23</v>
      </c>
      <c r="B572" s="354" t="s">
        <v>8794</v>
      </c>
      <c r="C572" s="73" t="s">
        <v>8795</v>
      </c>
      <c r="D572" s="70" t="s">
        <v>8796</v>
      </c>
      <c r="E572" s="70" t="s">
        <v>8765</v>
      </c>
      <c r="F572" s="354" t="s">
        <v>100</v>
      </c>
      <c r="G572" s="87"/>
      <c r="H572" s="101">
        <v>2100</v>
      </c>
      <c r="I572" s="101">
        <v>1785</v>
      </c>
      <c r="J572" s="101">
        <v>1517</v>
      </c>
      <c r="K572" s="73" t="s">
        <v>441</v>
      </c>
      <c r="L572" s="73" t="s">
        <v>8797</v>
      </c>
    </row>
    <row r="573" ht="28.5" spans="1:12">
      <c r="A573" s="73"/>
      <c r="B573" s="354" t="s">
        <v>8798</v>
      </c>
      <c r="C573" s="73" t="s">
        <v>8799</v>
      </c>
      <c r="D573" s="70"/>
      <c r="E573" s="70"/>
      <c r="F573" s="354" t="s">
        <v>100</v>
      </c>
      <c r="G573" s="70"/>
      <c r="H573" s="101">
        <v>630</v>
      </c>
      <c r="I573" s="101">
        <v>535</v>
      </c>
      <c r="J573" s="101">
        <v>455</v>
      </c>
      <c r="K573" s="73" t="s">
        <v>441</v>
      </c>
      <c r="L573" s="84"/>
    </row>
    <row r="574" ht="42.75" spans="1:12">
      <c r="A574" s="73"/>
      <c r="B574" s="354" t="s">
        <v>8800</v>
      </c>
      <c r="C574" s="73" t="s">
        <v>8801</v>
      </c>
      <c r="D574" s="70"/>
      <c r="E574" s="70"/>
      <c r="F574" s="354" t="s">
        <v>100</v>
      </c>
      <c r="G574" s="70"/>
      <c r="H574" s="101">
        <v>630</v>
      </c>
      <c r="I574" s="101">
        <v>535</v>
      </c>
      <c r="J574" s="101">
        <v>455</v>
      </c>
      <c r="K574" s="73" t="s">
        <v>441</v>
      </c>
      <c r="L574" s="84"/>
    </row>
    <row r="575" ht="57" spans="1:12">
      <c r="A575" s="73">
        <v>24</v>
      </c>
      <c r="B575" s="354" t="s">
        <v>8802</v>
      </c>
      <c r="C575" s="73" t="s">
        <v>8803</v>
      </c>
      <c r="D575" s="70" t="s">
        <v>8804</v>
      </c>
      <c r="E575" s="70" t="s">
        <v>8805</v>
      </c>
      <c r="F575" s="354" t="s">
        <v>100</v>
      </c>
      <c r="G575" s="70"/>
      <c r="H575" s="101">
        <v>2500</v>
      </c>
      <c r="I575" s="101">
        <v>2125</v>
      </c>
      <c r="J575" s="101">
        <v>1806</v>
      </c>
      <c r="K575" s="73" t="s">
        <v>183</v>
      </c>
      <c r="L575" s="73" t="s">
        <v>8806</v>
      </c>
    </row>
    <row r="576" ht="28.5" spans="1:12">
      <c r="A576" s="73"/>
      <c r="B576" s="354" t="s">
        <v>8807</v>
      </c>
      <c r="C576" s="73" t="s">
        <v>8808</v>
      </c>
      <c r="D576" s="70"/>
      <c r="E576" s="70"/>
      <c r="F576" s="354" t="s">
        <v>100</v>
      </c>
      <c r="G576" s="87"/>
      <c r="H576" s="101">
        <v>750</v>
      </c>
      <c r="I576" s="101">
        <v>637</v>
      </c>
      <c r="J576" s="101">
        <v>541</v>
      </c>
      <c r="K576" s="73" t="s">
        <v>183</v>
      </c>
      <c r="L576" s="84"/>
    </row>
    <row r="577" ht="28.5" spans="1:12">
      <c r="A577" s="73"/>
      <c r="B577" s="354" t="s">
        <v>8809</v>
      </c>
      <c r="C577" s="73" t="s">
        <v>8810</v>
      </c>
      <c r="D577" s="70"/>
      <c r="E577" s="70"/>
      <c r="F577" s="354" t="s">
        <v>100</v>
      </c>
      <c r="G577" s="87"/>
      <c r="H577" s="101">
        <v>2500</v>
      </c>
      <c r="I577" s="101">
        <v>2125</v>
      </c>
      <c r="J577" s="101">
        <v>1806</v>
      </c>
      <c r="K577" s="73" t="s">
        <v>183</v>
      </c>
      <c r="L577" s="84"/>
    </row>
    <row r="578" ht="28.5" spans="1:12">
      <c r="A578" s="73"/>
      <c r="B578" s="354" t="s">
        <v>8811</v>
      </c>
      <c r="C578" s="73" t="s">
        <v>8812</v>
      </c>
      <c r="D578" s="70"/>
      <c r="E578" s="70"/>
      <c r="F578" s="354" t="s">
        <v>100</v>
      </c>
      <c r="G578" s="87"/>
      <c r="H578" s="101">
        <v>2500</v>
      </c>
      <c r="I578" s="101">
        <v>2125</v>
      </c>
      <c r="J578" s="101">
        <v>1806</v>
      </c>
      <c r="K578" s="73" t="s">
        <v>183</v>
      </c>
      <c r="L578" s="84"/>
    </row>
    <row r="579" ht="57" spans="1:12">
      <c r="A579" s="73">
        <v>25</v>
      </c>
      <c r="B579" s="354" t="s">
        <v>8813</v>
      </c>
      <c r="C579" s="73" t="s">
        <v>8814</v>
      </c>
      <c r="D579" s="70" t="s">
        <v>8815</v>
      </c>
      <c r="E579" s="70" t="s">
        <v>8687</v>
      </c>
      <c r="F579" s="73" t="s">
        <v>100</v>
      </c>
      <c r="G579" s="87"/>
      <c r="H579" s="101">
        <v>1100</v>
      </c>
      <c r="I579" s="101">
        <v>935</v>
      </c>
      <c r="J579" s="101">
        <v>794</v>
      </c>
      <c r="K579" s="73" t="s">
        <v>441</v>
      </c>
      <c r="L579" s="73" t="s">
        <v>8816</v>
      </c>
    </row>
    <row r="580" ht="28.5" spans="1:12">
      <c r="A580" s="73"/>
      <c r="B580" s="357" t="s">
        <v>8817</v>
      </c>
      <c r="C580" s="73" t="s">
        <v>8818</v>
      </c>
      <c r="D580" s="87"/>
      <c r="E580" s="87"/>
      <c r="F580" s="73" t="s">
        <v>100</v>
      </c>
      <c r="G580" s="87"/>
      <c r="H580" s="103">
        <v>330</v>
      </c>
      <c r="I580" s="103">
        <v>280</v>
      </c>
      <c r="J580" s="103">
        <v>238</v>
      </c>
      <c r="K580" s="73" t="s">
        <v>441</v>
      </c>
      <c r="L580" s="73"/>
    </row>
  </sheetData>
  <mergeCells count="419">
    <mergeCell ref="A1:L1"/>
    <mergeCell ref="A2:L2"/>
    <mergeCell ref="H3:J3"/>
    <mergeCell ref="A191:L191"/>
    <mergeCell ref="A192:L192"/>
    <mergeCell ref="H193:J193"/>
    <mergeCell ref="A309:L309"/>
    <mergeCell ref="A310:L310"/>
    <mergeCell ref="H311:J311"/>
    <mergeCell ref="A515:L515"/>
    <mergeCell ref="A516:L516"/>
    <mergeCell ref="H517:J517"/>
    <mergeCell ref="A3:A4"/>
    <mergeCell ref="A8:A9"/>
    <mergeCell ref="A18:A20"/>
    <mergeCell ref="A21:A23"/>
    <mergeCell ref="A24:A26"/>
    <mergeCell ref="A27:A30"/>
    <mergeCell ref="A31:A34"/>
    <mergeCell ref="A35:A36"/>
    <mergeCell ref="A37:A38"/>
    <mergeCell ref="A39:A40"/>
    <mergeCell ref="A41:A42"/>
    <mergeCell ref="A43:A44"/>
    <mergeCell ref="A45:A47"/>
    <mergeCell ref="A48:A49"/>
    <mergeCell ref="A50:A52"/>
    <mergeCell ref="A53:A55"/>
    <mergeCell ref="A56:A58"/>
    <mergeCell ref="A59:A60"/>
    <mergeCell ref="A61:A62"/>
    <mergeCell ref="A63:A64"/>
    <mergeCell ref="A65:A66"/>
    <mergeCell ref="A67:A68"/>
    <mergeCell ref="A69:A70"/>
    <mergeCell ref="A71:A72"/>
    <mergeCell ref="A73:A74"/>
    <mergeCell ref="A75:A77"/>
    <mergeCell ref="A78:A79"/>
    <mergeCell ref="A80:A82"/>
    <mergeCell ref="A83:A84"/>
    <mergeCell ref="A85:A86"/>
    <mergeCell ref="A87:A88"/>
    <mergeCell ref="A89:A90"/>
    <mergeCell ref="A91:A92"/>
    <mergeCell ref="A93:A94"/>
    <mergeCell ref="A95:A96"/>
    <mergeCell ref="A97:A100"/>
    <mergeCell ref="A101:A102"/>
    <mergeCell ref="A103:A104"/>
    <mergeCell ref="A105:A106"/>
    <mergeCell ref="A107:A108"/>
    <mergeCell ref="A109:A110"/>
    <mergeCell ref="A111:A113"/>
    <mergeCell ref="A114:A116"/>
    <mergeCell ref="A117:A120"/>
    <mergeCell ref="A121:A122"/>
    <mergeCell ref="A123:A124"/>
    <mergeCell ref="A125:A126"/>
    <mergeCell ref="A127:A128"/>
    <mergeCell ref="A129:A130"/>
    <mergeCell ref="A131:A133"/>
    <mergeCell ref="A134:A135"/>
    <mergeCell ref="A136:A137"/>
    <mergeCell ref="A138:A140"/>
    <mergeCell ref="A141:A143"/>
    <mergeCell ref="A144:A145"/>
    <mergeCell ref="A148:A149"/>
    <mergeCell ref="A150:A152"/>
    <mergeCell ref="A153:A155"/>
    <mergeCell ref="A156:A158"/>
    <mergeCell ref="A159:A160"/>
    <mergeCell ref="A163:A164"/>
    <mergeCell ref="A165:A167"/>
    <mergeCell ref="A168:A169"/>
    <mergeCell ref="A170:A171"/>
    <mergeCell ref="A172:A173"/>
    <mergeCell ref="A174:A176"/>
    <mergeCell ref="A177:A178"/>
    <mergeCell ref="A179:A180"/>
    <mergeCell ref="A181:A182"/>
    <mergeCell ref="A184:A185"/>
    <mergeCell ref="A186:A187"/>
    <mergeCell ref="A188:A190"/>
    <mergeCell ref="A193:A194"/>
    <mergeCell ref="A209:A210"/>
    <mergeCell ref="A211:A212"/>
    <mergeCell ref="A213:A214"/>
    <mergeCell ref="A215:A217"/>
    <mergeCell ref="A218:A220"/>
    <mergeCell ref="A221:A223"/>
    <mergeCell ref="A224:A227"/>
    <mergeCell ref="A228:A231"/>
    <mergeCell ref="A232:A234"/>
    <mergeCell ref="A235:A237"/>
    <mergeCell ref="A238:A240"/>
    <mergeCell ref="A241:A243"/>
    <mergeCell ref="A244:A246"/>
    <mergeCell ref="A247:A249"/>
    <mergeCell ref="A250:A251"/>
    <mergeCell ref="A252:A253"/>
    <mergeCell ref="A254:A255"/>
    <mergeCell ref="A256:A261"/>
    <mergeCell ref="A262:A266"/>
    <mergeCell ref="A267:A268"/>
    <mergeCell ref="A269:A270"/>
    <mergeCell ref="A271:A273"/>
    <mergeCell ref="A274:A276"/>
    <mergeCell ref="A277:A278"/>
    <mergeCell ref="A279:A280"/>
    <mergeCell ref="A281:A282"/>
    <mergeCell ref="A283:A284"/>
    <mergeCell ref="A285:A286"/>
    <mergeCell ref="A287:A289"/>
    <mergeCell ref="A290:A292"/>
    <mergeCell ref="A293:A294"/>
    <mergeCell ref="A299:A300"/>
    <mergeCell ref="A301:A303"/>
    <mergeCell ref="A304:A305"/>
    <mergeCell ref="A306:A308"/>
    <mergeCell ref="A311:A312"/>
    <mergeCell ref="A324:A325"/>
    <mergeCell ref="A329:A331"/>
    <mergeCell ref="A339:A341"/>
    <mergeCell ref="A342:A344"/>
    <mergeCell ref="A346:A349"/>
    <mergeCell ref="A350:A353"/>
    <mergeCell ref="A354:A356"/>
    <mergeCell ref="A358:A360"/>
    <mergeCell ref="A363:A364"/>
    <mergeCell ref="A366:A367"/>
    <mergeCell ref="A368:A369"/>
    <mergeCell ref="A370:A371"/>
    <mergeCell ref="A373:A374"/>
    <mergeCell ref="A375:A378"/>
    <mergeCell ref="A379:A381"/>
    <mergeCell ref="A384:A385"/>
    <mergeCell ref="A386:A387"/>
    <mergeCell ref="A388:A391"/>
    <mergeCell ref="A392:A393"/>
    <mergeCell ref="A394:A396"/>
    <mergeCell ref="A397:A399"/>
    <mergeCell ref="A400:A401"/>
    <mergeCell ref="A402:A405"/>
    <mergeCell ref="A406:A409"/>
    <mergeCell ref="A412:A413"/>
    <mergeCell ref="A414:A417"/>
    <mergeCell ref="A420:A421"/>
    <mergeCell ref="A422:A423"/>
    <mergeCell ref="A424:A425"/>
    <mergeCell ref="A428:A429"/>
    <mergeCell ref="A430:A432"/>
    <mergeCell ref="A433:A434"/>
    <mergeCell ref="A435:A437"/>
    <mergeCell ref="A438:A440"/>
    <mergeCell ref="A441:A442"/>
    <mergeCell ref="A444:A445"/>
    <mergeCell ref="A447:A448"/>
    <mergeCell ref="A449:A450"/>
    <mergeCell ref="A451:A453"/>
    <mergeCell ref="A454:A456"/>
    <mergeCell ref="A457:A458"/>
    <mergeCell ref="A461:A463"/>
    <mergeCell ref="A464:A467"/>
    <mergeCell ref="A468:A470"/>
    <mergeCell ref="A471:A475"/>
    <mergeCell ref="A477:A480"/>
    <mergeCell ref="A481:A482"/>
    <mergeCell ref="A483:A484"/>
    <mergeCell ref="A485:A486"/>
    <mergeCell ref="A489:A490"/>
    <mergeCell ref="A491:A492"/>
    <mergeCell ref="A493:A494"/>
    <mergeCell ref="A495:A496"/>
    <mergeCell ref="A497:A498"/>
    <mergeCell ref="A499:A501"/>
    <mergeCell ref="A502:A504"/>
    <mergeCell ref="A505:A506"/>
    <mergeCell ref="A507:A508"/>
    <mergeCell ref="A517:A518"/>
    <mergeCell ref="A519:A520"/>
    <mergeCell ref="A521:A523"/>
    <mergeCell ref="A524:A525"/>
    <mergeCell ref="A526:A527"/>
    <mergeCell ref="A528:A529"/>
    <mergeCell ref="A530:A531"/>
    <mergeCell ref="A532:A533"/>
    <mergeCell ref="A534:A535"/>
    <mergeCell ref="A536:A539"/>
    <mergeCell ref="A540:A543"/>
    <mergeCell ref="A546:A548"/>
    <mergeCell ref="A549:A551"/>
    <mergeCell ref="A552:A555"/>
    <mergeCell ref="A556:A557"/>
    <mergeCell ref="A558:A559"/>
    <mergeCell ref="A562:A563"/>
    <mergeCell ref="A564:A565"/>
    <mergeCell ref="A566:A568"/>
    <mergeCell ref="A569:A571"/>
    <mergeCell ref="A572:A574"/>
    <mergeCell ref="A575:A578"/>
    <mergeCell ref="A579:A580"/>
    <mergeCell ref="B3:B4"/>
    <mergeCell ref="B193:B194"/>
    <mergeCell ref="B311:B312"/>
    <mergeCell ref="B517:B518"/>
    <mergeCell ref="C3:C4"/>
    <mergeCell ref="C193:C194"/>
    <mergeCell ref="C311:C312"/>
    <mergeCell ref="C517:C518"/>
    <mergeCell ref="D3:D4"/>
    <mergeCell ref="D193:D194"/>
    <mergeCell ref="D311:D312"/>
    <mergeCell ref="D517:D518"/>
    <mergeCell ref="E3:E4"/>
    <mergeCell ref="E193:E194"/>
    <mergeCell ref="E311:E312"/>
    <mergeCell ref="E517:E518"/>
    <mergeCell ref="F3:F4"/>
    <mergeCell ref="F193:F194"/>
    <mergeCell ref="F311:F312"/>
    <mergeCell ref="F517:F518"/>
    <mergeCell ref="G3:G4"/>
    <mergeCell ref="G193:G194"/>
    <mergeCell ref="G311:G312"/>
    <mergeCell ref="G517:G518"/>
    <mergeCell ref="K3:K4"/>
    <mergeCell ref="K193:K194"/>
    <mergeCell ref="K311:K312"/>
    <mergeCell ref="K517:K518"/>
    <mergeCell ref="L3:L4"/>
    <mergeCell ref="L8:L9"/>
    <mergeCell ref="L18:L20"/>
    <mergeCell ref="L21:L23"/>
    <mergeCell ref="L24:L26"/>
    <mergeCell ref="L27:L30"/>
    <mergeCell ref="L31:L34"/>
    <mergeCell ref="L35:L36"/>
    <mergeCell ref="L37:L38"/>
    <mergeCell ref="L39:L40"/>
    <mergeCell ref="L41:L42"/>
    <mergeCell ref="L43:L44"/>
    <mergeCell ref="L45:L47"/>
    <mergeCell ref="L48:L49"/>
    <mergeCell ref="L50:L52"/>
    <mergeCell ref="L53:L55"/>
    <mergeCell ref="L56:L58"/>
    <mergeCell ref="L59:L60"/>
    <mergeCell ref="L61:L62"/>
    <mergeCell ref="L63:L64"/>
    <mergeCell ref="L65:L66"/>
    <mergeCell ref="L67:L68"/>
    <mergeCell ref="L69:L70"/>
    <mergeCell ref="L71:L72"/>
    <mergeCell ref="L73:L74"/>
    <mergeCell ref="L75:L77"/>
    <mergeCell ref="L78:L79"/>
    <mergeCell ref="L80:L82"/>
    <mergeCell ref="L83:L84"/>
    <mergeCell ref="L85:L86"/>
    <mergeCell ref="L87:L88"/>
    <mergeCell ref="L89:L90"/>
    <mergeCell ref="L91:L92"/>
    <mergeCell ref="L93:L94"/>
    <mergeCell ref="L95:L96"/>
    <mergeCell ref="L97:L100"/>
    <mergeCell ref="L101:L102"/>
    <mergeCell ref="L103:L104"/>
    <mergeCell ref="L105:L106"/>
    <mergeCell ref="L107:L108"/>
    <mergeCell ref="L109:L110"/>
    <mergeCell ref="L111:L113"/>
    <mergeCell ref="L114:L116"/>
    <mergeCell ref="L117:L120"/>
    <mergeCell ref="L121:L122"/>
    <mergeCell ref="L123:L124"/>
    <mergeCell ref="L125:L126"/>
    <mergeCell ref="L127:L128"/>
    <mergeCell ref="L129:L130"/>
    <mergeCell ref="L131:L133"/>
    <mergeCell ref="L134:L135"/>
    <mergeCell ref="L136:L137"/>
    <mergeCell ref="L138:L140"/>
    <mergeCell ref="L141:L143"/>
    <mergeCell ref="L144:L145"/>
    <mergeCell ref="L148:L149"/>
    <mergeCell ref="L150:L152"/>
    <mergeCell ref="L153:L155"/>
    <mergeCell ref="L156:L158"/>
    <mergeCell ref="L159:L160"/>
    <mergeCell ref="L163:L164"/>
    <mergeCell ref="L165:L167"/>
    <mergeCell ref="L168:L169"/>
    <mergeCell ref="L170:L171"/>
    <mergeCell ref="L172:L173"/>
    <mergeCell ref="L174:L176"/>
    <mergeCell ref="L177:L178"/>
    <mergeCell ref="L179:L180"/>
    <mergeCell ref="L181:L182"/>
    <mergeCell ref="L184:L185"/>
    <mergeCell ref="L186:L187"/>
    <mergeCell ref="L188:L190"/>
    <mergeCell ref="L193:L194"/>
    <mergeCell ref="L209:L210"/>
    <mergeCell ref="L213:L214"/>
    <mergeCell ref="L215:L217"/>
    <mergeCell ref="L218:L220"/>
    <mergeCell ref="L221:L223"/>
    <mergeCell ref="L224:L227"/>
    <mergeCell ref="L228:L231"/>
    <mergeCell ref="L232:L234"/>
    <mergeCell ref="L235:L237"/>
    <mergeCell ref="L238:L240"/>
    <mergeCell ref="L241:L243"/>
    <mergeCell ref="L244:L246"/>
    <mergeCell ref="L247:L249"/>
    <mergeCell ref="L250:L251"/>
    <mergeCell ref="L252:L253"/>
    <mergeCell ref="L254:L255"/>
    <mergeCell ref="L256:L261"/>
    <mergeCell ref="L262:L266"/>
    <mergeCell ref="L267:L268"/>
    <mergeCell ref="L269:L270"/>
    <mergeCell ref="L271:L273"/>
    <mergeCell ref="L274:L276"/>
    <mergeCell ref="L277:L278"/>
    <mergeCell ref="L279:L280"/>
    <mergeCell ref="L281:L282"/>
    <mergeCell ref="L283:L284"/>
    <mergeCell ref="L285:L286"/>
    <mergeCell ref="L287:L289"/>
    <mergeCell ref="L290:L292"/>
    <mergeCell ref="L293:L294"/>
    <mergeCell ref="L299:L300"/>
    <mergeCell ref="L301:L303"/>
    <mergeCell ref="L304:L305"/>
    <mergeCell ref="L306:L308"/>
    <mergeCell ref="L311:L312"/>
    <mergeCell ref="L324:L325"/>
    <mergeCell ref="L329:L331"/>
    <mergeCell ref="L339:L341"/>
    <mergeCell ref="L342:L344"/>
    <mergeCell ref="L346:L349"/>
    <mergeCell ref="L350:L353"/>
    <mergeCell ref="L354:L356"/>
    <mergeCell ref="L358:L360"/>
    <mergeCell ref="L363:L364"/>
    <mergeCell ref="L366:L367"/>
    <mergeCell ref="L368:L369"/>
    <mergeCell ref="L370:L371"/>
    <mergeCell ref="L373:L374"/>
    <mergeCell ref="L375:L378"/>
    <mergeCell ref="L379:L381"/>
    <mergeCell ref="L384:L385"/>
    <mergeCell ref="L386:L387"/>
    <mergeCell ref="L388:L391"/>
    <mergeCell ref="L392:L393"/>
    <mergeCell ref="L394:L396"/>
    <mergeCell ref="L397:L399"/>
    <mergeCell ref="L400:L401"/>
    <mergeCell ref="L402:L405"/>
    <mergeCell ref="L406:L409"/>
    <mergeCell ref="L412:L413"/>
    <mergeCell ref="L414:L417"/>
    <mergeCell ref="L420:L421"/>
    <mergeCell ref="L422:L423"/>
    <mergeCell ref="L424:L425"/>
    <mergeCell ref="L428:L429"/>
    <mergeCell ref="L430:L432"/>
    <mergeCell ref="L433:L434"/>
    <mergeCell ref="L435:L437"/>
    <mergeCell ref="L438:L440"/>
    <mergeCell ref="L441:L442"/>
    <mergeCell ref="L444:L445"/>
    <mergeCell ref="L447:L448"/>
    <mergeCell ref="L449:L450"/>
    <mergeCell ref="L451:L453"/>
    <mergeCell ref="L454:L456"/>
    <mergeCell ref="L457:L458"/>
    <mergeCell ref="L461:L463"/>
    <mergeCell ref="L464:L467"/>
    <mergeCell ref="L468:L470"/>
    <mergeCell ref="L471:L475"/>
    <mergeCell ref="L477:L480"/>
    <mergeCell ref="L481:L482"/>
    <mergeCell ref="L483:L484"/>
    <mergeCell ref="L485:L486"/>
    <mergeCell ref="L489:L490"/>
    <mergeCell ref="L491:L492"/>
    <mergeCell ref="L493:L494"/>
    <mergeCell ref="L495:L496"/>
    <mergeCell ref="L497:L498"/>
    <mergeCell ref="L499:L501"/>
    <mergeCell ref="L502:L504"/>
    <mergeCell ref="L505:L506"/>
    <mergeCell ref="L507:L508"/>
    <mergeCell ref="L517:L518"/>
    <mergeCell ref="L519:L520"/>
    <mergeCell ref="L521:L523"/>
    <mergeCell ref="L524:L525"/>
    <mergeCell ref="L526:L527"/>
    <mergeCell ref="L528:L529"/>
    <mergeCell ref="L530:L531"/>
    <mergeCell ref="L532:L533"/>
    <mergeCell ref="L534:L535"/>
    <mergeCell ref="L536:L539"/>
    <mergeCell ref="L540:L543"/>
    <mergeCell ref="L546:L548"/>
    <mergeCell ref="L549:L551"/>
    <mergeCell ref="L552:L555"/>
    <mergeCell ref="L556:L557"/>
    <mergeCell ref="L558:L559"/>
    <mergeCell ref="L562:L563"/>
    <mergeCell ref="L564:L565"/>
    <mergeCell ref="L566:L568"/>
    <mergeCell ref="L569:L571"/>
    <mergeCell ref="L572:L574"/>
    <mergeCell ref="L575:L578"/>
    <mergeCell ref="L579:L580"/>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97"/>
  <sheetViews>
    <sheetView zoomScale="70" zoomScaleNormal="70" workbookViewId="0">
      <selection activeCell="A1" sqref="A1:L1"/>
    </sheetView>
  </sheetViews>
  <sheetFormatPr defaultColWidth="8.725" defaultRowHeight="17" customHeight="1"/>
  <cols>
    <col min="1" max="1" width="9.44166666666667" style="6" customWidth="1"/>
    <col min="2" max="2" width="19.3083333333333" style="6" customWidth="1"/>
    <col min="3" max="3" width="20.5583333333333" style="6" customWidth="1"/>
    <col min="4" max="5" width="40.5583333333333" style="7" customWidth="1"/>
    <col min="6" max="6" width="6.975" style="7" customWidth="1"/>
    <col min="7" max="7" width="41.825" style="7" customWidth="1"/>
    <col min="8" max="10" width="15.2333333333333" style="8" customWidth="1"/>
    <col min="11" max="11" width="9.3" style="9" customWidth="1"/>
    <col min="12" max="12" width="31.1083333333333" style="9" customWidth="1"/>
    <col min="13" max="23" width="8.725" style="7"/>
    <col min="24" max="16384" width="8.725" style="6"/>
  </cols>
  <sheetData>
    <row r="1" s="1" customFormat="1" ht="30" customHeight="1" spans="1:23">
      <c r="A1" s="10" t="s">
        <v>8819</v>
      </c>
      <c r="B1" s="10"/>
      <c r="C1" s="10"/>
      <c r="D1" s="10"/>
      <c r="E1" s="10"/>
      <c r="F1" s="10"/>
      <c r="G1" s="10"/>
      <c r="H1" s="11"/>
      <c r="I1" s="11"/>
      <c r="J1" s="11"/>
      <c r="K1" s="10"/>
      <c r="L1" s="10"/>
      <c r="M1" s="33"/>
      <c r="N1" s="33"/>
      <c r="O1" s="33"/>
      <c r="P1" s="33"/>
      <c r="Q1" s="33"/>
      <c r="R1" s="33"/>
      <c r="S1" s="33"/>
      <c r="T1" s="33"/>
      <c r="U1" s="33"/>
      <c r="V1" s="33"/>
      <c r="W1" s="33"/>
    </row>
    <row r="2" s="2" customFormat="1" ht="374" customHeight="1" spans="1:23">
      <c r="A2" s="12" t="s">
        <v>8820</v>
      </c>
      <c r="B2" s="12"/>
      <c r="C2" s="12"/>
      <c r="D2" s="12"/>
      <c r="E2" s="12"/>
      <c r="F2" s="12"/>
      <c r="G2" s="12"/>
      <c r="H2" s="13"/>
      <c r="I2" s="13"/>
      <c r="J2" s="13"/>
      <c r="K2" s="12"/>
      <c r="L2" s="12"/>
      <c r="M2" s="34"/>
      <c r="N2" s="34"/>
      <c r="O2" s="34"/>
      <c r="P2" s="34"/>
      <c r="Q2" s="34"/>
      <c r="R2" s="34"/>
      <c r="S2" s="34"/>
      <c r="T2" s="34"/>
      <c r="U2" s="34"/>
      <c r="V2" s="34"/>
      <c r="W2" s="34"/>
    </row>
    <row r="3" s="3" customFormat="1" ht="15" customHeight="1" spans="1:23">
      <c r="A3" s="14" t="s">
        <v>1</v>
      </c>
      <c r="B3" s="15" t="s">
        <v>2</v>
      </c>
      <c r="C3" s="14" t="s">
        <v>3</v>
      </c>
      <c r="D3" s="14" t="s">
        <v>720</v>
      </c>
      <c r="E3" s="14" t="s">
        <v>721</v>
      </c>
      <c r="F3" s="14" t="s">
        <v>7</v>
      </c>
      <c r="G3" s="14" t="s">
        <v>8</v>
      </c>
      <c r="H3" s="16" t="s">
        <v>1693</v>
      </c>
      <c r="I3" s="16"/>
      <c r="J3" s="16"/>
      <c r="K3" s="14" t="s">
        <v>93</v>
      </c>
      <c r="L3" s="14" t="s">
        <v>10</v>
      </c>
      <c r="M3" s="35"/>
      <c r="N3" s="35"/>
      <c r="O3" s="35"/>
      <c r="P3" s="35"/>
      <c r="Q3" s="35"/>
      <c r="R3" s="35"/>
      <c r="S3" s="35"/>
      <c r="T3" s="35"/>
      <c r="U3" s="35"/>
      <c r="V3" s="35"/>
      <c r="W3" s="35"/>
    </row>
    <row r="4" s="3" customFormat="1" ht="15" customHeight="1" spans="1:23">
      <c r="A4" s="17"/>
      <c r="B4" s="14"/>
      <c r="C4" s="17"/>
      <c r="D4" s="17"/>
      <c r="E4" s="17"/>
      <c r="F4" s="17"/>
      <c r="G4" s="17"/>
      <c r="H4" s="18" t="s">
        <v>94</v>
      </c>
      <c r="I4" s="18" t="s">
        <v>95</v>
      </c>
      <c r="J4" s="18" t="s">
        <v>96</v>
      </c>
      <c r="K4" s="17"/>
      <c r="L4" s="17"/>
      <c r="M4" s="35"/>
      <c r="N4" s="35"/>
      <c r="O4" s="35"/>
      <c r="P4" s="35"/>
      <c r="Q4" s="35"/>
      <c r="R4" s="35"/>
      <c r="S4" s="35"/>
      <c r="T4" s="35"/>
      <c r="U4" s="35"/>
      <c r="V4" s="35"/>
      <c r="W4" s="35"/>
    </row>
    <row r="5" s="4" customFormat="1" ht="291" customHeight="1" spans="1:23">
      <c r="A5" s="19">
        <v>1</v>
      </c>
      <c r="B5" s="362" t="s">
        <v>8821</v>
      </c>
      <c r="C5" s="20" t="s">
        <v>8822</v>
      </c>
      <c r="D5" s="21" t="s">
        <v>8823</v>
      </c>
      <c r="E5" s="21" t="s">
        <v>8824</v>
      </c>
      <c r="F5" s="20" t="s">
        <v>100</v>
      </c>
      <c r="G5" s="21" t="s">
        <v>8825</v>
      </c>
      <c r="H5" s="22">
        <v>105</v>
      </c>
      <c r="I5" s="22">
        <v>89</v>
      </c>
      <c r="J5" s="22">
        <v>75</v>
      </c>
      <c r="K5" s="20" t="s">
        <v>183</v>
      </c>
      <c r="L5" s="20" t="s">
        <v>8826</v>
      </c>
      <c r="M5" s="34"/>
      <c r="N5" s="34"/>
      <c r="O5" s="34"/>
      <c r="P5" s="34"/>
      <c r="Q5" s="34"/>
      <c r="R5" s="34"/>
      <c r="S5" s="34"/>
      <c r="T5" s="34"/>
      <c r="U5" s="34"/>
      <c r="V5" s="34"/>
      <c r="W5" s="34"/>
    </row>
    <row r="6" s="2" customFormat="1" ht="100" customHeight="1" spans="1:23">
      <c r="A6" s="23"/>
      <c r="B6" s="362" t="s">
        <v>8827</v>
      </c>
      <c r="C6" s="20" t="s">
        <v>8828</v>
      </c>
      <c r="D6" s="21"/>
      <c r="E6" s="21"/>
      <c r="F6" s="20" t="s">
        <v>100</v>
      </c>
      <c r="G6" s="21"/>
      <c r="H6" s="22">
        <v>50</v>
      </c>
      <c r="I6" s="22">
        <v>42</v>
      </c>
      <c r="J6" s="22">
        <v>36</v>
      </c>
      <c r="K6" s="20" t="s">
        <v>183</v>
      </c>
      <c r="L6" s="20"/>
      <c r="M6" s="34"/>
      <c r="N6" s="34"/>
      <c r="O6" s="34"/>
      <c r="P6" s="34"/>
      <c r="Q6" s="34"/>
      <c r="R6" s="34"/>
      <c r="S6" s="34"/>
      <c r="T6" s="34"/>
      <c r="U6" s="34"/>
      <c r="V6" s="34"/>
      <c r="W6" s="34"/>
    </row>
    <row r="7" s="2" customFormat="1" ht="100" customHeight="1" spans="1:23">
      <c r="A7" s="24"/>
      <c r="B7" s="362" t="s">
        <v>8829</v>
      </c>
      <c r="C7" s="20" t="s">
        <v>8830</v>
      </c>
      <c r="D7" s="21"/>
      <c r="E7" s="21"/>
      <c r="F7" s="20" t="s">
        <v>100</v>
      </c>
      <c r="G7" s="21"/>
      <c r="H7" s="22">
        <v>105</v>
      </c>
      <c r="I7" s="22">
        <v>89</v>
      </c>
      <c r="J7" s="22">
        <v>75</v>
      </c>
      <c r="K7" s="20" t="s">
        <v>183</v>
      </c>
      <c r="L7" s="20"/>
      <c r="M7" s="34"/>
      <c r="N7" s="34"/>
      <c r="O7" s="34"/>
      <c r="P7" s="34"/>
      <c r="Q7" s="34"/>
      <c r="R7" s="34"/>
      <c r="S7" s="34"/>
      <c r="T7" s="34"/>
      <c r="U7" s="34"/>
      <c r="V7" s="34"/>
      <c r="W7" s="34"/>
    </row>
    <row r="8" s="2" customFormat="1" ht="158" customHeight="1" spans="1:23">
      <c r="A8" s="19">
        <v>2</v>
      </c>
      <c r="B8" s="362" t="s">
        <v>8831</v>
      </c>
      <c r="C8" s="20" t="s">
        <v>8832</v>
      </c>
      <c r="D8" s="21" t="s">
        <v>8833</v>
      </c>
      <c r="E8" s="21" t="s">
        <v>8824</v>
      </c>
      <c r="F8" s="20" t="s">
        <v>100</v>
      </c>
      <c r="G8" s="21" t="s">
        <v>8834</v>
      </c>
      <c r="H8" s="22">
        <v>105</v>
      </c>
      <c r="I8" s="22">
        <v>89</v>
      </c>
      <c r="J8" s="22">
        <v>75</v>
      </c>
      <c r="K8" s="20" t="s">
        <v>194</v>
      </c>
      <c r="L8" s="20" t="s">
        <v>8835</v>
      </c>
      <c r="M8" s="34"/>
      <c r="N8" s="34"/>
      <c r="O8" s="34"/>
      <c r="P8" s="34"/>
      <c r="Q8" s="34"/>
      <c r="R8" s="34"/>
      <c r="S8" s="34"/>
      <c r="T8" s="34"/>
      <c r="U8" s="34"/>
      <c r="V8" s="34"/>
      <c r="W8" s="34"/>
    </row>
    <row r="9" s="2" customFormat="1" ht="110" customHeight="1" spans="1:23">
      <c r="A9" s="24"/>
      <c r="B9" s="362" t="s">
        <v>8836</v>
      </c>
      <c r="C9" s="20" t="s">
        <v>8837</v>
      </c>
      <c r="D9" s="21"/>
      <c r="E9" s="21"/>
      <c r="F9" s="20" t="s">
        <v>100</v>
      </c>
      <c r="G9" s="21"/>
      <c r="H9" s="22">
        <v>105</v>
      </c>
      <c r="I9" s="22">
        <v>89</v>
      </c>
      <c r="J9" s="22">
        <v>75</v>
      </c>
      <c r="K9" s="20" t="s">
        <v>194</v>
      </c>
      <c r="L9" s="30"/>
      <c r="M9" s="34"/>
      <c r="N9" s="34"/>
      <c r="O9" s="34"/>
      <c r="P9" s="34"/>
      <c r="Q9" s="34"/>
      <c r="R9" s="34"/>
      <c r="S9" s="34"/>
      <c r="T9" s="34"/>
      <c r="U9" s="34"/>
      <c r="V9" s="34"/>
      <c r="W9" s="34"/>
    </row>
    <row r="10" s="2" customFormat="1" ht="110" customHeight="1" spans="1:23">
      <c r="A10" s="20">
        <v>3</v>
      </c>
      <c r="B10" s="362" t="s">
        <v>8838</v>
      </c>
      <c r="C10" s="20" t="s">
        <v>8839</v>
      </c>
      <c r="D10" s="21" t="s">
        <v>8840</v>
      </c>
      <c r="E10" s="21" t="s">
        <v>8841</v>
      </c>
      <c r="F10" s="20" t="s">
        <v>100</v>
      </c>
      <c r="G10" s="21"/>
      <c r="H10" s="22">
        <v>55</v>
      </c>
      <c r="I10" s="22">
        <v>46</v>
      </c>
      <c r="J10" s="22">
        <v>39</v>
      </c>
      <c r="K10" s="20" t="s">
        <v>441</v>
      </c>
      <c r="L10" s="20" t="s">
        <v>8842</v>
      </c>
      <c r="M10" s="34"/>
      <c r="N10" s="34"/>
      <c r="O10" s="34"/>
      <c r="P10" s="34"/>
      <c r="Q10" s="34"/>
      <c r="R10" s="34"/>
      <c r="S10" s="34"/>
      <c r="T10" s="34"/>
      <c r="U10" s="34"/>
      <c r="V10" s="34"/>
      <c r="W10" s="34"/>
    </row>
    <row r="11" s="2" customFormat="1" ht="99" customHeight="1" spans="1:23">
      <c r="A11" s="20">
        <v>4</v>
      </c>
      <c r="B11" s="362" t="s">
        <v>8843</v>
      </c>
      <c r="C11" s="20" t="s">
        <v>8844</v>
      </c>
      <c r="D11" s="21" t="s">
        <v>8845</v>
      </c>
      <c r="E11" s="21" t="s">
        <v>8846</v>
      </c>
      <c r="F11" s="20" t="s">
        <v>100</v>
      </c>
      <c r="G11" s="21"/>
      <c r="H11" s="22">
        <v>50</v>
      </c>
      <c r="I11" s="22">
        <v>42</v>
      </c>
      <c r="J11" s="22">
        <v>36</v>
      </c>
      <c r="K11" s="20" t="s">
        <v>441</v>
      </c>
      <c r="L11" s="20" t="s">
        <v>8847</v>
      </c>
      <c r="M11" s="34"/>
      <c r="N11" s="34"/>
      <c r="O11" s="34"/>
      <c r="P11" s="34"/>
      <c r="Q11" s="34"/>
      <c r="R11" s="34"/>
      <c r="S11" s="34"/>
      <c r="T11" s="34"/>
      <c r="U11" s="34"/>
      <c r="V11" s="34"/>
      <c r="W11" s="34"/>
    </row>
    <row r="12" s="2" customFormat="1" ht="85" customHeight="1" spans="1:23">
      <c r="A12" s="20">
        <v>5</v>
      </c>
      <c r="B12" s="362" t="s">
        <v>8848</v>
      </c>
      <c r="C12" s="20" t="s">
        <v>8849</v>
      </c>
      <c r="D12" s="21" t="s">
        <v>8845</v>
      </c>
      <c r="E12" s="21" t="s">
        <v>8846</v>
      </c>
      <c r="F12" s="20" t="s">
        <v>100</v>
      </c>
      <c r="G12" s="21" t="s">
        <v>8850</v>
      </c>
      <c r="H12" s="25">
        <v>55</v>
      </c>
      <c r="I12" s="25">
        <v>46</v>
      </c>
      <c r="J12" s="25">
        <v>39</v>
      </c>
      <c r="K12" s="30" t="s">
        <v>441</v>
      </c>
      <c r="L12" s="20" t="s">
        <v>8851</v>
      </c>
      <c r="M12" s="34"/>
      <c r="N12" s="34"/>
      <c r="O12" s="34"/>
      <c r="P12" s="34"/>
      <c r="Q12" s="34"/>
      <c r="R12" s="34"/>
      <c r="S12" s="34"/>
      <c r="T12" s="34"/>
      <c r="U12" s="34"/>
      <c r="V12" s="34"/>
      <c r="W12" s="34"/>
    </row>
    <row r="13" s="2" customFormat="1" ht="103" customHeight="1" spans="1:23">
      <c r="A13" s="20">
        <v>6</v>
      </c>
      <c r="B13" s="362" t="s">
        <v>8852</v>
      </c>
      <c r="C13" s="20" t="s">
        <v>8853</v>
      </c>
      <c r="D13" s="21" t="s">
        <v>8845</v>
      </c>
      <c r="E13" s="21" t="s">
        <v>8846</v>
      </c>
      <c r="F13" s="20" t="s">
        <v>100</v>
      </c>
      <c r="G13" s="21" t="s">
        <v>8854</v>
      </c>
      <c r="H13" s="22">
        <v>115</v>
      </c>
      <c r="I13" s="22">
        <v>97</v>
      </c>
      <c r="J13" s="22">
        <v>83</v>
      </c>
      <c r="K13" s="20" t="s">
        <v>441</v>
      </c>
      <c r="L13" s="20" t="s">
        <v>8855</v>
      </c>
      <c r="M13" s="34"/>
      <c r="N13" s="34"/>
      <c r="O13" s="34"/>
      <c r="P13" s="34"/>
      <c r="Q13" s="34"/>
      <c r="R13" s="34"/>
      <c r="S13" s="34"/>
      <c r="T13" s="34"/>
      <c r="U13" s="34"/>
      <c r="V13" s="34"/>
      <c r="W13" s="34"/>
    </row>
    <row r="14" s="2" customFormat="1" ht="106" customHeight="1" spans="1:23">
      <c r="A14" s="20">
        <v>7</v>
      </c>
      <c r="B14" s="362" t="s">
        <v>8856</v>
      </c>
      <c r="C14" s="20" t="s">
        <v>8857</v>
      </c>
      <c r="D14" s="21" t="s">
        <v>8845</v>
      </c>
      <c r="E14" s="21" t="s">
        <v>8846</v>
      </c>
      <c r="F14" s="20" t="s">
        <v>100</v>
      </c>
      <c r="G14" s="21" t="s">
        <v>8858</v>
      </c>
      <c r="H14" s="22">
        <v>126</v>
      </c>
      <c r="I14" s="22">
        <v>107</v>
      </c>
      <c r="J14" s="22">
        <v>91</v>
      </c>
      <c r="K14" s="20" t="s">
        <v>441</v>
      </c>
      <c r="L14" s="20" t="s">
        <v>8859</v>
      </c>
      <c r="M14" s="34"/>
      <c r="N14" s="34"/>
      <c r="O14" s="34"/>
      <c r="P14" s="34"/>
      <c r="Q14" s="34"/>
      <c r="R14" s="34"/>
      <c r="S14" s="34"/>
      <c r="T14" s="34"/>
      <c r="U14" s="34"/>
      <c r="V14" s="34"/>
      <c r="W14" s="34"/>
    </row>
    <row r="15" s="2" customFormat="1" ht="102" customHeight="1" spans="1:23">
      <c r="A15" s="20">
        <v>8</v>
      </c>
      <c r="B15" s="362" t="s">
        <v>8860</v>
      </c>
      <c r="C15" s="20" t="s">
        <v>8861</v>
      </c>
      <c r="D15" s="21" t="s">
        <v>8862</v>
      </c>
      <c r="E15" s="21" t="s">
        <v>8863</v>
      </c>
      <c r="F15" s="20" t="s">
        <v>100</v>
      </c>
      <c r="G15" s="21"/>
      <c r="H15" s="22">
        <v>370</v>
      </c>
      <c r="I15" s="22">
        <v>314</v>
      </c>
      <c r="J15" s="22">
        <v>267</v>
      </c>
      <c r="K15" s="20" t="s">
        <v>441</v>
      </c>
      <c r="L15" s="20" t="s">
        <v>8864</v>
      </c>
      <c r="M15" s="34"/>
      <c r="N15" s="34"/>
      <c r="O15" s="34"/>
      <c r="P15" s="34"/>
      <c r="Q15" s="34"/>
      <c r="R15" s="34"/>
      <c r="S15" s="34"/>
      <c r="T15" s="34"/>
      <c r="U15" s="34"/>
      <c r="V15" s="34"/>
      <c r="W15" s="34"/>
    </row>
    <row r="16" s="2" customFormat="1" ht="129" customHeight="1" spans="1:23">
      <c r="A16" s="20">
        <v>9</v>
      </c>
      <c r="B16" s="362" t="s">
        <v>8865</v>
      </c>
      <c r="C16" s="20" t="s">
        <v>8866</v>
      </c>
      <c r="D16" s="21" t="s">
        <v>8867</v>
      </c>
      <c r="E16" s="21" t="s">
        <v>8868</v>
      </c>
      <c r="F16" s="20" t="s">
        <v>100</v>
      </c>
      <c r="G16" s="21"/>
      <c r="H16" s="22">
        <v>330</v>
      </c>
      <c r="I16" s="22">
        <v>280</v>
      </c>
      <c r="J16" s="22">
        <v>238</v>
      </c>
      <c r="K16" s="20" t="s">
        <v>441</v>
      </c>
      <c r="L16" s="20" t="s">
        <v>8869</v>
      </c>
      <c r="M16" s="34"/>
      <c r="N16" s="34"/>
      <c r="O16" s="34"/>
      <c r="P16" s="34"/>
      <c r="Q16" s="34"/>
      <c r="R16" s="34"/>
      <c r="S16" s="34"/>
      <c r="T16" s="34"/>
      <c r="U16" s="34"/>
      <c r="V16" s="34"/>
      <c r="W16" s="34"/>
    </row>
    <row r="17" s="2" customFormat="1" ht="118" customHeight="1" spans="1:23">
      <c r="A17" s="20">
        <v>10</v>
      </c>
      <c r="B17" s="362" t="s">
        <v>8870</v>
      </c>
      <c r="C17" s="20" t="s">
        <v>8871</v>
      </c>
      <c r="D17" s="21" t="s">
        <v>8872</v>
      </c>
      <c r="E17" s="21" t="s">
        <v>8873</v>
      </c>
      <c r="F17" s="20" t="s">
        <v>100</v>
      </c>
      <c r="G17" s="21" t="s">
        <v>8874</v>
      </c>
      <c r="H17" s="22">
        <v>185</v>
      </c>
      <c r="I17" s="22">
        <v>157</v>
      </c>
      <c r="J17" s="22">
        <v>133</v>
      </c>
      <c r="K17" s="20" t="s">
        <v>441</v>
      </c>
      <c r="L17" s="20" t="s">
        <v>8875</v>
      </c>
      <c r="M17" s="34"/>
      <c r="N17" s="34"/>
      <c r="O17" s="34"/>
      <c r="P17" s="34"/>
      <c r="Q17" s="34"/>
      <c r="R17" s="34"/>
      <c r="S17" s="34"/>
      <c r="T17" s="34"/>
      <c r="U17" s="34"/>
      <c r="V17" s="34"/>
      <c r="W17" s="34"/>
    </row>
    <row r="18" s="2" customFormat="1" ht="120" customHeight="1" spans="1:23">
      <c r="A18" s="19">
        <v>11</v>
      </c>
      <c r="B18" s="362" t="s">
        <v>8876</v>
      </c>
      <c r="C18" s="20" t="s">
        <v>8877</v>
      </c>
      <c r="D18" s="21" t="s">
        <v>8878</v>
      </c>
      <c r="E18" s="21" t="s">
        <v>8879</v>
      </c>
      <c r="F18" s="20" t="s">
        <v>8880</v>
      </c>
      <c r="G18" s="21" t="s">
        <v>8881</v>
      </c>
      <c r="H18" s="22">
        <v>30</v>
      </c>
      <c r="I18" s="22">
        <v>25</v>
      </c>
      <c r="J18" s="22">
        <v>21</v>
      </c>
      <c r="K18" s="20" t="s">
        <v>183</v>
      </c>
      <c r="L18" s="20" t="s">
        <v>8882</v>
      </c>
      <c r="M18" s="34"/>
      <c r="N18" s="34"/>
      <c r="O18" s="34"/>
      <c r="P18" s="34"/>
      <c r="Q18" s="34"/>
      <c r="R18" s="34"/>
      <c r="S18" s="34"/>
      <c r="T18" s="34"/>
      <c r="U18" s="34"/>
      <c r="V18" s="34"/>
      <c r="W18" s="34"/>
    </row>
    <row r="19" s="2" customFormat="1" ht="117" customHeight="1" spans="1:23">
      <c r="A19" s="24"/>
      <c r="B19" s="362" t="s">
        <v>8883</v>
      </c>
      <c r="C19" s="20" t="s">
        <v>8884</v>
      </c>
      <c r="D19" s="21"/>
      <c r="E19" s="21"/>
      <c r="F19" s="20" t="s">
        <v>8880</v>
      </c>
      <c r="G19" s="21"/>
      <c r="H19" s="22">
        <v>143</v>
      </c>
      <c r="I19" s="22">
        <v>121</v>
      </c>
      <c r="J19" s="22">
        <v>103</v>
      </c>
      <c r="K19" s="20" t="s">
        <v>183</v>
      </c>
      <c r="L19" s="30"/>
      <c r="M19" s="34"/>
      <c r="N19" s="34"/>
      <c r="O19" s="34"/>
      <c r="P19" s="34"/>
      <c r="Q19" s="34"/>
      <c r="R19" s="34"/>
      <c r="S19" s="34"/>
      <c r="T19" s="34"/>
      <c r="U19" s="34"/>
      <c r="V19" s="34"/>
      <c r="W19" s="34"/>
    </row>
    <row r="20" s="2" customFormat="1" ht="117" customHeight="1" spans="1:23">
      <c r="A20" s="20">
        <v>12</v>
      </c>
      <c r="B20" s="362" t="s">
        <v>8885</v>
      </c>
      <c r="C20" s="20" t="s">
        <v>8886</v>
      </c>
      <c r="D20" s="21" t="s">
        <v>8887</v>
      </c>
      <c r="E20" s="21" t="s">
        <v>8879</v>
      </c>
      <c r="F20" s="20" t="s">
        <v>8880</v>
      </c>
      <c r="G20" s="21" t="s">
        <v>8888</v>
      </c>
      <c r="H20" s="22">
        <v>40</v>
      </c>
      <c r="I20" s="22">
        <v>34</v>
      </c>
      <c r="J20" s="22">
        <v>28</v>
      </c>
      <c r="K20" s="20" t="s">
        <v>183</v>
      </c>
      <c r="L20" s="20" t="s">
        <v>8889</v>
      </c>
      <c r="M20" s="34"/>
      <c r="N20" s="34"/>
      <c r="O20" s="34"/>
      <c r="P20" s="34"/>
      <c r="Q20" s="34"/>
      <c r="R20" s="34"/>
      <c r="S20" s="34"/>
      <c r="T20" s="34"/>
      <c r="U20" s="34"/>
      <c r="V20" s="34"/>
      <c r="W20" s="34"/>
    </row>
    <row r="21" s="2" customFormat="1" ht="81" customHeight="1" spans="1:23">
      <c r="A21" s="20">
        <v>13</v>
      </c>
      <c r="B21" s="362" t="s">
        <v>8890</v>
      </c>
      <c r="C21" s="20" t="s">
        <v>8891</v>
      </c>
      <c r="D21" s="21" t="s">
        <v>8892</v>
      </c>
      <c r="E21" s="21" t="s">
        <v>8893</v>
      </c>
      <c r="F21" s="20" t="s">
        <v>8894</v>
      </c>
      <c r="G21" s="21"/>
      <c r="H21" s="22">
        <v>100</v>
      </c>
      <c r="I21" s="22">
        <v>85</v>
      </c>
      <c r="J21" s="22">
        <v>72</v>
      </c>
      <c r="K21" s="20" t="s">
        <v>183</v>
      </c>
      <c r="L21" s="20" t="s">
        <v>8895</v>
      </c>
      <c r="M21" s="34"/>
      <c r="N21" s="34"/>
      <c r="O21" s="34"/>
      <c r="P21" s="34"/>
      <c r="Q21" s="34"/>
      <c r="R21" s="34"/>
      <c r="S21" s="34"/>
      <c r="T21" s="34"/>
      <c r="U21" s="34"/>
      <c r="V21" s="34"/>
      <c r="W21" s="34"/>
    </row>
    <row r="22" s="2" customFormat="1" ht="142" customHeight="1" spans="1:23">
      <c r="A22" s="20">
        <v>14</v>
      </c>
      <c r="B22" s="362" t="s">
        <v>8896</v>
      </c>
      <c r="C22" s="20" t="s">
        <v>8897</v>
      </c>
      <c r="D22" s="21" t="s">
        <v>8898</v>
      </c>
      <c r="E22" s="21" t="s">
        <v>8899</v>
      </c>
      <c r="F22" s="20" t="s">
        <v>100</v>
      </c>
      <c r="G22" s="21" t="s">
        <v>8900</v>
      </c>
      <c r="H22" s="22">
        <v>100</v>
      </c>
      <c r="I22" s="22">
        <v>85</v>
      </c>
      <c r="J22" s="22">
        <v>72</v>
      </c>
      <c r="K22" s="20" t="s">
        <v>183</v>
      </c>
      <c r="L22" s="20" t="s">
        <v>8901</v>
      </c>
      <c r="M22" s="34"/>
      <c r="N22" s="34"/>
      <c r="O22" s="34"/>
      <c r="P22" s="34"/>
      <c r="Q22" s="34"/>
      <c r="R22" s="34"/>
      <c r="S22" s="34"/>
      <c r="T22" s="34"/>
      <c r="U22" s="34"/>
      <c r="V22" s="34"/>
      <c r="W22" s="34"/>
    </row>
    <row r="23" s="2" customFormat="1" ht="131" customHeight="1" spans="1:23">
      <c r="A23" s="20">
        <v>15</v>
      </c>
      <c r="B23" s="362" t="s">
        <v>8902</v>
      </c>
      <c r="C23" s="20" t="s">
        <v>8903</v>
      </c>
      <c r="D23" s="21" t="s">
        <v>8904</v>
      </c>
      <c r="E23" s="21" t="s">
        <v>8905</v>
      </c>
      <c r="F23" s="20" t="s">
        <v>8906</v>
      </c>
      <c r="G23" s="21"/>
      <c r="H23" s="22">
        <v>550</v>
      </c>
      <c r="I23" s="22">
        <v>467</v>
      </c>
      <c r="J23" s="22">
        <v>397</v>
      </c>
      <c r="K23" s="20" t="s">
        <v>183</v>
      </c>
      <c r="L23" s="20" t="s">
        <v>8907</v>
      </c>
      <c r="M23" s="34"/>
      <c r="N23" s="34"/>
      <c r="O23" s="34"/>
      <c r="P23" s="34"/>
      <c r="Q23" s="34"/>
      <c r="R23" s="34"/>
      <c r="S23" s="34"/>
      <c r="T23" s="34"/>
      <c r="U23" s="34"/>
      <c r="V23" s="34"/>
      <c r="W23" s="34"/>
    </row>
    <row r="24" s="2" customFormat="1" ht="114" customHeight="1" spans="1:23">
      <c r="A24" s="20">
        <v>16</v>
      </c>
      <c r="B24" s="362" t="s">
        <v>8908</v>
      </c>
      <c r="C24" s="20" t="s">
        <v>8909</v>
      </c>
      <c r="D24" s="21" t="s">
        <v>8910</v>
      </c>
      <c r="E24" s="21" t="s">
        <v>8911</v>
      </c>
      <c r="F24" s="20" t="s">
        <v>8912</v>
      </c>
      <c r="G24" s="21"/>
      <c r="H24" s="22">
        <v>72</v>
      </c>
      <c r="I24" s="22">
        <v>61</v>
      </c>
      <c r="J24" s="22">
        <v>52</v>
      </c>
      <c r="K24" s="20" t="s">
        <v>183</v>
      </c>
      <c r="L24" s="20" t="s">
        <v>8913</v>
      </c>
      <c r="M24" s="34"/>
      <c r="N24" s="34"/>
      <c r="O24" s="34"/>
      <c r="P24" s="34"/>
      <c r="Q24" s="34"/>
      <c r="R24" s="34"/>
      <c r="S24" s="34"/>
      <c r="T24" s="34"/>
      <c r="U24" s="34"/>
      <c r="V24" s="34"/>
      <c r="W24" s="34"/>
    </row>
    <row r="25" s="2" customFormat="1" ht="77" customHeight="1" spans="1:23">
      <c r="A25" s="20">
        <v>17</v>
      </c>
      <c r="B25" s="362" t="s">
        <v>8914</v>
      </c>
      <c r="C25" s="20" t="s">
        <v>8915</v>
      </c>
      <c r="D25" s="21" t="s">
        <v>8916</v>
      </c>
      <c r="E25" s="21" t="s">
        <v>8917</v>
      </c>
      <c r="F25" s="20" t="s">
        <v>8880</v>
      </c>
      <c r="G25" s="21"/>
      <c r="H25" s="22">
        <v>40</v>
      </c>
      <c r="I25" s="22">
        <v>34</v>
      </c>
      <c r="J25" s="22">
        <v>28</v>
      </c>
      <c r="K25" s="20" t="s">
        <v>183</v>
      </c>
      <c r="L25" s="36" t="s">
        <v>8918</v>
      </c>
      <c r="M25" s="34"/>
      <c r="N25" s="34"/>
      <c r="O25" s="34"/>
      <c r="P25" s="34"/>
      <c r="Q25" s="34"/>
      <c r="R25" s="34"/>
      <c r="S25" s="34"/>
      <c r="T25" s="34"/>
      <c r="U25" s="34"/>
      <c r="V25" s="34"/>
      <c r="W25" s="34"/>
    </row>
    <row r="26" s="2" customFormat="1" ht="154" customHeight="1" spans="1:23">
      <c r="A26" s="20">
        <v>18</v>
      </c>
      <c r="B26" s="362" t="s">
        <v>8919</v>
      </c>
      <c r="C26" s="20" t="s">
        <v>8920</v>
      </c>
      <c r="D26" s="21" t="s">
        <v>8921</v>
      </c>
      <c r="E26" s="21" t="s">
        <v>8922</v>
      </c>
      <c r="F26" s="20" t="s">
        <v>8906</v>
      </c>
      <c r="G26" s="21" t="s">
        <v>8923</v>
      </c>
      <c r="H26" s="22">
        <v>50</v>
      </c>
      <c r="I26" s="22">
        <v>42</v>
      </c>
      <c r="J26" s="22">
        <v>36</v>
      </c>
      <c r="K26" s="20" t="s">
        <v>194</v>
      </c>
      <c r="L26" s="37" t="s">
        <v>8924</v>
      </c>
      <c r="M26" s="34"/>
      <c r="N26" s="34"/>
      <c r="O26" s="34"/>
      <c r="P26" s="34"/>
      <c r="Q26" s="34"/>
      <c r="R26" s="34"/>
      <c r="S26" s="34"/>
      <c r="T26" s="34"/>
      <c r="U26" s="34"/>
      <c r="V26" s="34"/>
      <c r="W26" s="34"/>
    </row>
    <row r="27" s="5" customFormat="1" ht="129" customHeight="1" spans="1:23">
      <c r="A27" s="20">
        <v>19</v>
      </c>
      <c r="B27" s="362" t="s">
        <v>8925</v>
      </c>
      <c r="C27" s="20" t="s">
        <v>8926</v>
      </c>
      <c r="D27" s="21" t="s">
        <v>8927</v>
      </c>
      <c r="E27" s="21" t="s">
        <v>8928</v>
      </c>
      <c r="F27" s="20" t="s">
        <v>8906</v>
      </c>
      <c r="G27" s="21" t="s">
        <v>8929</v>
      </c>
      <c r="H27" s="22">
        <v>35</v>
      </c>
      <c r="I27" s="22">
        <v>29</v>
      </c>
      <c r="J27" s="22">
        <v>25</v>
      </c>
      <c r="K27" s="20" t="s">
        <v>183</v>
      </c>
      <c r="L27" s="37" t="s">
        <v>8930</v>
      </c>
      <c r="M27" s="34"/>
      <c r="N27" s="34"/>
      <c r="O27" s="34"/>
      <c r="P27" s="34"/>
      <c r="Q27" s="34"/>
      <c r="R27" s="34"/>
      <c r="S27" s="34"/>
      <c r="T27" s="34"/>
      <c r="U27" s="34"/>
      <c r="V27" s="34"/>
      <c r="W27" s="34"/>
    </row>
    <row r="28" s="5" customFormat="1" ht="108" customHeight="1" spans="1:23">
      <c r="A28" s="19">
        <v>20</v>
      </c>
      <c r="B28" s="362" t="s">
        <v>8931</v>
      </c>
      <c r="C28" s="20" t="s">
        <v>8932</v>
      </c>
      <c r="D28" s="21" t="s">
        <v>8933</v>
      </c>
      <c r="E28" s="21" t="s">
        <v>8934</v>
      </c>
      <c r="F28" s="20" t="s">
        <v>8906</v>
      </c>
      <c r="G28" s="21" t="s">
        <v>8935</v>
      </c>
      <c r="H28" s="22">
        <v>135</v>
      </c>
      <c r="I28" s="22">
        <v>114</v>
      </c>
      <c r="J28" s="22">
        <v>97</v>
      </c>
      <c r="K28" s="20" t="s">
        <v>183</v>
      </c>
      <c r="L28" s="20" t="s">
        <v>8936</v>
      </c>
      <c r="M28" s="34"/>
      <c r="N28" s="34"/>
      <c r="O28" s="34"/>
      <c r="P28" s="34"/>
      <c r="Q28" s="34"/>
      <c r="R28" s="34"/>
      <c r="S28" s="34"/>
      <c r="T28" s="34"/>
      <c r="U28" s="34"/>
      <c r="V28" s="34"/>
      <c r="W28" s="34"/>
    </row>
    <row r="29" s="2" customFormat="1" ht="151" customHeight="1" spans="1:23">
      <c r="A29" s="24"/>
      <c r="B29" s="362" t="s">
        <v>8937</v>
      </c>
      <c r="C29" s="20" t="s">
        <v>8938</v>
      </c>
      <c r="D29" s="21"/>
      <c r="E29" s="21"/>
      <c r="F29" s="20" t="s">
        <v>8906</v>
      </c>
      <c r="G29" s="21"/>
      <c r="H29" s="22">
        <v>135</v>
      </c>
      <c r="I29" s="22">
        <v>114</v>
      </c>
      <c r="J29" s="22">
        <v>97</v>
      </c>
      <c r="K29" s="20" t="s">
        <v>183</v>
      </c>
      <c r="L29" s="30"/>
      <c r="M29" s="34"/>
      <c r="N29" s="34"/>
      <c r="O29" s="34"/>
      <c r="P29" s="34"/>
      <c r="Q29" s="34"/>
      <c r="R29" s="34"/>
      <c r="S29" s="34"/>
      <c r="T29" s="34"/>
      <c r="U29" s="34"/>
      <c r="V29" s="34"/>
      <c r="W29" s="34"/>
    </row>
    <row r="30" s="2" customFormat="1" ht="151" customHeight="1" spans="1:23">
      <c r="A30" s="20">
        <v>21</v>
      </c>
      <c r="B30" s="362" t="s">
        <v>8939</v>
      </c>
      <c r="C30" s="20" t="s">
        <v>8940</v>
      </c>
      <c r="D30" s="21" t="s">
        <v>8941</v>
      </c>
      <c r="E30" s="21" t="s">
        <v>8934</v>
      </c>
      <c r="F30" s="20" t="s">
        <v>8906</v>
      </c>
      <c r="G30" s="21" t="s">
        <v>8942</v>
      </c>
      <c r="H30" s="22">
        <v>1000</v>
      </c>
      <c r="I30" s="22">
        <v>850</v>
      </c>
      <c r="J30" s="22">
        <v>722</v>
      </c>
      <c r="K30" s="20" t="s">
        <v>183</v>
      </c>
      <c r="L30" s="20" t="s">
        <v>8943</v>
      </c>
      <c r="M30" s="34"/>
      <c r="N30" s="34"/>
      <c r="O30" s="34"/>
      <c r="P30" s="34"/>
      <c r="Q30" s="34"/>
      <c r="R30" s="34"/>
      <c r="S30" s="34"/>
      <c r="T30" s="34"/>
      <c r="U30" s="34"/>
      <c r="V30" s="34"/>
      <c r="W30" s="34"/>
    </row>
    <row r="31" s="2" customFormat="1" ht="121" customHeight="1" spans="1:23">
      <c r="A31" s="20">
        <v>22</v>
      </c>
      <c r="B31" s="362" t="s">
        <v>8944</v>
      </c>
      <c r="C31" s="20" t="s">
        <v>8945</v>
      </c>
      <c r="D31" s="21" t="s">
        <v>8946</v>
      </c>
      <c r="E31" s="21" t="s">
        <v>8947</v>
      </c>
      <c r="F31" s="20" t="s">
        <v>8948</v>
      </c>
      <c r="G31" s="21" t="s">
        <v>8949</v>
      </c>
      <c r="H31" s="22">
        <v>300</v>
      </c>
      <c r="I31" s="22">
        <v>255</v>
      </c>
      <c r="J31" s="22">
        <v>216</v>
      </c>
      <c r="K31" s="20" t="s">
        <v>183</v>
      </c>
      <c r="L31" s="37" t="s">
        <v>8950</v>
      </c>
      <c r="M31" s="34"/>
      <c r="N31" s="34"/>
      <c r="O31" s="34"/>
      <c r="P31" s="34"/>
      <c r="Q31" s="34"/>
      <c r="R31" s="34"/>
      <c r="S31" s="34"/>
      <c r="T31" s="34"/>
      <c r="U31" s="34"/>
      <c r="V31" s="34"/>
      <c r="W31" s="34"/>
    </row>
    <row r="32" s="2" customFormat="1" ht="146" customHeight="1" spans="1:23">
      <c r="A32" s="20">
        <v>23</v>
      </c>
      <c r="B32" s="362" t="s">
        <v>8951</v>
      </c>
      <c r="C32" s="20" t="s">
        <v>8952</v>
      </c>
      <c r="D32" s="21" t="s">
        <v>8953</v>
      </c>
      <c r="E32" s="21" t="s">
        <v>8947</v>
      </c>
      <c r="F32" s="20" t="s">
        <v>8948</v>
      </c>
      <c r="G32" s="21" t="s">
        <v>8954</v>
      </c>
      <c r="H32" s="22">
        <v>750</v>
      </c>
      <c r="I32" s="22">
        <v>637</v>
      </c>
      <c r="J32" s="22">
        <v>541</v>
      </c>
      <c r="K32" s="20" t="s">
        <v>183</v>
      </c>
      <c r="L32" s="20" t="s">
        <v>8955</v>
      </c>
      <c r="M32" s="34"/>
      <c r="N32" s="34"/>
      <c r="O32" s="34"/>
      <c r="P32" s="34"/>
      <c r="Q32" s="34"/>
      <c r="R32" s="34"/>
      <c r="S32" s="34"/>
      <c r="T32" s="34"/>
      <c r="U32" s="34"/>
      <c r="V32" s="34"/>
      <c r="W32" s="34"/>
    </row>
    <row r="33" s="2" customFormat="1" ht="124" customHeight="1" spans="1:23">
      <c r="A33" s="20">
        <v>24</v>
      </c>
      <c r="B33" s="362" t="s">
        <v>8956</v>
      </c>
      <c r="C33" s="20" t="s">
        <v>8957</v>
      </c>
      <c r="D33" s="21" t="s">
        <v>8958</v>
      </c>
      <c r="E33" s="21" t="s">
        <v>8959</v>
      </c>
      <c r="F33" s="20" t="s">
        <v>8027</v>
      </c>
      <c r="G33" s="21" t="s">
        <v>8960</v>
      </c>
      <c r="H33" s="22">
        <v>300</v>
      </c>
      <c r="I33" s="22">
        <v>255</v>
      </c>
      <c r="J33" s="22">
        <v>216</v>
      </c>
      <c r="K33" s="20" t="s">
        <v>183</v>
      </c>
      <c r="L33" s="20" t="s">
        <v>8961</v>
      </c>
      <c r="M33" s="34"/>
      <c r="N33" s="34"/>
      <c r="O33" s="34"/>
      <c r="P33" s="34"/>
      <c r="Q33" s="34"/>
      <c r="R33" s="34"/>
      <c r="S33" s="34"/>
      <c r="T33" s="34"/>
      <c r="U33" s="34"/>
      <c r="V33" s="34"/>
      <c r="W33" s="34"/>
    </row>
    <row r="34" s="2" customFormat="1" ht="148" customHeight="1" spans="1:23">
      <c r="A34" s="20">
        <v>25</v>
      </c>
      <c r="B34" s="362" t="s">
        <v>8962</v>
      </c>
      <c r="C34" s="20" t="s">
        <v>8963</v>
      </c>
      <c r="D34" s="21" t="s">
        <v>8964</v>
      </c>
      <c r="E34" s="21" t="s">
        <v>8965</v>
      </c>
      <c r="F34" s="20" t="s">
        <v>8027</v>
      </c>
      <c r="G34" s="21" t="s">
        <v>8966</v>
      </c>
      <c r="H34" s="22">
        <v>300</v>
      </c>
      <c r="I34" s="22">
        <v>255</v>
      </c>
      <c r="J34" s="22">
        <v>216</v>
      </c>
      <c r="K34" s="20" t="s">
        <v>183</v>
      </c>
      <c r="L34" s="20" t="s">
        <v>8967</v>
      </c>
      <c r="M34" s="34"/>
      <c r="N34" s="34"/>
      <c r="O34" s="34"/>
      <c r="P34" s="34"/>
      <c r="Q34" s="34"/>
      <c r="R34" s="34"/>
      <c r="S34" s="34"/>
      <c r="T34" s="34"/>
      <c r="U34" s="34"/>
      <c r="V34" s="34"/>
      <c r="W34" s="34"/>
    </row>
    <row r="35" s="2" customFormat="1" ht="147" customHeight="1" spans="1:23">
      <c r="A35" s="20">
        <v>26</v>
      </c>
      <c r="B35" s="362" t="s">
        <v>8968</v>
      </c>
      <c r="C35" s="20" t="s">
        <v>8969</v>
      </c>
      <c r="D35" s="21" t="s">
        <v>8970</v>
      </c>
      <c r="E35" s="21" t="s">
        <v>8971</v>
      </c>
      <c r="F35" s="20" t="s">
        <v>8972</v>
      </c>
      <c r="G35" s="21" t="s">
        <v>8973</v>
      </c>
      <c r="H35" s="22">
        <v>350</v>
      </c>
      <c r="I35" s="22">
        <v>297</v>
      </c>
      <c r="J35" s="22">
        <v>252</v>
      </c>
      <c r="K35" s="20" t="s">
        <v>183</v>
      </c>
      <c r="L35" s="37" t="s">
        <v>8974</v>
      </c>
      <c r="M35" s="34"/>
      <c r="N35" s="34"/>
      <c r="O35" s="34"/>
      <c r="P35" s="34"/>
      <c r="Q35" s="34"/>
      <c r="R35" s="34"/>
      <c r="S35" s="34"/>
      <c r="T35" s="34"/>
      <c r="U35" s="34"/>
      <c r="V35" s="34"/>
      <c r="W35" s="34"/>
    </row>
    <row r="36" s="2" customFormat="1" ht="157" customHeight="1" spans="1:23">
      <c r="A36" s="20">
        <v>27</v>
      </c>
      <c r="B36" s="362" t="s">
        <v>8975</v>
      </c>
      <c r="C36" s="20" t="s">
        <v>8976</v>
      </c>
      <c r="D36" s="21" t="s">
        <v>8977</v>
      </c>
      <c r="E36" s="21" t="s">
        <v>8978</v>
      </c>
      <c r="F36" s="20" t="s">
        <v>8972</v>
      </c>
      <c r="G36" s="21" t="s">
        <v>8973</v>
      </c>
      <c r="H36" s="22">
        <v>350</v>
      </c>
      <c r="I36" s="22">
        <v>297</v>
      </c>
      <c r="J36" s="22">
        <v>252</v>
      </c>
      <c r="K36" s="20" t="s">
        <v>183</v>
      </c>
      <c r="L36" s="37" t="s">
        <v>8974</v>
      </c>
      <c r="M36" s="34"/>
      <c r="N36" s="34"/>
      <c r="O36" s="34"/>
      <c r="P36" s="34"/>
      <c r="Q36" s="34"/>
      <c r="R36" s="34"/>
      <c r="S36" s="34"/>
      <c r="T36" s="34"/>
      <c r="U36" s="34"/>
      <c r="V36" s="34"/>
      <c r="W36" s="34"/>
    </row>
    <row r="37" s="2" customFormat="1" ht="159" customHeight="1" spans="1:23">
      <c r="A37" s="20">
        <v>28</v>
      </c>
      <c r="B37" s="362" t="s">
        <v>8979</v>
      </c>
      <c r="C37" s="20" t="s">
        <v>8980</v>
      </c>
      <c r="D37" s="21" t="s">
        <v>8981</v>
      </c>
      <c r="E37" s="21" t="s">
        <v>8982</v>
      </c>
      <c r="F37" s="20" t="s">
        <v>8983</v>
      </c>
      <c r="G37" s="21" t="s">
        <v>8984</v>
      </c>
      <c r="H37" s="22">
        <v>1980</v>
      </c>
      <c r="I37" s="22">
        <v>1683</v>
      </c>
      <c r="J37" s="22">
        <v>1430</v>
      </c>
      <c r="K37" s="20" t="s">
        <v>183</v>
      </c>
      <c r="L37" s="30"/>
      <c r="M37" s="34"/>
      <c r="N37" s="34"/>
      <c r="O37" s="34"/>
      <c r="P37" s="34"/>
      <c r="Q37" s="34"/>
      <c r="R37" s="34"/>
      <c r="S37" s="34"/>
      <c r="T37" s="34"/>
      <c r="U37" s="34"/>
      <c r="V37" s="34"/>
      <c r="W37" s="34"/>
    </row>
    <row r="38" ht="27" spans="1:12">
      <c r="A38" s="26" t="s">
        <v>8985</v>
      </c>
      <c r="B38" s="26"/>
      <c r="C38" s="26"/>
      <c r="D38" s="26"/>
      <c r="E38" s="26"/>
      <c r="F38" s="26"/>
      <c r="G38" s="26"/>
      <c r="H38" s="27"/>
      <c r="I38" s="27"/>
      <c r="J38" s="27"/>
      <c r="K38" s="26"/>
      <c r="L38" s="26"/>
    </row>
    <row r="39" ht="266" customHeight="1" spans="1:12">
      <c r="A39" s="21" t="s">
        <v>8986</v>
      </c>
      <c r="B39" s="21"/>
      <c r="C39" s="21"/>
      <c r="D39" s="21"/>
      <c r="E39" s="21"/>
      <c r="F39" s="21"/>
      <c r="G39" s="21"/>
      <c r="H39" s="28"/>
      <c r="I39" s="28"/>
      <c r="J39" s="28"/>
      <c r="K39" s="21"/>
      <c r="L39" s="21"/>
    </row>
    <row r="40" ht="14.25" spans="1:12">
      <c r="A40" s="17" t="s">
        <v>1</v>
      </c>
      <c r="B40" s="17" t="s">
        <v>2</v>
      </c>
      <c r="C40" s="17" t="s">
        <v>3</v>
      </c>
      <c r="D40" s="17" t="s">
        <v>720</v>
      </c>
      <c r="E40" s="17" t="s">
        <v>721</v>
      </c>
      <c r="F40" s="17" t="s">
        <v>7</v>
      </c>
      <c r="G40" s="17" t="s">
        <v>8</v>
      </c>
      <c r="H40" s="29" t="s">
        <v>1693</v>
      </c>
      <c r="I40" s="29"/>
      <c r="J40" s="29"/>
      <c r="K40" s="38" t="s">
        <v>93</v>
      </c>
      <c r="L40" s="39" t="s">
        <v>10</v>
      </c>
    </row>
    <row r="41" ht="14.25" spans="1:12">
      <c r="A41" s="17"/>
      <c r="B41" s="17"/>
      <c r="C41" s="17"/>
      <c r="D41" s="17"/>
      <c r="E41" s="17"/>
      <c r="F41" s="17"/>
      <c r="G41" s="17"/>
      <c r="H41" s="29" t="s">
        <v>94</v>
      </c>
      <c r="I41" s="29" t="s">
        <v>95</v>
      </c>
      <c r="J41" s="29" t="s">
        <v>96</v>
      </c>
      <c r="K41" s="38"/>
      <c r="L41" s="39"/>
    </row>
    <row r="42" ht="409.5" spans="1:12">
      <c r="A42" s="30">
        <v>1</v>
      </c>
      <c r="B42" s="363" t="s">
        <v>8987</v>
      </c>
      <c r="C42" s="20" t="s">
        <v>8988</v>
      </c>
      <c r="D42" s="31" t="s">
        <v>8989</v>
      </c>
      <c r="E42" s="31" t="s">
        <v>8990</v>
      </c>
      <c r="F42" s="20" t="s">
        <v>100</v>
      </c>
      <c r="G42" s="21" t="s">
        <v>8991</v>
      </c>
      <c r="H42" s="22">
        <v>33</v>
      </c>
      <c r="I42" s="22">
        <v>28</v>
      </c>
      <c r="J42" s="22">
        <v>23</v>
      </c>
      <c r="K42" s="40" t="s">
        <v>183</v>
      </c>
      <c r="L42" s="37" t="s">
        <v>8992</v>
      </c>
    </row>
    <row r="43" ht="57" spans="1:12">
      <c r="A43" s="30">
        <v>2</v>
      </c>
      <c r="B43" s="363" t="s">
        <v>8993</v>
      </c>
      <c r="C43" s="20" t="s">
        <v>8994</v>
      </c>
      <c r="D43" s="31" t="s">
        <v>8995</v>
      </c>
      <c r="E43" s="31" t="s">
        <v>8996</v>
      </c>
      <c r="F43" s="20" t="s">
        <v>100</v>
      </c>
      <c r="G43" s="21" t="s">
        <v>8997</v>
      </c>
      <c r="H43" s="22">
        <v>80</v>
      </c>
      <c r="I43" s="22">
        <v>68</v>
      </c>
      <c r="J43" s="22">
        <v>57</v>
      </c>
      <c r="K43" s="40" t="s">
        <v>194</v>
      </c>
      <c r="L43" s="37" t="s">
        <v>8998</v>
      </c>
    </row>
    <row r="44" ht="57" spans="1:12">
      <c r="A44" s="30">
        <v>3</v>
      </c>
      <c r="B44" s="363" t="s">
        <v>8999</v>
      </c>
      <c r="C44" s="20" t="s">
        <v>9000</v>
      </c>
      <c r="D44" s="31" t="s">
        <v>9001</v>
      </c>
      <c r="E44" s="31" t="s">
        <v>8990</v>
      </c>
      <c r="F44" s="20" t="s">
        <v>100</v>
      </c>
      <c r="G44" s="21" t="s">
        <v>8991</v>
      </c>
      <c r="H44" s="22">
        <v>20</v>
      </c>
      <c r="I44" s="22">
        <v>17</v>
      </c>
      <c r="J44" s="22">
        <v>14</v>
      </c>
      <c r="K44" s="40" t="s">
        <v>194</v>
      </c>
      <c r="L44" s="37" t="s">
        <v>9002</v>
      </c>
    </row>
    <row r="45" ht="57" spans="1:12">
      <c r="A45" s="30">
        <v>4</v>
      </c>
      <c r="B45" s="363" t="s">
        <v>9003</v>
      </c>
      <c r="C45" s="20" t="s">
        <v>9004</v>
      </c>
      <c r="D45" s="31" t="s">
        <v>9005</v>
      </c>
      <c r="E45" s="31" t="s">
        <v>8990</v>
      </c>
      <c r="F45" s="20" t="s">
        <v>100</v>
      </c>
      <c r="G45" s="21" t="s">
        <v>8991</v>
      </c>
      <c r="H45" s="22">
        <v>20</v>
      </c>
      <c r="I45" s="22">
        <v>17</v>
      </c>
      <c r="J45" s="22">
        <v>14</v>
      </c>
      <c r="K45" s="40" t="s">
        <v>194</v>
      </c>
      <c r="L45" s="37" t="s">
        <v>9006</v>
      </c>
    </row>
    <row r="46" ht="57" spans="1:12">
      <c r="A46" s="20">
        <v>5</v>
      </c>
      <c r="B46" s="362" t="s">
        <v>9007</v>
      </c>
      <c r="C46" s="20" t="s">
        <v>9008</v>
      </c>
      <c r="D46" s="31" t="s">
        <v>9009</v>
      </c>
      <c r="E46" s="31" t="s">
        <v>9010</v>
      </c>
      <c r="F46" s="20" t="s">
        <v>9011</v>
      </c>
      <c r="G46" s="21"/>
      <c r="H46" s="22">
        <v>30</v>
      </c>
      <c r="I46" s="22">
        <v>25</v>
      </c>
      <c r="J46" s="22">
        <v>21</v>
      </c>
      <c r="K46" s="40" t="s">
        <v>183</v>
      </c>
      <c r="L46" s="41"/>
    </row>
    <row r="47" ht="71.25" spans="1:12">
      <c r="A47" s="20">
        <v>6</v>
      </c>
      <c r="B47" s="362" t="s">
        <v>9012</v>
      </c>
      <c r="C47" s="20" t="s">
        <v>9013</v>
      </c>
      <c r="D47" s="31" t="s">
        <v>9014</v>
      </c>
      <c r="E47" s="31" t="s">
        <v>9015</v>
      </c>
      <c r="F47" s="20" t="s">
        <v>9016</v>
      </c>
      <c r="G47" s="21" t="s">
        <v>9017</v>
      </c>
      <c r="H47" s="22">
        <v>16</v>
      </c>
      <c r="I47" s="22">
        <v>13</v>
      </c>
      <c r="J47" s="22">
        <v>11</v>
      </c>
      <c r="K47" s="40" t="s">
        <v>194</v>
      </c>
      <c r="L47" s="37" t="s">
        <v>9018</v>
      </c>
    </row>
    <row r="48" ht="57" spans="1:12">
      <c r="A48" s="30">
        <v>7</v>
      </c>
      <c r="B48" s="363" t="s">
        <v>9019</v>
      </c>
      <c r="C48" s="20" t="s">
        <v>9020</v>
      </c>
      <c r="D48" s="31" t="s">
        <v>9021</v>
      </c>
      <c r="E48" s="31" t="s">
        <v>9022</v>
      </c>
      <c r="F48" s="20" t="s">
        <v>742</v>
      </c>
      <c r="G48" s="21"/>
      <c r="H48" s="22">
        <v>150</v>
      </c>
      <c r="I48" s="22">
        <v>127</v>
      </c>
      <c r="J48" s="22">
        <v>108</v>
      </c>
      <c r="K48" s="40" t="s">
        <v>183</v>
      </c>
      <c r="L48" s="37" t="s">
        <v>9023</v>
      </c>
    </row>
    <row r="49" ht="57" spans="1:12">
      <c r="A49" s="30">
        <v>8</v>
      </c>
      <c r="B49" s="363" t="s">
        <v>9024</v>
      </c>
      <c r="C49" s="20" t="s">
        <v>9025</v>
      </c>
      <c r="D49" s="31" t="s">
        <v>9026</v>
      </c>
      <c r="E49" s="31" t="s">
        <v>9027</v>
      </c>
      <c r="F49" s="20" t="s">
        <v>742</v>
      </c>
      <c r="G49" s="21"/>
      <c r="H49" s="22">
        <v>350</v>
      </c>
      <c r="I49" s="22">
        <v>297</v>
      </c>
      <c r="J49" s="22">
        <v>252</v>
      </c>
      <c r="K49" s="40" t="s">
        <v>183</v>
      </c>
      <c r="L49" s="41"/>
    </row>
    <row r="50" ht="57" spans="1:12">
      <c r="A50" s="30">
        <v>9</v>
      </c>
      <c r="B50" s="363" t="s">
        <v>9028</v>
      </c>
      <c r="C50" s="20" t="s">
        <v>9029</v>
      </c>
      <c r="D50" s="31" t="s">
        <v>9030</v>
      </c>
      <c r="E50" s="31" t="s">
        <v>9031</v>
      </c>
      <c r="F50" s="20" t="s">
        <v>100</v>
      </c>
      <c r="G50" s="32"/>
      <c r="H50" s="22">
        <v>22</v>
      </c>
      <c r="I50" s="22">
        <v>18</v>
      </c>
      <c r="J50" s="22">
        <v>15</v>
      </c>
      <c r="K50" s="40" t="s">
        <v>194</v>
      </c>
      <c r="L50" s="37" t="s">
        <v>9032</v>
      </c>
    </row>
    <row r="51" ht="42.75" spans="1:12">
      <c r="A51" s="30"/>
      <c r="B51" s="363" t="s">
        <v>9033</v>
      </c>
      <c r="C51" s="20" t="s">
        <v>9034</v>
      </c>
      <c r="D51" s="31"/>
      <c r="E51" s="31"/>
      <c r="F51" s="20" t="s">
        <v>100</v>
      </c>
      <c r="G51" s="21"/>
      <c r="H51" s="22">
        <v>22</v>
      </c>
      <c r="I51" s="22">
        <v>18</v>
      </c>
      <c r="J51" s="22">
        <v>15</v>
      </c>
      <c r="K51" s="40" t="s">
        <v>194</v>
      </c>
      <c r="L51" s="37"/>
    </row>
    <row r="52" ht="71.25" spans="1:12">
      <c r="A52" s="30">
        <v>10</v>
      </c>
      <c r="B52" s="363" t="s">
        <v>9035</v>
      </c>
      <c r="C52" s="20" t="s">
        <v>9036</v>
      </c>
      <c r="D52" s="31" t="s">
        <v>9037</v>
      </c>
      <c r="E52" s="31" t="s">
        <v>9031</v>
      </c>
      <c r="F52" s="20" t="s">
        <v>100</v>
      </c>
      <c r="G52" s="21"/>
      <c r="H52" s="22">
        <v>16</v>
      </c>
      <c r="I52" s="22">
        <v>13</v>
      </c>
      <c r="J52" s="22">
        <v>11</v>
      </c>
      <c r="K52" s="40" t="s">
        <v>194</v>
      </c>
      <c r="L52" s="37" t="s">
        <v>9038</v>
      </c>
    </row>
    <row r="53" ht="57" spans="1:12">
      <c r="A53" s="30">
        <v>11</v>
      </c>
      <c r="B53" s="363" t="s">
        <v>9039</v>
      </c>
      <c r="C53" s="20" t="s">
        <v>9040</v>
      </c>
      <c r="D53" s="31" t="s">
        <v>9041</v>
      </c>
      <c r="E53" s="31" t="s">
        <v>9031</v>
      </c>
      <c r="F53" s="20" t="s">
        <v>100</v>
      </c>
      <c r="G53" s="32"/>
      <c r="H53" s="22">
        <v>15</v>
      </c>
      <c r="I53" s="22">
        <v>12</v>
      </c>
      <c r="J53" s="22">
        <v>10</v>
      </c>
      <c r="K53" s="40" t="s">
        <v>194</v>
      </c>
      <c r="L53" s="37" t="s">
        <v>9042</v>
      </c>
    </row>
    <row r="54" ht="57" spans="1:12">
      <c r="A54" s="30">
        <v>12</v>
      </c>
      <c r="B54" s="363" t="s">
        <v>9043</v>
      </c>
      <c r="C54" s="20" t="s">
        <v>9044</v>
      </c>
      <c r="D54" s="31" t="s">
        <v>9045</v>
      </c>
      <c r="E54" s="31" t="s">
        <v>9031</v>
      </c>
      <c r="F54" s="20" t="s">
        <v>100</v>
      </c>
      <c r="G54" s="32"/>
      <c r="H54" s="22">
        <v>20</v>
      </c>
      <c r="I54" s="22">
        <v>17</v>
      </c>
      <c r="J54" s="22">
        <v>14</v>
      </c>
      <c r="K54" s="40" t="s">
        <v>194</v>
      </c>
      <c r="L54" s="37" t="s">
        <v>9046</v>
      </c>
    </row>
    <row r="55" ht="57" spans="1:12">
      <c r="A55" s="30">
        <v>13</v>
      </c>
      <c r="B55" s="363" t="s">
        <v>9047</v>
      </c>
      <c r="C55" s="20" t="s">
        <v>9048</v>
      </c>
      <c r="D55" s="31" t="s">
        <v>9049</v>
      </c>
      <c r="E55" s="31" t="s">
        <v>9031</v>
      </c>
      <c r="F55" s="20" t="s">
        <v>9050</v>
      </c>
      <c r="G55" s="21" t="s">
        <v>9051</v>
      </c>
      <c r="H55" s="22">
        <v>25</v>
      </c>
      <c r="I55" s="22">
        <v>21</v>
      </c>
      <c r="J55" s="22">
        <v>18</v>
      </c>
      <c r="K55" s="40" t="s">
        <v>194</v>
      </c>
      <c r="L55" s="37" t="s">
        <v>9052</v>
      </c>
    </row>
    <row r="56" ht="114" spans="1:12">
      <c r="A56" s="30">
        <v>14</v>
      </c>
      <c r="B56" s="363" t="s">
        <v>9053</v>
      </c>
      <c r="C56" s="20" t="s">
        <v>9054</v>
      </c>
      <c r="D56" s="31" t="s">
        <v>9055</v>
      </c>
      <c r="E56" s="31" t="s">
        <v>9056</v>
      </c>
      <c r="F56" s="20" t="s">
        <v>100</v>
      </c>
      <c r="G56" s="21" t="s">
        <v>9057</v>
      </c>
      <c r="H56" s="22">
        <v>25</v>
      </c>
      <c r="I56" s="22">
        <v>21</v>
      </c>
      <c r="J56" s="22">
        <v>18</v>
      </c>
      <c r="K56" s="40" t="s">
        <v>194</v>
      </c>
      <c r="L56" s="37" t="s">
        <v>9058</v>
      </c>
    </row>
    <row r="57" ht="114" spans="1:12">
      <c r="A57" s="30">
        <v>15</v>
      </c>
      <c r="B57" s="363" t="s">
        <v>9059</v>
      </c>
      <c r="C57" s="20" t="s">
        <v>9060</v>
      </c>
      <c r="D57" s="31" t="s">
        <v>9061</v>
      </c>
      <c r="E57" s="31" t="s">
        <v>9062</v>
      </c>
      <c r="F57" s="20" t="s">
        <v>100</v>
      </c>
      <c r="G57" s="21" t="s">
        <v>8991</v>
      </c>
      <c r="H57" s="22">
        <v>40</v>
      </c>
      <c r="I57" s="22">
        <v>34</v>
      </c>
      <c r="J57" s="22">
        <v>28</v>
      </c>
      <c r="K57" s="40" t="s">
        <v>183</v>
      </c>
      <c r="L57" s="37" t="s">
        <v>9063</v>
      </c>
    </row>
    <row r="58" ht="57" spans="1:12">
      <c r="A58" s="30">
        <v>16</v>
      </c>
      <c r="B58" s="363" t="s">
        <v>9064</v>
      </c>
      <c r="C58" s="20" t="s">
        <v>9065</v>
      </c>
      <c r="D58" s="31" t="s">
        <v>9066</v>
      </c>
      <c r="E58" s="31" t="s">
        <v>9067</v>
      </c>
      <c r="F58" s="20" t="s">
        <v>100</v>
      </c>
      <c r="G58" s="21" t="s">
        <v>8991</v>
      </c>
      <c r="H58" s="22">
        <v>10</v>
      </c>
      <c r="I58" s="22">
        <v>8</v>
      </c>
      <c r="J58" s="22">
        <v>7</v>
      </c>
      <c r="K58" s="40" t="s">
        <v>194</v>
      </c>
      <c r="L58" s="37" t="s">
        <v>9068</v>
      </c>
    </row>
    <row r="59" ht="57" spans="1:12">
      <c r="A59" s="30">
        <v>17</v>
      </c>
      <c r="B59" s="363" t="s">
        <v>9069</v>
      </c>
      <c r="C59" s="20" t="s">
        <v>9070</v>
      </c>
      <c r="D59" s="31" t="s">
        <v>9071</v>
      </c>
      <c r="E59" s="31" t="s">
        <v>9067</v>
      </c>
      <c r="F59" s="20" t="s">
        <v>742</v>
      </c>
      <c r="G59" s="21"/>
      <c r="H59" s="22">
        <v>100</v>
      </c>
      <c r="I59" s="22">
        <v>85</v>
      </c>
      <c r="J59" s="22">
        <v>72</v>
      </c>
      <c r="K59" s="40" t="s">
        <v>183</v>
      </c>
      <c r="L59" s="37" t="s">
        <v>9072</v>
      </c>
    </row>
    <row r="60" ht="114" spans="1:12">
      <c r="A60" s="30">
        <v>18</v>
      </c>
      <c r="B60" s="363" t="s">
        <v>9073</v>
      </c>
      <c r="C60" s="20" t="s">
        <v>9074</v>
      </c>
      <c r="D60" s="31" t="s">
        <v>9075</v>
      </c>
      <c r="E60" s="31" t="s">
        <v>9076</v>
      </c>
      <c r="F60" s="20" t="s">
        <v>100</v>
      </c>
      <c r="G60" s="21" t="s">
        <v>9077</v>
      </c>
      <c r="H60" s="22">
        <v>30</v>
      </c>
      <c r="I60" s="22">
        <v>25</v>
      </c>
      <c r="J60" s="22">
        <v>21</v>
      </c>
      <c r="K60" s="40" t="s">
        <v>194</v>
      </c>
      <c r="L60" s="37" t="s">
        <v>9078</v>
      </c>
    </row>
    <row r="61" ht="57" spans="1:12">
      <c r="A61" s="30">
        <v>19</v>
      </c>
      <c r="B61" s="363" t="s">
        <v>9079</v>
      </c>
      <c r="C61" s="20" t="s">
        <v>9080</v>
      </c>
      <c r="D61" s="31" t="s">
        <v>9081</v>
      </c>
      <c r="E61" s="31" t="s">
        <v>9082</v>
      </c>
      <c r="F61" s="20" t="s">
        <v>164</v>
      </c>
      <c r="G61" s="21"/>
      <c r="H61" s="22">
        <v>20</v>
      </c>
      <c r="I61" s="22">
        <v>20</v>
      </c>
      <c r="J61" s="22">
        <v>20</v>
      </c>
      <c r="K61" s="40" t="s">
        <v>194</v>
      </c>
      <c r="L61" s="37" t="s">
        <v>9083</v>
      </c>
    </row>
    <row r="62" ht="99.75" spans="1:12">
      <c r="A62" s="30">
        <v>20</v>
      </c>
      <c r="B62" s="363" t="s">
        <v>9084</v>
      </c>
      <c r="C62" s="20" t="s">
        <v>9085</v>
      </c>
      <c r="D62" s="31" t="s">
        <v>9086</v>
      </c>
      <c r="E62" s="31" t="s">
        <v>9087</v>
      </c>
      <c r="F62" s="20" t="s">
        <v>100</v>
      </c>
      <c r="G62" s="21"/>
      <c r="H62" s="22">
        <v>35</v>
      </c>
      <c r="I62" s="22">
        <v>29</v>
      </c>
      <c r="J62" s="22">
        <v>25</v>
      </c>
      <c r="K62" s="40" t="s">
        <v>183</v>
      </c>
      <c r="L62" s="37" t="s">
        <v>9088</v>
      </c>
    </row>
    <row r="63" ht="57" spans="1:12">
      <c r="A63" s="30">
        <v>21</v>
      </c>
      <c r="B63" s="363" t="s">
        <v>9089</v>
      </c>
      <c r="C63" s="20" t="s">
        <v>9090</v>
      </c>
      <c r="D63" s="31" t="s">
        <v>9091</v>
      </c>
      <c r="E63" s="31" t="s">
        <v>8990</v>
      </c>
      <c r="F63" s="20" t="s">
        <v>100</v>
      </c>
      <c r="G63" s="21"/>
      <c r="H63" s="22">
        <v>30</v>
      </c>
      <c r="I63" s="22">
        <v>25</v>
      </c>
      <c r="J63" s="22">
        <v>21</v>
      </c>
      <c r="K63" s="40" t="s">
        <v>194</v>
      </c>
      <c r="L63" s="41"/>
    </row>
    <row r="64" ht="142.5" spans="1:12">
      <c r="A64" s="30">
        <v>22</v>
      </c>
      <c r="B64" s="363" t="s">
        <v>9092</v>
      </c>
      <c r="C64" s="20" t="s">
        <v>9093</v>
      </c>
      <c r="D64" s="31" t="s">
        <v>9094</v>
      </c>
      <c r="E64" s="31" t="s">
        <v>8990</v>
      </c>
      <c r="F64" s="20" t="s">
        <v>100</v>
      </c>
      <c r="G64" s="32"/>
      <c r="H64" s="22">
        <v>20</v>
      </c>
      <c r="I64" s="22">
        <v>17</v>
      </c>
      <c r="J64" s="22">
        <v>14</v>
      </c>
      <c r="K64" s="40" t="s">
        <v>194</v>
      </c>
      <c r="L64" s="37" t="s">
        <v>9095</v>
      </c>
    </row>
    <row r="65" ht="114" spans="1:12">
      <c r="A65" s="30">
        <v>23</v>
      </c>
      <c r="B65" s="363" t="s">
        <v>9096</v>
      </c>
      <c r="C65" s="20" t="s">
        <v>9097</v>
      </c>
      <c r="D65" s="31" t="s">
        <v>9098</v>
      </c>
      <c r="E65" s="31" t="s">
        <v>8990</v>
      </c>
      <c r="F65" s="20" t="s">
        <v>100</v>
      </c>
      <c r="G65" s="21"/>
      <c r="H65" s="22">
        <v>20</v>
      </c>
      <c r="I65" s="22">
        <v>17</v>
      </c>
      <c r="J65" s="22">
        <v>14</v>
      </c>
      <c r="K65" s="40" t="s">
        <v>194</v>
      </c>
      <c r="L65" s="37" t="s">
        <v>9099</v>
      </c>
    </row>
    <row r="66" ht="128.25" spans="1:12">
      <c r="A66" s="30">
        <v>24</v>
      </c>
      <c r="B66" s="363" t="s">
        <v>9100</v>
      </c>
      <c r="C66" s="20" t="s">
        <v>9101</v>
      </c>
      <c r="D66" s="31" t="s">
        <v>9102</v>
      </c>
      <c r="E66" s="31" t="s">
        <v>9103</v>
      </c>
      <c r="F66" s="20" t="s">
        <v>100</v>
      </c>
      <c r="G66" s="21" t="s">
        <v>9104</v>
      </c>
      <c r="H66" s="22">
        <v>350</v>
      </c>
      <c r="I66" s="22">
        <v>297</v>
      </c>
      <c r="J66" s="22">
        <v>252</v>
      </c>
      <c r="K66" s="40" t="s">
        <v>183</v>
      </c>
      <c r="L66" s="37" t="s">
        <v>9105</v>
      </c>
    </row>
    <row r="67" ht="57" spans="1:12">
      <c r="A67" s="30">
        <v>25</v>
      </c>
      <c r="B67" s="363" t="s">
        <v>9106</v>
      </c>
      <c r="C67" s="20" t="s">
        <v>9107</v>
      </c>
      <c r="D67" s="31" t="s">
        <v>9108</v>
      </c>
      <c r="E67" s="31" t="s">
        <v>9109</v>
      </c>
      <c r="F67" s="20" t="s">
        <v>100</v>
      </c>
      <c r="G67" s="21"/>
      <c r="H67" s="22">
        <v>130</v>
      </c>
      <c r="I67" s="22">
        <v>110</v>
      </c>
      <c r="J67" s="22">
        <v>93</v>
      </c>
      <c r="K67" s="40" t="s">
        <v>183</v>
      </c>
      <c r="L67" s="37" t="s">
        <v>9110</v>
      </c>
    </row>
    <row r="68" ht="42.75" spans="1:12">
      <c r="A68" s="30"/>
      <c r="B68" s="363" t="s">
        <v>9111</v>
      </c>
      <c r="C68" s="20" t="s">
        <v>9112</v>
      </c>
      <c r="D68" s="31"/>
      <c r="E68" s="31"/>
      <c r="F68" s="20" t="s">
        <v>100</v>
      </c>
      <c r="G68" s="21"/>
      <c r="H68" s="22">
        <v>500</v>
      </c>
      <c r="I68" s="22">
        <v>425</v>
      </c>
      <c r="J68" s="22">
        <v>361</v>
      </c>
      <c r="K68" s="40" t="s">
        <v>183</v>
      </c>
      <c r="L68" s="37"/>
    </row>
    <row r="69" ht="71.25" spans="1:12">
      <c r="A69" s="30">
        <v>26</v>
      </c>
      <c r="B69" s="363" t="s">
        <v>9113</v>
      </c>
      <c r="C69" s="20" t="s">
        <v>9114</v>
      </c>
      <c r="D69" s="31" t="s">
        <v>9115</v>
      </c>
      <c r="E69" s="31" t="s">
        <v>9116</v>
      </c>
      <c r="F69" s="20" t="s">
        <v>100</v>
      </c>
      <c r="G69" s="21"/>
      <c r="H69" s="22">
        <v>1800</v>
      </c>
      <c r="I69" s="22">
        <v>1530</v>
      </c>
      <c r="J69" s="22">
        <v>1300</v>
      </c>
      <c r="K69" s="40" t="s">
        <v>183</v>
      </c>
      <c r="L69" s="37" t="s">
        <v>9117</v>
      </c>
    </row>
    <row r="70" ht="42.75" spans="1:12">
      <c r="A70" s="30"/>
      <c r="B70" s="363" t="s">
        <v>9118</v>
      </c>
      <c r="C70" s="20" t="s">
        <v>9119</v>
      </c>
      <c r="D70" s="31"/>
      <c r="E70" s="31"/>
      <c r="F70" s="20" t="s">
        <v>100</v>
      </c>
      <c r="G70" s="21"/>
      <c r="H70" s="22">
        <v>500</v>
      </c>
      <c r="I70" s="22">
        <v>425</v>
      </c>
      <c r="J70" s="22">
        <v>361</v>
      </c>
      <c r="K70" s="40" t="s">
        <v>183</v>
      </c>
      <c r="L70" s="41"/>
    </row>
    <row r="71" ht="57" spans="1:12">
      <c r="A71" s="30">
        <v>27</v>
      </c>
      <c r="B71" s="363" t="s">
        <v>9120</v>
      </c>
      <c r="C71" s="20" t="s">
        <v>9121</v>
      </c>
      <c r="D71" s="31" t="s">
        <v>9122</v>
      </c>
      <c r="E71" s="31" t="s">
        <v>8990</v>
      </c>
      <c r="F71" s="20" t="s">
        <v>100</v>
      </c>
      <c r="G71" s="21" t="s">
        <v>9123</v>
      </c>
      <c r="H71" s="22">
        <v>30</v>
      </c>
      <c r="I71" s="22">
        <v>25</v>
      </c>
      <c r="J71" s="22">
        <v>21</v>
      </c>
      <c r="K71" s="40" t="s">
        <v>194</v>
      </c>
      <c r="L71" s="37" t="s">
        <v>9124</v>
      </c>
    </row>
    <row r="72" ht="42.75" spans="1:12">
      <c r="A72" s="30"/>
      <c r="B72" s="363" t="s">
        <v>9125</v>
      </c>
      <c r="C72" s="20" t="s">
        <v>9126</v>
      </c>
      <c r="D72" s="31"/>
      <c r="E72" s="31"/>
      <c r="F72" s="20" t="s">
        <v>100</v>
      </c>
      <c r="G72" s="21"/>
      <c r="H72" s="22">
        <v>60</v>
      </c>
      <c r="I72" s="22">
        <v>51</v>
      </c>
      <c r="J72" s="22">
        <v>43</v>
      </c>
      <c r="K72" s="40" t="s">
        <v>194</v>
      </c>
      <c r="L72" s="41"/>
    </row>
    <row r="73" ht="57" spans="1:12">
      <c r="A73" s="30">
        <v>28</v>
      </c>
      <c r="B73" s="363" t="s">
        <v>9127</v>
      </c>
      <c r="C73" s="20" t="s">
        <v>9128</v>
      </c>
      <c r="D73" s="31" t="s">
        <v>9129</v>
      </c>
      <c r="E73" s="31" t="s">
        <v>8990</v>
      </c>
      <c r="F73" s="20" t="s">
        <v>100</v>
      </c>
      <c r="G73" s="21" t="s">
        <v>9123</v>
      </c>
      <c r="H73" s="22">
        <v>50</v>
      </c>
      <c r="I73" s="22">
        <v>42</v>
      </c>
      <c r="J73" s="22">
        <v>36</v>
      </c>
      <c r="K73" s="40" t="s">
        <v>183</v>
      </c>
      <c r="L73" s="37" t="s">
        <v>9130</v>
      </c>
    </row>
    <row r="74" ht="42.75" spans="1:12">
      <c r="A74" s="30"/>
      <c r="B74" s="363" t="s">
        <v>9131</v>
      </c>
      <c r="C74" s="20" t="s">
        <v>9132</v>
      </c>
      <c r="D74" s="31"/>
      <c r="E74" s="31"/>
      <c r="F74" s="20" t="s">
        <v>100</v>
      </c>
      <c r="G74" s="21"/>
      <c r="H74" s="22">
        <v>50</v>
      </c>
      <c r="I74" s="22">
        <v>42</v>
      </c>
      <c r="J74" s="22">
        <v>36</v>
      </c>
      <c r="K74" s="40" t="s">
        <v>183</v>
      </c>
      <c r="L74" s="37"/>
    </row>
    <row r="75" ht="57" spans="1:12">
      <c r="A75" s="30">
        <v>29</v>
      </c>
      <c r="B75" s="363" t="s">
        <v>9133</v>
      </c>
      <c r="C75" s="20" t="s">
        <v>9134</v>
      </c>
      <c r="D75" s="31" t="s">
        <v>9135</v>
      </c>
      <c r="E75" s="31" t="s">
        <v>9136</v>
      </c>
      <c r="F75" s="20" t="s">
        <v>100</v>
      </c>
      <c r="G75" s="21" t="s">
        <v>9137</v>
      </c>
      <c r="H75" s="22">
        <v>1800</v>
      </c>
      <c r="I75" s="22">
        <v>1530</v>
      </c>
      <c r="J75" s="22">
        <v>1300</v>
      </c>
      <c r="K75" s="40" t="s">
        <v>183</v>
      </c>
      <c r="L75" s="37" t="s">
        <v>9138</v>
      </c>
    </row>
    <row r="76" ht="28.5" spans="1:12">
      <c r="A76" s="30"/>
      <c r="B76" s="363" t="s">
        <v>9139</v>
      </c>
      <c r="C76" s="20" t="s">
        <v>9140</v>
      </c>
      <c r="D76" s="31"/>
      <c r="E76" s="31"/>
      <c r="F76" s="20" t="s">
        <v>100</v>
      </c>
      <c r="G76" s="21"/>
      <c r="H76" s="22">
        <v>1800</v>
      </c>
      <c r="I76" s="22">
        <v>1530</v>
      </c>
      <c r="J76" s="22">
        <v>1300</v>
      </c>
      <c r="K76" s="40" t="s">
        <v>183</v>
      </c>
      <c r="L76" s="41"/>
    </row>
    <row r="77" ht="57" spans="1:12">
      <c r="A77" s="30">
        <v>30</v>
      </c>
      <c r="B77" s="363" t="s">
        <v>9141</v>
      </c>
      <c r="C77" s="20" t="s">
        <v>9142</v>
      </c>
      <c r="D77" s="31" t="s">
        <v>9143</v>
      </c>
      <c r="E77" s="31" t="s">
        <v>9144</v>
      </c>
      <c r="F77" s="20" t="s">
        <v>100</v>
      </c>
      <c r="G77" s="21" t="s">
        <v>9145</v>
      </c>
      <c r="H77" s="22">
        <v>2000</v>
      </c>
      <c r="I77" s="22">
        <v>1700</v>
      </c>
      <c r="J77" s="22">
        <v>1445</v>
      </c>
      <c r="K77" s="40" t="s">
        <v>183</v>
      </c>
      <c r="L77" s="37" t="s">
        <v>9146</v>
      </c>
    </row>
    <row r="78" ht="28.5" spans="1:12">
      <c r="A78" s="30"/>
      <c r="B78" s="363" t="s">
        <v>9147</v>
      </c>
      <c r="C78" s="20" t="s">
        <v>9148</v>
      </c>
      <c r="D78" s="31"/>
      <c r="E78" s="31"/>
      <c r="F78" s="20" t="s">
        <v>100</v>
      </c>
      <c r="G78" s="21"/>
      <c r="H78" s="22">
        <v>600</v>
      </c>
      <c r="I78" s="22">
        <v>510</v>
      </c>
      <c r="J78" s="22">
        <v>433</v>
      </c>
      <c r="K78" s="40" t="s">
        <v>183</v>
      </c>
      <c r="L78" s="41"/>
    </row>
    <row r="79" ht="57" spans="1:12">
      <c r="A79" s="30">
        <v>31</v>
      </c>
      <c r="B79" s="363" t="s">
        <v>9149</v>
      </c>
      <c r="C79" s="20" t="s">
        <v>9150</v>
      </c>
      <c r="D79" s="31" t="s">
        <v>9151</v>
      </c>
      <c r="E79" s="31" t="s">
        <v>9152</v>
      </c>
      <c r="F79" s="20" t="s">
        <v>100</v>
      </c>
      <c r="G79" s="21" t="s">
        <v>9153</v>
      </c>
      <c r="H79" s="22">
        <v>4000</v>
      </c>
      <c r="I79" s="22">
        <v>3400</v>
      </c>
      <c r="J79" s="22">
        <v>2890</v>
      </c>
      <c r="K79" s="40" t="s">
        <v>183</v>
      </c>
      <c r="L79" s="54" t="s">
        <v>9154</v>
      </c>
    </row>
    <row r="80" ht="28.5" spans="1:12">
      <c r="A80" s="30"/>
      <c r="B80" s="363" t="s">
        <v>9155</v>
      </c>
      <c r="C80" s="20" t="s">
        <v>9156</v>
      </c>
      <c r="D80" s="31"/>
      <c r="E80" s="31"/>
      <c r="F80" s="20" t="s">
        <v>100</v>
      </c>
      <c r="G80" s="21"/>
      <c r="H80" s="22">
        <f>H79*0.3</f>
        <v>1200</v>
      </c>
      <c r="I80" s="22">
        <f>I79*0.3</f>
        <v>1020</v>
      </c>
      <c r="J80" s="22">
        <f>J79*0.3</f>
        <v>867</v>
      </c>
      <c r="K80" s="40" t="s">
        <v>183</v>
      </c>
      <c r="L80" s="54"/>
    </row>
    <row r="81" ht="85.5" spans="1:12">
      <c r="A81" s="30">
        <v>32</v>
      </c>
      <c r="B81" s="363" t="s">
        <v>9157</v>
      </c>
      <c r="C81" s="20" t="s">
        <v>9158</v>
      </c>
      <c r="D81" s="31" t="s">
        <v>9159</v>
      </c>
      <c r="E81" s="31" t="s">
        <v>9160</v>
      </c>
      <c r="F81" s="20" t="s">
        <v>100</v>
      </c>
      <c r="G81" s="21"/>
      <c r="H81" s="22">
        <v>40</v>
      </c>
      <c r="I81" s="22">
        <v>34</v>
      </c>
      <c r="J81" s="22">
        <v>28</v>
      </c>
      <c r="K81" s="40" t="s">
        <v>194</v>
      </c>
      <c r="L81" s="37" t="s">
        <v>9161</v>
      </c>
    </row>
    <row r="82" ht="27" spans="1:12">
      <c r="A82" s="10" t="s">
        <v>9162</v>
      </c>
      <c r="B82" s="10"/>
      <c r="C82" s="10"/>
      <c r="D82" s="10"/>
      <c r="E82" s="10"/>
      <c r="F82" s="10"/>
      <c r="G82" s="42"/>
      <c r="H82" s="11"/>
      <c r="I82" s="11"/>
      <c r="J82" s="11"/>
      <c r="K82" s="10"/>
      <c r="L82" s="10"/>
    </row>
    <row r="83" ht="223" customHeight="1" spans="1:12">
      <c r="A83" s="43" t="s">
        <v>9163</v>
      </c>
      <c r="B83" s="44"/>
      <c r="C83" s="44"/>
      <c r="D83" s="44"/>
      <c r="E83" s="44"/>
      <c r="F83" s="44"/>
      <c r="G83" s="44"/>
      <c r="H83" s="45"/>
      <c r="I83" s="45"/>
      <c r="J83" s="45"/>
      <c r="K83" s="44"/>
      <c r="L83" s="55"/>
    </row>
    <row r="84" ht="14.25" spans="1:12">
      <c r="A84" s="46" t="s">
        <v>1</v>
      </c>
      <c r="B84" s="47" t="s">
        <v>2</v>
      </c>
      <c r="C84" s="48" t="s">
        <v>3</v>
      </c>
      <c r="D84" s="48" t="s">
        <v>720</v>
      </c>
      <c r="E84" s="48" t="s">
        <v>721</v>
      </c>
      <c r="F84" s="48" t="s">
        <v>7</v>
      </c>
      <c r="G84" s="48" t="s">
        <v>8</v>
      </c>
      <c r="H84" s="49" t="s">
        <v>1693</v>
      </c>
      <c r="I84" s="49"/>
      <c r="J84" s="49"/>
      <c r="K84" s="48" t="s">
        <v>93</v>
      </c>
      <c r="L84" s="56" t="s">
        <v>10</v>
      </c>
    </row>
    <row r="85" ht="14.25" spans="1:12">
      <c r="A85" s="50"/>
      <c r="B85" s="47"/>
      <c r="C85" s="48"/>
      <c r="D85" s="48"/>
      <c r="E85" s="48"/>
      <c r="F85" s="48"/>
      <c r="G85" s="48"/>
      <c r="H85" s="49" t="s">
        <v>94</v>
      </c>
      <c r="I85" s="49" t="s">
        <v>95</v>
      </c>
      <c r="J85" s="49" t="s">
        <v>96</v>
      </c>
      <c r="K85" s="48"/>
      <c r="L85" s="56"/>
    </row>
    <row r="86" ht="71.25" spans="1:12">
      <c r="A86" s="30">
        <v>1</v>
      </c>
      <c r="B86" s="51" t="s">
        <v>9164</v>
      </c>
      <c r="C86" s="51" t="s">
        <v>9165</v>
      </c>
      <c r="D86" s="52" t="s">
        <v>9166</v>
      </c>
      <c r="E86" s="52" t="s">
        <v>9167</v>
      </c>
      <c r="F86" s="51" t="s">
        <v>100</v>
      </c>
      <c r="G86" s="52" t="s">
        <v>9168</v>
      </c>
      <c r="H86" s="22">
        <v>15</v>
      </c>
      <c r="I86" s="22">
        <v>12</v>
      </c>
      <c r="J86" s="22">
        <v>10</v>
      </c>
      <c r="K86" s="51" t="s">
        <v>1148</v>
      </c>
      <c r="L86" s="20" t="s">
        <v>9169</v>
      </c>
    </row>
    <row r="87" ht="42.75" spans="1:12">
      <c r="A87" s="30"/>
      <c r="B87" s="51" t="s">
        <v>1166</v>
      </c>
      <c r="C87" s="51" t="s">
        <v>9170</v>
      </c>
      <c r="D87" s="52"/>
      <c r="E87" s="52"/>
      <c r="F87" s="51" t="s">
        <v>100</v>
      </c>
      <c r="G87" s="53"/>
      <c r="H87" s="22">
        <v>5</v>
      </c>
      <c r="I87" s="22">
        <v>4</v>
      </c>
      <c r="J87" s="22">
        <v>3</v>
      </c>
      <c r="K87" s="51" t="s">
        <v>1148</v>
      </c>
      <c r="L87" s="30"/>
    </row>
    <row r="88" ht="42.75" spans="1:12">
      <c r="A88" s="30"/>
      <c r="B88" s="51" t="s">
        <v>1169</v>
      </c>
      <c r="C88" s="51" t="s">
        <v>9171</v>
      </c>
      <c r="D88" s="52"/>
      <c r="E88" s="52"/>
      <c r="F88" s="51" t="s">
        <v>100</v>
      </c>
      <c r="G88" s="53"/>
      <c r="H88" s="22">
        <v>10</v>
      </c>
      <c r="I88" s="22">
        <v>8</v>
      </c>
      <c r="J88" s="22">
        <v>7</v>
      </c>
      <c r="K88" s="51" t="s">
        <v>1148</v>
      </c>
      <c r="L88" s="30"/>
    </row>
    <row r="89" ht="85.5" spans="1:12">
      <c r="A89" s="30">
        <v>2</v>
      </c>
      <c r="B89" s="51" t="s">
        <v>9172</v>
      </c>
      <c r="C89" s="51" t="s">
        <v>9173</v>
      </c>
      <c r="D89" s="52" t="s">
        <v>9174</v>
      </c>
      <c r="E89" s="52" t="s">
        <v>9175</v>
      </c>
      <c r="F89" s="51" t="s">
        <v>246</v>
      </c>
      <c r="G89" s="52" t="s">
        <v>9176</v>
      </c>
      <c r="H89" s="22">
        <v>20</v>
      </c>
      <c r="I89" s="22">
        <v>17</v>
      </c>
      <c r="J89" s="22">
        <v>14</v>
      </c>
      <c r="K89" s="51" t="s">
        <v>441</v>
      </c>
      <c r="L89" s="20" t="s">
        <v>9177</v>
      </c>
    </row>
    <row r="90" ht="71.25" spans="1:12">
      <c r="A90" s="30">
        <v>3</v>
      </c>
      <c r="B90" s="51" t="s">
        <v>9178</v>
      </c>
      <c r="C90" s="51" t="s">
        <v>9179</v>
      </c>
      <c r="D90" s="52" t="s">
        <v>9180</v>
      </c>
      <c r="E90" s="52" t="s">
        <v>9181</v>
      </c>
      <c r="F90" s="51" t="s">
        <v>100</v>
      </c>
      <c r="G90" s="52" t="s">
        <v>9182</v>
      </c>
      <c r="H90" s="22">
        <v>20</v>
      </c>
      <c r="I90" s="22">
        <v>17</v>
      </c>
      <c r="J90" s="22">
        <v>14</v>
      </c>
      <c r="K90" s="51" t="s">
        <v>194</v>
      </c>
      <c r="L90" s="30"/>
    </row>
    <row r="91" ht="42.75" spans="1:12">
      <c r="A91" s="30">
        <v>4</v>
      </c>
      <c r="B91" s="51" t="s">
        <v>9183</v>
      </c>
      <c r="C91" s="51" t="s">
        <v>9184</v>
      </c>
      <c r="D91" s="52" t="s">
        <v>9185</v>
      </c>
      <c r="E91" s="52" t="s">
        <v>9186</v>
      </c>
      <c r="F91" s="51" t="s">
        <v>9187</v>
      </c>
      <c r="G91" s="52"/>
      <c r="H91" s="22">
        <v>40</v>
      </c>
      <c r="I91" s="22">
        <v>34</v>
      </c>
      <c r="J91" s="22">
        <v>28</v>
      </c>
      <c r="K91" s="51" t="s">
        <v>183</v>
      </c>
      <c r="L91" s="57" t="s">
        <v>9188</v>
      </c>
    </row>
    <row r="92" ht="42.75" spans="1:12">
      <c r="A92" s="30">
        <v>5</v>
      </c>
      <c r="B92" s="51" t="s">
        <v>9189</v>
      </c>
      <c r="C92" s="51" t="s">
        <v>9190</v>
      </c>
      <c r="D92" s="52" t="s">
        <v>9191</v>
      </c>
      <c r="E92" s="52" t="s">
        <v>9186</v>
      </c>
      <c r="F92" s="51" t="s">
        <v>9187</v>
      </c>
      <c r="G92" s="52"/>
      <c r="H92" s="22">
        <v>50</v>
      </c>
      <c r="I92" s="22">
        <v>42</v>
      </c>
      <c r="J92" s="22">
        <v>36</v>
      </c>
      <c r="K92" s="51" t="s">
        <v>183</v>
      </c>
      <c r="L92" s="57" t="s">
        <v>9188</v>
      </c>
    </row>
    <row r="93" ht="42.75" spans="1:12">
      <c r="A93" s="30">
        <v>6</v>
      </c>
      <c r="B93" s="51" t="s">
        <v>9192</v>
      </c>
      <c r="C93" s="51" t="s">
        <v>9193</v>
      </c>
      <c r="D93" s="52" t="s">
        <v>9194</v>
      </c>
      <c r="E93" s="52" t="s">
        <v>9195</v>
      </c>
      <c r="F93" s="51" t="s">
        <v>9196</v>
      </c>
      <c r="G93" s="52"/>
      <c r="H93" s="22">
        <v>150</v>
      </c>
      <c r="I93" s="22">
        <v>127</v>
      </c>
      <c r="J93" s="22">
        <v>108</v>
      </c>
      <c r="K93" s="51" t="s">
        <v>183</v>
      </c>
      <c r="L93" s="20" t="s">
        <v>9197</v>
      </c>
    </row>
    <row r="94" ht="114" spans="1:12">
      <c r="A94" s="30">
        <v>7</v>
      </c>
      <c r="B94" s="51" t="s">
        <v>9198</v>
      </c>
      <c r="C94" s="51" t="s">
        <v>9199</v>
      </c>
      <c r="D94" s="52" t="s">
        <v>9200</v>
      </c>
      <c r="E94" s="52" t="s">
        <v>9201</v>
      </c>
      <c r="F94" s="51" t="s">
        <v>9202</v>
      </c>
      <c r="G94" s="52" t="s">
        <v>9203</v>
      </c>
      <c r="H94" s="22">
        <v>10</v>
      </c>
      <c r="I94" s="22">
        <v>10</v>
      </c>
      <c r="J94" s="22">
        <v>10</v>
      </c>
      <c r="K94" s="51" t="s">
        <v>194</v>
      </c>
      <c r="L94" s="20" t="s">
        <v>9204</v>
      </c>
    </row>
    <row r="95" ht="42.75" spans="1:12">
      <c r="A95" s="30">
        <v>8</v>
      </c>
      <c r="B95" s="51" t="s">
        <v>9205</v>
      </c>
      <c r="C95" s="51" t="s">
        <v>9206</v>
      </c>
      <c r="D95" s="52" t="s">
        <v>9207</v>
      </c>
      <c r="E95" s="52" t="s">
        <v>9208</v>
      </c>
      <c r="F95" s="51" t="s">
        <v>9209</v>
      </c>
      <c r="G95" s="52"/>
      <c r="H95" s="22">
        <v>5</v>
      </c>
      <c r="I95" s="22">
        <v>5</v>
      </c>
      <c r="J95" s="22">
        <v>5</v>
      </c>
      <c r="K95" s="51" t="s">
        <v>194</v>
      </c>
      <c r="L95" s="20" t="s">
        <v>9210</v>
      </c>
    </row>
    <row r="96" ht="42.75" spans="1:12">
      <c r="A96" s="30">
        <v>9</v>
      </c>
      <c r="B96" s="51" t="s">
        <v>9211</v>
      </c>
      <c r="C96" s="51" t="s">
        <v>9212</v>
      </c>
      <c r="D96" s="52" t="s">
        <v>9213</v>
      </c>
      <c r="E96" s="52" t="s">
        <v>9214</v>
      </c>
      <c r="F96" s="51" t="s">
        <v>9209</v>
      </c>
      <c r="G96" s="52" t="s">
        <v>9215</v>
      </c>
      <c r="H96" s="22">
        <v>2</v>
      </c>
      <c r="I96" s="22">
        <v>2</v>
      </c>
      <c r="J96" s="22">
        <v>2</v>
      </c>
      <c r="K96" s="51" t="s">
        <v>194</v>
      </c>
      <c r="L96" s="20" t="s">
        <v>9216</v>
      </c>
    </row>
    <row r="97" ht="42.75" spans="1:12">
      <c r="A97" s="30">
        <v>10</v>
      </c>
      <c r="B97" s="51" t="s">
        <v>9217</v>
      </c>
      <c r="C97" s="51" t="s">
        <v>9218</v>
      </c>
      <c r="D97" s="52" t="s">
        <v>9219</v>
      </c>
      <c r="E97" s="52" t="s">
        <v>9220</v>
      </c>
      <c r="F97" s="51" t="s">
        <v>9187</v>
      </c>
      <c r="G97" s="52"/>
      <c r="H97" s="22" t="s">
        <v>351</v>
      </c>
      <c r="I97" s="22" t="s">
        <v>351</v>
      </c>
      <c r="J97" s="22" t="s">
        <v>351</v>
      </c>
      <c r="K97" s="51" t="s">
        <v>194</v>
      </c>
      <c r="L97" s="30"/>
    </row>
  </sheetData>
  <mergeCells count="62">
    <mergeCell ref="A1:L1"/>
    <mergeCell ref="A2:L2"/>
    <mergeCell ref="H3:J3"/>
    <mergeCell ref="A38:L38"/>
    <mergeCell ref="A39:L39"/>
    <mergeCell ref="H40:J40"/>
    <mergeCell ref="A82:L82"/>
    <mergeCell ref="A83:L83"/>
    <mergeCell ref="H84:J84"/>
    <mergeCell ref="A3:A4"/>
    <mergeCell ref="A5:A7"/>
    <mergeCell ref="A8:A9"/>
    <mergeCell ref="A18:A19"/>
    <mergeCell ref="A28:A29"/>
    <mergeCell ref="A40:A41"/>
    <mergeCell ref="A50:A51"/>
    <mergeCell ref="A67:A68"/>
    <mergeCell ref="A69:A70"/>
    <mergeCell ref="A71:A72"/>
    <mergeCell ref="A73:A74"/>
    <mergeCell ref="A75:A76"/>
    <mergeCell ref="A77:A78"/>
    <mergeCell ref="A79:A80"/>
    <mergeCell ref="A84:A85"/>
    <mergeCell ref="A86:A88"/>
    <mergeCell ref="B3:B4"/>
    <mergeCell ref="B40:B41"/>
    <mergeCell ref="B84:B85"/>
    <mergeCell ref="C3:C4"/>
    <mergeCell ref="C40:C41"/>
    <mergeCell ref="C84:C85"/>
    <mergeCell ref="D3:D4"/>
    <mergeCell ref="D40:D41"/>
    <mergeCell ref="D84:D85"/>
    <mergeCell ref="E3:E4"/>
    <mergeCell ref="E40:E41"/>
    <mergeCell ref="E84:E85"/>
    <mergeCell ref="F3:F4"/>
    <mergeCell ref="F40:F41"/>
    <mergeCell ref="F84:F85"/>
    <mergeCell ref="G3:G4"/>
    <mergeCell ref="G40:G41"/>
    <mergeCell ref="G84:G85"/>
    <mergeCell ref="K3:K4"/>
    <mergeCell ref="K40:K41"/>
    <mergeCell ref="K84:K85"/>
    <mergeCell ref="L3:L4"/>
    <mergeCell ref="L5:L7"/>
    <mergeCell ref="L8:L9"/>
    <mergeCell ref="L18:L19"/>
    <mergeCell ref="L28:L29"/>
    <mergeCell ref="L40:L41"/>
    <mergeCell ref="L50:L51"/>
    <mergeCell ref="L67:L68"/>
    <mergeCell ref="L69:L70"/>
    <mergeCell ref="L71:L72"/>
    <mergeCell ref="L73:L74"/>
    <mergeCell ref="L75:L76"/>
    <mergeCell ref="L77:L78"/>
    <mergeCell ref="L79:L80"/>
    <mergeCell ref="L84:L85"/>
    <mergeCell ref="L86:L88"/>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1"/>
  <sheetViews>
    <sheetView workbookViewId="0">
      <selection activeCell="A1" sqref="A1:M1"/>
    </sheetView>
  </sheetViews>
  <sheetFormatPr defaultColWidth="8.89166666666667" defaultRowHeight="13.5"/>
  <cols>
    <col min="2" max="3" width="13.6666666666667" customWidth="1"/>
    <col min="4" max="4" width="39.6416666666667" customWidth="1"/>
    <col min="8" max="8" width="22.7333333333333" customWidth="1"/>
    <col min="13" max="13" width="26.6666666666667" style="216" customWidth="1"/>
  </cols>
  <sheetData>
    <row r="1" ht="25.5" spans="1:13">
      <c r="A1" s="217" t="s">
        <v>90</v>
      </c>
      <c r="B1" s="217"/>
      <c r="C1" s="217"/>
      <c r="D1" s="217"/>
      <c r="E1" s="217"/>
      <c r="F1" s="217"/>
      <c r="G1" s="217"/>
      <c r="H1" s="217"/>
      <c r="I1" s="217"/>
      <c r="J1" s="217"/>
      <c r="K1" s="217"/>
      <c r="L1" s="217"/>
      <c r="M1" s="217"/>
    </row>
    <row r="2" ht="14.25" spans="1:13">
      <c r="A2" s="218" t="s">
        <v>1</v>
      </c>
      <c r="B2" s="218" t="s">
        <v>91</v>
      </c>
      <c r="C2" s="218" t="s">
        <v>3</v>
      </c>
      <c r="D2" s="218" t="s">
        <v>4</v>
      </c>
      <c r="E2" s="218" t="s">
        <v>92</v>
      </c>
      <c r="F2" s="218" t="s">
        <v>6</v>
      </c>
      <c r="G2" s="218" t="s">
        <v>7</v>
      </c>
      <c r="H2" s="218" t="s">
        <v>8</v>
      </c>
      <c r="I2" s="165" t="s">
        <v>9</v>
      </c>
      <c r="J2" s="224"/>
      <c r="K2" s="224"/>
      <c r="L2" s="225" t="s">
        <v>93</v>
      </c>
      <c r="M2" s="226" t="s">
        <v>10</v>
      </c>
    </row>
    <row r="3" ht="14.25" spans="1:13">
      <c r="A3" s="219"/>
      <c r="B3" s="219"/>
      <c r="C3" s="219"/>
      <c r="D3" s="219"/>
      <c r="E3" s="219"/>
      <c r="F3" s="219"/>
      <c r="G3" s="219"/>
      <c r="H3" s="219"/>
      <c r="I3" s="165" t="s">
        <v>94</v>
      </c>
      <c r="J3" s="165" t="s">
        <v>95</v>
      </c>
      <c r="K3" s="165" t="s">
        <v>96</v>
      </c>
      <c r="L3" s="227"/>
      <c r="M3" s="226"/>
    </row>
    <row r="4" ht="85" customHeight="1" spans="1:13">
      <c r="A4" s="220">
        <v>1</v>
      </c>
      <c r="B4" s="296" t="s">
        <v>97</v>
      </c>
      <c r="C4" s="297" t="s">
        <v>98</v>
      </c>
      <c r="D4" s="298" t="s">
        <v>99</v>
      </c>
      <c r="E4" s="299"/>
      <c r="F4" s="300"/>
      <c r="G4" s="301" t="s">
        <v>100</v>
      </c>
      <c r="H4" s="302" t="s">
        <v>101</v>
      </c>
      <c r="I4" s="299">
        <v>35</v>
      </c>
      <c r="J4" s="320">
        <v>29.75</v>
      </c>
      <c r="K4" s="320">
        <v>25.2875</v>
      </c>
      <c r="L4" s="221"/>
      <c r="M4" s="321" t="s">
        <v>102</v>
      </c>
    </row>
    <row r="5" ht="85" customHeight="1" spans="1:13">
      <c r="A5" s="220">
        <v>2</v>
      </c>
      <c r="B5" s="296" t="s">
        <v>103</v>
      </c>
      <c r="C5" s="303" t="s">
        <v>104</v>
      </c>
      <c r="D5" s="302" t="s">
        <v>105</v>
      </c>
      <c r="E5" s="299"/>
      <c r="F5" s="304"/>
      <c r="G5" s="301" t="s">
        <v>100</v>
      </c>
      <c r="H5" s="305" t="s">
        <v>106</v>
      </c>
      <c r="I5" s="299">
        <v>35</v>
      </c>
      <c r="J5" s="322">
        <v>29.75</v>
      </c>
      <c r="K5" s="322">
        <v>25.2875</v>
      </c>
      <c r="L5" s="221"/>
      <c r="M5" s="321" t="s">
        <v>107</v>
      </c>
    </row>
    <row r="6" ht="85" customHeight="1" spans="1:13">
      <c r="A6" s="220">
        <v>3</v>
      </c>
      <c r="B6" s="296" t="s">
        <v>108</v>
      </c>
      <c r="C6" s="297" t="s">
        <v>109</v>
      </c>
      <c r="D6" s="298" t="s">
        <v>110</v>
      </c>
      <c r="E6" s="296"/>
      <c r="F6" s="306"/>
      <c r="G6" s="307" t="s">
        <v>100</v>
      </c>
      <c r="H6" s="308" t="s">
        <v>111</v>
      </c>
      <c r="I6" s="296">
        <v>60</v>
      </c>
      <c r="J6" s="320">
        <v>51</v>
      </c>
      <c r="K6" s="320">
        <v>43.35</v>
      </c>
      <c r="L6" s="221"/>
      <c r="M6" s="321" t="s">
        <v>112</v>
      </c>
    </row>
    <row r="7" ht="85" customHeight="1" spans="1:13">
      <c r="A7" s="220">
        <v>4</v>
      </c>
      <c r="B7" s="296" t="s">
        <v>113</v>
      </c>
      <c r="C7" s="297" t="s">
        <v>114</v>
      </c>
      <c r="D7" s="298" t="s">
        <v>115</v>
      </c>
      <c r="E7" s="296"/>
      <c r="F7" s="306"/>
      <c r="G7" s="307" t="s">
        <v>100</v>
      </c>
      <c r="H7" s="308" t="s">
        <v>116</v>
      </c>
      <c r="I7" s="296">
        <v>260</v>
      </c>
      <c r="J7" s="320">
        <v>221</v>
      </c>
      <c r="K7" s="320">
        <v>188</v>
      </c>
      <c r="L7" s="221"/>
      <c r="M7" s="321" t="s">
        <v>117</v>
      </c>
    </row>
    <row r="8" ht="85" customHeight="1" spans="1:13">
      <c r="A8" s="220">
        <v>5</v>
      </c>
      <c r="B8" s="296" t="s">
        <v>118</v>
      </c>
      <c r="C8" s="297" t="s">
        <v>119</v>
      </c>
      <c r="D8" s="298" t="s">
        <v>120</v>
      </c>
      <c r="E8" s="296"/>
      <c r="F8" s="306"/>
      <c r="G8" s="307" t="s">
        <v>100</v>
      </c>
      <c r="H8" s="308" t="s">
        <v>121</v>
      </c>
      <c r="I8" s="296">
        <v>30</v>
      </c>
      <c r="J8" s="320">
        <v>26</v>
      </c>
      <c r="K8" s="320">
        <v>22</v>
      </c>
      <c r="L8" s="221"/>
      <c r="M8" s="321" t="s">
        <v>122</v>
      </c>
    </row>
    <row r="9" ht="85" customHeight="1" spans="1:13">
      <c r="A9" s="220">
        <v>6</v>
      </c>
      <c r="B9" s="296" t="s">
        <v>123</v>
      </c>
      <c r="C9" s="297" t="s">
        <v>124</v>
      </c>
      <c r="D9" s="298" t="s">
        <v>125</v>
      </c>
      <c r="E9" s="296"/>
      <c r="F9" s="306"/>
      <c r="G9" s="307" t="s">
        <v>100</v>
      </c>
      <c r="H9" s="298"/>
      <c r="I9" s="296">
        <v>30</v>
      </c>
      <c r="J9" s="320">
        <f t="shared" ref="J9:J21" si="0">I9*0.85</f>
        <v>25.5</v>
      </c>
      <c r="K9" s="320">
        <f t="shared" ref="K9:K21" si="1">J9*0.85</f>
        <v>21.675</v>
      </c>
      <c r="L9" s="221"/>
      <c r="M9" s="321" t="s">
        <v>126</v>
      </c>
    </row>
    <row r="10" ht="85" customHeight="1" spans="1:13">
      <c r="A10" s="220">
        <v>7</v>
      </c>
      <c r="B10" s="296" t="s">
        <v>127</v>
      </c>
      <c r="C10" s="297" t="s">
        <v>128</v>
      </c>
      <c r="D10" s="298" t="s">
        <v>129</v>
      </c>
      <c r="E10" s="296"/>
      <c r="F10" s="306"/>
      <c r="G10" s="307" t="s">
        <v>100</v>
      </c>
      <c r="H10" s="308"/>
      <c r="I10" s="296">
        <v>30</v>
      </c>
      <c r="J10" s="320">
        <f t="shared" si="0"/>
        <v>25.5</v>
      </c>
      <c r="K10" s="320">
        <f t="shared" si="1"/>
        <v>21.675</v>
      </c>
      <c r="L10" s="221"/>
      <c r="M10" s="321"/>
    </row>
    <row r="11" ht="85" customHeight="1" spans="1:13">
      <c r="A11" s="220">
        <v>8</v>
      </c>
      <c r="B11" s="296" t="s">
        <v>130</v>
      </c>
      <c r="C11" s="297" t="s">
        <v>131</v>
      </c>
      <c r="D11" s="309" t="s">
        <v>132</v>
      </c>
      <c r="E11" s="296"/>
      <c r="F11" s="306"/>
      <c r="G11" s="307" t="s">
        <v>100</v>
      </c>
      <c r="H11" s="310" t="s">
        <v>106</v>
      </c>
      <c r="I11" s="296">
        <v>100</v>
      </c>
      <c r="J11" s="320">
        <f t="shared" si="0"/>
        <v>85</v>
      </c>
      <c r="K11" s="320">
        <f t="shared" si="1"/>
        <v>72.25</v>
      </c>
      <c r="L11" s="221"/>
      <c r="M11" s="321" t="s">
        <v>133</v>
      </c>
    </row>
    <row r="12" ht="85" customHeight="1" spans="1:13">
      <c r="A12" s="220">
        <v>9</v>
      </c>
      <c r="B12" s="296" t="s">
        <v>134</v>
      </c>
      <c r="C12" s="297" t="s">
        <v>135</v>
      </c>
      <c r="D12" s="311" t="s">
        <v>136</v>
      </c>
      <c r="E12" s="296"/>
      <c r="F12" s="306"/>
      <c r="G12" s="307" t="s">
        <v>100</v>
      </c>
      <c r="H12" s="310" t="s">
        <v>106</v>
      </c>
      <c r="I12" s="296">
        <v>100</v>
      </c>
      <c r="J12" s="320">
        <f t="shared" si="0"/>
        <v>85</v>
      </c>
      <c r="K12" s="320">
        <f t="shared" si="1"/>
        <v>72.25</v>
      </c>
      <c r="L12" s="221"/>
      <c r="M12" s="321" t="s">
        <v>137</v>
      </c>
    </row>
    <row r="13" ht="85" customHeight="1" spans="1:13">
      <c r="A13" s="220">
        <v>10</v>
      </c>
      <c r="B13" s="296" t="s">
        <v>138</v>
      </c>
      <c r="C13" s="297" t="s">
        <v>139</v>
      </c>
      <c r="D13" s="311" t="s">
        <v>140</v>
      </c>
      <c r="E13" s="296"/>
      <c r="F13" s="306"/>
      <c r="G13" s="307" t="s">
        <v>100</v>
      </c>
      <c r="H13" s="310" t="s">
        <v>141</v>
      </c>
      <c r="I13" s="296">
        <v>100</v>
      </c>
      <c r="J13" s="320">
        <f t="shared" si="0"/>
        <v>85</v>
      </c>
      <c r="K13" s="320">
        <f t="shared" si="1"/>
        <v>72.25</v>
      </c>
      <c r="L13" s="221"/>
      <c r="M13" s="321" t="s">
        <v>142</v>
      </c>
    </row>
    <row r="14" ht="85" customHeight="1" spans="1:13">
      <c r="A14" s="220">
        <v>11</v>
      </c>
      <c r="B14" s="296" t="s">
        <v>143</v>
      </c>
      <c r="C14" s="297" t="s">
        <v>144</v>
      </c>
      <c r="D14" s="311" t="s">
        <v>145</v>
      </c>
      <c r="E14" s="296"/>
      <c r="F14" s="306"/>
      <c r="G14" s="307" t="s">
        <v>146</v>
      </c>
      <c r="H14" s="310" t="s">
        <v>106</v>
      </c>
      <c r="I14" s="296">
        <v>100</v>
      </c>
      <c r="J14" s="320">
        <f t="shared" si="0"/>
        <v>85</v>
      </c>
      <c r="K14" s="320">
        <f t="shared" si="1"/>
        <v>72.25</v>
      </c>
      <c r="L14" s="221"/>
      <c r="M14" s="321" t="s">
        <v>147</v>
      </c>
    </row>
    <row r="15" ht="85" customHeight="1" spans="1:13">
      <c r="A15" s="220">
        <v>12</v>
      </c>
      <c r="B15" s="296" t="s">
        <v>148</v>
      </c>
      <c r="C15" s="297" t="s">
        <v>149</v>
      </c>
      <c r="D15" s="311" t="s">
        <v>150</v>
      </c>
      <c r="E15" s="296"/>
      <c r="F15" s="306"/>
      <c r="G15" s="307" t="s">
        <v>100</v>
      </c>
      <c r="H15" s="310" t="s">
        <v>106</v>
      </c>
      <c r="I15" s="296">
        <v>100</v>
      </c>
      <c r="J15" s="320">
        <f t="shared" si="0"/>
        <v>85</v>
      </c>
      <c r="K15" s="320">
        <f t="shared" si="1"/>
        <v>72.25</v>
      </c>
      <c r="L15" s="221"/>
      <c r="M15" s="321" t="s">
        <v>151</v>
      </c>
    </row>
    <row r="16" ht="85" customHeight="1" spans="1:13">
      <c r="A16" s="220">
        <v>13</v>
      </c>
      <c r="B16" s="296" t="s">
        <v>152</v>
      </c>
      <c r="C16" s="297" t="s">
        <v>153</v>
      </c>
      <c r="D16" s="311" t="s">
        <v>154</v>
      </c>
      <c r="E16" s="296"/>
      <c r="F16" s="306"/>
      <c r="G16" s="307" t="s">
        <v>100</v>
      </c>
      <c r="H16" s="310" t="s">
        <v>155</v>
      </c>
      <c r="I16" s="296">
        <v>100</v>
      </c>
      <c r="J16" s="320">
        <f t="shared" si="0"/>
        <v>85</v>
      </c>
      <c r="K16" s="320">
        <f t="shared" si="1"/>
        <v>72.25</v>
      </c>
      <c r="L16" s="221"/>
      <c r="M16" s="321" t="s">
        <v>156</v>
      </c>
    </row>
    <row r="17" ht="85" customHeight="1" spans="1:13">
      <c r="A17" s="220">
        <v>14</v>
      </c>
      <c r="B17" s="296" t="s">
        <v>157</v>
      </c>
      <c r="C17" s="297" t="s">
        <v>158</v>
      </c>
      <c r="D17" s="311" t="s">
        <v>159</v>
      </c>
      <c r="E17" s="296"/>
      <c r="F17" s="306"/>
      <c r="G17" s="307" t="s">
        <v>100</v>
      </c>
      <c r="H17" s="310" t="s">
        <v>106</v>
      </c>
      <c r="I17" s="296">
        <v>100</v>
      </c>
      <c r="J17" s="320">
        <f t="shared" si="0"/>
        <v>85</v>
      </c>
      <c r="K17" s="320">
        <f t="shared" si="1"/>
        <v>72.25</v>
      </c>
      <c r="L17" s="221"/>
      <c r="M17" s="321" t="s">
        <v>160</v>
      </c>
    </row>
    <row r="18" ht="85" customHeight="1" spans="1:13">
      <c r="A18" s="220">
        <v>15</v>
      </c>
      <c r="B18" s="296" t="s">
        <v>161</v>
      </c>
      <c r="C18" s="297" t="s">
        <v>162</v>
      </c>
      <c r="D18" s="311" t="s">
        <v>163</v>
      </c>
      <c r="E18" s="296"/>
      <c r="F18" s="306"/>
      <c r="G18" s="307" t="s">
        <v>164</v>
      </c>
      <c r="H18" s="310" t="s">
        <v>165</v>
      </c>
      <c r="I18" s="296">
        <v>100</v>
      </c>
      <c r="J18" s="320">
        <f t="shared" si="0"/>
        <v>85</v>
      </c>
      <c r="K18" s="320">
        <f t="shared" si="1"/>
        <v>72.25</v>
      </c>
      <c r="L18" s="221"/>
      <c r="M18" s="321" t="s">
        <v>166</v>
      </c>
    </row>
    <row r="19" ht="85" customHeight="1" spans="1:13">
      <c r="A19" s="220">
        <v>16</v>
      </c>
      <c r="B19" s="296" t="s">
        <v>167</v>
      </c>
      <c r="C19" s="312" t="s">
        <v>168</v>
      </c>
      <c r="D19" s="313" t="s">
        <v>169</v>
      </c>
      <c r="E19" s="314"/>
      <c r="F19" s="315"/>
      <c r="G19" s="316" t="s">
        <v>100</v>
      </c>
      <c r="H19" s="317" t="s">
        <v>106</v>
      </c>
      <c r="I19" s="314">
        <v>100</v>
      </c>
      <c r="J19" s="323">
        <f t="shared" si="0"/>
        <v>85</v>
      </c>
      <c r="K19" s="323">
        <f t="shared" si="1"/>
        <v>72.25</v>
      </c>
      <c r="L19" s="221"/>
      <c r="M19" s="321" t="s">
        <v>170</v>
      </c>
    </row>
    <row r="20" ht="85" customHeight="1" spans="1:13">
      <c r="A20" s="220">
        <v>17</v>
      </c>
      <c r="B20" s="296" t="s">
        <v>171</v>
      </c>
      <c r="C20" s="297" t="s">
        <v>172</v>
      </c>
      <c r="D20" s="298" t="s">
        <v>173</v>
      </c>
      <c r="E20" s="296"/>
      <c r="F20" s="306"/>
      <c r="G20" s="318" t="s">
        <v>146</v>
      </c>
      <c r="H20" s="319" t="s">
        <v>174</v>
      </c>
      <c r="I20" s="296">
        <v>100</v>
      </c>
      <c r="J20" s="320">
        <f t="shared" si="0"/>
        <v>85</v>
      </c>
      <c r="K20" s="320">
        <f t="shared" si="1"/>
        <v>72.25</v>
      </c>
      <c r="L20" s="221"/>
      <c r="M20" s="321" t="s">
        <v>175</v>
      </c>
    </row>
    <row r="21" ht="85" customHeight="1" spans="1:13">
      <c r="A21" s="220">
        <v>18</v>
      </c>
      <c r="B21" s="296" t="s">
        <v>176</v>
      </c>
      <c r="C21" s="297" t="s">
        <v>177</v>
      </c>
      <c r="D21" s="298" t="s">
        <v>178</v>
      </c>
      <c r="E21" s="296"/>
      <c r="F21" s="306"/>
      <c r="G21" s="318" t="s">
        <v>100</v>
      </c>
      <c r="H21" s="319" t="s">
        <v>106</v>
      </c>
      <c r="I21" s="296">
        <v>100</v>
      </c>
      <c r="J21" s="320">
        <f t="shared" si="0"/>
        <v>85</v>
      </c>
      <c r="K21" s="320">
        <f t="shared" si="1"/>
        <v>72.25</v>
      </c>
      <c r="L21" s="221"/>
      <c r="M21" s="321" t="s">
        <v>179</v>
      </c>
    </row>
  </sheetData>
  <mergeCells count="12">
    <mergeCell ref="A1:M1"/>
    <mergeCell ref="I2:K2"/>
    <mergeCell ref="A2:A3"/>
    <mergeCell ref="B2:B3"/>
    <mergeCell ref="C2:C3"/>
    <mergeCell ref="D2:D3"/>
    <mergeCell ref="E2:E3"/>
    <mergeCell ref="F2:F3"/>
    <mergeCell ref="G2:G3"/>
    <mergeCell ref="H2:H3"/>
    <mergeCell ref="L2:L3"/>
    <mergeCell ref="M2:M3"/>
  </mergeCells>
  <conditionalFormatting sqref="A2">
    <cfRule type="duplicateValues" dxfId="0" priority="8"/>
  </conditionalFormatting>
  <conditionalFormatting sqref="B2">
    <cfRule type="duplicateValues" dxfId="0" priority="7"/>
  </conditionalFormatting>
  <conditionalFormatting sqref="C2">
    <cfRule type="duplicateValues" dxfId="0" priority="6"/>
  </conditionalFormatting>
  <conditionalFormatting sqref="D2">
    <cfRule type="duplicateValues" dxfId="0" priority="5"/>
  </conditionalFormatting>
  <conditionalFormatting sqref="E2">
    <cfRule type="duplicateValues" dxfId="0" priority="4"/>
  </conditionalFormatting>
  <conditionalFormatting sqref="F2">
    <cfRule type="duplicateValues" dxfId="0" priority="3"/>
  </conditionalFormatting>
  <conditionalFormatting sqref="G2">
    <cfRule type="duplicateValues" dxfId="0" priority="2"/>
  </conditionalFormatting>
  <conditionalFormatting sqref="H2">
    <cfRule type="duplicateValues" dxfId="0" priority="1"/>
  </conditionalFormatting>
  <conditionalFormatting sqref="B4:B21">
    <cfRule type="duplicateValues" dxfId="0" priority="9"/>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4"/>
  <sheetViews>
    <sheetView workbookViewId="0">
      <selection activeCell="A1" sqref="A1:A2"/>
    </sheetView>
  </sheetViews>
  <sheetFormatPr defaultColWidth="8.89166666666667" defaultRowHeight="13.5"/>
  <cols>
    <col min="1" max="1" width="15.1083333333333" customWidth="1"/>
    <col min="2" max="2" width="15.5583333333333" customWidth="1"/>
    <col min="3" max="3" width="80.4416666666667" customWidth="1"/>
    <col min="5" max="6" width="12.3333333333333" customWidth="1"/>
    <col min="12" max="12" width="19.225" customWidth="1"/>
  </cols>
  <sheetData>
    <row r="1" ht="14.25" spans="1:12">
      <c r="A1" s="160" t="s">
        <v>2</v>
      </c>
      <c r="B1" s="160" t="s">
        <v>3</v>
      </c>
      <c r="C1" s="160" t="s">
        <v>4</v>
      </c>
      <c r="D1" s="160" t="s">
        <v>92</v>
      </c>
      <c r="E1" s="160" t="s">
        <v>6</v>
      </c>
      <c r="F1" s="160" t="s">
        <v>7</v>
      </c>
      <c r="G1" s="160" t="s">
        <v>8</v>
      </c>
      <c r="H1" s="165" t="s">
        <v>9</v>
      </c>
      <c r="I1" s="224"/>
      <c r="J1" s="224"/>
      <c r="K1" s="294" t="s">
        <v>93</v>
      </c>
      <c r="L1" s="160" t="s">
        <v>10</v>
      </c>
    </row>
    <row r="2" ht="14.25" spans="1:12">
      <c r="A2" s="160"/>
      <c r="B2" s="160"/>
      <c r="C2" s="160"/>
      <c r="D2" s="160"/>
      <c r="E2" s="160"/>
      <c r="F2" s="160"/>
      <c r="G2" s="160"/>
      <c r="H2" s="165" t="s">
        <v>94</v>
      </c>
      <c r="I2" s="165" t="s">
        <v>95</v>
      </c>
      <c r="J2" s="165" t="s">
        <v>96</v>
      </c>
      <c r="K2" s="294"/>
      <c r="L2" s="160"/>
    </row>
    <row r="3" ht="71" customHeight="1" spans="1:12">
      <c r="A3" s="285" t="s">
        <v>180</v>
      </c>
      <c r="B3" s="285" t="s">
        <v>181</v>
      </c>
      <c r="C3" s="286" t="s">
        <v>182</v>
      </c>
      <c r="D3" s="285"/>
      <c r="E3" s="285"/>
      <c r="F3" s="285" t="s">
        <v>100</v>
      </c>
      <c r="G3" s="285"/>
      <c r="H3" s="285">
        <v>2500</v>
      </c>
      <c r="I3" s="293">
        <v>2125</v>
      </c>
      <c r="J3" s="293">
        <v>1806</v>
      </c>
      <c r="K3" s="293" t="s">
        <v>183</v>
      </c>
      <c r="L3" s="280" t="s">
        <v>184</v>
      </c>
    </row>
    <row r="4" ht="71" customHeight="1" spans="1:12">
      <c r="A4" s="285" t="s">
        <v>185</v>
      </c>
      <c r="B4" s="285" t="s">
        <v>186</v>
      </c>
      <c r="C4" s="286" t="s">
        <v>187</v>
      </c>
      <c r="D4" s="285"/>
      <c r="E4" s="285"/>
      <c r="F4" s="285" t="s">
        <v>100</v>
      </c>
      <c r="G4" s="285" t="s">
        <v>188</v>
      </c>
      <c r="H4" s="285">
        <v>5000</v>
      </c>
      <c r="I4" s="293">
        <v>4250</v>
      </c>
      <c r="J4" s="293">
        <v>3612</v>
      </c>
      <c r="K4" s="293" t="s">
        <v>183</v>
      </c>
      <c r="L4" s="280" t="s">
        <v>189</v>
      </c>
    </row>
    <row r="5" ht="71" customHeight="1" spans="1:12">
      <c r="A5" s="287" t="s">
        <v>190</v>
      </c>
      <c r="B5" s="288" t="s">
        <v>191</v>
      </c>
      <c r="C5" s="289" t="s">
        <v>192</v>
      </c>
      <c r="D5" s="288"/>
      <c r="E5" s="288"/>
      <c r="F5" s="288" t="s">
        <v>193</v>
      </c>
      <c r="G5" s="289"/>
      <c r="H5" s="290">
        <v>1550</v>
      </c>
      <c r="I5" s="287"/>
      <c r="J5" s="287"/>
      <c r="K5" s="287" t="s">
        <v>194</v>
      </c>
      <c r="L5" s="280" t="s">
        <v>195</v>
      </c>
    </row>
    <row r="6" ht="71" customHeight="1" spans="1:12">
      <c r="A6" s="287" t="s">
        <v>196</v>
      </c>
      <c r="B6" s="288" t="s">
        <v>197</v>
      </c>
      <c r="C6" s="289" t="s">
        <v>198</v>
      </c>
      <c r="D6" s="288"/>
      <c r="E6" s="288"/>
      <c r="F6" s="288" t="s">
        <v>199</v>
      </c>
      <c r="G6" s="289"/>
      <c r="H6" s="290">
        <v>100</v>
      </c>
      <c r="I6" s="287"/>
      <c r="J6" s="287"/>
      <c r="K6" s="287" t="s">
        <v>194</v>
      </c>
      <c r="L6" s="280" t="s">
        <v>200</v>
      </c>
    </row>
    <row r="7" ht="71" customHeight="1" spans="1:12">
      <c r="A7" s="285" t="s">
        <v>201</v>
      </c>
      <c r="B7" s="285" t="s">
        <v>202</v>
      </c>
      <c r="C7" s="286" t="s">
        <v>203</v>
      </c>
      <c r="D7" s="285"/>
      <c r="E7" s="285"/>
      <c r="F7" s="285" t="s">
        <v>100</v>
      </c>
      <c r="G7" s="285"/>
      <c r="H7" s="285">
        <v>1600</v>
      </c>
      <c r="I7" s="293">
        <v>1360</v>
      </c>
      <c r="J7" s="293">
        <v>1156</v>
      </c>
      <c r="K7" s="293" t="s">
        <v>183</v>
      </c>
      <c r="L7" s="280" t="s">
        <v>204</v>
      </c>
    </row>
    <row r="8" ht="71" customHeight="1" spans="1:12">
      <c r="A8" s="287" t="s">
        <v>205</v>
      </c>
      <c r="B8" s="288" t="s">
        <v>206</v>
      </c>
      <c r="C8" s="289" t="s">
        <v>207</v>
      </c>
      <c r="D8" s="288"/>
      <c r="E8" s="288"/>
      <c r="F8" s="288" t="s">
        <v>100</v>
      </c>
      <c r="G8" s="289"/>
      <c r="H8" s="291">
        <v>2000</v>
      </c>
      <c r="I8" s="287"/>
      <c r="J8" s="287"/>
      <c r="K8" s="287" t="s">
        <v>194</v>
      </c>
      <c r="L8" s="295" t="s">
        <v>206</v>
      </c>
    </row>
    <row r="9" ht="71" customHeight="1" spans="1:12">
      <c r="A9" s="285" t="s">
        <v>208</v>
      </c>
      <c r="B9" s="285" t="s">
        <v>209</v>
      </c>
      <c r="C9" s="286" t="s">
        <v>210</v>
      </c>
      <c r="D9" s="292"/>
      <c r="E9" s="292"/>
      <c r="F9" s="285" t="s">
        <v>100</v>
      </c>
      <c r="G9" s="292"/>
      <c r="H9" s="285">
        <v>1000</v>
      </c>
      <c r="I9" s="293">
        <v>850</v>
      </c>
      <c r="J9" s="293">
        <v>722</v>
      </c>
      <c r="K9" s="293" t="s">
        <v>183</v>
      </c>
      <c r="L9" s="280" t="s">
        <v>211</v>
      </c>
    </row>
    <row r="10" ht="71" customHeight="1" spans="1:12">
      <c r="A10" s="285" t="s">
        <v>212</v>
      </c>
      <c r="B10" s="285" t="s">
        <v>213</v>
      </c>
      <c r="C10" s="286" t="s">
        <v>214</v>
      </c>
      <c r="D10" s="292"/>
      <c r="E10" s="292"/>
      <c r="F10" s="285" t="s">
        <v>215</v>
      </c>
      <c r="G10" s="285" t="s">
        <v>216</v>
      </c>
      <c r="H10" s="285">
        <v>1560</v>
      </c>
      <c r="I10" s="293">
        <v>1326</v>
      </c>
      <c r="J10" s="293">
        <v>1127</v>
      </c>
      <c r="K10" s="293" t="s">
        <v>183</v>
      </c>
      <c r="L10" s="280" t="s">
        <v>217</v>
      </c>
    </row>
    <row r="11" ht="71" customHeight="1" spans="1:12">
      <c r="A11" s="285" t="s">
        <v>218</v>
      </c>
      <c r="B11" s="285" t="s">
        <v>219</v>
      </c>
      <c r="C11" s="286" t="s">
        <v>220</v>
      </c>
      <c r="D11" s="292"/>
      <c r="E11" s="292"/>
      <c r="F11" s="285" t="s">
        <v>100</v>
      </c>
      <c r="G11" s="292"/>
      <c r="H11" s="285">
        <v>500</v>
      </c>
      <c r="I11" s="293">
        <v>425</v>
      </c>
      <c r="J11" s="293">
        <v>361</v>
      </c>
      <c r="K11" s="293" t="s">
        <v>183</v>
      </c>
      <c r="L11" s="280" t="s">
        <v>221</v>
      </c>
    </row>
    <row r="12" ht="71" customHeight="1" spans="1:12">
      <c r="A12" s="285" t="s">
        <v>222</v>
      </c>
      <c r="B12" s="285" t="s">
        <v>223</v>
      </c>
      <c r="C12" s="286" t="s">
        <v>224</v>
      </c>
      <c r="D12" s="285"/>
      <c r="E12" s="285"/>
      <c r="F12" s="285" t="s">
        <v>100</v>
      </c>
      <c r="G12" s="285"/>
      <c r="H12" s="285">
        <v>800</v>
      </c>
      <c r="I12" s="293">
        <v>680</v>
      </c>
      <c r="J12" s="293">
        <v>578</v>
      </c>
      <c r="K12" s="293" t="s">
        <v>183</v>
      </c>
      <c r="L12" s="280" t="s">
        <v>225</v>
      </c>
    </row>
    <row r="13" ht="71" customHeight="1" spans="1:12">
      <c r="A13" s="285" t="s">
        <v>226</v>
      </c>
      <c r="B13" s="285" t="s">
        <v>227</v>
      </c>
      <c r="C13" s="286" t="s">
        <v>228</v>
      </c>
      <c r="D13" s="285"/>
      <c r="E13" s="285"/>
      <c r="F13" s="285" t="s">
        <v>100</v>
      </c>
      <c r="G13" s="285"/>
      <c r="H13" s="285">
        <v>850</v>
      </c>
      <c r="I13" s="293">
        <v>722</v>
      </c>
      <c r="J13" s="293">
        <v>614</v>
      </c>
      <c r="K13" s="293" t="s">
        <v>183</v>
      </c>
      <c r="L13" s="280" t="s">
        <v>229</v>
      </c>
    </row>
    <row r="14" ht="71" customHeight="1" spans="1:12">
      <c r="A14" s="285" t="s">
        <v>230</v>
      </c>
      <c r="B14" s="285" t="s">
        <v>231</v>
      </c>
      <c r="C14" s="286" t="s">
        <v>232</v>
      </c>
      <c r="D14" s="285"/>
      <c r="E14" s="285"/>
      <c r="F14" s="293" t="s">
        <v>233</v>
      </c>
      <c r="G14" s="285" t="s">
        <v>234</v>
      </c>
      <c r="H14" s="285">
        <v>1000</v>
      </c>
      <c r="I14" s="293">
        <v>850</v>
      </c>
      <c r="J14" s="293">
        <v>722</v>
      </c>
      <c r="K14" s="293" t="s">
        <v>183</v>
      </c>
      <c r="L14" s="295" t="s">
        <v>235</v>
      </c>
    </row>
  </sheetData>
  <mergeCells count="10">
    <mergeCell ref="H1:J1"/>
    <mergeCell ref="A1:A2"/>
    <mergeCell ref="B1:B2"/>
    <mergeCell ref="C1:C2"/>
    <mergeCell ref="D1:D2"/>
    <mergeCell ref="E1:E2"/>
    <mergeCell ref="F1:F2"/>
    <mergeCell ref="G1:G2"/>
    <mergeCell ref="K1:K2"/>
    <mergeCell ref="L1:L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1"/>
  <sheetViews>
    <sheetView tabSelected="1" workbookViewId="0">
      <selection activeCell="A1" sqref="A1:L1"/>
    </sheetView>
  </sheetViews>
  <sheetFormatPr defaultColWidth="10" defaultRowHeight="14.25"/>
  <cols>
    <col min="1" max="1" width="4.45" style="234" customWidth="1"/>
    <col min="2" max="2" width="10" style="234"/>
    <col min="3" max="3" width="12.775" style="234" customWidth="1"/>
    <col min="4" max="4" width="35.7" style="234" customWidth="1"/>
    <col min="5" max="6" width="10" style="234"/>
    <col min="7" max="7" width="5.49166666666667" style="234" customWidth="1"/>
    <col min="8" max="8" width="28.9666666666667" style="234" customWidth="1"/>
    <col min="9" max="9" width="10" style="234"/>
    <col min="10" max="11" width="10" style="234" customWidth="1"/>
    <col min="12" max="12" width="10" style="234"/>
    <col min="13" max="13" width="18.825" style="234" customWidth="1"/>
    <col min="14" max="16384" width="10" style="234"/>
  </cols>
  <sheetData>
    <row r="1" s="234" customFormat="1" ht="25.5" spans="1:12">
      <c r="A1" s="235" t="s">
        <v>236</v>
      </c>
      <c r="B1" s="235"/>
      <c r="C1" s="235"/>
      <c r="D1" s="235"/>
      <c r="E1" s="235"/>
      <c r="F1" s="235"/>
      <c r="G1" s="235"/>
      <c r="H1" s="235"/>
      <c r="I1" s="235"/>
      <c r="J1" s="235"/>
      <c r="K1" s="235"/>
      <c r="L1" s="235"/>
    </row>
    <row r="2" s="234" customFormat="1" ht="40.5" spans="1:13">
      <c r="A2" s="236" t="s">
        <v>1</v>
      </c>
      <c r="B2" s="236" t="s">
        <v>91</v>
      </c>
      <c r="C2" s="236" t="s">
        <v>3</v>
      </c>
      <c r="D2" s="236" t="s">
        <v>4</v>
      </c>
      <c r="E2" s="236" t="s">
        <v>92</v>
      </c>
      <c r="F2" s="236" t="s">
        <v>6</v>
      </c>
      <c r="G2" s="236" t="s">
        <v>7</v>
      </c>
      <c r="H2" s="236" t="s">
        <v>8</v>
      </c>
      <c r="I2" s="267" t="s">
        <v>237</v>
      </c>
      <c r="J2" s="267" t="s">
        <v>238</v>
      </c>
      <c r="K2" s="267" t="s">
        <v>239</v>
      </c>
      <c r="L2" s="268" t="s">
        <v>93</v>
      </c>
      <c r="M2" s="269"/>
    </row>
    <row r="3" s="234" customFormat="1" ht="126" customHeight="1" spans="1:13">
      <c r="A3" s="209" t="s">
        <v>240</v>
      </c>
      <c r="B3" s="209"/>
      <c r="C3" s="209"/>
      <c r="D3" s="209"/>
      <c r="E3" s="209"/>
      <c r="F3" s="209"/>
      <c r="G3" s="209"/>
      <c r="H3" s="209"/>
      <c r="I3" s="209"/>
      <c r="J3" s="209"/>
      <c r="K3" s="209"/>
      <c r="L3" s="207"/>
      <c r="M3" s="269"/>
    </row>
    <row r="4" s="234" customFormat="1" ht="34" customHeight="1" spans="1:13">
      <c r="A4" s="237"/>
      <c r="B4" s="238" t="s">
        <v>241</v>
      </c>
      <c r="C4" s="238" t="s">
        <v>242</v>
      </c>
      <c r="D4" s="239"/>
      <c r="E4" s="240"/>
      <c r="F4" s="240"/>
      <c r="G4" s="240"/>
      <c r="H4" s="239"/>
      <c r="I4" s="270"/>
      <c r="J4" s="270"/>
      <c r="K4" s="270"/>
      <c r="L4" s="237"/>
      <c r="M4" s="269" t="s">
        <v>10</v>
      </c>
    </row>
    <row r="5" s="234" customFormat="1" ht="159" customHeight="1" spans="1:13">
      <c r="A5" s="237">
        <v>1</v>
      </c>
      <c r="B5" s="238" t="s">
        <v>243</v>
      </c>
      <c r="C5" s="238" t="s">
        <v>244</v>
      </c>
      <c r="D5" s="215" t="s">
        <v>245</v>
      </c>
      <c r="E5" s="240"/>
      <c r="F5" s="240"/>
      <c r="G5" s="241" t="s">
        <v>246</v>
      </c>
      <c r="H5" s="239"/>
      <c r="I5" s="270">
        <v>13</v>
      </c>
      <c r="J5" s="270">
        <v>11</v>
      </c>
      <c r="K5" s="270">
        <v>9</v>
      </c>
      <c r="L5" s="237" t="str">
        <f>VLOOKUP(B5,[1]总表!$A:$K,11,0)</f>
        <v>甲类</v>
      </c>
      <c r="M5" s="269" t="s">
        <v>244</v>
      </c>
    </row>
    <row r="6" s="234" customFormat="1" ht="174" customHeight="1" spans="1:13">
      <c r="A6" s="237">
        <v>2</v>
      </c>
      <c r="B6" s="238" t="s">
        <v>247</v>
      </c>
      <c r="C6" s="238" t="s">
        <v>248</v>
      </c>
      <c r="D6" s="215" t="s">
        <v>249</v>
      </c>
      <c r="E6" s="240"/>
      <c r="F6" s="240"/>
      <c r="G6" s="241" t="s">
        <v>246</v>
      </c>
      <c r="H6" s="239"/>
      <c r="I6" s="270">
        <v>20</v>
      </c>
      <c r="J6" s="270">
        <v>17</v>
      </c>
      <c r="K6" s="270">
        <v>14</v>
      </c>
      <c r="L6" s="237" t="str">
        <f>VLOOKUP(B6,[1]总表!$A:$K,11,0)</f>
        <v>甲类</v>
      </c>
      <c r="M6" s="269" t="s">
        <v>248</v>
      </c>
    </row>
    <row r="7" s="234" customFormat="1" ht="206" customHeight="1" spans="1:13">
      <c r="A7" s="237">
        <v>3</v>
      </c>
      <c r="B7" s="238" t="s">
        <v>250</v>
      </c>
      <c r="C7" s="238" t="s">
        <v>251</v>
      </c>
      <c r="D7" s="215" t="s">
        <v>252</v>
      </c>
      <c r="E7" s="199"/>
      <c r="F7" s="199"/>
      <c r="G7" s="241" t="s">
        <v>246</v>
      </c>
      <c r="H7" s="242" t="s">
        <v>253</v>
      </c>
      <c r="I7" s="270">
        <v>50</v>
      </c>
      <c r="J7" s="270">
        <v>43</v>
      </c>
      <c r="K7" s="270">
        <v>37</v>
      </c>
      <c r="L7" s="237" t="str">
        <f>VLOOKUP(B7,[1]总表!$A:$K,11,0)</f>
        <v>甲类</v>
      </c>
      <c r="M7" s="269" t="s">
        <v>251</v>
      </c>
    </row>
    <row r="8" s="234" customFormat="1" ht="183" customHeight="1" spans="1:13">
      <c r="A8" s="237">
        <v>4</v>
      </c>
      <c r="B8" s="238" t="s">
        <v>254</v>
      </c>
      <c r="C8" s="238" t="s">
        <v>255</v>
      </c>
      <c r="D8" s="215" t="s">
        <v>256</v>
      </c>
      <c r="E8" s="243"/>
      <c r="F8" s="243"/>
      <c r="G8" s="244" t="s">
        <v>246</v>
      </c>
      <c r="H8" s="242" t="s">
        <v>257</v>
      </c>
      <c r="I8" s="270">
        <v>160</v>
      </c>
      <c r="J8" s="270">
        <v>136</v>
      </c>
      <c r="K8" s="270">
        <v>116</v>
      </c>
      <c r="L8" s="237" t="str">
        <f>VLOOKUP(B8,[1]总表!$A:$K,11,0)</f>
        <v>乙类</v>
      </c>
      <c r="M8" s="269" t="s">
        <v>255</v>
      </c>
    </row>
    <row r="9" s="234" customFormat="1" spans="1:13">
      <c r="A9" s="237"/>
      <c r="B9" s="238"/>
      <c r="C9" s="238" t="s">
        <v>258</v>
      </c>
      <c r="D9" s="245"/>
      <c r="E9" s="246"/>
      <c r="F9" s="246"/>
      <c r="G9" s="246"/>
      <c r="H9" s="245"/>
      <c r="I9" s="271"/>
      <c r="J9" s="271"/>
      <c r="K9" s="271"/>
      <c r="L9" s="237"/>
      <c r="M9" s="269"/>
    </row>
    <row r="10" s="234" customFormat="1" ht="168" customHeight="1" spans="1:13">
      <c r="A10" s="237">
        <v>5</v>
      </c>
      <c r="B10" s="220" t="s">
        <v>259</v>
      </c>
      <c r="C10" s="238" t="s">
        <v>260</v>
      </c>
      <c r="D10" s="247" t="s">
        <v>261</v>
      </c>
      <c r="E10" s="246"/>
      <c r="F10" s="246"/>
      <c r="G10" s="241" t="s">
        <v>246</v>
      </c>
      <c r="H10" s="247" t="s">
        <v>262</v>
      </c>
      <c r="I10" s="270">
        <v>25</v>
      </c>
      <c r="J10" s="270">
        <v>21</v>
      </c>
      <c r="K10" s="270">
        <v>18</v>
      </c>
      <c r="L10" s="220" t="s">
        <v>194</v>
      </c>
      <c r="M10" s="269"/>
    </row>
    <row r="11" s="234" customFormat="1" ht="211" customHeight="1" spans="1:13">
      <c r="A11" s="237">
        <v>6</v>
      </c>
      <c r="B11" s="238" t="s">
        <v>263</v>
      </c>
      <c r="C11" s="199" t="s">
        <v>264</v>
      </c>
      <c r="D11" s="209" t="s">
        <v>265</v>
      </c>
      <c r="E11" s="238" t="s">
        <v>266</v>
      </c>
      <c r="F11" s="238"/>
      <c r="G11" s="241" t="s">
        <v>267</v>
      </c>
      <c r="H11" s="242" t="s">
        <v>268</v>
      </c>
      <c r="I11" s="270">
        <v>13</v>
      </c>
      <c r="J11" s="270">
        <v>11</v>
      </c>
      <c r="K11" s="270">
        <v>9</v>
      </c>
      <c r="L11" s="237" t="str">
        <f>VLOOKUP(B11,[1]总表!$A:$K,11,0)</f>
        <v>乙类</v>
      </c>
      <c r="M11" s="269" t="s">
        <v>269</v>
      </c>
    </row>
    <row r="12" s="234" customFormat="1" ht="113" customHeight="1" spans="1:13">
      <c r="A12" s="237">
        <v>7</v>
      </c>
      <c r="B12" s="238" t="s">
        <v>270</v>
      </c>
      <c r="C12" s="238" t="s">
        <v>271</v>
      </c>
      <c r="D12" s="209" t="s">
        <v>272</v>
      </c>
      <c r="E12" s="238"/>
      <c r="F12" s="238"/>
      <c r="G12" s="241" t="s">
        <v>246</v>
      </c>
      <c r="H12" s="248" t="s">
        <v>273</v>
      </c>
      <c r="I12" s="270">
        <v>60</v>
      </c>
      <c r="J12" s="270">
        <v>51</v>
      </c>
      <c r="K12" s="270">
        <v>43</v>
      </c>
      <c r="L12" s="237" t="str">
        <f>VLOOKUP(B12,[1]总表!$A:$K,11,0)</f>
        <v>甲类</v>
      </c>
      <c r="M12" s="269" t="s">
        <v>271</v>
      </c>
    </row>
    <row r="13" s="234" customFormat="1" ht="122" customHeight="1" spans="1:13">
      <c r="A13" s="237">
        <v>8</v>
      </c>
      <c r="B13" s="238" t="s">
        <v>274</v>
      </c>
      <c r="C13" s="238" t="s">
        <v>275</v>
      </c>
      <c r="D13" s="209" t="s">
        <v>276</v>
      </c>
      <c r="E13" s="238"/>
      <c r="F13" s="238"/>
      <c r="G13" s="241" t="s">
        <v>246</v>
      </c>
      <c r="H13" s="248" t="s">
        <v>277</v>
      </c>
      <c r="I13" s="270">
        <v>90</v>
      </c>
      <c r="J13" s="270">
        <v>77</v>
      </c>
      <c r="K13" s="270">
        <v>65</v>
      </c>
      <c r="L13" s="237" t="str">
        <f>VLOOKUP(B13,[1]总表!$A:$K,11,0)</f>
        <v>甲类</v>
      </c>
      <c r="M13" s="269" t="s">
        <v>275</v>
      </c>
    </row>
    <row r="14" s="234" customFormat="1" ht="70" customHeight="1" spans="1:13">
      <c r="A14" s="237">
        <v>9</v>
      </c>
      <c r="B14" s="238" t="s">
        <v>278</v>
      </c>
      <c r="C14" s="238" t="s">
        <v>279</v>
      </c>
      <c r="D14" s="209" t="s">
        <v>280</v>
      </c>
      <c r="E14" s="246"/>
      <c r="F14" s="246"/>
      <c r="G14" s="241" t="s">
        <v>246</v>
      </c>
      <c r="H14" s="245"/>
      <c r="I14" s="270">
        <v>16</v>
      </c>
      <c r="J14" s="270">
        <v>14</v>
      </c>
      <c r="K14" s="270">
        <v>12</v>
      </c>
      <c r="L14" s="237" t="str">
        <f>VLOOKUP(B14,[1]总表!$A:$K,11,0)</f>
        <v>甲类</v>
      </c>
      <c r="M14" s="269" t="s">
        <v>279</v>
      </c>
    </row>
    <row r="15" s="234" customFormat="1" ht="54" spans="1:13">
      <c r="A15" s="237">
        <v>10</v>
      </c>
      <c r="B15" s="238" t="s">
        <v>281</v>
      </c>
      <c r="C15" s="238" t="s">
        <v>282</v>
      </c>
      <c r="D15" s="209" t="s">
        <v>283</v>
      </c>
      <c r="E15" s="249"/>
      <c r="F15" s="249"/>
      <c r="G15" s="241" t="s">
        <v>246</v>
      </c>
      <c r="H15" s="248" t="s">
        <v>284</v>
      </c>
      <c r="I15" s="270">
        <v>55</v>
      </c>
      <c r="J15" s="270">
        <v>47</v>
      </c>
      <c r="K15" s="270">
        <v>40</v>
      </c>
      <c r="L15" s="237" t="str">
        <f>VLOOKUP(B15,[1]总表!$A:$K,11,0)</f>
        <v>甲类</v>
      </c>
      <c r="M15" s="272" t="s">
        <v>285</v>
      </c>
    </row>
    <row r="16" s="234" customFormat="1" ht="76" customHeight="1" spans="1:13">
      <c r="A16" s="237">
        <v>11</v>
      </c>
      <c r="B16" s="238" t="s">
        <v>286</v>
      </c>
      <c r="C16" s="238" t="s">
        <v>287</v>
      </c>
      <c r="D16" s="209" t="s">
        <v>288</v>
      </c>
      <c r="E16" s="249"/>
      <c r="F16" s="249"/>
      <c r="G16" s="241" t="s">
        <v>246</v>
      </c>
      <c r="H16" s="248" t="s">
        <v>289</v>
      </c>
      <c r="I16" s="270">
        <v>51</v>
      </c>
      <c r="J16" s="270">
        <v>43</v>
      </c>
      <c r="K16" s="270">
        <v>37</v>
      </c>
      <c r="L16" s="237" t="str">
        <f>VLOOKUP(B16,[1]总表!$A:$K,11,0)</f>
        <v>甲类</v>
      </c>
      <c r="M16" s="272" t="s">
        <v>290</v>
      </c>
    </row>
    <row r="17" s="234" customFormat="1" ht="32" customHeight="1" spans="1:13">
      <c r="A17" s="237"/>
      <c r="B17" s="238"/>
      <c r="C17" s="238" t="s">
        <v>291</v>
      </c>
      <c r="D17" s="247"/>
      <c r="E17" s="246"/>
      <c r="F17" s="246"/>
      <c r="G17" s="241"/>
      <c r="H17" s="247"/>
      <c r="I17" s="270"/>
      <c r="J17" s="270"/>
      <c r="K17" s="270"/>
      <c r="L17" s="237"/>
      <c r="M17" s="269"/>
    </row>
    <row r="18" s="234" customFormat="1" ht="119" customHeight="1" spans="1:13">
      <c r="A18" s="237">
        <v>12</v>
      </c>
      <c r="B18" s="238" t="s">
        <v>292</v>
      </c>
      <c r="C18" s="199" t="s">
        <v>293</v>
      </c>
      <c r="D18" s="209" t="s">
        <v>294</v>
      </c>
      <c r="E18" s="250"/>
      <c r="F18" s="238" t="s">
        <v>295</v>
      </c>
      <c r="G18" s="244" t="s">
        <v>296</v>
      </c>
      <c r="H18" s="248" t="s">
        <v>297</v>
      </c>
      <c r="I18" s="270">
        <v>35</v>
      </c>
      <c r="J18" s="270">
        <v>30</v>
      </c>
      <c r="K18" s="270">
        <v>26</v>
      </c>
      <c r="L18" s="237" t="str">
        <f>VLOOKUP(B18,[1]总表!$A:$K,11,0)</f>
        <v>甲类</v>
      </c>
      <c r="M18" s="272" t="s">
        <v>298</v>
      </c>
    </row>
    <row r="19" s="234" customFormat="1" ht="133" customHeight="1" spans="1:13">
      <c r="A19" s="237">
        <v>13</v>
      </c>
      <c r="B19" s="220" t="s">
        <v>299</v>
      </c>
      <c r="C19" s="238" t="s">
        <v>300</v>
      </c>
      <c r="D19" s="209" t="s">
        <v>301</v>
      </c>
      <c r="E19" s="251"/>
      <c r="F19" s="251"/>
      <c r="G19" s="241" t="s">
        <v>246</v>
      </c>
      <c r="H19" s="209"/>
      <c r="I19" s="270">
        <v>15</v>
      </c>
      <c r="J19" s="270">
        <v>13</v>
      </c>
      <c r="K19" s="270">
        <v>11</v>
      </c>
      <c r="L19" s="220" t="s">
        <v>194</v>
      </c>
      <c r="M19" s="269"/>
    </row>
    <row r="20" s="234" customFormat="1" ht="121" customHeight="1" spans="1:13">
      <c r="A20" s="237">
        <v>14</v>
      </c>
      <c r="B20" s="238" t="s">
        <v>302</v>
      </c>
      <c r="C20" s="238" t="s">
        <v>303</v>
      </c>
      <c r="D20" s="209" t="s">
        <v>304</v>
      </c>
      <c r="E20" s="241" t="s">
        <v>305</v>
      </c>
      <c r="F20" s="249"/>
      <c r="G20" s="241" t="s">
        <v>100</v>
      </c>
      <c r="H20" s="248" t="s">
        <v>306</v>
      </c>
      <c r="I20" s="270">
        <v>12</v>
      </c>
      <c r="J20" s="270">
        <v>10</v>
      </c>
      <c r="K20" s="270">
        <v>9</v>
      </c>
      <c r="L20" s="237" t="str">
        <f>VLOOKUP(B20,[1]总表!$A:$K,11,0)</f>
        <v>甲类</v>
      </c>
      <c r="M20" s="269" t="s">
        <v>303</v>
      </c>
    </row>
    <row r="21" s="234" customFormat="1" ht="67.5" spans="1:13">
      <c r="A21" s="237">
        <v>15</v>
      </c>
      <c r="B21" s="238" t="s">
        <v>307</v>
      </c>
      <c r="C21" s="238" t="s">
        <v>308</v>
      </c>
      <c r="D21" s="209" t="s">
        <v>309</v>
      </c>
      <c r="E21" s="249"/>
      <c r="F21" s="249" t="s">
        <v>310</v>
      </c>
      <c r="G21" s="241" t="s">
        <v>246</v>
      </c>
      <c r="H21" s="252"/>
      <c r="I21" s="270">
        <v>40</v>
      </c>
      <c r="J21" s="270">
        <v>34</v>
      </c>
      <c r="K21" s="270">
        <v>29</v>
      </c>
      <c r="L21" s="237" t="str">
        <f>VLOOKUP(B21,[1]总表!$A:$K,11,0)</f>
        <v>甲类</v>
      </c>
      <c r="M21" s="272" t="s">
        <v>311</v>
      </c>
    </row>
    <row r="22" s="234" customFormat="1" ht="94.5" spans="1:13">
      <c r="A22" s="237">
        <v>16</v>
      </c>
      <c r="B22" s="238" t="s">
        <v>312</v>
      </c>
      <c r="C22" s="238" t="s">
        <v>313</v>
      </c>
      <c r="D22" s="209" t="s">
        <v>314</v>
      </c>
      <c r="E22" s="240" t="s">
        <v>315</v>
      </c>
      <c r="F22" s="240" t="s">
        <v>316</v>
      </c>
      <c r="G22" s="241" t="s">
        <v>246</v>
      </c>
      <c r="H22" s="245"/>
      <c r="I22" s="270">
        <v>30</v>
      </c>
      <c r="J22" s="270">
        <v>26</v>
      </c>
      <c r="K22" s="270">
        <v>22</v>
      </c>
      <c r="L22" s="237" t="str">
        <f>VLOOKUP(B22,[1]总表!$A:$K,11,0)</f>
        <v>甲类</v>
      </c>
      <c r="M22" s="269" t="s">
        <v>313</v>
      </c>
    </row>
    <row r="23" s="234" customFormat="1" ht="54" spans="1:13">
      <c r="A23" s="237">
        <v>17</v>
      </c>
      <c r="B23" s="238" t="s">
        <v>317</v>
      </c>
      <c r="C23" s="238" t="s">
        <v>318</v>
      </c>
      <c r="D23" s="209" t="s">
        <v>319</v>
      </c>
      <c r="E23" s="249"/>
      <c r="F23" s="249"/>
      <c r="G23" s="249" t="s">
        <v>296</v>
      </c>
      <c r="H23" s="248" t="s">
        <v>320</v>
      </c>
      <c r="I23" s="270">
        <v>15</v>
      </c>
      <c r="J23" s="270">
        <v>13</v>
      </c>
      <c r="K23" s="270">
        <v>11</v>
      </c>
      <c r="L23" s="237" t="str">
        <f>VLOOKUP(B23,[1]总表!$A:$K,11,0)</f>
        <v>甲类</v>
      </c>
      <c r="M23" s="272" t="s">
        <v>321</v>
      </c>
    </row>
    <row r="24" s="234" customFormat="1" ht="81" spans="1:13">
      <c r="A24" s="237">
        <v>18</v>
      </c>
      <c r="B24" s="238" t="s">
        <v>322</v>
      </c>
      <c r="C24" s="199" t="s">
        <v>323</v>
      </c>
      <c r="D24" s="209" t="s">
        <v>324</v>
      </c>
      <c r="E24" s="249"/>
      <c r="F24" s="249" t="s">
        <v>325</v>
      </c>
      <c r="G24" s="238" t="s">
        <v>326</v>
      </c>
      <c r="H24" s="245"/>
      <c r="I24" s="270">
        <v>30</v>
      </c>
      <c r="J24" s="270">
        <v>26</v>
      </c>
      <c r="K24" s="270">
        <v>22</v>
      </c>
      <c r="L24" s="237" t="str">
        <f>VLOOKUP(B24,[1]总表!$A:$K,11,0)</f>
        <v>甲类</v>
      </c>
      <c r="M24" s="269" t="s">
        <v>327</v>
      </c>
    </row>
    <row r="25" s="234" customFormat="1" ht="67.5" spans="1:13">
      <c r="A25" s="237">
        <v>19</v>
      </c>
      <c r="B25" s="238" t="s">
        <v>328</v>
      </c>
      <c r="C25" s="238" t="s">
        <v>329</v>
      </c>
      <c r="D25" s="209" t="s">
        <v>330</v>
      </c>
      <c r="E25" s="249"/>
      <c r="F25" s="249"/>
      <c r="G25" s="253" t="s">
        <v>100</v>
      </c>
      <c r="H25" s="248" t="s">
        <v>331</v>
      </c>
      <c r="I25" s="270">
        <v>40</v>
      </c>
      <c r="J25" s="270">
        <v>34</v>
      </c>
      <c r="K25" s="270">
        <v>29</v>
      </c>
      <c r="L25" s="237" t="str">
        <f>VLOOKUP(B25,[1]总表!$A:$K,11,0)</f>
        <v>甲类</v>
      </c>
      <c r="M25" s="269" t="s">
        <v>329</v>
      </c>
    </row>
    <row r="26" s="234" customFormat="1" ht="126" customHeight="1" spans="1:13">
      <c r="A26" s="237">
        <v>20</v>
      </c>
      <c r="B26" s="238" t="s">
        <v>332</v>
      </c>
      <c r="C26" s="254" t="s">
        <v>333</v>
      </c>
      <c r="D26" s="209" t="s">
        <v>334</v>
      </c>
      <c r="E26" s="249"/>
      <c r="F26" s="249"/>
      <c r="G26" s="253" t="s">
        <v>100</v>
      </c>
      <c r="H26" s="248" t="s">
        <v>335</v>
      </c>
      <c r="I26" s="270">
        <v>10</v>
      </c>
      <c r="J26" s="270">
        <v>9</v>
      </c>
      <c r="K26" s="270">
        <v>8</v>
      </c>
      <c r="L26" s="237" t="str">
        <f>VLOOKUP(B26,[1]总表!$A:$K,11,0)</f>
        <v>甲类</v>
      </c>
      <c r="M26" s="269" t="s">
        <v>336</v>
      </c>
    </row>
    <row r="27" s="234" customFormat="1" ht="209" customHeight="1" spans="1:13">
      <c r="A27" s="237">
        <v>21</v>
      </c>
      <c r="B27" s="238" t="s">
        <v>337</v>
      </c>
      <c r="C27" s="199" t="s">
        <v>338</v>
      </c>
      <c r="D27" s="209" t="s">
        <v>339</v>
      </c>
      <c r="E27" s="241" t="s">
        <v>315</v>
      </c>
      <c r="F27" s="241" t="s">
        <v>340</v>
      </c>
      <c r="G27" s="243" t="s">
        <v>246</v>
      </c>
      <c r="H27" s="245"/>
      <c r="I27" s="270">
        <v>30</v>
      </c>
      <c r="J27" s="270">
        <v>26</v>
      </c>
      <c r="K27" s="270">
        <v>22</v>
      </c>
      <c r="L27" s="237" t="str">
        <f>VLOOKUP(B27,[1]总表!$A:$K,11,0)</f>
        <v>乙类</v>
      </c>
      <c r="M27" s="269" t="s">
        <v>341</v>
      </c>
    </row>
    <row r="28" s="234" customFormat="1" ht="340" customHeight="1" spans="1:13">
      <c r="A28" s="237">
        <v>22</v>
      </c>
      <c r="B28" s="220" t="s">
        <v>342</v>
      </c>
      <c r="C28" s="238" t="s">
        <v>343</v>
      </c>
      <c r="D28" s="247" t="s">
        <v>344</v>
      </c>
      <c r="E28" s="238"/>
      <c r="F28" s="238"/>
      <c r="G28" s="238" t="s">
        <v>246</v>
      </c>
      <c r="H28" s="209" t="s">
        <v>345</v>
      </c>
      <c r="I28" s="270">
        <v>130</v>
      </c>
      <c r="J28" s="270">
        <v>130</v>
      </c>
      <c r="K28" s="270">
        <v>130</v>
      </c>
      <c r="L28" s="220" t="s">
        <v>194</v>
      </c>
      <c r="M28" s="269"/>
    </row>
    <row r="29" s="234" customFormat="1" ht="409" customHeight="1" spans="1:13">
      <c r="A29" s="237">
        <v>23</v>
      </c>
      <c r="B29" s="220" t="s">
        <v>346</v>
      </c>
      <c r="C29" s="199" t="s">
        <v>347</v>
      </c>
      <c r="D29" s="247" t="s">
        <v>348</v>
      </c>
      <c r="E29" s="246"/>
      <c r="F29" s="246"/>
      <c r="G29" s="240" t="s">
        <v>349</v>
      </c>
      <c r="H29" s="209" t="s">
        <v>350</v>
      </c>
      <c r="I29" s="199" t="s">
        <v>351</v>
      </c>
      <c r="J29" s="199" t="s">
        <v>351</v>
      </c>
      <c r="K29" s="270">
        <v>30</v>
      </c>
      <c r="L29" s="220" t="s">
        <v>194</v>
      </c>
      <c r="M29" s="272" t="s">
        <v>352</v>
      </c>
    </row>
    <row r="30" ht="25.5" spans="1:13">
      <c r="A30" s="217" t="s">
        <v>353</v>
      </c>
      <c r="B30" s="217"/>
      <c r="C30" s="217"/>
      <c r="D30" s="217"/>
      <c r="E30" s="217"/>
      <c r="F30" s="217"/>
      <c r="G30" s="217"/>
      <c r="H30" s="217"/>
      <c r="I30" s="217"/>
      <c r="J30" s="217"/>
      <c r="K30" s="217"/>
      <c r="L30" s="217"/>
      <c r="M30" s="217"/>
    </row>
    <row r="31" spans="1:13">
      <c r="A31" s="218" t="s">
        <v>1</v>
      </c>
      <c r="B31" s="218" t="s">
        <v>91</v>
      </c>
      <c r="C31" s="218" t="s">
        <v>3</v>
      </c>
      <c r="D31" s="218" t="s">
        <v>4</v>
      </c>
      <c r="E31" s="218" t="s">
        <v>92</v>
      </c>
      <c r="F31" s="218" t="s">
        <v>6</v>
      </c>
      <c r="G31" s="218" t="s">
        <v>7</v>
      </c>
      <c r="H31" s="218" t="s">
        <v>8</v>
      </c>
      <c r="I31" s="165" t="s">
        <v>9</v>
      </c>
      <c r="J31" s="224"/>
      <c r="K31" s="224"/>
      <c r="L31" s="225" t="s">
        <v>93</v>
      </c>
      <c r="M31" s="226" t="s">
        <v>10</v>
      </c>
    </row>
    <row r="32" spans="1:13">
      <c r="A32" s="219"/>
      <c r="B32" s="219"/>
      <c r="C32" s="219"/>
      <c r="D32" s="219"/>
      <c r="E32" s="219"/>
      <c r="F32" s="219"/>
      <c r="G32" s="219"/>
      <c r="H32" s="219"/>
      <c r="I32" s="165" t="s">
        <v>94</v>
      </c>
      <c r="J32" s="165" t="s">
        <v>95</v>
      </c>
      <c r="K32" s="165" t="s">
        <v>96</v>
      </c>
      <c r="L32" s="227"/>
      <c r="M32" s="226"/>
    </row>
    <row r="33" ht="108" spans="1:13">
      <c r="A33" s="237">
        <v>1</v>
      </c>
      <c r="B33" s="194" t="s">
        <v>354</v>
      </c>
      <c r="C33" s="238" t="s">
        <v>355</v>
      </c>
      <c r="D33" s="209" t="s">
        <v>356</v>
      </c>
      <c r="E33" s="199" t="s">
        <v>357</v>
      </c>
      <c r="F33" s="199" t="s">
        <v>358</v>
      </c>
      <c r="G33" s="238" t="s">
        <v>100</v>
      </c>
      <c r="H33" s="248" t="s">
        <v>359</v>
      </c>
      <c r="I33" s="220">
        <v>23000</v>
      </c>
      <c r="J33" s="254"/>
      <c r="K33" s="254"/>
      <c r="L33" s="199" t="s">
        <v>183</v>
      </c>
      <c r="M33" s="273" t="s">
        <v>360</v>
      </c>
    </row>
    <row r="34" ht="121.5" spans="1:13">
      <c r="A34" s="237">
        <v>2</v>
      </c>
      <c r="B34" s="194" t="s">
        <v>361</v>
      </c>
      <c r="C34" s="238" t="s">
        <v>362</v>
      </c>
      <c r="D34" s="209" t="s">
        <v>363</v>
      </c>
      <c r="E34" s="199" t="s">
        <v>364</v>
      </c>
      <c r="F34" s="199" t="s">
        <v>365</v>
      </c>
      <c r="G34" s="238" t="s">
        <v>100</v>
      </c>
      <c r="H34" s="248" t="s">
        <v>366</v>
      </c>
      <c r="I34" s="220">
        <v>30000</v>
      </c>
      <c r="J34" s="254"/>
      <c r="K34" s="254"/>
      <c r="L34" s="199" t="s">
        <v>183</v>
      </c>
      <c r="M34" s="273" t="s">
        <v>367</v>
      </c>
    </row>
    <row r="35" ht="121.5" spans="1:13">
      <c r="A35" s="237">
        <v>3</v>
      </c>
      <c r="B35" s="194" t="s">
        <v>368</v>
      </c>
      <c r="C35" s="238" t="s">
        <v>369</v>
      </c>
      <c r="D35" s="209" t="s">
        <v>370</v>
      </c>
      <c r="E35" s="199" t="s">
        <v>357</v>
      </c>
      <c r="F35" s="199" t="s">
        <v>371</v>
      </c>
      <c r="G35" s="238" t="s">
        <v>100</v>
      </c>
      <c r="H35" s="248" t="s">
        <v>372</v>
      </c>
      <c r="I35" s="220">
        <v>30000</v>
      </c>
      <c r="J35" s="254"/>
      <c r="K35" s="254"/>
      <c r="L35" s="199" t="s">
        <v>183</v>
      </c>
      <c r="M35" s="273" t="s">
        <v>373</v>
      </c>
    </row>
    <row r="36" ht="94.5" spans="1:13">
      <c r="A36" s="237">
        <v>4</v>
      </c>
      <c r="B36" s="194" t="s">
        <v>374</v>
      </c>
      <c r="C36" s="238" t="s">
        <v>375</v>
      </c>
      <c r="D36" s="209" t="s">
        <v>376</v>
      </c>
      <c r="E36" s="199" t="s">
        <v>357</v>
      </c>
      <c r="F36" s="199" t="s">
        <v>377</v>
      </c>
      <c r="G36" s="238" t="s">
        <v>100</v>
      </c>
      <c r="H36" s="248" t="s">
        <v>378</v>
      </c>
      <c r="I36" s="220">
        <v>5500</v>
      </c>
      <c r="J36" s="254"/>
      <c r="K36" s="254"/>
      <c r="L36" s="199" t="s">
        <v>183</v>
      </c>
      <c r="M36" s="273" t="s">
        <v>379</v>
      </c>
    </row>
    <row r="37" ht="81" spans="1:13">
      <c r="A37" s="237">
        <v>5</v>
      </c>
      <c r="B37" s="194" t="s">
        <v>380</v>
      </c>
      <c r="C37" s="238" t="s">
        <v>381</v>
      </c>
      <c r="D37" s="209" t="s">
        <v>382</v>
      </c>
      <c r="E37" s="199" t="s">
        <v>383</v>
      </c>
      <c r="F37" s="199" t="s">
        <v>384</v>
      </c>
      <c r="G37" s="238" t="s">
        <v>100</v>
      </c>
      <c r="H37" s="248" t="s">
        <v>378</v>
      </c>
      <c r="I37" s="220">
        <v>5500</v>
      </c>
      <c r="J37" s="254"/>
      <c r="K37" s="254"/>
      <c r="L37" s="199" t="s">
        <v>183</v>
      </c>
      <c r="M37" s="273" t="s">
        <v>385</v>
      </c>
    </row>
    <row r="38" ht="81" spans="1:13">
      <c r="A38" s="237">
        <v>6</v>
      </c>
      <c r="B38" s="238" t="s">
        <v>386</v>
      </c>
      <c r="C38" s="238" t="s">
        <v>387</v>
      </c>
      <c r="D38" s="248" t="s">
        <v>388</v>
      </c>
      <c r="E38" s="199" t="s">
        <v>383</v>
      </c>
      <c r="F38" s="199" t="s">
        <v>389</v>
      </c>
      <c r="G38" s="238" t="s">
        <v>100</v>
      </c>
      <c r="H38" s="248" t="s">
        <v>378</v>
      </c>
      <c r="I38" s="274">
        <v>8000</v>
      </c>
      <c r="J38" s="274"/>
      <c r="K38" s="274"/>
      <c r="L38" s="199" t="s">
        <v>183</v>
      </c>
      <c r="M38" s="273"/>
    </row>
    <row r="39" ht="81" spans="1:13">
      <c r="A39" s="237">
        <v>7</v>
      </c>
      <c r="B39" s="194" t="s">
        <v>390</v>
      </c>
      <c r="C39" s="238" t="s">
        <v>391</v>
      </c>
      <c r="D39" s="209" t="s">
        <v>392</v>
      </c>
      <c r="E39" s="199"/>
      <c r="F39" s="199" t="s">
        <v>393</v>
      </c>
      <c r="G39" s="238" t="s">
        <v>100</v>
      </c>
      <c r="H39" s="248" t="s">
        <v>394</v>
      </c>
      <c r="I39" s="220">
        <v>2500</v>
      </c>
      <c r="J39" s="254"/>
      <c r="K39" s="254"/>
      <c r="L39" s="199" t="s">
        <v>183</v>
      </c>
      <c r="M39" s="273" t="s">
        <v>395</v>
      </c>
    </row>
    <row r="40" ht="81" spans="1:13">
      <c r="A40" s="237">
        <v>8</v>
      </c>
      <c r="B40" s="194" t="s">
        <v>396</v>
      </c>
      <c r="C40" s="238" t="s">
        <v>397</v>
      </c>
      <c r="D40" s="209" t="s">
        <v>398</v>
      </c>
      <c r="E40" s="199" t="s">
        <v>364</v>
      </c>
      <c r="F40" s="199" t="s">
        <v>399</v>
      </c>
      <c r="G40" s="238" t="s">
        <v>100</v>
      </c>
      <c r="H40" s="248" t="s">
        <v>400</v>
      </c>
      <c r="I40" s="220">
        <v>5700</v>
      </c>
      <c r="J40" s="254"/>
      <c r="K40" s="254"/>
      <c r="L40" s="199" t="s">
        <v>194</v>
      </c>
      <c r="M40" s="273" t="s">
        <v>401</v>
      </c>
    </row>
    <row r="41" ht="54" spans="1:13">
      <c r="A41" s="237">
        <v>9</v>
      </c>
      <c r="B41" s="194" t="s">
        <v>402</v>
      </c>
      <c r="C41" s="238" t="s">
        <v>403</v>
      </c>
      <c r="D41" s="209" t="s">
        <v>404</v>
      </c>
      <c r="E41" s="199" t="s">
        <v>357</v>
      </c>
      <c r="F41" s="199" t="s">
        <v>405</v>
      </c>
      <c r="G41" s="238" t="s">
        <v>100</v>
      </c>
      <c r="H41" s="248" t="s">
        <v>400</v>
      </c>
      <c r="I41" s="220">
        <v>5000</v>
      </c>
      <c r="J41" s="254"/>
      <c r="K41" s="254"/>
      <c r="L41" s="199" t="s">
        <v>194</v>
      </c>
      <c r="M41" s="273" t="s">
        <v>406</v>
      </c>
    </row>
    <row r="42" ht="54" spans="1:13">
      <c r="A42" s="237">
        <v>10</v>
      </c>
      <c r="B42" s="194" t="s">
        <v>407</v>
      </c>
      <c r="C42" s="238" t="s">
        <v>408</v>
      </c>
      <c r="D42" s="209" t="s">
        <v>409</v>
      </c>
      <c r="E42" s="199" t="s">
        <v>357</v>
      </c>
      <c r="F42" s="199" t="s">
        <v>410</v>
      </c>
      <c r="G42" s="238" t="s">
        <v>100</v>
      </c>
      <c r="H42" s="248" t="s">
        <v>400</v>
      </c>
      <c r="I42" s="220">
        <v>2600</v>
      </c>
      <c r="J42" s="254"/>
      <c r="K42" s="254"/>
      <c r="L42" s="199" t="s">
        <v>194</v>
      </c>
      <c r="M42" s="273" t="s">
        <v>411</v>
      </c>
    </row>
    <row r="43" ht="54" spans="1:13">
      <c r="A43" s="237">
        <v>11</v>
      </c>
      <c r="B43" s="194" t="s">
        <v>412</v>
      </c>
      <c r="C43" s="238" t="s">
        <v>413</v>
      </c>
      <c r="D43" s="209" t="s">
        <v>414</v>
      </c>
      <c r="E43" s="199" t="s">
        <v>415</v>
      </c>
      <c r="F43" s="199" t="s">
        <v>416</v>
      </c>
      <c r="G43" s="238" t="s">
        <v>100</v>
      </c>
      <c r="H43" s="248" t="s">
        <v>400</v>
      </c>
      <c r="I43" s="220">
        <v>2000</v>
      </c>
      <c r="J43" s="254"/>
      <c r="K43" s="254"/>
      <c r="L43" s="199" t="s">
        <v>194</v>
      </c>
      <c r="M43" s="273" t="s">
        <v>417</v>
      </c>
    </row>
    <row r="44" ht="54" spans="1:13">
      <c r="A44" s="237">
        <v>12</v>
      </c>
      <c r="B44" s="194" t="s">
        <v>418</v>
      </c>
      <c r="C44" s="238" t="s">
        <v>419</v>
      </c>
      <c r="D44" s="209" t="s">
        <v>420</v>
      </c>
      <c r="E44" s="199" t="s">
        <v>383</v>
      </c>
      <c r="F44" s="199" t="s">
        <v>421</v>
      </c>
      <c r="G44" s="238" t="s">
        <v>100</v>
      </c>
      <c r="H44" s="248" t="s">
        <v>400</v>
      </c>
      <c r="I44" s="220">
        <v>3500</v>
      </c>
      <c r="J44" s="254"/>
      <c r="K44" s="254"/>
      <c r="L44" s="199" t="s">
        <v>194</v>
      </c>
      <c r="M44" s="273" t="s">
        <v>422</v>
      </c>
    </row>
    <row r="45" ht="25.5" spans="1:13">
      <c r="A45" s="255" t="s">
        <v>423</v>
      </c>
      <c r="B45" s="255"/>
      <c r="C45" s="255"/>
      <c r="D45" s="255"/>
      <c r="E45" s="255"/>
      <c r="F45" s="255"/>
      <c r="G45" s="255"/>
      <c r="H45" s="255"/>
      <c r="I45" s="255"/>
      <c r="J45" s="255"/>
      <c r="K45" s="255"/>
      <c r="L45" s="255"/>
      <c r="M45" s="255"/>
    </row>
    <row r="46" ht="40.5" spans="1:13">
      <c r="A46" s="256" t="s">
        <v>1</v>
      </c>
      <c r="B46" s="256" t="s">
        <v>91</v>
      </c>
      <c r="C46" s="256" t="s">
        <v>3</v>
      </c>
      <c r="D46" s="256" t="s">
        <v>4</v>
      </c>
      <c r="E46" s="256" t="s">
        <v>92</v>
      </c>
      <c r="F46" s="256" t="s">
        <v>6</v>
      </c>
      <c r="G46" s="256" t="s">
        <v>7</v>
      </c>
      <c r="H46" s="256" t="s">
        <v>8</v>
      </c>
      <c r="I46" s="275" t="s">
        <v>237</v>
      </c>
      <c r="J46" s="275" t="s">
        <v>238</v>
      </c>
      <c r="K46" s="275" t="s">
        <v>239</v>
      </c>
      <c r="L46" s="275" t="s">
        <v>93</v>
      </c>
      <c r="M46" s="276" t="s">
        <v>10</v>
      </c>
    </row>
    <row r="47" ht="13.5" spans="1:13">
      <c r="A47" s="257" t="s">
        <v>424</v>
      </c>
      <c r="B47" s="258"/>
      <c r="C47" s="258"/>
      <c r="D47" s="258"/>
      <c r="E47" s="258"/>
      <c r="F47" s="258"/>
      <c r="G47" s="258"/>
      <c r="H47" s="258"/>
      <c r="I47" s="258"/>
      <c r="J47" s="258"/>
      <c r="K47" s="258"/>
      <c r="L47" s="258"/>
      <c r="M47" s="277"/>
    </row>
    <row r="48" ht="409.5" spans="1:13">
      <c r="A48" s="259">
        <v>1</v>
      </c>
      <c r="B48" s="259" t="s">
        <v>425</v>
      </c>
      <c r="C48" s="260" t="s">
        <v>426</v>
      </c>
      <c r="D48" s="261" t="s">
        <v>427</v>
      </c>
      <c r="E48" s="259"/>
      <c r="F48" s="259"/>
      <c r="G48" s="259" t="s">
        <v>428</v>
      </c>
      <c r="H48" s="262" t="s">
        <v>429</v>
      </c>
      <c r="I48" s="259">
        <v>20</v>
      </c>
      <c r="J48" s="259">
        <v>17</v>
      </c>
      <c r="K48" s="259">
        <v>14</v>
      </c>
      <c r="L48" s="259" t="s">
        <v>194</v>
      </c>
      <c r="M48" s="278" t="s">
        <v>430</v>
      </c>
    </row>
    <row r="49" ht="409.5" spans="1:13">
      <c r="A49" s="263">
        <v>2</v>
      </c>
      <c r="B49" s="263" t="s">
        <v>431</v>
      </c>
      <c r="C49" s="264" t="s">
        <v>432</v>
      </c>
      <c r="D49" s="265" t="s">
        <v>433</v>
      </c>
      <c r="E49" s="263"/>
      <c r="F49" s="263"/>
      <c r="G49" s="263" t="s">
        <v>428</v>
      </c>
      <c r="H49" s="266" t="s">
        <v>434</v>
      </c>
      <c r="I49" s="263">
        <v>25</v>
      </c>
      <c r="J49" s="263">
        <v>21</v>
      </c>
      <c r="K49" s="263">
        <v>18</v>
      </c>
      <c r="L49" s="263" t="s">
        <v>183</v>
      </c>
      <c r="M49" s="231" t="s">
        <v>435</v>
      </c>
    </row>
    <row r="50" ht="25.5" spans="1:13">
      <c r="A50" s="255" t="s">
        <v>436</v>
      </c>
      <c r="B50" s="255"/>
      <c r="C50" s="255"/>
      <c r="D50" s="255"/>
      <c r="E50" s="255"/>
      <c r="F50" s="255"/>
      <c r="G50" s="255"/>
      <c r="H50" s="255"/>
      <c r="I50" s="255"/>
      <c r="J50" s="255"/>
      <c r="K50" s="255"/>
      <c r="L50" s="255"/>
      <c r="M50" s="255"/>
    </row>
    <row r="51" ht="40.5" spans="1:13">
      <c r="A51" s="256" t="s">
        <v>1</v>
      </c>
      <c r="B51" s="256" t="s">
        <v>91</v>
      </c>
      <c r="C51" s="256" t="s">
        <v>3</v>
      </c>
      <c r="D51" s="256" t="s">
        <v>4</v>
      </c>
      <c r="E51" s="256" t="s">
        <v>92</v>
      </c>
      <c r="F51" s="256" t="s">
        <v>6</v>
      </c>
      <c r="G51" s="256" t="s">
        <v>7</v>
      </c>
      <c r="H51" s="256" t="s">
        <v>8</v>
      </c>
      <c r="I51" s="275" t="s">
        <v>237</v>
      </c>
      <c r="J51" s="275" t="s">
        <v>238</v>
      </c>
      <c r="K51" s="275" t="s">
        <v>239</v>
      </c>
      <c r="L51" s="275" t="s">
        <v>93</v>
      </c>
      <c r="M51" s="276" t="s">
        <v>10</v>
      </c>
    </row>
    <row r="52" ht="202.5" spans="1:13">
      <c r="A52" s="263">
        <v>1</v>
      </c>
      <c r="B52" s="263" t="s">
        <v>437</v>
      </c>
      <c r="C52" s="264" t="s">
        <v>438</v>
      </c>
      <c r="D52" s="266" t="s">
        <v>439</v>
      </c>
      <c r="E52" s="264"/>
      <c r="F52" s="264"/>
      <c r="G52" s="264" t="s">
        <v>100</v>
      </c>
      <c r="H52" s="266" t="s">
        <v>440</v>
      </c>
      <c r="I52" s="279">
        <v>46</v>
      </c>
      <c r="J52" s="279">
        <v>39</v>
      </c>
      <c r="K52" s="279">
        <v>33</v>
      </c>
      <c r="L52" s="263" t="s">
        <v>441</v>
      </c>
      <c r="M52" s="280" t="s">
        <v>442</v>
      </c>
    </row>
    <row r="53" ht="40.5" spans="1:13">
      <c r="A53" s="263">
        <v>2</v>
      </c>
      <c r="B53" s="263" t="s">
        <v>443</v>
      </c>
      <c r="C53" s="264" t="s">
        <v>444</v>
      </c>
      <c r="D53" s="266" t="s">
        <v>445</v>
      </c>
      <c r="E53" s="264"/>
      <c r="F53" s="264"/>
      <c r="G53" s="264" t="s">
        <v>100</v>
      </c>
      <c r="H53" s="266" t="s">
        <v>446</v>
      </c>
      <c r="I53" s="279">
        <v>27</v>
      </c>
      <c r="J53" s="279">
        <v>23</v>
      </c>
      <c r="K53" s="279">
        <v>20</v>
      </c>
      <c r="L53" s="263" t="s">
        <v>183</v>
      </c>
      <c r="M53" s="280" t="s">
        <v>447</v>
      </c>
    </row>
    <row r="54" ht="67.5" spans="1:13">
      <c r="A54" s="263">
        <v>3</v>
      </c>
      <c r="B54" s="263" t="s">
        <v>448</v>
      </c>
      <c r="C54" s="264" t="s">
        <v>449</v>
      </c>
      <c r="D54" s="266" t="s">
        <v>450</v>
      </c>
      <c r="E54" s="264"/>
      <c r="F54" s="264"/>
      <c r="G54" s="264" t="s">
        <v>100</v>
      </c>
      <c r="H54" s="266" t="s">
        <v>451</v>
      </c>
      <c r="I54" s="279">
        <v>50</v>
      </c>
      <c r="J54" s="279">
        <v>43</v>
      </c>
      <c r="K54" s="279">
        <v>36</v>
      </c>
      <c r="L54" s="263" t="s">
        <v>194</v>
      </c>
      <c r="M54" s="280" t="s">
        <v>452</v>
      </c>
    </row>
    <row r="55" ht="67.5" spans="1:13">
      <c r="A55" s="263">
        <v>4</v>
      </c>
      <c r="B55" s="263" t="s">
        <v>453</v>
      </c>
      <c r="C55" s="264" t="s">
        <v>454</v>
      </c>
      <c r="D55" s="266" t="s">
        <v>455</v>
      </c>
      <c r="E55" s="264"/>
      <c r="F55" s="264"/>
      <c r="G55" s="264" t="s">
        <v>100</v>
      </c>
      <c r="H55" s="266" t="s">
        <v>456</v>
      </c>
      <c r="I55" s="279">
        <v>30</v>
      </c>
      <c r="J55" s="279">
        <v>26</v>
      </c>
      <c r="K55" s="279">
        <v>22</v>
      </c>
      <c r="L55" s="263" t="s">
        <v>194</v>
      </c>
      <c r="M55" s="280"/>
    </row>
    <row r="56" ht="54" spans="1:13">
      <c r="A56" s="263">
        <v>5</v>
      </c>
      <c r="B56" s="263" t="s">
        <v>457</v>
      </c>
      <c r="C56" s="264" t="s">
        <v>458</v>
      </c>
      <c r="D56" s="266" t="s">
        <v>459</v>
      </c>
      <c r="E56" s="264"/>
      <c r="F56" s="264"/>
      <c r="G56" s="264" t="s">
        <v>100</v>
      </c>
      <c r="H56" s="266" t="s">
        <v>446</v>
      </c>
      <c r="I56" s="279">
        <v>36</v>
      </c>
      <c r="J56" s="279">
        <v>31</v>
      </c>
      <c r="K56" s="279">
        <v>26</v>
      </c>
      <c r="L56" s="263" t="s">
        <v>441</v>
      </c>
      <c r="M56" s="280" t="s">
        <v>460</v>
      </c>
    </row>
    <row r="57" ht="54" spans="1:13">
      <c r="A57" s="263">
        <v>6</v>
      </c>
      <c r="B57" s="263" t="s">
        <v>461</v>
      </c>
      <c r="C57" s="264" t="s">
        <v>462</v>
      </c>
      <c r="D57" s="266" t="s">
        <v>463</v>
      </c>
      <c r="E57" s="264"/>
      <c r="F57" s="264"/>
      <c r="G57" s="264" t="s">
        <v>100</v>
      </c>
      <c r="H57" s="266" t="s">
        <v>464</v>
      </c>
      <c r="I57" s="279">
        <v>42</v>
      </c>
      <c r="J57" s="279">
        <v>36</v>
      </c>
      <c r="K57" s="279">
        <v>30</v>
      </c>
      <c r="L57" s="263" t="s">
        <v>183</v>
      </c>
      <c r="M57" s="280" t="s">
        <v>465</v>
      </c>
    </row>
    <row r="58" ht="67.5" spans="1:13">
      <c r="A58" s="263">
        <v>7</v>
      </c>
      <c r="B58" s="263" t="s">
        <v>466</v>
      </c>
      <c r="C58" s="264" t="s">
        <v>467</v>
      </c>
      <c r="D58" s="266" t="s">
        <v>468</v>
      </c>
      <c r="E58" s="264"/>
      <c r="F58" s="264"/>
      <c r="G58" s="264" t="s">
        <v>100</v>
      </c>
      <c r="H58" s="266" t="s">
        <v>469</v>
      </c>
      <c r="I58" s="279">
        <v>37</v>
      </c>
      <c r="J58" s="279">
        <v>31</v>
      </c>
      <c r="K58" s="279">
        <v>26</v>
      </c>
      <c r="L58" s="263" t="s">
        <v>441</v>
      </c>
      <c r="M58" s="280" t="s">
        <v>470</v>
      </c>
    </row>
    <row r="59" ht="81" spans="1:13">
      <c r="A59" s="263">
        <v>8</v>
      </c>
      <c r="B59" s="263" t="s">
        <v>471</v>
      </c>
      <c r="C59" s="264" t="s">
        <v>472</v>
      </c>
      <c r="D59" s="266" t="s">
        <v>473</v>
      </c>
      <c r="E59" s="264"/>
      <c r="F59" s="264"/>
      <c r="G59" s="264" t="s">
        <v>100</v>
      </c>
      <c r="H59" s="266" t="s">
        <v>474</v>
      </c>
      <c r="I59" s="279">
        <v>40</v>
      </c>
      <c r="J59" s="279">
        <v>34</v>
      </c>
      <c r="K59" s="279">
        <v>29</v>
      </c>
      <c r="L59" s="263" t="s">
        <v>183</v>
      </c>
      <c r="M59" s="280" t="s">
        <v>475</v>
      </c>
    </row>
    <row r="60" ht="67.5" spans="1:13">
      <c r="A60" s="263">
        <v>9</v>
      </c>
      <c r="B60" s="263" t="s">
        <v>476</v>
      </c>
      <c r="C60" s="264" t="s">
        <v>477</v>
      </c>
      <c r="D60" s="266" t="s">
        <v>478</v>
      </c>
      <c r="E60" s="264"/>
      <c r="F60" s="264"/>
      <c r="G60" s="264" t="s">
        <v>479</v>
      </c>
      <c r="H60" s="266" t="s">
        <v>446</v>
      </c>
      <c r="I60" s="279">
        <v>20</v>
      </c>
      <c r="J60" s="279">
        <v>17</v>
      </c>
      <c r="K60" s="279">
        <v>14</v>
      </c>
      <c r="L60" s="263" t="s">
        <v>183</v>
      </c>
      <c r="M60" s="280" t="s">
        <v>480</v>
      </c>
    </row>
    <row r="61" ht="67.5" spans="1:13">
      <c r="A61" s="263">
        <v>10</v>
      </c>
      <c r="B61" s="263" t="s">
        <v>481</v>
      </c>
      <c r="C61" s="264" t="s">
        <v>482</v>
      </c>
      <c r="D61" s="266" t="s">
        <v>483</v>
      </c>
      <c r="E61" s="264" t="s">
        <v>484</v>
      </c>
      <c r="F61" s="264"/>
      <c r="G61" s="264" t="s">
        <v>485</v>
      </c>
      <c r="H61" s="266" t="s">
        <v>486</v>
      </c>
      <c r="I61" s="279">
        <v>80</v>
      </c>
      <c r="J61" s="279">
        <v>68</v>
      </c>
      <c r="K61" s="279">
        <v>58</v>
      </c>
      <c r="L61" s="263" t="s">
        <v>441</v>
      </c>
      <c r="M61" s="280" t="s">
        <v>487</v>
      </c>
    </row>
    <row r="62" ht="67.5" spans="1:13">
      <c r="A62" s="263">
        <v>11</v>
      </c>
      <c r="B62" s="263" t="s">
        <v>488</v>
      </c>
      <c r="C62" s="264" t="s">
        <v>489</v>
      </c>
      <c r="D62" s="266" t="s">
        <v>490</v>
      </c>
      <c r="E62" s="264"/>
      <c r="F62" s="264"/>
      <c r="G62" s="264" t="s">
        <v>485</v>
      </c>
      <c r="H62" s="266" t="s">
        <v>446</v>
      </c>
      <c r="I62" s="279">
        <v>100</v>
      </c>
      <c r="J62" s="279">
        <v>85</v>
      </c>
      <c r="K62" s="279">
        <v>72</v>
      </c>
      <c r="L62" s="263" t="s">
        <v>194</v>
      </c>
      <c r="M62" s="280"/>
    </row>
    <row r="63" ht="40.5" spans="1:13">
      <c r="A63" s="263">
        <v>12</v>
      </c>
      <c r="B63" s="263" t="s">
        <v>491</v>
      </c>
      <c r="C63" s="264" t="s">
        <v>492</v>
      </c>
      <c r="D63" s="266" t="s">
        <v>493</v>
      </c>
      <c r="E63" s="264" t="s">
        <v>494</v>
      </c>
      <c r="F63" s="264"/>
      <c r="G63" s="264" t="s">
        <v>495</v>
      </c>
      <c r="H63" s="266" t="s">
        <v>496</v>
      </c>
      <c r="I63" s="279">
        <v>90</v>
      </c>
      <c r="J63" s="279">
        <v>77</v>
      </c>
      <c r="K63" s="279">
        <v>65</v>
      </c>
      <c r="L63" s="263" t="s">
        <v>183</v>
      </c>
      <c r="M63" s="280" t="s">
        <v>497</v>
      </c>
    </row>
    <row r="64" ht="54" spans="1:13">
      <c r="A64" s="263">
        <v>13</v>
      </c>
      <c r="B64" s="263" t="s">
        <v>498</v>
      </c>
      <c r="C64" s="264" t="s">
        <v>499</v>
      </c>
      <c r="D64" s="266" t="s">
        <v>500</v>
      </c>
      <c r="E64" s="264"/>
      <c r="F64" s="264"/>
      <c r="G64" s="264" t="s">
        <v>501</v>
      </c>
      <c r="H64" s="266" t="s">
        <v>446</v>
      </c>
      <c r="I64" s="279">
        <v>60</v>
      </c>
      <c r="J64" s="279">
        <v>51</v>
      </c>
      <c r="K64" s="279">
        <v>43</v>
      </c>
      <c r="L64" s="263" t="s">
        <v>441</v>
      </c>
      <c r="M64" s="280" t="s">
        <v>502</v>
      </c>
    </row>
    <row r="65" ht="54" spans="1:13">
      <c r="A65" s="263">
        <v>14</v>
      </c>
      <c r="B65" s="263" t="s">
        <v>503</v>
      </c>
      <c r="C65" s="264" t="s">
        <v>504</v>
      </c>
      <c r="D65" s="266" t="s">
        <v>505</v>
      </c>
      <c r="E65" s="264"/>
      <c r="F65" s="264"/>
      <c r="G65" s="264" t="s">
        <v>100</v>
      </c>
      <c r="H65" s="266" t="s">
        <v>446</v>
      </c>
      <c r="I65" s="279">
        <v>70</v>
      </c>
      <c r="J65" s="279">
        <v>60</v>
      </c>
      <c r="K65" s="279">
        <v>51</v>
      </c>
      <c r="L65" s="263" t="s">
        <v>441</v>
      </c>
      <c r="M65" s="280" t="s">
        <v>506</v>
      </c>
    </row>
    <row r="66" ht="67.5" spans="1:13">
      <c r="A66" s="263">
        <v>15</v>
      </c>
      <c r="B66" s="263" t="s">
        <v>507</v>
      </c>
      <c r="C66" s="264" t="s">
        <v>508</v>
      </c>
      <c r="D66" s="266" t="s">
        <v>509</v>
      </c>
      <c r="E66" s="264"/>
      <c r="F66" s="264"/>
      <c r="G66" s="264" t="s">
        <v>100</v>
      </c>
      <c r="H66" s="266" t="s">
        <v>510</v>
      </c>
      <c r="I66" s="279">
        <v>50</v>
      </c>
      <c r="J66" s="279">
        <v>43</v>
      </c>
      <c r="K66" s="279">
        <v>37</v>
      </c>
      <c r="L66" s="263" t="s">
        <v>441</v>
      </c>
      <c r="M66" s="280" t="s">
        <v>511</v>
      </c>
    </row>
    <row r="67" ht="67.5" spans="1:13">
      <c r="A67" s="263">
        <v>16</v>
      </c>
      <c r="B67" s="263" t="s">
        <v>512</v>
      </c>
      <c r="C67" s="264" t="s">
        <v>513</v>
      </c>
      <c r="D67" s="266" t="s">
        <v>514</v>
      </c>
      <c r="E67" s="264"/>
      <c r="F67" s="264"/>
      <c r="G67" s="264" t="s">
        <v>515</v>
      </c>
      <c r="H67" s="266" t="s">
        <v>446</v>
      </c>
      <c r="I67" s="279">
        <v>100</v>
      </c>
      <c r="J67" s="279">
        <v>85</v>
      </c>
      <c r="K67" s="279">
        <v>72</v>
      </c>
      <c r="L67" s="263" t="s">
        <v>183</v>
      </c>
      <c r="M67" s="280" t="s">
        <v>516</v>
      </c>
    </row>
    <row r="68" ht="54" spans="1:13">
      <c r="A68" s="263">
        <v>17</v>
      </c>
      <c r="B68" s="263" t="s">
        <v>517</v>
      </c>
      <c r="C68" s="264" t="s">
        <v>518</v>
      </c>
      <c r="D68" s="266" t="s">
        <v>519</v>
      </c>
      <c r="E68" s="264" t="s">
        <v>520</v>
      </c>
      <c r="F68" s="264"/>
      <c r="G68" s="264" t="s">
        <v>100</v>
      </c>
      <c r="H68" s="266" t="s">
        <v>446</v>
      </c>
      <c r="I68" s="279">
        <v>40</v>
      </c>
      <c r="J68" s="279">
        <v>34</v>
      </c>
      <c r="K68" s="279">
        <v>29</v>
      </c>
      <c r="L68" s="263" t="s">
        <v>183</v>
      </c>
      <c r="M68" s="280" t="s">
        <v>521</v>
      </c>
    </row>
    <row r="69" ht="81" spans="1:13">
      <c r="A69" s="263">
        <v>18</v>
      </c>
      <c r="B69" s="263" t="s">
        <v>522</v>
      </c>
      <c r="C69" s="264" t="s">
        <v>523</v>
      </c>
      <c r="D69" s="266" t="s">
        <v>524</v>
      </c>
      <c r="E69" s="264"/>
      <c r="F69" s="264"/>
      <c r="G69" s="264" t="s">
        <v>100</v>
      </c>
      <c r="H69" s="266" t="s">
        <v>446</v>
      </c>
      <c r="I69" s="279">
        <v>60</v>
      </c>
      <c r="J69" s="279">
        <v>51</v>
      </c>
      <c r="K69" s="279">
        <v>43</v>
      </c>
      <c r="L69" s="263" t="s">
        <v>194</v>
      </c>
      <c r="M69" s="280" t="s">
        <v>525</v>
      </c>
    </row>
    <row r="70" ht="25.5" spans="1:13">
      <c r="A70" s="235" t="s">
        <v>526</v>
      </c>
      <c r="B70" s="235"/>
      <c r="C70" s="235"/>
      <c r="D70" s="281"/>
      <c r="E70" s="235"/>
      <c r="F70" s="235"/>
      <c r="G70" s="235"/>
      <c r="H70" s="235"/>
      <c r="I70" s="235"/>
      <c r="J70" s="235"/>
      <c r="K70" s="235"/>
      <c r="L70" s="235"/>
      <c r="M70" s="282"/>
    </row>
    <row r="71" ht="40.5" spans="1:13">
      <c r="A71" s="236" t="s">
        <v>1</v>
      </c>
      <c r="B71" s="236" t="s">
        <v>91</v>
      </c>
      <c r="C71" s="236" t="s">
        <v>3</v>
      </c>
      <c r="D71" s="236" t="s">
        <v>4</v>
      </c>
      <c r="E71" s="236" t="s">
        <v>92</v>
      </c>
      <c r="F71" s="236" t="s">
        <v>6</v>
      </c>
      <c r="G71" s="236" t="s">
        <v>7</v>
      </c>
      <c r="H71" s="236" t="s">
        <v>8</v>
      </c>
      <c r="I71" s="267" t="s">
        <v>237</v>
      </c>
      <c r="J71" s="267" t="s">
        <v>238</v>
      </c>
      <c r="K71" s="267" t="s">
        <v>239</v>
      </c>
      <c r="L71" s="283" t="s">
        <v>93</v>
      </c>
      <c r="M71" s="284" t="s">
        <v>10</v>
      </c>
    </row>
    <row r="72" ht="175.5" spans="1:13">
      <c r="A72" s="237">
        <v>1</v>
      </c>
      <c r="B72" s="194" t="s">
        <v>527</v>
      </c>
      <c r="C72" s="199" t="s">
        <v>528</v>
      </c>
      <c r="D72" s="209" t="s">
        <v>529</v>
      </c>
      <c r="E72" s="199" t="s">
        <v>530</v>
      </c>
      <c r="F72" s="199"/>
      <c r="G72" s="199" t="s">
        <v>246</v>
      </c>
      <c r="H72" s="209" t="s">
        <v>531</v>
      </c>
      <c r="I72" s="211">
        <v>60</v>
      </c>
      <c r="J72" s="211">
        <f>I72*0.85</f>
        <v>51</v>
      </c>
      <c r="K72" s="211">
        <v>43</v>
      </c>
      <c r="L72" s="194" t="s">
        <v>183</v>
      </c>
      <c r="M72" s="199" t="s">
        <v>532</v>
      </c>
    </row>
    <row r="73" ht="121.5" spans="1:13">
      <c r="A73" s="237">
        <v>2</v>
      </c>
      <c r="B73" s="194" t="s">
        <v>533</v>
      </c>
      <c r="C73" s="199" t="s">
        <v>534</v>
      </c>
      <c r="D73" s="209" t="s">
        <v>535</v>
      </c>
      <c r="E73" s="199" t="s">
        <v>536</v>
      </c>
      <c r="F73" s="199"/>
      <c r="G73" s="199" t="s">
        <v>246</v>
      </c>
      <c r="H73" s="209" t="s">
        <v>531</v>
      </c>
      <c r="I73" s="211">
        <v>80</v>
      </c>
      <c r="J73" s="211">
        <f>I73*0.85</f>
        <v>68</v>
      </c>
      <c r="K73" s="211">
        <v>58</v>
      </c>
      <c r="L73" s="194" t="s">
        <v>183</v>
      </c>
      <c r="M73" s="199" t="s">
        <v>537</v>
      </c>
    </row>
    <row r="74" ht="94.5" spans="1:13">
      <c r="A74" s="237">
        <v>3</v>
      </c>
      <c r="B74" s="194" t="s">
        <v>538</v>
      </c>
      <c r="C74" s="199" t="s">
        <v>539</v>
      </c>
      <c r="D74" s="209" t="s">
        <v>540</v>
      </c>
      <c r="E74" s="199" t="s">
        <v>530</v>
      </c>
      <c r="F74" s="199"/>
      <c r="G74" s="199" t="s">
        <v>246</v>
      </c>
      <c r="H74" s="209" t="s">
        <v>531</v>
      </c>
      <c r="I74" s="211">
        <v>110</v>
      </c>
      <c r="J74" s="211">
        <v>94</v>
      </c>
      <c r="K74" s="211">
        <v>80</v>
      </c>
      <c r="L74" s="194" t="s">
        <v>183</v>
      </c>
      <c r="M74" s="199" t="s">
        <v>541</v>
      </c>
    </row>
    <row r="75" ht="108" spans="1:13">
      <c r="A75" s="237">
        <v>4</v>
      </c>
      <c r="B75" s="194" t="s">
        <v>542</v>
      </c>
      <c r="C75" s="199" t="s">
        <v>543</v>
      </c>
      <c r="D75" s="209" t="s">
        <v>544</v>
      </c>
      <c r="E75" s="199" t="s">
        <v>530</v>
      </c>
      <c r="F75" s="199"/>
      <c r="G75" s="199" t="s">
        <v>545</v>
      </c>
      <c r="H75" s="209" t="s">
        <v>546</v>
      </c>
      <c r="I75" s="211">
        <v>7</v>
      </c>
      <c r="J75" s="211">
        <v>6</v>
      </c>
      <c r="K75" s="211">
        <v>5</v>
      </c>
      <c r="L75" s="194" t="s">
        <v>183</v>
      </c>
      <c r="M75" s="199" t="s">
        <v>547</v>
      </c>
    </row>
    <row r="76" ht="94.5" spans="1:13">
      <c r="A76" s="237">
        <v>5</v>
      </c>
      <c r="B76" s="194" t="s">
        <v>548</v>
      </c>
      <c r="C76" s="199" t="s">
        <v>549</v>
      </c>
      <c r="D76" s="209" t="s">
        <v>550</v>
      </c>
      <c r="E76" s="199"/>
      <c r="F76" s="199"/>
      <c r="G76" s="199" t="s">
        <v>246</v>
      </c>
      <c r="H76" s="209" t="s">
        <v>446</v>
      </c>
      <c r="I76" s="211">
        <v>25</v>
      </c>
      <c r="J76" s="211">
        <v>21</v>
      </c>
      <c r="K76" s="211">
        <v>18</v>
      </c>
      <c r="L76" s="194" t="s">
        <v>183</v>
      </c>
      <c r="M76" s="199" t="s">
        <v>551</v>
      </c>
    </row>
    <row r="77" ht="94.5" spans="1:13">
      <c r="A77" s="237">
        <v>6</v>
      </c>
      <c r="B77" s="194" t="s">
        <v>552</v>
      </c>
      <c r="C77" s="199" t="s">
        <v>553</v>
      </c>
      <c r="D77" s="209" t="s">
        <v>554</v>
      </c>
      <c r="E77" s="199" t="s">
        <v>536</v>
      </c>
      <c r="F77" s="199"/>
      <c r="G77" s="199" t="s">
        <v>246</v>
      </c>
      <c r="H77" s="209" t="s">
        <v>555</v>
      </c>
      <c r="I77" s="211">
        <v>45</v>
      </c>
      <c r="J77" s="211">
        <v>38</v>
      </c>
      <c r="K77" s="211">
        <v>32</v>
      </c>
      <c r="L77" s="194" t="s">
        <v>183</v>
      </c>
      <c r="M77" s="199" t="s">
        <v>556</v>
      </c>
    </row>
    <row r="78" ht="54" spans="1:13">
      <c r="A78" s="237">
        <v>7</v>
      </c>
      <c r="B78" s="194" t="s">
        <v>557</v>
      </c>
      <c r="C78" s="199" t="s">
        <v>558</v>
      </c>
      <c r="D78" s="209" t="s">
        <v>559</v>
      </c>
      <c r="E78" s="199" t="s">
        <v>560</v>
      </c>
      <c r="F78" s="199"/>
      <c r="G78" s="199" t="s">
        <v>246</v>
      </c>
      <c r="H78" s="209" t="s">
        <v>446</v>
      </c>
      <c r="I78" s="211">
        <v>87</v>
      </c>
      <c r="J78" s="211">
        <v>74</v>
      </c>
      <c r="K78" s="211">
        <v>63</v>
      </c>
      <c r="L78" s="194" t="s">
        <v>183</v>
      </c>
      <c r="M78" s="194" t="s">
        <v>561</v>
      </c>
    </row>
    <row r="79" ht="54" spans="1:13">
      <c r="A79" s="237">
        <v>8</v>
      </c>
      <c r="B79" s="194" t="s">
        <v>562</v>
      </c>
      <c r="C79" s="199" t="s">
        <v>563</v>
      </c>
      <c r="D79" s="209" t="s">
        <v>564</v>
      </c>
      <c r="E79" s="199" t="s">
        <v>565</v>
      </c>
      <c r="F79" s="199" t="s">
        <v>416</v>
      </c>
      <c r="G79" s="199" t="s">
        <v>545</v>
      </c>
      <c r="H79" s="209" t="s">
        <v>566</v>
      </c>
      <c r="I79" s="211">
        <v>35</v>
      </c>
      <c r="J79" s="211">
        <v>30</v>
      </c>
      <c r="K79" s="211">
        <v>26</v>
      </c>
      <c r="L79" s="194" t="s">
        <v>183</v>
      </c>
      <c r="M79" s="194" t="s">
        <v>567</v>
      </c>
    </row>
    <row r="80" ht="54" spans="1:13">
      <c r="A80" s="237">
        <v>9</v>
      </c>
      <c r="B80" s="194" t="s">
        <v>568</v>
      </c>
      <c r="C80" s="199" t="s">
        <v>569</v>
      </c>
      <c r="D80" s="209" t="s">
        <v>570</v>
      </c>
      <c r="E80" s="199" t="s">
        <v>315</v>
      </c>
      <c r="F80" s="199"/>
      <c r="G80" s="199" t="s">
        <v>545</v>
      </c>
      <c r="H80" s="209" t="s">
        <v>571</v>
      </c>
      <c r="I80" s="211">
        <v>15</v>
      </c>
      <c r="J80" s="211">
        <v>13</v>
      </c>
      <c r="K80" s="211">
        <v>11</v>
      </c>
      <c r="L80" s="194" t="s">
        <v>441</v>
      </c>
      <c r="M80" s="194" t="s">
        <v>572</v>
      </c>
    </row>
    <row r="81" ht="67.5" spans="1:13">
      <c r="A81" s="237">
        <v>10</v>
      </c>
      <c r="B81" s="194" t="s">
        <v>573</v>
      </c>
      <c r="C81" s="199" t="s">
        <v>574</v>
      </c>
      <c r="D81" s="209" t="s">
        <v>575</v>
      </c>
      <c r="E81" s="199" t="s">
        <v>576</v>
      </c>
      <c r="F81" s="199"/>
      <c r="G81" s="199" t="s">
        <v>577</v>
      </c>
      <c r="H81" s="209" t="s">
        <v>446</v>
      </c>
      <c r="I81" s="211">
        <v>20</v>
      </c>
      <c r="J81" s="211">
        <f>I81*0.85</f>
        <v>17</v>
      </c>
      <c r="K81" s="211">
        <v>14</v>
      </c>
      <c r="L81" s="194" t="s">
        <v>183</v>
      </c>
      <c r="M81" s="194" t="s">
        <v>578</v>
      </c>
    </row>
  </sheetData>
  <mergeCells count="18">
    <mergeCell ref="A1:L1"/>
    <mergeCell ref="A3:L3"/>
    <mergeCell ref="A30:M30"/>
    <mergeCell ref="I31:K31"/>
    <mergeCell ref="A45:M45"/>
    <mergeCell ref="A47:M47"/>
    <mergeCell ref="A50:M50"/>
    <mergeCell ref="A70:L70"/>
    <mergeCell ref="A31:A32"/>
    <mergeCell ref="B31:B32"/>
    <mergeCell ref="C31:C32"/>
    <mergeCell ref="D31:D32"/>
    <mergeCell ref="E31:E32"/>
    <mergeCell ref="F31:F32"/>
    <mergeCell ref="G31:G32"/>
    <mergeCell ref="H31:H32"/>
    <mergeCell ref="L31:L32"/>
    <mergeCell ref="M31:M32"/>
  </mergeCells>
  <conditionalFormatting sqref="B10">
    <cfRule type="duplicateValues" dxfId="0" priority="14"/>
  </conditionalFormatting>
  <conditionalFormatting sqref="D11">
    <cfRule type="duplicateValues" dxfId="1" priority="28"/>
  </conditionalFormatting>
  <conditionalFormatting sqref="D12">
    <cfRule type="duplicateValues" dxfId="1" priority="27"/>
  </conditionalFormatting>
  <conditionalFormatting sqref="D13">
    <cfRule type="duplicateValues" dxfId="1" priority="26"/>
  </conditionalFormatting>
  <conditionalFormatting sqref="D14">
    <cfRule type="duplicateValues" dxfId="1" priority="25"/>
  </conditionalFormatting>
  <conditionalFormatting sqref="D15">
    <cfRule type="duplicateValues" dxfId="1" priority="24"/>
  </conditionalFormatting>
  <conditionalFormatting sqref="D16">
    <cfRule type="duplicateValues" dxfId="1" priority="23"/>
  </conditionalFormatting>
  <conditionalFormatting sqref="B19">
    <cfRule type="duplicateValues" dxfId="0" priority="13"/>
  </conditionalFormatting>
  <conditionalFormatting sqref="D20">
    <cfRule type="duplicateValues" dxfId="1" priority="22"/>
  </conditionalFormatting>
  <conditionalFormatting sqref="D21">
    <cfRule type="duplicateValues" dxfId="1" priority="21"/>
  </conditionalFormatting>
  <conditionalFormatting sqref="D22">
    <cfRule type="duplicateValues" dxfId="1" priority="20"/>
  </conditionalFormatting>
  <conditionalFormatting sqref="D23">
    <cfRule type="duplicateValues" dxfId="1" priority="19"/>
  </conditionalFormatting>
  <conditionalFormatting sqref="D24">
    <cfRule type="duplicateValues" dxfId="1" priority="18"/>
  </conditionalFormatting>
  <conditionalFormatting sqref="D25">
    <cfRule type="duplicateValues" dxfId="1" priority="17"/>
  </conditionalFormatting>
  <conditionalFormatting sqref="D26">
    <cfRule type="duplicateValues" dxfId="1" priority="16"/>
  </conditionalFormatting>
  <conditionalFormatting sqref="D27">
    <cfRule type="duplicateValues" dxfId="1" priority="15"/>
  </conditionalFormatting>
  <conditionalFormatting sqref="B28">
    <cfRule type="duplicateValues" dxfId="0" priority="12"/>
  </conditionalFormatting>
  <conditionalFormatting sqref="B29">
    <cfRule type="duplicateValues" dxfId="0" priority="11"/>
  </conditionalFormatting>
  <conditionalFormatting sqref="A31">
    <cfRule type="duplicateValues" dxfId="0" priority="10"/>
  </conditionalFormatting>
  <conditionalFormatting sqref="B31">
    <cfRule type="duplicateValues" dxfId="0" priority="9"/>
  </conditionalFormatting>
  <conditionalFormatting sqref="C31">
    <cfRule type="duplicateValues" dxfId="0" priority="8"/>
  </conditionalFormatting>
  <conditionalFormatting sqref="D31">
    <cfRule type="duplicateValues" dxfId="0" priority="7"/>
  </conditionalFormatting>
  <conditionalFormatting sqref="E31">
    <cfRule type="duplicateValues" dxfId="0" priority="6"/>
  </conditionalFormatting>
  <conditionalFormatting sqref="F31">
    <cfRule type="duplicateValues" dxfId="0" priority="5"/>
  </conditionalFormatting>
  <conditionalFormatting sqref="G31">
    <cfRule type="duplicateValues" dxfId="0" priority="4"/>
  </conditionalFormatting>
  <conditionalFormatting sqref="H31">
    <cfRule type="duplicateValues" dxfId="0" priority="3"/>
  </conditionalFormatting>
  <conditionalFormatting sqref="B33:B44">
    <cfRule type="duplicateValues" dxfId="0" priority="2"/>
  </conditionalFormatting>
  <conditionalFormatting sqref="C72:C81">
    <cfRule type="duplicateValues" dxfId="1" priority="1"/>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3"/>
  <sheetViews>
    <sheetView workbookViewId="0">
      <selection activeCell="A1" sqref="A1:M1"/>
    </sheetView>
  </sheetViews>
  <sheetFormatPr defaultColWidth="8.89166666666667" defaultRowHeight="13.5"/>
  <cols>
    <col min="2" max="3" width="13.6666666666667" customWidth="1"/>
    <col min="4" max="4" width="71.775" customWidth="1"/>
    <col min="8" max="8" width="39.1083333333333" customWidth="1"/>
    <col min="13" max="13" width="26.6666666666667" style="216" customWidth="1"/>
  </cols>
  <sheetData>
    <row r="1" ht="25.5" spans="1:13">
      <c r="A1" s="217" t="s">
        <v>579</v>
      </c>
      <c r="B1" s="217"/>
      <c r="C1" s="217"/>
      <c r="D1" s="217"/>
      <c r="E1" s="217"/>
      <c r="F1" s="217"/>
      <c r="G1" s="217"/>
      <c r="H1" s="217"/>
      <c r="I1" s="217"/>
      <c r="J1" s="217"/>
      <c r="K1" s="217"/>
      <c r="L1" s="217"/>
      <c r="M1" s="217"/>
    </row>
    <row r="2" ht="14.25" spans="1:13">
      <c r="A2" s="218" t="s">
        <v>1</v>
      </c>
      <c r="B2" s="218" t="s">
        <v>91</v>
      </c>
      <c r="C2" s="218" t="s">
        <v>3</v>
      </c>
      <c r="D2" s="218" t="s">
        <v>4</v>
      </c>
      <c r="E2" s="218" t="s">
        <v>92</v>
      </c>
      <c r="F2" s="218" t="s">
        <v>6</v>
      </c>
      <c r="G2" s="218" t="s">
        <v>7</v>
      </c>
      <c r="H2" s="218" t="s">
        <v>8</v>
      </c>
      <c r="I2" s="165" t="s">
        <v>9</v>
      </c>
      <c r="J2" s="224"/>
      <c r="K2" s="224"/>
      <c r="L2" s="225" t="s">
        <v>93</v>
      </c>
      <c r="M2" s="226" t="s">
        <v>10</v>
      </c>
    </row>
    <row r="3" ht="14.25" spans="1:13">
      <c r="A3" s="219"/>
      <c r="B3" s="219"/>
      <c r="C3" s="219"/>
      <c r="D3" s="219"/>
      <c r="E3" s="219"/>
      <c r="F3" s="219"/>
      <c r="G3" s="219"/>
      <c r="H3" s="219"/>
      <c r="I3" s="165" t="s">
        <v>94</v>
      </c>
      <c r="J3" s="165" t="s">
        <v>95</v>
      </c>
      <c r="K3" s="165" t="s">
        <v>96</v>
      </c>
      <c r="L3" s="227"/>
      <c r="M3" s="226"/>
    </row>
    <row r="4" ht="85" customHeight="1" spans="1:13">
      <c r="A4" s="220">
        <v>1</v>
      </c>
      <c r="B4" s="20" t="s">
        <v>580</v>
      </c>
      <c r="C4" s="221" t="s">
        <v>581</v>
      </c>
      <c r="D4" s="222" t="s">
        <v>582</v>
      </c>
      <c r="E4" s="222"/>
      <c r="F4" s="222"/>
      <c r="G4" s="221" t="s">
        <v>100</v>
      </c>
      <c r="H4" s="222" t="s">
        <v>583</v>
      </c>
      <c r="I4" s="228">
        <v>23</v>
      </c>
      <c r="J4" s="228">
        <v>20</v>
      </c>
      <c r="K4" s="228">
        <v>17</v>
      </c>
      <c r="L4" s="221" t="s">
        <v>441</v>
      </c>
      <c r="M4" s="229" t="s">
        <v>584</v>
      </c>
    </row>
    <row r="5" ht="85" customHeight="1" spans="1:13">
      <c r="A5" s="220">
        <v>2</v>
      </c>
      <c r="B5" s="20" t="s">
        <v>585</v>
      </c>
      <c r="C5" s="221" t="s">
        <v>586</v>
      </c>
      <c r="D5" s="223" t="s">
        <v>587</v>
      </c>
      <c r="E5" s="222"/>
      <c r="F5" s="222"/>
      <c r="G5" s="221" t="s">
        <v>588</v>
      </c>
      <c r="H5" s="222" t="s">
        <v>589</v>
      </c>
      <c r="I5" s="221">
        <v>20</v>
      </c>
      <c r="J5" s="230">
        <v>16</v>
      </c>
      <c r="K5" s="230">
        <v>14</v>
      </c>
      <c r="L5" s="221" t="s">
        <v>441</v>
      </c>
      <c r="M5" s="231" t="s">
        <v>590</v>
      </c>
    </row>
    <row r="6" ht="85" customHeight="1" spans="1:13">
      <c r="A6" s="220">
        <v>3</v>
      </c>
      <c r="B6" s="30" t="s">
        <v>591</v>
      </c>
      <c r="C6" s="221" t="s">
        <v>592</v>
      </c>
      <c r="D6" s="222" t="s">
        <v>593</v>
      </c>
      <c r="E6" s="222"/>
      <c r="F6" s="222"/>
      <c r="G6" s="221" t="s">
        <v>246</v>
      </c>
      <c r="H6" s="222"/>
      <c r="I6" s="221">
        <v>50</v>
      </c>
      <c r="J6" s="230">
        <v>43</v>
      </c>
      <c r="K6" s="230">
        <v>37</v>
      </c>
      <c r="L6" s="221" t="s">
        <v>194</v>
      </c>
      <c r="M6" s="231" t="s">
        <v>590</v>
      </c>
    </row>
    <row r="7" ht="85" customHeight="1" spans="1:13">
      <c r="A7" s="220">
        <v>4</v>
      </c>
      <c r="B7" s="221" t="s">
        <v>594</v>
      </c>
      <c r="C7" s="221" t="s">
        <v>595</v>
      </c>
      <c r="D7" s="222" t="s">
        <v>596</v>
      </c>
      <c r="E7" s="222"/>
      <c r="F7" s="222"/>
      <c r="G7" s="221" t="s">
        <v>246</v>
      </c>
      <c r="H7" s="222" t="s">
        <v>597</v>
      </c>
      <c r="I7" s="221">
        <v>95</v>
      </c>
      <c r="J7" s="230">
        <v>80.75</v>
      </c>
      <c r="K7" s="230">
        <v>68.6375</v>
      </c>
      <c r="L7" s="221" t="s">
        <v>441</v>
      </c>
      <c r="M7" s="229" t="s">
        <v>598</v>
      </c>
    </row>
    <row r="8" ht="85" customHeight="1" spans="1:13">
      <c r="A8" s="220">
        <v>5</v>
      </c>
      <c r="B8" s="221" t="s">
        <v>599</v>
      </c>
      <c r="C8" s="221" t="s">
        <v>600</v>
      </c>
      <c r="D8" s="222" t="s">
        <v>601</v>
      </c>
      <c r="E8" s="222"/>
      <c r="F8" s="222"/>
      <c r="G8" s="221" t="s">
        <v>100</v>
      </c>
      <c r="H8" s="222" t="s">
        <v>602</v>
      </c>
      <c r="I8" s="221">
        <v>180</v>
      </c>
      <c r="J8" s="230">
        <v>153</v>
      </c>
      <c r="K8" s="230">
        <v>130</v>
      </c>
      <c r="L8" s="221" t="s">
        <v>441</v>
      </c>
      <c r="M8" s="229" t="s">
        <v>603</v>
      </c>
    </row>
    <row r="9" ht="85" customHeight="1" spans="1:13">
      <c r="A9" s="220">
        <v>6</v>
      </c>
      <c r="B9" s="221" t="s">
        <v>604</v>
      </c>
      <c r="C9" s="221" t="s">
        <v>605</v>
      </c>
      <c r="D9" s="222" t="s">
        <v>606</v>
      </c>
      <c r="E9" s="222"/>
      <c r="F9" s="222" t="s">
        <v>416</v>
      </c>
      <c r="G9" s="221" t="s">
        <v>588</v>
      </c>
      <c r="H9" s="222" t="s">
        <v>607</v>
      </c>
      <c r="I9" s="221">
        <v>930</v>
      </c>
      <c r="J9" s="230">
        <v>790.5</v>
      </c>
      <c r="K9" s="230">
        <v>671.925</v>
      </c>
      <c r="L9" s="221" t="s">
        <v>441</v>
      </c>
      <c r="M9" s="229" t="s">
        <v>608</v>
      </c>
    </row>
    <row r="10" ht="85" customHeight="1" spans="1:13">
      <c r="A10" s="220">
        <v>7</v>
      </c>
      <c r="B10" s="221" t="s">
        <v>609</v>
      </c>
      <c r="C10" s="221" t="s">
        <v>610</v>
      </c>
      <c r="D10" s="222" t="s">
        <v>611</v>
      </c>
      <c r="E10" s="222"/>
      <c r="F10" s="222" t="s">
        <v>416</v>
      </c>
      <c r="G10" s="221" t="s">
        <v>588</v>
      </c>
      <c r="H10" s="222" t="s">
        <v>612</v>
      </c>
      <c r="I10" s="221">
        <v>1280</v>
      </c>
      <c r="J10" s="230">
        <v>1088</v>
      </c>
      <c r="K10" s="230">
        <v>924.8</v>
      </c>
      <c r="L10" s="221" t="s">
        <v>441</v>
      </c>
      <c r="M10" s="229" t="s">
        <v>613</v>
      </c>
    </row>
    <row r="11" ht="85" customHeight="1" spans="1:13">
      <c r="A11" s="220">
        <v>8</v>
      </c>
      <c r="B11" s="221" t="s">
        <v>614</v>
      </c>
      <c r="C11" s="221" t="s">
        <v>615</v>
      </c>
      <c r="D11" s="222" t="s">
        <v>616</v>
      </c>
      <c r="E11" s="222" t="s">
        <v>617</v>
      </c>
      <c r="F11" s="222" t="s">
        <v>618</v>
      </c>
      <c r="G11" s="221" t="s">
        <v>588</v>
      </c>
      <c r="H11" s="222" t="s">
        <v>619</v>
      </c>
      <c r="I11" s="221">
        <v>1300</v>
      </c>
      <c r="J11" s="230">
        <v>1105</v>
      </c>
      <c r="K11" s="230">
        <v>939.25</v>
      </c>
      <c r="L11" s="221" t="s">
        <v>441</v>
      </c>
      <c r="M11" s="229" t="s">
        <v>620</v>
      </c>
    </row>
    <row r="12" ht="85" customHeight="1" spans="1:13">
      <c r="A12" s="220">
        <v>9</v>
      </c>
      <c r="B12" s="221" t="s">
        <v>621</v>
      </c>
      <c r="C12" s="221" t="s">
        <v>622</v>
      </c>
      <c r="D12" s="222" t="s">
        <v>623</v>
      </c>
      <c r="E12" s="222" t="s">
        <v>617</v>
      </c>
      <c r="F12" s="222" t="s">
        <v>618</v>
      </c>
      <c r="G12" s="221" t="s">
        <v>588</v>
      </c>
      <c r="H12" s="222" t="s">
        <v>624</v>
      </c>
      <c r="I12" s="221">
        <v>1600</v>
      </c>
      <c r="J12" s="230">
        <v>1360</v>
      </c>
      <c r="K12" s="230">
        <v>1156</v>
      </c>
      <c r="L12" s="221" t="s">
        <v>441</v>
      </c>
      <c r="M12" s="229" t="s">
        <v>625</v>
      </c>
    </row>
    <row r="13" ht="85" customHeight="1" spans="1:13">
      <c r="A13" s="220">
        <v>10</v>
      </c>
      <c r="B13" s="221" t="s">
        <v>626</v>
      </c>
      <c r="C13" s="221" t="s">
        <v>627</v>
      </c>
      <c r="D13" s="222" t="s">
        <v>628</v>
      </c>
      <c r="E13" s="222"/>
      <c r="F13" s="222"/>
      <c r="G13" s="221" t="s">
        <v>267</v>
      </c>
      <c r="H13" s="222" t="s">
        <v>629</v>
      </c>
      <c r="I13" s="221">
        <v>650</v>
      </c>
      <c r="J13" s="230">
        <v>553</v>
      </c>
      <c r="K13" s="230">
        <v>470</v>
      </c>
      <c r="L13" s="221" t="s">
        <v>194</v>
      </c>
      <c r="M13" s="232"/>
    </row>
    <row r="14" ht="85" customHeight="1" spans="1:13">
      <c r="A14" s="220">
        <v>11</v>
      </c>
      <c r="B14" s="221" t="s">
        <v>630</v>
      </c>
      <c r="C14" s="221" t="s">
        <v>631</v>
      </c>
      <c r="D14" s="222" t="s">
        <v>632</v>
      </c>
      <c r="E14" s="222"/>
      <c r="F14" s="222"/>
      <c r="G14" s="221" t="s">
        <v>100</v>
      </c>
      <c r="H14" s="222"/>
      <c r="I14" s="221" t="s">
        <v>351</v>
      </c>
      <c r="J14" s="221" t="s">
        <v>351</v>
      </c>
      <c r="K14" s="221" t="s">
        <v>351</v>
      </c>
      <c r="L14" s="221" t="s">
        <v>194</v>
      </c>
      <c r="M14" s="231" t="s">
        <v>633</v>
      </c>
    </row>
    <row r="15" ht="85" customHeight="1" spans="1:13">
      <c r="A15" s="220">
        <v>12</v>
      </c>
      <c r="B15" s="30" t="s">
        <v>634</v>
      </c>
      <c r="C15" s="221" t="s">
        <v>635</v>
      </c>
      <c r="D15" s="222" t="s">
        <v>636</v>
      </c>
      <c r="E15" s="222"/>
      <c r="F15" s="222"/>
      <c r="G15" s="221" t="s">
        <v>100</v>
      </c>
      <c r="H15" s="222"/>
      <c r="I15" s="221" t="s">
        <v>351</v>
      </c>
      <c r="J15" s="221" t="s">
        <v>351</v>
      </c>
      <c r="K15" s="221" t="s">
        <v>351</v>
      </c>
      <c r="L15" s="221" t="s">
        <v>194</v>
      </c>
      <c r="M15" s="232"/>
    </row>
    <row r="16" ht="85" customHeight="1" spans="1:13">
      <c r="A16" s="220">
        <v>13</v>
      </c>
      <c r="B16" s="221" t="s">
        <v>637</v>
      </c>
      <c r="C16" s="221" t="s">
        <v>638</v>
      </c>
      <c r="D16" s="222" t="s">
        <v>639</v>
      </c>
      <c r="E16" s="222"/>
      <c r="F16" s="222"/>
      <c r="G16" s="221" t="s">
        <v>100</v>
      </c>
      <c r="H16" s="222"/>
      <c r="I16" s="221">
        <v>240</v>
      </c>
      <c r="J16" s="230">
        <v>204</v>
      </c>
      <c r="K16" s="230">
        <v>173</v>
      </c>
      <c r="L16" s="221" t="s">
        <v>441</v>
      </c>
      <c r="M16" s="231" t="s">
        <v>640</v>
      </c>
    </row>
    <row r="17" ht="85" customHeight="1" spans="1:13">
      <c r="A17" s="220">
        <v>14</v>
      </c>
      <c r="B17" s="221" t="s">
        <v>641</v>
      </c>
      <c r="C17" s="221" t="s">
        <v>642</v>
      </c>
      <c r="D17" s="222" t="s">
        <v>643</v>
      </c>
      <c r="E17" s="222"/>
      <c r="F17" s="222" t="s">
        <v>416</v>
      </c>
      <c r="G17" s="221" t="s">
        <v>100</v>
      </c>
      <c r="H17" s="222"/>
      <c r="I17" s="221">
        <v>300</v>
      </c>
      <c r="J17" s="230">
        <v>255</v>
      </c>
      <c r="K17" s="230">
        <v>216.75</v>
      </c>
      <c r="L17" s="221" t="s">
        <v>183</v>
      </c>
      <c r="M17" s="231" t="s">
        <v>644</v>
      </c>
    </row>
    <row r="18" ht="85" customHeight="1" spans="1:13">
      <c r="A18" s="220">
        <v>15</v>
      </c>
      <c r="B18" s="221" t="s">
        <v>645</v>
      </c>
      <c r="C18" s="221" t="s">
        <v>646</v>
      </c>
      <c r="D18" s="222" t="s">
        <v>647</v>
      </c>
      <c r="E18" s="222"/>
      <c r="F18" s="222" t="s">
        <v>416</v>
      </c>
      <c r="G18" s="221" t="s">
        <v>100</v>
      </c>
      <c r="H18" s="222"/>
      <c r="I18" s="221">
        <v>670</v>
      </c>
      <c r="J18" s="230">
        <v>570</v>
      </c>
      <c r="K18" s="230">
        <v>485</v>
      </c>
      <c r="L18" s="221" t="s">
        <v>183</v>
      </c>
      <c r="M18" s="231" t="s">
        <v>648</v>
      </c>
    </row>
    <row r="19" ht="85" customHeight="1" spans="1:13">
      <c r="A19" s="220">
        <v>16</v>
      </c>
      <c r="B19" s="30" t="s">
        <v>649</v>
      </c>
      <c r="C19" s="221" t="s">
        <v>650</v>
      </c>
      <c r="D19" s="222" t="s">
        <v>651</v>
      </c>
      <c r="E19" s="222"/>
      <c r="F19" s="222"/>
      <c r="G19" s="221" t="s">
        <v>588</v>
      </c>
      <c r="H19" s="222"/>
      <c r="I19" s="221">
        <v>1520</v>
      </c>
      <c r="J19" s="230">
        <v>1292</v>
      </c>
      <c r="K19" s="230">
        <v>1098.2</v>
      </c>
      <c r="L19" s="221" t="s">
        <v>194</v>
      </c>
      <c r="M19" s="232"/>
    </row>
    <row r="20" ht="85" customHeight="1" spans="1:13">
      <c r="A20" s="220">
        <v>17</v>
      </c>
      <c r="B20" s="30" t="s">
        <v>652</v>
      </c>
      <c r="C20" s="221" t="s">
        <v>653</v>
      </c>
      <c r="D20" s="222" t="s">
        <v>654</v>
      </c>
      <c r="E20" s="222"/>
      <c r="F20" s="222" t="s">
        <v>655</v>
      </c>
      <c r="G20" s="221" t="s">
        <v>588</v>
      </c>
      <c r="H20" s="222"/>
      <c r="I20" s="221">
        <v>1500</v>
      </c>
      <c r="J20" s="230">
        <v>1275</v>
      </c>
      <c r="K20" s="230">
        <v>1083.75</v>
      </c>
      <c r="L20" s="221" t="s">
        <v>183</v>
      </c>
      <c r="M20" s="231" t="s">
        <v>656</v>
      </c>
    </row>
    <row r="21" ht="85" customHeight="1" spans="1:13">
      <c r="A21" s="220">
        <v>18</v>
      </c>
      <c r="B21" s="30" t="s">
        <v>657</v>
      </c>
      <c r="C21" s="221" t="s">
        <v>658</v>
      </c>
      <c r="D21" s="222" t="s">
        <v>659</v>
      </c>
      <c r="E21" s="222"/>
      <c r="F21" s="222"/>
      <c r="G21" s="221" t="s">
        <v>588</v>
      </c>
      <c r="H21" s="222" t="s">
        <v>660</v>
      </c>
      <c r="I21" s="221">
        <v>1550</v>
      </c>
      <c r="J21" s="230">
        <v>1317.5</v>
      </c>
      <c r="K21" s="230">
        <v>1119.875</v>
      </c>
      <c r="L21" s="221" t="s">
        <v>194</v>
      </c>
      <c r="M21" s="229" t="s">
        <v>661</v>
      </c>
    </row>
    <row r="22" ht="85" customHeight="1" spans="1:13">
      <c r="A22" s="220">
        <v>19</v>
      </c>
      <c r="B22" s="30" t="s">
        <v>662</v>
      </c>
      <c r="C22" s="221" t="s">
        <v>663</v>
      </c>
      <c r="D22" s="222" t="s">
        <v>664</v>
      </c>
      <c r="E22" s="222"/>
      <c r="F22" s="222" t="s">
        <v>655</v>
      </c>
      <c r="G22" s="221" t="s">
        <v>100</v>
      </c>
      <c r="H22" s="222" t="s">
        <v>660</v>
      </c>
      <c r="I22" s="221">
        <v>840</v>
      </c>
      <c r="J22" s="230">
        <v>714</v>
      </c>
      <c r="K22" s="230">
        <v>606.9</v>
      </c>
      <c r="L22" s="221" t="s">
        <v>183</v>
      </c>
      <c r="M22" s="229" t="s">
        <v>665</v>
      </c>
    </row>
    <row r="23" ht="85" customHeight="1" spans="1:13">
      <c r="A23" s="220">
        <v>20</v>
      </c>
      <c r="B23" s="221" t="s">
        <v>666</v>
      </c>
      <c r="C23" s="221" t="s">
        <v>667</v>
      </c>
      <c r="D23" s="222" t="s">
        <v>668</v>
      </c>
      <c r="E23" s="222"/>
      <c r="F23" s="222" t="s">
        <v>669</v>
      </c>
      <c r="G23" s="221" t="s">
        <v>100</v>
      </c>
      <c r="H23" s="222"/>
      <c r="I23" s="221">
        <v>300</v>
      </c>
      <c r="J23" s="230">
        <v>255</v>
      </c>
      <c r="K23" s="230">
        <v>216.75</v>
      </c>
      <c r="L23" s="221" t="s">
        <v>441</v>
      </c>
      <c r="M23" s="229" t="s">
        <v>670</v>
      </c>
    </row>
    <row r="24" ht="85" customHeight="1" spans="1:13">
      <c r="A24" s="220">
        <v>21</v>
      </c>
      <c r="B24" s="221" t="s">
        <v>671</v>
      </c>
      <c r="C24" s="221" t="s">
        <v>672</v>
      </c>
      <c r="D24" s="222" t="s">
        <v>673</v>
      </c>
      <c r="E24" s="222" t="s">
        <v>674</v>
      </c>
      <c r="F24" s="222"/>
      <c r="G24" s="221" t="s">
        <v>588</v>
      </c>
      <c r="H24" s="222" t="s">
        <v>675</v>
      </c>
      <c r="I24" s="221">
        <v>710</v>
      </c>
      <c r="J24" s="230">
        <v>603.5</v>
      </c>
      <c r="K24" s="230">
        <v>512.975</v>
      </c>
      <c r="L24" s="221" t="s">
        <v>183</v>
      </c>
      <c r="M24" s="229" t="s">
        <v>676</v>
      </c>
    </row>
    <row r="25" ht="85" customHeight="1" spans="1:13">
      <c r="A25" s="220">
        <v>22</v>
      </c>
      <c r="B25" s="221" t="s">
        <v>677</v>
      </c>
      <c r="C25" s="221" t="s">
        <v>678</v>
      </c>
      <c r="D25" s="222" t="s">
        <v>679</v>
      </c>
      <c r="E25" s="222" t="s">
        <v>680</v>
      </c>
      <c r="F25" s="222"/>
      <c r="G25" s="221" t="s">
        <v>588</v>
      </c>
      <c r="H25" s="222"/>
      <c r="I25" s="221">
        <v>600</v>
      </c>
      <c r="J25" s="230">
        <v>510</v>
      </c>
      <c r="K25" s="230">
        <v>433.5</v>
      </c>
      <c r="L25" s="221" t="s">
        <v>183</v>
      </c>
      <c r="M25" s="231" t="s">
        <v>681</v>
      </c>
    </row>
    <row r="26" ht="85" customHeight="1" spans="1:13">
      <c r="A26" s="220">
        <v>23</v>
      </c>
      <c r="B26" s="221" t="s">
        <v>682</v>
      </c>
      <c r="C26" s="221" t="s">
        <v>683</v>
      </c>
      <c r="D26" s="222" t="s">
        <v>684</v>
      </c>
      <c r="E26" s="222" t="s">
        <v>685</v>
      </c>
      <c r="F26" s="222"/>
      <c r="G26" s="221" t="s">
        <v>588</v>
      </c>
      <c r="H26" s="222"/>
      <c r="I26" s="221">
        <v>300</v>
      </c>
      <c r="J26" s="230">
        <v>255</v>
      </c>
      <c r="K26" s="230">
        <v>216.75</v>
      </c>
      <c r="L26" s="221" t="s">
        <v>194</v>
      </c>
      <c r="M26" s="229" t="s">
        <v>686</v>
      </c>
    </row>
    <row r="27" ht="85" customHeight="1" spans="1:13">
      <c r="A27" s="220">
        <v>24</v>
      </c>
      <c r="B27" s="20" t="s">
        <v>687</v>
      </c>
      <c r="C27" s="221" t="s">
        <v>688</v>
      </c>
      <c r="D27" s="222" t="s">
        <v>689</v>
      </c>
      <c r="E27" s="222"/>
      <c r="F27" s="222"/>
      <c r="G27" s="221" t="s">
        <v>588</v>
      </c>
      <c r="H27" s="222"/>
      <c r="I27" s="221">
        <v>1000</v>
      </c>
      <c r="J27" s="230">
        <v>850</v>
      </c>
      <c r="K27" s="230">
        <v>723</v>
      </c>
      <c r="L27" s="233" t="s">
        <v>183</v>
      </c>
      <c r="M27" s="229" t="s">
        <v>661</v>
      </c>
    </row>
    <row r="28" ht="85" customHeight="1" spans="1:13">
      <c r="A28" s="220">
        <v>25</v>
      </c>
      <c r="B28" s="30" t="s">
        <v>690</v>
      </c>
      <c r="C28" s="221" t="s">
        <v>691</v>
      </c>
      <c r="D28" s="222" t="s">
        <v>692</v>
      </c>
      <c r="E28" s="222"/>
      <c r="F28" s="222" t="s">
        <v>416</v>
      </c>
      <c r="G28" s="221" t="s">
        <v>100</v>
      </c>
      <c r="H28" s="222" t="s">
        <v>607</v>
      </c>
      <c r="I28" s="221">
        <v>480</v>
      </c>
      <c r="J28" s="230">
        <v>408</v>
      </c>
      <c r="K28" s="230">
        <v>346.8</v>
      </c>
      <c r="L28" s="221" t="s">
        <v>194</v>
      </c>
      <c r="M28" s="229" t="s">
        <v>693</v>
      </c>
    </row>
    <row r="29" ht="85" customHeight="1" spans="1:13">
      <c r="A29" s="220">
        <v>26</v>
      </c>
      <c r="B29" s="221" t="s">
        <v>694</v>
      </c>
      <c r="C29" s="221" t="s">
        <v>695</v>
      </c>
      <c r="D29" s="222" t="s">
        <v>696</v>
      </c>
      <c r="E29" s="222" t="s">
        <v>697</v>
      </c>
      <c r="F29" s="222"/>
      <c r="G29" s="221" t="s">
        <v>588</v>
      </c>
      <c r="H29" s="222"/>
      <c r="I29" s="221" t="s">
        <v>351</v>
      </c>
      <c r="J29" s="221" t="s">
        <v>351</v>
      </c>
      <c r="K29" s="221" t="s">
        <v>351</v>
      </c>
      <c r="L29" s="221" t="s">
        <v>194</v>
      </c>
      <c r="M29" s="229" t="s">
        <v>698</v>
      </c>
    </row>
    <row r="30" ht="85" customHeight="1" spans="1:13">
      <c r="A30" s="220">
        <v>27</v>
      </c>
      <c r="B30" s="221" t="s">
        <v>699</v>
      </c>
      <c r="C30" s="221" t="s">
        <v>700</v>
      </c>
      <c r="D30" s="222" t="s">
        <v>701</v>
      </c>
      <c r="E30" s="222"/>
      <c r="F30" s="222" t="s">
        <v>702</v>
      </c>
      <c r="G30" s="221" t="s">
        <v>588</v>
      </c>
      <c r="H30" s="222" t="s">
        <v>660</v>
      </c>
      <c r="I30" s="221" t="s">
        <v>351</v>
      </c>
      <c r="J30" s="221" t="s">
        <v>351</v>
      </c>
      <c r="K30" s="221" t="s">
        <v>351</v>
      </c>
      <c r="L30" s="221" t="s">
        <v>194</v>
      </c>
      <c r="M30" s="229" t="s">
        <v>703</v>
      </c>
    </row>
    <row r="31" ht="85" customHeight="1" spans="1:13">
      <c r="A31" s="220">
        <v>28</v>
      </c>
      <c r="B31" s="221" t="s">
        <v>704</v>
      </c>
      <c r="C31" s="221" t="s">
        <v>705</v>
      </c>
      <c r="D31" s="222" t="s">
        <v>706</v>
      </c>
      <c r="E31" s="222" t="s">
        <v>707</v>
      </c>
      <c r="F31" s="222" t="s">
        <v>708</v>
      </c>
      <c r="G31" s="221" t="s">
        <v>588</v>
      </c>
      <c r="H31" s="222" t="s">
        <v>709</v>
      </c>
      <c r="I31" s="221">
        <v>250</v>
      </c>
      <c r="J31" s="230">
        <v>212.5</v>
      </c>
      <c r="K31" s="230">
        <v>180.625</v>
      </c>
      <c r="L31" s="221" t="s">
        <v>441</v>
      </c>
      <c r="M31" s="229" t="s">
        <v>710</v>
      </c>
    </row>
    <row r="32" ht="85" customHeight="1" spans="1:13">
      <c r="A32" s="220">
        <v>29</v>
      </c>
      <c r="B32" s="221" t="s">
        <v>711</v>
      </c>
      <c r="C32" s="20" t="s">
        <v>712</v>
      </c>
      <c r="D32" s="222" t="s">
        <v>713</v>
      </c>
      <c r="E32" s="222"/>
      <c r="F32" s="222" t="s">
        <v>708</v>
      </c>
      <c r="G32" s="221" t="s">
        <v>588</v>
      </c>
      <c r="H32" s="222" t="s">
        <v>714</v>
      </c>
      <c r="I32" s="221">
        <v>250</v>
      </c>
      <c r="J32" s="230">
        <v>212.5</v>
      </c>
      <c r="K32" s="230">
        <v>180.625</v>
      </c>
      <c r="L32" s="221" t="s">
        <v>441</v>
      </c>
      <c r="M32" s="231" t="s">
        <v>715</v>
      </c>
    </row>
    <row r="33" ht="85" customHeight="1" spans="1:13">
      <c r="A33" s="220">
        <v>30</v>
      </c>
      <c r="B33" s="20" t="s">
        <v>716</v>
      </c>
      <c r="C33" s="221" t="s">
        <v>717</v>
      </c>
      <c r="D33" s="222" t="s">
        <v>718</v>
      </c>
      <c r="E33" s="222"/>
      <c r="F33" s="222" t="s">
        <v>416</v>
      </c>
      <c r="G33" s="221" t="s">
        <v>588</v>
      </c>
      <c r="H33" s="222"/>
      <c r="I33" s="221">
        <v>790</v>
      </c>
      <c r="J33" s="230">
        <v>672</v>
      </c>
      <c r="K33" s="230">
        <v>571</v>
      </c>
      <c r="L33" s="221" t="s">
        <v>441</v>
      </c>
      <c r="M33" s="229" t="s">
        <v>719</v>
      </c>
    </row>
  </sheetData>
  <mergeCells count="12">
    <mergeCell ref="A1:M1"/>
    <mergeCell ref="I2:K2"/>
    <mergeCell ref="A2:A3"/>
    <mergeCell ref="B2:B3"/>
    <mergeCell ref="C2:C3"/>
    <mergeCell ref="D2:D3"/>
    <mergeCell ref="E2:E3"/>
    <mergeCell ref="F2:F3"/>
    <mergeCell ref="G2:G3"/>
    <mergeCell ref="H2:H3"/>
    <mergeCell ref="L2:L3"/>
    <mergeCell ref="M2:M3"/>
  </mergeCells>
  <conditionalFormatting sqref="A2">
    <cfRule type="duplicateValues" dxfId="0" priority="8"/>
  </conditionalFormatting>
  <conditionalFormatting sqref="B2">
    <cfRule type="duplicateValues" dxfId="0" priority="7"/>
  </conditionalFormatting>
  <conditionalFormatting sqref="C2">
    <cfRule type="duplicateValues" dxfId="0" priority="6"/>
  </conditionalFormatting>
  <conditionalFormatting sqref="D2">
    <cfRule type="duplicateValues" dxfId="0" priority="5"/>
  </conditionalFormatting>
  <conditionalFormatting sqref="E2">
    <cfRule type="duplicateValues" dxfId="0" priority="4"/>
  </conditionalFormatting>
  <conditionalFormatting sqref="F2">
    <cfRule type="duplicateValues" dxfId="0" priority="3"/>
  </conditionalFormatting>
  <conditionalFormatting sqref="G2">
    <cfRule type="duplicateValues" dxfId="0" priority="2"/>
  </conditionalFormatting>
  <conditionalFormatting sqref="H2">
    <cfRule type="duplicateValues" dxfId="0" priority="1"/>
  </conditionalFormatting>
  <conditionalFormatting sqref="B4:B33">
    <cfRule type="duplicateValues" dxfId="0" priority="9"/>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A266"/>
  <sheetViews>
    <sheetView zoomScale="70" zoomScaleNormal="70" workbookViewId="0">
      <selection activeCell="A1" sqref="A1:A2"/>
    </sheetView>
  </sheetViews>
  <sheetFormatPr defaultColWidth="8.89166666666667" defaultRowHeight="13.5"/>
  <cols>
    <col min="1" max="1" width="20" customWidth="1"/>
    <col min="2" max="2" width="23.1666666666667" customWidth="1"/>
    <col min="3" max="4" width="49.4083333333333" customWidth="1"/>
    <col min="5" max="5" width="11.2666666666667" customWidth="1"/>
    <col min="6" max="8" width="11.575" customWidth="1"/>
    <col min="9" max="9" width="33.225" customWidth="1"/>
    <col min="10" max="10" width="16.5083333333333" customWidth="1"/>
  </cols>
  <sheetData>
    <row r="1" s="168" customFormat="1" ht="12" spans="1:16355">
      <c r="A1" s="170" t="s">
        <v>91</v>
      </c>
      <c r="B1" s="171" t="s">
        <v>3</v>
      </c>
      <c r="C1" s="171" t="s">
        <v>720</v>
      </c>
      <c r="D1" s="171" t="s">
        <v>721</v>
      </c>
      <c r="E1" s="171" t="s">
        <v>7</v>
      </c>
      <c r="F1" s="171" t="s">
        <v>9</v>
      </c>
      <c r="G1" s="171"/>
      <c r="H1" s="171"/>
      <c r="I1" s="171" t="s">
        <v>8</v>
      </c>
      <c r="J1" s="179" t="s">
        <v>93</v>
      </c>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c r="UX1" s="180"/>
      <c r="UY1" s="180"/>
      <c r="UZ1" s="180"/>
      <c r="VA1" s="180"/>
      <c r="VB1" s="180"/>
      <c r="VC1" s="180"/>
      <c r="VD1" s="180"/>
      <c r="VE1" s="180"/>
      <c r="VF1" s="180"/>
      <c r="VG1" s="180"/>
      <c r="VH1" s="180"/>
      <c r="VI1" s="180"/>
      <c r="VJ1" s="180"/>
      <c r="VK1" s="180"/>
      <c r="VL1" s="180"/>
      <c r="VM1" s="180"/>
      <c r="VN1" s="180"/>
      <c r="VO1" s="180"/>
      <c r="VP1" s="180"/>
      <c r="VQ1" s="180"/>
      <c r="VR1" s="180"/>
      <c r="VS1" s="180"/>
      <c r="VT1" s="180"/>
      <c r="VU1" s="180"/>
      <c r="VV1" s="180"/>
      <c r="VW1" s="180"/>
      <c r="VX1" s="180"/>
      <c r="VY1" s="180"/>
      <c r="VZ1" s="180"/>
      <c r="WA1" s="180"/>
      <c r="WB1" s="180"/>
      <c r="WC1" s="180"/>
      <c r="WD1" s="180"/>
      <c r="WE1" s="180"/>
      <c r="WF1" s="180"/>
      <c r="WG1" s="180"/>
      <c r="WH1" s="180"/>
      <c r="WI1" s="180"/>
      <c r="WJ1" s="180"/>
      <c r="WK1" s="180"/>
      <c r="WL1" s="180"/>
      <c r="WM1" s="180"/>
      <c r="WN1" s="180"/>
      <c r="WO1" s="180"/>
      <c r="WP1" s="180"/>
      <c r="WQ1" s="180"/>
      <c r="WR1" s="180"/>
      <c r="WS1" s="180"/>
      <c r="WT1" s="180"/>
      <c r="WU1" s="180"/>
      <c r="WV1" s="180"/>
      <c r="WW1" s="180"/>
      <c r="WX1" s="180"/>
      <c r="WY1" s="180"/>
      <c r="WZ1" s="180"/>
      <c r="XA1" s="180"/>
      <c r="XB1" s="180"/>
      <c r="XC1" s="180"/>
      <c r="XD1" s="180"/>
      <c r="XE1" s="180"/>
      <c r="XF1" s="180"/>
      <c r="XG1" s="180"/>
      <c r="XH1" s="180"/>
      <c r="XI1" s="180"/>
      <c r="XJ1" s="180"/>
      <c r="XK1" s="180"/>
      <c r="XL1" s="180"/>
      <c r="XM1" s="180"/>
      <c r="XN1" s="180"/>
      <c r="XO1" s="180"/>
      <c r="XP1" s="180"/>
      <c r="XQ1" s="180"/>
      <c r="XR1" s="180"/>
      <c r="XS1" s="180"/>
      <c r="XT1" s="180"/>
      <c r="XU1" s="180"/>
      <c r="XV1" s="180"/>
      <c r="XW1" s="180"/>
      <c r="XX1" s="180"/>
      <c r="XY1" s="180"/>
      <c r="XZ1" s="180"/>
      <c r="YA1" s="180"/>
      <c r="YB1" s="180"/>
      <c r="YC1" s="180"/>
      <c r="YD1" s="180"/>
      <c r="YE1" s="180"/>
      <c r="YF1" s="180"/>
      <c r="YG1" s="180"/>
      <c r="YH1" s="180"/>
      <c r="YI1" s="180"/>
      <c r="YJ1" s="180"/>
      <c r="YK1" s="180"/>
      <c r="YL1" s="180"/>
      <c r="YM1" s="180"/>
      <c r="YN1" s="180"/>
      <c r="YO1" s="180"/>
      <c r="YP1" s="180"/>
      <c r="YQ1" s="180"/>
      <c r="YR1" s="180"/>
      <c r="YS1" s="180"/>
      <c r="YT1" s="180"/>
      <c r="YU1" s="180"/>
      <c r="YV1" s="180"/>
      <c r="YW1" s="180"/>
      <c r="YX1" s="180"/>
      <c r="YY1" s="180"/>
      <c r="YZ1" s="180"/>
      <c r="ZA1" s="180"/>
      <c r="ZB1" s="180"/>
      <c r="ZC1" s="180"/>
      <c r="ZD1" s="180"/>
      <c r="ZE1" s="180"/>
      <c r="ZF1" s="180"/>
      <c r="ZG1" s="180"/>
      <c r="ZH1" s="180"/>
      <c r="ZI1" s="180"/>
      <c r="ZJ1" s="180"/>
      <c r="ZK1" s="180"/>
      <c r="ZL1" s="180"/>
      <c r="ZM1" s="180"/>
      <c r="ZN1" s="180"/>
      <c r="ZO1" s="180"/>
      <c r="ZP1" s="180"/>
      <c r="ZQ1" s="180"/>
      <c r="ZR1" s="180"/>
      <c r="ZS1" s="180"/>
      <c r="ZT1" s="180"/>
      <c r="ZU1" s="180"/>
      <c r="ZV1" s="180"/>
      <c r="ZW1" s="180"/>
      <c r="ZX1" s="180"/>
      <c r="ZY1" s="180"/>
      <c r="ZZ1" s="180"/>
      <c r="AAA1" s="180"/>
      <c r="AAB1" s="180"/>
      <c r="AAC1" s="180"/>
      <c r="AAD1" s="180"/>
      <c r="AAE1" s="180"/>
      <c r="AAF1" s="180"/>
      <c r="AAG1" s="180"/>
      <c r="AAH1" s="180"/>
      <c r="AAI1" s="180"/>
      <c r="AAJ1" s="180"/>
      <c r="AAK1" s="180"/>
      <c r="AAL1" s="180"/>
      <c r="AAM1" s="180"/>
      <c r="AAN1" s="180"/>
      <c r="AAO1" s="180"/>
      <c r="AAP1" s="180"/>
      <c r="AAQ1" s="180"/>
      <c r="AAR1" s="180"/>
      <c r="AAS1" s="180"/>
      <c r="AAT1" s="180"/>
      <c r="AAU1" s="180"/>
      <c r="AAV1" s="180"/>
      <c r="AAW1" s="180"/>
      <c r="AAX1" s="180"/>
      <c r="AAY1" s="180"/>
      <c r="AAZ1" s="180"/>
      <c r="ABA1" s="180"/>
      <c r="ABB1" s="180"/>
      <c r="ABC1" s="180"/>
      <c r="ABD1" s="180"/>
      <c r="ABE1" s="180"/>
      <c r="ABF1" s="180"/>
      <c r="ABG1" s="180"/>
      <c r="ABH1" s="180"/>
      <c r="ABI1" s="180"/>
      <c r="ABJ1" s="180"/>
      <c r="ABK1" s="180"/>
      <c r="ABL1" s="180"/>
      <c r="ABM1" s="180"/>
      <c r="ABN1" s="180"/>
      <c r="ABO1" s="180"/>
      <c r="ABP1" s="180"/>
      <c r="ABQ1" s="180"/>
      <c r="ABR1" s="180"/>
      <c r="ABS1" s="180"/>
      <c r="ABT1" s="180"/>
      <c r="ABU1" s="180"/>
      <c r="ABV1" s="180"/>
      <c r="ABW1" s="180"/>
      <c r="ABX1" s="180"/>
      <c r="ABY1" s="180"/>
      <c r="ABZ1" s="180"/>
      <c r="ACA1" s="180"/>
      <c r="ACB1" s="180"/>
      <c r="ACC1" s="180"/>
      <c r="ACD1" s="180"/>
      <c r="ACE1" s="180"/>
      <c r="ACF1" s="180"/>
      <c r="ACG1" s="180"/>
      <c r="ACH1" s="180"/>
      <c r="ACI1" s="180"/>
      <c r="ACJ1" s="180"/>
      <c r="ACK1" s="180"/>
      <c r="ACL1" s="180"/>
      <c r="ACM1" s="180"/>
      <c r="ACN1" s="180"/>
      <c r="ACO1" s="180"/>
      <c r="ACP1" s="180"/>
      <c r="ACQ1" s="180"/>
      <c r="ACR1" s="180"/>
      <c r="ACS1" s="180"/>
      <c r="ACT1" s="180"/>
      <c r="ACU1" s="180"/>
      <c r="ACV1" s="180"/>
      <c r="ACW1" s="180"/>
      <c r="ACX1" s="180"/>
      <c r="ACY1" s="180"/>
      <c r="ACZ1" s="180"/>
      <c r="ADA1" s="180"/>
      <c r="ADB1" s="180"/>
      <c r="ADC1" s="180"/>
      <c r="ADD1" s="180"/>
      <c r="ADE1" s="180"/>
      <c r="ADF1" s="180"/>
      <c r="ADG1" s="180"/>
      <c r="ADH1" s="180"/>
      <c r="ADI1" s="180"/>
      <c r="ADJ1" s="180"/>
      <c r="ADK1" s="180"/>
      <c r="ADL1" s="180"/>
      <c r="ADM1" s="180"/>
      <c r="ADN1" s="180"/>
      <c r="ADO1" s="180"/>
      <c r="ADP1" s="180"/>
      <c r="ADQ1" s="180"/>
      <c r="ADR1" s="180"/>
      <c r="ADS1" s="180"/>
      <c r="ADT1" s="180"/>
      <c r="ADU1" s="180"/>
      <c r="ADV1" s="180"/>
      <c r="ADW1" s="180"/>
      <c r="ADX1" s="180"/>
      <c r="ADY1" s="180"/>
      <c r="ADZ1" s="180"/>
      <c r="AEA1" s="180"/>
      <c r="AEB1" s="180"/>
      <c r="AEC1" s="180"/>
      <c r="AED1" s="180"/>
      <c r="AEE1" s="180"/>
      <c r="AEF1" s="180"/>
      <c r="AEG1" s="180"/>
      <c r="AEH1" s="180"/>
      <c r="AEI1" s="180"/>
      <c r="AEJ1" s="180"/>
      <c r="AEK1" s="180"/>
      <c r="AEL1" s="180"/>
      <c r="AEM1" s="180"/>
      <c r="AEN1" s="180"/>
      <c r="AEO1" s="180"/>
      <c r="AEP1" s="180"/>
      <c r="AEQ1" s="180"/>
      <c r="AER1" s="180"/>
      <c r="AES1" s="180"/>
      <c r="AET1" s="180"/>
      <c r="AEU1" s="180"/>
      <c r="AEV1" s="180"/>
      <c r="AEW1" s="180"/>
      <c r="AEX1" s="180"/>
      <c r="AEY1" s="180"/>
      <c r="AEZ1" s="180"/>
      <c r="AFA1" s="180"/>
      <c r="AFB1" s="180"/>
      <c r="AFC1" s="180"/>
      <c r="AFD1" s="180"/>
      <c r="AFE1" s="180"/>
      <c r="AFF1" s="180"/>
      <c r="AFG1" s="180"/>
      <c r="AFH1" s="180"/>
      <c r="AFI1" s="180"/>
      <c r="AFJ1" s="180"/>
      <c r="AFK1" s="180"/>
      <c r="AFL1" s="180"/>
      <c r="AFM1" s="180"/>
      <c r="AFN1" s="180"/>
      <c r="AFO1" s="180"/>
      <c r="AFP1" s="180"/>
      <c r="AFQ1" s="180"/>
      <c r="AFR1" s="180"/>
      <c r="AFS1" s="180"/>
      <c r="AFT1" s="180"/>
      <c r="AFU1" s="180"/>
      <c r="AFV1" s="180"/>
      <c r="AFW1" s="180"/>
      <c r="AFX1" s="180"/>
      <c r="AFY1" s="180"/>
      <c r="AFZ1" s="180"/>
      <c r="AGA1" s="180"/>
      <c r="AGB1" s="180"/>
      <c r="AGC1" s="180"/>
      <c r="AGD1" s="180"/>
      <c r="AGE1" s="180"/>
      <c r="AGF1" s="180"/>
      <c r="AGG1" s="180"/>
      <c r="AGH1" s="180"/>
      <c r="AGI1" s="180"/>
      <c r="AGJ1" s="180"/>
      <c r="AGK1" s="180"/>
      <c r="AGL1" s="180"/>
      <c r="AGM1" s="180"/>
      <c r="AGN1" s="180"/>
      <c r="AGO1" s="180"/>
      <c r="AGP1" s="180"/>
      <c r="AGQ1" s="180"/>
      <c r="AGR1" s="180"/>
      <c r="AGS1" s="180"/>
      <c r="AGT1" s="180"/>
      <c r="AGU1" s="180"/>
      <c r="AGV1" s="180"/>
      <c r="AGW1" s="180"/>
      <c r="AGX1" s="180"/>
      <c r="AGY1" s="180"/>
      <c r="AGZ1" s="180"/>
      <c r="AHA1" s="180"/>
      <c r="AHB1" s="180"/>
      <c r="AHC1" s="180"/>
      <c r="AHD1" s="180"/>
      <c r="AHE1" s="180"/>
      <c r="AHF1" s="180"/>
      <c r="AHG1" s="180"/>
      <c r="AHH1" s="180"/>
      <c r="AHI1" s="180"/>
      <c r="AHJ1" s="180"/>
      <c r="AHK1" s="180"/>
      <c r="AHL1" s="180"/>
      <c r="AHM1" s="180"/>
      <c r="AHN1" s="180"/>
      <c r="AHO1" s="180"/>
      <c r="AHP1" s="180"/>
      <c r="AHQ1" s="180"/>
      <c r="AHR1" s="180"/>
      <c r="AHS1" s="180"/>
      <c r="AHT1" s="180"/>
      <c r="AHU1" s="180"/>
      <c r="AHV1" s="180"/>
      <c r="AHW1" s="180"/>
      <c r="AHX1" s="180"/>
      <c r="AHY1" s="180"/>
      <c r="AHZ1" s="180"/>
      <c r="AIA1" s="180"/>
      <c r="AIB1" s="180"/>
      <c r="AIC1" s="180"/>
      <c r="AID1" s="180"/>
      <c r="AIE1" s="180"/>
      <c r="AIF1" s="180"/>
      <c r="AIG1" s="180"/>
      <c r="AIH1" s="180"/>
      <c r="AII1" s="180"/>
      <c r="AIJ1" s="180"/>
      <c r="AIK1" s="180"/>
      <c r="AIL1" s="180"/>
      <c r="AIM1" s="180"/>
      <c r="AIN1" s="180"/>
      <c r="AIO1" s="180"/>
      <c r="AIP1" s="180"/>
      <c r="AIQ1" s="180"/>
      <c r="AIR1" s="180"/>
      <c r="AIS1" s="180"/>
      <c r="AIT1" s="180"/>
      <c r="AIU1" s="180"/>
      <c r="AIV1" s="180"/>
      <c r="AIW1" s="180"/>
      <c r="AIX1" s="180"/>
      <c r="AIY1" s="180"/>
      <c r="AIZ1" s="180"/>
      <c r="AJA1" s="180"/>
      <c r="AJB1" s="180"/>
      <c r="AJC1" s="180"/>
      <c r="AJD1" s="180"/>
      <c r="AJE1" s="180"/>
      <c r="AJF1" s="180"/>
      <c r="AJG1" s="180"/>
      <c r="AJH1" s="180"/>
      <c r="AJI1" s="180"/>
      <c r="AJJ1" s="180"/>
      <c r="AJK1" s="180"/>
      <c r="AJL1" s="180"/>
      <c r="AJM1" s="180"/>
      <c r="AJN1" s="180"/>
      <c r="AJO1" s="180"/>
      <c r="AJP1" s="180"/>
      <c r="AJQ1" s="180"/>
      <c r="AJR1" s="180"/>
      <c r="AJS1" s="180"/>
      <c r="AJT1" s="180"/>
      <c r="AJU1" s="180"/>
      <c r="AJV1" s="180"/>
      <c r="AJW1" s="180"/>
      <c r="AJX1" s="180"/>
      <c r="AJY1" s="180"/>
      <c r="AJZ1" s="180"/>
      <c r="AKA1" s="180"/>
      <c r="AKB1" s="180"/>
      <c r="AKC1" s="180"/>
      <c r="AKD1" s="180"/>
      <c r="AKE1" s="180"/>
      <c r="AKF1" s="180"/>
      <c r="AKG1" s="180"/>
      <c r="AKH1" s="180"/>
      <c r="AKI1" s="180"/>
      <c r="AKJ1" s="180"/>
      <c r="AKK1" s="180"/>
      <c r="AKL1" s="180"/>
      <c r="AKM1" s="180"/>
      <c r="AKN1" s="180"/>
      <c r="AKO1" s="180"/>
      <c r="AKP1" s="180"/>
      <c r="AKQ1" s="180"/>
      <c r="AKR1" s="180"/>
      <c r="AKS1" s="180"/>
      <c r="AKT1" s="180"/>
      <c r="AKU1" s="180"/>
      <c r="AKV1" s="180"/>
      <c r="AKW1" s="180"/>
      <c r="AKX1" s="180"/>
      <c r="AKY1" s="180"/>
      <c r="AKZ1" s="180"/>
      <c r="ALA1" s="180"/>
      <c r="ALB1" s="180"/>
      <c r="ALC1" s="180"/>
      <c r="ALD1" s="180"/>
      <c r="ALE1" s="180"/>
      <c r="ALF1" s="180"/>
      <c r="ALG1" s="180"/>
      <c r="ALH1" s="180"/>
      <c r="ALI1" s="180"/>
      <c r="ALJ1" s="180"/>
      <c r="ALK1" s="180"/>
      <c r="ALL1" s="180"/>
      <c r="ALM1" s="180"/>
      <c r="ALN1" s="180"/>
      <c r="ALO1" s="180"/>
      <c r="ALP1" s="180"/>
      <c r="ALQ1" s="180"/>
      <c r="ALR1" s="180"/>
      <c r="ALS1" s="180"/>
      <c r="ALT1" s="180"/>
      <c r="ALU1" s="180"/>
      <c r="ALV1" s="180"/>
      <c r="ALW1" s="180"/>
      <c r="ALX1" s="180"/>
      <c r="ALY1" s="180"/>
      <c r="ALZ1" s="180"/>
      <c r="AMA1" s="180"/>
      <c r="AMB1" s="180"/>
      <c r="AMC1" s="180"/>
      <c r="AMD1" s="180"/>
      <c r="AME1" s="180"/>
      <c r="AMF1" s="180"/>
      <c r="AMG1" s="180"/>
      <c r="AMH1" s="180"/>
      <c r="AMI1" s="180"/>
      <c r="AMJ1" s="180"/>
      <c r="AMK1" s="180"/>
      <c r="AML1" s="180"/>
      <c r="AMM1" s="180"/>
      <c r="AMN1" s="180"/>
      <c r="AMO1" s="180"/>
      <c r="AMP1" s="180"/>
      <c r="AMQ1" s="180"/>
      <c r="AMR1" s="180"/>
      <c r="AMS1" s="180"/>
      <c r="AMT1" s="180"/>
      <c r="AMU1" s="180"/>
      <c r="AMV1" s="180"/>
      <c r="AMW1" s="180"/>
      <c r="AMX1" s="180"/>
      <c r="AMY1" s="180"/>
      <c r="AMZ1" s="180"/>
      <c r="ANA1" s="180"/>
      <c r="ANB1" s="180"/>
      <c r="ANC1" s="180"/>
      <c r="AND1" s="180"/>
      <c r="ANE1" s="180"/>
      <c r="ANF1" s="180"/>
      <c r="ANG1" s="180"/>
      <c r="ANH1" s="180"/>
      <c r="ANI1" s="180"/>
      <c r="ANJ1" s="180"/>
      <c r="ANK1" s="180"/>
      <c r="ANL1" s="180"/>
      <c r="ANM1" s="180"/>
      <c r="ANN1" s="180"/>
      <c r="ANO1" s="180"/>
      <c r="ANP1" s="180"/>
      <c r="ANQ1" s="180"/>
      <c r="ANR1" s="180"/>
      <c r="ANS1" s="180"/>
      <c r="ANT1" s="180"/>
      <c r="ANU1" s="180"/>
      <c r="ANV1" s="180"/>
      <c r="ANW1" s="180"/>
      <c r="ANX1" s="180"/>
      <c r="ANY1" s="180"/>
      <c r="ANZ1" s="180"/>
      <c r="AOA1" s="180"/>
      <c r="AOB1" s="180"/>
      <c r="AOC1" s="180"/>
      <c r="AOD1" s="180"/>
      <c r="AOE1" s="180"/>
      <c r="AOF1" s="180"/>
      <c r="AOG1" s="180"/>
      <c r="AOH1" s="180"/>
      <c r="AOI1" s="180"/>
      <c r="AOJ1" s="180"/>
      <c r="AOK1" s="180"/>
      <c r="AOL1" s="180"/>
      <c r="AOM1" s="180"/>
      <c r="AON1" s="180"/>
      <c r="AOO1" s="180"/>
      <c r="AOP1" s="180"/>
      <c r="AOQ1" s="180"/>
      <c r="AOR1" s="180"/>
      <c r="AOS1" s="180"/>
      <c r="AOT1" s="180"/>
      <c r="AOU1" s="180"/>
      <c r="AOV1" s="180"/>
      <c r="AOW1" s="180"/>
      <c r="AOX1" s="180"/>
      <c r="AOY1" s="180"/>
      <c r="AOZ1" s="180"/>
      <c r="APA1" s="180"/>
      <c r="APB1" s="180"/>
      <c r="APC1" s="180"/>
      <c r="APD1" s="180"/>
      <c r="APE1" s="180"/>
      <c r="APF1" s="180"/>
      <c r="APG1" s="180"/>
      <c r="APH1" s="180"/>
      <c r="API1" s="180"/>
      <c r="APJ1" s="180"/>
      <c r="APK1" s="180"/>
      <c r="APL1" s="180"/>
      <c r="APM1" s="180"/>
      <c r="APN1" s="180"/>
      <c r="APO1" s="180"/>
      <c r="APP1" s="180"/>
      <c r="APQ1" s="180"/>
      <c r="APR1" s="180"/>
      <c r="APS1" s="180"/>
      <c r="APT1" s="180"/>
      <c r="APU1" s="180"/>
      <c r="APV1" s="180"/>
      <c r="APW1" s="180"/>
      <c r="APX1" s="180"/>
      <c r="APY1" s="180"/>
      <c r="APZ1" s="180"/>
      <c r="AQA1" s="180"/>
      <c r="AQB1" s="180"/>
      <c r="AQC1" s="180"/>
      <c r="AQD1" s="180"/>
      <c r="AQE1" s="180"/>
      <c r="AQF1" s="180"/>
      <c r="AQG1" s="180"/>
      <c r="AQH1" s="180"/>
      <c r="AQI1" s="180"/>
      <c r="AQJ1" s="180"/>
      <c r="AQK1" s="180"/>
      <c r="AQL1" s="180"/>
      <c r="AQM1" s="180"/>
      <c r="AQN1" s="180"/>
      <c r="AQO1" s="180"/>
      <c r="AQP1" s="180"/>
      <c r="AQQ1" s="180"/>
      <c r="AQR1" s="180"/>
      <c r="AQS1" s="180"/>
      <c r="AQT1" s="180"/>
      <c r="AQU1" s="180"/>
      <c r="AQV1" s="180"/>
      <c r="AQW1" s="180"/>
      <c r="AQX1" s="180"/>
      <c r="AQY1" s="180"/>
      <c r="AQZ1" s="180"/>
      <c r="ARA1" s="180"/>
      <c r="ARB1" s="180"/>
      <c r="ARC1" s="180"/>
      <c r="ARD1" s="180"/>
      <c r="ARE1" s="180"/>
      <c r="ARF1" s="180"/>
      <c r="ARG1" s="180"/>
      <c r="ARH1" s="180"/>
      <c r="ARI1" s="180"/>
      <c r="ARJ1" s="180"/>
      <c r="ARK1" s="180"/>
      <c r="ARL1" s="180"/>
      <c r="ARM1" s="180"/>
      <c r="ARN1" s="180"/>
      <c r="ARO1" s="180"/>
      <c r="ARP1" s="180"/>
      <c r="ARQ1" s="180"/>
      <c r="ARR1" s="180"/>
      <c r="ARS1" s="180"/>
      <c r="ART1" s="180"/>
      <c r="ARU1" s="180"/>
      <c r="ARV1" s="180"/>
      <c r="ARW1" s="180"/>
      <c r="ARX1" s="180"/>
      <c r="ARY1" s="180"/>
      <c r="ARZ1" s="180"/>
      <c r="ASA1" s="180"/>
      <c r="ASB1" s="180"/>
      <c r="ASC1" s="180"/>
      <c r="ASD1" s="180"/>
      <c r="ASE1" s="180"/>
      <c r="ASF1" s="180"/>
      <c r="ASG1" s="180"/>
      <c r="ASH1" s="180"/>
      <c r="ASI1" s="180"/>
      <c r="ASJ1" s="180"/>
      <c r="ASK1" s="180"/>
      <c r="ASL1" s="180"/>
      <c r="ASM1" s="180"/>
      <c r="ASN1" s="180"/>
      <c r="ASO1" s="180"/>
      <c r="ASP1" s="180"/>
      <c r="ASQ1" s="180"/>
      <c r="ASR1" s="180"/>
      <c r="ASS1" s="180"/>
      <c r="AST1" s="180"/>
      <c r="ASU1" s="180"/>
      <c r="ASV1" s="180"/>
      <c r="ASW1" s="180"/>
      <c r="ASX1" s="180"/>
      <c r="ASY1" s="180"/>
      <c r="ASZ1" s="180"/>
      <c r="ATA1" s="180"/>
      <c r="ATB1" s="180"/>
      <c r="ATC1" s="180"/>
      <c r="ATD1" s="180"/>
      <c r="ATE1" s="180"/>
      <c r="ATF1" s="180"/>
      <c r="ATG1" s="180"/>
      <c r="ATH1" s="180"/>
      <c r="ATI1" s="180"/>
      <c r="ATJ1" s="180"/>
      <c r="ATK1" s="180"/>
      <c r="ATL1" s="180"/>
      <c r="ATM1" s="180"/>
      <c r="ATN1" s="180"/>
      <c r="ATO1" s="180"/>
      <c r="ATP1" s="180"/>
      <c r="ATQ1" s="180"/>
      <c r="ATR1" s="180"/>
      <c r="ATS1" s="180"/>
      <c r="ATT1" s="180"/>
      <c r="ATU1" s="180"/>
      <c r="ATV1" s="180"/>
      <c r="ATW1" s="180"/>
      <c r="ATX1" s="180"/>
      <c r="ATY1" s="180"/>
      <c r="ATZ1" s="180"/>
      <c r="AUA1" s="180"/>
      <c r="AUB1" s="180"/>
      <c r="AUC1" s="180"/>
      <c r="AUD1" s="180"/>
      <c r="AUE1" s="180"/>
      <c r="AUF1" s="180"/>
      <c r="AUG1" s="180"/>
      <c r="AUH1" s="180"/>
      <c r="AUI1" s="180"/>
      <c r="AUJ1" s="180"/>
      <c r="AUK1" s="180"/>
      <c r="AUL1" s="180"/>
      <c r="AUM1" s="180"/>
      <c r="AUN1" s="180"/>
      <c r="AUO1" s="180"/>
      <c r="AUP1" s="180"/>
      <c r="AUQ1" s="180"/>
      <c r="AUR1" s="180"/>
      <c r="AUS1" s="180"/>
      <c r="AUT1" s="180"/>
      <c r="AUU1" s="180"/>
      <c r="AUV1" s="180"/>
      <c r="AUW1" s="180"/>
      <c r="AUX1" s="180"/>
      <c r="AUY1" s="180"/>
      <c r="AUZ1" s="180"/>
      <c r="AVA1" s="180"/>
      <c r="AVB1" s="180"/>
      <c r="AVC1" s="180"/>
      <c r="AVD1" s="180"/>
      <c r="AVE1" s="180"/>
      <c r="AVF1" s="180"/>
      <c r="AVG1" s="180"/>
      <c r="AVH1" s="180"/>
      <c r="AVI1" s="180"/>
      <c r="AVJ1" s="180"/>
      <c r="AVK1" s="180"/>
      <c r="AVL1" s="180"/>
      <c r="AVM1" s="180"/>
      <c r="AVN1" s="180"/>
      <c r="AVO1" s="180"/>
      <c r="AVP1" s="180"/>
      <c r="AVQ1" s="180"/>
      <c r="AVR1" s="180"/>
      <c r="AVS1" s="180"/>
      <c r="AVT1" s="180"/>
      <c r="AVU1" s="180"/>
      <c r="AVV1" s="180"/>
      <c r="AVW1" s="180"/>
      <c r="AVX1" s="180"/>
      <c r="AVY1" s="180"/>
      <c r="AVZ1" s="180"/>
      <c r="AWA1" s="180"/>
      <c r="AWB1" s="180"/>
      <c r="AWC1" s="180"/>
      <c r="AWD1" s="180"/>
      <c r="AWE1" s="180"/>
      <c r="AWF1" s="180"/>
      <c r="AWG1" s="180"/>
      <c r="AWH1" s="180"/>
      <c r="AWI1" s="180"/>
      <c r="AWJ1" s="180"/>
      <c r="AWK1" s="180"/>
      <c r="AWL1" s="180"/>
      <c r="AWM1" s="180"/>
      <c r="AWN1" s="180"/>
      <c r="AWO1" s="180"/>
      <c r="AWP1" s="180"/>
      <c r="AWQ1" s="180"/>
      <c r="AWR1" s="180"/>
      <c r="AWS1" s="180"/>
      <c r="AWT1" s="180"/>
      <c r="AWU1" s="180"/>
      <c r="AWV1" s="180"/>
      <c r="AWW1" s="180"/>
      <c r="AWX1" s="180"/>
      <c r="AWY1" s="180"/>
      <c r="AWZ1" s="180"/>
      <c r="AXA1" s="180"/>
      <c r="AXB1" s="180"/>
      <c r="AXC1" s="180"/>
      <c r="AXD1" s="180"/>
      <c r="AXE1" s="180"/>
      <c r="AXF1" s="180"/>
      <c r="AXG1" s="180"/>
      <c r="AXH1" s="180"/>
      <c r="AXI1" s="180"/>
      <c r="AXJ1" s="180"/>
      <c r="AXK1" s="180"/>
      <c r="AXL1" s="180"/>
      <c r="AXM1" s="180"/>
      <c r="AXN1" s="180"/>
      <c r="AXO1" s="180"/>
      <c r="AXP1" s="180"/>
      <c r="AXQ1" s="180"/>
      <c r="AXR1" s="180"/>
      <c r="AXS1" s="180"/>
      <c r="AXT1" s="180"/>
      <c r="AXU1" s="180"/>
      <c r="AXV1" s="180"/>
      <c r="AXW1" s="180"/>
      <c r="AXX1" s="180"/>
      <c r="AXY1" s="180"/>
      <c r="AXZ1" s="180"/>
      <c r="AYA1" s="180"/>
      <c r="AYB1" s="180"/>
      <c r="AYC1" s="180"/>
      <c r="AYD1" s="180"/>
      <c r="AYE1" s="180"/>
      <c r="AYF1" s="180"/>
      <c r="AYG1" s="180"/>
      <c r="AYH1" s="180"/>
      <c r="AYI1" s="180"/>
      <c r="AYJ1" s="180"/>
      <c r="AYK1" s="180"/>
      <c r="AYL1" s="180"/>
      <c r="AYM1" s="180"/>
      <c r="AYN1" s="180"/>
      <c r="AYO1" s="180"/>
      <c r="AYP1" s="180"/>
      <c r="AYQ1" s="180"/>
      <c r="AYR1" s="180"/>
      <c r="AYS1" s="180"/>
      <c r="AYT1" s="180"/>
      <c r="AYU1" s="180"/>
      <c r="AYV1" s="180"/>
      <c r="AYW1" s="180"/>
      <c r="AYX1" s="180"/>
      <c r="AYY1" s="180"/>
      <c r="AYZ1" s="180"/>
      <c r="AZA1" s="180"/>
      <c r="AZB1" s="180"/>
      <c r="AZC1" s="180"/>
      <c r="AZD1" s="180"/>
      <c r="AZE1" s="180"/>
      <c r="AZF1" s="180"/>
      <c r="AZG1" s="180"/>
      <c r="AZH1" s="180"/>
      <c r="AZI1" s="180"/>
      <c r="AZJ1" s="180"/>
      <c r="AZK1" s="180"/>
      <c r="AZL1" s="180"/>
      <c r="AZM1" s="180"/>
      <c r="AZN1" s="180"/>
      <c r="AZO1" s="180"/>
      <c r="AZP1" s="180"/>
      <c r="AZQ1" s="180"/>
      <c r="AZR1" s="180"/>
      <c r="AZS1" s="180"/>
      <c r="AZT1" s="180"/>
      <c r="AZU1" s="180"/>
      <c r="AZV1" s="180"/>
      <c r="AZW1" s="180"/>
      <c r="AZX1" s="180"/>
      <c r="AZY1" s="180"/>
      <c r="AZZ1" s="180"/>
      <c r="BAA1" s="180"/>
      <c r="BAB1" s="180"/>
      <c r="BAC1" s="180"/>
      <c r="BAD1" s="180"/>
      <c r="BAE1" s="180"/>
      <c r="BAF1" s="180"/>
      <c r="BAG1" s="180"/>
      <c r="BAH1" s="180"/>
      <c r="BAI1" s="180"/>
      <c r="BAJ1" s="180"/>
      <c r="BAK1" s="180"/>
      <c r="BAL1" s="180"/>
      <c r="BAM1" s="180"/>
      <c r="BAN1" s="180"/>
      <c r="BAO1" s="180"/>
      <c r="BAP1" s="180"/>
      <c r="BAQ1" s="180"/>
      <c r="BAR1" s="180"/>
      <c r="BAS1" s="180"/>
      <c r="BAT1" s="180"/>
      <c r="BAU1" s="180"/>
      <c r="BAV1" s="180"/>
      <c r="BAW1" s="180"/>
      <c r="BAX1" s="180"/>
      <c r="BAY1" s="180"/>
      <c r="BAZ1" s="180"/>
      <c r="BBA1" s="180"/>
      <c r="BBB1" s="180"/>
      <c r="BBC1" s="180"/>
      <c r="BBD1" s="180"/>
      <c r="BBE1" s="180"/>
      <c r="BBF1" s="180"/>
      <c r="BBG1" s="180"/>
      <c r="BBH1" s="180"/>
      <c r="BBI1" s="180"/>
      <c r="BBJ1" s="180"/>
      <c r="BBK1" s="180"/>
      <c r="BBL1" s="180"/>
      <c r="BBM1" s="180"/>
      <c r="BBN1" s="180"/>
      <c r="BBO1" s="180"/>
      <c r="BBP1" s="180"/>
      <c r="BBQ1" s="180"/>
      <c r="BBR1" s="180"/>
      <c r="BBS1" s="180"/>
      <c r="BBT1" s="180"/>
      <c r="BBU1" s="180"/>
      <c r="BBV1" s="180"/>
      <c r="BBW1" s="180"/>
      <c r="BBX1" s="180"/>
      <c r="BBY1" s="180"/>
      <c r="BBZ1" s="180"/>
      <c r="BCA1" s="180"/>
      <c r="BCB1" s="180"/>
      <c r="BCC1" s="180"/>
      <c r="BCD1" s="180"/>
      <c r="BCE1" s="180"/>
      <c r="BCF1" s="180"/>
      <c r="BCG1" s="180"/>
      <c r="BCH1" s="180"/>
      <c r="BCI1" s="180"/>
      <c r="BCJ1" s="180"/>
      <c r="BCK1" s="180"/>
      <c r="BCL1" s="180"/>
      <c r="BCM1" s="180"/>
      <c r="BCN1" s="180"/>
      <c r="BCO1" s="180"/>
      <c r="BCP1" s="180"/>
      <c r="BCQ1" s="180"/>
      <c r="BCR1" s="180"/>
      <c r="BCS1" s="180"/>
      <c r="BCT1" s="180"/>
      <c r="BCU1" s="180"/>
      <c r="BCV1" s="180"/>
      <c r="BCW1" s="180"/>
      <c r="BCX1" s="180"/>
      <c r="BCY1" s="180"/>
      <c r="BCZ1" s="180"/>
      <c r="BDA1" s="180"/>
      <c r="BDB1" s="180"/>
      <c r="BDC1" s="180"/>
      <c r="BDD1" s="180"/>
      <c r="BDE1" s="180"/>
      <c r="BDF1" s="180"/>
      <c r="BDG1" s="180"/>
      <c r="BDH1" s="180"/>
      <c r="BDI1" s="180"/>
      <c r="BDJ1" s="180"/>
      <c r="BDK1" s="180"/>
      <c r="BDL1" s="180"/>
      <c r="BDM1" s="180"/>
      <c r="BDN1" s="180"/>
      <c r="BDO1" s="180"/>
      <c r="BDP1" s="180"/>
      <c r="BDQ1" s="180"/>
      <c r="BDR1" s="180"/>
      <c r="BDS1" s="180"/>
      <c r="BDT1" s="180"/>
      <c r="BDU1" s="180"/>
      <c r="BDV1" s="180"/>
      <c r="BDW1" s="180"/>
      <c r="BDX1" s="180"/>
      <c r="BDY1" s="180"/>
      <c r="BDZ1" s="180"/>
      <c r="BEA1" s="180"/>
      <c r="BEB1" s="180"/>
      <c r="BEC1" s="180"/>
      <c r="BED1" s="180"/>
      <c r="BEE1" s="180"/>
      <c r="BEF1" s="180"/>
      <c r="BEG1" s="180"/>
      <c r="BEH1" s="180"/>
      <c r="BEI1" s="180"/>
      <c r="BEJ1" s="180"/>
      <c r="BEK1" s="180"/>
      <c r="BEL1" s="180"/>
      <c r="BEM1" s="180"/>
      <c r="BEN1" s="180"/>
      <c r="BEO1" s="180"/>
      <c r="BEP1" s="180"/>
      <c r="BEQ1" s="180"/>
      <c r="BER1" s="180"/>
      <c r="BES1" s="180"/>
      <c r="BET1" s="180"/>
      <c r="BEU1" s="180"/>
      <c r="BEV1" s="180"/>
      <c r="BEW1" s="180"/>
      <c r="BEX1" s="180"/>
      <c r="BEY1" s="180"/>
      <c r="BEZ1" s="180"/>
      <c r="BFA1" s="180"/>
      <c r="BFB1" s="180"/>
      <c r="BFC1" s="180"/>
      <c r="BFD1" s="180"/>
      <c r="BFE1" s="180"/>
      <c r="BFF1" s="180"/>
      <c r="BFG1" s="180"/>
      <c r="BFH1" s="180"/>
      <c r="BFI1" s="180"/>
      <c r="BFJ1" s="180"/>
      <c r="BFK1" s="180"/>
      <c r="BFL1" s="180"/>
      <c r="BFM1" s="180"/>
      <c r="BFN1" s="180"/>
      <c r="BFO1" s="180"/>
      <c r="BFP1" s="180"/>
      <c r="BFQ1" s="180"/>
      <c r="BFR1" s="180"/>
      <c r="BFS1" s="180"/>
      <c r="BFT1" s="180"/>
      <c r="BFU1" s="180"/>
      <c r="BFV1" s="180"/>
      <c r="BFW1" s="180"/>
      <c r="BFX1" s="180"/>
      <c r="BFY1" s="180"/>
      <c r="BFZ1" s="180"/>
      <c r="BGA1" s="180"/>
      <c r="BGB1" s="180"/>
      <c r="BGC1" s="180"/>
      <c r="BGD1" s="180"/>
      <c r="BGE1" s="180"/>
      <c r="BGF1" s="180"/>
      <c r="BGG1" s="180"/>
      <c r="BGH1" s="180"/>
      <c r="BGI1" s="180"/>
      <c r="BGJ1" s="180"/>
      <c r="BGK1" s="180"/>
      <c r="BGL1" s="180"/>
      <c r="BGM1" s="180"/>
      <c r="BGN1" s="180"/>
      <c r="BGO1" s="180"/>
      <c r="BGP1" s="180"/>
      <c r="BGQ1" s="180"/>
      <c r="BGR1" s="180"/>
      <c r="BGS1" s="180"/>
      <c r="BGT1" s="180"/>
      <c r="BGU1" s="180"/>
      <c r="BGV1" s="180"/>
      <c r="BGW1" s="180"/>
      <c r="BGX1" s="180"/>
      <c r="BGY1" s="180"/>
      <c r="BGZ1" s="180"/>
      <c r="BHA1" s="180"/>
      <c r="BHB1" s="180"/>
      <c r="BHC1" s="180"/>
      <c r="BHD1" s="180"/>
      <c r="BHE1" s="180"/>
      <c r="BHF1" s="180"/>
      <c r="BHG1" s="180"/>
      <c r="BHH1" s="180"/>
      <c r="BHI1" s="180"/>
      <c r="BHJ1" s="180"/>
      <c r="BHK1" s="180"/>
      <c r="BHL1" s="180"/>
      <c r="BHM1" s="180"/>
      <c r="BHN1" s="180"/>
      <c r="BHO1" s="180"/>
      <c r="BHP1" s="180"/>
      <c r="BHQ1" s="180"/>
      <c r="BHR1" s="180"/>
      <c r="BHS1" s="180"/>
      <c r="BHT1" s="180"/>
      <c r="BHU1" s="180"/>
      <c r="BHV1" s="180"/>
      <c r="BHW1" s="180"/>
      <c r="BHX1" s="180"/>
      <c r="BHY1" s="180"/>
      <c r="BHZ1" s="180"/>
      <c r="BIA1" s="180"/>
      <c r="BIB1" s="180"/>
      <c r="BIC1" s="180"/>
      <c r="BID1" s="180"/>
      <c r="BIE1" s="180"/>
      <c r="BIF1" s="180"/>
      <c r="BIG1" s="180"/>
      <c r="BIH1" s="180"/>
      <c r="BII1" s="180"/>
      <c r="BIJ1" s="180"/>
      <c r="BIK1" s="180"/>
      <c r="BIL1" s="180"/>
      <c r="BIM1" s="180"/>
      <c r="BIN1" s="180"/>
      <c r="BIO1" s="180"/>
      <c r="BIP1" s="180"/>
      <c r="BIQ1" s="180"/>
      <c r="BIR1" s="180"/>
      <c r="BIS1" s="180"/>
      <c r="BIT1" s="180"/>
      <c r="BIU1" s="180"/>
      <c r="BIV1" s="180"/>
      <c r="BIW1" s="180"/>
      <c r="BIX1" s="180"/>
      <c r="BIY1" s="180"/>
      <c r="BIZ1" s="180"/>
      <c r="BJA1" s="180"/>
      <c r="BJB1" s="180"/>
      <c r="BJC1" s="180"/>
      <c r="BJD1" s="180"/>
      <c r="BJE1" s="180"/>
      <c r="BJF1" s="180"/>
      <c r="BJG1" s="180"/>
      <c r="BJH1" s="180"/>
      <c r="BJI1" s="180"/>
      <c r="BJJ1" s="180"/>
      <c r="BJK1" s="180"/>
      <c r="BJL1" s="180"/>
      <c r="BJM1" s="180"/>
      <c r="BJN1" s="180"/>
      <c r="BJO1" s="180"/>
      <c r="BJP1" s="180"/>
      <c r="BJQ1" s="180"/>
      <c r="BJR1" s="180"/>
      <c r="BJS1" s="180"/>
      <c r="BJT1" s="180"/>
      <c r="BJU1" s="180"/>
      <c r="BJV1" s="180"/>
      <c r="BJW1" s="180"/>
      <c r="BJX1" s="180"/>
      <c r="BJY1" s="180"/>
      <c r="BJZ1" s="180"/>
      <c r="BKA1" s="180"/>
      <c r="BKB1" s="180"/>
      <c r="BKC1" s="180"/>
      <c r="BKD1" s="180"/>
      <c r="BKE1" s="180"/>
      <c r="BKF1" s="180"/>
      <c r="BKG1" s="180"/>
      <c r="BKH1" s="180"/>
      <c r="BKI1" s="180"/>
      <c r="BKJ1" s="180"/>
      <c r="BKK1" s="180"/>
      <c r="BKL1" s="180"/>
      <c r="BKM1" s="180"/>
      <c r="BKN1" s="180"/>
      <c r="BKO1" s="180"/>
      <c r="BKP1" s="180"/>
      <c r="BKQ1" s="180"/>
      <c r="BKR1" s="180"/>
      <c r="BKS1" s="180"/>
      <c r="BKT1" s="180"/>
      <c r="BKU1" s="180"/>
      <c r="BKV1" s="180"/>
      <c r="BKW1" s="180"/>
      <c r="BKX1" s="180"/>
      <c r="BKY1" s="180"/>
      <c r="BKZ1" s="180"/>
      <c r="BLA1" s="180"/>
      <c r="BLB1" s="180"/>
      <c r="BLC1" s="180"/>
      <c r="BLD1" s="180"/>
      <c r="BLE1" s="180"/>
      <c r="BLF1" s="180"/>
      <c r="BLG1" s="180"/>
      <c r="BLH1" s="180"/>
      <c r="BLI1" s="180"/>
      <c r="BLJ1" s="180"/>
      <c r="BLK1" s="180"/>
      <c r="BLL1" s="180"/>
      <c r="BLM1" s="180"/>
      <c r="BLN1" s="180"/>
      <c r="BLO1" s="180"/>
      <c r="BLP1" s="180"/>
      <c r="BLQ1" s="180"/>
      <c r="BLR1" s="180"/>
      <c r="BLS1" s="180"/>
      <c r="BLT1" s="180"/>
      <c r="BLU1" s="180"/>
      <c r="BLV1" s="180"/>
      <c r="BLW1" s="180"/>
      <c r="BLX1" s="180"/>
      <c r="BLY1" s="180"/>
      <c r="BLZ1" s="180"/>
      <c r="BMA1" s="180"/>
      <c r="BMB1" s="180"/>
      <c r="BMC1" s="180"/>
      <c r="BMD1" s="180"/>
      <c r="BME1" s="180"/>
      <c r="BMF1" s="180"/>
      <c r="BMG1" s="180"/>
      <c r="BMH1" s="180"/>
      <c r="BMI1" s="180"/>
      <c r="BMJ1" s="180"/>
      <c r="BMK1" s="180"/>
      <c r="BML1" s="180"/>
      <c r="BMM1" s="180"/>
      <c r="BMN1" s="180"/>
      <c r="BMO1" s="180"/>
      <c r="BMP1" s="180"/>
      <c r="BMQ1" s="180"/>
      <c r="BMR1" s="180"/>
      <c r="BMS1" s="180"/>
      <c r="BMT1" s="180"/>
      <c r="BMU1" s="180"/>
      <c r="BMV1" s="180"/>
      <c r="BMW1" s="180"/>
      <c r="BMX1" s="180"/>
      <c r="BMY1" s="180"/>
      <c r="BMZ1" s="180"/>
      <c r="BNA1" s="180"/>
      <c r="BNB1" s="180"/>
      <c r="BNC1" s="180"/>
      <c r="BND1" s="180"/>
      <c r="BNE1" s="180"/>
      <c r="BNF1" s="180"/>
      <c r="BNG1" s="180"/>
      <c r="BNH1" s="180"/>
      <c r="BNI1" s="180"/>
      <c r="BNJ1" s="180"/>
      <c r="BNK1" s="180"/>
      <c r="BNL1" s="180"/>
      <c r="BNM1" s="180"/>
      <c r="BNN1" s="180"/>
      <c r="BNO1" s="180"/>
      <c r="BNP1" s="180"/>
      <c r="BNQ1" s="180"/>
      <c r="BNR1" s="180"/>
      <c r="BNS1" s="180"/>
      <c r="BNT1" s="180"/>
      <c r="BNU1" s="180"/>
      <c r="BNV1" s="180"/>
      <c r="BNW1" s="180"/>
      <c r="BNX1" s="180"/>
      <c r="BNY1" s="180"/>
      <c r="BNZ1" s="180"/>
      <c r="BOA1" s="180"/>
      <c r="BOB1" s="180"/>
      <c r="BOC1" s="180"/>
      <c r="BOD1" s="180"/>
      <c r="BOE1" s="180"/>
      <c r="BOF1" s="180"/>
      <c r="BOG1" s="180"/>
      <c r="BOH1" s="180"/>
      <c r="BOI1" s="180"/>
      <c r="BOJ1" s="180"/>
      <c r="BOK1" s="180"/>
      <c r="BOL1" s="180"/>
      <c r="BOM1" s="180"/>
      <c r="BON1" s="180"/>
      <c r="BOO1" s="180"/>
      <c r="BOP1" s="180"/>
      <c r="BOQ1" s="180"/>
      <c r="BOR1" s="180"/>
      <c r="BOS1" s="180"/>
      <c r="BOT1" s="180"/>
      <c r="BOU1" s="180"/>
      <c r="BOV1" s="180"/>
      <c r="BOW1" s="180"/>
      <c r="BOX1" s="180"/>
      <c r="BOY1" s="180"/>
      <c r="BOZ1" s="180"/>
      <c r="BPA1" s="180"/>
      <c r="BPB1" s="180"/>
      <c r="BPC1" s="180"/>
      <c r="BPD1" s="180"/>
      <c r="BPE1" s="180"/>
      <c r="BPF1" s="180"/>
      <c r="BPG1" s="180"/>
      <c r="BPH1" s="180"/>
      <c r="BPI1" s="180"/>
      <c r="BPJ1" s="180"/>
      <c r="BPK1" s="180"/>
      <c r="BPL1" s="180"/>
      <c r="BPM1" s="180"/>
      <c r="BPN1" s="180"/>
      <c r="BPO1" s="180"/>
      <c r="BPP1" s="180"/>
      <c r="BPQ1" s="180"/>
      <c r="BPR1" s="180"/>
      <c r="BPS1" s="180"/>
      <c r="BPT1" s="180"/>
      <c r="BPU1" s="180"/>
      <c r="BPV1" s="180"/>
      <c r="BPW1" s="180"/>
      <c r="BPX1" s="180"/>
      <c r="BPY1" s="180"/>
      <c r="BPZ1" s="180"/>
      <c r="BQA1" s="180"/>
      <c r="BQB1" s="180"/>
      <c r="BQC1" s="180"/>
      <c r="BQD1" s="180"/>
      <c r="BQE1" s="180"/>
      <c r="BQF1" s="180"/>
      <c r="BQG1" s="180"/>
      <c r="BQH1" s="180"/>
      <c r="BQI1" s="180"/>
      <c r="BQJ1" s="180"/>
      <c r="BQK1" s="180"/>
      <c r="BQL1" s="180"/>
      <c r="BQM1" s="180"/>
      <c r="BQN1" s="180"/>
      <c r="BQO1" s="180"/>
      <c r="BQP1" s="180"/>
      <c r="BQQ1" s="180"/>
      <c r="BQR1" s="180"/>
      <c r="BQS1" s="180"/>
      <c r="BQT1" s="180"/>
      <c r="BQU1" s="180"/>
      <c r="BQV1" s="180"/>
      <c r="BQW1" s="180"/>
      <c r="BQX1" s="180"/>
      <c r="BQY1" s="180"/>
      <c r="BQZ1" s="180"/>
      <c r="BRA1" s="180"/>
      <c r="BRB1" s="180"/>
      <c r="BRC1" s="180"/>
      <c r="BRD1" s="180"/>
      <c r="BRE1" s="180"/>
      <c r="BRF1" s="180"/>
      <c r="BRG1" s="180"/>
      <c r="BRH1" s="180"/>
      <c r="BRI1" s="180"/>
      <c r="BRJ1" s="180"/>
      <c r="BRK1" s="180"/>
      <c r="BRL1" s="180"/>
      <c r="BRM1" s="180"/>
      <c r="BRN1" s="180"/>
      <c r="BRO1" s="180"/>
      <c r="BRP1" s="180"/>
      <c r="BRQ1" s="180"/>
      <c r="BRR1" s="180"/>
      <c r="BRS1" s="180"/>
      <c r="BRT1" s="180"/>
      <c r="BRU1" s="180"/>
      <c r="BRV1" s="180"/>
      <c r="BRW1" s="180"/>
      <c r="BRX1" s="180"/>
      <c r="BRY1" s="180"/>
      <c r="BRZ1" s="180"/>
      <c r="BSA1" s="180"/>
      <c r="BSB1" s="180"/>
      <c r="BSC1" s="180"/>
      <c r="BSD1" s="180"/>
      <c r="BSE1" s="180"/>
      <c r="BSF1" s="180"/>
      <c r="BSG1" s="180"/>
      <c r="BSH1" s="180"/>
      <c r="BSI1" s="180"/>
      <c r="BSJ1" s="180"/>
      <c r="BSK1" s="180"/>
      <c r="BSL1" s="180"/>
      <c r="BSM1" s="180"/>
      <c r="BSN1" s="180"/>
      <c r="BSO1" s="180"/>
      <c r="BSP1" s="180"/>
      <c r="BSQ1" s="180"/>
      <c r="BSR1" s="180"/>
      <c r="BSS1" s="180"/>
      <c r="BST1" s="180"/>
      <c r="BSU1" s="180"/>
      <c r="BSV1" s="180"/>
      <c r="BSW1" s="180"/>
      <c r="BSX1" s="180"/>
      <c r="BSY1" s="180"/>
      <c r="BSZ1" s="180"/>
      <c r="BTA1" s="180"/>
      <c r="BTB1" s="180"/>
      <c r="BTC1" s="180"/>
      <c r="BTD1" s="180"/>
      <c r="BTE1" s="180"/>
      <c r="BTF1" s="180"/>
      <c r="BTG1" s="180"/>
      <c r="BTH1" s="180"/>
      <c r="BTI1" s="180"/>
      <c r="BTJ1" s="180"/>
      <c r="BTK1" s="180"/>
      <c r="BTL1" s="180"/>
      <c r="BTM1" s="180"/>
      <c r="BTN1" s="180"/>
      <c r="BTO1" s="180"/>
      <c r="BTP1" s="180"/>
      <c r="BTQ1" s="180"/>
      <c r="BTR1" s="180"/>
      <c r="BTS1" s="180"/>
      <c r="BTT1" s="180"/>
      <c r="BTU1" s="180"/>
      <c r="BTV1" s="180"/>
      <c r="BTW1" s="180"/>
      <c r="BTX1" s="180"/>
      <c r="BTY1" s="180"/>
      <c r="BTZ1" s="180"/>
      <c r="BUA1" s="180"/>
      <c r="BUB1" s="180"/>
      <c r="BUC1" s="180"/>
      <c r="BUD1" s="180"/>
      <c r="BUE1" s="180"/>
      <c r="BUF1" s="180"/>
      <c r="BUG1" s="180"/>
      <c r="BUH1" s="180"/>
      <c r="BUI1" s="180"/>
      <c r="BUJ1" s="180"/>
      <c r="BUK1" s="180"/>
      <c r="BUL1" s="180"/>
      <c r="BUM1" s="180"/>
      <c r="BUN1" s="180"/>
      <c r="BUO1" s="180"/>
      <c r="BUP1" s="180"/>
      <c r="BUQ1" s="180"/>
      <c r="BUR1" s="180"/>
      <c r="BUS1" s="180"/>
      <c r="BUT1" s="180"/>
      <c r="BUU1" s="180"/>
      <c r="BUV1" s="180"/>
      <c r="BUW1" s="180"/>
      <c r="BUX1" s="180"/>
      <c r="BUY1" s="180"/>
      <c r="BUZ1" s="180"/>
      <c r="BVA1" s="180"/>
      <c r="BVB1" s="180"/>
      <c r="BVC1" s="180"/>
      <c r="BVD1" s="180"/>
      <c r="BVE1" s="180"/>
      <c r="BVF1" s="180"/>
      <c r="BVG1" s="180"/>
      <c r="BVH1" s="180"/>
      <c r="BVI1" s="180"/>
      <c r="BVJ1" s="180"/>
      <c r="BVK1" s="180"/>
      <c r="BVL1" s="180"/>
      <c r="BVM1" s="180"/>
      <c r="BVN1" s="180"/>
      <c r="BVO1" s="180"/>
      <c r="BVP1" s="180"/>
      <c r="BVQ1" s="180"/>
      <c r="BVR1" s="180"/>
      <c r="BVS1" s="180"/>
      <c r="BVT1" s="180"/>
      <c r="BVU1" s="180"/>
      <c r="BVV1" s="180"/>
      <c r="BVW1" s="180"/>
      <c r="BVX1" s="180"/>
      <c r="BVY1" s="180"/>
      <c r="BVZ1" s="180"/>
      <c r="BWA1" s="180"/>
      <c r="BWB1" s="180"/>
      <c r="BWC1" s="180"/>
      <c r="BWD1" s="180"/>
      <c r="BWE1" s="180"/>
      <c r="BWF1" s="180"/>
      <c r="BWG1" s="180"/>
      <c r="BWH1" s="180"/>
      <c r="BWI1" s="180"/>
      <c r="BWJ1" s="180"/>
      <c r="BWK1" s="180"/>
      <c r="BWL1" s="180"/>
      <c r="BWM1" s="180"/>
      <c r="BWN1" s="180"/>
      <c r="BWO1" s="180"/>
      <c r="BWP1" s="180"/>
      <c r="BWQ1" s="180"/>
      <c r="BWR1" s="180"/>
      <c r="BWS1" s="180"/>
      <c r="BWT1" s="180"/>
      <c r="BWU1" s="180"/>
      <c r="BWV1" s="180"/>
      <c r="BWW1" s="180"/>
      <c r="BWX1" s="180"/>
      <c r="BWY1" s="180"/>
      <c r="BWZ1" s="180"/>
      <c r="BXA1" s="180"/>
      <c r="BXB1" s="180"/>
      <c r="BXC1" s="180"/>
      <c r="BXD1" s="180"/>
      <c r="BXE1" s="180"/>
      <c r="BXF1" s="180"/>
      <c r="BXG1" s="180"/>
      <c r="BXH1" s="180"/>
      <c r="BXI1" s="180"/>
      <c r="BXJ1" s="180"/>
      <c r="BXK1" s="180"/>
      <c r="BXL1" s="180"/>
      <c r="BXM1" s="180"/>
      <c r="BXN1" s="180"/>
      <c r="BXO1" s="180"/>
      <c r="BXP1" s="180"/>
      <c r="BXQ1" s="180"/>
      <c r="BXR1" s="180"/>
      <c r="BXS1" s="180"/>
      <c r="BXT1" s="180"/>
      <c r="BXU1" s="180"/>
      <c r="BXV1" s="180"/>
      <c r="BXW1" s="180"/>
      <c r="BXX1" s="180"/>
      <c r="BXY1" s="180"/>
      <c r="BXZ1" s="180"/>
      <c r="BYA1" s="180"/>
      <c r="BYB1" s="180"/>
      <c r="BYC1" s="180"/>
      <c r="BYD1" s="180"/>
      <c r="BYE1" s="180"/>
      <c r="BYF1" s="180"/>
      <c r="BYG1" s="180"/>
      <c r="BYH1" s="180"/>
      <c r="BYI1" s="180"/>
      <c r="BYJ1" s="180"/>
      <c r="BYK1" s="180"/>
      <c r="BYL1" s="180"/>
      <c r="BYM1" s="180"/>
      <c r="BYN1" s="180"/>
      <c r="BYO1" s="180"/>
      <c r="BYP1" s="180"/>
      <c r="BYQ1" s="180"/>
      <c r="BYR1" s="180"/>
      <c r="BYS1" s="180"/>
      <c r="BYT1" s="180"/>
      <c r="BYU1" s="180"/>
      <c r="BYV1" s="180"/>
      <c r="BYW1" s="180"/>
      <c r="BYX1" s="180"/>
      <c r="BYY1" s="180"/>
      <c r="BYZ1" s="180"/>
      <c r="BZA1" s="180"/>
      <c r="BZB1" s="180"/>
      <c r="BZC1" s="180"/>
      <c r="BZD1" s="180"/>
      <c r="BZE1" s="180"/>
      <c r="BZF1" s="180"/>
      <c r="BZG1" s="180"/>
      <c r="BZH1" s="180"/>
      <c r="BZI1" s="180"/>
      <c r="BZJ1" s="180"/>
      <c r="BZK1" s="180"/>
      <c r="BZL1" s="180"/>
      <c r="BZM1" s="180"/>
      <c r="BZN1" s="180"/>
      <c r="BZO1" s="180"/>
      <c r="BZP1" s="180"/>
      <c r="BZQ1" s="180"/>
      <c r="BZR1" s="180"/>
      <c r="BZS1" s="180"/>
      <c r="BZT1" s="180"/>
      <c r="BZU1" s="180"/>
      <c r="BZV1" s="180"/>
      <c r="BZW1" s="180"/>
      <c r="BZX1" s="180"/>
      <c r="BZY1" s="180"/>
      <c r="BZZ1" s="180"/>
      <c r="CAA1" s="180"/>
      <c r="CAB1" s="180"/>
      <c r="CAC1" s="180"/>
      <c r="CAD1" s="180"/>
      <c r="CAE1" s="180"/>
      <c r="CAF1" s="180"/>
      <c r="CAG1" s="180"/>
      <c r="CAH1" s="180"/>
      <c r="CAI1" s="180"/>
      <c r="CAJ1" s="180"/>
      <c r="CAK1" s="180"/>
      <c r="CAL1" s="180"/>
      <c r="CAM1" s="180"/>
      <c r="CAN1" s="180"/>
      <c r="CAO1" s="180"/>
      <c r="CAP1" s="180"/>
      <c r="CAQ1" s="180"/>
      <c r="CAR1" s="180"/>
      <c r="CAS1" s="180"/>
      <c r="CAT1" s="180"/>
      <c r="CAU1" s="180"/>
      <c r="CAV1" s="180"/>
      <c r="CAW1" s="180"/>
      <c r="CAX1" s="180"/>
      <c r="CAY1" s="180"/>
      <c r="CAZ1" s="180"/>
      <c r="CBA1" s="180"/>
      <c r="CBB1" s="180"/>
      <c r="CBC1" s="180"/>
      <c r="CBD1" s="180"/>
      <c r="CBE1" s="180"/>
      <c r="CBF1" s="180"/>
      <c r="CBG1" s="180"/>
      <c r="CBH1" s="180"/>
      <c r="CBI1" s="180"/>
      <c r="CBJ1" s="180"/>
      <c r="CBK1" s="180"/>
      <c r="CBL1" s="180"/>
      <c r="CBM1" s="180"/>
      <c r="CBN1" s="180"/>
      <c r="CBO1" s="180"/>
      <c r="CBP1" s="180"/>
      <c r="CBQ1" s="180"/>
      <c r="CBR1" s="180"/>
      <c r="CBS1" s="180"/>
      <c r="CBT1" s="180"/>
      <c r="CBU1" s="180"/>
      <c r="CBV1" s="180"/>
      <c r="CBW1" s="180"/>
      <c r="CBX1" s="180"/>
      <c r="CBY1" s="180"/>
      <c r="CBZ1" s="180"/>
      <c r="CCA1" s="180"/>
      <c r="CCB1" s="180"/>
      <c r="CCC1" s="180"/>
      <c r="CCD1" s="180"/>
      <c r="CCE1" s="180"/>
      <c r="CCF1" s="180"/>
      <c r="CCG1" s="180"/>
      <c r="CCH1" s="180"/>
      <c r="CCI1" s="180"/>
      <c r="CCJ1" s="180"/>
      <c r="CCK1" s="180"/>
      <c r="CCL1" s="180"/>
      <c r="CCM1" s="180"/>
      <c r="CCN1" s="180"/>
      <c r="CCO1" s="180"/>
      <c r="CCP1" s="180"/>
      <c r="CCQ1" s="180"/>
      <c r="CCR1" s="180"/>
      <c r="CCS1" s="180"/>
      <c r="CCT1" s="180"/>
      <c r="CCU1" s="180"/>
      <c r="CCV1" s="180"/>
      <c r="CCW1" s="180"/>
      <c r="CCX1" s="180"/>
      <c r="CCY1" s="180"/>
      <c r="CCZ1" s="180"/>
      <c r="CDA1" s="180"/>
      <c r="CDB1" s="180"/>
      <c r="CDC1" s="180"/>
      <c r="CDD1" s="180"/>
      <c r="CDE1" s="180"/>
      <c r="CDF1" s="180"/>
      <c r="CDG1" s="180"/>
      <c r="CDH1" s="180"/>
      <c r="CDI1" s="180"/>
      <c r="CDJ1" s="180"/>
      <c r="CDK1" s="180"/>
      <c r="CDL1" s="180"/>
      <c r="CDM1" s="180"/>
      <c r="CDN1" s="180"/>
      <c r="CDO1" s="180"/>
      <c r="CDP1" s="180"/>
      <c r="CDQ1" s="180"/>
      <c r="CDR1" s="180"/>
      <c r="CDS1" s="180"/>
      <c r="CDT1" s="180"/>
      <c r="CDU1" s="180"/>
      <c r="CDV1" s="180"/>
      <c r="CDW1" s="180"/>
      <c r="CDX1" s="180"/>
      <c r="CDY1" s="180"/>
      <c r="CDZ1" s="180"/>
      <c r="CEA1" s="180"/>
      <c r="CEB1" s="180"/>
      <c r="CEC1" s="180"/>
      <c r="CED1" s="180"/>
      <c r="CEE1" s="180"/>
      <c r="CEF1" s="180"/>
      <c r="CEG1" s="180"/>
      <c r="CEH1" s="180"/>
      <c r="CEI1" s="180"/>
      <c r="CEJ1" s="180"/>
      <c r="CEK1" s="180"/>
      <c r="CEL1" s="180"/>
      <c r="CEM1" s="180"/>
      <c r="CEN1" s="180"/>
      <c r="CEO1" s="180"/>
      <c r="CEP1" s="180"/>
      <c r="CEQ1" s="180"/>
      <c r="CER1" s="180"/>
      <c r="CES1" s="180"/>
      <c r="CET1" s="180"/>
      <c r="CEU1" s="180"/>
      <c r="CEV1" s="180"/>
      <c r="CEW1" s="180"/>
      <c r="CEX1" s="180"/>
      <c r="CEY1" s="180"/>
      <c r="CEZ1" s="180"/>
      <c r="CFA1" s="180"/>
      <c r="CFB1" s="180"/>
      <c r="CFC1" s="180"/>
      <c r="CFD1" s="180"/>
      <c r="CFE1" s="180"/>
      <c r="CFF1" s="180"/>
      <c r="CFG1" s="180"/>
      <c r="CFH1" s="180"/>
      <c r="CFI1" s="180"/>
      <c r="CFJ1" s="180"/>
      <c r="CFK1" s="180"/>
      <c r="CFL1" s="180"/>
      <c r="CFM1" s="180"/>
      <c r="CFN1" s="180"/>
      <c r="CFO1" s="180"/>
      <c r="CFP1" s="180"/>
      <c r="CFQ1" s="180"/>
      <c r="CFR1" s="180"/>
      <c r="CFS1" s="180"/>
      <c r="CFT1" s="180"/>
      <c r="CFU1" s="180"/>
      <c r="CFV1" s="180"/>
      <c r="CFW1" s="180"/>
      <c r="CFX1" s="180"/>
      <c r="CFY1" s="180"/>
      <c r="CFZ1" s="180"/>
      <c r="CGA1" s="180"/>
      <c r="CGB1" s="180"/>
      <c r="CGC1" s="180"/>
      <c r="CGD1" s="180"/>
      <c r="CGE1" s="180"/>
      <c r="CGF1" s="180"/>
      <c r="CGG1" s="180"/>
      <c r="CGH1" s="180"/>
      <c r="CGI1" s="180"/>
      <c r="CGJ1" s="180"/>
      <c r="CGK1" s="180"/>
      <c r="CGL1" s="180"/>
      <c r="CGM1" s="180"/>
      <c r="CGN1" s="180"/>
      <c r="CGO1" s="180"/>
      <c r="CGP1" s="180"/>
      <c r="CGQ1" s="180"/>
      <c r="CGR1" s="180"/>
      <c r="CGS1" s="180"/>
      <c r="CGT1" s="180"/>
      <c r="CGU1" s="180"/>
      <c r="CGV1" s="180"/>
      <c r="CGW1" s="180"/>
      <c r="CGX1" s="180"/>
      <c r="CGY1" s="180"/>
      <c r="CGZ1" s="180"/>
      <c r="CHA1" s="180"/>
      <c r="CHB1" s="180"/>
      <c r="CHC1" s="180"/>
      <c r="CHD1" s="180"/>
      <c r="CHE1" s="180"/>
      <c r="CHF1" s="180"/>
      <c r="CHG1" s="180"/>
      <c r="CHH1" s="180"/>
      <c r="CHI1" s="180"/>
      <c r="CHJ1" s="180"/>
      <c r="CHK1" s="180"/>
      <c r="CHL1" s="180"/>
      <c r="CHM1" s="180"/>
      <c r="CHN1" s="180"/>
      <c r="CHO1" s="180"/>
      <c r="CHP1" s="180"/>
      <c r="CHQ1" s="180"/>
      <c r="CHR1" s="180"/>
      <c r="CHS1" s="180"/>
      <c r="CHT1" s="180"/>
      <c r="CHU1" s="180"/>
      <c r="CHV1" s="180"/>
      <c r="CHW1" s="180"/>
      <c r="CHX1" s="180"/>
      <c r="CHY1" s="180"/>
      <c r="CHZ1" s="180"/>
      <c r="CIA1" s="180"/>
      <c r="CIB1" s="180"/>
      <c r="CIC1" s="180"/>
      <c r="CID1" s="180"/>
      <c r="CIE1" s="180"/>
      <c r="CIF1" s="180"/>
      <c r="CIG1" s="180"/>
      <c r="CIH1" s="180"/>
      <c r="CII1" s="180"/>
      <c r="CIJ1" s="180"/>
      <c r="CIK1" s="180"/>
      <c r="CIL1" s="180"/>
      <c r="CIM1" s="180"/>
      <c r="CIN1" s="180"/>
      <c r="CIO1" s="180"/>
      <c r="CIP1" s="180"/>
      <c r="CIQ1" s="180"/>
      <c r="CIR1" s="180"/>
      <c r="CIS1" s="180"/>
      <c r="CIT1" s="180"/>
      <c r="CIU1" s="180"/>
      <c r="CIV1" s="180"/>
      <c r="CIW1" s="180"/>
      <c r="CIX1" s="180"/>
      <c r="CIY1" s="180"/>
      <c r="CIZ1" s="180"/>
      <c r="CJA1" s="180"/>
      <c r="CJB1" s="180"/>
      <c r="CJC1" s="180"/>
      <c r="CJD1" s="180"/>
      <c r="CJE1" s="180"/>
      <c r="CJF1" s="180"/>
      <c r="CJG1" s="180"/>
      <c r="CJH1" s="180"/>
      <c r="CJI1" s="180"/>
      <c r="CJJ1" s="180"/>
      <c r="CJK1" s="180"/>
      <c r="CJL1" s="180"/>
      <c r="CJM1" s="180"/>
      <c r="CJN1" s="180"/>
      <c r="CJO1" s="180"/>
      <c r="CJP1" s="180"/>
      <c r="CJQ1" s="180"/>
      <c r="CJR1" s="180"/>
      <c r="CJS1" s="180"/>
      <c r="CJT1" s="180"/>
      <c r="CJU1" s="180"/>
      <c r="CJV1" s="180"/>
      <c r="CJW1" s="180"/>
      <c r="CJX1" s="180"/>
      <c r="CJY1" s="180"/>
      <c r="CJZ1" s="180"/>
      <c r="CKA1" s="180"/>
      <c r="CKB1" s="180"/>
      <c r="CKC1" s="180"/>
      <c r="CKD1" s="180"/>
      <c r="CKE1" s="180"/>
      <c r="CKF1" s="180"/>
      <c r="CKG1" s="180"/>
      <c r="CKH1" s="180"/>
      <c r="CKI1" s="180"/>
      <c r="CKJ1" s="180"/>
      <c r="CKK1" s="180"/>
      <c r="CKL1" s="180"/>
      <c r="CKM1" s="180"/>
      <c r="CKN1" s="180"/>
      <c r="CKO1" s="180"/>
      <c r="CKP1" s="180"/>
      <c r="CKQ1" s="180"/>
      <c r="CKR1" s="180"/>
      <c r="CKS1" s="180"/>
      <c r="CKT1" s="180"/>
      <c r="CKU1" s="180"/>
      <c r="CKV1" s="180"/>
      <c r="CKW1" s="180"/>
      <c r="CKX1" s="180"/>
      <c r="CKY1" s="180"/>
      <c r="CKZ1" s="180"/>
      <c r="CLA1" s="180"/>
      <c r="CLB1" s="180"/>
      <c r="CLC1" s="180"/>
      <c r="CLD1" s="180"/>
      <c r="CLE1" s="180"/>
      <c r="CLF1" s="180"/>
      <c r="CLG1" s="180"/>
      <c r="CLH1" s="180"/>
      <c r="CLI1" s="180"/>
      <c r="CLJ1" s="180"/>
      <c r="CLK1" s="180"/>
      <c r="CLL1" s="180"/>
      <c r="CLM1" s="180"/>
      <c r="CLN1" s="180"/>
      <c r="CLO1" s="180"/>
      <c r="CLP1" s="180"/>
      <c r="CLQ1" s="180"/>
      <c r="CLR1" s="180"/>
      <c r="CLS1" s="180"/>
      <c r="CLT1" s="180"/>
      <c r="CLU1" s="180"/>
      <c r="CLV1" s="180"/>
      <c r="CLW1" s="180"/>
      <c r="CLX1" s="180"/>
      <c r="CLY1" s="180"/>
      <c r="CLZ1" s="180"/>
      <c r="CMA1" s="180"/>
      <c r="CMB1" s="180"/>
      <c r="CMC1" s="180"/>
      <c r="CMD1" s="180"/>
      <c r="CME1" s="180"/>
      <c r="CMF1" s="180"/>
      <c r="CMG1" s="180"/>
      <c r="CMH1" s="180"/>
      <c r="CMI1" s="180"/>
      <c r="CMJ1" s="180"/>
      <c r="CMK1" s="180"/>
      <c r="CML1" s="180"/>
      <c r="CMM1" s="180"/>
      <c r="CMN1" s="180"/>
      <c r="CMO1" s="180"/>
      <c r="CMP1" s="180"/>
      <c r="CMQ1" s="180"/>
      <c r="CMR1" s="180"/>
      <c r="CMS1" s="180"/>
      <c r="CMT1" s="180"/>
      <c r="CMU1" s="180"/>
      <c r="CMV1" s="180"/>
      <c r="CMW1" s="180"/>
      <c r="CMX1" s="180"/>
      <c r="CMY1" s="180"/>
      <c r="CMZ1" s="180"/>
      <c r="CNA1" s="180"/>
      <c r="CNB1" s="180"/>
      <c r="CNC1" s="180"/>
      <c r="CND1" s="180"/>
      <c r="CNE1" s="180"/>
      <c r="CNF1" s="180"/>
      <c r="CNG1" s="180"/>
      <c r="CNH1" s="180"/>
      <c r="CNI1" s="180"/>
      <c r="CNJ1" s="180"/>
      <c r="CNK1" s="180"/>
      <c r="CNL1" s="180"/>
      <c r="CNM1" s="180"/>
      <c r="CNN1" s="180"/>
      <c r="CNO1" s="180"/>
      <c r="CNP1" s="180"/>
      <c r="CNQ1" s="180"/>
      <c r="CNR1" s="180"/>
      <c r="CNS1" s="180"/>
      <c r="CNT1" s="180"/>
      <c r="CNU1" s="180"/>
      <c r="CNV1" s="180"/>
      <c r="CNW1" s="180"/>
      <c r="CNX1" s="180"/>
      <c r="CNY1" s="180"/>
      <c r="CNZ1" s="180"/>
      <c r="COA1" s="180"/>
      <c r="COB1" s="180"/>
      <c r="COC1" s="180"/>
      <c r="COD1" s="180"/>
      <c r="COE1" s="180"/>
      <c r="COF1" s="180"/>
      <c r="COG1" s="180"/>
      <c r="COH1" s="180"/>
      <c r="COI1" s="180"/>
      <c r="COJ1" s="180"/>
      <c r="COK1" s="180"/>
      <c r="COL1" s="180"/>
      <c r="COM1" s="180"/>
      <c r="CON1" s="180"/>
      <c r="COO1" s="180"/>
      <c r="COP1" s="180"/>
      <c r="COQ1" s="180"/>
      <c r="COR1" s="180"/>
      <c r="COS1" s="180"/>
      <c r="COT1" s="180"/>
      <c r="COU1" s="180"/>
      <c r="COV1" s="180"/>
      <c r="COW1" s="180"/>
      <c r="COX1" s="180"/>
      <c r="COY1" s="180"/>
      <c r="COZ1" s="180"/>
      <c r="CPA1" s="180"/>
      <c r="CPB1" s="180"/>
      <c r="CPC1" s="180"/>
      <c r="CPD1" s="180"/>
      <c r="CPE1" s="180"/>
      <c r="CPF1" s="180"/>
      <c r="CPG1" s="180"/>
      <c r="CPH1" s="180"/>
      <c r="CPI1" s="180"/>
      <c r="CPJ1" s="180"/>
      <c r="CPK1" s="180"/>
      <c r="CPL1" s="180"/>
      <c r="CPM1" s="180"/>
      <c r="CPN1" s="180"/>
      <c r="CPO1" s="180"/>
      <c r="CPP1" s="180"/>
      <c r="CPQ1" s="180"/>
      <c r="CPR1" s="180"/>
      <c r="CPS1" s="180"/>
      <c r="CPT1" s="180"/>
      <c r="CPU1" s="180"/>
      <c r="CPV1" s="180"/>
      <c r="CPW1" s="180"/>
      <c r="CPX1" s="180"/>
      <c r="CPY1" s="180"/>
      <c r="CPZ1" s="180"/>
      <c r="CQA1" s="180"/>
      <c r="CQB1" s="180"/>
      <c r="CQC1" s="180"/>
      <c r="CQD1" s="180"/>
      <c r="CQE1" s="180"/>
      <c r="CQF1" s="180"/>
      <c r="CQG1" s="180"/>
      <c r="CQH1" s="180"/>
      <c r="CQI1" s="180"/>
      <c r="CQJ1" s="180"/>
      <c r="CQK1" s="180"/>
      <c r="CQL1" s="180"/>
      <c r="CQM1" s="180"/>
      <c r="CQN1" s="180"/>
      <c r="CQO1" s="180"/>
      <c r="CQP1" s="180"/>
      <c r="CQQ1" s="180"/>
      <c r="CQR1" s="180"/>
      <c r="CQS1" s="180"/>
      <c r="CQT1" s="180"/>
      <c r="CQU1" s="180"/>
      <c r="CQV1" s="180"/>
      <c r="CQW1" s="180"/>
      <c r="CQX1" s="180"/>
      <c r="CQY1" s="180"/>
      <c r="CQZ1" s="180"/>
      <c r="CRA1" s="180"/>
      <c r="CRB1" s="180"/>
      <c r="CRC1" s="180"/>
      <c r="CRD1" s="180"/>
      <c r="CRE1" s="180"/>
      <c r="CRF1" s="180"/>
      <c r="CRG1" s="180"/>
      <c r="CRH1" s="180"/>
      <c r="CRI1" s="180"/>
      <c r="CRJ1" s="180"/>
      <c r="CRK1" s="180"/>
      <c r="CRL1" s="180"/>
      <c r="CRM1" s="180"/>
      <c r="CRN1" s="180"/>
      <c r="CRO1" s="180"/>
      <c r="CRP1" s="180"/>
      <c r="CRQ1" s="180"/>
      <c r="CRR1" s="180"/>
      <c r="CRS1" s="180"/>
      <c r="CRT1" s="180"/>
      <c r="CRU1" s="180"/>
      <c r="CRV1" s="180"/>
      <c r="CRW1" s="180"/>
      <c r="CRX1" s="180"/>
      <c r="CRY1" s="180"/>
      <c r="CRZ1" s="180"/>
      <c r="CSA1" s="180"/>
      <c r="CSB1" s="180"/>
      <c r="CSC1" s="180"/>
      <c r="CSD1" s="180"/>
      <c r="CSE1" s="180"/>
      <c r="CSF1" s="180"/>
      <c r="CSG1" s="180"/>
      <c r="CSH1" s="180"/>
      <c r="CSI1" s="180"/>
      <c r="CSJ1" s="180"/>
      <c r="CSK1" s="180"/>
      <c r="CSL1" s="180"/>
      <c r="CSM1" s="180"/>
      <c r="CSN1" s="180"/>
      <c r="CSO1" s="180"/>
      <c r="CSP1" s="180"/>
      <c r="CSQ1" s="180"/>
      <c r="CSR1" s="180"/>
      <c r="CSS1" s="180"/>
      <c r="CST1" s="180"/>
      <c r="CSU1" s="180"/>
      <c r="CSV1" s="180"/>
      <c r="CSW1" s="180"/>
      <c r="CSX1" s="180"/>
      <c r="CSY1" s="180"/>
      <c r="CSZ1" s="180"/>
      <c r="CTA1" s="180"/>
      <c r="CTB1" s="180"/>
      <c r="CTC1" s="180"/>
      <c r="CTD1" s="180"/>
      <c r="CTE1" s="180"/>
      <c r="CTF1" s="180"/>
      <c r="CTG1" s="180"/>
      <c r="CTH1" s="180"/>
      <c r="CTI1" s="180"/>
      <c r="CTJ1" s="180"/>
      <c r="CTK1" s="180"/>
      <c r="CTL1" s="180"/>
      <c r="CTM1" s="180"/>
      <c r="CTN1" s="180"/>
      <c r="CTO1" s="180"/>
      <c r="CTP1" s="180"/>
      <c r="CTQ1" s="180"/>
      <c r="CTR1" s="180"/>
      <c r="CTS1" s="180"/>
      <c r="CTT1" s="180"/>
      <c r="CTU1" s="180"/>
      <c r="CTV1" s="180"/>
      <c r="CTW1" s="180"/>
      <c r="CTX1" s="180"/>
      <c r="CTY1" s="180"/>
      <c r="CTZ1" s="180"/>
      <c r="CUA1" s="180"/>
      <c r="CUB1" s="180"/>
      <c r="CUC1" s="180"/>
      <c r="CUD1" s="180"/>
      <c r="CUE1" s="180"/>
      <c r="CUF1" s="180"/>
      <c r="CUG1" s="180"/>
      <c r="CUH1" s="180"/>
      <c r="CUI1" s="180"/>
      <c r="CUJ1" s="180"/>
      <c r="CUK1" s="180"/>
      <c r="CUL1" s="180"/>
      <c r="CUM1" s="180"/>
      <c r="CUN1" s="180"/>
      <c r="CUO1" s="180"/>
      <c r="CUP1" s="180"/>
      <c r="CUQ1" s="180"/>
      <c r="CUR1" s="180"/>
      <c r="CUS1" s="180"/>
      <c r="CUT1" s="180"/>
      <c r="CUU1" s="180"/>
      <c r="CUV1" s="180"/>
      <c r="CUW1" s="180"/>
      <c r="CUX1" s="180"/>
      <c r="CUY1" s="180"/>
      <c r="CUZ1" s="180"/>
      <c r="CVA1" s="180"/>
      <c r="CVB1" s="180"/>
      <c r="CVC1" s="180"/>
      <c r="CVD1" s="180"/>
      <c r="CVE1" s="180"/>
      <c r="CVF1" s="180"/>
      <c r="CVG1" s="180"/>
      <c r="CVH1" s="180"/>
      <c r="CVI1" s="180"/>
      <c r="CVJ1" s="180"/>
      <c r="CVK1" s="180"/>
      <c r="CVL1" s="180"/>
      <c r="CVM1" s="180"/>
      <c r="CVN1" s="180"/>
      <c r="CVO1" s="180"/>
      <c r="CVP1" s="180"/>
      <c r="CVQ1" s="180"/>
      <c r="CVR1" s="180"/>
      <c r="CVS1" s="180"/>
      <c r="CVT1" s="180"/>
      <c r="CVU1" s="180"/>
      <c r="CVV1" s="180"/>
      <c r="CVW1" s="180"/>
      <c r="CVX1" s="180"/>
      <c r="CVY1" s="180"/>
      <c r="CVZ1" s="180"/>
      <c r="CWA1" s="180"/>
      <c r="CWB1" s="180"/>
      <c r="CWC1" s="180"/>
      <c r="CWD1" s="180"/>
      <c r="CWE1" s="180"/>
      <c r="CWF1" s="180"/>
      <c r="CWG1" s="180"/>
      <c r="CWH1" s="180"/>
      <c r="CWI1" s="180"/>
      <c r="CWJ1" s="180"/>
      <c r="CWK1" s="180"/>
      <c r="CWL1" s="180"/>
      <c r="CWM1" s="180"/>
      <c r="CWN1" s="180"/>
      <c r="CWO1" s="180"/>
      <c r="CWP1" s="180"/>
      <c r="CWQ1" s="180"/>
      <c r="CWR1" s="180"/>
      <c r="CWS1" s="180"/>
      <c r="CWT1" s="180"/>
      <c r="CWU1" s="180"/>
      <c r="CWV1" s="180"/>
      <c r="CWW1" s="180"/>
      <c r="CWX1" s="180"/>
      <c r="CWY1" s="180"/>
      <c r="CWZ1" s="180"/>
      <c r="CXA1" s="180"/>
      <c r="CXB1" s="180"/>
      <c r="CXC1" s="180"/>
      <c r="CXD1" s="180"/>
      <c r="CXE1" s="180"/>
      <c r="CXF1" s="180"/>
      <c r="CXG1" s="180"/>
      <c r="CXH1" s="180"/>
      <c r="CXI1" s="180"/>
      <c r="CXJ1" s="180"/>
      <c r="CXK1" s="180"/>
      <c r="CXL1" s="180"/>
      <c r="CXM1" s="180"/>
      <c r="CXN1" s="180"/>
      <c r="CXO1" s="180"/>
      <c r="CXP1" s="180"/>
      <c r="CXQ1" s="180"/>
      <c r="CXR1" s="180"/>
      <c r="CXS1" s="180"/>
      <c r="CXT1" s="180"/>
      <c r="CXU1" s="180"/>
      <c r="CXV1" s="180"/>
      <c r="CXW1" s="180"/>
      <c r="CXX1" s="180"/>
      <c r="CXY1" s="180"/>
      <c r="CXZ1" s="180"/>
      <c r="CYA1" s="180"/>
      <c r="CYB1" s="180"/>
      <c r="CYC1" s="180"/>
      <c r="CYD1" s="180"/>
      <c r="CYE1" s="180"/>
      <c r="CYF1" s="180"/>
      <c r="CYG1" s="180"/>
      <c r="CYH1" s="180"/>
      <c r="CYI1" s="180"/>
      <c r="CYJ1" s="180"/>
      <c r="CYK1" s="180"/>
      <c r="CYL1" s="180"/>
      <c r="CYM1" s="180"/>
      <c r="CYN1" s="180"/>
      <c r="CYO1" s="180"/>
      <c r="CYP1" s="180"/>
      <c r="CYQ1" s="180"/>
      <c r="CYR1" s="180"/>
      <c r="CYS1" s="180"/>
      <c r="CYT1" s="180"/>
      <c r="CYU1" s="180"/>
      <c r="CYV1" s="180"/>
      <c r="CYW1" s="180"/>
      <c r="CYX1" s="180"/>
      <c r="CYY1" s="180"/>
      <c r="CYZ1" s="180"/>
      <c r="CZA1" s="180"/>
      <c r="CZB1" s="180"/>
      <c r="CZC1" s="180"/>
      <c r="CZD1" s="180"/>
      <c r="CZE1" s="180"/>
      <c r="CZF1" s="180"/>
      <c r="CZG1" s="180"/>
      <c r="CZH1" s="180"/>
      <c r="CZI1" s="180"/>
      <c r="CZJ1" s="180"/>
      <c r="CZK1" s="180"/>
      <c r="CZL1" s="180"/>
      <c r="CZM1" s="180"/>
      <c r="CZN1" s="180"/>
      <c r="CZO1" s="180"/>
      <c r="CZP1" s="180"/>
      <c r="CZQ1" s="180"/>
      <c r="CZR1" s="180"/>
      <c r="CZS1" s="180"/>
      <c r="CZT1" s="180"/>
      <c r="CZU1" s="180"/>
      <c r="CZV1" s="180"/>
      <c r="CZW1" s="180"/>
      <c r="CZX1" s="180"/>
      <c r="CZY1" s="180"/>
      <c r="CZZ1" s="180"/>
      <c r="DAA1" s="180"/>
      <c r="DAB1" s="180"/>
      <c r="DAC1" s="180"/>
      <c r="DAD1" s="180"/>
      <c r="DAE1" s="180"/>
      <c r="DAF1" s="180"/>
      <c r="DAG1" s="180"/>
      <c r="DAH1" s="180"/>
      <c r="DAI1" s="180"/>
      <c r="DAJ1" s="180"/>
      <c r="DAK1" s="180"/>
      <c r="DAL1" s="180"/>
      <c r="DAM1" s="180"/>
      <c r="DAN1" s="180"/>
      <c r="DAO1" s="180"/>
      <c r="DAP1" s="180"/>
      <c r="DAQ1" s="180"/>
      <c r="DAR1" s="180"/>
      <c r="DAS1" s="180"/>
      <c r="DAT1" s="180"/>
      <c r="DAU1" s="180"/>
      <c r="DAV1" s="180"/>
      <c r="DAW1" s="180"/>
      <c r="DAX1" s="180"/>
      <c r="DAY1" s="180"/>
      <c r="DAZ1" s="180"/>
      <c r="DBA1" s="180"/>
      <c r="DBB1" s="180"/>
      <c r="DBC1" s="180"/>
      <c r="DBD1" s="180"/>
      <c r="DBE1" s="180"/>
      <c r="DBF1" s="180"/>
      <c r="DBG1" s="180"/>
      <c r="DBH1" s="180"/>
      <c r="DBI1" s="180"/>
      <c r="DBJ1" s="180"/>
      <c r="DBK1" s="180"/>
      <c r="DBL1" s="180"/>
      <c r="DBM1" s="180"/>
      <c r="DBN1" s="180"/>
      <c r="DBO1" s="180"/>
      <c r="DBP1" s="180"/>
      <c r="DBQ1" s="180"/>
      <c r="DBR1" s="180"/>
      <c r="DBS1" s="180"/>
      <c r="DBT1" s="180"/>
      <c r="DBU1" s="180"/>
      <c r="DBV1" s="180"/>
      <c r="DBW1" s="180"/>
      <c r="DBX1" s="180"/>
      <c r="DBY1" s="180"/>
      <c r="DBZ1" s="180"/>
      <c r="DCA1" s="180"/>
      <c r="DCB1" s="180"/>
      <c r="DCC1" s="180"/>
      <c r="DCD1" s="180"/>
      <c r="DCE1" s="180"/>
      <c r="DCF1" s="180"/>
      <c r="DCG1" s="180"/>
      <c r="DCH1" s="180"/>
      <c r="DCI1" s="180"/>
      <c r="DCJ1" s="180"/>
      <c r="DCK1" s="180"/>
      <c r="DCL1" s="180"/>
      <c r="DCM1" s="180"/>
      <c r="DCN1" s="180"/>
      <c r="DCO1" s="180"/>
      <c r="DCP1" s="180"/>
      <c r="DCQ1" s="180"/>
      <c r="DCR1" s="180"/>
      <c r="DCS1" s="180"/>
      <c r="DCT1" s="180"/>
      <c r="DCU1" s="180"/>
      <c r="DCV1" s="180"/>
      <c r="DCW1" s="180"/>
      <c r="DCX1" s="180"/>
      <c r="DCY1" s="180"/>
      <c r="DCZ1" s="180"/>
      <c r="DDA1" s="180"/>
      <c r="DDB1" s="180"/>
      <c r="DDC1" s="180"/>
      <c r="DDD1" s="180"/>
      <c r="DDE1" s="180"/>
      <c r="DDF1" s="180"/>
      <c r="DDG1" s="180"/>
      <c r="DDH1" s="180"/>
      <c r="DDI1" s="180"/>
      <c r="DDJ1" s="180"/>
      <c r="DDK1" s="180"/>
      <c r="DDL1" s="180"/>
      <c r="DDM1" s="180"/>
      <c r="DDN1" s="180"/>
      <c r="DDO1" s="180"/>
      <c r="DDP1" s="180"/>
      <c r="DDQ1" s="180"/>
      <c r="DDR1" s="180"/>
      <c r="DDS1" s="180"/>
      <c r="DDT1" s="180"/>
      <c r="DDU1" s="180"/>
      <c r="DDV1" s="180"/>
      <c r="DDW1" s="180"/>
      <c r="DDX1" s="180"/>
      <c r="DDY1" s="180"/>
      <c r="DDZ1" s="180"/>
      <c r="DEA1" s="180"/>
      <c r="DEB1" s="180"/>
      <c r="DEC1" s="180"/>
      <c r="DED1" s="180"/>
      <c r="DEE1" s="180"/>
      <c r="DEF1" s="180"/>
      <c r="DEG1" s="180"/>
      <c r="DEH1" s="180"/>
      <c r="DEI1" s="180"/>
      <c r="DEJ1" s="180"/>
      <c r="DEK1" s="180"/>
      <c r="DEL1" s="180"/>
      <c r="DEM1" s="180"/>
      <c r="DEN1" s="180"/>
      <c r="DEO1" s="180"/>
      <c r="DEP1" s="180"/>
      <c r="DEQ1" s="180"/>
      <c r="DER1" s="180"/>
      <c r="DES1" s="180"/>
      <c r="DET1" s="180"/>
      <c r="DEU1" s="180"/>
      <c r="DEV1" s="180"/>
      <c r="DEW1" s="180"/>
      <c r="DEX1" s="180"/>
      <c r="DEY1" s="180"/>
      <c r="DEZ1" s="180"/>
      <c r="DFA1" s="180"/>
      <c r="DFB1" s="180"/>
      <c r="DFC1" s="180"/>
      <c r="DFD1" s="180"/>
      <c r="DFE1" s="180"/>
      <c r="DFF1" s="180"/>
      <c r="DFG1" s="180"/>
      <c r="DFH1" s="180"/>
      <c r="DFI1" s="180"/>
      <c r="DFJ1" s="180"/>
      <c r="DFK1" s="180"/>
      <c r="DFL1" s="180"/>
      <c r="DFM1" s="180"/>
      <c r="DFN1" s="180"/>
      <c r="DFO1" s="180"/>
      <c r="DFP1" s="180"/>
      <c r="DFQ1" s="180"/>
      <c r="DFR1" s="180"/>
      <c r="DFS1" s="180"/>
      <c r="DFT1" s="180"/>
      <c r="DFU1" s="180"/>
      <c r="DFV1" s="180"/>
      <c r="DFW1" s="180"/>
      <c r="DFX1" s="180"/>
      <c r="DFY1" s="180"/>
      <c r="DFZ1" s="180"/>
      <c r="DGA1" s="180"/>
      <c r="DGB1" s="180"/>
      <c r="DGC1" s="180"/>
      <c r="DGD1" s="180"/>
      <c r="DGE1" s="180"/>
      <c r="DGF1" s="180"/>
      <c r="DGG1" s="180"/>
      <c r="DGH1" s="180"/>
      <c r="DGI1" s="180"/>
      <c r="DGJ1" s="180"/>
      <c r="DGK1" s="180"/>
      <c r="DGL1" s="180"/>
      <c r="DGM1" s="180"/>
      <c r="DGN1" s="180"/>
      <c r="DGO1" s="180"/>
      <c r="DGP1" s="180"/>
      <c r="DGQ1" s="180"/>
      <c r="DGR1" s="180"/>
      <c r="DGS1" s="180"/>
      <c r="DGT1" s="180"/>
      <c r="DGU1" s="180"/>
      <c r="DGV1" s="180"/>
      <c r="DGW1" s="180"/>
      <c r="DGX1" s="180"/>
      <c r="DGY1" s="180"/>
      <c r="DGZ1" s="180"/>
      <c r="DHA1" s="180"/>
      <c r="DHB1" s="180"/>
      <c r="DHC1" s="180"/>
      <c r="DHD1" s="180"/>
      <c r="DHE1" s="180"/>
      <c r="DHF1" s="180"/>
      <c r="DHG1" s="180"/>
      <c r="DHH1" s="180"/>
      <c r="DHI1" s="180"/>
      <c r="DHJ1" s="180"/>
      <c r="DHK1" s="180"/>
      <c r="DHL1" s="180"/>
      <c r="DHM1" s="180"/>
      <c r="DHN1" s="180"/>
      <c r="DHO1" s="180"/>
      <c r="DHP1" s="180"/>
      <c r="DHQ1" s="180"/>
      <c r="DHR1" s="180"/>
      <c r="DHS1" s="180"/>
      <c r="DHT1" s="180"/>
      <c r="DHU1" s="180"/>
      <c r="DHV1" s="180"/>
      <c r="DHW1" s="180"/>
      <c r="DHX1" s="180"/>
      <c r="DHY1" s="180"/>
      <c r="DHZ1" s="180"/>
      <c r="DIA1" s="180"/>
      <c r="DIB1" s="180"/>
      <c r="DIC1" s="180"/>
      <c r="DID1" s="180"/>
      <c r="DIE1" s="180"/>
      <c r="DIF1" s="180"/>
      <c r="DIG1" s="180"/>
      <c r="DIH1" s="180"/>
      <c r="DII1" s="180"/>
      <c r="DIJ1" s="180"/>
      <c r="DIK1" s="180"/>
      <c r="DIL1" s="180"/>
      <c r="DIM1" s="180"/>
      <c r="DIN1" s="180"/>
      <c r="DIO1" s="180"/>
      <c r="DIP1" s="180"/>
      <c r="DIQ1" s="180"/>
      <c r="DIR1" s="180"/>
      <c r="DIS1" s="180"/>
      <c r="DIT1" s="180"/>
      <c r="DIU1" s="180"/>
      <c r="DIV1" s="180"/>
      <c r="DIW1" s="180"/>
      <c r="DIX1" s="180"/>
      <c r="DIY1" s="180"/>
      <c r="DIZ1" s="180"/>
      <c r="DJA1" s="180"/>
      <c r="DJB1" s="180"/>
      <c r="DJC1" s="180"/>
      <c r="DJD1" s="180"/>
      <c r="DJE1" s="180"/>
      <c r="DJF1" s="180"/>
      <c r="DJG1" s="180"/>
      <c r="DJH1" s="180"/>
      <c r="DJI1" s="180"/>
      <c r="DJJ1" s="180"/>
      <c r="DJK1" s="180"/>
      <c r="DJL1" s="180"/>
      <c r="DJM1" s="180"/>
      <c r="DJN1" s="180"/>
      <c r="DJO1" s="180"/>
      <c r="DJP1" s="180"/>
      <c r="DJQ1" s="180"/>
      <c r="DJR1" s="180"/>
      <c r="DJS1" s="180"/>
      <c r="DJT1" s="180"/>
      <c r="DJU1" s="180"/>
      <c r="DJV1" s="180"/>
      <c r="DJW1" s="180"/>
      <c r="DJX1" s="180"/>
      <c r="DJY1" s="180"/>
      <c r="DJZ1" s="180"/>
      <c r="DKA1" s="180"/>
      <c r="DKB1" s="180"/>
      <c r="DKC1" s="180"/>
      <c r="DKD1" s="180"/>
      <c r="DKE1" s="180"/>
      <c r="DKF1" s="180"/>
      <c r="DKG1" s="180"/>
      <c r="DKH1" s="180"/>
      <c r="DKI1" s="180"/>
      <c r="DKJ1" s="180"/>
      <c r="DKK1" s="180"/>
      <c r="DKL1" s="180"/>
      <c r="DKM1" s="180"/>
      <c r="DKN1" s="180"/>
      <c r="DKO1" s="180"/>
      <c r="DKP1" s="180"/>
      <c r="DKQ1" s="180"/>
      <c r="DKR1" s="180"/>
      <c r="DKS1" s="180"/>
      <c r="DKT1" s="180"/>
      <c r="DKU1" s="180"/>
      <c r="DKV1" s="180"/>
      <c r="DKW1" s="180"/>
      <c r="DKX1" s="180"/>
      <c r="DKY1" s="180"/>
      <c r="DKZ1" s="180"/>
      <c r="DLA1" s="180"/>
      <c r="DLB1" s="180"/>
      <c r="DLC1" s="180"/>
      <c r="DLD1" s="180"/>
      <c r="DLE1" s="180"/>
      <c r="DLF1" s="180"/>
      <c r="DLG1" s="180"/>
      <c r="DLH1" s="180"/>
      <c r="DLI1" s="180"/>
      <c r="DLJ1" s="180"/>
      <c r="DLK1" s="180"/>
      <c r="DLL1" s="180"/>
      <c r="DLM1" s="180"/>
      <c r="DLN1" s="180"/>
      <c r="DLO1" s="180"/>
      <c r="DLP1" s="180"/>
      <c r="DLQ1" s="180"/>
      <c r="DLR1" s="180"/>
      <c r="DLS1" s="180"/>
      <c r="DLT1" s="180"/>
      <c r="DLU1" s="180"/>
      <c r="DLV1" s="180"/>
      <c r="DLW1" s="180"/>
      <c r="DLX1" s="180"/>
      <c r="DLY1" s="180"/>
      <c r="DLZ1" s="180"/>
      <c r="DMA1" s="180"/>
      <c r="DMB1" s="180"/>
      <c r="DMC1" s="180"/>
      <c r="DMD1" s="180"/>
      <c r="DME1" s="180"/>
      <c r="DMF1" s="180"/>
      <c r="DMG1" s="180"/>
      <c r="DMH1" s="180"/>
      <c r="DMI1" s="180"/>
      <c r="DMJ1" s="180"/>
      <c r="DMK1" s="180"/>
      <c r="DML1" s="180"/>
      <c r="DMM1" s="180"/>
      <c r="DMN1" s="180"/>
      <c r="DMO1" s="180"/>
      <c r="DMP1" s="180"/>
      <c r="DMQ1" s="180"/>
      <c r="DMR1" s="180"/>
      <c r="DMS1" s="180"/>
      <c r="DMT1" s="180"/>
      <c r="DMU1" s="180"/>
      <c r="DMV1" s="180"/>
      <c r="DMW1" s="180"/>
      <c r="DMX1" s="180"/>
      <c r="DMY1" s="180"/>
      <c r="DMZ1" s="180"/>
      <c r="DNA1" s="180"/>
      <c r="DNB1" s="180"/>
      <c r="DNC1" s="180"/>
      <c r="DND1" s="180"/>
      <c r="DNE1" s="180"/>
      <c r="DNF1" s="180"/>
      <c r="DNG1" s="180"/>
      <c r="DNH1" s="180"/>
      <c r="DNI1" s="180"/>
      <c r="DNJ1" s="180"/>
      <c r="DNK1" s="180"/>
      <c r="DNL1" s="180"/>
      <c r="DNM1" s="180"/>
      <c r="DNN1" s="180"/>
      <c r="DNO1" s="180"/>
      <c r="DNP1" s="180"/>
      <c r="DNQ1" s="180"/>
      <c r="DNR1" s="180"/>
      <c r="DNS1" s="180"/>
      <c r="DNT1" s="180"/>
      <c r="DNU1" s="180"/>
      <c r="DNV1" s="180"/>
      <c r="DNW1" s="180"/>
      <c r="DNX1" s="180"/>
      <c r="DNY1" s="180"/>
      <c r="DNZ1" s="180"/>
      <c r="DOA1" s="180"/>
      <c r="DOB1" s="180"/>
      <c r="DOC1" s="180"/>
      <c r="DOD1" s="180"/>
      <c r="DOE1" s="180"/>
      <c r="DOF1" s="180"/>
      <c r="DOG1" s="180"/>
      <c r="DOH1" s="180"/>
      <c r="DOI1" s="180"/>
      <c r="DOJ1" s="180"/>
      <c r="DOK1" s="180"/>
      <c r="DOL1" s="180"/>
      <c r="DOM1" s="180"/>
      <c r="DON1" s="180"/>
      <c r="DOO1" s="180"/>
      <c r="DOP1" s="180"/>
      <c r="DOQ1" s="180"/>
      <c r="DOR1" s="180"/>
      <c r="DOS1" s="180"/>
      <c r="DOT1" s="180"/>
      <c r="DOU1" s="180"/>
      <c r="DOV1" s="180"/>
      <c r="DOW1" s="180"/>
      <c r="DOX1" s="180"/>
      <c r="DOY1" s="180"/>
      <c r="DOZ1" s="180"/>
      <c r="DPA1" s="180"/>
      <c r="DPB1" s="180"/>
      <c r="DPC1" s="180"/>
      <c r="DPD1" s="180"/>
      <c r="DPE1" s="180"/>
      <c r="DPF1" s="180"/>
      <c r="DPG1" s="180"/>
      <c r="DPH1" s="180"/>
      <c r="DPI1" s="180"/>
      <c r="DPJ1" s="180"/>
      <c r="DPK1" s="180"/>
      <c r="DPL1" s="180"/>
      <c r="DPM1" s="180"/>
      <c r="DPN1" s="180"/>
      <c r="DPO1" s="180"/>
      <c r="DPP1" s="180"/>
      <c r="DPQ1" s="180"/>
      <c r="DPR1" s="180"/>
      <c r="DPS1" s="180"/>
      <c r="DPT1" s="180"/>
      <c r="DPU1" s="180"/>
      <c r="DPV1" s="180"/>
      <c r="DPW1" s="180"/>
      <c r="DPX1" s="180"/>
      <c r="DPY1" s="180"/>
      <c r="DPZ1" s="180"/>
      <c r="DQA1" s="180"/>
      <c r="DQB1" s="180"/>
      <c r="DQC1" s="180"/>
      <c r="DQD1" s="180"/>
      <c r="DQE1" s="180"/>
      <c r="DQF1" s="180"/>
      <c r="DQG1" s="180"/>
      <c r="DQH1" s="180"/>
      <c r="DQI1" s="180"/>
      <c r="DQJ1" s="180"/>
      <c r="DQK1" s="180"/>
      <c r="DQL1" s="180"/>
      <c r="DQM1" s="180"/>
      <c r="DQN1" s="180"/>
      <c r="DQO1" s="180"/>
      <c r="DQP1" s="180"/>
      <c r="DQQ1" s="180"/>
      <c r="DQR1" s="180"/>
      <c r="DQS1" s="180"/>
      <c r="DQT1" s="180"/>
      <c r="DQU1" s="180"/>
      <c r="DQV1" s="180"/>
      <c r="DQW1" s="180"/>
      <c r="DQX1" s="180"/>
      <c r="DQY1" s="180"/>
      <c r="DQZ1" s="180"/>
      <c r="DRA1" s="180"/>
      <c r="DRB1" s="180"/>
      <c r="DRC1" s="180"/>
      <c r="DRD1" s="180"/>
      <c r="DRE1" s="180"/>
      <c r="DRF1" s="180"/>
      <c r="DRG1" s="180"/>
      <c r="DRH1" s="180"/>
      <c r="DRI1" s="180"/>
      <c r="DRJ1" s="180"/>
      <c r="DRK1" s="180"/>
      <c r="DRL1" s="180"/>
      <c r="DRM1" s="180"/>
      <c r="DRN1" s="180"/>
      <c r="DRO1" s="180"/>
      <c r="DRP1" s="180"/>
      <c r="DRQ1" s="180"/>
      <c r="DRR1" s="180"/>
      <c r="DRS1" s="180"/>
      <c r="DRT1" s="180"/>
      <c r="DRU1" s="180"/>
      <c r="DRV1" s="180"/>
      <c r="DRW1" s="180"/>
      <c r="DRX1" s="180"/>
      <c r="DRY1" s="180"/>
      <c r="DRZ1" s="180"/>
      <c r="DSA1" s="180"/>
      <c r="DSB1" s="180"/>
      <c r="DSC1" s="180"/>
      <c r="DSD1" s="180"/>
      <c r="DSE1" s="180"/>
      <c r="DSF1" s="180"/>
      <c r="DSG1" s="180"/>
      <c r="DSH1" s="180"/>
      <c r="DSI1" s="180"/>
      <c r="DSJ1" s="180"/>
      <c r="DSK1" s="180"/>
      <c r="DSL1" s="180"/>
      <c r="DSM1" s="180"/>
      <c r="DSN1" s="180"/>
      <c r="DSO1" s="180"/>
      <c r="DSP1" s="180"/>
      <c r="DSQ1" s="180"/>
      <c r="DSR1" s="180"/>
      <c r="DSS1" s="180"/>
      <c r="DST1" s="180"/>
      <c r="DSU1" s="180"/>
      <c r="DSV1" s="180"/>
      <c r="DSW1" s="180"/>
      <c r="DSX1" s="180"/>
      <c r="DSY1" s="180"/>
      <c r="DSZ1" s="180"/>
      <c r="DTA1" s="180"/>
      <c r="DTB1" s="180"/>
      <c r="DTC1" s="180"/>
      <c r="DTD1" s="180"/>
      <c r="DTE1" s="180"/>
      <c r="DTF1" s="180"/>
      <c r="DTG1" s="180"/>
      <c r="DTH1" s="180"/>
      <c r="DTI1" s="180"/>
      <c r="DTJ1" s="180"/>
      <c r="DTK1" s="180"/>
      <c r="DTL1" s="180"/>
      <c r="DTM1" s="180"/>
      <c r="DTN1" s="180"/>
      <c r="DTO1" s="180"/>
      <c r="DTP1" s="180"/>
      <c r="DTQ1" s="180"/>
      <c r="DTR1" s="180"/>
      <c r="DTS1" s="180"/>
      <c r="DTT1" s="180"/>
      <c r="DTU1" s="180"/>
      <c r="DTV1" s="180"/>
      <c r="DTW1" s="180"/>
      <c r="DTX1" s="180"/>
      <c r="DTY1" s="180"/>
      <c r="DTZ1" s="180"/>
      <c r="DUA1" s="180"/>
      <c r="DUB1" s="180"/>
      <c r="DUC1" s="180"/>
      <c r="DUD1" s="180"/>
      <c r="DUE1" s="180"/>
      <c r="DUF1" s="180"/>
      <c r="DUG1" s="180"/>
      <c r="DUH1" s="180"/>
      <c r="DUI1" s="180"/>
      <c r="DUJ1" s="180"/>
      <c r="DUK1" s="180"/>
      <c r="DUL1" s="180"/>
      <c r="DUM1" s="180"/>
      <c r="DUN1" s="180"/>
      <c r="DUO1" s="180"/>
      <c r="DUP1" s="180"/>
      <c r="DUQ1" s="180"/>
      <c r="DUR1" s="180"/>
      <c r="DUS1" s="180"/>
      <c r="DUT1" s="180"/>
      <c r="DUU1" s="180"/>
      <c r="DUV1" s="180"/>
      <c r="DUW1" s="180"/>
      <c r="DUX1" s="180"/>
      <c r="DUY1" s="180"/>
      <c r="DUZ1" s="180"/>
      <c r="DVA1" s="180"/>
      <c r="DVB1" s="180"/>
      <c r="DVC1" s="180"/>
      <c r="DVD1" s="180"/>
      <c r="DVE1" s="180"/>
      <c r="DVF1" s="180"/>
      <c r="DVG1" s="180"/>
      <c r="DVH1" s="180"/>
      <c r="DVI1" s="180"/>
      <c r="DVJ1" s="180"/>
      <c r="DVK1" s="180"/>
      <c r="DVL1" s="180"/>
      <c r="DVM1" s="180"/>
      <c r="DVN1" s="180"/>
      <c r="DVO1" s="180"/>
      <c r="DVP1" s="180"/>
      <c r="DVQ1" s="180"/>
      <c r="DVR1" s="180"/>
      <c r="DVS1" s="180"/>
      <c r="DVT1" s="180"/>
      <c r="DVU1" s="180"/>
      <c r="DVV1" s="180"/>
      <c r="DVW1" s="180"/>
      <c r="DVX1" s="180"/>
      <c r="DVY1" s="180"/>
      <c r="DVZ1" s="180"/>
      <c r="DWA1" s="180"/>
      <c r="DWB1" s="180"/>
      <c r="DWC1" s="180"/>
      <c r="DWD1" s="180"/>
      <c r="DWE1" s="180"/>
      <c r="DWF1" s="180"/>
      <c r="DWG1" s="180"/>
      <c r="DWH1" s="180"/>
      <c r="DWI1" s="180"/>
      <c r="DWJ1" s="180"/>
      <c r="DWK1" s="180"/>
      <c r="DWL1" s="180"/>
      <c r="DWM1" s="180"/>
      <c r="DWN1" s="180"/>
      <c r="DWO1" s="180"/>
      <c r="DWP1" s="180"/>
      <c r="DWQ1" s="180"/>
      <c r="DWR1" s="180"/>
      <c r="DWS1" s="180"/>
      <c r="DWT1" s="180"/>
      <c r="DWU1" s="180"/>
      <c r="DWV1" s="180"/>
      <c r="DWW1" s="180"/>
      <c r="DWX1" s="180"/>
      <c r="DWY1" s="180"/>
      <c r="DWZ1" s="180"/>
      <c r="DXA1" s="180"/>
      <c r="DXB1" s="180"/>
      <c r="DXC1" s="180"/>
      <c r="DXD1" s="180"/>
      <c r="DXE1" s="180"/>
      <c r="DXF1" s="180"/>
      <c r="DXG1" s="180"/>
      <c r="DXH1" s="180"/>
      <c r="DXI1" s="180"/>
      <c r="DXJ1" s="180"/>
      <c r="DXK1" s="180"/>
      <c r="DXL1" s="180"/>
      <c r="DXM1" s="180"/>
      <c r="DXN1" s="180"/>
      <c r="DXO1" s="180"/>
      <c r="DXP1" s="180"/>
      <c r="DXQ1" s="180"/>
      <c r="DXR1" s="180"/>
      <c r="DXS1" s="180"/>
      <c r="DXT1" s="180"/>
      <c r="DXU1" s="180"/>
      <c r="DXV1" s="180"/>
      <c r="DXW1" s="180"/>
      <c r="DXX1" s="180"/>
      <c r="DXY1" s="180"/>
      <c r="DXZ1" s="180"/>
      <c r="DYA1" s="180"/>
      <c r="DYB1" s="180"/>
      <c r="DYC1" s="180"/>
      <c r="DYD1" s="180"/>
      <c r="DYE1" s="180"/>
      <c r="DYF1" s="180"/>
      <c r="DYG1" s="180"/>
      <c r="DYH1" s="180"/>
      <c r="DYI1" s="180"/>
      <c r="DYJ1" s="180"/>
      <c r="DYK1" s="180"/>
      <c r="DYL1" s="180"/>
      <c r="DYM1" s="180"/>
      <c r="DYN1" s="180"/>
      <c r="DYO1" s="180"/>
      <c r="DYP1" s="180"/>
      <c r="DYQ1" s="180"/>
      <c r="DYR1" s="180"/>
      <c r="DYS1" s="180"/>
      <c r="DYT1" s="180"/>
      <c r="DYU1" s="180"/>
      <c r="DYV1" s="180"/>
      <c r="DYW1" s="180"/>
      <c r="DYX1" s="180"/>
      <c r="DYY1" s="180"/>
      <c r="DYZ1" s="180"/>
      <c r="DZA1" s="180"/>
      <c r="DZB1" s="180"/>
      <c r="DZC1" s="180"/>
      <c r="DZD1" s="180"/>
      <c r="DZE1" s="180"/>
      <c r="DZF1" s="180"/>
      <c r="DZG1" s="180"/>
      <c r="DZH1" s="180"/>
      <c r="DZI1" s="180"/>
      <c r="DZJ1" s="180"/>
      <c r="DZK1" s="180"/>
      <c r="DZL1" s="180"/>
      <c r="DZM1" s="180"/>
      <c r="DZN1" s="180"/>
      <c r="DZO1" s="180"/>
      <c r="DZP1" s="180"/>
      <c r="DZQ1" s="180"/>
      <c r="DZR1" s="180"/>
      <c r="DZS1" s="180"/>
      <c r="DZT1" s="180"/>
      <c r="DZU1" s="180"/>
      <c r="DZV1" s="180"/>
      <c r="DZW1" s="180"/>
      <c r="DZX1" s="180"/>
      <c r="DZY1" s="180"/>
      <c r="DZZ1" s="180"/>
      <c r="EAA1" s="180"/>
      <c r="EAB1" s="180"/>
      <c r="EAC1" s="180"/>
      <c r="EAD1" s="180"/>
      <c r="EAE1" s="180"/>
      <c r="EAF1" s="180"/>
      <c r="EAG1" s="180"/>
      <c r="EAH1" s="180"/>
      <c r="EAI1" s="180"/>
      <c r="EAJ1" s="180"/>
      <c r="EAK1" s="180"/>
      <c r="EAL1" s="180"/>
      <c r="EAM1" s="180"/>
      <c r="EAN1" s="180"/>
      <c r="EAO1" s="180"/>
      <c r="EAP1" s="180"/>
      <c r="EAQ1" s="180"/>
      <c r="EAR1" s="180"/>
      <c r="EAS1" s="180"/>
      <c r="EAT1" s="180"/>
      <c r="EAU1" s="180"/>
      <c r="EAV1" s="180"/>
      <c r="EAW1" s="180"/>
      <c r="EAX1" s="180"/>
      <c r="EAY1" s="180"/>
      <c r="EAZ1" s="180"/>
      <c r="EBA1" s="180"/>
      <c r="EBB1" s="180"/>
      <c r="EBC1" s="180"/>
      <c r="EBD1" s="180"/>
      <c r="EBE1" s="180"/>
      <c r="EBF1" s="180"/>
      <c r="EBG1" s="180"/>
      <c r="EBH1" s="180"/>
      <c r="EBI1" s="180"/>
      <c r="EBJ1" s="180"/>
      <c r="EBK1" s="180"/>
      <c r="EBL1" s="180"/>
      <c r="EBM1" s="180"/>
      <c r="EBN1" s="180"/>
      <c r="EBO1" s="180"/>
      <c r="EBP1" s="180"/>
      <c r="EBQ1" s="180"/>
      <c r="EBR1" s="180"/>
      <c r="EBS1" s="180"/>
      <c r="EBT1" s="180"/>
      <c r="EBU1" s="180"/>
      <c r="EBV1" s="180"/>
      <c r="EBW1" s="180"/>
      <c r="EBX1" s="180"/>
      <c r="EBY1" s="180"/>
      <c r="EBZ1" s="180"/>
      <c r="ECA1" s="180"/>
      <c r="ECB1" s="180"/>
      <c r="ECC1" s="180"/>
      <c r="ECD1" s="180"/>
      <c r="ECE1" s="180"/>
      <c r="ECF1" s="180"/>
      <c r="ECG1" s="180"/>
      <c r="ECH1" s="180"/>
      <c r="ECI1" s="180"/>
      <c r="ECJ1" s="180"/>
      <c r="ECK1" s="180"/>
      <c r="ECL1" s="180"/>
      <c r="ECM1" s="180"/>
      <c r="ECN1" s="180"/>
      <c r="ECO1" s="180"/>
      <c r="ECP1" s="180"/>
      <c r="ECQ1" s="180"/>
      <c r="ECR1" s="180"/>
      <c r="ECS1" s="180"/>
      <c r="ECT1" s="180"/>
      <c r="ECU1" s="180"/>
      <c r="ECV1" s="180"/>
      <c r="ECW1" s="180"/>
      <c r="ECX1" s="180"/>
      <c r="ECY1" s="180"/>
      <c r="ECZ1" s="180"/>
      <c r="EDA1" s="180"/>
      <c r="EDB1" s="180"/>
      <c r="EDC1" s="180"/>
      <c r="EDD1" s="180"/>
      <c r="EDE1" s="180"/>
      <c r="EDF1" s="180"/>
      <c r="EDG1" s="180"/>
      <c r="EDH1" s="180"/>
      <c r="EDI1" s="180"/>
      <c r="EDJ1" s="180"/>
      <c r="EDK1" s="180"/>
      <c r="EDL1" s="180"/>
      <c r="EDM1" s="180"/>
      <c r="EDN1" s="180"/>
      <c r="EDO1" s="180"/>
      <c r="EDP1" s="180"/>
      <c r="EDQ1" s="180"/>
      <c r="EDR1" s="180"/>
      <c r="EDS1" s="180"/>
      <c r="EDT1" s="180"/>
      <c r="EDU1" s="180"/>
      <c r="EDV1" s="180"/>
      <c r="EDW1" s="180"/>
      <c r="EDX1" s="180"/>
      <c r="EDY1" s="180"/>
      <c r="EDZ1" s="180"/>
      <c r="EEA1" s="180"/>
      <c r="EEB1" s="180"/>
      <c r="EEC1" s="180"/>
      <c r="EED1" s="180"/>
      <c r="EEE1" s="180"/>
      <c r="EEF1" s="180"/>
      <c r="EEG1" s="180"/>
      <c r="EEH1" s="180"/>
      <c r="EEI1" s="180"/>
      <c r="EEJ1" s="180"/>
      <c r="EEK1" s="180"/>
      <c r="EEL1" s="180"/>
      <c r="EEM1" s="180"/>
      <c r="EEN1" s="180"/>
      <c r="EEO1" s="180"/>
      <c r="EEP1" s="180"/>
      <c r="EEQ1" s="180"/>
      <c r="EER1" s="180"/>
      <c r="EES1" s="180"/>
      <c r="EET1" s="180"/>
      <c r="EEU1" s="180"/>
      <c r="EEV1" s="180"/>
      <c r="EEW1" s="180"/>
      <c r="EEX1" s="180"/>
      <c r="EEY1" s="180"/>
      <c r="EEZ1" s="180"/>
      <c r="EFA1" s="180"/>
      <c r="EFB1" s="180"/>
      <c r="EFC1" s="180"/>
      <c r="EFD1" s="180"/>
      <c r="EFE1" s="180"/>
      <c r="EFF1" s="180"/>
      <c r="EFG1" s="180"/>
      <c r="EFH1" s="180"/>
      <c r="EFI1" s="180"/>
      <c r="EFJ1" s="180"/>
      <c r="EFK1" s="180"/>
      <c r="EFL1" s="180"/>
      <c r="EFM1" s="180"/>
      <c r="EFN1" s="180"/>
      <c r="EFO1" s="180"/>
      <c r="EFP1" s="180"/>
      <c r="EFQ1" s="180"/>
      <c r="EFR1" s="180"/>
      <c r="EFS1" s="180"/>
      <c r="EFT1" s="180"/>
      <c r="EFU1" s="180"/>
      <c r="EFV1" s="180"/>
      <c r="EFW1" s="180"/>
      <c r="EFX1" s="180"/>
      <c r="EFY1" s="180"/>
      <c r="EFZ1" s="180"/>
      <c r="EGA1" s="180"/>
      <c r="EGB1" s="180"/>
      <c r="EGC1" s="180"/>
      <c r="EGD1" s="180"/>
      <c r="EGE1" s="180"/>
      <c r="EGF1" s="180"/>
      <c r="EGG1" s="180"/>
      <c r="EGH1" s="180"/>
      <c r="EGI1" s="180"/>
      <c r="EGJ1" s="180"/>
      <c r="EGK1" s="180"/>
      <c r="EGL1" s="180"/>
      <c r="EGM1" s="180"/>
      <c r="EGN1" s="180"/>
      <c r="EGO1" s="180"/>
      <c r="EGP1" s="180"/>
      <c r="EGQ1" s="180"/>
      <c r="EGR1" s="180"/>
      <c r="EGS1" s="180"/>
      <c r="EGT1" s="180"/>
      <c r="EGU1" s="180"/>
      <c r="EGV1" s="180"/>
      <c r="EGW1" s="180"/>
      <c r="EGX1" s="180"/>
      <c r="EGY1" s="180"/>
      <c r="EGZ1" s="180"/>
      <c r="EHA1" s="180"/>
      <c r="EHB1" s="180"/>
      <c r="EHC1" s="180"/>
      <c r="EHD1" s="180"/>
      <c r="EHE1" s="180"/>
      <c r="EHF1" s="180"/>
      <c r="EHG1" s="180"/>
      <c r="EHH1" s="180"/>
      <c r="EHI1" s="180"/>
      <c r="EHJ1" s="180"/>
      <c r="EHK1" s="180"/>
      <c r="EHL1" s="180"/>
      <c r="EHM1" s="180"/>
      <c r="EHN1" s="180"/>
      <c r="EHO1" s="180"/>
      <c r="EHP1" s="180"/>
      <c r="EHQ1" s="180"/>
      <c r="EHR1" s="180"/>
      <c r="EHS1" s="180"/>
      <c r="EHT1" s="180"/>
      <c r="EHU1" s="180"/>
      <c r="EHV1" s="180"/>
      <c r="EHW1" s="180"/>
      <c r="EHX1" s="180"/>
      <c r="EHY1" s="180"/>
      <c r="EHZ1" s="180"/>
      <c r="EIA1" s="180"/>
      <c r="EIB1" s="180"/>
      <c r="EIC1" s="180"/>
      <c r="EID1" s="180"/>
      <c r="EIE1" s="180"/>
      <c r="EIF1" s="180"/>
      <c r="EIG1" s="180"/>
      <c r="EIH1" s="180"/>
      <c r="EII1" s="180"/>
      <c r="EIJ1" s="180"/>
      <c r="EIK1" s="180"/>
      <c r="EIL1" s="180"/>
      <c r="EIM1" s="180"/>
      <c r="EIN1" s="180"/>
      <c r="EIO1" s="180"/>
      <c r="EIP1" s="180"/>
      <c r="EIQ1" s="180"/>
      <c r="EIR1" s="180"/>
      <c r="EIS1" s="180"/>
      <c r="EIT1" s="180"/>
      <c r="EIU1" s="180"/>
      <c r="EIV1" s="180"/>
      <c r="EIW1" s="180"/>
      <c r="EIX1" s="180"/>
      <c r="EIY1" s="180"/>
      <c r="EIZ1" s="180"/>
      <c r="EJA1" s="180"/>
      <c r="EJB1" s="180"/>
      <c r="EJC1" s="180"/>
      <c r="EJD1" s="180"/>
      <c r="EJE1" s="180"/>
      <c r="EJF1" s="180"/>
      <c r="EJG1" s="180"/>
      <c r="EJH1" s="180"/>
      <c r="EJI1" s="180"/>
      <c r="EJJ1" s="180"/>
      <c r="EJK1" s="180"/>
      <c r="EJL1" s="180"/>
      <c r="EJM1" s="180"/>
      <c r="EJN1" s="180"/>
      <c r="EJO1" s="180"/>
      <c r="EJP1" s="180"/>
      <c r="EJQ1" s="180"/>
      <c r="EJR1" s="180"/>
      <c r="EJS1" s="180"/>
      <c r="EJT1" s="180"/>
      <c r="EJU1" s="180"/>
      <c r="EJV1" s="180"/>
      <c r="EJW1" s="180"/>
      <c r="EJX1" s="180"/>
      <c r="EJY1" s="180"/>
      <c r="EJZ1" s="180"/>
      <c r="EKA1" s="180"/>
      <c r="EKB1" s="180"/>
      <c r="EKC1" s="180"/>
      <c r="EKD1" s="180"/>
      <c r="EKE1" s="180"/>
      <c r="EKF1" s="180"/>
      <c r="EKG1" s="180"/>
      <c r="EKH1" s="180"/>
      <c r="EKI1" s="180"/>
      <c r="EKJ1" s="180"/>
      <c r="EKK1" s="180"/>
      <c r="EKL1" s="180"/>
      <c r="EKM1" s="180"/>
      <c r="EKN1" s="180"/>
      <c r="EKO1" s="180"/>
      <c r="EKP1" s="180"/>
      <c r="EKQ1" s="180"/>
      <c r="EKR1" s="180"/>
      <c r="EKS1" s="180"/>
      <c r="EKT1" s="180"/>
      <c r="EKU1" s="180"/>
      <c r="EKV1" s="180"/>
      <c r="EKW1" s="180"/>
      <c r="EKX1" s="180"/>
      <c r="EKY1" s="180"/>
      <c r="EKZ1" s="180"/>
      <c r="ELA1" s="180"/>
      <c r="ELB1" s="180"/>
      <c r="ELC1" s="180"/>
      <c r="ELD1" s="180"/>
      <c r="ELE1" s="180"/>
      <c r="ELF1" s="180"/>
      <c r="ELG1" s="180"/>
      <c r="ELH1" s="180"/>
      <c r="ELI1" s="180"/>
      <c r="ELJ1" s="180"/>
      <c r="ELK1" s="180"/>
      <c r="ELL1" s="180"/>
      <c r="ELM1" s="180"/>
      <c r="ELN1" s="180"/>
      <c r="ELO1" s="180"/>
      <c r="ELP1" s="180"/>
      <c r="ELQ1" s="180"/>
      <c r="ELR1" s="180"/>
      <c r="ELS1" s="180"/>
      <c r="ELT1" s="180"/>
      <c r="ELU1" s="180"/>
      <c r="ELV1" s="180"/>
      <c r="ELW1" s="180"/>
      <c r="ELX1" s="180"/>
      <c r="ELY1" s="180"/>
      <c r="ELZ1" s="180"/>
      <c r="EMA1" s="180"/>
      <c r="EMB1" s="180"/>
      <c r="EMC1" s="180"/>
      <c r="EMD1" s="180"/>
      <c r="EME1" s="180"/>
      <c r="EMF1" s="180"/>
      <c r="EMG1" s="180"/>
      <c r="EMH1" s="180"/>
      <c r="EMI1" s="180"/>
      <c r="EMJ1" s="180"/>
      <c r="EMK1" s="180"/>
      <c r="EML1" s="180"/>
      <c r="EMM1" s="180"/>
      <c r="EMN1" s="180"/>
      <c r="EMO1" s="180"/>
      <c r="EMP1" s="180"/>
      <c r="EMQ1" s="180"/>
      <c r="EMR1" s="180"/>
      <c r="EMS1" s="180"/>
      <c r="EMT1" s="180"/>
      <c r="EMU1" s="180"/>
      <c r="EMV1" s="180"/>
      <c r="EMW1" s="180"/>
      <c r="EMX1" s="180"/>
      <c r="EMY1" s="180"/>
      <c r="EMZ1" s="180"/>
      <c r="ENA1" s="180"/>
      <c r="ENB1" s="180"/>
      <c r="ENC1" s="180"/>
      <c r="END1" s="180"/>
      <c r="ENE1" s="180"/>
      <c r="ENF1" s="180"/>
      <c r="ENG1" s="180"/>
      <c r="ENH1" s="180"/>
      <c r="ENI1" s="180"/>
      <c r="ENJ1" s="180"/>
      <c r="ENK1" s="180"/>
      <c r="ENL1" s="180"/>
      <c r="ENM1" s="180"/>
      <c r="ENN1" s="180"/>
      <c r="ENO1" s="180"/>
      <c r="ENP1" s="180"/>
      <c r="ENQ1" s="180"/>
      <c r="ENR1" s="180"/>
      <c r="ENS1" s="180"/>
      <c r="ENT1" s="180"/>
      <c r="ENU1" s="180"/>
      <c r="ENV1" s="180"/>
      <c r="ENW1" s="180"/>
      <c r="ENX1" s="180"/>
      <c r="ENY1" s="180"/>
      <c r="ENZ1" s="180"/>
      <c r="EOA1" s="180"/>
      <c r="EOB1" s="180"/>
      <c r="EOC1" s="180"/>
      <c r="EOD1" s="180"/>
      <c r="EOE1" s="180"/>
      <c r="EOF1" s="180"/>
      <c r="EOG1" s="180"/>
      <c r="EOH1" s="180"/>
      <c r="EOI1" s="180"/>
      <c r="EOJ1" s="180"/>
      <c r="EOK1" s="180"/>
      <c r="EOL1" s="180"/>
      <c r="EOM1" s="180"/>
      <c r="EON1" s="180"/>
      <c r="EOO1" s="180"/>
      <c r="EOP1" s="180"/>
      <c r="EOQ1" s="180"/>
      <c r="EOR1" s="180"/>
      <c r="EOS1" s="180"/>
      <c r="EOT1" s="180"/>
      <c r="EOU1" s="180"/>
      <c r="EOV1" s="180"/>
      <c r="EOW1" s="180"/>
      <c r="EOX1" s="180"/>
      <c r="EOY1" s="180"/>
      <c r="EOZ1" s="180"/>
      <c r="EPA1" s="180"/>
      <c r="EPB1" s="180"/>
      <c r="EPC1" s="180"/>
      <c r="EPD1" s="180"/>
      <c r="EPE1" s="180"/>
      <c r="EPF1" s="180"/>
      <c r="EPG1" s="180"/>
      <c r="EPH1" s="180"/>
      <c r="EPI1" s="180"/>
      <c r="EPJ1" s="180"/>
      <c r="EPK1" s="180"/>
      <c r="EPL1" s="180"/>
      <c r="EPM1" s="180"/>
      <c r="EPN1" s="180"/>
      <c r="EPO1" s="180"/>
      <c r="EPP1" s="180"/>
      <c r="EPQ1" s="180"/>
      <c r="EPR1" s="180"/>
      <c r="EPS1" s="180"/>
      <c r="EPT1" s="180"/>
      <c r="EPU1" s="180"/>
      <c r="EPV1" s="180"/>
      <c r="EPW1" s="180"/>
      <c r="EPX1" s="180"/>
      <c r="EPY1" s="180"/>
      <c r="EPZ1" s="180"/>
      <c r="EQA1" s="180"/>
      <c r="EQB1" s="180"/>
      <c r="EQC1" s="180"/>
      <c r="EQD1" s="180"/>
      <c r="EQE1" s="180"/>
      <c r="EQF1" s="180"/>
      <c r="EQG1" s="180"/>
      <c r="EQH1" s="180"/>
      <c r="EQI1" s="180"/>
      <c r="EQJ1" s="180"/>
      <c r="EQK1" s="180"/>
      <c r="EQL1" s="180"/>
      <c r="EQM1" s="180"/>
      <c r="EQN1" s="180"/>
      <c r="EQO1" s="180"/>
      <c r="EQP1" s="180"/>
      <c r="EQQ1" s="180"/>
      <c r="EQR1" s="180"/>
      <c r="EQS1" s="180"/>
      <c r="EQT1" s="180"/>
      <c r="EQU1" s="180"/>
      <c r="EQV1" s="180"/>
      <c r="EQW1" s="180"/>
      <c r="EQX1" s="180"/>
      <c r="EQY1" s="180"/>
      <c r="EQZ1" s="180"/>
      <c r="ERA1" s="180"/>
      <c r="ERB1" s="180"/>
      <c r="ERC1" s="180"/>
      <c r="ERD1" s="180"/>
      <c r="ERE1" s="180"/>
      <c r="ERF1" s="180"/>
      <c r="ERG1" s="180"/>
      <c r="ERH1" s="180"/>
      <c r="ERI1" s="180"/>
      <c r="ERJ1" s="180"/>
      <c r="ERK1" s="180"/>
      <c r="ERL1" s="180"/>
      <c r="ERM1" s="180"/>
      <c r="ERN1" s="180"/>
      <c r="ERO1" s="180"/>
      <c r="ERP1" s="180"/>
      <c r="ERQ1" s="180"/>
      <c r="ERR1" s="180"/>
      <c r="ERS1" s="180"/>
      <c r="ERT1" s="180"/>
      <c r="ERU1" s="180"/>
      <c r="ERV1" s="180"/>
      <c r="ERW1" s="180"/>
      <c r="ERX1" s="180"/>
      <c r="ERY1" s="180"/>
      <c r="ERZ1" s="180"/>
      <c r="ESA1" s="180"/>
      <c r="ESB1" s="180"/>
      <c r="ESC1" s="180"/>
      <c r="ESD1" s="180"/>
      <c r="ESE1" s="180"/>
      <c r="ESF1" s="180"/>
      <c r="ESG1" s="180"/>
      <c r="ESH1" s="180"/>
      <c r="ESI1" s="180"/>
      <c r="ESJ1" s="180"/>
      <c r="ESK1" s="180"/>
      <c r="ESL1" s="180"/>
      <c r="ESM1" s="180"/>
      <c r="ESN1" s="180"/>
      <c r="ESO1" s="180"/>
      <c r="ESP1" s="180"/>
      <c r="ESQ1" s="180"/>
      <c r="ESR1" s="180"/>
      <c r="ESS1" s="180"/>
      <c r="EST1" s="180"/>
      <c r="ESU1" s="180"/>
      <c r="ESV1" s="180"/>
      <c r="ESW1" s="180"/>
      <c r="ESX1" s="180"/>
      <c r="ESY1" s="180"/>
      <c r="ESZ1" s="180"/>
      <c r="ETA1" s="180"/>
      <c r="ETB1" s="180"/>
      <c r="ETC1" s="180"/>
      <c r="ETD1" s="180"/>
      <c r="ETE1" s="180"/>
      <c r="ETF1" s="180"/>
      <c r="ETG1" s="180"/>
      <c r="ETH1" s="180"/>
      <c r="ETI1" s="180"/>
      <c r="ETJ1" s="180"/>
      <c r="ETK1" s="180"/>
      <c r="ETL1" s="180"/>
      <c r="ETM1" s="180"/>
      <c r="ETN1" s="180"/>
      <c r="ETO1" s="180"/>
      <c r="ETP1" s="180"/>
      <c r="ETQ1" s="180"/>
      <c r="ETR1" s="180"/>
      <c r="ETS1" s="180"/>
      <c r="ETT1" s="180"/>
      <c r="ETU1" s="180"/>
      <c r="ETV1" s="180"/>
      <c r="ETW1" s="180"/>
      <c r="ETX1" s="180"/>
      <c r="ETY1" s="180"/>
      <c r="ETZ1" s="180"/>
      <c r="EUA1" s="180"/>
      <c r="EUB1" s="180"/>
      <c r="EUC1" s="180"/>
      <c r="EUD1" s="180"/>
      <c r="EUE1" s="180"/>
      <c r="EUF1" s="180"/>
      <c r="EUG1" s="180"/>
      <c r="EUH1" s="180"/>
      <c r="EUI1" s="180"/>
      <c r="EUJ1" s="180"/>
      <c r="EUK1" s="180"/>
      <c r="EUL1" s="180"/>
      <c r="EUM1" s="180"/>
      <c r="EUN1" s="180"/>
      <c r="EUO1" s="180"/>
      <c r="EUP1" s="180"/>
      <c r="EUQ1" s="180"/>
      <c r="EUR1" s="180"/>
      <c r="EUS1" s="180"/>
      <c r="EUT1" s="180"/>
      <c r="EUU1" s="180"/>
      <c r="EUV1" s="180"/>
      <c r="EUW1" s="180"/>
      <c r="EUX1" s="180"/>
      <c r="EUY1" s="180"/>
      <c r="EUZ1" s="180"/>
      <c r="EVA1" s="180"/>
      <c r="EVB1" s="180"/>
      <c r="EVC1" s="180"/>
      <c r="EVD1" s="180"/>
      <c r="EVE1" s="180"/>
      <c r="EVF1" s="180"/>
      <c r="EVG1" s="180"/>
      <c r="EVH1" s="180"/>
      <c r="EVI1" s="180"/>
      <c r="EVJ1" s="180"/>
      <c r="EVK1" s="180"/>
      <c r="EVL1" s="180"/>
      <c r="EVM1" s="180"/>
      <c r="EVN1" s="180"/>
      <c r="EVO1" s="180"/>
      <c r="EVP1" s="180"/>
      <c r="EVQ1" s="180"/>
      <c r="EVR1" s="180"/>
      <c r="EVS1" s="180"/>
      <c r="EVT1" s="180"/>
      <c r="EVU1" s="180"/>
      <c r="EVV1" s="180"/>
      <c r="EVW1" s="180"/>
      <c r="EVX1" s="180"/>
      <c r="EVY1" s="180"/>
      <c r="EVZ1" s="180"/>
      <c r="EWA1" s="180"/>
      <c r="EWB1" s="180"/>
      <c r="EWC1" s="180"/>
      <c r="EWD1" s="180"/>
      <c r="EWE1" s="180"/>
      <c r="EWF1" s="180"/>
      <c r="EWG1" s="180"/>
      <c r="EWH1" s="180"/>
      <c r="EWI1" s="180"/>
      <c r="EWJ1" s="180"/>
      <c r="EWK1" s="180"/>
      <c r="EWL1" s="180"/>
      <c r="EWM1" s="180"/>
      <c r="EWN1" s="180"/>
      <c r="EWO1" s="180"/>
      <c r="EWP1" s="180"/>
      <c r="EWQ1" s="180"/>
      <c r="EWR1" s="180"/>
      <c r="EWS1" s="180"/>
      <c r="EWT1" s="180"/>
      <c r="EWU1" s="180"/>
      <c r="EWV1" s="180"/>
      <c r="EWW1" s="180"/>
      <c r="EWX1" s="180"/>
      <c r="EWY1" s="180"/>
      <c r="EWZ1" s="180"/>
      <c r="EXA1" s="180"/>
      <c r="EXB1" s="180"/>
      <c r="EXC1" s="180"/>
      <c r="EXD1" s="180"/>
      <c r="EXE1" s="180"/>
      <c r="EXF1" s="180"/>
      <c r="EXG1" s="180"/>
      <c r="EXH1" s="180"/>
      <c r="EXI1" s="180"/>
      <c r="EXJ1" s="180"/>
      <c r="EXK1" s="180"/>
      <c r="EXL1" s="180"/>
      <c r="EXM1" s="180"/>
      <c r="EXN1" s="180"/>
      <c r="EXO1" s="180"/>
      <c r="EXP1" s="180"/>
      <c r="EXQ1" s="180"/>
      <c r="EXR1" s="180"/>
      <c r="EXS1" s="180"/>
      <c r="EXT1" s="180"/>
      <c r="EXU1" s="180"/>
      <c r="EXV1" s="180"/>
      <c r="EXW1" s="180"/>
      <c r="EXX1" s="180"/>
      <c r="EXY1" s="180"/>
      <c r="EXZ1" s="180"/>
      <c r="EYA1" s="180"/>
      <c r="EYB1" s="180"/>
      <c r="EYC1" s="180"/>
      <c r="EYD1" s="180"/>
      <c r="EYE1" s="180"/>
      <c r="EYF1" s="180"/>
      <c r="EYG1" s="180"/>
      <c r="EYH1" s="180"/>
      <c r="EYI1" s="180"/>
      <c r="EYJ1" s="180"/>
      <c r="EYK1" s="180"/>
      <c r="EYL1" s="180"/>
      <c r="EYM1" s="180"/>
      <c r="EYN1" s="180"/>
      <c r="EYO1" s="180"/>
      <c r="EYP1" s="180"/>
      <c r="EYQ1" s="180"/>
      <c r="EYR1" s="180"/>
      <c r="EYS1" s="180"/>
      <c r="EYT1" s="180"/>
      <c r="EYU1" s="180"/>
      <c r="EYV1" s="180"/>
      <c r="EYW1" s="180"/>
      <c r="EYX1" s="180"/>
      <c r="EYY1" s="180"/>
      <c r="EYZ1" s="180"/>
      <c r="EZA1" s="180"/>
      <c r="EZB1" s="180"/>
      <c r="EZC1" s="180"/>
      <c r="EZD1" s="180"/>
      <c r="EZE1" s="180"/>
      <c r="EZF1" s="180"/>
      <c r="EZG1" s="180"/>
      <c r="EZH1" s="180"/>
      <c r="EZI1" s="180"/>
      <c r="EZJ1" s="180"/>
      <c r="EZK1" s="180"/>
      <c r="EZL1" s="180"/>
      <c r="EZM1" s="180"/>
      <c r="EZN1" s="180"/>
      <c r="EZO1" s="180"/>
      <c r="EZP1" s="180"/>
      <c r="EZQ1" s="180"/>
      <c r="EZR1" s="180"/>
      <c r="EZS1" s="180"/>
      <c r="EZT1" s="180"/>
      <c r="EZU1" s="180"/>
      <c r="EZV1" s="180"/>
      <c r="EZW1" s="180"/>
      <c r="EZX1" s="180"/>
      <c r="EZY1" s="180"/>
      <c r="EZZ1" s="180"/>
      <c r="FAA1" s="180"/>
      <c r="FAB1" s="180"/>
      <c r="FAC1" s="180"/>
      <c r="FAD1" s="180"/>
      <c r="FAE1" s="180"/>
      <c r="FAF1" s="180"/>
      <c r="FAG1" s="180"/>
      <c r="FAH1" s="180"/>
      <c r="FAI1" s="180"/>
      <c r="FAJ1" s="180"/>
      <c r="FAK1" s="180"/>
      <c r="FAL1" s="180"/>
      <c r="FAM1" s="180"/>
      <c r="FAN1" s="180"/>
      <c r="FAO1" s="180"/>
      <c r="FAP1" s="180"/>
      <c r="FAQ1" s="180"/>
      <c r="FAR1" s="180"/>
      <c r="FAS1" s="180"/>
      <c r="FAT1" s="180"/>
      <c r="FAU1" s="180"/>
      <c r="FAV1" s="180"/>
      <c r="FAW1" s="180"/>
      <c r="FAX1" s="180"/>
      <c r="FAY1" s="180"/>
      <c r="FAZ1" s="180"/>
      <c r="FBA1" s="180"/>
      <c r="FBB1" s="180"/>
      <c r="FBC1" s="180"/>
      <c r="FBD1" s="180"/>
      <c r="FBE1" s="180"/>
      <c r="FBF1" s="180"/>
      <c r="FBG1" s="180"/>
      <c r="FBH1" s="180"/>
      <c r="FBI1" s="180"/>
      <c r="FBJ1" s="180"/>
      <c r="FBK1" s="180"/>
      <c r="FBL1" s="180"/>
      <c r="FBM1" s="180"/>
      <c r="FBN1" s="180"/>
      <c r="FBO1" s="180"/>
      <c r="FBP1" s="180"/>
      <c r="FBQ1" s="180"/>
      <c r="FBR1" s="180"/>
      <c r="FBS1" s="180"/>
      <c r="FBT1" s="180"/>
      <c r="FBU1" s="180"/>
      <c r="FBV1" s="180"/>
      <c r="FBW1" s="180"/>
      <c r="FBX1" s="180"/>
      <c r="FBY1" s="180"/>
      <c r="FBZ1" s="180"/>
      <c r="FCA1" s="180"/>
      <c r="FCB1" s="180"/>
      <c r="FCC1" s="180"/>
      <c r="FCD1" s="180"/>
      <c r="FCE1" s="180"/>
      <c r="FCF1" s="180"/>
      <c r="FCG1" s="180"/>
      <c r="FCH1" s="180"/>
      <c r="FCI1" s="180"/>
      <c r="FCJ1" s="180"/>
      <c r="FCK1" s="180"/>
      <c r="FCL1" s="180"/>
      <c r="FCM1" s="180"/>
      <c r="FCN1" s="180"/>
      <c r="FCO1" s="180"/>
      <c r="FCP1" s="180"/>
      <c r="FCQ1" s="180"/>
      <c r="FCR1" s="180"/>
      <c r="FCS1" s="180"/>
      <c r="FCT1" s="180"/>
      <c r="FCU1" s="180"/>
      <c r="FCV1" s="180"/>
      <c r="FCW1" s="180"/>
      <c r="FCX1" s="180"/>
      <c r="FCY1" s="180"/>
      <c r="FCZ1" s="180"/>
      <c r="FDA1" s="180"/>
      <c r="FDB1" s="180"/>
      <c r="FDC1" s="180"/>
      <c r="FDD1" s="180"/>
      <c r="FDE1" s="180"/>
      <c r="FDF1" s="180"/>
      <c r="FDG1" s="180"/>
      <c r="FDH1" s="180"/>
      <c r="FDI1" s="180"/>
      <c r="FDJ1" s="180"/>
      <c r="FDK1" s="180"/>
      <c r="FDL1" s="180"/>
      <c r="FDM1" s="180"/>
      <c r="FDN1" s="180"/>
      <c r="FDO1" s="180"/>
      <c r="FDP1" s="180"/>
      <c r="FDQ1" s="180"/>
      <c r="FDR1" s="180"/>
      <c r="FDS1" s="180"/>
      <c r="FDT1" s="180"/>
      <c r="FDU1" s="180"/>
      <c r="FDV1" s="180"/>
      <c r="FDW1" s="180"/>
      <c r="FDX1" s="180"/>
      <c r="FDY1" s="180"/>
      <c r="FDZ1" s="180"/>
      <c r="FEA1" s="180"/>
      <c r="FEB1" s="180"/>
      <c r="FEC1" s="180"/>
      <c r="FED1" s="180"/>
      <c r="FEE1" s="180"/>
      <c r="FEF1" s="180"/>
      <c r="FEG1" s="180"/>
      <c r="FEH1" s="180"/>
      <c r="FEI1" s="180"/>
      <c r="FEJ1" s="180"/>
      <c r="FEK1" s="180"/>
      <c r="FEL1" s="180"/>
      <c r="FEM1" s="180"/>
      <c r="FEN1" s="180"/>
      <c r="FEO1" s="180"/>
      <c r="FEP1" s="180"/>
      <c r="FEQ1" s="180"/>
      <c r="FER1" s="180"/>
      <c r="FES1" s="180"/>
      <c r="FET1" s="180"/>
      <c r="FEU1" s="180"/>
      <c r="FEV1" s="180"/>
      <c r="FEW1" s="180"/>
      <c r="FEX1" s="180"/>
      <c r="FEY1" s="180"/>
      <c r="FEZ1" s="180"/>
      <c r="FFA1" s="180"/>
      <c r="FFB1" s="180"/>
      <c r="FFC1" s="180"/>
      <c r="FFD1" s="180"/>
      <c r="FFE1" s="180"/>
      <c r="FFF1" s="180"/>
      <c r="FFG1" s="180"/>
      <c r="FFH1" s="180"/>
      <c r="FFI1" s="180"/>
      <c r="FFJ1" s="180"/>
      <c r="FFK1" s="180"/>
      <c r="FFL1" s="180"/>
      <c r="FFM1" s="180"/>
      <c r="FFN1" s="180"/>
      <c r="FFO1" s="180"/>
      <c r="FFP1" s="180"/>
      <c r="FFQ1" s="180"/>
      <c r="FFR1" s="180"/>
      <c r="FFS1" s="180"/>
      <c r="FFT1" s="180"/>
      <c r="FFU1" s="180"/>
      <c r="FFV1" s="180"/>
      <c r="FFW1" s="180"/>
      <c r="FFX1" s="180"/>
      <c r="FFY1" s="180"/>
      <c r="FFZ1" s="180"/>
      <c r="FGA1" s="180"/>
      <c r="FGB1" s="180"/>
      <c r="FGC1" s="180"/>
      <c r="FGD1" s="180"/>
      <c r="FGE1" s="180"/>
      <c r="FGF1" s="180"/>
      <c r="FGG1" s="180"/>
      <c r="FGH1" s="180"/>
      <c r="FGI1" s="180"/>
      <c r="FGJ1" s="180"/>
      <c r="FGK1" s="180"/>
      <c r="FGL1" s="180"/>
      <c r="FGM1" s="180"/>
      <c r="FGN1" s="180"/>
      <c r="FGO1" s="180"/>
      <c r="FGP1" s="180"/>
      <c r="FGQ1" s="180"/>
      <c r="FGR1" s="180"/>
      <c r="FGS1" s="180"/>
      <c r="FGT1" s="180"/>
      <c r="FGU1" s="180"/>
      <c r="FGV1" s="180"/>
      <c r="FGW1" s="180"/>
      <c r="FGX1" s="180"/>
      <c r="FGY1" s="180"/>
      <c r="FGZ1" s="180"/>
      <c r="FHA1" s="180"/>
      <c r="FHB1" s="180"/>
      <c r="FHC1" s="180"/>
      <c r="FHD1" s="180"/>
      <c r="FHE1" s="180"/>
      <c r="FHF1" s="180"/>
      <c r="FHG1" s="180"/>
      <c r="FHH1" s="180"/>
      <c r="FHI1" s="180"/>
      <c r="FHJ1" s="180"/>
      <c r="FHK1" s="180"/>
      <c r="FHL1" s="180"/>
      <c r="FHM1" s="180"/>
      <c r="FHN1" s="180"/>
      <c r="FHO1" s="180"/>
      <c r="FHP1" s="180"/>
      <c r="FHQ1" s="180"/>
      <c r="FHR1" s="180"/>
      <c r="FHS1" s="180"/>
      <c r="FHT1" s="180"/>
      <c r="FHU1" s="180"/>
      <c r="FHV1" s="180"/>
      <c r="FHW1" s="180"/>
      <c r="FHX1" s="180"/>
      <c r="FHY1" s="180"/>
      <c r="FHZ1" s="180"/>
      <c r="FIA1" s="180"/>
      <c r="FIB1" s="180"/>
      <c r="FIC1" s="180"/>
      <c r="FID1" s="180"/>
      <c r="FIE1" s="180"/>
      <c r="FIF1" s="180"/>
      <c r="FIG1" s="180"/>
      <c r="FIH1" s="180"/>
      <c r="FII1" s="180"/>
      <c r="FIJ1" s="180"/>
      <c r="FIK1" s="180"/>
      <c r="FIL1" s="180"/>
      <c r="FIM1" s="180"/>
      <c r="FIN1" s="180"/>
      <c r="FIO1" s="180"/>
      <c r="FIP1" s="180"/>
      <c r="FIQ1" s="180"/>
      <c r="FIR1" s="180"/>
      <c r="FIS1" s="180"/>
      <c r="FIT1" s="180"/>
      <c r="FIU1" s="180"/>
      <c r="FIV1" s="180"/>
      <c r="FIW1" s="180"/>
      <c r="FIX1" s="180"/>
      <c r="FIY1" s="180"/>
      <c r="FIZ1" s="180"/>
      <c r="FJA1" s="180"/>
      <c r="FJB1" s="180"/>
      <c r="FJC1" s="180"/>
      <c r="FJD1" s="180"/>
      <c r="FJE1" s="180"/>
      <c r="FJF1" s="180"/>
      <c r="FJG1" s="180"/>
      <c r="FJH1" s="180"/>
      <c r="FJI1" s="180"/>
      <c r="FJJ1" s="180"/>
      <c r="FJK1" s="180"/>
      <c r="FJL1" s="180"/>
      <c r="FJM1" s="180"/>
      <c r="FJN1" s="180"/>
      <c r="FJO1" s="180"/>
      <c r="FJP1" s="180"/>
      <c r="FJQ1" s="180"/>
      <c r="FJR1" s="180"/>
      <c r="FJS1" s="180"/>
      <c r="FJT1" s="180"/>
      <c r="FJU1" s="180"/>
      <c r="FJV1" s="180"/>
      <c r="FJW1" s="180"/>
      <c r="FJX1" s="180"/>
      <c r="FJY1" s="180"/>
      <c r="FJZ1" s="180"/>
      <c r="FKA1" s="180"/>
      <c r="FKB1" s="180"/>
      <c r="FKC1" s="180"/>
      <c r="FKD1" s="180"/>
      <c r="FKE1" s="180"/>
      <c r="FKF1" s="180"/>
      <c r="FKG1" s="180"/>
      <c r="FKH1" s="180"/>
      <c r="FKI1" s="180"/>
      <c r="FKJ1" s="180"/>
      <c r="FKK1" s="180"/>
      <c r="FKL1" s="180"/>
      <c r="FKM1" s="180"/>
      <c r="FKN1" s="180"/>
      <c r="FKO1" s="180"/>
      <c r="FKP1" s="180"/>
      <c r="FKQ1" s="180"/>
      <c r="FKR1" s="180"/>
      <c r="FKS1" s="180"/>
      <c r="FKT1" s="180"/>
      <c r="FKU1" s="180"/>
      <c r="FKV1" s="180"/>
      <c r="FKW1" s="180"/>
      <c r="FKX1" s="180"/>
      <c r="FKY1" s="180"/>
      <c r="FKZ1" s="180"/>
      <c r="FLA1" s="180"/>
      <c r="FLB1" s="180"/>
      <c r="FLC1" s="180"/>
      <c r="FLD1" s="180"/>
      <c r="FLE1" s="180"/>
      <c r="FLF1" s="180"/>
      <c r="FLG1" s="180"/>
      <c r="FLH1" s="180"/>
      <c r="FLI1" s="180"/>
      <c r="FLJ1" s="180"/>
      <c r="FLK1" s="180"/>
      <c r="FLL1" s="180"/>
      <c r="FLM1" s="180"/>
      <c r="FLN1" s="180"/>
      <c r="FLO1" s="180"/>
      <c r="FLP1" s="180"/>
      <c r="FLQ1" s="180"/>
      <c r="FLR1" s="180"/>
      <c r="FLS1" s="180"/>
      <c r="FLT1" s="180"/>
      <c r="FLU1" s="180"/>
      <c r="FLV1" s="180"/>
      <c r="FLW1" s="180"/>
      <c r="FLX1" s="180"/>
      <c r="FLY1" s="180"/>
      <c r="FLZ1" s="180"/>
      <c r="FMA1" s="180"/>
      <c r="FMB1" s="180"/>
      <c r="FMC1" s="180"/>
      <c r="FMD1" s="180"/>
      <c r="FME1" s="180"/>
      <c r="FMF1" s="180"/>
      <c r="FMG1" s="180"/>
      <c r="FMH1" s="180"/>
      <c r="FMI1" s="180"/>
      <c r="FMJ1" s="180"/>
      <c r="FMK1" s="180"/>
      <c r="FML1" s="180"/>
      <c r="FMM1" s="180"/>
      <c r="FMN1" s="180"/>
      <c r="FMO1" s="180"/>
      <c r="FMP1" s="180"/>
      <c r="FMQ1" s="180"/>
      <c r="FMR1" s="180"/>
      <c r="FMS1" s="180"/>
      <c r="FMT1" s="180"/>
      <c r="FMU1" s="180"/>
      <c r="FMV1" s="180"/>
      <c r="FMW1" s="180"/>
      <c r="FMX1" s="180"/>
      <c r="FMY1" s="180"/>
      <c r="FMZ1" s="180"/>
      <c r="FNA1" s="180"/>
      <c r="FNB1" s="180"/>
      <c r="FNC1" s="180"/>
      <c r="FND1" s="180"/>
      <c r="FNE1" s="180"/>
      <c r="FNF1" s="180"/>
      <c r="FNG1" s="180"/>
      <c r="FNH1" s="180"/>
      <c r="FNI1" s="180"/>
      <c r="FNJ1" s="180"/>
      <c r="FNK1" s="180"/>
      <c r="FNL1" s="180"/>
      <c r="FNM1" s="180"/>
      <c r="FNN1" s="180"/>
      <c r="FNO1" s="180"/>
      <c r="FNP1" s="180"/>
      <c r="FNQ1" s="180"/>
      <c r="FNR1" s="180"/>
      <c r="FNS1" s="180"/>
      <c r="FNT1" s="180"/>
      <c r="FNU1" s="180"/>
      <c r="FNV1" s="180"/>
      <c r="FNW1" s="180"/>
      <c r="FNX1" s="180"/>
      <c r="FNY1" s="180"/>
      <c r="FNZ1" s="180"/>
      <c r="FOA1" s="180"/>
      <c r="FOB1" s="180"/>
      <c r="FOC1" s="180"/>
      <c r="FOD1" s="180"/>
      <c r="FOE1" s="180"/>
      <c r="FOF1" s="180"/>
      <c r="FOG1" s="180"/>
      <c r="FOH1" s="180"/>
      <c r="FOI1" s="180"/>
      <c r="FOJ1" s="180"/>
      <c r="FOK1" s="180"/>
      <c r="FOL1" s="180"/>
      <c r="FOM1" s="180"/>
      <c r="FON1" s="180"/>
      <c r="FOO1" s="180"/>
      <c r="FOP1" s="180"/>
      <c r="FOQ1" s="180"/>
      <c r="FOR1" s="180"/>
      <c r="FOS1" s="180"/>
      <c r="FOT1" s="180"/>
      <c r="FOU1" s="180"/>
      <c r="FOV1" s="180"/>
      <c r="FOW1" s="180"/>
      <c r="FOX1" s="180"/>
      <c r="FOY1" s="180"/>
      <c r="FOZ1" s="180"/>
      <c r="FPA1" s="180"/>
      <c r="FPB1" s="180"/>
      <c r="FPC1" s="180"/>
      <c r="FPD1" s="180"/>
      <c r="FPE1" s="180"/>
      <c r="FPF1" s="180"/>
      <c r="FPG1" s="180"/>
      <c r="FPH1" s="180"/>
      <c r="FPI1" s="180"/>
      <c r="FPJ1" s="180"/>
      <c r="FPK1" s="180"/>
      <c r="FPL1" s="180"/>
      <c r="FPM1" s="180"/>
      <c r="FPN1" s="180"/>
      <c r="FPO1" s="180"/>
      <c r="FPP1" s="180"/>
      <c r="FPQ1" s="180"/>
      <c r="FPR1" s="180"/>
      <c r="FPS1" s="180"/>
      <c r="FPT1" s="180"/>
      <c r="FPU1" s="180"/>
      <c r="FPV1" s="180"/>
      <c r="FPW1" s="180"/>
      <c r="FPX1" s="180"/>
      <c r="FPY1" s="180"/>
      <c r="FPZ1" s="180"/>
      <c r="FQA1" s="180"/>
      <c r="FQB1" s="180"/>
      <c r="FQC1" s="180"/>
      <c r="FQD1" s="180"/>
      <c r="FQE1" s="180"/>
      <c r="FQF1" s="180"/>
      <c r="FQG1" s="180"/>
      <c r="FQH1" s="180"/>
      <c r="FQI1" s="180"/>
      <c r="FQJ1" s="180"/>
      <c r="FQK1" s="180"/>
      <c r="FQL1" s="180"/>
      <c r="FQM1" s="180"/>
      <c r="FQN1" s="180"/>
      <c r="FQO1" s="180"/>
      <c r="FQP1" s="180"/>
      <c r="FQQ1" s="180"/>
      <c r="FQR1" s="180"/>
      <c r="FQS1" s="180"/>
      <c r="FQT1" s="180"/>
      <c r="FQU1" s="180"/>
      <c r="FQV1" s="180"/>
      <c r="FQW1" s="180"/>
      <c r="FQX1" s="180"/>
      <c r="FQY1" s="180"/>
      <c r="FQZ1" s="180"/>
      <c r="FRA1" s="180"/>
      <c r="FRB1" s="180"/>
      <c r="FRC1" s="180"/>
      <c r="FRD1" s="180"/>
      <c r="FRE1" s="180"/>
      <c r="FRF1" s="180"/>
      <c r="FRG1" s="180"/>
      <c r="FRH1" s="180"/>
      <c r="FRI1" s="180"/>
      <c r="FRJ1" s="180"/>
      <c r="FRK1" s="180"/>
      <c r="FRL1" s="180"/>
      <c r="FRM1" s="180"/>
      <c r="FRN1" s="180"/>
      <c r="FRO1" s="180"/>
      <c r="FRP1" s="180"/>
      <c r="FRQ1" s="180"/>
      <c r="FRR1" s="180"/>
      <c r="FRS1" s="180"/>
      <c r="FRT1" s="180"/>
      <c r="FRU1" s="180"/>
      <c r="FRV1" s="180"/>
      <c r="FRW1" s="180"/>
      <c r="FRX1" s="180"/>
      <c r="FRY1" s="180"/>
      <c r="FRZ1" s="180"/>
      <c r="FSA1" s="180"/>
      <c r="FSB1" s="180"/>
      <c r="FSC1" s="180"/>
      <c r="FSD1" s="180"/>
      <c r="FSE1" s="180"/>
      <c r="FSF1" s="180"/>
      <c r="FSG1" s="180"/>
      <c r="FSH1" s="180"/>
      <c r="FSI1" s="180"/>
      <c r="FSJ1" s="180"/>
      <c r="FSK1" s="180"/>
      <c r="FSL1" s="180"/>
      <c r="FSM1" s="180"/>
      <c r="FSN1" s="180"/>
      <c r="FSO1" s="180"/>
      <c r="FSP1" s="180"/>
      <c r="FSQ1" s="180"/>
      <c r="FSR1" s="180"/>
      <c r="FSS1" s="180"/>
      <c r="FST1" s="180"/>
      <c r="FSU1" s="180"/>
      <c r="FSV1" s="180"/>
      <c r="FSW1" s="180"/>
      <c r="FSX1" s="180"/>
      <c r="FSY1" s="180"/>
      <c r="FSZ1" s="180"/>
      <c r="FTA1" s="180"/>
      <c r="FTB1" s="180"/>
      <c r="FTC1" s="180"/>
      <c r="FTD1" s="180"/>
      <c r="FTE1" s="180"/>
      <c r="FTF1" s="180"/>
      <c r="FTG1" s="180"/>
      <c r="FTH1" s="180"/>
      <c r="FTI1" s="180"/>
      <c r="FTJ1" s="180"/>
      <c r="FTK1" s="180"/>
      <c r="FTL1" s="180"/>
      <c r="FTM1" s="180"/>
      <c r="FTN1" s="180"/>
      <c r="FTO1" s="180"/>
      <c r="FTP1" s="180"/>
      <c r="FTQ1" s="180"/>
      <c r="FTR1" s="180"/>
      <c r="FTS1" s="180"/>
      <c r="FTT1" s="180"/>
      <c r="FTU1" s="180"/>
      <c r="FTV1" s="180"/>
      <c r="FTW1" s="180"/>
      <c r="FTX1" s="180"/>
      <c r="FTY1" s="180"/>
      <c r="FTZ1" s="180"/>
      <c r="FUA1" s="180"/>
      <c r="FUB1" s="180"/>
      <c r="FUC1" s="180"/>
      <c r="FUD1" s="180"/>
      <c r="FUE1" s="180"/>
      <c r="FUF1" s="180"/>
      <c r="FUG1" s="180"/>
      <c r="FUH1" s="180"/>
      <c r="FUI1" s="180"/>
      <c r="FUJ1" s="180"/>
      <c r="FUK1" s="180"/>
      <c r="FUL1" s="180"/>
      <c r="FUM1" s="180"/>
      <c r="FUN1" s="180"/>
      <c r="FUO1" s="180"/>
      <c r="FUP1" s="180"/>
      <c r="FUQ1" s="180"/>
      <c r="FUR1" s="180"/>
      <c r="FUS1" s="180"/>
      <c r="FUT1" s="180"/>
      <c r="FUU1" s="180"/>
      <c r="FUV1" s="180"/>
      <c r="FUW1" s="180"/>
      <c r="FUX1" s="180"/>
      <c r="FUY1" s="180"/>
      <c r="FUZ1" s="180"/>
      <c r="FVA1" s="180"/>
      <c r="FVB1" s="180"/>
      <c r="FVC1" s="180"/>
      <c r="FVD1" s="180"/>
      <c r="FVE1" s="180"/>
      <c r="FVF1" s="180"/>
      <c r="FVG1" s="180"/>
      <c r="FVH1" s="180"/>
      <c r="FVI1" s="180"/>
      <c r="FVJ1" s="180"/>
      <c r="FVK1" s="180"/>
      <c r="FVL1" s="180"/>
      <c r="FVM1" s="180"/>
      <c r="FVN1" s="180"/>
      <c r="FVO1" s="180"/>
      <c r="FVP1" s="180"/>
      <c r="FVQ1" s="180"/>
      <c r="FVR1" s="180"/>
      <c r="FVS1" s="180"/>
      <c r="FVT1" s="180"/>
      <c r="FVU1" s="180"/>
      <c r="FVV1" s="180"/>
      <c r="FVW1" s="180"/>
      <c r="FVX1" s="180"/>
      <c r="FVY1" s="180"/>
      <c r="FVZ1" s="180"/>
      <c r="FWA1" s="180"/>
      <c r="FWB1" s="180"/>
      <c r="FWC1" s="180"/>
      <c r="FWD1" s="180"/>
      <c r="FWE1" s="180"/>
      <c r="FWF1" s="180"/>
      <c r="FWG1" s="180"/>
      <c r="FWH1" s="180"/>
      <c r="FWI1" s="180"/>
      <c r="FWJ1" s="180"/>
      <c r="FWK1" s="180"/>
      <c r="FWL1" s="180"/>
      <c r="FWM1" s="180"/>
      <c r="FWN1" s="180"/>
      <c r="FWO1" s="180"/>
      <c r="FWP1" s="180"/>
      <c r="FWQ1" s="180"/>
      <c r="FWR1" s="180"/>
      <c r="FWS1" s="180"/>
      <c r="FWT1" s="180"/>
      <c r="FWU1" s="180"/>
      <c r="FWV1" s="180"/>
      <c r="FWW1" s="180"/>
      <c r="FWX1" s="180"/>
      <c r="FWY1" s="180"/>
      <c r="FWZ1" s="180"/>
      <c r="FXA1" s="180"/>
      <c r="FXB1" s="180"/>
      <c r="FXC1" s="180"/>
      <c r="FXD1" s="180"/>
      <c r="FXE1" s="180"/>
      <c r="FXF1" s="180"/>
      <c r="FXG1" s="180"/>
      <c r="FXH1" s="180"/>
      <c r="FXI1" s="180"/>
      <c r="FXJ1" s="180"/>
      <c r="FXK1" s="180"/>
      <c r="FXL1" s="180"/>
      <c r="FXM1" s="180"/>
      <c r="FXN1" s="180"/>
      <c r="FXO1" s="180"/>
      <c r="FXP1" s="180"/>
      <c r="FXQ1" s="180"/>
      <c r="FXR1" s="180"/>
      <c r="FXS1" s="180"/>
      <c r="FXT1" s="180"/>
      <c r="FXU1" s="180"/>
      <c r="FXV1" s="180"/>
      <c r="FXW1" s="180"/>
      <c r="FXX1" s="180"/>
      <c r="FXY1" s="180"/>
      <c r="FXZ1" s="180"/>
      <c r="FYA1" s="180"/>
      <c r="FYB1" s="180"/>
      <c r="FYC1" s="180"/>
      <c r="FYD1" s="180"/>
      <c r="FYE1" s="180"/>
      <c r="FYF1" s="180"/>
      <c r="FYG1" s="180"/>
      <c r="FYH1" s="180"/>
      <c r="FYI1" s="180"/>
      <c r="FYJ1" s="180"/>
      <c r="FYK1" s="180"/>
      <c r="FYL1" s="180"/>
      <c r="FYM1" s="180"/>
      <c r="FYN1" s="180"/>
      <c r="FYO1" s="180"/>
      <c r="FYP1" s="180"/>
      <c r="FYQ1" s="180"/>
      <c r="FYR1" s="180"/>
      <c r="FYS1" s="180"/>
      <c r="FYT1" s="180"/>
      <c r="FYU1" s="180"/>
      <c r="FYV1" s="180"/>
      <c r="FYW1" s="180"/>
      <c r="FYX1" s="180"/>
      <c r="FYY1" s="180"/>
      <c r="FYZ1" s="180"/>
      <c r="FZA1" s="180"/>
      <c r="FZB1" s="180"/>
      <c r="FZC1" s="180"/>
      <c r="FZD1" s="180"/>
      <c r="FZE1" s="180"/>
      <c r="FZF1" s="180"/>
      <c r="FZG1" s="180"/>
      <c r="FZH1" s="180"/>
      <c r="FZI1" s="180"/>
      <c r="FZJ1" s="180"/>
      <c r="FZK1" s="180"/>
      <c r="FZL1" s="180"/>
      <c r="FZM1" s="180"/>
      <c r="FZN1" s="180"/>
      <c r="FZO1" s="180"/>
      <c r="FZP1" s="180"/>
      <c r="FZQ1" s="180"/>
      <c r="FZR1" s="180"/>
      <c r="FZS1" s="180"/>
      <c r="FZT1" s="180"/>
      <c r="FZU1" s="180"/>
      <c r="FZV1" s="180"/>
      <c r="FZW1" s="180"/>
      <c r="FZX1" s="180"/>
      <c r="FZY1" s="180"/>
      <c r="FZZ1" s="180"/>
      <c r="GAA1" s="180"/>
      <c r="GAB1" s="180"/>
      <c r="GAC1" s="180"/>
      <c r="GAD1" s="180"/>
      <c r="GAE1" s="180"/>
      <c r="GAF1" s="180"/>
      <c r="GAG1" s="180"/>
      <c r="GAH1" s="180"/>
      <c r="GAI1" s="180"/>
      <c r="GAJ1" s="180"/>
      <c r="GAK1" s="180"/>
      <c r="GAL1" s="180"/>
      <c r="GAM1" s="180"/>
      <c r="GAN1" s="180"/>
      <c r="GAO1" s="180"/>
      <c r="GAP1" s="180"/>
      <c r="GAQ1" s="180"/>
      <c r="GAR1" s="180"/>
      <c r="GAS1" s="180"/>
      <c r="GAT1" s="180"/>
      <c r="GAU1" s="180"/>
      <c r="GAV1" s="180"/>
      <c r="GAW1" s="180"/>
      <c r="GAX1" s="180"/>
      <c r="GAY1" s="180"/>
      <c r="GAZ1" s="180"/>
      <c r="GBA1" s="180"/>
      <c r="GBB1" s="180"/>
      <c r="GBC1" s="180"/>
      <c r="GBD1" s="180"/>
      <c r="GBE1" s="180"/>
      <c r="GBF1" s="180"/>
      <c r="GBG1" s="180"/>
      <c r="GBH1" s="180"/>
      <c r="GBI1" s="180"/>
      <c r="GBJ1" s="180"/>
      <c r="GBK1" s="180"/>
      <c r="GBL1" s="180"/>
      <c r="GBM1" s="180"/>
      <c r="GBN1" s="180"/>
      <c r="GBO1" s="180"/>
      <c r="GBP1" s="180"/>
      <c r="GBQ1" s="180"/>
      <c r="GBR1" s="180"/>
      <c r="GBS1" s="180"/>
      <c r="GBT1" s="180"/>
      <c r="GBU1" s="180"/>
      <c r="GBV1" s="180"/>
      <c r="GBW1" s="180"/>
      <c r="GBX1" s="180"/>
      <c r="GBY1" s="180"/>
      <c r="GBZ1" s="180"/>
      <c r="GCA1" s="180"/>
      <c r="GCB1" s="180"/>
      <c r="GCC1" s="180"/>
      <c r="GCD1" s="180"/>
      <c r="GCE1" s="180"/>
      <c r="GCF1" s="180"/>
      <c r="GCG1" s="180"/>
      <c r="GCH1" s="180"/>
      <c r="GCI1" s="180"/>
      <c r="GCJ1" s="180"/>
      <c r="GCK1" s="180"/>
      <c r="GCL1" s="180"/>
      <c r="GCM1" s="180"/>
      <c r="GCN1" s="180"/>
      <c r="GCO1" s="180"/>
      <c r="GCP1" s="180"/>
      <c r="GCQ1" s="180"/>
      <c r="GCR1" s="180"/>
      <c r="GCS1" s="180"/>
      <c r="GCT1" s="180"/>
      <c r="GCU1" s="180"/>
      <c r="GCV1" s="180"/>
      <c r="GCW1" s="180"/>
      <c r="GCX1" s="180"/>
      <c r="GCY1" s="180"/>
      <c r="GCZ1" s="180"/>
      <c r="GDA1" s="180"/>
      <c r="GDB1" s="180"/>
      <c r="GDC1" s="180"/>
      <c r="GDD1" s="180"/>
      <c r="GDE1" s="180"/>
      <c r="GDF1" s="180"/>
      <c r="GDG1" s="180"/>
      <c r="GDH1" s="180"/>
      <c r="GDI1" s="180"/>
      <c r="GDJ1" s="180"/>
      <c r="GDK1" s="180"/>
      <c r="GDL1" s="180"/>
      <c r="GDM1" s="180"/>
      <c r="GDN1" s="180"/>
      <c r="GDO1" s="180"/>
      <c r="GDP1" s="180"/>
      <c r="GDQ1" s="180"/>
      <c r="GDR1" s="180"/>
      <c r="GDS1" s="180"/>
      <c r="GDT1" s="180"/>
      <c r="GDU1" s="180"/>
      <c r="GDV1" s="180"/>
      <c r="GDW1" s="180"/>
      <c r="GDX1" s="180"/>
      <c r="GDY1" s="180"/>
      <c r="GDZ1" s="180"/>
      <c r="GEA1" s="180"/>
      <c r="GEB1" s="180"/>
      <c r="GEC1" s="180"/>
      <c r="GED1" s="180"/>
      <c r="GEE1" s="180"/>
      <c r="GEF1" s="180"/>
      <c r="GEG1" s="180"/>
      <c r="GEH1" s="180"/>
      <c r="GEI1" s="180"/>
      <c r="GEJ1" s="180"/>
      <c r="GEK1" s="180"/>
      <c r="GEL1" s="180"/>
      <c r="GEM1" s="180"/>
      <c r="GEN1" s="180"/>
      <c r="GEO1" s="180"/>
      <c r="GEP1" s="180"/>
      <c r="GEQ1" s="180"/>
      <c r="GER1" s="180"/>
      <c r="GES1" s="180"/>
      <c r="GET1" s="180"/>
      <c r="GEU1" s="180"/>
      <c r="GEV1" s="180"/>
      <c r="GEW1" s="180"/>
      <c r="GEX1" s="180"/>
      <c r="GEY1" s="180"/>
      <c r="GEZ1" s="180"/>
      <c r="GFA1" s="180"/>
      <c r="GFB1" s="180"/>
      <c r="GFC1" s="180"/>
      <c r="GFD1" s="180"/>
      <c r="GFE1" s="180"/>
      <c r="GFF1" s="180"/>
      <c r="GFG1" s="180"/>
      <c r="GFH1" s="180"/>
      <c r="GFI1" s="180"/>
      <c r="GFJ1" s="180"/>
      <c r="GFK1" s="180"/>
      <c r="GFL1" s="180"/>
      <c r="GFM1" s="180"/>
      <c r="GFN1" s="180"/>
      <c r="GFO1" s="180"/>
      <c r="GFP1" s="180"/>
      <c r="GFQ1" s="180"/>
      <c r="GFR1" s="180"/>
      <c r="GFS1" s="180"/>
      <c r="GFT1" s="180"/>
      <c r="GFU1" s="180"/>
      <c r="GFV1" s="180"/>
      <c r="GFW1" s="180"/>
      <c r="GFX1" s="180"/>
      <c r="GFY1" s="180"/>
      <c r="GFZ1" s="180"/>
      <c r="GGA1" s="180"/>
      <c r="GGB1" s="180"/>
      <c r="GGC1" s="180"/>
      <c r="GGD1" s="180"/>
      <c r="GGE1" s="180"/>
      <c r="GGF1" s="180"/>
      <c r="GGG1" s="180"/>
      <c r="GGH1" s="180"/>
      <c r="GGI1" s="180"/>
      <c r="GGJ1" s="180"/>
      <c r="GGK1" s="180"/>
      <c r="GGL1" s="180"/>
      <c r="GGM1" s="180"/>
      <c r="GGN1" s="180"/>
      <c r="GGO1" s="180"/>
      <c r="GGP1" s="180"/>
      <c r="GGQ1" s="180"/>
      <c r="GGR1" s="180"/>
      <c r="GGS1" s="180"/>
      <c r="GGT1" s="180"/>
      <c r="GGU1" s="180"/>
      <c r="GGV1" s="180"/>
      <c r="GGW1" s="180"/>
      <c r="GGX1" s="180"/>
      <c r="GGY1" s="180"/>
      <c r="GGZ1" s="180"/>
      <c r="GHA1" s="180"/>
      <c r="GHB1" s="180"/>
      <c r="GHC1" s="180"/>
      <c r="GHD1" s="180"/>
      <c r="GHE1" s="180"/>
      <c r="GHF1" s="180"/>
      <c r="GHG1" s="180"/>
      <c r="GHH1" s="180"/>
      <c r="GHI1" s="180"/>
      <c r="GHJ1" s="180"/>
      <c r="GHK1" s="180"/>
      <c r="GHL1" s="180"/>
      <c r="GHM1" s="180"/>
      <c r="GHN1" s="180"/>
      <c r="GHO1" s="180"/>
      <c r="GHP1" s="180"/>
      <c r="GHQ1" s="180"/>
      <c r="GHR1" s="180"/>
      <c r="GHS1" s="180"/>
      <c r="GHT1" s="180"/>
      <c r="GHU1" s="180"/>
      <c r="GHV1" s="180"/>
      <c r="GHW1" s="180"/>
      <c r="GHX1" s="180"/>
      <c r="GHY1" s="180"/>
      <c r="GHZ1" s="180"/>
      <c r="GIA1" s="180"/>
      <c r="GIB1" s="180"/>
      <c r="GIC1" s="180"/>
      <c r="GID1" s="180"/>
      <c r="GIE1" s="180"/>
      <c r="GIF1" s="180"/>
      <c r="GIG1" s="180"/>
      <c r="GIH1" s="180"/>
      <c r="GII1" s="180"/>
      <c r="GIJ1" s="180"/>
      <c r="GIK1" s="180"/>
      <c r="GIL1" s="180"/>
      <c r="GIM1" s="180"/>
      <c r="GIN1" s="180"/>
      <c r="GIO1" s="180"/>
      <c r="GIP1" s="180"/>
      <c r="GIQ1" s="180"/>
      <c r="GIR1" s="180"/>
      <c r="GIS1" s="180"/>
      <c r="GIT1" s="180"/>
      <c r="GIU1" s="180"/>
      <c r="GIV1" s="180"/>
      <c r="GIW1" s="180"/>
      <c r="GIX1" s="180"/>
      <c r="GIY1" s="180"/>
      <c r="GIZ1" s="180"/>
      <c r="GJA1" s="180"/>
      <c r="GJB1" s="180"/>
      <c r="GJC1" s="180"/>
      <c r="GJD1" s="180"/>
      <c r="GJE1" s="180"/>
      <c r="GJF1" s="180"/>
      <c r="GJG1" s="180"/>
      <c r="GJH1" s="180"/>
      <c r="GJI1" s="180"/>
      <c r="GJJ1" s="180"/>
      <c r="GJK1" s="180"/>
      <c r="GJL1" s="180"/>
      <c r="GJM1" s="180"/>
      <c r="GJN1" s="180"/>
      <c r="GJO1" s="180"/>
      <c r="GJP1" s="180"/>
      <c r="GJQ1" s="180"/>
      <c r="GJR1" s="180"/>
      <c r="GJS1" s="180"/>
      <c r="GJT1" s="180"/>
      <c r="GJU1" s="180"/>
      <c r="GJV1" s="180"/>
      <c r="GJW1" s="180"/>
      <c r="GJX1" s="180"/>
      <c r="GJY1" s="180"/>
      <c r="GJZ1" s="180"/>
      <c r="GKA1" s="180"/>
      <c r="GKB1" s="180"/>
      <c r="GKC1" s="180"/>
      <c r="GKD1" s="180"/>
      <c r="GKE1" s="180"/>
      <c r="GKF1" s="180"/>
      <c r="GKG1" s="180"/>
      <c r="GKH1" s="180"/>
      <c r="GKI1" s="180"/>
      <c r="GKJ1" s="180"/>
      <c r="GKK1" s="180"/>
      <c r="GKL1" s="180"/>
      <c r="GKM1" s="180"/>
      <c r="GKN1" s="180"/>
      <c r="GKO1" s="180"/>
      <c r="GKP1" s="180"/>
      <c r="GKQ1" s="180"/>
      <c r="GKR1" s="180"/>
      <c r="GKS1" s="180"/>
      <c r="GKT1" s="180"/>
      <c r="GKU1" s="180"/>
      <c r="GKV1" s="180"/>
      <c r="GKW1" s="180"/>
      <c r="GKX1" s="180"/>
      <c r="GKY1" s="180"/>
      <c r="GKZ1" s="180"/>
      <c r="GLA1" s="180"/>
      <c r="GLB1" s="180"/>
      <c r="GLC1" s="180"/>
      <c r="GLD1" s="180"/>
      <c r="GLE1" s="180"/>
      <c r="GLF1" s="180"/>
      <c r="GLG1" s="180"/>
      <c r="GLH1" s="180"/>
      <c r="GLI1" s="180"/>
      <c r="GLJ1" s="180"/>
      <c r="GLK1" s="180"/>
      <c r="GLL1" s="180"/>
      <c r="GLM1" s="180"/>
      <c r="GLN1" s="180"/>
      <c r="GLO1" s="180"/>
      <c r="GLP1" s="180"/>
      <c r="GLQ1" s="180"/>
      <c r="GLR1" s="180"/>
      <c r="GLS1" s="180"/>
      <c r="GLT1" s="180"/>
      <c r="GLU1" s="180"/>
      <c r="GLV1" s="180"/>
      <c r="GLW1" s="180"/>
      <c r="GLX1" s="180"/>
      <c r="GLY1" s="180"/>
      <c r="GLZ1" s="180"/>
      <c r="GMA1" s="180"/>
      <c r="GMB1" s="180"/>
      <c r="GMC1" s="180"/>
      <c r="GMD1" s="180"/>
      <c r="GME1" s="180"/>
      <c r="GMF1" s="180"/>
      <c r="GMG1" s="180"/>
      <c r="GMH1" s="180"/>
      <c r="GMI1" s="180"/>
      <c r="GMJ1" s="180"/>
      <c r="GMK1" s="180"/>
      <c r="GML1" s="180"/>
      <c r="GMM1" s="180"/>
      <c r="GMN1" s="180"/>
      <c r="GMO1" s="180"/>
      <c r="GMP1" s="180"/>
      <c r="GMQ1" s="180"/>
      <c r="GMR1" s="180"/>
      <c r="GMS1" s="180"/>
      <c r="GMT1" s="180"/>
      <c r="GMU1" s="180"/>
      <c r="GMV1" s="180"/>
      <c r="GMW1" s="180"/>
      <c r="GMX1" s="180"/>
      <c r="GMY1" s="180"/>
      <c r="GMZ1" s="180"/>
      <c r="GNA1" s="180"/>
      <c r="GNB1" s="180"/>
      <c r="GNC1" s="180"/>
      <c r="GND1" s="180"/>
      <c r="GNE1" s="180"/>
      <c r="GNF1" s="180"/>
      <c r="GNG1" s="180"/>
      <c r="GNH1" s="180"/>
      <c r="GNI1" s="180"/>
      <c r="GNJ1" s="180"/>
      <c r="GNK1" s="180"/>
      <c r="GNL1" s="180"/>
      <c r="GNM1" s="180"/>
      <c r="GNN1" s="180"/>
      <c r="GNO1" s="180"/>
      <c r="GNP1" s="180"/>
      <c r="GNQ1" s="180"/>
      <c r="GNR1" s="180"/>
      <c r="GNS1" s="180"/>
      <c r="GNT1" s="180"/>
      <c r="GNU1" s="180"/>
      <c r="GNV1" s="180"/>
      <c r="GNW1" s="180"/>
      <c r="GNX1" s="180"/>
      <c r="GNY1" s="180"/>
      <c r="GNZ1" s="180"/>
      <c r="GOA1" s="180"/>
      <c r="GOB1" s="180"/>
      <c r="GOC1" s="180"/>
      <c r="GOD1" s="180"/>
      <c r="GOE1" s="180"/>
      <c r="GOF1" s="180"/>
      <c r="GOG1" s="180"/>
      <c r="GOH1" s="180"/>
      <c r="GOI1" s="180"/>
      <c r="GOJ1" s="180"/>
      <c r="GOK1" s="180"/>
      <c r="GOL1" s="180"/>
      <c r="GOM1" s="180"/>
      <c r="GON1" s="180"/>
      <c r="GOO1" s="180"/>
      <c r="GOP1" s="180"/>
      <c r="GOQ1" s="180"/>
      <c r="GOR1" s="180"/>
      <c r="GOS1" s="180"/>
      <c r="GOT1" s="180"/>
      <c r="GOU1" s="180"/>
      <c r="GOV1" s="180"/>
      <c r="GOW1" s="180"/>
      <c r="GOX1" s="180"/>
      <c r="GOY1" s="180"/>
      <c r="GOZ1" s="180"/>
      <c r="GPA1" s="180"/>
      <c r="GPB1" s="180"/>
      <c r="GPC1" s="180"/>
      <c r="GPD1" s="180"/>
      <c r="GPE1" s="180"/>
      <c r="GPF1" s="180"/>
      <c r="GPG1" s="180"/>
      <c r="GPH1" s="180"/>
      <c r="GPI1" s="180"/>
      <c r="GPJ1" s="180"/>
      <c r="GPK1" s="180"/>
      <c r="GPL1" s="180"/>
      <c r="GPM1" s="180"/>
      <c r="GPN1" s="180"/>
      <c r="GPO1" s="180"/>
      <c r="GPP1" s="180"/>
      <c r="GPQ1" s="180"/>
      <c r="GPR1" s="180"/>
      <c r="GPS1" s="180"/>
      <c r="GPT1" s="180"/>
      <c r="GPU1" s="180"/>
      <c r="GPV1" s="180"/>
      <c r="GPW1" s="180"/>
      <c r="GPX1" s="180"/>
      <c r="GPY1" s="180"/>
      <c r="GPZ1" s="180"/>
      <c r="GQA1" s="180"/>
      <c r="GQB1" s="180"/>
      <c r="GQC1" s="180"/>
      <c r="GQD1" s="180"/>
      <c r="GQE1" s="180"/>
      <c r="GQF1" s="180"/>
      <c r="GQG1" s="180"/>
      <c r="GQH1" s="180"/>
      <c r="GQI1" s="180"/>
      <c r="GQJ1" s="180"/>
      <c r="GQK1" s="180"/>
      <c r="GQL1" s="180"/>
      <c r="GQM1" s="180"/>
      <c r="GQN1" s="180"/>
      <c r="GQO1" s="180"/>
      <c r="GQP1" s="180"/>
      <c r="GQQ1" s="180"/>
      <c r="GQR1" s="180"/>
      <c r="GQS1" s="180"/>
      <c r="GQT1" s="180"/>
      <c r="GQU1" s="180"/>
      <c r="GQV1" s="180"/>
      <c r="GQW1" s="180"/>
      <c r="GQX1" s="180"/>
      <c r="GQY1" s="180"/>
      <c r="GQZ1" s="180"/>
      <c r="GRA1" s="180"/>
      <c r="GRB1" s="180"/>
      <c r="GRC1" s="180"/>
      <c r="GRD1" s="180"/>
      <c r="GRE1" s="180"/>
      <c r="GRF1" s="180"/>
      <c r="GRG1" s="180"/>
      <c r="GRH1" s="180"/>
      <c r="GRI1" s="180"/>
      <c r="GRJ1" s="180"/>
      <c r="GRK1" s="180"/>
      <c r="GRL1" s="180"/>
      <c r="GRM1" s="180"/>
      <c r="GRN1" s="180"/>
      <c r="GRO1" s="180"/>
      <c r="GRP1" s="180"/>
      <c r="GRQ1" s="180"/>
      <c r="GRR1" s="180"/>
      <c r="GRS1" s="180"/>
      <c r="GRT1" s="180"/>
      <c r="GRU1" s="180"/>
      <c r="GRV1" s="180"/>
      <c r="GRW1" s="180"/>
      <c r="GRX1" s="180"/>
      <c r="GRY1" s="180"/>
      <c r="GRZ1" s="180"/>
      <c r="GSA1" s="180"/>
      <c r="GSB1" s="180"/>
      <c r="GSC1" s="180"/>
      <c r="GSD1" s="180"/>
      <c r="GSE1" s="180"/>
      <c r="GSF1" s="180"/>
      <c r="GSG1" s="180"/>
      <c r="GSH1" s="180"/>
      <c r="GSI1" s="180"/>
      <c r="GSJ1" s="180"/>
      <c r="GSK1" s="180"/>
      <c r="GSL1" s="180"/>
      <c r="GSM1" s="180"/>
      <c r="GSN1" s="180"/>
      <c r="GSO1" s="180"/>
      <c r="GSP1" s="180"/>
      <c r="GSQ1" s="180"/>
      <c r="GSR1" s="180"/>
      <c r="GSS1" s="180"/>
      <c r="GST1" s="180"/>
      <c r="GSU1" s="180"/>
      <c r="GSV1" s="180"/>
      <c r="GSW1" s="180"/>
      <c r="GSX1" s="180"/>
      <c r="GSY1" s="180"/>
      <c r="GSZ1" s="180"/>
      <c r="GTA1" s="180"/>
      <c r="GTB1" s="180"/>
      <c r="GTC1" s="180"/>
      <c r="GTD1" s="180"/>
      <c r="GTE1" s="180"/>
      <c r="GTF1" s="180"/>
      <c r="GTG1" s="180"/>
      <c r="GTH1" s="180"/>
      <c r="GTI1" s="180"/>
      <c r="GTJ1" s="180"/>
      <c r="GTK1" s="180"/>
      <c r="GTL1" s="180"/>
      <c r="GTM1" s="180"/>
      <c r="GTN1" s="180"/>
      <c r="GTO1" s="180"/>
      <c r="GTP1" s="180"/>
      <c r="GTQ1" s="180"/>
      <c r="GTR1" s="180"/>
      <c r="GTS1" s="180"/>
      <c r="GTT1" s="180"/>
      <c r="GTU1" s="180"/>
      <c r="GTV1" s="180"/>
      <c r="GTW1" s="180"/>
      <c r="GTX1" s="180"/>
      <c r="GTY1" s="180"/>
      <c r="GTZ1" s="180"/>
      <c r="GUA1" s="180"/>
      <c r="GUB1" s="180"/>
      <c r="GUC1" s="180"/>
      <c r="GUD1" s="180"/>
      <c r="GUE1" s="180"/>
      <c r="GUF1" s="180"/>
      <c r="GUG1" s="180"/>
      <c r="GUH1" s="180"/>
      <c r="GUI1" s="180"/>
      <c r="GUJ1" s="180"/>
      <c r="GUK1" s="180"/>
      <c r="GUL1" s="180"/>
      <c r="GUM1" s="180"/>
      <c r="GUN1" s="180"/>
      <c r="GUO1" s="180"/>
      <c r="GUP1" s="180"/>
      <c r="GUQ1" s="180"/>
      <c r="GUR1" s="180"/>
      <c r="GUS1" s="180"/>
      <c r="GUT1" s="180"/>
      <c r="GUU1" s="180"/>
      <c r="GUV1" s="180"/>
      <c r="GUW1" s="180"/>
      <c r="GUX1" s="180"/>
      <c r="GUY1" s="180"/>
      <c r="GUZ1" s="180"/>
      <c r="GVA1" s="180"/>
      <c r="GVB1" s="180"/>
      <c r="GVC1" s="180"/>
      <c r="GVD1" s="180"/>
      <c r="GVE1" s="180"/>
      <c r="GVF1" s="180"/>
      <c r="GVG1" s="180"/>
      <c r="GVH1" s="180"/>
      <c r="GVI1" s="180"/>
      <c r="GVJ1" s="180"/>
      <c r="GVK1" s="180"/>
      <c r="GVL1" s="180"/>
      <c r="GVM1" s="180"/>
      <c r="GVN1" s="180"/>
      <c r="GVO1" s="180"/>
      <c r="GVP1" s="180"/>
      <c r="GVQ1" s="180"/>
      <c r="GVR1" s="180"/>
      <c r="GVS1" s="180"/>
      <c r="GVT1" s="180"/>
      <c r="GVU1" s="180"/>
      <c r="GVV1" s="180"/>
      <c r="GVW1" s="180"/>
      <c r="GVX1" s="180"/>
      <c r="GVY1" s="180"/>
      <c r="GVZ1" s="180"/>
      <c r="GWA1" s="180"/>
      <c r="GWB1" s="180"/>
      <c r="GWC1" s="180"/>
      <c r="GWD1" s="180"/>
      <c r="GWE1" s="180"/>
      <c r="GWF1" s="180"/>
      <c r="GWG1" s="180"/>
      <c r="GWH1" s="180"/>
      <c r="GWI1" s="180"/>
      <c r="GWJ1" s="180"/>
      <c r="GWK1" s="180"/>
      <c r="GWL1" s="180"/>
      <c r="GWM1" s="180"/>
      <c r="GWN1" s="180"/>
      <c r="GWO1" s="180"/>
      <c r="GWP1" s="180"/>
      <c r="GWQ1" s="180"/>
      <c r="GWR1" s="180"/>
      <c r="GWS1" s="180"/>
      <c r="GWT1" s="180"/>
      <c r="GWU1" s="180"/>
      <c r="GWV1" s="180"/>
      <c r="GWW1" s="180"/>
      <c r="GWX1" s="180"/>
      <c r="GWY1" s="180"/>
      <c r="GWZ1" s="180"/>
      <c r="GXA1" s="180"/>
      <c r="GXB1" s="180"/>
      <c r="GXC1" s="180"/>
      <c r="GXD1" s="180"/>
      <c r="GXE1" s="180"/>
      <c r="GXF1" s="180"/>
      <c r="GXG1" s="180"/>
      <c r="GXH1" s="180"/>
      <c r="GXI1" s="180"/>
      <c r="GXJ1" s="180"/>
      <c r="GXK1" s="180"/>
      <c r="GXL1" s="180"/>
      <c r="GXM1" s="180"/>
      <c r="GXN1" s="180"/>
      <c r="GXO1" s="180"/>
      <c r="GXP1" s="180"/>
      <c r="GXQ1" s="180"/>
      <c r="GXR1" s="180"/>
      <c r="GXS1" s="180"/>
      <c r="GXT1" s="180"/>
      <c r="GXU1" s="180"/>
      <c r="GXV1" s="180"/>
      <c r="GXW1" s="180"/>
      <c r="GXX1" s="180"/>
      <c r="GXY1" s="180"/>
      <c r="GXZ1" s="180"/>
      <c r="GYA1" s="180"/>
      <c r="GYB1" s="180"/>
      <c r="GYC1" s="180"/>
      <c r="GYD1" s="180"/>
      <c r="GYE1" s="180"/>
      <c r="GYF1" s="180"/>
      <c r="GYG1" s="180"/>
      <c r="GYH1" s="180"/>
      <c r="GYI1" s="180"/>
      <c r="GYJ1" s="180"/>
      <c r="GYK1" s="180"/>
      <c r="GYL1" s="180"/>
      <c r="GYM1" s="180"/>
      <c r="GYN1" s="180"/>
      <c r="GYO1" s="180"/>
      <c r="GYP1" s="180"/>
      <c r="GYQ1" s="180"/>
      <c r="GYR1" s="180"/>
      <c r="GYS1" s="180"/>
      <c r="GYT1" s="180"/>
      <c r="GYU1" s="180"/>
      <c r="GYV1" s="180"/>
      <c r="GYW1" s="180"/>
      <c r="GYX1" s="180"/>
      <c r="GYY1" s="180"/>
      <c r="GYZ1" s="180"/>
      <c r="GZA1" s="180"/>
      <c r="GZB1" s="180"/>
      <c r="GZC1" s="180"/>
      <c r="GZD1" s="180"/>
      <c r="GZE1" s="180"/>
      <c r="GZF1" s="180"/>
      <c r="GZG1" s="180"/>
      <c r="GZH1" s="180"/>
      <c r="GZI1" s="180"/>
      <c r="GZJ1" s="180"/>
      <c r="GZK1" s="180"/>
      <c r="GZL1" s="180"/>
      <c r="GZM1" s="180"/>
      <c r="GZN1" s="180"/>
      <c r="GZO1" s="180"/>
      <c r="GZP1" s="180"/>
      <c r="GZQ1" s="180"/>
      <c r="GZR1" s="180"/>
      <c r="GZS1" s="180"/>
      <c r="GZT1" s="180"/>
      <c r="GZU1" s="180"/>
      <c r="GZV1" s="180"/>
      <c r="GZW1" s="180"/>
      <c r="GZX1" s="180"/>
      <c r="GZY1" s="180"/>
      <c r="GZZ1" s="180"/>
      <c r="HAA1" s="180"/>
      <c r="HAB1" s="180"/>
      <c r="HAC1" s="180"/>
      <c r="HAD1" s="180"/>
      <c r="HAE1" s="180"/>
      <c r="HAF1" s="180"/>
      <c r="HAG1" s="180"/>
      <c r="HAH1" s="180"/>
      <c r="HAI1" s="180"/>
      <c r="HAJ1" s="180"/>
      <c r="HAK1" s="180"/>
      <c r="HAL1" s="180"/>
      <c r="HAM1" s="180"/>
      <c r="HAN1" s="180"/>
      <c r="HAO1" s="180"/>
      <c r="HAP1" s="180"/>
      <c r="HAQ1" s="180"/>
      <c r="HAR1" s="180"/>
      <c r="HAS1" s="180"/>
      <c r="HAT1" s="180"/>
      <c r="HAU1" s="180"/>
      <c r="HAV1" s="180"/>
      <c r="HAW1" s="180"/>
      <c r="HAX1" s="180"/>
      <c r="HAY1" s="180"/>
      <c r="HAZ1" s="180"/>
      <c r="HBA1" s="180"/>
      <c r="HBB1" s="180"/>
      <c r="HBC1" s="180"/>
      <c r="HBD1" s="180"/>
      <c r="HBE1" s="180"/>
      <c r="HBF1" s="180"/>
      <c r="HBG1" s="180"/>
      <c r="HBH1" s="180"/>
      <c r="HBI1" s="180"/>
      <c r="HBJ1" s="180"/>
      <c r="HBK1" s="180"/>
      <c r="HBL1" s="180"/>
      <c r="HBM1" s="180"/>
      <c r="HBN1" s="180"/>
      <c r="HBO1" s="180"/>
      <c r="HBP1" s="180"/>
      <c r="HBQ1" s="180"/>
      <c r="HBR1" s="180"/>
      <c r="HBS1" s="180"/>
      <c r="HBT1" s="180"/>
      <c r="HBU1" s="180"/>
      <c r="HBV1" s="180"/>
      <c r="HBW1" s="180"/>
      <c r="HBX1" s="180"/>
      <c r="HBY1" s="180"/>
      <c r="HBZ1" s="180"/>
      <c r="HCA1" s="180"/>
      <c r="HCB1" s="180"/>
      <c r="HCC1" s="180"/>
      <c r="HCD1" s="180"/>
      <c r="HCE1" s="180"/>
      <c r="HCF1" s="180"/>
      <c r="HCG1" s="180"/>
      <c r="HCH1" s="180"/>
      <c r="HCI1" s="180"/>
      <c r="HCJ1" s="180"/>
      <c r="HCK1" s="180"/>
      <c r="HCL1" s="180"/>
      <c r="HCM1" s="180"/>
      <c r="HCN1" s="180"/>
      <c r="HCO1" s="180"/>
      <c r="HCP1" s="180"/>
      <c r="HCQ1" s="180"/>
      <c r="HCR1" s="180"/>
      <c r="HCS1" s="180"/>
      <c r="HCT1" s="180"/>
      <c r="HCU1" s="180"/>
      <c r="HCV1" s="180"/>
      <c r="HCW1" s="180"/>
      <c r="HCX1" s="180"/>
      <c r="HCY1" s="180"/>
      <c r="HCZ1" s="180"/>
      <c r="HDA1" s="180"/>
      <c r="HDB1" s="180"/>
      <c r="HDC1" s="180"/>
      <c r="HDD1" s="180"/>
      <c r="HDE1" s="180"/>
      <c r="HDF1" s="180"/>
      <c r="HDG1" s="180"/>
      <c r="HDH1" s="180"/>
      <c r="HDI1" s="180"/>
      <c r="HDJ1" s="180"/>
      <c r="HDK1" s="180"/>
      <c r="HDL1" s="180"/>
      <c r="HDM1" s="180"/>
      <c r="HDN1" s="180"/>
      <c r="HDO1" s="180"/>
      <c r="HDP1" s="180"/>
      <c r="HDQ1" s="180"/>
      <c r="HDR1" s="180"/>
      <c r="HDS1" s="180"/>
      <c r="HDT1" s="180"/>
      <c r="HDU1" s="180"/>
      <c r="HDV1" s="180"/>
      <c r="HDW1" s="180"/>
      <c r="HDX1" s="180"/>
      <c r="HDY1" s="180"/>
      <c r="HDZ1" s="180"/>
      <c r="HEA1" s="180"/>
      <c r="HEB1" s="180"/>
      <c r="HEC1" s="180"/>
      <c r="HED1" s="180"/>
      <c r="HEE1" s="180"/>
      <c r="HEF1" s="180"/>
      <c r="HEG1" s="180"/>
      <c r="HEH1" s="180"/>
      <c r="HEI1" s="180"/>
      <c r="HEJ1" s="180"/>
      <c r="HEK1" s="180"/>
      <c r="HEL1" s="180"/>
      <c r="HEM1" s="180"/>
      <c r="HEN1" s="180"/>
      <c r="HEO1" s="180"/>
      <c r="HEP1" s="180"/>
      <c r="HEQ1" s="180"/>
      <c r="HER1" s="180"/>
      <c r="HES1" s="180"/>
      <c r="HET1" s="180"/>
      <c r="HEU1" s="180"/>
      <c r="HEV1" s="180"/>
      <c r="HEW1" s="180"/>
      <c r="HEX1" s="180"/>
      <c r="HEY1" s="180"/>
      <c r="HEZ1" s="180"/>
      <c r="HFA1" s="180"/>
      <c r="HFB1" s="180"/>
      <c r="HFC1" s="180"/>
      <c r="HFD1" s="180"/>
      <c r="HFE1" s="180"/>
      <c r="HFF1" s="180"/>
      <c r="HFG1" s="180"/>
      <c r="HFH1" s="180"/>
      <c r="HFI1" s="180"/>
      <c r="HFJ1" s="180"/>
      <c r="HFK1" s="180"/>
      <c r="HFL1" s="180"/>
      <c r="HFM1" s="180"/>
      <c r="HFN1" s="180"/>
      <c r="HFO1" s="180"/>
      <c r="HFP1" s="180"/>
      <c r="HFQ1" s="180"/>
      <c r="HFR1" s="180"/>
      <c r="HFS1" s="180"/>
      <c r="HFT1" s="180"/>
      <c r="HFU1" s="180"/>
      <c r="HFV1" s="180"/>
      <c r="HFW1" s="180"/>
      <c r="HFX1" s="180"/>
      <c r="HFY1" s="180"/>
      <c r="HFZ1" s="180"/>
      <c r="HGA1" s="180"/>
      <c r="HGB1" s="180"/>
      <c r="HGC1" s="180"/>
      <c r="HGD1" s="180"/>
      <c r="HGE1" s="180"/>
      <c r="HGF1" s="180"/>
      <c r="HGG1" s="180"/>
      <c r="HGH1" s="180"/>
      <c r="HGI1" s="180"/>
      <c r="HGJ1" s="180"/>
      <c r="HGK1" s="180"/>
      <c r="HGL1" s="180"/>
      <c r="HGM1" s="180"/>
      <c r="HGN1" s="180"/>
      <c r="HGO1" s="180"/>
      <c r="HGP1" s="180"/>
      <c r="HGQ1" s="180"/>
      <c r="HGR1" s="180"/>
      <c r="HGS1" s="180"/>
      <c r="HGT1" s="180"/>
      <c r="HGU1" s="180"/>
      <c r="HGV1" s="180"/>
      <c r="HGW1" s="180"/>
      <c r="HGX1" s="180"/>
      <c r="HGY1" s="180"/>
      <c r="HGZ1" s="180"/>
      <c r="HHA1" s="180"/>
      <c r="HHB1" s="180"/>
      <c r="HHC1" s="180"/>
      <c r="HHD1" s="180"/>
      <c r="HHE1" s="180"/>
      <c r="HHF1" s="180"/>
      <c r="HHG1" s="180"/>
      <c r="HHH1" s="180"/>
      <c r="HHI1" s="180"/>
      <c r="HHJ1" s="180"/>
      <c r="HHK1" s="180"/>
      <c r="HHL1" s="180"/>
      <c r="HHM1" s="180"/>
      <c r="HHN1" s="180"/>
      <c r="HHO1" s="180"/>
      <c r="HHP1" s="180"/>
      <c r="HHQ1" s="180"/>
      <c r="HHR1" s="180"/>
      <c r="HHS1" s="180"/>
      <c r="HHT1" s="180"/>
      <c r="HHU1" s="180"/>
      <c r="HHV1" s="180"/>
      <c r="HHW1" s="180"/>
      <c r="HHX1" s="180"/>
      <c r="HHY1" s="180"/>
      <c r="HHZ1" s="180"/>
      <c r="HIA1" s="180"/>
      <c r="HIB1" s="180"/>
      <c r="HIC1" s="180"/>
      <c r="HID1" s="180"/>
      <c r="HIE1" s="180"/>
      <c r="HIF1" s="180"/>
      <c r="HIG1" s="180"/>
      <c r="HIH1" s="180"/>
      <c r="HII1" s="180"/>
      <c r="HIJ1" s="180"/>
      <c r="HIK1" s="180"/>
      <c r="HIL1" s="180"/>
      <c r="HIM1" s="180"/>
      <c r="HIN1" s="180"/>
      <c r="HIO1" s="180"/>
      <c r="HIP1" s="180"/>
      <c r="HIQ1" s="180"/>
      <c r="HIR1" s="180"/>
      <c r="HIS1" s="180"/>
      <c r="HIT1" s="180"/>
      <c r="HIU1" s="180"/>
      <c r="HIV1" s="180"/>
      <c r="HIW1" s="180"/>
      <c r="HIX1" s="180"/>
      <c r="HIY1" s="180"/>
      <c r="HIZ1" s="180"/>
      <c r="HJA1" s="180"/>
      <c r="HJB1" s="180"/>
      <c r="HJC1" s="180"/>
      <c r="HJD1" s="180"/>
      <c r="HJE1" s="180"/>
      <c r="HJF1" s="180"/>
      <c r="HJG1" s="180"/>
      <c r="HJH1" s="180"/>
      <c r="HJI1" s="180"/>
      <c r="HJJ1" s="180"/>
      <c r="HJK1" s="180"/>
      <c r="HJL1" s="180"/>
      <c r="HJM1" s="180"/>
      <c r="HJN1" s="180"/>
      <c r="HJO1" s="180"/>
      <c r="HJP1" s="180"/>
      <c r="HJQ1" s="180"/>
      <c r="HJR1" s="180"/>
      <c r="HJS1" s="180"/>
      <c r="HJT1" s="180"/>
      <c r="HJU1" s="180"/>
      <c r="HJV1" s="180"/>
      <c r="HJW1" s="180"/>
      <c r="HJX1" s="180"/>
      <c r="HJY1" s="180"/>
      <c r="HJZ1" s="180"/>
      <c r="HKA1" s="180"/>
      <c r="HKB1" s="180"/>
      <c r="HKC1" s="180"/>
      <c r="HKD1" s="180"/>
      <c r="HKE1" s="180"/>
      <c r="HKF1" s="180"/>
      <c r="HKG1" s="180"/>
      <c r="HKH1" s="180"/>
      <c r="HKI1" s="180"/>
      <c r="HKJ1" s="180"/>
      <c r="HKK1" s="180"/>
      <c r="HKL1" s="180"/>
      <c r="HKM1" s="180"/>
      <c r="HKN1" s="180"/>
      <c r="HKO1" s="180"/>
      <c r="HKP1" s="180"/>
      <c r="HKQ1" s="180"/>
      <c r="HKR1" s="180"/>
      <c r="HKS1" s="180"/>
      <c r="HKT1" s="180"/>
      <c r="HKU1" s="180"/>
      <c r="HKV1" s="180"/>
      <c r="HKW1" s="180"/>
      <c r="HKX1" s="180"/>
      <c r="HKY1" s="180"/>
      <c r="HKZ1" s="180"/>
      <c r="HLA1" s="180"/>
      <c r="HLB1" s="180"/>
      <c r="HLC1" s="180"/>
      <c r="HLD1" s="180"/>
      <c r="HLE1" s="180"/>
      <c r="HLF1" s="180"/>
      <c r="HLG1" s="180"/>
      <c r="HLH1" s="180"/>
      <c r="HLI1" s="180"/>
      <c r="HLJ1" s="180"/>
      <c r="HLK1" s="180"/>
      <c r="HLL1" s="180"/>
      <c r="HLM1" s="180"/>
      <c r="HLN1" s="180"/>
      <c r="HLO1" s="180"/>
      <c r="HLP1" s="180"/>
      <c r="HLQ1" s="180"/>
      <c r="HLR1" s="180"/>
      <c r="HLS1" s="180"/>
      <c r="HLT1" s="180"/>
      <c r="HLU1" s="180"/>
      <c r="HLV1" s="180"/>
      <c r="HLW1" s="180"/>
      <c r="HLX1" s="180"/>
      <c r="HLY1" s="180"/>
      <c r="HLZ1" s="180"/>
      <c r="HMA1" s="180"/>
      <c r="HMB1" s="180"/>
      <c r="HMC1" s="180"/>
      <c r="HMD1" s="180"/>
      <c r="HME1" s="180"/>
      <c r="HMF1" s="180"/>
      <c r="HMG1" s="180"/>
      <c r="HMH1" s="180"/>
      <c r="HMI1" s="180"/>
      <c r="HMJ1" s="180"/>
      <c r="HMK1" s="180"/>
      <c r="HML1" s="180"/>
      <c r="HMM1" s="180"/>
      <c r="HMN1" s="180"/>
      <c r="HMO1" s="180"/>
      <c r="HMP1" s="180"/>
      <c r="HMQ1" s="180"/>
      <c r="HMR1" s="180"/>
      <c r="HMS1" s="180"/>
      <c r="HMT1" s="180"/>
      <c r="HMU1" s="180"/>
      <c r="HMV1" s="180"/>
      <c r="HMW1" s="180"/>
      <c r="HMX1" s="180"/>
      <c r="HMY1" s="180"/>
      <c r="HMZ1" s="180"/>
      <c r="HNA1" s="180"/>
      <c r="HNB1" s="180"/>
      <c r="HNC1" s="180"/>
      <c r="HND1" s="180"/>
      <c r="HNE1" s="180"/>
      <c r="HNF1" s="180"/>
      <c r="HNG1" s="180"/>
      <c r="HNH1" s="180"/>
      <c r="HNI1" s="180"/>
      <c r="HNJ1" s="180"/>
      <c r="HNK1" s="180"/>
      <c r="HNL1" s="180"/>
      <c r="HNM1" s="180"/>
      <c r="HNN1" s="180"/>
      <c r="HNO1" s="180"/>
      <c r="HNP1" s="180"/>
      <c r="HNQ1" s="180"/>
      <c r="HNR1" s="180"/>
      <c r="HNS1" s="180"/>
      <c r="HNT1" s="180"/>
      <c r="HNU1" s="180"/>
      <c r="HNV1" s="180"/>
      <c r="HNW1" s="180"/>
      <c r="HNX1" s="180"/>
      <c r="HNY1" s="180"/>
      <c r="HNZ1" s="180"/>
      <c r="HOA1" s="180"/>
      <c r="HOB1" s="180"/>
      <c r="HOC1" s="180"/>
      <c r="HOD1" s="180"/>
      <c r="HOE1" s="180"/>
      <c r="HOF1" s="180"/>
      <c r="HOG1" s="180"/>
      <c r="HOH1" s="180"/>
      <c r="HOI1" s="180"/>
      <c r="HOJ1" s="180"/>
      <c r="HOK1" s="180"/>
      <c r="HOL1" s="180"/>
      <c r="HOM1" s="180"/>
      <c r="HON1" s="180"/>
      <c r="HOO1" s="180"/>
      <c r="HOP1" s="180"/>
      <c r="HOQ1" s="180"/>
      <c r="HOR1" s="180"/>
      <c r="HOS1" s="180"/>
      <c r="HOT1" s="180"/>
      <c r="HOU1" s="180"/>
      <c r="HOV1" s="180"/>
      <c r="HOW1" s="180"/>
      <c r="HOX1" s="180"/>
      <c r="HOY1" s="180"/>
      <c r="HOZ1" s="180"/>
      <c r="HPA1" s="180"/>
      <c r="HPB1" s="180"/>
      <c r="HPC1" s="180"/>
      <c r="HPD1" s="180"/>
      <c r="HPE1" s="180"/>
      <c r="HPF1" s="180"/>
      <c r="HPG1" s="180"/>
      <c r="HPH1" s="180"/>
      <c r="HPI1" s="180"/>
      <c r="HPJ1" s="180"/>
      <c r="HPK1" s="180"/>
      <c r="HPL1" s="180"/>
      <c r="HPM1" s="180"/>
      <c r="HPN1" s="180"/>
      <c r="HPO1" s="180"/>
      <c r="HPP1" s="180"/>
      <c r="HPQ1" s="180"/>
      <c r="HPR1" s="180"/>
      <c r="HPS1" s="180"/>
      <c r="HPT1" s="180"/>
      <c r="HPU1" s="180"/>
      <c r="HPV1" s="180"/>
      <c r="HPW1" s="180"/>
      <c r="HPX1" s="180"/>
      <c r="HPY1" s="180"/>
      <c r="HPZ1" s="180"/>
      <c r="HQA1" s="180"/>
      <c r="HQB1" s="180"/>
      <c r="HQC1" s="180"/>
      <c r="HQD1" s="180"/>
      <c r="HQE1" s="180"/>
      <c r="HQF1" s="180"/>
      <c r="HQG1" s="180"/>
      <c r="HQH1" s="180"/>
      <c r="HQI1" s="180"/>
      <c r="HQJ1" s="180"/>
      <c r="HQK1" s="180"/>
      <c r="HQL1" s="180"/>
      <c r="HQM1" s="180"/>
      <c r="HQN1" s="180"/>
      <c r="HQO1" s="180"/>
      <c r="HQP1" s="180"/>
      <c r="HQQ1" s="180"/>
      <c r="HQR1" s="180"/>
      <c r="HQS1" s="180"/>
      <c r="HQT1" s="180"/>
      <c r="HQU1" s="180"/>
      <c r="HQV1" s="180"/>
      <c r="HQW1" s="180"/>
      <c r="HQX1" s="180"/>
      <c r="HQY1" s="180"/>
      <c r="HQZ1" s="180"/>
      <c r="HRA1" s="180"/>
      <c r="HRB1" s="180"/>
      <c r="HRC1" s="180"/>
      <c r="HRD1" s="180"/>
      <c r="HRE1" s="180"/>
      <c r="HRF1" s="180"/>
      <c r="HRG1" s="180"/>
      <c r="HRH1" s="180"/>
      <c r="HRI1" s="180"/>
      <c r="HRJ1" s="180"/>
      <c r="HRK1" s="180"/>
      <c r="HRL1" s="180"/>
      <c r="HRM1" s="180"/>
      <c r="HRN1" s="180"/>
      <c r="HRO1" s="180"/>
      <c r="HRP1" s="180"/>
      <c r="HRQ1" s="180"/>
      <c r="HRR1" s="180"/>
      <c r="HRS1" s="180"/>
      <c r="HRT1" s="180"/>
      <c r="HRU1" s="180"/>
      <c r="HRV1" s="180"/>
      <c r="HRW1" s="180"/>
      <c r="HRX1" s="180"/>
      <c r="HRY1" s="180"/>
      <c r="HRZ1" s="180"/>
      <c r="HSA1" s="180"/>
      <c r="HSB1" s="180"/>
      <c r="HSC1" s="180"/>
      <c r="HSD1" s="180"/>
      <c r="HSE1" s="180"/>
      <c r="HSF1" s="180"/>
      <c r="HSG1" s="180"/>
      <c r="HSH1" s="180"/>
      <c r="HSI1" s="180"/>
      <c r="HSJ1" s="180"/>
      <c r="HSK1" s="180"/>
      <c r="HSL1" s="180"/>
      <c r="HSM1" s="180"/>
      <c r="HSN1" s="180"/>
      <c r="HSO1" s="180"/>
      <c r="HSP1" s="180"/>
      <c r="HSQ1" s="180"/>
      <c r="HSR1" s="180"/>
      <c r="HSS1" s="180"/>
      <c r="HST1" s="180"/>
      <c r="HSU1" s="180"/>
      <c r="HSV1" s="180"/>
      <c r="HSW1" s="180"/>
      <c r="HSX1" s="180"/>
      <c r="HSY1" s="180"/>
      <c r="HSZ1" s="180"/>
      <c r="HTA1" s="180"/>
      <c r="HTB1" s="180"/>
      <c r="HTC1" s="180"/>
      <c r="HTD1" s="180"/>
      <c r="HTE1" s="180"/>
      <c r="HTF1" s="180"/>
      <c r="HTG1" s="180"/>
      <c r="HTH1" s="180"/>
      <c r="HTI1" s="180"/>
      <c r="HTJ1" s="180"/>
      <c r="HTK1" s="180"/>
      <c r="HTL1" s="180"/>
      <c r="HTM1" s="180"/>
      <c r="HTN1" s="180"/>
      <c r="HTO1" s="180"/>
      <c r="HTP1" s="180"/>
      <c r="HTQ1" s="180"/>
      <c r="HTR1" s="180"/>
      <c r="HTS1" s="180"/>
      <c r="HTT1" s="180"/>
      <c r="HTU1" s="180"/>
      <c r="HTV1" s="180"/>
      <c r="HTW1" s="180"/>
      <c r="HTX1" s="180"/>
      <c r="HTY1" s="180"/>
      <c r="HTZ1" s="180"/>
      <c r="HUA1" s="180"/>
      <c r="HUB1" s="180"/>
      <c r="HUC1" s="180"/>
      <c r="HUD1" s="180"/>
      <c r="HUE1" s="180"/>
      <c r="HUF1" s="180"/>
      <c r="HUG1" s="180"/>
      <c r="HUH1" s="180"/>
      <c r="HUI1" s="180"/>
      <c r="HUJ1" s="180"/>
      <c r="HUK1" s="180"/>
      <c r="HUL1" s="180"/>
      <c r="HUM1" s="180"/>
      <c r="HUN1" s="180"/>
      <c r="HUO1" s="180"/>
      <c r="HUP1" s="180"/>
      <c r="HUQ1" s="180"/>
      <c r="HUR1" s="180"/>
      <c r="HUS1" s="180"/>
      <c r="HUT1" s="180"/>
      <c r="HUU1" s="180"/>
      <c r="HUV1" s="180"/>
      <c r="HUW1" s="180"/>
      <c r="HUX1" s="180"/>
      <c r="HUY1" s="180"/>
      <c r="HUZ1" s="180"/>
      <c r="HVA1" s="180"/>
      <c r="HVB1" s="180"/>
      <c r="HVC1" s="180"/>
      <c r="HVD1" s="180"/>
      <c r="HVE1" s="180"/>
      <c r="HVF1" s="180"/>
      <c r="HVG1" s="180"/>
      <c r="HVH1" s="180"/>
      <c r="HVI1" s="180"/>
      <c r="HVJ1" s="180"/>
      <c r="HVK1" s="180"/>
      <c r="HVL1" s="180"/>
      <c r="HVM1" s="180"/>
      <c r="HVN1" s="180"/>
      <c r="HVO1" s="180"/>
      <c r="HVP1" s="180"/>
      <c r="HVQ1" s="180"/>
      <c r="HVR1" s="180"/>
      <c r="HVS1" s="180"/>
      <c r="HVT1" s="180"/>
      <c r="HVU1" s="180"/>
      <c r="HVV1" s="180"/>
      <c r="HVW1" s="180"/>
      <c r="HVX1" s="180"/>
      <c r="HVY1" s="180"/>
      <c r="HVZ1" s="180"/>
      <c r="HWA1" s="180"/>
      <c r="HWB1" s="180"/>
      <c r="HWC1" s="180"/>
      <c r="HWD1" s="180"/>
      <c r="HWE1" s="180"/>
      <c r="HWF1" s="180"/>
      <c r="HWG1" s="180"/>
      <c r="HWH1" s="180"/>
      <c r="HWI1" s="180"/>
      <c r="HWJ1" s="180"/>
      <c r="HWK1" s="180"/>
      <c r="HWL1" s="180"/>
      <c r="HWM1" s="180"/>
      <c r="HWN1" s="180"/>
      <c r="HWO1" s="180"/>
      <c r="HWP1" s="180"/>
      <c r="HWQ1" s="180"/>
      <c r="HWR1" s="180"/>
      <c r="HWS1" s="180"/>
      <c r="HWT1" s="180"/>
      <c r="HWU1" s="180"/>
      <c r="HWV1" s="180"/>
      <c r="HWW1" s="180"/>
      <c r="HWX1" s="180"/>
      <c r="HWY1" s="180"/>
      <c r="HWZ1" s="180"/>
      <c r="HXA1" s="180"/>
      <c r="HXB1" s="180"/>
      <c r="HXC1" s="180"/>
      <c r="HXD1" s="180"/>
      <c r="HXE1" s="180"/>
      <c r="HXF1" s="180"/>
      <c r="HXG1" s="180"/>
      <c r="HXH1" s="180"/>
      <c r="HXI1" s="180"/>
      <c r="HXJ1" s="180"/>
      <c r="HXK1" s="180"/>
      <c r="HXL1" s="180"/>
      <c r="HXM1" s="180"/>
      <c r="HXN1" s="180"/>
      <c r="HXO1" s="180"/>
      <c r="HXP1" s="180"/>
      <c r="HXQ1" s="180"/>
      <c r="HXR1" s="180"/>
      <c r="HXS1" s="180"/>
      <c r="HXT1" s="180"/>
      <c r="HXU1" s="180"/>
      <c r="HXV1" s="180"/>
      <c r="HXW1" s="180"/>
      <c r="HXX1" s="180"/>
      <c r="HXY1" s="180"/>
      <c r="HXZ1" s="180"/>
      <c r="HYA1" s="180"/>
      <c r="HYB1" s="180"/>
      <c r="HYC1" s="180"/>
      <c r="HYD1" s="180"/>
      <c r="HYE1" s="180"/>
      <c r="HYF1" s="180"/>
      <c r="HYG1" s="180"/>
      <c r="HYH1" s="180"/>
      <c r="HYI1" s="180"/>
      <c r="HYJ1" s="180"/>
      <c r="HYK1" s="180"/>
      <c r="HYL1" s="180"/>
      <c r="HYM1" s="180"/>
      <c r="HYN1" s="180"/>
      <c r="HYO1" s="180"/>
      <c r="HYP1" s="180"/>
      <c r="HYQ1" s="180"/>
      <c r="HYR1" s="180"/>
      <c r="HYS1" s="180"/>
      <c r="HYT1" s="180"/>
      <c r="HYU1" s="180"/>
      <c r="HYV1" s="180"/>
      <c r="HYW1" s="180"/>
      <c r="HYX1" s="180"/>
      <c r="HYY1" s="180"/>
      <c r="HYZ1" s="180"/>
      <c r="HZA1" s="180"/>
      <c r="HZB1" s="180"/>
      <c r="HZC1" s="180"/>
      <c r="HZD1" s="180"/>
      <c r="HZE1" s="180"/>
      <c r="HZF1" s="180"/>
      <c r="HZG1" s="180"/>
      <c r="HZH1" s="180"/>
      <c r="HZI1" s="180"/>
      <c r="HZJ1" s="180"/>
      <c r="HZK1" s="180"/>
      <c r="HZL1" s="180"/>
      <c r="HZM1" s="180"/>
      <c r="HZN1" s="180"/>
      <c r="HZO1" s="180"/>
      <c r="HZP1" s="180"/>
      <c r="HZQ1" s="180"/>
      <c r="HZR1" s="180"/>
      <c r="HZS1" s="180"/>
      <c r="HZT1" s="180"/>
      <c r="HZU1" s="180"/>
      <c r="HZV1" s="180"/>
      <c r="HZW1" s="180"/>
      <c r="HZX1" s="180"/>
      <c r="HZY1" s="180"/>
      <c r="HZZ1" s="180"/>
      <c r="IAA1" s="180"/>
      <c r="IAB1" s="180"/>
      <c r="IAC1" s="180"/>
      <c r="IAD1" s="180"/>
      <c r="IAE1" s="180"/>
      <c r="IAF1" s="180"/>
      <c r="IAG1" s="180"/>
      <c r="IAH1" s="180"/>
      <c r="IAI1" s="180"/>
      <c r="IAJ1" s="180"/>
      <c r="IAK1" s="180"/>
      <c r="IAL1" s="180"/>
      <c r="IAM1" s="180"/>
      <c r="IAN1" s="180"/>
      <c r="IAO1" s="180"/>
      <c r="IAP1" s="180"/>
      <c r="IAQ1" s="180"/>
      <c r="IAR1" s="180"/>
      <c r="IAS1" s="180"/>
      <c r="IAT1" s="180"/>
      <c r="IAU1" s="180"/>
      <c r="IAV1" s="180"/>
      <c r="IAW1" s="180"/>
      <c r="IAX1" s="180"/>
      <c r="IAY1" s="180"/>
      <c r="IAZ1" s="180"/>
      <c r="IBA1" s="180"/>
      <c r="IBB1" s="180"/>
      <c r="IBC1" s="180"/>
      <c r="IBD1" s="180"/>
      <c r="IBE1" s="180"/>
      <c r="IBF1" s="180"/>
      <c r="IBG1" s="180"/>
      <c r="IBH1" s="180"/>
      <c r="IBI1" s="180"/>
      <c r="IBJ1" s="180"/>
      <c r="IBK1" s="180"/>
      <c r="IBL1" s="180"/>
      <c r="IBM1" s="180"/>
      <c r="IBN1" s="180"/>
      <c r="IBO1" s="180"/>
      <c r="IBP1" s="180"/>
      <c r="IBQ1" s="180"/>
      <c r="IBR1" s="180"/>
      <c r="IBS1" s="180"/>
      <c r="IBT1" s="180"/>
      <c r="IBU1" s="180"/>
      <c r="IBV1" s="180"/>
      <c r="IBW1" s="180"/>
      <c r="IBX1" s="180"/>
      <c r="IBY1" s="180"/>
      <c r="IBZ1" s="180"/>
      <c r="ICA1" s="180"/>
      <c r="ICB1" s="180"/>
      <c r="ICC1" s="180"/>
      <c r="ICD1" s="180"/>
      <c r="ICE1" s="180"/>
      <c r="ICF1" s="180"/>
      <c r="ICG1" s="180"/>
      <c r="ICH1" s="180"/>
      <c r="ICI1" s="180"/>
      <c r="ICJ1" s="180"/>
      <c r="ICK1" s="180"/>
      <c r="ICL1" s="180"/>
      <c r="ICM1" s="180"/>
      <c r="ICN1" s="180"/>
      <c r="ICO1" s="180"/>
      <c r="ICP1" s="180"/>
      <c r="ICQ1" s="180"/>
      <c r="ICR1" s="180"/>
      <c r="ICS1" s="180"/>
      <c r="ICT1" s="180"/>
      <c r="ICU1" s="180"/>
      <c r="ICV1" s="180"/>
      <c r="ICW1" s="180"/>
      <c r="ICX1" s="180"/>
      <c r="ICY1" s="180"/>
      <c r="ICZ1" s="180"/>
      <c r="IDA1" s="180"/>
      <c r="IDB1" s="180"/>
      <c r="IDC1" s="180"/>
      <c r="IDD1" s="180"/>
      <c r="IDE1" s="180"/>
      <c r="IDF1" s="180"/>
      <c r="IDG1" s="180"/>
      <c r="IDH1" s="180"/>
      <c r="IDI1" s="180"/>
      <c r="IDJ1" s="180"/>
      <c r="IDK1" s="180"/>
      <c r="IDL1" s="180"/>
      <c r="IDM1" s="180"/>
      <c r="IDN1" s="180"/>
      <c r="IDO1" s="180"/>
      <c r="IDP1" s="180"/>
      <c r="IDQ1" s="180"/>
      <c r="IDR1" s="180"/>
      <c r="IDS1" s="180"/>
      <c r="IDT1" s="180"/>
      <c r="IDU1" s="180"/>
      <c r="IDV1" s="180"/>
      <c r="IDW1" s="180"/>
      <c r="IDX1" s="180"/>
      <c r="IDY1" s="180"/>
      <c r="IDZ1" s="180"/>
      <c r="IEA1" s="180"/>
      <c r="IEB1" s="180"/>
      <c r="IEC1" s="180"/>
      <c r="IED1" s="180"/>
      <c r="IEE1" s="180"/>
      <c r="IEF1" s="180"/>
      <c r="IEG1" s="180"/>
      <c r="IEH1" s="180"/>
      <c r="IEI1" s="180"/>
      <c r="IEJ1" s="180"/>
      <c r="IEK1" s="180"/>
      <c r="IEL1" s="180"/>
      <c r="IEM1" s="180"/>
      <c r="IEN1" s="180"/>
      <c r="IEO1" s="180"/>
      <c r="IEP1" s="180"/>
      <c r="IEQ1" s="180"/>
      <c r="IER1" s="180"/>
      <c r="IES1" s="180"/>
      <c r="IET1" s="180"/>
      <c r="IEU1" s="180"/>
      <c r="IEV1" s="180"/>
      <c r="IEW1" s="180"/>
      <c r="IEX1" s="180"/>
      <c r="IEY1" s="180"/>
      <c r="IEZ1" s="180"/>
      <c r="IFA1" s="180"/>
      <c r="IFB1" s="180"/>
      <c r="IFC1" s="180"/>
      <c r="IFD1" s="180"/>
      <c r="IFE1" s="180"/>
      <c r="IFF1" s="180"/>
      <c r="IFG1" s="180"/>
      <c r="IFH1" s="180"/>
      <c r="IFI1" s="180"/>
      <c r="IFJ1" s="180"/>
      <c r="IFK1" s="180"/>
      <c r="IFL1" s="180"/>
      <c r="IFM1" s="180"/>
      <c r="IFN1" s="180"/>
      <c r="IFO1" s="180"/>
      <c r="IFP1" s="180"/>
      <c r="IFQ1" s="180"/>
      <c r="IFR1" s="180"/>
      <c r="IFS1" s="180"/>
      <c r="IFT1" s="180"/>
      <c r="IFU1" s="180"/>
      <c r="IFV1" s="180"/>
      <c r="IFW1" s="180"/>
      <c r="IFX1" s="180"/>
      <c r="IFY1" s="180"/>
      <c r="IFZ1" s="180"/>
      <c r="IGA1" s="180"/>
      <c r="IGB1" s="180"/>
      <c r="IGC1" s="180"/>
      <c r="IGD1" s="180"/>
      <c r="IGE1" s="180"/>
      <c r="IGF1" s="180"/>
      <c r="IGG1" s="180"/>
      <c r="IGH1" s="180"/>
      <c r="IGI1" s="180"/>
      <c r="IGJ1" s="180"/>
      <c r="IGK1" s="180"/>
      <c r="IGL1" s="180"/>
      <c r="IGM1" s="180"/>
      <c r="IGN1" s="180"/>
      <c r="IGO1" s="180"/>
      <c r="IGP1" s="180"/>
      <c r="IGQ1" s="180"/>
      <c r="IGR1" s="180"/>
      <c r="IGS1" s="180"/>
      <c r="IGT1" s="180"/>
      <c r="IGU1" s="180"/>
      <c r="IGV1" s="180"/>
      <c r="IGW1" s="180"/>
      <c r="IGX1" s="180"/>
      <c r="IGY1" s="180"/>
      <c r="IGZ1" s="180"/>
      <c r="IHA1" s="180"/>
      <c r="IHB1" s="180"/>
      <c r="IHC1" s="180"/>
      <c r="IHD1" s="180"/>
      <c r="IHE1" s="180"/>
      <c r="IHF1" s="180"/>
      <c r="IHG1" s="180"/>
      <c r="IHH1" s="180"/>
      <c r="IHI1" s="180"/>
      <c r="IHJ1" s="180"/>
      <c r="IHK1" s="180"/>
      <c r="IHL1" s="180"/>
      <c r="IHM1" s="180"/>
      <c r="IHN1" s="180"/>
      <c r="IHO1" s="180"/>
      <c r="IHP1" s="180"/>
      <c r="IHQ1" s="180"/>
      <c r="IHR1" s="180"/>
      <c r="IHS1" s="180"/>
      <c r="IHT1" s="180"/>
      <c r="IHU1" s="180"/>
      <c r="IHV1" s="180"/>
      <c r="IHW1" s="180"/>
      <c r="IHX1" s="180"/>
      <c r="IHY1" s="180"/>
      <c r="IHZ1" s="180"/>
      <c r="IIA1" s="180"/>
      <c r="IIB1" s="180"/>
      <c r="IIC1" s="180"/>
      <c r="IID1" s="180"/>
      <c r="IIE1" s="180"/>
      <c r="IIF1" s="180"/>
      <c r="IIG1" s="180"/>
      <c r="IIH1" s="180"/>
      <c r="III1" s="180"/>
      <c r="IIJ1" s="180"/>
      <c r="IIK1" s="180"/>
      <c r="IIL1" s="180"/>
      <c r="IIM1" s="180"/>
      <c r="IIN1" s="180"/>
      <c r="IIO1" s="180"/>
      <c r="IIP1" s="180"/>
      <c r="IIQ1" s="180"/>
      <c r="IIR1" s="180"/>
      <c r="IIS1" s="180"/>
      <c r="IIT1" s="180"/>
      <c r="IIU1" s="180"/>
      <c r="IIV1" s="180"/>
      <c r="IIW1" s="180"/>
      <c r="IIX1" s="180"/>
      <c r="IIY1" s="180"/>
      <c r="IIZ1" s="180"/>
      <c r="IJA1" s="180"/>
      <c r="IJB1" s="180"/>
      <c r="IJC1" s="180"/>
      <c r="IJD1" s="180"/>
      <c r="IJE1" s="180"/>
      <c r="IJF1" s="180"/>
      <c r="IJG1" s="180"/>
      <c r="IJH1" s="180"/>
      <c r="IJI1" s="180"/>
      <c r="IJJ1" s="180"/>
      <c r="IJK1" s="180"/>
      <c r="IJL1" s="180"/>
      <c r="IJM1" s="180"/>
      <c r="IJN1" s="180"/>
      <c r="IJO1" s="180"/>
      <c r="IJP1" s="180"/>
      <c r="IJQ1" s="180"/>
      <c r="IJR1" s="180"/>
      <c r="IJS1" s="180"/>
      <c r="IJT1" s="180"/>
      <c r="IJU1" s="180"/>
      <c r="IJV1" s="180"/>
      <c r="IJW1" s="180"/>
      <c r="IJX1" s="180"/>
      <c r="IJY1" s="180"/>
      <c r="IJZ1" s="180"/>
      <c r="IKA1" s="180"/>
      <c r="IKB1" s="180"/>
      <c r="IKC1" s="180"/>
      <c r="IKD1" s="180"/>
      <c r="IKE1" s="180"/>
      <c r="IKF1" s="180"/>
      <c r="IKG1" s="180"/>
      <c r="IKH1" s="180"/>
      <c r="IKI1" s="180"/>
      <c r="IKJ1" s="180"/>
      <c r="IKK1" s="180"/>
      <c r="IKL1" s="180"/>
      <c r="IKM1" s="180"/>
      <c r="IKN1" s="180"/>
      <c r="IKO1" s="180"/>
      <c r="IKP1" s="180"/>
      <c r="IKQ1" s="180"/>
      <c r="IKR1" s="180"/>
      <c r="IKS1" s="180"/>
      <c r="IKT1" s="180"/>
      <c r="IKU1" s="180"/>
      <c r="IKV1" s="180"/>
      <c r="IKW1" s="180"/>
      <c r="IKX1" s="180"/>
      <c r="IKY1" s="180"/>
      <c r="IKZ1" s="180"/>
      <c r="ILA1" s="180"/>
      <c r="ILB1" s="180"/>
      <c r="ILC1" s="180"/>
      <c r="ILD1" s="180"/>
      <c r="ILE1" s="180"/>
      <c r="ILF1" s="180"/>
      <c r="ILG1" s="180"/>
      <c r="ILH1" s="180"/>
      <c r="ILI1" s="180"/>
      <c r="ILJ1" s="180"/>
      <c r="ILK1" s="180"/>
      <c r="ILL1" s="180"/>
      <c r="ILM1" s="180"/>
      <c r="ILN1" s="180"/>
      <c r="ILO1" s="180"/>
      <c r="ILP1" s="180"/>
      <c r="ILQ1" s="180"/>
      <c r="ILR1" s="180"/>
      <c r="ILS1" s="180"/>
      <c r="ILT1" s="180"/>
      <c r="ILU1" s="180"/>
      <c r="ILV1" s="180"/>
      <c r="ILW1" s="180"/>
      <c r="ILX1" s="180"/>
      <c r="ILY1" s="180"/>
      <c r="ILZ1" s="180"/>
      <c r="IMA1" s="180"/>
      <c r="IMB1" s="180"/>
      <c r="IMC1" s="180"/>
      <c r="IMD1" s="180"/>
      <c r="IME1" s="180"/>
      <c r="IMF1" s="180"/>
      <c r="IMG1" s="180"/>
      <c r="IMH1" s="180"/>
      <c r="IMI1" s="180"/>
      <c r="IMJ1" s="180"/>
      <c r="IMK1" s="180"/>
      <c r="IML1" s="180"/>
      <c r="IMM1" s="180"/>
      <c r="IMN1" s="180"/>
      <c r="IMO1" s="180"/>
      <c r="IMP1" s="180"/>
      <c r="IMQ1" s="180"/>
      <c r="IMR1" s="180"/>
      <c r="IMS1" s="180"/>
      <c r="IMT1" s="180"/>
      <c r="IMU1" s="180"/>
      <c r="IMV1" s="180"/>
      <c r="IMW1" s="180"/>
      <c r="IMX1" s="180"/>
      <c r="IMY1" s="180"/>
      <c r="IMZ1" s="180"/>
      <c r="INA1" s="180"/>
      <c r="INB1" s="180"/>
      <c r="INC1" s="180"/>
      <c r="IND1" s="180"/>
      <c r="INE1" s="180"/>
      <c r="INF1" s="180"/>
      <c r="ING1" s="180"/>
      <c r="INH1" s="180"/>
      <c r="INI1" s="180"/>
      <c r="INJ1" s="180"/>
      <c r="INK1" s="180"/>
      <c r="INL1" s="180"/>
      <c r="INM1" s="180"/>
      <c r="INN1" s="180"/>
      <c r="INO1" s="180"/>
      <c r="INP1" s="180"/>
      <c r="INQ1" s="180"/>
      <c r="INR1" s="180"/>
      <c r="INS1" s="180"/>
      <c r="INT1" s="180"/>
      <c r="INU1" s="180"/>
      <c r="INV1" s="180"/>
      <c r="INW1" s="180"/>
      <c r="INX1" s="180"/>
      <c r="INY1" s="180"/>
      <c r="INZ1" s="180"/>
      <c r="IOA1" s="180"/>
      <c r="IOB1" s="180"/>
      <c r="IOC1" s="180"/>
      <c r="IOD1" s="180"/>
      <c r="IOE1" s="180"/>
      <c r="IOF1" s="180"/>
      <c r="IOG1" s="180"/>
      <c r="IOH1" s="180"/>
      <c r="IOI1" s="180"/>
      <c r="IOJ1" s="180"/>
      <c r="IOK1" s="180"/>
      <c r="IOL1" s="180"/>
      <c r="IOM1" s="180"/>
      <c r="ION1" s="180"/>
      <c r="IOO1" s="180"/>
      <c r="IOP1" s="180"/>
      <c r="IOQ1" s="180"/>
      <c r="IOR1" s="180"/>
      <c r="IOS1" s="180"/>
      <c r="IOT1" s="180"/>
      <c r="IOU1" s="180"/>
      <c r="IOV1" s="180"/>
      <c r="IOW1" s="180"/>
      <c r="IOX1" s="180"/>
      <c r="IOY1" s="180"/>
      <c r="IOZ1" s="180"/>
      <c r="IPA1" s="180"/>
      <c r="IPB1" s="180"/>
      <c r="IPC1" s="180"/>
      <c r="IPD1" s="180"/>
      <c r="IPE1" s="180"/>
      <c r="IPF1" s="180"/>
      <c r="IPG1" s="180"/>
      <c r="IPH1" s="180"/>
      <c r="IPI1" s="180"/>
      <c r="IPJ1" s="180"/>
      <c r="IPK1" s="180"/>
      <c r="IPL1" s="180"/>
      <c r="IPM1" s="180"/>
      <c r="IPN1" s="180"/>
      <c r="IPO1" s="180"/>
      <c r="IPP1" s="180"/>
      <c r="IPQ1" s="180"/>
      <c r="IPR1" s="180"/>
      <c r="IPS1" s="180"/>
      <c r="IPT1" s="180"/>
      <c r="IPU1" s="180"/>
      <c r="IPV1" s="180"/>
      <c r="IPW1" s="180"/>
      <c r="IPX1" s="180"/>
      <c r="IPY1" s="180"/>
      <c r="IPZ1" s="180"/>
      <c r="IQA1" s="180"/>
      <c r="IQB1" s="180"/>
      <c r="IQC1" s="180"/>
      <c r="IQD1" s="180"/>
      <c r="IQE1" s="180"/>
      <c r="IQF1" s="180"/>
      <c r="IQG1" s="180"/>
      <c r="IQH1" s="180"/>
      <c r="IQI1" s="180"/>
      <c r="IQJ1" s="180"/>
      <c r="IQK1" s="180"/>
      <c r="IQL1" s="180"/>
      <c r="IQM1" s="180"/>
      <c r="IQN1" s="180"/>
      <c r="IQO1" s="180"/>
      <c r="IQP1" s="180"/>
      <c r="IQQ1" s="180"/>
      <c r="IQR1" s="180"/>
      <c r="IQS1" s="180"/>
      <c r="IQT1" s="180"/>
      <c r="IQU1" s="180"/>
      <c r="IQV1" s="180"/>
      <c r="IQW1" s="180"/>
      <c r="IQX1" s="180"/>
      <c r="IQY1" s="180"/>
      <c r="IQZ1" s="180"/>
      <c r="IRA1" s="180"/>
      <c r="IRB1" s="180"/>
      <c r="IRC1" s="180"/>
      <c r="IRD1" s="180"/>
      <c r="IRE1" s="180"/>
      <c r="IRF1" s="180"/>
      <c r="IRG1" s="180"/>
      <c r="IRH1" s="180"/>
      <c r="IRI1" s="180"/>
      <c r="IRJ1" s="180"/>
      <c r="IRK1" s="180"/>
      <c r="IRL1" s="180"/>
      <c r="IRM1" s="180"/>
      <c r="IRN1" s="180"/>
      <c r="IRO1" s="180"/>
      <c r="IRP1" s="180"/>
      <c r="IRQ1" s="180"/>
      <c r="IRR1" s="180"/>
      <c r="IRS1" s="180"/>
      <c r="IRT1" s="180"/>
      <c r="IRU1" s="180"/>
      <c r="IRV1" s="180"/>
      <c r="IRW1" s="180"/>
      <c r="IRX1" s="180"/>
      <c r="IRY1" s="180"/>
      <c r="IRZ1" s="180"/>
      <c r="ISA1" s="180"/>
      <c r="ISB1" s="180"/>
      <c r="ISC1" s="180"/>
      <c r="ISD1" s="180"/>
      <c r="ISE1" s="180"/>
      <c r="ISF1" s="180"/>
      <c r="ISG1" s="180"/>
      <c r="ISH1" s="180"/>
      <c r="ISI1" s="180"/>
      <c r="ISJ1" s="180"/>
      <c r="ISK1" s="180"/>
      <c r="ISL1" s="180"/>
      <c r="ISM1" s="180"/>
      <c r="ISN1" s="180"/>
      <c r="ISO1" s="180"/>
      <c r="ISP1" s="180"/>
      <c r="ISQ1" s="180"/>
      <c r="ISR1" s="180"/>
      <c r="ISS1" s="180"/>
      <c r="IST1" s="180"/>
      <c r="ISU1" s="180"/>
      <c r="ISV1" s="180"/>
      <c r="ISW1" s="180"/>
      <c r="ISX1" s="180"/>
      <c r="ISY1" s="180"/>
      <c r="ISZ1" s="180"/>
      <c r="ITA1" s="180"/>
      <c r="ITB1" s="180"/>
      <c r="ITC1" s="180"/>
      <c r="ITD1" s="180"/>
      <c r="ITE1" s="180"/>
      <c r="ITF1" s="180"/>
      <c r="ITG1" s="180"/>
      <c r="ITH1" s="180"/>
      <c r="ITI1" s="180"/>
      <c r="ITJ1" s="180"/>
      <c r="ITK1" s="180"/>
      <c r="ITL1" s="180"/>
      <c r="ITM1" s="180"/>
      <c r="ITN1" s="180"/>
      <c r="ITO1" s="180"/>
      <c r="ITP1" s="180"/>
      <c r="ITQ1" s="180"/>
      <c r="ITR1" s="180"/>
      <c r="ITS1" s="180"/>
      <c r="ITT1" s="180"/>
      <c r="ITU1" s="180"/>
      <c r="ITV1" s="180"/>
      <c r="ITW1" s="180"/>
      <c r="ITX1" s="180"/>
      <c r="ITY1" s="180"/>
      <c r="ITZ1" s="180"/>
      <c r="IUA1" s="180"/>
      <c r="IUB1" s="180"/>
      <c r="IUC1" s="180"/>
      <c r="IUD1" s="180"/>
      <c r="IUE1" s="180"/>
      <c r="IUF1" s="180"/>
      <c r="IUG1" s="180"/>
      <c r="IUH1" s="180"/>
      <c r="IUI1" s="180"/>
      <c r="IUJ1" s="180"/>
      <c r="IUK1" s="180"/>
      <c r="IUL1" s="180"/>
      <c r="IUM1" s="180"/>
      <c r="IUN1" s="180"/>
      <c r="IUO1" s="180"/>
      <c r="IUP1" s="180"/>
      <c r="IUQ1" s="180"/>
      <c r="IUR1" s="180"/>
      <c r="IUS1" s="180"/>
      <c r="IUT1" s="180"/>
      <c r="IUU1" s="180"/>
      <c r="IUV1" s="180"/>
      <c r="IUW1" s="180"/>
      <c r="IUX1" s="180"/>
      <c r="IUY1" s="180"/>
      <c r="IUZ1" s="180"/>
      <c r="IVA1" s="180"/>
      <c r="IVB1" s="180"/>
      <c r="IVC1" s="180"/>
      <c r="IVD1" s="180"/>
      <c r="IVE1" s="180"/>
      <c r="IVF1" s="180"/>
      <c r="IVG1" s="180"/>
      <c r="IVH1" s="180"/>
      <c r="IVI1" s="180"/>
      <c r="IVJ1" s="180"/>
      <c r="IVK1" s="180"/>
      <c r="IVL1" s="180"/>
      <c r="IVM1" s="180"/>
      <c r="IVN1" s="180"/>
      <c r="IVO1" s="180"/>
      <c r="IVP1" s="180"/>
      <c r="IVQ1" s="180"/>
      <c r="IVR1" s="180"/>
      <c r="IVS1" s="180"/>
      <c r="IVT1" s="180"/>
      <c r="IVU1" s="180"/>
      <c r="IVV1" s="180"/>
      <c r="IVW1" s="180"/>
      <c r="IVX1" s="180"/>
      <c r="IVY1" s="180"/>
      <c r="IVZ1" s="180"/>
      <c r="IWA1" s="180"/>
      <c r="IWB1" s="180"/>
      <c r="IWC1" s="180"/>
      <c r="IWD1" s="180"/>
      <c r="IWE1" s="180"/>
      <c r="IWF1" s="180"/>
      <c r="IWG1" s="180"/>
      <c r="IWH1" s="180"/>
      <c r="IWI1" s="180"/>
      <c r="IWJ1" s="180"/>
      <c r="IWK1" s="180"/>
      <c r="IWL1" s="180"/>
      <c r="IWM1" s="180"/>
      <c r="IWN1" s="180"/>
      <c r="IWO1" s="180"/>
      <c r="IWP1" s="180"/>
      <c r="IWQ1" s="180"/>
      <c r="IWR1" s="180"/>
      <c r="IWS1" s="180"/>
      <c r="IWT1" s="180"/>
      <c r="IWU1" s="180"/>
      <c r="IWV1" s="180"/>
      <c r="IWW1" s="180"/>
      <c r="IWX1" s="180"/>
      <c r="IWY1" s="180"/>
      <c r="IWZ1" s="180"/>
      <c r="IXA1" s="180"/>
      <c r="IXB1" s="180"/>
      <c r="IXC1" s="180"/>
      <c r="IXD1" s="180"/>
      <c r="IXE1" s="180"/>
      <c r="IXF1" s="180"/>
      <c r="IXG1" s="180"/>
      <c r="IXH1" s="180"/>
      <c r="IXI1" s="180"/>
      <c r="IXJ1" s="180"/>
      <c r="IXK1" s="180"/>
      <c r="IXL1" s="180"/>
      <c r="IXM1" s="180"/>
      <c r="IXN1" s="180"/>
      <c r="IXO1" s="180"/>
      <c r="IXP1" s="180"/>
      <c r="IXQ1" s="180"/>
      <c r="IXR1" s="180"/>
      <c r="IXS1" s="180"/>
      <c r="IXT1" s="180"/>
      <c r="IXU1" s="180"/>
      <c r="IXV1" s="180"/>
      <c r="IXW1" s="180"/>
      <c r="IXX1" s="180"/>
      <c r="IXY1" s="180"/>
      <c r="IXZ1" s="180"/>
      <c r="IYA1" s="180"/>
      <c r="IYB1" s="180"/>
      <c r="IYC1" s="180"/>
      <c r="IYD1" s="180"/>
      <c r="IYE1" s="180"/>
      <c r="IYF1" s="180"/>
      <c r="IYG1" s="180"/>
      <c r="IYH1" s="180"/>
      <c r="IYI1" s="180"/>
      <c r="IYJ1" s="180"/>
      <c r="IYK1" s="180"/>
      <c r="IYL1" s="180"/>
      <c r="IYM1" s="180"/>
      <c r="IYN1" s="180"/>
      <c r="IYO1" s="180"/>
      <c r="IYP1" s="180"/>
      <c r="IYQ1" s="180"/>
      <c r="IYR1" s="180"/>
      <c r="IYS1" s="180"/>
      <c r="IYT1" s="180"/>
      <c r="IYU1" s="180"/>
      <c r="IYV1" s="180"/>
      <c r="IYW1" s="180"/>
      <c r="IYX1" s="180"/>
      <c r="IYY1" s="180"/>
      <c r="IYZ1" s="180"/>
      <c r="IZA1" s="180"/>
      <c r="IZB1" s="180"/>
      <c r="IZC1" s="180"/>
      <c r="IZD1" s="180"/>
      <c r="IZE1" s="180"/>
      <c r="IZF1" s="180"/>
      <c r="IZG1" s="180"/>
      <c r="IZH1" s="180"/>
      <c r="IZI1" s="180"/>
      <c r="IZJ1" s="180"/>
      <c r="IZK1" s="180"/>
      <c r="IZL1" s="180"/>
      <c r="IZM1" s="180"/>
      <c r="IZN1" s="180"/>
      <c r="IZO1" s="180"/>
      <c r="IZP1" s="180"/>
      <c r="IZQ1" s="180"/>
      <c r="IZR1" s="180"/>
      <c r="IZS1" s="180"/>
      <c r="IZT1" s="180"/>
      <c r="IZU1" s="180"/>
      <c r="IZV1" s="180"/>
      <c r="IZW1" s="180"/>
      <c r="IZX1" s="180"/>
      <c r="IZY1" s="180"/>
      <c r="IZZ1" s="180"/>
      <c r="JAA1" s="180"/>
      <c r="JAB1" s="180"/>
      <c r="JAC1" s="180"/>
      <c r="JAD1" s="180"/>
      <c r="JAE1" s="180"/>
      <c r="JAF1" s="180"/>
      <c r="JAG1" s="180"/>
      <c r="JAH1" s="180"/>
      <c r="JAI1" s="180"/>
      <c r="JAJ1" s="180"/>
      <c r="JAK1" s="180"/>
      <c r="JAL1" s="180"/>
      <c r="JAM1" s="180"/>
      <c r="JAN1" s="180"/>
      <c r="JAO1" s="180"/>
      <c r="JAP1" s="180"/>
      <c r="JAQ1" s="180"/>
      <c r="JAR1" s="180"/>
      <c r="JAS1" s="180"/>
      <c r="JAT1" s="180"/>
      <c r="JAU1" s="180"/>
      <c r="JAV1" s="180"/>
      <c r="JAW1" s="180"/>
      <c r="JAX1" s="180"/>
      <c r="JAY1" s="180"/>
      <c r="JAZ1" s="180"/>
      <c r="JBA1" s="180"/>
      <c r="JBB1" s="180"/>
      <c r="JBC1" s="180"/>
      <c r="JBD1" s="180"/>
      <c r="JBE1" s="180"/>
      <c r="JBF1" s="180"/>
      <c r="JBG1" s="180"/>
      <c r="JBH1" s="180"/>
      <c r="JBI1" s="180"/>
      <c r="JBJ1" s="180"/>
      <c r="JBK1" s="180"/>
      <c r="JBL1" s="180"/>
      <c r="JBM1" s="180"/>
      <c r="JBN1" s="180"/>
      <c r="JBO1" s="180"/>
      <c r="JBP1" s="180"/>
      <c r="JBQ1" s="180"/>
      <c r="JBR1" s="180"/>
      <c r="JBS1" s="180"/>
      <c r="JBT1" s="180"/>
      <c r="JBU1" s="180"/>
      <c r="JBV1" s="180"/>
      <c r="JBW1" s="180"/>
      <c r="JBX1" s="180"/>
      <c r="JBY1" s="180"/>
      <c r="JBZ1" s="180"/>
      <c r="JCA1" s="180"/>
      <c r="JCB1" s="180"/>
      <c r="JCC1" s="180"/>
      <c r="JCD1" s="180"/>
      <c r="JCE1" s="180"/>
      <c r="JCF1" s="180"/>
      <c r="JCG1" s="180"/>
      <c r="JCH1" s="180"/>
      <c r="JCI1" s="180"/>
      <c r="JCJ1" s="180"/>
      <c r="JCK1" s="180"/>
      <c r="JCL1" s="180"/>
      <c r="JCM1" s="180"/>
      <c r="JCN1" s="180"/>
      <c r="JCO1" s="180"/>
      <c r="JCP1" s="180"/>
      <c r="JCQ1" s="180"/>
      <c r="JCR1" s="180"/>
      <c r="JCS1" s="180"/>
      <c r="JCT1" s="180"/>
      <c r="JCU1" s="180"/>
      <c r="JCV1" s="180"/>
      <c r="JCW1" s="180"/>
      <c r="JCX1" s="180"/>
      <c r="JCY1" s="180"/>
      <c r="JCZ1" s="180"/>
      <c r="JDA1" s="180"/>
      <c r="JDB1" s="180"/>
      <c r="JDC1" s="180"/>
      <c r="JDD1" s="180"/>
      <c r="JDE1" s="180"/>
      <c r="JDF1" s="180"/>
      <c r="JDG1" s="180"/>
      <c r="JDH1" s="180"/>
      <c r="JDI1" s="180"/>
      <c r="JDJ1" s="180"/>
      <c r="JDK1" s="180"/>
      <c r="JDL1" s="180"/>
      <c r="JDM1" s="180"/>
      <c r="JDN1" s="180"/>
      <c r="JDO1" s="180"/>
      <c r="JDP1" s="180"/>
      <c r="JDQ1" s="180"/>
      <c r="JDR1" s="180"/>
      <c r="JDS1" s="180"/>
      <c r="JDT1" s="180"/>
      <c r="JDU1" s="180"/>
      <c r="JDV1" s="180"/>
      <c r="JDW1" s="180"/>
      <c r="JDX1" s="180"/>
      <c r="JDY1" s="180"/>
      <c r="JDZ1" s="180"/>
      <c r="JEA1" s="180"/>
      <c r="JEB1" s="180"/>
      <c r="JEC1" s="180"/>
      <c r="JED1" s="180"/>
      <c r="JEE1" s="180"/>
      <c r="JEF1" s="180"/>
      <c r="JEG1" s="180"/>
      <c r="JEH1" s="180"/>
      <c r="JEI1" s="180"/>
      <c r="JEJ1" s="180"/>
      <c r="JEK1" s="180"/>
      <c r="JEL1" s="180"/>
      <c r="JEM1" s="180"/>
      <c r="JEN1" s="180"/>
      <c r="JEO1" s="180"/>
      <c r="JEP1" s="180"/>
      <c r="JEQ1" s="180"/>
      <c r="JER1" s="180"/>
      <c r="JES1" s="180"/>
      <c r="JET1" s="180"/>
      <c r="JEU1" s="180"/>
      <c r="JEV1" s="180"/>
      <c r="JEW1" s="180"/>
      <c r="JEX1" s="180"/>
      <c r="JEY1" s="180"/>
      <c r="JEZ1" s="180"/>
      <c r="JFA1" s="180"/>
      <c r="JFB1" s="180"/>
      <c r="JFC1" s="180"/>
      <c r="JFD1" s="180"/>
      <c r="JFE1" s="180"/>
      <c r="JFF1" s="180"/>
      <c r="JFG1" s="180"/>
      <c r="JFH1" s="180"/>
      <c r="JFI1" s="180"/>
      <c r="JFJ1" s="180"/>
      <c r="JFK1" s="180"/>
      <c r="JFL1" s="180"/>
      <c r="JFM1" s="180"/>
      <c r="JFN1" s="180"/>
      <c r="JFO1" s="180"/>
      <c r="JFP1" s="180"/>
      <c r="JFQ1" s="180"/>
      <c r="JFR1" s="180"/>
      <c r="JFS1" s="180"/>
      <c r="JFT1" s="180"/>
      <c r="JFU1" s="180"/>
      <c r="JFV1" s="180"/>
      <c r="JFW1" s="180"/>
      <c r="JFX1" s="180"/>
      <c r="JFY1" s="180"/>
      <c r="JFZ1" s="180"/>
      <c r="JGA1" s="180"/>
      <c r="JGB1" s="180"/>
      <c r="JGC1" s="180"/>
      <c r="JGD1" s="180"/>
      <c r="JGE1" s="180"/>
      <c r="JGF1" s="180"/>
      <c r="JGG1" s="180"/>
      <c r="JGH1" s="180"/>
      <c r="JGI1" s="180"/>
      <c r="JGJ1" s="180"/>
      <c r="JGK1" s="180"/>
      <c r="JGL1" s="180"/>
      <c r="JGM1" s="180"/>
      <c r="JGN1" s="180"/>
      <c r="JGO1" s="180"/>
      <c r="JGP1" s="180"/>
      <c r="JGQ1" s="180"/>
      <c r="JGR1" s="180"/>
      <c r="JGS1" s="180"/>
      <c r="JGT1" s="180"/>
      <c r="JGU1" s="180"/>
      <c r="JGV1" s="180"/>
      <c r="JGW1" s="180"/>
      <c r="JGX1" s="180"/>
      <c r="JGY1" s="180"/>
      <c r="JGZ1" s="180"/>
      <c r="JHA1" s="180"/>
      <c r="JHB1" s="180"/>
      <c r="JHC1" s="180"/>
      <c r="JHD1" s="180"/>
      <c r="JHE1" s="180"/>
      <c r="JHF1" s="180"/>
      <c r="JHG1" s="180"/>
      <c r="JHH1" s="180"/>
      <c r="JHI1" s="180"/>
      <c r="JHJ1" s="180"/>
      <c r="JHK1" s="180"/>
      <c r="JHL1" s="180"/>
      <c r="JHM1" s="180"/>
      <c r="JHN1" s="180"/>
      <c r="JHO1" s="180"/>
      <c r="JHP1" s="180"/>
      <c r="JHQ1" s="180"/>
      <c r="JHR1" s="180"/>
      <c r="JHS1" s="180"/>
      <c r="JHT1" s="180"/>
      <c r="JHU1" s="180"/>
      <c r="JHV1" s="180"/>
      <c r="JHW1" s="180"/>
      <c r="JHX1" s="180"/>
      <c r="JHY1" s="180"/>
      <c r="JHZ1" s="180"/>
      <c r="JIA1" s="180"/>
      <c r="JIB1" s="180"/>
      <c r="JIC1" s="180"/>
      <c r="JID1" s="180"/>
      <c r="JIE1" s="180"/>
      <c r="JIF1" s="180"/>
      <c r="JIG1" s="180"/>
      <c r="JIH1" s="180"/>
      <c r="JII1" s="180"/>
      <c r="JIJ1" s="180"/>
      <c r="JIK1" s="180"/>
      <c r="JIL1" s="180"/>
      <c r="JIM1" s="180"/>
      <c r="JIN1" s="180"/>
      <c r="JIO1" s="180"/>
      <c r="JIP1" s="180"/>
      <c r="JIQ1" s="180"/>
      <c r="JIR1" s="180"/>
      <c r="JIS1" s="180"/>
      <c r="JIT1" s="180"/>
      <c r="JIU1" s="180"/>
      <c r="JIV1" s="180"/>
      <c r="JIW1" s="180"/>
      <c r="JIX1" s="180"/>
      <c r="JIY1" s="180"/>
      <c r="JIZ1" s="180"/>
      <c r="JJA1" s="180"/>
      <c r="JJB1" s="180"/>
      <c r="JJC1" s="180"/>
      <c r="JJD1" s="180"/>
      <c r="JJE1" s="180"/>
      <c r="JJF1" s="180"/>
      <c r="JJG1" s="180"/>
      <c r="JJH1" s="180"/>
      <c r="JJI1" s="180"/>
      <c r="JJJ1" s="180"/>
      <c r="JJK1" s="180"/>
      <c r="JJL1" s="180"/>
      <c r="JJM1" s="180"/>
      <c r="JJN1" s="180"/>
      <c r="JJO1" s="180"/>
      <c r="JJP1" s="180"/>
      <c r="JJQ1" s="180"/>
      <c r="JJR1" s="180"/>
      <c r="JJS1" s="180"/>
      <c r="JJT1" s="180"/>
      <c r="JJU1" s="180"/>
      <c r="JJV1" s="180"/>
      <c r="JJW1" s="180"/>
      <c r="JJX1" s="180"/>
      <c r="JJY1" s="180"/>
      <c r="JJZ1" s="180"/>
      <c r="JKA1" s="180"/>
      <c r="JKB1" s="180"/>
      <c r="JKC1" s="180"/>
      <c r="JKD1" s="180"/>
      <c r="JKE1" s="180"/>
      <c r="JKF1" s="180"/>
      <c r="JKG1" s="180"/>
      <c r="JKH1" s="180"/>
      <c r="JKI1" s="180"/>
      <c r="JKJ1" s="180"/>
      <c r="JKK1" s="180"/>
      <c r="JKL1" s="180"/>
      <c r="JKM1" s="180"/>
      <c r="JKN1" s="180"/>
      <c r="JKO1" s="180"/>
      <c r="JKP1" s="180"/>
      <c r="JKQ1" s="180"/>
      <c r="JKR1" s="180"/>
      <c r="JKS1" s="180"/>
      <c r="JKT1" s="180"/>
      <c r="JKU1" s="180"/>
      <c r="JKV1" s="180"/>
      <c r="JKW1" s="180"/>
      <c r="JKX1" s="180"/>
      <c r="JKY1" s="180"/>
      <c r="JKZ1" s="180"/>
      <c r="JLA1" s="180"/>
      <c r="JLB1" s="180"/>
      <c r="JLC1" s="180"/>
      <c r="JLD1" s="180"/>
      <c r="JLE1" s="180"/>
      <c r="JLF1" s="180"/>
      <c r="JLG1" s="180"/>
      <c r="JLH1" s="180"/>
      <c r="JLI1" s="180"/>
      <c r="JLJ1" s="180"/>
      <c r="JLK1" s="180"/>
      <c r="JLL1" s="180"/>
      <c r="JLM1" s="180"/>
      <c r="JLN1" s="180"/>
      <c r="JLO1" s="180"/>
      <c r="JLP1" s="180"/>
      <c r="JLQ1" s="180"/>
      <c r="JLR1" s="180"/>
      <c r="JLS1" s="180"/>
      <c r="JLT1" s="180"/>
      <c r="JLU1" s="180"/>
      <c r="JLV1" s="180"/>
      <c r="JLW1" s="180"/>
      <c r="JLX1" s="180"/>
      <c r="JLY1" s="180"/>
      <c r="JLZ1" s="180"/>
      <c r="JMA1" s="180"/>
      <c r="JMB1" s="180"/>
      <c r="JMC1" s="180"/>
      <c r="JMD1" s="180"/>
      <c r="JME1" s="180"/>
      <c r="JMF1" s="180"/>
      <c r="JMG1" s="180"/>
      <c r="JMH1" s="180"/>
      <c r="JMI1" s="180"/>
      <c r="JMJ1" s="180"/>
      <c r="JMK1" s="180"/>
      <c r="JML1" s="180"/>
      <c r="JMM1" s="180"/>
      <c r="JMN1" s="180"/>
      <c r="JMO1" s="180"/>
      <c r="JMP1" s="180"/>
      <c r="JMQ1" s="180"/>
      <c r="JMR1" s="180"/>
      <c r="JMS1" s="180"/>
      <c r="JMT1" s="180"/>
      <c r="JMU1" s="180"/>
      <c r="JMV1" s="180"/>
      <c r="JMW1" s="180"/>
      <c r="JMX1" s="180"/>
      <c r="JMY1" s="180"/>
      <c r="JMZ1" s="180"/>
      <c r="JNA1" s="180"/>
      <c r="JNB1" s="180"/>
      <c r="JNC1" s="180"/>
      <c r="JND1" s="180"/>
      <c r="JNE1" s="180"/>
      <c r="JNF1" s="180"/>
      <c r="JNG1" s="180"/>
      <c r="JNH1" s="180"/>
      <c r="JNI1" s="180"/>
      <c r="JNJ1" s="180"/>
      <c r="JNK1" s="180"/>
      <c r="JNL1" s="180"/>
      <c r="JNM1" s="180"/>
      <c r="JNN1" s="180"/>
      <c r="JNO1" s="180"/>
      <c r="JNP1" s="180"/>
      <c r="JNQ1" s="180"/>
      <c r="JNR1" s="180"/>
      <c r="JNS1" s="180"/>
      <c r="JNT1" s="180"/>
      <c r="JNU1" s="180"/>
      <c r="JNV1" s="180"/>
      <c r="JNW1" s="180"/>
      <c r="JNX1" s="180"/>
      <c r="JNY1" s="180"/>
      <c r="JNZ1" s="180"/>
      <c r="JOA1" s="180"/>
      <c r="JOB1" s="180"/>
      <c r="JOC1" s="180"/>
      <c r="JOD1" s="180"/>
      <c r="JOE1" s="180"/>
      <c r="JOF1" s="180"/>
      <c r="JOG1" s="180"/>
      <c r="JOH1" s="180"/>
      <c r="JOI1" s="180"/>
      <c r="JOJ1" s="180"/>
      <c r="JOK1" s="180"/>
      <c r="JOL1" s="180"/>
      <c r="JOM1" s="180"/>
      <c r="JON1" s="180"/>
      <c r="JOO1" s="180"/>
      <c r="JOP1" s="180"/>
      <c r="JOQ1" s="180"/>
      <c r="JOR1" s="180"/>
      <c r="JOS1" s="180"/>
      <c r="JOT1" s="180"/>
      <c r="JOU1" s="180"/>
      <c r="JOV1" s="180"/>
      <c r="JOW1" s="180"/>
      <c r="JOX1" s="180"/>
      <c r="JOY1" s="180"/>
      <c r="JOZ1" s="180"/>
      <c r="JPA1" s="180"/>
      <c r="JPB1" s="180"/>
      <c r="JPC1" s="180"/>
      <c r="JPD1" s="180"/>
      <c r="JPE1" s="180"/>
      <c r="JPF1" s="180"/>
      <c r="JPG1" s="180"/>
      <c r="JPH1" s="180"/>
      <c r="JPI1" s="180"/>
      <c r="JPJ1" s="180"/>
      <c r="JPK1" s="180"/>
      <c r="JPL1" s="180"/>
      <c r="JPM1" s="180"/>
      <c r="JPN1" s="180"/>
      <c r="JPO1" s="180"/>
      <c r="JPP1" s="180"/>
      <c r="JPQ1" s="180"/>
      <c r="JPR1" s="180"/>
      <c r="JPS1" s="180"/>
      <c r="JPT1" s="180"/>
      <c r="JPU1" s="180"/>
      <c r="JPV1" s="180"/>
      <c r="JPW1" s="180"/>
      <c r="JPX1" s="180"/>
      <c r="JPY1" s="180"/>
      <c r="JPZ1" s="180"/>
      <c r="JQA1" s="180"/>
      <c r="JQB1" s="180"/>
      <c r="JQC1" s="180"/>
      <c r="JQD1" s="180"/>
      <c r="JQE1" s="180"/>
      <c r="JQF1" s="180"/>
      <c r="JQG1" s="180"/>
      <c r="JQH1" s="180"/>
      <c r="JQI1" s="180"/>
      <c r="JQJ1" s="180"/>
      <c r="JQK1" s="180"/>
      <c r="JQL1" s="180"/>
      <c r="JQM1" s="180"/>
      <c r="JQN1" s="180"/>
      <c r="JQO1" s="180"/>
      <c r="JQP1" s="180"/>
      <c r="JQQ1" s="180"/>
      <c r="JQR1" s="180"/>
      <c r="JQS1" s="180"/>
      <c r="JQT1" s="180"/>
      <c r="JQU1" s="180"/>
      <c r="JQV1" s="180"/>
      <c r="JQW1" s="180"/>
      <c r="JQX1" s="180"/>
      <c r="JQY1" s="180"/>
      <c r="JQZ1" s="180"/>
      <c r="JRA1" s="180"/>
      <c r="JRB1" s="180"/>
      <c r="JRC1" s="180"/>
      <c r="JRD1" s="180"/>
      <c r="JRE1" s="180"/>
      <c r="JRF1" s="180"/>
      <c r="JRG1" s="180"/>
      <c r="JRH1" s="180"/>
      <c r="JRI1" s="180"/>
      <c r="JRJ1" s="180"/>
      <c r="JRK1" s="180"/>
      <c r="JRL1" s="180"/>
      <c r="JRM1" s="180"/>
      <c r="JRN1" s="180"/>
      <c r="JRO1" s="180"/>
      <c r="JRP1" s="180"/>
      <c r="JRQ1" s="180"/>
      <c r="JRR1" s="180"/>
      <c r="JRS1" s="180"/>
      <c r="JRT1" s="180"/>
      <c r="JRU1" s="180"/>
      <c r="JRV1" s="180"/>
      <c r="JRW1" s="180"/>
      <c r="JRX1" s="180"/>
      <c r="JRY1" s="180"/>
      <c r="JRZ1" s="180"/>
      <c r="JSA1" s="180"/>
      <c r="JSB1" s="180"/>
      <c r="JSC1" s="180"/>
      <c r="JSD1" s="180"/>
      <c r="JSE1" s="180"/>
      <c r="JSF1" s="180"/>
      <c r="JSG1" s="180"/>
      <c r="JSH1" s="180"/>
      <c r="JSI1" s="180"/>
      <c r="JSJ1" s="180"/>
      <c r="JSK1" s="180"/>
      <c r="JSL1" s="180"/>
      <c r="JSM1" s="180"/>
      <c r="JSN1" s="180"/>
      <c r="JSO1" s="180"/>
      <c r="JSP1" s="180"/>
      <c r="JSQ1" s="180"/>
      <c r="JSR1" s="180"/>
      <c r="JSS1" s="180"/>
      <c r="JST1" s="180"/>
      <c r="JSU1" s="180"/>
      <c r="JSV1" s="180"/>
      <c r="JSW1" s="180"/>
      <c r="JSX1" s="180"/>
      <c r="JSY1" s="180"/>
      <c r="JSZ1" s="180"/>
      <c r="JTA1" s="180"/>
      <c r="JTB1" s="180"/>
      <c r="JTC1" s="180"/>
      <c r="JTD1" s="180"/>
      <c r="JTE1" s="180"/>
      <c r="JTF1" s="180"/>
      <c r="JTG1" s="180"/>
      <c r="JTH1" s="180"/>
      <c r="JTI1" s="180"/>
      <c r="JTJ1" s="180"/>
      <c r="JTK1" s="180"/>
      <c r="JTL1" s="180"/>
      <c r="JTM1" s="180"/>
      <c r="JTN1" s="180"/>
      <c r="JTO1" s="180"/>
      <c r="JTP1" s="180"/>
      <c r="JTQ1" s="180"/>
      <c r="JTR1" s="180"/>
      <c r="JTS1" s="180"/>
      <c r="JTT1" s="180"/>
      <c r="JTU1" s="180"/>
      <c r="JTV1" s="180"/>
      <c r="JTW1" s="180"/>
      <c r="JTX1" s="180"/>
      <c r="JTY1" s="180"/>
      <c r="JTZ1" s="180"/>
      <c r="JUA1" s="180"/>
      <c r="JUB1" s="180"/>
      <c r="JUC1" s="180"/>
      <c r="JUD1" s="180"/>
      <c r="JUE1" s="180"/>
      <c r="JUF1" s="180"/>
      <c r="JUG1" s="180"/>
      <c r="JUH1" s="180"/>
      <c r="JUI1" s="180"/>
      <c r="JUJ1" s="180"/>
      <c r="JUK1" s="180"/>
      <c r="JUL1" s="180"/>
      <c r="JUM1" s="180"/>
      <c r="JUN1" s="180"/>
      <c r="JUO1" s="180"/>
      <c r="JUP1" s="180"/>
      <c r="JUQ1" s="180"/>
      <c r="JUR1" s="180"/>
      <c r="JUS1" s="180"/>
      <c r="JUT1" s="180"/>
      <c r="JUU1" s="180"/>
      <c r="JUV1" s="180"/>
      <c r="JUW1" s="180"/>
      <c r="JUX1" s="180"/>
      <c r="JUY1" s="180"/>
      <c r="JUZ1" s="180"/>
      <c r="JVA1" s="180"/>
      <c r="JVB1" s="180"/>
      <c r="JVC1" s="180"/>
      <c r="JVD1" s="180"/>
      <c r="JVE1" s="180"/>
      <c r="JVF1" s="180"/>
      <c r="JVG1" s="180"/>
      <c r="JVH1" s="180"/>
      <c r="JVI1" s="180"/>
      <c r="JVJ1" s="180"/>
      <c r="JVK1" s="180"/>
      <c r="JVL1" s="180"/>
      <c r="JVM1" s="180"/>
      <c r="JVN1" s="180"/>
      <c r="JVO1" s="180"/>
      <c r="JVP1" s="180"/>
      <c r="JVQ1" s="180"/>
      <c r="JVR1" s="180"/>
      <c r="JVS1" s="180"/>
      <c r="JVT1" s="180"/>
      <c r="JVU1" s="180"/>
      <c r="JVV1" s="180"/>
      <c r="JVW1" s="180"/>
      <c r="JVX1" s="180"/>
      <c r="JVY1" s="180"/>
      <c r="JVZ1" s="180"/>
      <c r="JWA1" s="180"/>
      <c r="JWB1" s="180"/>
      <c r="JWC1" s="180"/>
      <c r="JWD1" s="180"/>
      <c r="JWE1" s="180"/>
      <c r="JWF1" s="180"/>
      <c r="JWG1" s="180"/>
      <c r="JWH1" s="180"/>
      <c r="JWI1" s="180"/>
      <c r="JWJ1" s="180"/>
      <c r="JWK1" s="180"/>
      <c r="JWL1" s="180"/>
      <c r="JWM1" s="180"/>
      <c r="JWN1" s="180"/>
      <c r="JWO1" s="180"/>
      <c r="JWP1" s="180"/>
      <c r="JWQ1" s="180"/>
      <c r="JWR1" s="180"/>
      <c r="JWS1" s="180"/>
      <c r="JWT1" s="180"/>
      <c r="JWU1" s="180"/>
      <c r="JWV1" s="180"/>
      <c r="JWW1" s="180"/>
      <c r="JWX1" s="180"/>
      <c r="JWY1" s="180"/>
      <c r="JWZ1" s="180"/>
      <c r="JXA1" s="180"/>
      <c r="JXB1" s="180"/>
      <c r="JXC1" s="180"/>
      <c r="JXD1" s="180"/>
      <c r="JXE1" s="180"/>
      <c r="JXF1" s="180"/>
      <c r="JXG1" s="180"/>
      <c r="JXH1" s="180"/>
      <c r="JXI1" s="180"/>
      <c r="JXJ1" s="180"/>
      <c r="JXK1" s="180"/>
      <c r="JXL1" s="180"/>
      <c r="JXM1" s="180"/>
      <c r="JXN1" s="180"/>
      <c r="JXO1" s="180"/>
      <c r="JXP1" s="180"/>
      <c r="JXQ1" s="180"/>
      <c r="JXR1" s="180"/>
      <c r="JXS1" s="180"/>
      <c r="JXT1" s="180"/>
      <c r="JXU1" s="180"/>
      <c r="JXV1" s="180"/>
      <c r="JXW1" s="180"/>
      <c r="JXX1" s="180"/>
      <c r="JXY1" s="180"/>
      <c r="JXZ1" s="180"/>
      <c r="JYA1" s="180"/>
      <c r="JYB1" s="180"/>
      <c r="JYC1" s="180"/>
      <c r="JYD1" s="180"/>
      <c r="JYE1" s="180"/>
      <c r="JYF1" s="180"/>
      <c r="JYG1" s="180"/>
      <c r="JYH1" s="180"/>
      <c r="JYI1" s="180"/>
      <c r="JYJ1" s="180"/>
      <c r="JYK1" s="180"/>
      <c r="JYL1" s="180"/>
      <c r="JYM1" s="180"/>
      <c r="JYN1" s="180"/>
      <c r="JYO1" s="180"/>
      <c r="JYP1" s="180"/>
      <c r="JYQ1" s="180"/>
      <c r="JYR1" s="180"/>
      <c r="JYS1" s="180"/>
      <c r="JYT1" s="180"/>
      <c r="JYU1" s="180"/>
      <c r="JYV1" s="180"/>
      <c r="JYW1" s="180"/>
      <c r="JYX1" s="180"/>
      <c r="JYY1" s="180"/>
      <c r="JYZ1" s="180"/>
      <c r="JZA1" s="180"/>
      <c r="JZB1" s="180"/>
      <c r="JZC1" s="180"/>
      <c r="JZD1" s="180"/>
      <c r="JZE1" s="180"/>
      <c r="JZF1" s="180"/>
      <c r="JZG1" s="180"/>
      <c r="JZH1" s="180"/>
      <c r="JZI1" s="180"/>
      <c r="JZJ1" s="180"/>
      <c r="JZK1" s="180"/>
      <c r="JZL1" s="180"/>
      <c r="JZM1" s="180"/>
      <c r="JZN1" s="180"/>
      <c r="JZO1" s="180"/>
      <c r="JZP1" s="180"/>
      <c r="JZQ1" s="180"/>
      <c r="JZR1" s="180"/>
      <c r="JZS1" s="180"/>
      <c r="JZT1" s="180"/>
      <c r="JZU1" s="180"/>
      <c r="JZV1" s="180"/>
      <c r="JZW1" s="180"/>
      <c r="JZX1" s="180"/>
      <c r="JZY1" s="180"/>
      <c r="JZZ1" s="180"/>
      <c r="KAA1" s="180"/>
      <c r="KAB1" s="180"/>
      <c r="KAC1" s="180"/>
      <c r="KAD1" s="180"/>
      <c r="KAE1" s="180"/>
      <c r="KAF1" s="180"/>
      <c r="KAG1" s="180"/>
      <c r="KAH1" s="180"/>
      <c r="KAI1" s="180"/>
      <c r="KAJ1" s="180"/>
      <c r="KAK1" s="180"/>
      <c r="KAL1" s="180"/>
      <c r="KAM1" s="180"/>
      <c r="KAN1" s="180"/>
      <c r="KAO1" s="180"/>
      <c r="KAP1" s="180"/>
      <c r="KAQ1" s="180"/>
      <c r="KAR1" s="180"/>
      <c r="KAS1" s="180"/>
      <c r="KAT1" s="180"/>
      <c r="KAU1" s="180"/>
      <c r="KAV1" s="180"/>
      <c r="KAW1" s="180"/>
      <c r="KAX1" s="180"/>
      <c r="KAY1" s="180"/>
      <c r="KAZ1" s="180"/>
      <c r="KBA1" s="180"/>
      <c r="KBB1" s="180"/>
      <c r="KBC1" s="180"/>
      <c r="KBD1" s="180"/>
      <c r="KBE1" s="180"/>
      <c r="KBF1" s="180"/>
      <c r="KBG1" s="180"/>
      <c r="KBH1" s="180"/>
      <c r="KBI1" s="180"/>
      <c r="KBJ1" s="180"/>
      <c r="KBK1" s="180"/>
      <c r="KBL1" s="180"/>
      <c r="KBM1" s="180"/>
      <c r="KBN1" s="180"/>
      <c r="KBO1" s="180"/>
      <c r="KBP1" s="180"/>
      <c r="KBQ1" s="180"/>
      <c r="KBR1" s="180"/>
      <c r="KBS1" s="180"/>
      <c r="KBT1" s="180"/>
      <c r="KBU1" s="180"/>
      <c r="KBV1" s="180"/>
      <c r="KBW1" s="180"/>
      <c r="KBX1" s="180"/>
      <c r="KBY1" s="180"/>
      <c r="KBZ1" s="180"/>
      <c r="KCA1" s="180"/>
      <c r="KCB1" s="180"/>
      <c r="KCC1" s="180"/>
      <c r="KCD1" s="180"/>
      <c r="KCE1" s="180"/>
      <c r="KCF1" s="180"/>
      <c r="KCG1" s="180"/>
      <c r="KCH1" s="180"/>
      <c r="KCI1" s="180"/>
      <c r="KCJ1" s="180"/>
      <c r="KCK1" s="180"/>
      <c r="KCL1" s="180"/>
      <c r="KCM1" s="180"/>
      <c r="KCN1" s="180"/>
      <c r="KCO1" s="180"/>
      <c r="KCP1" s="180"/>
      <c r="KCQ1" s="180"/>
      <c r="KCR1" s="180"/>
      <c r="KCS1" s="180"/>
      <c r="KCT1" s="180"/>
      <c r="KCU1" s="180"/>
      <c r="KCV1" s="180"/>
      <c r="KCW1" s="180"/>
      <c r="KCX1" s="180"/>
      <c r="KCY1" s="180"/>
      <c r="KCZ1" s="180"/>
      <c r="KDA1" s="180"/>
      <c r="KDB1" s="180"/>
      <c r="KDC1" s="180"/>
      <c r="KDD1" s="180"/>
      <c r="KDE1" s="180"/>
      <c r="KDF1" s="180"/>
      <c r="KDG1" s="180"/>
      <c r="KDH1" s="180"/>
      <c r="KDI1" s="180"/>
      <c r="KDJ1" s="180"/>
      <c r="KDK1" s="180"/>
      <c r="KDL1" s="180"/>
      <c r="KDM1" s="180"/>
      <c r="KDN1" s="180"/>
      <c r="KDO1" s="180"/>
      <c r="KDP1" s="180"/>
      <c r="KDQ1" s="180"/>
      <c r="KDR1" s="180"/>
      <c r="KDS1" s="180"/>
      <c r="KDT1" s="180"/>
      <c r="KDU1" s="180"/>
      <c r="KDV1" s="180"/>
      <c r="KDW1" s="180"/>
      <c r="KDX1" s="180"/>
      <c r="KDY1" s="180"/>
      <c r="KDZ1" s="180"/>
      <c r="KEA1" s="180"/>
      <c r="KEB1" s="180"/>
      <c r="KEC1" s="180"/>
      <c r="KED1" s="180"/>
      <c r="KEE1" s="180"/>
      <c r="KEF1" s="180"/>
      <c r="KEG1" s="180"/>
      <c r="KEH1" s="180"/>
      <c r="KEI1" s="180"/>
      <c r="KEJ1" s="180"/>
      <c r="KEK1" s="180"/>
      <c r="KEL1" s="180"/>
      <c r="KEM1" s="180"/>
      <c r="KEN1" s="180"/>
      <c r="KEO1" s="180"/>
      <c r="KEP1" s="180"/>
      <c r="KEQ1" s="180"/>
      <c r="KER1" s="180"/>
      <c r="KES1" s="180"/>
      <c r="KET1" s="180"/>
      <c r="KEU1" s="180"/>
      <c r="KEV1" s="180"/>
      <c r="KEW1" s="180"/>
      <c r="KEX1" s="180"/>
      <c r="KEY1" s="180"/>
      <c r="KEZ1" s="180"/>
      <c r="KFA1" s="180"/>
      <c r="KFB1" s="180"/>
      <c r="KFC1" s="180"/>
      <c r="KFD1" s="180"/>
      <c r="KFE1" s="180"/>
      <c r="KFF1" s="180"/>
      <c r="KFG1" s="180"/>
      <c r="KFH1" s="180"/>
      <c r="KFI1" s="180"/>
      <c r="KFJ1" s="180"/>
      <c r="KFK1" s="180"/>
      <c r="KFL1" s="180"/>
      <c r="KFM1" s="180"/>
      <c r="KFN1" s="180"/>
      <c r="KFO1" s="180"/>
      <c r="KFP1" s="180"/>
      <c r="KFQ1" s="180"/>
      <c r="KFR1" s="180"/>
      <c r="KFS1" s="180"/>
      <c r="KFT1" s="180"/>
      <c r="KFU1" s="180"/>
      <c r="KFV1" s="180"/>
      <c r="KFW1" s="180"/>
      <c r="KFX1" s="180"/>
      <c r="KFY1" s="180"/>
      <c r="KFZ1" s="180"/>
      <c r="KGA1" s="180"/>
      <c r="KGB1" s="180"/>
      <c r="KGC1" s="180"/>
      <c r="KGD1" s="180"/>
      <c r="KGE1" s="180"/>
      <c r="KGF1" s="180"/>
      <c r="KGG1" s="180"/>
      <c r="KGH1" s="180"/>
      <c r="KGI1" s="180"/>
      <c r="KGJ1" s="180"/>
      <c r="KGK1" s="180"/>
      <c r="KGL1" s="180"/>
      <c r="KGM1" s="180"/>
      <c r="KGN1" s="180"/>
      <c r="KGO1" s="180"/>
      <c r="KGP1" s="180"/>
      <c r="KGQ1" s="180"/>
      <c r="KGR1" s="180"/>
      <c r="KGS1" s="180"/>
      <c r="KGT1" s="180"/>
      <c r="KGU1" s="180"/>
      <c r="KGV1" s="180"/>
      <c r="KGW1" s="180"/>
      <c r="KGX1" s="180"/>
      <c r="KGY1" s="180"/>
      <c r="KGZ1" s="180"/>
      <c r="KHA1" s="180"/>
      <c r="KHB1" s="180"/>
      <c r="KHC1" s="180"/>
      <c r="KHD1" s="180"/>
      <c r="KHE1" s="180"/>
      <c r="KHF1" s="180"/>
      <c r="KHG1" s="180"/>
      <c r="KHH1" s="180"/>
      <c r="KHI1" s="180"/>
      <c r="KHJ1" s="180"/>
      <c r="KHK1" s="180"/>
      <c r="KHL1" s="180"/>
      <c r="KHM1" s="180"/>
      <c r="KHN1" s="180"/>
      <c r="KHO1" s="180"/>
      <c r="KHP1" s="180"/>
      <c r="KHQ1" s="180"/>
      <c r="KHR1" s="180"/>
      <c r="KHS1" s="180"/>
      <c r="KHT1" s="180"/>
      <c r="KHU1" s="180"/>
      <c r="KHV1" s="180"/>
      <c r="KHW1" s="180"/>
      <c r="KHX1" s="180"/>
      <c r="KHY1" s="180"/>
      <c r="KHZ1" s="180"/>
      <c r="KIA1" s="180"/>
      <c r="KIB1" s="180"/>
      <c r="KIC1" s="180"/>
      <c r="KID1" s="180"/>
      <c r="KIE1" s="180"/>
      <c r="KIF1" s="180"/>
      <c r="KIG1" s="180"/>
      <c r="KIH1" s="180"/>
      <c r="KII1" s="180"/>
      <c r="KIJ1" s="180"/>
      <c r="KIK1" s="180"/>
      <c r="KIL1" s="180"/>
      <c r="KIM1" s="180"/>
      <c r="KIN1" s="180"/>
      <c r="KIO1" s="180"/>
      <c r="KIP1" s="180"/>
      <c r="KIQ1" s="180"/>
      <c r="KIR1" s="180"/>
      <c r="KIS1" s="180"/>
      <c r="KIT1" s="180"/>
      <c r="KIU1" s="180"/>
      <c r="KIV1" s="180"/>
      <c r="KIW1" s="180"/>
      <c r="KIX1" s="180"/>
      <c r="KIY1" s="180"/>
      <c r="KIZ1" s="180"/>
      <c r="KJA1" s="180"/>
      <c r="KJB1" s="180"/>
      <c r="KJC1" s="180"/>
      <c r="KJD1" s="180"/>
      <c r="KJE1" s="180"/>
      <c r="KJF1" s="180"/>
      <c r="KJG1" s="180"/>
      <c r="KJH1" s="180"/>
      <c r="KJI1" s="180"/>
      <c r="KJJ1" s="180"/>
      <c r="KJK1" s="180"/>
      <c r="KJL1" s="180"/>
      <c r="KJM1" s="180"/>
      <c r="KJN1" s="180"/>
      <c r="KJO1" s="180"/>
      <c r="KJP1" s="180"/>
      <c r="KJQ1" s="180"/>
      <c r="KJR1" s="180"/>
      <c r="KJS1" s="180"/>
      <c r="KJT1" s="180"/>
      <c r="KJU1" s="180"/>
      <c r="KJV1" s="180"/>
      <c r="KJW1" s="180"/>
      <c r="KJX1" s="180"/>
      <c r="KJY1" s="180"/>
      <c r="KJZ1" s="180"/>
      <c r="KKA1" s="180"/>
      <c r="KKB1" s="180"/>
      <c r="KKC1" s="180"/>
      <c r="KKD1" s="180"/>
      <c r="KKE1" s="180"/>
      <c r="KKF1" s="180"/>
      <c r="KKG1" s="180"/>
      <c r="KKH1" s="180"/>
      <c r="KKI1" s="180"/>
      <c r="KKJ1" s="180"/>
      <c r="KKK1" s="180"/>
      <c r="KKL1" s="180"/>
      <c r="KKM1" s="180"/>
      <c r="KKN1" s="180"/>
      <c r="KKO1" s="180"/>
      <c r="KKP1" s="180"/>
      <c r="KKQ1" s="180"/>
      <c r="KKR1" s="180"/>
      <c r="KKS1" s="180"/>
      <c r="KKT1" s="180"/>
      <c r="KKU1" s="180"/>
      <c r="KKV1" s="180"/>
      <c r="KKW1" s="180"/>
      <c r="KKX1" s="180"/>
      <c r="KKY1" s="180"/>
      <c r="KKZ1" s="180"/>
      <c r="KLA1" s="180"/>
      <c r="KLB1" s="180"/>
      <c r="KLC1" s="180"/>
      <c r="KLD1" s="180"/>
      <c r="KLE1" s="180"/>
      <c r="KLF1" s="180"/>
      <c r="KLG1" s="180"/>
      <c r="KLH1" s="180"/>
      <c r="KLI1" s="180"/>
      <c r="KLJ1" s="180"/>
      <c r="KLK1" s="180"/>
      <c r="KLL1" s="180"/>
      <c r="KLM1" s="180"/>
      <c r="KLN1" s="180"/>
      <c r="KLO1" s="180"/>
      <c r="KLP1" s="180"/>
      <c r="KLQ1" s="180"/>
      <c r="KLR1" s="180"/>
      <c r="KLS1" s="180"/>
      <c r="KLT1" s="180"/>
      <c r="KLU1" s="180"/>
      <c r="KLV1" s="180"/>
      <c r="KLW1" s="180"/>
      <c r="KLX1" s="180"/>
      <c r="KLY1" s="180"/>
      <c r="KLZ1" s="180"/>
      <c r="KMA1" s="180"/>
      <c r="KMB1" s="180"/>
      <c r="KMC1" s="180"/>
      <c r="KMD1" s="180"/>
      <c r="KME1" s="180"/>
      <c r="KMF1" s="180"/>
      <c r="KMG1" s="180"/>
      <c r="KMH1" s="180"/>
      <c r="KMI1" s="180"/>
      <c r="KMJ1" s="180"/>
      <c r="KMK1" s="180"/>
      <c r="KML1" s="180"/>
      <c r="KMM1" s="180"/>
      <c r="KMN1" s="180"/>
      <c r="KMO1" s="180"/>
      <c r="KMP1" s="180"/>
      <c r="KMQ1" s="180"/>
      <c r="KMR1" s="180"/>
      <c r="KMS1" s="180"/>
      <c r="KMT1" s="180"/>
      <c r="KMU1" s="180"/>
      <c r="KMV1" s="180"/>
      <c r="KMW1" s="180"/>
      <c r="KMX1" s="180"/>
      <c r="KMY1" s="180"/>
      <c r="KMZ1" s="180"/>
      <c r="KNA1" s="180"/>
      <c r="KNB1" s="180"/>
      <c r="KNC1" s="180"/>
      <c r="KND1" s="180"/>
      <c r="KNE1" s="180"/>
      <c r="KNF1" s="180"/>
      <c r="KNG1" s="180"/>
      <c r="KNH1" s="180"/>
      <c r="KNI1" s="180"/>
      <c r="KNJ1" s="180"/>
      <c r="KNK1" s="180"/>
      <c r="KNL1" s="180"/>
      <c r="KNM1" s="180"/>
      <c r="KNN1" s="180"/>
      <c r="KNO1" s="180"/>
      <c r="KNP1" s="180"/>
      <c r="KNQ1" s="180"/>
      <c r="KNR1" s="180"/>
      <c r="KNS1" s="180"/>
      <c r="KNT1" s="180"/>
      <c r="KNU1" s="180"/>
      <c r="KNV1" s="180"/>
      <c r="KNW1" s="180"/>
      <c r="KNX1" s="180"/>
      <c r="KNY1" s="180"/>
      <c r="KNZ1" s="180"/>
      <c r="KOA1" s="180"/>
      <c r="KOB1" s="180"/>
      <c r="KOC1" s="180"/>
      <c r="KOD1" s="180"/>
      <c r="KOE1" s="180"/>
      <c r="KOF1" s="180"/>
      <c r="KOG1" s="180"/>
      <c r="KOH1" s="180"/>
      <c r="KOI1" s="180"/>
      <c r="KOJ1" s="180"/>
      <c r="KOK1" s="180"/>
      <c r="KOL1" s="180"/>
      <c r="KOM1" s="180"/>
      <c r="KON1" s="180"/>
      <c r="KOO1" s="180"/>
      <c r="KOP1" s="180"/>
      <c r="KOQ1" s="180"/>
      <c r="KOR1" s="180"/>
      <c r="KOS1" s="180"/>
      <c r="KOT1" s="180"/>
      <c r="KOU1" s="180"/>
      <c r="KOV1" s="180"/>
      <c r="KOW1" s="180"/>
      <c r="KOX1" s="180"/>
      <c r="KOY1" s="180"/>
      <c r="KOZ1" s="180"/>
      <c r="KPA1" s="180"/>
      <c r="KPB1" s="180"/>
      <c r="KPC1" s="180"/>
      <c r="KPD1" s="180"/>
      <c r="KPE1" s="180"/>
      <c r="KPF1" s="180"/>
      <c r="KPG1" s="180"/>
      <c r="KPH1" s="180"/>
      <c r="KPI1" s="180"/>
      <c r="KPJ1" s="180"/>
      <c r="KPK1" s="180"/>
      <c r="KPL1" s="180"/>
      <c r="KPM1" s="180"/>
      <c r="KPN1" s="180"/>
      <c r="KPO1" s="180"/>
      <c r="KPP1" s="180"/>
      <c r="KPQ1" s="180"/>
      <c r="KPR1" s="180"/>
      <c r="KPS1" s="180"/>
      <c r="KPT1" s="180"/>
      <c r="KPU1" s="180"/>
      <c r="KPV1" s="180"/>
      <c r="KPW1" s="180"/>
      <c r="KPX1" s="180"/>
      <c r="KPY1" s="180"/>
      <c r="KPZ1" s="180"/>
      <c r="KQA1" s="180"/>
      <c r="KQB1" s="180"/>
      <c r="KQC1" s="180"/>
      <c r="KQD1" s="180"/>
      <c r="KQE1" s="180"/>
      <c r="KQF1" s="180"/>
      <c r="KQG1" s="180"/>
      <c r="KQH1" s="180"/>
      <c r="KQI1" s="180"/>
      <c r="KQJ1" s="180"/>
      <c r="KQK1" s="180"/>
      <c r="KQL1" s="180"/>
      <c r="KQM1" s="180"/>
      <c r="KQN1" s="180"/>
      <c r="KQO1" s="180"/>
      <c r="KQP1" s="180"/>
      <c r="KQQ1" s="180"/>
      <c r="KQR1" s="180"/>
      <c r="KQS1" s="180"/>
      <c r="KQT1" s="180"/>
      <c r="KQU1" s="180"/>
      <c r="KQV1" s="180"/>
      <c r="KQW1" s="180"/>
      <c r="KQX1" s="180"/>
      <c r="KQY1" s="180"/>
      <c r="KQZ1" s="180"/>
      <c r="KRA1" s="180"/>
      <c r="KRB1" s="180"/>
      <c r="KRC1" s="180"/>
      <c r="KRD1" s="180"/>
      <c r="KRE1" s="180"/>
      <c r="KRF1" s="180"/>
      <c r="KRG1" s="180"/>
      <c r="KRH1" s="180"/>
      <c r="KRI1" s="180"/>
      <c r="KRJ1" s="180"/>
      <c r="KRK1" s="180"/>
      <c r="KRL1" s="180"/>
      <c r="KRM1" s="180"/>
      <c r="KRN1" s="180"/>
      <c r="KRO1" s="180"/>
      <c r="KRP1" s="180"/>
      <c r="KRQ1" s="180"/>
      <c r="KRR1" s="180"/>
      <c r="KRS1" s="180"/>
      <c r="KRT1" s="180"/>
      <c r="KRU1" s="180"/>
      <c r="KRV1" s="180"/>
      <c r="KRW1" s="180"/>
      <c r="KRX1" s="180"/>
      <c r="KRY1" s="180"/>
      <c r="KRZ1" s="180"/>
      <c r="KSA1" s="180"/>
      <c r="KSB1" s="180"/>
      <c r="KSC1" s="180"/>
      <c r="KSD1" s="180"/>
      <c r="KSE1" s="180"/>
      <c r="KSF1" s="180"/>
      <c r="KSG1" s="180"/>
      <c r="KSH1" s="180"/>
      <c r="KSI1" s="180"/>
      <c r="KSJ1" s="180"/>
      <c r="KSK1" s="180"/>
      <c r="KSL1" s="180"/>
      <c r="KSM1" s="180"/>
      <c r="KSN1" s="180"/>
      <c r="KSO1" s="180"/>
      <c r="KSP1" s="180"/>
      <c r="KSQ1" s="180"/>
      <c r="KSR1" s="180"/>
      <c r="KSS1" s="180"/>
      <c r="KST1" s="180"/>
      <c r="KSU1" s="180"/>
      <c r="KSV1" s="180"/>
      <c r="KSW1" s="180"/>
      <c r="KSX1" s="180"/>
      <c r="KSY1" s="180"/>
      <c r="KSZ1" s="180"/>
      <c r="KTA1" s="180"/>
      <c r="KTB1" s="180"/>
      <c r="KTC1" s="180"/>
      <c r="KTD1" s="180"/>
      <c r="KTE1" s="180"/>
      <c r="KTF1" s="180"/>
      <c r="KTG1" s="180"/>
      <c r="KTH1" s="180"/>
      <c r="KTI1" s="180"/>
      <c r="KTJ1" s="180"/>
      <c r="KTK1" s="180"/>
      <c r="KTL1" s="180"/>
      <c r="KTM1" s="180"/>
      <c r="KTN1" s="180"/>
      <c r="KTO1" s="180"/>
      <c r="KTP1" s="180"/>
      <c r="KTQ1" s="180"/>
      <c r="KTR1" s="180"/>
      <c r="KTS1" s="180"/>
      <c r="KTT1" s="180"/>
      <c r="KTU1" s="180"/>
      <c r="KTV1" s="180"/>
      <c r="KTW1" s="180"/>
      <c r="KTX1" s="180"/>
      <c r="KTY1" s="180"/>
      <c r="KTZ1" s="180"/>
      <c r="KUA1" s="180"/>
      <c r="KUB1" s="180"/>
      <c r="KUC1" s="180"/>
      <c r="KUD1" s="180"/>
      <c r="KUE1" s="180"/>
      <c r="KUF1" s="180"/>
      <c r="KUG1" s="180"/>
      <c r="KUH1" s="180"/>
      <c r="KUI1" s="180"/>
      <c r="KUJ1" s="180"/>
      <c r="KUK1" s="180"/>
      <c r="KUL1" s="180"/>
      <c r="KUM1" s="180"/>
      <c r="KUN1" s="180"/>
      <c r="KUO1" s="180"/>
      <c r="KUP1" s="180"/>
      <c r="KUQ1" s="180"/>
      <c r="KUR1" s="180"/>
      <c r="KUS1" s="180"/>
      <c r="KUT1" s="180"/>
      <c r="KUU1" s="180"/>
      <c r="KUV1" s="180"/>
      <c r="KUW1" s="180"/>
      <c r="KUX1" s="180"/>
      <c r="KUY1" s="180"/>
      <c r="KUZ1" s="180"/>
      <c r="KVA1" s="180"/>
      <c r="KVB1" s="180"/>
      <c r="KVC1" s="180"/>
      <c r="KVD1" s="180"/>
      <c r="KVE1" s="180"/>
      <c r="KVF1" s="180"/>
      <c r="KVG1" s="180"/>
      <c r="KVH1" s="180"/>
      <c r="KVI1" s="180"/>
      <c r="KVJ1" s="180"/>
      <c r="KVK1" s="180"/>
      <c r="KVL1" s="180"/>
      <c r="KVM1" s="180"/>
      <c r="KVN1" s="180"/>
      <c r="KVO1" s="180"/>
      <c r="KVP1" s="180"/>
      <c r="KVQ1" s="180"/>
      <c r="KVR1" s="180"/>
      <c r="KVS1" s="180"/>
      <c r="KVT1" s="180"/>
      <c r="KVU1" s="180"/>
      <c r="KVV1" s="180"/>
      <c r="KVW1" s="180"/>
      <c r="KVX1" s="180"/>
      <c r="KVY1" s="180"/>
      <c r="KVZ1" s="180"/>
      <c r="KWA1" s="180"/>
      <c r="KWB1" s="180"/>
      <c r="KWC1" s="180"/>
      <c r="KWD1" s="180"/>
      <c r="KWE1" s="180"/>
      <c r="KWF1" s="180"/>
      <c r="KWG1" s="180"/>
      <c r="KWH1" s="180"/>
      <c r="KWI1" s="180"/>
      <c r="KWJ1" s="180"/>
      <c r="KWK1" s="180"/>
      <c r="KWL1" s="180"/>
      <c r="KWM1" s="180"/>
      <c r="KWN1" s="180"/>
      <c r="KWO1" s="180"/>
      <c r="KWP1" s="180"/>
      <c r="KWQ1" s="180"/>
      <c r="KWR1" s="180"/>
      <c r="KWS1" s="180"/>
      <c r="KWT1" s="180"/>
      <c r="KWU1" s="180"/>
      <c r="KWV1" s="180"/>
      <c r="KWW1" s="180"/>
      <c r="KWX1" s="180"/>
      <c r="KWY1" s="180"/>
      <c r="KWZ1" s="180"/>
      <c r="KXA1" s="180"/>
      <c r="KXB1" s="180"/>
      <c r="KXC1" s="180"/>
      <c r="KXD1" s="180"/>
      <c r="KXE1" s="180"/>
      <c r="KXF1" s="180"/>
      <c r="KXG1" s="180"/>
      <c r="KXH1" s="180"/>
      <c r="KXI1" s="180"/>
      <c r="KXJ1" s="180"/>
      <c r="KXK1" s="180"/>
      <c r="KXL1" s="180"/>
      <c r="KXM1" s="180"/>
      <c r="KXN1" s="180"/>
      <c r="KXO1" s="180"/>
      <c r="KXP1" s="180"/>
      <c r="KXQ1" s="180"/>
      <c r="KXR1" s="180"/>
      <c r="KXS1" s="180"/>
      <c r="KXT1" s="180"/>
      <c r="KXU1" s="180"/>
      <c r="KXV1" s="180"/>
      <c r="KXW1" s="180"/>
      <c r="KXX1" s="180"/>
      <c r="KXY1" s="180"/>
      <c r="KXZ1" s="180"/>
      <c r="KYA1" s="180"/>
      <c r="KYB1" s="180"/>
      <c r="KYC1" s="180"/>
      <c r="KYD1" s="180"/>
      <c r="KYE1" s="180"/>
      <c r="KYF1" s="180"/>
      <c r="KYG1" s="180"/>
      <c r="KYH1" s="180"/>
      <c r="KYI1" s="180"/>
      <c r="KYJ1" s="180"/>
      <c r="KYK1" s="180"/>
      <c r="KYL1" s="180"/>
      <c r="KYM1" s="180"/>
      <c r="KYN1" s="180"/>
      <c r="KYO1" s="180"/>
      <c r="KYP1" s="180"/>
      <c r="KYQ1" s="180"/>
      <c r="KYR1" s="180"/>
      <c r="KYS1" s="180"/>
      <c r="KYT1" s="180"/>
      <c r="KYU1" s="180"/>
      <c r="KYV1" s="180"/>
      <c r="KYW1" s="180"/>
      <c r="KYX1" s="180"/>
      <c r="KYY1" s="180"/>
      <c r="KYZ1" s="180"/>
      <c r="KZA1" s="180"/>
      <c r="KZB1" s="180"/>
      <c r="KZC1" s="180"/>
      <c r="KZD1" s="180"/>
      <c r="KZE1" s="180"/>
      <c r="KZF1" s="180"/>
      <c r="KZG1" s="180"/>
      <c r="KZH1" s="180"/>
      <c r="KZI1" s="180"/>
      <c r="KZJ1" s="180"/>
      <c r="KZK1" s="180"/>
      <c r="KZL1" s="180"/>
      <c r="KZM1" s="180"/>
      <c r="KZN1" s="180"/>
      <c r="KZO1" s="180"/>
      <c r="KZP1" s="180"/>
      <c r="KZQ1" s="180"/>
      <c r="KZR1" s="180"/>
      <c r="KZS1" s="180"/>
      <c r="KZT1" s="180"/>
      <c r="KZU1" s="180"/>
      <c r="KZV1" s="180"/>
      <c r="KZW1" s="180"/>
      <c r="KZX1" s="180"/>
      <c r="KZY1" s="180"/>
      <c r="KZZ1" s="180"/>
      <c r="LAA1" s="180"/>
      <c r="LAB1" s="180"/>
      <c r="LAC1" s="180"/>
      <c r="LAD1" s="180"/>
      <c r="LAE1" s="180"/>
      <c r="LAF1" s="180"/>
      <c r="LAG1" s="180"/>
      <c r="LAH1" s="180"/>
      <c r="LAI1" s="180"/>
      <c r="LAJ1" s="180"/>
      <c r="LAK1" s="180"/>
      <c r="LAL1" s="180"/>
      <c r="LAM1" s="180"/>
      <c r="LAN1" s="180"/>
      <c r="LAO1" s="180"/>
      <c r="LAP1" s="180"/>
      <c r="LAQ1" s="180"/>
      <c r="LAR1" s="180"/>
      <c r="LAS1" s="180"/>
      <c r="LAT1" s="180"/>
      <c r="LAU1" s="180"/>
      <c r="LAV1" s="180"/>
      <c r="LAW1" s="180"/>
      <c r="LAX1" s="180"/>
      <c r="LAY1" s="180"/>
      <c r="LAZ1" s="180"/>
      <c r="LBA1" s="180"/>
      <c r="LBB1" s="180"/>
      <c r="LBC1" s="180"/>
      <c r="LBD1" s="180"/>
      <c r="LBE1" s="180"/>
      <c r="LBF1" s="180"/>
      <c r="LBG1" s="180"/>
      <c r="LBH1" s="180"/>
      <c r="LBI1" s="180"/>
      <c r="LBJ1" s="180"/>
      <c r="LBK1" s="180"/>
      <c r="LBL1" s="180"/>
      <c r="LBM1" s="180"/>
      <c r="LBN1" s="180"/>
      <c r="LBO1" s="180"/>
      <c r="LBP1" s="180"/>
      <c r="LBQ1" s="180"/>
      <c r="LBR1" s="180"/>
      <c r="LBS1" s="180"/>
      <c r="LBT1" s="180"/>
      <c r="LBU1" s="180"/>
      <c r="LBV1" s="180"/>
      <c r="LBW1" s="180"/>
      <c r="LBX1" s="180"/>
      <c r="LBY1" s="180"/>
      <c r="LBZ1" s="180"/>
      <c r="LCA1" s="180"/>
      <c r="LCB1" s="180"/>
      <c r="LCC1" s="180"/>
      <c r="LCD1" s="180"/>
      <c r="LCE1" s="180"/>
      <c r="LCF1" s="180"/>
      <c r="LCG1" s="180"/>
      <c r="LCH1" s="180"/>
      <c r="LCI1" s="180"/>
      <c r="LCJ1" s="180"/>
      <c r="LCK1" s="180"/>
      <c r="LCL1" s="180"/>
      <c r="LCM1" s="180"/>
      <c r="LCN1" s="180"/>
      <c r="LCO1" s="180"/>
      <c r="LCP1" s="180"/>
      <c r="LCQ1" s="180"/>
      <c r="LCR1" s="180"/>
      <c r="LCS1" s="180"/>
      <c r="LCT1" s="180"/>
      <c r="LCU1" s="180"/>
      <c r="LCV1" s="180"/>
      <c r="LCW1" s="180"/>
      <c r="LCX1" s="180"/>
      <c r="LCY1" s="180"/>
      <c r="LCZ1" s="180"/>
      <c r="LDA1" s="180"/>
      <c r="LDB1" s="180"/>
      <c r="LDC1" s="180"/>
      <c r="LDD1" s="180"/>
      <c r="LDE1" s="180"/>
      <c r="LDF1" s="180"/>
      <c r="LDG1" s="180"/>
      <c r="LDH1" s="180"/>
      <c r="LDI1" s="180"/>
      <c r="LDJ1" s="180"/>
      <c r="LDK1" s="180"/>
      <c r="LDL1" s="180"/>
      <c r="LDM1" s="180"/>
      <c r="LDN1" s="180"/>
      <c r="LDO1" s="180"/>
      <c r="LDP1" s="180"/>
      <c r="LDQ1" s="180"/>
      <c r="LDR1" s="180"/>
      <c r="LDS1" s="180"/>
      <c r="LDT1" s="180"/>
      <c r="LDU1" s="180"/>
      <c r="LDV1" s="180"/>
      <c r="LDW1" s="180"/>
      <c r="LDX1" s="180"/>
      <c r="LDY1" s="180"/>
      <c r="LDZ1" s="180"/>
      <c r="LEA1" s="180"/>
      <c r="LEB1" s="180"/>
      <c r="LEC1" s="180"/>
      <c r="LED1" s="180"/>
      <c r="LEE1" s="180"/>
      <c r="LEF1" s="180"/>
      <c r="LEG1" s="180"/>
      <c r="LEH1" s="180"/>
      <c r="LEI1" s="180"/>
      <c r="LEJ1" s="180"/>
      <c r="LEK1" s="180"/>
      <c r="LEL1" s="180"/>
      <c r="LEM1" s="180"/>
      <c r="LEN1" s="180"/>
      <c r="LEO1" s="180"/>
      <c r="LEP1" s="180"/>
      <c r="LEQ1" s="180"/>
      <c r="LER1" s="180"/>
      <c r="LES1" s="180"/>
      <c r="LET1" s="180"/>
      <c r="LEU1" s="180"/>
      <c r="LEV1" s="180"/>
      <c r="LEW1" s="180"/>
      <c r="LEX1" s="180"/>
      <c r="LEY1" s="180"/>
      <c r="LEZ1" s="180"/>
      <c r="LFA1" s="180"/>
      <c r="LFB1" s="180"/>
      <c r="LFC1" s="180"/>
      <c r="LFD1" s="180"/>
      <c r="LFE1" s="180"/>
      <c r="LFF1" s="180"/>
      <c r="LFG1" s="180"/>
      <c r="LFH1" s="180"/>
      <c r="LFI1" s="180"/>
      <c r="LFJ1" s="180"/>
      <c r="LFK1" s="180"/>
      <c r="LFL1" s="180"/>
      <c r="LFM1" s="180"/>
      <c r="LFN1" s="180"/>
      <c r="LFO1" s="180"/>
      <c r="LFP1" s="180"/>
      <c r="LFQ1" s="180"/>
      <c r="LFR1" s="180"/>
      <c r="LFS1" s="180"/>
      <c r="LFT1" s="180"/>
      <c r="LFU1" s="180"/>
      <c r="LFV1" s="180"/>
      <c r="LFW1" s="180"/>
      <c r="LFX1" s="180"/>
      <c r="LFY1" s="180"/>
      <c r="LFZ1" s="180"/>
      <c r="LGA1" s="180"/>
      <c r="LGB1" s="180"/>
      <c r="LGC1" s="180"/>
      <c r="LGD1" s="180"/>
      <c r="LGE1" s="180"/>
      <c r="LGF1" s="180"/>
      <c r="LGG1" s="180"/>
      <c r="LGH1" s="180"/>
      <c r="LGI1" s="180"/>
      <c r="LGJ1" s="180"/>
      <c r="LGK1" s="180"/>
      <c r="LGL1" s="180"/>
      <c r="LGM1" s="180"/>
      <c r="LGN1" s="180"/>
      <c r="LGO1" s="180"/>
      <c r="LGP1" s="180"/>
      <c r="LGQ1" s="180"/>
      <c r="LGR1" s="180"/>
      <c r="LGS1" s="180"/>
      <c r="LGT1" s="180"/>
      <c r="LGU1" s="180"/>
      <c r="LGV1" s="180"/>
      <c r="LGW1" s="180"/>
      <c r="LGX1" s="180"/>
      <c r="LGY1" s="180"/>
      <c r="LGZ1" s="180"/>
      <c r="LHA1" s="180"/>
      <c r="LHB1" s="180"/>
      <c r="LHC1" s="180"/>
      <c r="LHD1" s="180"/>
      <c r="LHE1" s="180"/>
      <c r="LHF1" s="180"/>
      <c r="LHG1" s="180"/>
      <c r="LHH1" s="180"/>
      <c r="LHI1" s="180"/>
      <c r="LHJ1" s="180"/>
      <c r="LHK1" s="180"/>
      <c r="LHL1" s="180"/>
      <c r="LHM1" s="180"/>
      <c r="LHN1" s="180"/>
      <c r="LHO1" s="180"/>
      <c r="LHP1" s="180"/>
      <c r="LHQ1" s="180"/>
      <c r="LHR1" s="180"/>
      <c r="LHS1" s="180"/>
      <c r="LHT1" s="180"/>
      <c r="LHU1" s="180"/>
      <c r="LHV1" s="180"/>
      <c r="LHW1" s="180"/>
      <c r="LHX1" s="180"/>
      <c r="LHY1" s="180"/>
      <c r="LHZ1" s="180"/>
      <c r="LIA1" s="180"/>
      <c r="LIB1" s="180"/>
      <c r="LIC1" s="180"/>
      <c r="LID1" s="180"/>
      <c r="LIE1" s="180"/>
      <c r="LIF1" s="180"/>
      <c r="LIG1" s="180"/>
      <c r="LIH1" s="180"/>
      <c r="LII1" s="180"/>
      <c r="LIJ1" s="180"/>
      <c r="LIK1" s="180"/>
      <c r="LIL1" s="180"/>
      <c r="LIM1" s="180"/>
      <c r="LIN1" s="180"/>
      <c r="LIO1" s="180"/>
      <c r="LIP1" s="180"/>
      <c r="LIQ1" s="180"/>
      <c r="LIR1" s="180"/>
      <c r="LIS1" s="180"/>
      <c r="LIT1" s="180"/>
      <c r="LIU1" s="180"/>
      <c r="LIV1" s="180"/>
      <c r="LIW1" s="180"/>
      <c r="LIX1" s="180"/>
      <c r="LIY1" s="180"/>
      <c r="LIZ1" s="180"/>
      <c r="LJA1" s="180"/>
      <c r="LJB1" s="180"/>
      <c r="LJC1" s="180"/>
      <c r="LJD1" s="180"/>
      <c r="LJE1" s="180"/>
      <c r="LJF1" s="180"/>
      <c r="LJG1" s="180"/>
      <c r="LJH1" s="180"/>
      <c r="LJI1" s="180"/>
      <c r="LJJ1" s="180"/>
      <c r="LJK1" s="180"/>
      <c r="LJL1" s="180"/>
      <c r="LJM1" s="180"/>
      <c r="LJN1" s="180"/>
      <c r="LJO1" s="180"/>
      <c r="LJP1" s="180"/>
      <c r="LJQ1" s="180"/>
      <c r="LJR1" s="180"/>
      <c r="LJS1" s="180"/>
      <c r="LJT1" s="180"/>
      <c r="LJU1" s="180"/>
      <c r="LJV1" s="180"/>
      <c r="LJW1" s="180"/>
      <c r="LJX1" s="180"/>
      <c r="LJY1" s="180"/>
      <c r="LJZ1" s="180"/>
      <c r="LKA1" s="180"/>
      <c r="LKB1" s="180"/>
      <c r="LKC1" s="180"/>
      <c r="LKD1" s="180"/>
      <c r="LKE1" s="180"/>
      <c r="LKF1" s="180"/>
      <c r="LKG1" s="180"/>
      <c r="LKH1" s="180"/>
      <c r="LKI1" s="180"/>
      <c r="LKJ1" s="180"/>
      <c r="LKK1" s="180"/>
      <c r="LKL1" s="180"/>
      <c r="LKM1" s="180"/>
      <c r="LKN1" s="180"/>
      <c r="LKO1" s="180"/>
      <c r="LKP1" s="180"/>
      <c r="LKQ1" s="180"/>
      <c r="LKR1" s="180"/>
      <c r="LKS1" s="180"/>
      <c r="LKT1" s="180"/>
      <c r="LKU1" s="180"/>
      <c r="LKV1" s="180"/>
      <c r="LKW1" s="180"/>
      <c r="LKX1" s="180"/>
      <c r="LKY1" s="180"/>
      <c r="LKZ1" s="180"/>
      <c r="LLA1" s="180"/>
      <c r="LLB1" s="180"/>
      <c r="LLC1" s="180"/>
      <c r="LLD1" s="180"/>
      <c r="LLE1" s="180"/>
      <c r="LLF1" s="180"/>
      <c r="LLG1" s="180"/>
      <c r="LLH1" s="180"/>
      <c r="LLI1" s="180"/>
      <c r="LLJ1" s="180"/>
      <c r="LLK1" s="180"/>
      <c r="LLL1" s="180"/>
      <c r="LLM1" s="180"/>
      <c r="LLN1" s="180"/>
      <c r="LLO1" s="180"/>
      <c r="LLP1" s="180"/>
      <c r="LLQ1" s="180"/>
      <c r="LLR1" s="180"/>
      <c r="LLS1" s="180"/>
      <c r="LLT1" s="180"/>
      <c r="LLU1" s="180"/>
      <c r="LLV1" s="180"/>
      <c r="LLW1" s="180"/>
      <c r="LLX1" s="180"/>
      <c r="LLY1" s="180"/>
      <c r="LLZ1" s="180"/>
      <c r="LMA1" s="180"/>
      <c r="LMB1" s="180"/>
      <c r="LMC1" s="180"/>
      <c r="LMD1" s="180"/>
      <c r="LME1" s="180"/>
      <c r="LMF1" s="180"/>
      <c r="LMG1" s="180"/>
      <c r="LMH1" s="180"/>
      <c r="LMI1" s="180"/>
      <c r="LMJ1" s="180"/>
      <c r="LMK1" s="180"/>
      <c r="LML1" s="180"/>
      <c r="LMM1" s="180"/>
      <c r="LMN1" s="180"/>
      <c r="LMO1" s="180"/>
      <c r="LMP1" s="180"/>
      <c r="LMQ1" s="180"/>
      <c r="LMR1" s="180"/>
      <c r="LMS1" s="180"/>
      <c r="LMT1" s="180"/>
      <c r="LMU1" s="180"/>
      <c r="LMV1" s="180"/>
      <c r="LMW1" s="180"/>
      <c r="LMX1" s="180"/>
      <c r="LMY1" s="180"/>
      <c r="LMZ1" s="180"/>
      <c r="LNA1" s="180"/>
      <c r="LNB1" s="180"/>
      <c r="LNC1" s="180"/>
      <c r="LND1" s="180"/>
      <c r="LNE1" s="180"/>
      <c r="LNF1" s="180"/>
      <c r="LNG1" s="180"/>
      <c r="LNH1" s="180"/>
      <c r="LNI1" s="180"/>
      <c r="LNJ1" s="180"/>
      <c r="LNK1" s="180"/>
      <c r="LNL1" s="180"/>
      <c r="LNM1" s="180"/>
      <c r="LNN1" s="180"/>
      <c r="LNO1" s="180"/>
      <c r="LNP1" s="180"/>
      <c r="LNQ1" s="180"/>
      <c r="LNR1" s="180"/>
      <c r="LNS1" s="180"/>
      <c r="LNT1" s="180"/>
      <c r="LNU1" s="180"/>
      <c r="LNV1" s="180"/>
      <c r="LNW1" s="180"/>
      <c r="LNX1" s="180"/>
      <c r="LNY1" s="180"/>
      <c r="LNZ1" s="180"/>
      <c r="LOA1" s="180"/>
      <c r="LOB1" s="180"/>
      <c r="LOC1" s="180"/>
      <c r="LOD1" s="180"/>
      <c r="LOE1" s="180"/>
      <c r="LOF1" s="180"/>
      <c r="LOG1" s="180"/>
      <c r="LOH1" s="180"/>
      <c r="LOI1" s="180"/>
      <c r="LOJ1" s="180"/>
      <c r="LOK1" s="180"/>
      <c r="LOL1" s="180"/>
      <c r="LOM1" s="180"/>
      <c r="LON1" s="180"/>
      <c r="LOO1" s="180"/>
      <c r="LOP1" s="180"/>
      <c r="LOQ1" s="180"/>
      <c r="LOR1" s="180"/>
      <c r="LOS1" s="180"/>
      <c r="LOT1" s="180"/>
      <c r="LOU1" s="180"/>
      <c r="LOV1" s="180"/>
      <c r="LOW1" s="180"/>
      <c r="LOX1" s="180"/>
      <c r="LOY1" s="180"/>
      <c r="LOZ1" s="180"/>
      <c r="LPA1" s="180"/>
      <c r="LPB1" s="180"/>
      <c r="LPC1" s="180"/>
      <c r="LPD1" s="180"/>
      <c r="LPE1" s="180"/>
      <c r="LPF1" s="180"/>
      <c r="LPG1" s="180"/>
      <c r="LPH1" s="180"/>
      <c r="LPI1" s="180"/>
      <c r="LPJ1" s="180"/>
      <c r="LPK1" s="180"/>
      <c r="LPL1" s="180"/>
      <c r="LPM1" s="180"/>
      <c r="LPN1" s="180"/>
      <c r="LPO1" s="180"/>
      <c r="LPP1" s="180"/>
      <c r="LPQ1" s="180"/>
      <c r="LPR1" s="180"/>
      <c r="LPS1" s="180"/>
      <c r="LPT1" s="180"/>
      <c r="LPU1" s="180"/>
      <c r="LPV1" s="180"/>
      <c r="LPW1" s="180"/>
      <c r="LPX1" s="180"/>
      <c r="LPY1" s="180"/>
      <c r="LPZ1" s="180"/>
      <c r="LQA1" s="180"/>
      <c r="LQB1" s="180"/>
      <c r="LQC1" s="180"/>
      <c r="LQD1" s="180"/>
      <c r="LQE1" s="180"/>
      <c r="LQF1" s="180"/>
      <c r="LQG1" s="180"/>
      <c r="LQH1" s="180"/>
      <c r="LQI1" s="180"/>
      <c r="LQJ1" s="180"/>
      <c r="LQK1" s="180"/>
      <c r="LQL1" s="180"/>
      <c r="LQM1" s="180"/>
      <c r="LQN1" s="180"/>
      <c r="LQO1" s="180"/>
      <c r="LQP1" s="180"/>
      <c r="LQQ1" s="180"/>
      <c r="LQR1" s="180"/>
      <c r="LQS1" s="180"/>
      <c r="LQT1" s="180"/>
      <c r="LQU1" s="180"/>
      <c r="LQV1" s="180"/>
      <c r="LQW1" s="180"/>
      <c r="LQX1" s="180"/>
      <c r="LQY1" s="180"/>
      <c r="LQZ1" s="180"/>
      <c r="LRA1" s="180"/>
      <c r="LRB1" s="180"/>
      <c r="LRC1" s="180"/>
      <c r="LRD1" s="180"/>
      <c r="LRE1" s="180"/>
      <c r="LRF1" s="180"/>
      <c r="LRG1" s="180"/>
      <c r="LRH1" s="180"/>
      <c r="LRI1" s="180"/>
      <c r="LRJ1" s="180"/>
      <c r="LRK1" s="180"/>
      <c r="LRL1" s="180"/>
      <c r="LRM1" s="180"/>
      <c r="LRN1" s="180"/>
      <c r="LRO1" s="180"/>
      <c r="LRP1" s="180"/>
      <c r="LRQ1" s="180"/>
      <c r="LRR1" s="180"/>
      <c r="LRS1" s="180"/>
      <c r="LRT1" s="180"/>
      <c r="LRU1" s="180"/>
      <c r="LRV1" s="180"/>
      <c r="LRW1" s="180"/>
      <c r="LRX1" s="180"/>
      <c r="LRY1" s="180"/>
      <c r="LRZ1" s="180"/>
      <c r="LSA1" s="180"/>
      <c r="LSB1" s="180"/>
      <c r="LSC1" s="180"/>
      <c r="LSD1" s="180"/>
      <c r="LSE1" s="180"/>
      <c r="LSF1" s="180"/>
      <c r="LSG1" s="180"/>
      <c r="LSH1" s="180"/>
      <c r="LSI1" s="180"/>
      <c r="LSJ1" s="180"/>
      <c r="LSK1" s="180"/>
      <c r="LSL1" s="180"/>
      <c r="LSM1" s="180"/>
      <c r="LSN1" s="180"/>
      <c r="LSO1" s="180"/>
      <c r="LSP1" s="180"/>
      <c r="LSQ1" s="180"/>
      <c r="LSR1" s="180"/>
      <c r="LSS1" s="180"/>
      <c r="LST1" s="180"/>
      <c r="LSU1" s="180"/>
      <c r="LSV1" s="180"/>
      <c r="LSW1" s="180"/>
      <c r="LSX1" s="180"/>
      <c r="LSY1" s="180"/>
      <c r="LSZ1" s="180"/>
      <c r="LTA1" s="180"/>
      <c r="LTB1" s="180"/>
      <c r="LTC1" s="180"/>
      <c r="LTD1" s="180"/>
      <c r="LTE1" s="180"/>
      <c r="LTF1" s="180"/>
      <c r="LTG1" s="180"/>
      <c r="LTH1" s="180"/>
      <c r="LTI1" s="180"/>
      <c r="LTJ1" s="180"/>
      <c r="LTK1" s="180"/>
      <c r="LTL1" s="180"/>
      <c r="LTM1" s="180"/>
      <c r="LTN1" s="180"/>
      <c r="LTO1" s="180"/>
      <c r="LTP1" s="180"/>
      <c r="LTQ1" s="180"/>
      <c r="LTR1" s="180"/>
      <c r="LTS1" s="180"/>
      <c r="LTT1" s="180"/>
      <c r="LTU1" s="180"/>
      <c r="LTV1" s="180"/>
      <c r="LTW1" s="180"/>
      <c r="LTX1" s="180"/>
      <c r="LTY1" s="180"/>
      <c r="LTZ1" s="180"/>
      <c r="LUA1" s="180"/>
      <c r="LUB1" s="180"/>
      <c r="LUC1" s="180"/>
      <c r="LUD1" s="180"/>
      <c r="LUE1" s="180"/>
      <c r="LUF1" s="180"/>
      <c r="LUG1" s="180"/>
      <c r="LUH1" s="180"/>
      <c r="LUI1" s="180"/>
      <c r="LUJ1" s="180"/>
      <c r="LUK1" s="180"/>
      <c r="LUL1" s="180"/>
      <c r="LUM1" s="180"/>
      <c r="LUN1" s="180"/>
      <c r="LUO1" s="180"/>
      <c r="LUP1" s="180"/>
      <c r="LUQ1" s="180"/>
      <c r="LUR1" s="180"/>
      <c r="LUS1" s="180"/>
      <c r="LUT1" s="180"/>
      <c r="LUU1" s="180"/>
      <c r="LUV1" s="180"/>
      <c r="LUW1" s="180"/>
      <c r="LUX1" s="180"/>
      <c r="LUY1" s="180"/>
      <c r="LUZ1" s="180"/>
      <c r="LVA1" s="180"/>
      <c r="LVB1" s="180"/>
      <c r="LVC1" s="180"/>
      <c r="LVD1" s="180"/>
      <c r="LVE1" s="180"/>
      <c r="LVF1" s="180"/>
      <c r="LVG1" s="180"/>
      <c r="LVH1" s="180"/>
      <c r="LVI1" s="180"/>
      <c r="LVJ1" s="180"/>
      <c r="LVK1" s="180"/>
      <c r="LVL1" s="180"/>
      <c r="LVM1" s="180"/>
      <c r="LVN1" s="180"/>
      <c r="LVO1" s="180"/>
      <c r="LVP1" s="180"/>
      <c r="LVQ1" s="180"/>
      <c r="LVR1" s="180"/>
      <c r="LVS1" s="180"/>
      <c r="LVT1" s="180"/>
      <c r="LVU1" s="180"/>
      <c r="LVV1" s="180"/>
      <c r="LVW1" s="180"/>
      <c r="LVX1" s="180"/>
      <c r="LVY1" s="180"/>
      <c r="LVZ1" s="180"/>
      <c r="LWA1" s="180"/>
      <c r="LWB1" s="180"/>
      <c r="LWC1" s="180"/>
      <c r="LWD1" s="180"/>
      <c r="LWE1" s="180"/>
      <c r="LWF1" s="180"/>
      <c r="LWG1" s="180"/>
      <c r="LWH1" s="180"/>
      <c r="LWI1" s="180"/>
      <c r="LWJ1" s="180"/>
      <c r="LWK1" s="180"/>
      <c r="LWL1" s="180"/>
      <c r="LWM1" s="180"/>
      <c r="LWN1" s="180"/>
      <c r="LWO1" s="180"/>
      <c r="LWP1" s="180"/>
      <c r="LWQ1" s="180"/>
      <c r="LWR1" s="180"/>
      <c r="LWS1" s="180"/>
      <c r="LWT1" s="180"/>
      <c r="LWU1" s="180"/>
      <c r="LWV1" s="180"/>
      <c r="LWW1" s="180"/>
      <c r="LWX1" s="180"/>
      <c r="LWY1" s="180"/>
      <c r="LWZ1" s="180"/>
      <c r="LXA1" s="180"/>
      <c r="LXB1" s="180"/>
      <c r="LXC1" s="180"/>
      <c r="LXD1" s="180"/>
      <c r="LXE1" s="180"/>
      <c r="LXF1" s="180"/>
      <c r="LXG1" s="180"/>
      <c r="LXH1" s="180"/>
      <c r="LXI1" s="180"/>
      <c r="LXJ1" s="180"/>
      <c r="LXK1" s="180"/>
      <c r="LXL1" s="180"/>
      <c r="LXM1" s="180"/>
      <c r="LXN1" s="180"/>
      <c r="LXO1" s="180"/>
      <c r="LXP1" s="180"/>
      <c r="LXQ1" s="180"/>
      <c r="LXR1" s="180"/>
      <c r="LXS1" s="180"/>
      <c r="LXT1" s="180"/>
      <c r="LXU1" s="180"/>
      <c r="LXV1" s="180"/>
      <c r="LXW1" s="180"/>
      <c r="LXX1" s="180"/>
      <c r="LXY1" s="180"/>
      <c r="LXZ1" s="180"/>
      <c r="LYA1" s="180"/>
      <c r="LYB1" s="180"/>
      <c r="LYC1" s="180"/>
      <c r="LYD1" s="180"/>
      <c r="LYE1" s="180"/>
      <c r="LYF1" s="180"/>
      <c r="LYG1" s="180"/>
      <c r="LYH1" s="180"/>
      <c r="LYI1" s="180"/>
      <c r="LYJ1" s="180"/>
      <c r="LYK1" s="180"/>
      <c r="LYL1" s="180"/>
      <c r="LYM1" s="180"/>
      <c r="LYN1" s="180"/>
      <c r="LYO1" s="180"/>
      <c r="LYP1" s="180"/>
      <c r="LYQ1" s="180"/>
      <c r="LYR1" s="180"/>
      <c r="LYS1" s="180"/>
      <c r="LYT1" s="180"/>
      <c r="LYU1" s="180"/>
      <c r="LYV1" s="180"/>
      <c r="LYW1" s="180"/>
      <c r="LYX1" s="180"/>
      <c r="LYY1" s="180"/>
      <c r="LYZ1" s="180"/>
      <c r="LZA1" s="180"/>
      <c r="LZB1" s="180"/>
      <c r="LZC1" s="180"/>
      <c r="LZD1" s="180"/>
      <c r="LZE1" s="180"/>
      <c r="LZF1" s="180"/>
      <c r="LZG1" s="180"/>
      <c r="LZH1" s="180"/>
      <c r="LZI1" s="180"/>
      <c r="LZJ1" s="180"/>
      <c r="LZK1" s="180"/>
      <c r="LZL1" s="180"/>
      <c r="LZM1" s="180"/>
      <c r="LZN1" s="180"/>
      <c r="LZO1" s="180"/>
      <c r="LZP1" s="180"/>
      <c r="LZQ1" s="180"/>
      <c r="LZR1" s="180"/>
      <c r="LZS1" s="180"/>
      <c r="LZT1" s="180"/>
      <c r="LZU1" s="180"/>
      <c r="LZV1" s="180"/>
      <c r="LZW1" s="180"/>
      <c r="LZX1" s="180"/>
      <c r="LZY1" s="180"/>
      <c r="LZZ1" s="180"/>
      <c r="MAA1" s="180"/>
      <c r="MAB1" s="180"/>
      <c r="MAC1" s="180"/>
      <c r="MAD1" s="180"/>
      <c r="MAE1" s="180"/>
      <c r="MAF1" s="180"/>
      <c r="MAG1" s="180"/>
      <c r="MAH1" s="180"/>
      <c r="MAI1" s="180"/>
      <c r="MAJ1" s="180"/>
      <c r="MAK1" s="180"/>
      <c r="MAL1" s="180"/>
      <c r="MAM1" s="180"/>
      <c r="MAN1" s="180"/>
      <c r="MAO1" s="180"/>
      <c r="MAP1" s="180"/>
      <c r="MAQ1" s="180"/>
      <c r="MAR1" s="180"/>
      <c r="MAS1" s="180"/>
      <c r="MAT1" s="180"/>
      <c r="MAU1" s="180"/>
      <c r="MAV1" s="180"/>
      <c r="MAW1" s="180"/>
      <c r="MAX1" s="180"/>
      <c r="MAY1" s="180"/>
      <c r="MAZ1" s="180"/>
      <c r="MBA1" s="180"/>
      <c r="MBB1" s="180"/>
      <c r="MBC1" s="180"/>
      <c r="MBD1" s="180"/>
      <c r="MBE1" s="180"/>
      <c r="MBF1" s="180"/>
      <c r="MBG1" s="180"/>
      <c r="MBH1" s="180"/>
      <c r="MBI1" s="180"/>
      <c r="MBJ1" s="180"/>
      <c r="MBK1" s="180"/>
      <c r="MBL1" s="180"/>
      <c r="MBM1" s="180"/>
      <c r="MBN1" s="180"/>
      <c r="MBO1" s="180"/>
      <c r="MBP1" s="180"/>
      <c r="MBQ1" s="180"/>
      <c r="MBR1" s="180"/>
      <c r="MBS1" s="180"/>
      <c r="MBT1" s="180"/>
      <c r="MBU1" s="180"/>
      <c r="MBV1" s="180"/>
      <c r="MBW1" s="180"/>
      <c r="MBX1" s="180"/>
      <c r="MBY1" s="180"/>
      <c r="MBZ1" s="180"/>
      <c r="MCA1" s="180"/>
      <c r="MCB1" s="180"/>
      <c r="MCC1" s="180"/>
      <c r="MCD1" s="180"/>
      <c r="MCE1" s="180"/>
      <c r="MCF1" s="180"/>
      <c r="MCG1" s="180"/>
      <c r="MCH1" s="180"/>
      <c r="MCI1" s="180"/>
      <c r="MCJ1" s="180"/>
      <c r="MCK1" s="180"/>
      <c r="MCL1" s="180"/>
      <c r="MCM1" s="180"/>
      <c r="MCN1" s="180"/>
      <c r="MCO1" s="180"/>
      <c r="MCP1" s="180"/>
      <c r="MCQ1" s="180"/>
      <c r="MCR1" s="180"/>
      <c r="MCS1" s="180"/>
      <c r="MCT1" s="180"/>
      <c r="MCU1" s="180"/>
      <c r="MCV1" s="180"/>
      <c r="MCW1" s="180"/>
      <c r="MCX1" s="180"/>
      <c r="MCY1" s="180"/>
      <c r="MCZ1" s="180"/>
      <c r="MDA1" s="180"/>
      <c r="MDB1" s="180"/>
      <c r="MDC1" s="180"/>
      <c r="MDD1" s="180"/>
      <c r="MDE1" s="180"/>
      <c r="MDF1" s="180"/>
      <c r="MDG1" s="180"/>
      <c r="MDH1" s="180"/>
      <c r="MDI1" s="180"/>
      <c r="MDJ1" s="180"/>
      <c r="MDK1" s="180"/>
      <c r="MDL1" s="180"/>
      <c r="MDM1" s="180"/>
      <c r="MDN1" s="180"/>
      <c r="MDO1" s="180"/>
      <c r="MDP1" s="180"/>
      <c r="MDQ1" s="180"/>
      <c r="MDR1" s="180"/>
      <c r="MDS1" s="180"/>
      <c r="MDT1" s="180"/>
      <c r="MDU1" s="180"/>
      <c r="MDV1" s="180"/>
      <c r="MDW1" s="180"/>
      <c r="MDX1" s="180"/>
      <c r="MDY1" s="180"/>
      <c r="MDZ1" s="180"/>
      <c r="MEA1" s="180"/>
      <c r="MEB1" s="180"/>
      <c r="MEC1" s="180"/>
      <c r="MED1" s="180"/>
      <c r="MEE1" s="180"/>
      <c r="MEF1" s="180"/>
      <c r="MEG1" s="180"/>
      <c r="MEH1" s="180"/>
      <c r="MEI1" s="180"/>
      <c r="MEJ1" s="180"/>
      <c r="MEK1" s="180"/>
      <c r="MEL1" s="180"/>
      <c r="MEM1" s="180"/>
      <c r="MEN1" s="180"/>
      <c r="MEO1" s="180"/>
      <c r="MEP1" s="180"/>
      <c r="MEQ1" s="180"/>
      <c r="MER1" s="180"/>
      <c r="MES1" s="180"/>
      <c r="MET1" s="180"/>
      <c r="MEU1" s="180"/>
      <c r="MEV1" s="180"/>
      <c r="MEW1" s="180"/>
      <c r="MEX1" s="180"/>
      <c r="MEY1" s="180"/>
      <c r="MEZ1" s="180"/>
      <c r="MFA1" s="180"/>
      <c r="MFB1" s="180"/>
      <c r="MFC1" s="180"/>
      <c r="MFD1" s="180"/>
      <c r="MFE1" s="180"/>
      <c r="MFF1" s="180"/>
      <c r="MFG1" s="180"/>
      <c r="MFH1" s="180"/>
      <c r="MFI1" s="180"/>
      <c r="MFJ1" s="180"/>
      <c r="MFK1" s="180"/>
      <c r="MFL1" s="180"/>
      <c r="MFM1" s="180"/>
      <c r="MFN1" s="180"/>
      <c r="MFO1" s="180"/>
      <c r="MFP1" s="180"/>
      <c r="MFQ1" s="180"/>
      <c r="MFR1" s="180"/>
      <c r="MFS1" s="180"/>
      <c r="MFT1" s="180"/>
      <c r="MFU1" s="180"/>
      <c r="MFV1" s="180"/>
      <c r="MFW1" s="180"/>
      <c r="MFX1" s="180"/>
      <c r="MFY1" s="180"/>
      <c r="MFZ1" s="180"/>
      <c r="MGA1" s="180"/>
      <c r="MGB1" s="180"/>
      <c r="MGC1" s="180"/>
      <c r="MGD1" s="180"/>
      <c r="MGE1" s="180"/>
      <c r="MGF1" s="180"/>
      <c r="MGG1" s="180"/>
      <c r="MGH1" s="180"/>
      <c r="MGI1" s="180"/>
      <c r="MGJ1" s="180"/>
      <c r="MGK1" s="180"/>
      <c r="MGL1" s="180"/>
      <c r="MGM1" s="180"/>
      <c r="MGN1" s="180"/>
      <c r="MGO1" s="180"/>
      <c r="MGP1" s="180"/>
      <c r="MGQ1" s="180"/>
      <c r="MGR1" s="180"/>
      <c r="MGS1" s="180"/>
      <c r="MGT1" s="180"/>
      <c r="MGU1" s="180"/>
      <c r="MGV1" s="180"/>
      <c r="MGW1" s="180"/>
      <c r="MGX1" s="180"/>
      <c r="MGY1" s="180"/>
      <c r="MGZ1" s="180"/>
      <c r="MHA1" s="180"/>
      <c r="MHB1" s="180"/>
      <c r="MHC1" s="180"/>
      <c r="MHD1" s="180"/>
      <c r="MHE1" s="180"/>
      <c r="MHF1" s="180"/>
      <c r="MHG1" s="180"/>
      <c r="MHH1" s="180"/>
      <c r="MHI1" s="180"/>
      <c r="MHJ1" s="180"/>
      <c r="MHK1" s="180"/>
      <c r="MHL1" s="180"/>
      <c r="MHM1" s="180"/>
      <c r="MHN1" s="180"/>
      <c r="MHO1" s="180"/>
      <c r="MHP1" s="180"/>
      <c r="MHQ1" s="180"/>
      <c r="MHR1" s="180"/>
      <c r="MHS1" s="180"/>
      <c r="MHT1" s="180"/>
      <c r="MHU1" s="180"/>
      <c r="MHV1" s="180"/>
      <c r="MHW1" s="180"/>
      <c r="MHX1" s="180"/>
      <c r="MHY1" s="180"/>
      <c r="MHZ1" s="180"/>
      <c r="MIA1" s="180"/>
      <c r="MIB1" s="180"/>
      <c r="MIC1" s="180"/>
      <c r="MID1" s="180"/>
      <c r="MIE1" s="180"/>
      <c r="MIF1" s="180"/>
      <c r="MIG1" s="180"/>
      <c r="MIH1" s="180"/>
      <c r="MII1" s="180"/>
      <c r="MIJ1" s="180"/>
      <c r="MIK1" s="180"/>
      <c r="MIL1" s="180"/>
      <c r="MIM1" s="180"/>
      <c r="MIN1" s="180"/>
      <c r="MIO1" s="180"/>
      <c r="MIP1" s="180"/>
      <c r="MIQ1" s="180"/>
      <c r="MIR1" s="180"/>
      <c r="MIS1" s="180"/>
      <c r="MIT1" s="180"/>
      <c r="MIU1" s="180"/>
      <c r="MIV1" s="180"/>
      <c r="MIW1" s="180"/>
      <c r="MIX1" s="180"/>
      <c r="MIY1" s="180"/>
      <c r="MIZ1" s="180"/>
      <c r="MJA1" s="180"/>
      <c r="MJB1" s="180"/>
      <c r="MJC1" s="180"/>
      <c r="MJD1" s="180"/>
      <c r="MJE1" s="180"/>
      <c r="MJF1" s="180"/>
      <c r="MJG1" s="180"/>
      <c r="MJH1" s="180"/>
      <c r="MJI1" s="180"/>
      <c r="MJJ1" s="180"/>
      <c r="MJK1" s="180"/>
      <c r="MJL1" s="180"/>
      <c r="MJM1" s="180"/>
      <c r="MJN1" s="180"/>
      <c r="MJO1" s="180"/>
      <c r="MJP1" s="180"/>
      <c r="MJQ1" s="180"/>
      <c r="MJR1" s="180"/>
      <c r="MJS1" s="180"/>
      <c r="MJT1" s="180"/>
      <c r="MJU1" s="180"/>
      <c r="MJV1" s="180"/>
      <c r="MJW1" s="180"/>
      <c r="MJX1" s="180"/>
      <c r="MJY1" s="180"/>
      <c r="MJZ1" s="180"/>
      <c r="MKA1" s="180"/>
      <c r="MKB1" s="180"/>
      <c r="MKC1" s="180"/>
      <c r="MKD1" s="180"/>
      <c r="MKE1" s="180"/>
      <c r="MKF1" s="180"/>
      <c r="MKG1" s="180"/>
      <c r="MKH1" s="180"/>
      <c r="MKI1" s="180"/>
      <c r="MKJ1" s="180"/>
      <c r="MKK1" s="180"/>
      <c r="MKL1" s="180"/>
      <c r="MKM1" s="180"/>
      <c r="MKN1" s="180"/>
      <c r="MKO1" s="180"/>
      <c r="MKP1" s="180"/>
      <c r="MKQ1" s="180"/>
      <c r="MKR1" s="180"/>
      <c r="MKS1" s="180"/>
      <c r="MKT1" s="180"/>
      <c r="MKU1" s="180"/>
      <c r="MKV1" s="180"/>
      <c r="MKW1" s="180"/>
      <c r="MKX1" s="180"/>
      <c r="MKY1" s="180"/>
      <c r="MKZ1" s="180"/>
      <c r="MLA1" s="180"/>
      <c r="MLB1" s="180"/>
      <c r="MLC1" s="180"/>
      <c r="MLD1" s="180"/>
      <c r="MLE1" s="180"/>
      <c r="MLF1" s="180"/>
      <c r="MLG1" s="180"/>
      <c r="MLH1" s="180"/>
      <c r="MLI1" s="180"/>
      <c r="MLJ1" s="180"/>
      <c r="MLK1" s="180"/>
      <c r="MLL1" s="180"/>
      <c r="MLM1" s="180"/>
      <c r="MLN1" s="180"/>
      <c r="MLO1" s="180"/>
      <c r="MLP1" s="180"/>
      <c r="MLQ1" s="180"/>
      <c r="MLR1" s="180"/>
      <c r="MLS1" s="180"/>
      <c r="MLT1" s="180"/>
      <c r="MLU1" s="180"/>
      <c r="MLV1" s="180"/>
      <c r="MLW1" s="180"/>
      <c r="MLX1" s="180"/>
      <c r="MLY1" s="180"/>
      <c r="MLZ1" s="180"/>
      <c r="MMA1" s="180"/>
      <c r="MMB1" s="180"/>
      <c r="MMC1" s="180"/>
      <c r="MMD1" s="180"/>
      <c r="MME1" s="180"/>
      <c r="MMF1" s="180"/>
      <c r="MMG1" s="180"/>
      <c r="MMH1" s="180"/>
      <c r="MMI1" s="180"/>
      <c r="MMJ1" s="180"/>
      <c r="MMK1" s="180"/>
      <c r="MML1" s="180"/>
      <c r="MMM1" s="180"/>
      <c r="MMN1" s="180"/>
      <c r="MMO1" s="180"/>
      <c r="MMP1" s="180"/>
      <c r="MMQ1" s="180"/>
      <c r="MMR1" s="180"/>
      <c r="MMS1" s="180"/>
      <c r="MMT1" s="180"/>
      <c r="MMU1" s="180"/>
      <c r="MMV1" s="180"/>
      <c r="MMW1" s="180"/>
      <c r="MMX1" s="180"/>
      <c r="MMY1" s="180"/>
      <c r="MMZ1" s="180"/>
      <c r="MNA1" s="180"/>
      <c r="MNB1" s="180"/>
      <c r="MNC1" s="180"/>
      <c r="MND1" s="180"/>
      <c r="MNE1" s="180"/>
      <c r="MNF1" s="180"/>
      <c r="MNG1" s="180"/>
      <c r="MNH1" s="180"/>
      <c r="MNI1" s="180"/>
      <c r="MNJ1" s="180"/>
      <c r="MNK1" s="180"/>
      <c r="MNL1" s="180"/>
      <c r="MNM1" s="180"/>
      <c r="MNN1" s="180"/>
      <c r="MNO1" s="180"/>
      <c r="MNP1" s="180"/>
      <c r="MNQ1" s="180"/>
      <c r="MNR1" s="180"/>
      <c r="MNS1" s="180"/>
      <c r="MNT1" s="180"/>
      <c r="MNU1" s="180"/>
      <c r="MNV1" s="180"/>
      <c r="MNW1" s="180"/>
      <c r="MNX1" s="180"/>
      <c r="MNY1" s="180"/>
      <c r="MNZ1" s="180"/>
      <c r="MOA1" s="180"/>
      <c r="MOB1" s="180"/>
      <c r="MOC1" s="180"/>
      <c r="MOD1" s="180"/>
      <c r="MOE1" s="180"/>
      <c r="MOF1" s="180"/>
      <c r="MOG1" s="180"/>
      <c r="MOH1" s="180"/>
      <c r="MOI1" s="180"/>
      <c r="MOJ1" s="180"/>
      <c r="MOK1" s="180"/>
      <c r="MOL1" s="180"/>
      <c r="MOM1" s="180"/>
      <c r="MON1" s="180"/>
      <c r="MOO1" s="180"/>
      <c r="MOP1" s="180"/>
      <c r="MOQ1" s="180"/>
      <c r="MOR1" s="180"/>
      <c r="MOS1" s="180"/>
      <c r="MOT1" s="180"/>
      <c r="MOU1" s="180"/>
      <c r="MOV1" s="180"/>
      <c r="MOW1" s="180"/>
      <c r="MOX1" s="180"/>
      <c r="MOY1" s="180"/>
      <c r="MOZ1" s="180"/>
      <c r="MPA1" s="180"/>
      <c r="MPB1" s="180"/>
      <c r="MPC1" s="180"/>
      <c r="MPD1" s="180"/>
      <c r="MPE1" s="180"/>
      <c r="MPF1" s="180"/>
      <c r="MPG1" s="180"/>
      <c r="MPH1" s="180"/>
      <c r="MPI1" s="180"/>
      <c r="MPJ1" s="180"/>
      <c r="MPK1" s="180"/>
      <c r="MPL1" s="180"/>
      <c r="MPM1" s="180"/>
      <c r="MPN1" s="180"/>
      <c r="MPO1" s="180"/>
      <c r="MPP1" s="180"/>
      <c r="MPQ1" s="180"/>
      <c r="MPR1" s="180"/>
      <c r="MPS1" s="180"/>
      <c r="MPT1" s="180"/>
      <c r="MPU1" s="180"/>
      <c r="MPV1" s="180"/>
      <c r="MPW1" s="180"/>
      <c r="MPX1" s="180"/>
      <c r="MPY1" s="180"/>
      <c r="MPZ1" s="180"/>
      <c r="MQA1" s="180"/>
      <c r="MQB1" s="180"/>
      <c r="MQC1" s="180"/>
      <c r="MQD1" s="180"/>
      <c r="MQE1" s="180"/>
      <c r="MQF1" s="180"/>
      <c r="MQG1" s="180"/>
      <c r="MQH1" s="180"/>
      <c r="MQI1" s="180"/>
      <c r="MQJ1" s="180"/>
      <c r="MQK1" s="180"/>
      <c r="MQL1" s="180"/>
      <c r="MQM1" s="180"/>
      <c r="MQN1" s="180"/>
      <c r="MQO1" s="180"/>
      <c r="MQP1" s="180"/>
      <c r="MQQ1" s="180"/>
      <c r="MQR1" s="180"/>
      <c r="MQS1" s="180"/>
      <c r="MQT1" s="180"/>
      <c r="MQU1" s="180"/>
      <c r="MQV1" s="180"/>
      <c r="MQW1" s="180"/>
      <c r="MQX1" s="180"/>
      <c r="MQY1" s="180"/>
      <c r="MQZ1" s="180"/>
      <c r="MRA1" s="180"/>
      <c r="MRB1" s="180"/>
      <c r="MRC1" s="180"/>
      <c r="MRD1" s="180"/>
      <c r="MRE1" s="180"/>
      <c r="MRF1" s="180"/>
      <c r="MRG1" s="180"/>
      <c r="MRH1" s="180"/>
      <c r="MRI1" s="180"/>
      <c r="MRJ1" s="180"/>
      <c r="MRK1" s="180"/>
      <c r="MRL1" s="180"/>
      <c r="MRM1" s="180"/>
      <c r="MRN1" s="180"/>
      <c r="MRO1" s="180"/>
      <c r="MRP1" s="180"/>
      <c r="MRQ1" s="180"/>
      <c r="MRR1" s="180"/>
      <c r="MRS1" s="180"/>
      <c r="MRT1" s="180"/>
      <c r="MRU1" s="180"/>
      <c r="MRV1" s="180"/>
      <c r="MRW1" s="180"/>
      <c r="MRX1" s="180"/>
      <c r="MRY1" s="180"/>
      <c r="MRZ1" s="180"/>
      <c r="MSA1" s="180"/>
      <c r="MSB1" s="180"/>
      <c r="MSC1" s="180"/>
      <c r="MSD1" s="180"/>
      <c r="MSE1" s="180"/>
      <c r="MSF1" s="180"/>
      <c r="MSG1" s="180"/>
      <c r="MSH1" s="180"/>
      <c r="MSI1" s="180"/>
      <c r="MSJ1" s="180"/>
      <c r="MSK1" s="180"/>
      <c r="MSL1" s="180"/>
      <c r="MSM1" s="180"/>
      <c r="MSN1" s="180"/>
      <c r="MSO1" s="180"/>
      <c r="MSP1" s="180"/>
      <c r="MSQ1" s="180"/>
      <c r="MSR1" s="180"/>
      <c r="MSS1" s="180"/>
      <c r="MST1" s="180"/>
      <c r="MSU1" s="180"/>
      <c r="MSV1" s="180"/>
      <c r="MSW1" s="180"/>
      <c r="MSX1" s="180"/>
      <c r="MSY1" s="180"/>
      <c r="MSZ1" s="180"/>
      <c r="MTA1" s="180"/>
      <c r="MTB1" s="180"/>
      <c r="MTC1" s="180"/>
      <c r="MTD1" s="180"/>
      <c r="MTE1" s="180"/>
      <c r="MTF1" s="180"/>
      <c r="MTG1" s="180"/>
      <c r="MTH1" s="180"/>
      <c r="MTI1" s="180"/>
      <c r="MTJ1" s="180"/>
      <c r="MTK1" s="180"/>
      <c r="MTL1" s="180"/>
      <c r="MTM1" s="180"/>
      <c r="MTN1" s="180"/>
      <c r="MTO1" s="180"/>
      <c r="MTP1" s="180"/>
      <c r="MTQ1" s="180"/>
      <c r="MTR1" s="180"/>
      <c r="MTS1" s="180"/>
      <c r="MTT1" s="180"/>
      <c r="MTU1" s="180"/>
      <c r="MTV1" s="180"/>
      <c r="MTW1" s="180"/>
      <c r="MTX1" s="180"/>
      <c r="MTY1" s="180"/>
      <c r="MTZ1" s="180"/>
      <c r="MUA1" s="180"/>
      <c r="MUB1" s="180"/>
      <c r="MUC1" s="180"/>
      <c r="MUD1" s="180"/>
      <c r="MUE1" s="180"/>
      <c r="MUF1" s="180"/>
      <c r="MUG1" s="180"/>
      <c r="MUH1" s="180"/>
      <c r="MUI1" s="180"/>
      <c r="MUJ1" s="180"/>
      <c r="MUK1" s="180"/>
      <c r="MUL1" s="180"/>
      <c r="MUM1" s="180"/>
      <c r="MUN1" s="180"/>
      <c r="MUO1" s="180"/>
      <c r="MUP1" s="180"/>
      <c r="MUQ1" s="180"/>
      <c r="MUR1" s="180"/>
      <c r="MUS1" s="180"/>
      <c r="MUT1" s="180"/>
      <c r="MUU1" s="180"/>
      <c r="MUV1" s="180"/>
      <c r="MUW1" s="180"/>
      <c r="MUX1" s="180"/>
      <c r="MUY1" s="180"/>
      <c r="MUZ1" s="180"/>
      <c r="MVA1" s="180"/>
      <c r="MVB1" s="180"/>
      <c r="MVC1" s="180"/>
      <c r="MVD1" s="180"/>
      <c r="MVE1" s="180"/>
      <c r="MVF1" s="180"/>
      <c r="MVG1" s="180"/>
      <c r="MVH1" s="180"/>
      <c r="MVI1" s="180"/>
      <c r="MVJ1" s="180"/>
      <c r="MVK1" s="180"/>
      <c r="MVL1" s="180"/>
      <c r="MVM1" s="180"/>
      <c r="MVN1" s="180"/>
      <c r="MVO1" s="180"/>
      <c r="MVP1" s="180"/>
      <c r="MVQ1" s="180"/>
      <c r="MVR1" s="180"/>
      <c r="MVS1" s="180"/>
      <c r="MVT1" s="180"/>
      <c r="MVU1" s="180"/>
      <c r="MVV1" s="180"/>
      <c r="MVW1" s="180"/>
      <c r="MVX1" s="180"/>
      <c r="MVY1" s="180"/>
      <c r="MVZ1" s="180"/>
      <c r="MWA1" s="180"/>
      <c r="MWB1" s="180"/>
      <c r="MWC1" s="180"/>
      <c r="MWD1" s="180"/>
      <c r="MWE1" s="180"/>
      <c r="MWF1" s="180"/>
      <c r="MWG1" s="180"/>
      <c r="MWH1" s="180"/>
      <c r="MWI1" s="180"/>
      <c r="MWJ1" s="180"/>
      <c r="MWK1" s="180"/>
      <c r="MWL1" s="180"/>
      <c r="MWM1" s="180"/>
      <c r="MWN1" s="180"/>
      <c r="MWO1" s="180"/>
      <c r="MWP1" s="180"/>
      <c r="MWQ1" s="180"/>
      <c r="MWR1" s="180"/>
      <c r="MWS1" s="180"/>
      <c r="MWT1" s="180"/>
      <c r="MWU1" s="180"/>
      <c r="MWV1" s="180"/>
      <c r="MWW1" s="180"/>
      <c r="MWX1" s="180"/>
      <c r="MWY1" s="180"/>
      <c r="MWZ1" s="180"/>
      <c r="MXA1" s="180"/>
      <c r="MXB1" s="180"/>
      <c r="MXC1" s="180"/>
      <c r="MXD1" s="180"/>
      <c r="MXE1" s="180"/>
      <c r="MXF1" s="180"/>
      <c r="MXG1" s="180"/>
      <c r="MXH1" s="180"/>
      <c r="MXI1" s="180"/>
      <c r="MXJ1" s="180"/>
      <c r="MXK1" s="180"/>
      <c r="MXL1" s="180"/>
      <c r="MXM1" s="180"/>
      <c r="MXN1" s="180"/>
      <c r="MXO1" s="180"/>
      <c r="MXP1" s="180"/>
      <c r="MXQ1" s="180"/>
      <c r="MXR1" s="180"/>
      <c r="MXS1" s="180"/>
      <c r="MXT1" s="180"/>
      <c r="MXU1" s="180"/>
      <c r="MXV1" s="180"/>
      <c r="MXW1" s="180"/>
      <c r="MXX1" s="180"/>
      <c r="MXY1" s="180"/>
      <c r="MXZ1" s="180"/>
      <c r="MYA1" s="180"/>
      <c r="MYB1" s="180"/>
      <c r="MYC1" s="180"/>
      <c r="MYD1" s="180"/>
      <c r="MYE1" s="180"/>
      <c r="MYF1" s="180"/>
      <c r="MYG1" s="180"/>
      <c r="MYH1" s="180"/>
      <c r="MYI1" s="180"/>
      <c r="MYJ1" s="180"/>
      <c r="MYK1" s="180"/>
      <c r="MYL1" s="180"/>
      <c r="MYM1" s="180"/>
      <c r="MYN1" s="180"/>
      <c r="MYO1" s="180"/>
      <c r="MYP1" s="180"/>
      <c r="MYQ1" s="180"/>
      <c r="MYR1" s="180"/>
      <c r="MYS1" s="180"/>
      <c r="MYT1" s="180"/>
      <c r="MYU1" s="180"/>
      <c r="MYV1" s="180"/>
      <c r="MYW1" s="180"/>
      <c r="MYX1" s="180"/>
      <c r="MYY1" s="180"/>
      <c r="MYZ1" s="180"/>
      <c r="MZA1" s="180"/>
      <c r="MZB1" s="180"/>
      <c r="MZC1" s="180"/>
      <c r="MZD1" s="180"/>
      <c r="MZE1" s="180"/>
      <c r="MZF1" s="180"/>
      <c r="MZG1" s="180"/>
      <c r="MZH1" s="180"/>
      <c r="MZI1" s="180"/>
      <c r="MZJ1" s="180"/>
      <c r="MZK1" s="180"/>
      <c r="MZL1" s="180"/>
      <c r="MZM1" s="180"/>
      <c r="MZN1" s="180"/>
      <c r="MZO1" s="180"/>
      <c r="MZP1" s="180"/>
      <c r="MZQ1" s="180"/>
      <c r="MZR1" s="180"/>
      <c r="MZS1" s="180"/>
      <c r="MZT1" s="180"/>
      <c r="MZU1" s="180"/>
      <c r="MZV1" s="180"/>
      <c r="MZW1" s="180"/>
      <c r="MZX1" s="180"/>
      <c r="MZY1" s="180"/>
      <c r="MZZ1" s="180"/>
      <c r="NAA1" s="180"/>
      <c r="NAB1" s="180"/>
      <c r="NAC1" s="180"/>
      <c r="NAD1" s="180"/>
      <c r="NAE1" s="180"/>
      <c r="NAF1" s="180"/>
      <c r="NAG1" s="180"/>
      <c r="NAH1" s="180"/>
      <c r="NAI1" s="180"/>
      <c r="NAJ1" s="180"/>
      <c r="NAK1" s="180"/>
      <c r="NAL1" s="180"/>
      <c r="NAM1" s="180"/>
      <c r="NAN1" s="180"/>
      <c r="NAO1" s="180"/>
      <c r="NAP1" s="180"/>
      <c r="NAQ1" s="180"/>
      <c r="NAR1" s="180"/>
      <c r="NAS1" s="180"/>
      <c r="NAT1" s="180"/>
      <c r="NAU1" s="180"/>
      <c r="NAV1" s="180"/>
      <c r="NAW1" s="180"/>
      <c r="NAX1" s="180"/>
      <c r="NAY1" s="180"/>
      <c r="NAZ1" s="180"/>
      <c r="NBA1" s="180"/>
      <c r="NBB1" s="180"/>
      <c r="NBC1" s="180"/>
      <c r="NBD1" s="180"/>
      <c r="NBE1" s="180"/>
      <c r="NBF1" s="180"/>
      <c r="NBG1" s="180"/>
      <c r="NBH1" s="180"/>
      <c r="NBI1" s="180"/>
      <c r="NBJ1" s="180"/>
      <c r="NBK1" s="180"/>
      <c r="NBL1" s="180"/>
      <c r="NBM1" s="180"/>
      <c r="NBN1" s="180"/>
      <c r="NBO1" s="180"/>
      <c r="NBP1" s="180"/>
      <c r="NBQ1" s="180"/>
      <c r="NBR1" s="180"/>
      <c r="NBS1" s="180"/>
      <c r="NBT1" s="180"/>
      <c r="NBU1" s="180"/>
      <c r="NBV1" s="180"/>
      <c r="NBW1" s="180"/>
      <c r="NBX1" s="180"/>
      <c r="NBY1" s="180"/>
      <c r="NBZ1" s="180"/>
      <c r="NCA1" s="180"/>
      <c r="NCB1" s="180"/>
      <c r="NCC1" s="180"/>
      <c r="NCD1" s="180"/>
      <c r="NCE1" s="180"/>
      <c r="NCF1" s="180"/>
      <c r="NCG1" s="180"/>
      <c r="NCH1" s="180"/>
      <c r="NCI1" s="180"/>
      <c r="NCJ1" s="180"/>
      <c r="NCK1" s="180"/>
      <c r="NCL1" s="180"/>
      <c r="NCM1" s="180"/>
      <c r="NCN1" s="180"/>
      <c r="NCO1" s="180"/>
      <c r="NCP1" s="180"/>
      <c r="NCQ1" s="180"/>
      <c r="NCR1" s="180"/>
      <c r="NCS1" s="180"/>
      <c r="NCT1" s="180"/>
      <c r="NCU1" s="180"/>
      <c r="NCV1" s="180"/>
      <c r="NCW1" s="180"/>
      <c r="NCX1" s="180"/>
      <c r="NCY1" s="180"/>
      <c r="NCZ1" s="180"/>
      <c r="NDA1" s="180"/>
      <c r="NDB1" s="180"/>
      <c r="NDC1" s="180"/>
      <c r="NDD1" s="180"/>
      <c r="NDE1" s="180"/>
      <c r="NDF1" s="180"/>
      <c r="NDG1" s="180"/>
      <c r="NDH1" s="180"/>
      <c r="NDI1" s="180"/>
      <c r="NDJ1" s="180"/>
      <c r="NDK1" s="180"/>
      <c r="NDL1" s="180"/>
      <c r="NDM1" s="180"/>
      <c r="NDN1" s="180"/>
      <c r="NDO1" s="180"/>
      <c r="NDP1" s="180"/>
      <c r="NDQ1" s="180"/>
      <c r="NDR1" s="180"/>
      <c r="NDS1" s="180"/>
      <c r="NDT1" s="180"/>
      <c r="NDU1" s="180"/>
      <c r="NDV1" s="180"/>
      <c r="NDW1" s="180"/>
      <c r="NDX1" s="180"/>
      <c r="NDY1" s="180"/>
      <c r="NDZ1" s="180"/>
      <c r="NEA1" s="180"/>
      <c r="NEB1" s="180"/>
      <c r="NEC1" s="180"/>
      <c r="NED1" s="180"/>
      <c r="NEE1" s="180"/>
      <c r="NEF1" s="180"/>
      <c r="NEG1" s="180"/>
      <c r="NEH1" s="180"/>
      <c r="NEI1" s="180"/>
      <c r="NEJ1" s="180"/>
      <c r="NEK1" s="180"/>
      <c r="NEL1" s="180"/>
      <c r="NEM1" s="180"/>
      <c r="NEN1" s="180"/>
      <c r="NEO1" s="180"/>
      <c r="NEP1" s="180"/>
      <c r="NEQ1" s="180"/>
      <c r="NER1" s="180"/>
      <c r="NES1" s="180"/>
      <c r="NET1" s="180"/>
      <c r="NEU1" s="180"/>
      <c r="NEV1" s="180"/>
      <c r="NEW1" s="180"/>
      <c r="NEX1" s="180"/>
      <c r="NEY1" s="180"/>
      <c r="NEZ1" s="180"/>
      <c r="NFA1" s="180"/>
      <c r="NFB1" s="180"/>
      <c r="NFC1" s="180"/>
      <c r="NFD1" s="180"/>
      <c r="NFE1" s="180"/>
      <c r="NFF1" s="180"/>
      <c r="NFG1" s="180"/>
      <c r="NFH1" s="180"/>
      <c r="NFI1" s="180"/>
      <c r="NFJ1" s="180"/>
      <c r="NFK1" s="180"/>
      <c r="NFL1" s="180"/>
      <c r="NFM1" s="180"/>
      <c r="NFN1" s="180"/>
      <c r="NFO1" s="180"/>
      <c r="NFP1" s="180"/>
      <c r="NFQ1" s="180"/>
      <c r="NFR1" s="180"/>
      <c r="NFS1" s="180"/>
      <c r="NFT1" s="180"/>
      <c r="NFU1" s="180"/>
      <c r="NFV1" s="180"/>
      <c r="NFW1" s="180"/>
      <c r="NFX1" s="180"/>
      <c r="NFY1" s="180"/>
      <c r="NFZ1" s="180"/>
      <c r="NGA1" s="180"/>
      <c r="NGB1" s="180"/>
      <c r="NGC1" s="180"/>
      <c r="NGD1" s="180"/>
      <c r="NGE1" s="180"/>
      <c r="NGF1" s="180"/>
      <c r="NGG1" s="180"/>
      <c r="NGH1" s="180"/>
      <c r="NGI1" s="180"/>
      <c r="NGJ1" s="180"/>
      <c r="NGK1" s="180"/>
      <c r="NGL1" s="180"/>
      <c r="NGM1" s="180"/>
      <c r="NGN1" s="180"/>
      <c r="NGO1" s="180"/>
      <c r="NGP1" s="180"/>
      <c r="NGQ1" s="180"/>
      <c r="NGR1" s="180"/>
      <c r="NGS1" s="180"/>
      <c r="NGT1" s="180"/>
      <c r="NGU1" s="180"/>
      <c r="NGV1" s="180"/>
      <c r="NGW1" s="180"/>
      <c r="NGX1" s="180"/>
      <c r="NGY1" s="180"/>
      <c r="NGZ1" s="180"/>
      <c r="NHA1" s="180"/>
      <c r="NHB1" s="180"/>
      <c r="NHC1" s="180"/>
      <c r="NHD1" s="180"/>
      <c r="NHE1" s="180"/>
      <c r="NHF1" s="180"/>
      <c r="NHG1" s="180"/>
      <c r="NHH1" s="180"/>
      <c r="NHI1" s="180"/>
      <c r="NHJ1" s="180"/>
      <c r="NHK1" s="180"/>
      <c r="NHL1" s="180"/>
      <c r="NHM1" s="180"/>
      <c r="NHN1" s="180"/>
      <c r="NHO1" s="180"/>
      <c r="NHP1" s="180"/>
      <c r="NHQ1" s="180"/>
      <c r="NHR1" s="180"/>
      <c r="NHS1" s="180"/>
      <c r="NHT1" s="180"/>
      <c r="NHU1" s="180"/>
      <c r="NHV1" s="180"/>
      <c r="NHW1" s="180"/>
      <c r="NHX1" s="180"/>
      <c r="NHY1" s="180"/>
      <c r="NHZ1" s="180"/>
      <c r="NIA1" s="180"/>
      <c r="NIB1" s="180"/>
      <c r="NIC1" s="180"/>
      <c r="NID1" s="180"/>
      <c r="NIE1" s="180"/>
      <c r="NIF1" s="180"/>
      <c r="NIG1" s="180"/>
      <c r="NIH1" s="180"/>
      <c r="NII1" s="180"/>
      <c r="NIJ1" s="180"/>
      <c r="NIK1" s="180"/>
      <c r="NIL1" s="180"/>
      <c r="NIM1" s="180"/>
      <c r="NIN1" s="180"/>
      <c r="NIO1" s="180"/>
      <c r="NIP1" s="180"/>
      <c r="NIQ1" s="180"/>
      <c r="NIR1" s="180"/>
      <c r="NIS1" s="180"/>
      <c r="NIT1" s="180"/>
      <c r="NIU1" s="180"/>
      <c r="NIV1" s="180"/>
      <c r="NIW1" s="180"/>
      <c r="NIX1" s="180"/>
      <c r="NIY1" s="180"/>
      <c r="NIZ1" s="180"/>
      <c r="NJA1" s="180"/>
      <c r="NJB1" s="180"/>
      <c r="NJC1" s="180"/>
      <c r="NJD1" s="180"/>
      <c r="NJE1" s="180"/>
      <c r="NJF1" s="180"/>
      <c r="NJG1" s="180"/>
      <c r="NJH1" s="180"/>
      <c r="NJI1" s="180"/>
      <c r="NJJ1" s="180"/>
      <c r="NJK1" s="180"/>
      <c r="NJL1" s="180"/>
      <c r="NJM1" s="180"/>
      <c r="NJN1" s="180"/>
      <c r="NJO1" s="180"/>
      <c r="NJP1" s="180"/>
      <c r="NJQ1" s="180"/>
      <c r="NJR1" s="180"/>
      <c r="NJS1" s="180"/>
      <c r="NJT1" s="180"/>
      <c r="NJU1" s="180"/>
      <c r="NJV1" s="180"/>
      <c r="NJW1" s="180"/>
      <c r="NJX1" s="180"/>
      <c r="NJY1" s="180"/>
      <c r="NJZ1" s="180"/>
      <c r="NKA1" s="180"/>
      <c r="NKB1" s="180"/>
      <c r="NKC1" s="180"/>
      <c r="NKD1" s="180"/>
      <c r="NKE1" s="180"/>
      <c r="NKF1" s="180"/>
      <c r="NKG1" s="180"/>
      <c r="NKH1" s="180"/>
      <c r="NKI1" s="180"/>
      <c r="NKJ1" s="180"/>
      <c r="NKK1" s="180"/>
      <c r="NKL1" s="180"/>
      <c r="NKM1" s="180"/>
      <c r="NKN1" s="180"/>
      <c r="NKO1" s="180"/>
      <c r="NKP1" s="180"/>
      <c r="NKQ1" s="180"/>
      <c r="NKR1" s="180"/>
      <c r="NKS1" s="180"/>
      <c r="NKT1" s="180"/>
      <c r="NKU1" s="180"/>
      <c r="NKV1" s="180"/>
      <c r="NKW1" s="180"/>
      <c r="NKX1" s="180"/>
      <c r="NKY1" s="180"/>
      <c r="NKZ1" s="180"/>
      <c r="NLA1" s="180"/>
      <c r="NLB1" s="180"/>
      <c r="NLC1" s="180"/>
      <c r="NLD1" s="180"/>
      <c r="NLE1" s="180"/>
      <c r="NLF1" s="180"/>
      <c r="NLG1" s="180"/>
      <c r="NLH1" s="180"/>
      <c r="NLI1" s="180"/>
      <c r="NLJ1" s="180"/>
      <c r="NLK1" s="180"/>
      <c r="NLL1" s="180"/>
      <c r="NLM1" s="180"/>
      <c r="NLN1" s="180"/>
      <c r="NLO1" s="180"/>
      <c r="NLP1" s="180"/>
      <c r="NLQ1" s="180"/>
      <c r="NLR1" s="180"/>
      <c r="NLS1" s="180"/>
      <c r="NLT1" s="180"/>
      <c r="NLU1" s="180"/>
      <c r="NLV1" s="180"/>
      <c r="NLW1" s="180"/>
      <c r="NLX1" s="180"/>
      <c r="NLY1" s="180"/>
      <c r="NLZ1" s="180"/>
      <c r="NMA1" s="180"/>
      <c r="NMB1" s="180"/>
      <c r="NMC1" s="180"/>
      <c r="NMD1" s="180"/>
      <c r="NME1" s="180"/>
      <c r="NMF1" s="180"/>
      <c r="NMG1" s="180"/>
      <c r="NMH1" s="180"/>
      <c r="NMI1" s="180"/>
      <c r="NMJ1" s="180"/>
      <c r="NMK1" s="180"/>
      <c r="NML1" s="180"/>
      <c r="NMM1" s="180"/>
      <c r="NMN1" s="180"/>
      <c r="NMO1" s="180"/>
      <c r="NMP1" s="180"/>
      <c r="NMQ1" s="180"/>
      <c r="NMR1" s="180"/>
      <c r="NMS1" s="180"/>
      <c r="NMT1" s="180"/>
      <c r="NMU1" s="180"/>
      <c r="NMV1" s="180"/>
      <c r="NMW1" s="180"/>
      <c r="NMX1" s="180"/>
      <c r="NMY1" s="180"/>
      <c r="NMZ1" s="180"/>
      <c r="NNA1" s="180"/>
      <c r="NNB1" s="180"/>
      <c r="NNC1" s="180"/>
      <c r="NND1" s="180"/>
      <c r="NNE1" s="180"/>
      <c r="NNF1" s="180"/>
      <c r="NNG1" s="180"/>
      <c r="NNH1" s="180"/>
      <c r="NNI1" s="180"/>
      <c r="NNJ1" s="180"/>
      <c r="NNK1" s="180"/>
      <c r="NNL1" s="180"/>
      <c r="NNM1" s="180"/>
      <c r="NNN1" s="180"/>
      <c r="NNO1" s="180"/>
      <c r="NNP1" s="180"/>
      <c r="NNQ1" s="180"/>
      <c r="NNR1" s="180"/>
      <c r="NNS1" s="180"/>
      <c r="NNT1" s="180"/>
      <c r="NNU1" s="180"/>
      <c r="NNV1" s="180"/>
      <c r="NNW1" s="180"/>
      <c r="NNX1" s="180"/>
      <c r="NNY1" s="180"/>
      <c r="NNZ1" s="180"/>
      <c r="NOA1" s="180"/>
      <c r="NOB1" s="180"/>
      <c r="NOC1" s="180"/>
      <c r="NOD1" s="180"/>
      <c r="NOE1" s="180"/>
      <c r="NOF1" s="180"/>
      <c r="NOG1" s="180"/>
      <c r="NOH1" s="180"/>
      <c r="NOI1" s="180"/>
      <c r="NOJ1" s="180"/>
      <c r="NOK1" s="180"/>
      <c r="NOL1" s="180"/>
      <c r="NOM1" s="180"/>
      <c r="NON1" s="180"/>
      <c r="NOO1" s="180"/>
      <c r="NOP1" s="180"/>
      <c r="NOQ1" s="180"/>
      <c r="NOR1" s="180"/>
      <c r="NOS1" s="180"/>
      <c r="NOT1" s="180"/>
      <c r="NOU1" s="180"/>
      <c r="NOV1" s="180"/>
      <c r="NOW1" s="180"/>
      <c r="NOX1" s="180"/>
      <c r="NOY1" s="180"/>
      <c r="NOZ1" s="180"/>
      <c r="NPA1" s="180"/>
      <c r="NPB1" s="180"/>
      <c r="NPC1" s="180"/>
      <c r="NPD1" s="180"/>
      <c r="NPE1" s="180"/>
      <c r="NPF1" s="180"/>
      <c r="NPG1" s="180"/>
      <c r="NPH1" s="180"/>
      <c r="NPI1" s="180"/>
      <c r="NPJ1" s="180"/>
      <c r="NPK1" s="180"/>
      <c r="NPL1" s="180"/>
      <c r="NPM1" s="180"/>
      <c r="NPN1" s="180"/>
      <c r="NPO1" s="180"/>
      <c r="NPP1" s="180"/>
      <c r="NPQ1" s="180"/>
      <c r="NPR1" s="180"/>
      <c r="NPS1" s="180"/>
      <c r="NPT1" s="180"/>
      <c r="NPU1" s="180"/>
      <c r="NPV1" s="180"/>
      <c r="NPW1" s="180"/>
      <c r="NPX1" s="180"/>
      <c r="NPY1" s="180"/>
      <c r="NPZ1" s="180"/>
      <c r="NQA1" s="180"/>
      <c r="NQB1" s="180"/>
      <c r="NQC1" s="180"/>
      <c r="NQD1" s="180"/>
      <c r="NQE1" s="180"/>
      <c r="NQF1" s="180"/>
      <c r="NQG1" s="180"/>
      <c r="NQH1" s="180"/>
      <c r="NQI1" s="180"/>
      <c r="NQJ1" s="180"/>
      <c r="NQK1" s="180"/>
      <c r="NQL1" s="180"/>
      <c r="NQM1" s="180"/>
      <c r="NQN1" s="180"/>
      <c r="NQO1" s="180"/>
      <c r="NQP1" s="180"/>
      <c r="NQQ1" s="180"/>
      <c r="NQR1" s="180"/>
      <c r="NQS1" s="180"/>
      <c r="NQT1" s="180"/>
      <c r="NQU1" s="180"/>
      <c r="NQV1" s="180"/>
      <c r="NQW1" s="180"/>
      <c r="NQX1" s="180"/>
      <c r="NQY1" s="180"/>
      <c r="NQZ1" s="180"/>
      <c r="NRA1" s="180"/>
      <c r="NRB1" s="180"/>
      <c r="NRC1" s="180"/>
      <c r="NRD1" s="180"/>
      <c r="NRE1" s="180"/>
      <c r="NRF1" s="180"/>
      <c r="NRG1" s="180"/>
      <c r="NRH1" s="180"/>
      <c r="NRI1" s="180"/>
      <c r="NRJ1" s="180"/>
      <c r="NRK1" s="180"/>
      <c r="NRL1" s="180"/>
      <c r="NRM1" s="180"/>
      <c r="NRN1" s="180"/>
      <c r="NRO1" s="180"/>
      <c r="NRP1" s="180"/>
      <c r="NRQ1" s="180"/>
      <c r="NRR1" s="180"/>
      <c r="NRS1" s="180"/>
      <c r="NRT1" s="180"/>
      <c r="NRU1" s="180"/>
      <c r="NRV1" s="180"/>
      <c r="NRW1" s="180"/>
      <c r="NRX1" s="180"/>
      <c r="NRY1" s="180"/>
      <c r="NRZ1" s="180"/>
      <c r="NSA1" s="180"/>
      <c r="NSB1" s="180"/>
      <c r="NSC1" s="180"/>
      <c r="NSD1" s="180"/>
      <c r="NSE1" s="180"/>
      <c r="NSF1" s="180"/>
      <c r="NSG1" s="180"/>
      <c r="NSH1" s="180"/>
      <c r="NSI1" s="180"/>
      <c r="NSJ1" s="180"/>
      <c r="NSK1" s="180"/>
      <c r="NSL1" s="180"/>
      <c r="NSM1" s="180"/>
      <c r="NSN1" s="180"/>
      <c r="NSO1" s="180"/>
      <c r="NSP1" s="180"/>
      <c r="NSQ1" s="180"/>
      <c r="NSR1" s="180"/>
      <c r="NSS1" s="180"/>
      <c r="NST1" s="180"/>
      <c r="NSU1" s="180"/>
      <c r="NSV1" s="180"/>
      <c r="NSW1" s="180"/>
      <c r="NSX1" s="180"/>
      <c r="NSY1" s="180"/>
      <c r="NSZ1" s="180"/>
      <c r="NTA1" s="180"/>
      <c r="NTB1" s="180"/>
      <c r="NTC1" s="180"/>
      <c r="NTD1" s="180"/>
      <c r="NTE1" s="180"/>
      <c r="NTF1" s="180"/>
      <c r="NTG1" s="180"/>
      <c r="NTH1" s="180"/>
      <c r="NTI1" s="180"/>
      <c r="NTJ1" s="180"/>
      <c r="NTK1" s="180"/>
      <c r="NTL1" s="180"/>
      <c r="NTM1" s="180"/>
      <c r="NTN1" s="180"/>
      <c r="NTO1" s="180"/>
      <c r="NTP1" s="180"/>
      <c r="NTQ1" s="180"/>
      <c r="NTR1" s="180"/>
      <c r="NTS1" s="180"/>
      <c r="NTT1" s="180"/>
      <c r="NTU1" s="180"/>
      <c r="NTV1" s="180"/>
      <c r="NTW1" s="180"/>
      <c r="NTX1" s="180"/>
      <c r="NTY1" s="180"/>
      <c r="NTZ1" s="180"/>
      <c r="NUA1" s="180"/>
      <c r="NUB1" s="180"/>
      <c r="NUC1" s="180"/>
      <c r="NUD1" s="180"/>
      <c r="NUE1" s="180"/>
      <c r="NUF1" s="180"/>
      <c r="NUG1" s="180"/>
      <c r="NUH1" s="180"/>
      <c r="NUI1" s="180"/>
      <c r="NUJ1" s="180"/>
      <c r="NUK1" s="180"/>
      <c r="NUL1" s="180"/>
      <c r="NUM1" s="180"/>
      <c r="NUN1" s="180"/>
      <c r="NUO1" s="180"/>
      <c r="NUP1" s="180"/>
      <c r="NUQ1" s="180"/>
      <c r="NUR1" s="180"/>
      <c r="NUS1" s="180"/>
      <c r="NUT1" s="180"/>
      <c r="NUU1" s="180"/>
      <c r="NUV1" s="180"/>
      <c r="NUW1" s="180"/>
      <c r="NUX1" s="180"/>
      <c r="NUY1" s="180"/>
      <c r="NUZ1" s="180"/>
      <c r="NVA1" s="180"/>
      <c r="NVB1" s="180"/>
      <c r="NVC1" s="180"/>
      <c r="NVD1" s="180"/>
      <c r="NVE1" s="180"/>
      <c r="NVF1" s="180"/>
      <c r="NVG1" s="180"/>
      <c r="NVH1" s="180"/>
      <c r="NVI1" s="180"/>
      <c r="NVJ1" s="180"/>
      <c r="NVK1" s="180"/>
      <c r="NVL1" s="180"/>
      <c r="NVM1" s="180"/>
      <c r="NVN1" s="180"/>
      <c r="NVO1" s="180"/>
      <c r="NVP1" s="180"/>
      <c r="NVQ1" s="180"/>
      <c r="NVR1" s="180"/>
      <c r="NVS1" s="180"/>
      <c r="NVT1" s="180"/>
      <c r="NVU1" s="180"/>
      <c r="NVV1" s="180"/>
      <c r="NVW1" s="180"/>
      <c r="NVX1" s="180"/>
      <c r="NVY1" s="180"/>
      <c r="NVZ1" s="180"/>
      <c r="NWA1" s="180"/>
      <c r="NWB1" s="180"/>
      <c r="NWC1" s="180"/>
      <c r="NWD1" s="180"/>
      <c r="NWE1" s="180"/>
      <c r="NWF1" s="180"/>
      <c r="NWG1" s="180"/>
      <c r="NWH1" s="180"/>
      <c r="NWI1" s="180"/>
      <c r="NWJ1" s="180"/>
      <c r="NWK1" s="180"/>
      <c r="NWL1" s="180"/>
      <c r="NWM1" s="180"/>
      <c r="NWN1" s="180"/>
      <c r="NWO1" s="180"/>
      <c r="NWP1" s="180"/>
      <c r="NWQ1" s="180"/>
      <c r="NWR1" s="180"/>
      <c r="NWS1" s="180"/>
      <c r="NWT1" s="180"/>
      <c r="NWU1" s="180"/>
      <c r="NWV1" s="180"/>
      <c r="NWW1" s="180"/>
      <c r="NWX1" s="180"/>
      <c r="NWY1" s="180"/>
      <c r="NWZ1" s="180"/>
      <c r="NXA1" s="180"/>
      <c r="NXB1" s="180"/>
      <c r="NXC1" s="180"/>
      <c r="NXD1" s="180"/>
      <c r="NXE1" s="180"/>
      <c r="NXF1" s="180"/>
      <c r="NXG1" s="180"/>
      <c r="NXH1" s="180"/>
      <c r="NXI1" s="180"/>
      <c r="NXJ1" s="180"/>
      <c r="NXK1" s="180"/>
      <c r="NXL1" s="180"/>
      <c r="NXM1" s="180"/>
      <c r="NXN1" s="180"/>
      <c r="NXO1" s="180"/>
      <c r="NXP1" s="180"/>
      <c r="NXQ1" s="180"/>
      <c r="NXR1" s="180"/>
      <c r="NXS1" s="180"/>
      <c r="NXT1" s="180"/>
      <c r="NXU1" s="180"/>
      <c r="NXV1" s="180"/>
      <c r="NXW1" s="180"/>
      <c r="NXX1" s="180"/>
      <c r="NXY1" s="180"/>
      <c r="NXZ1" s="180"/>
      <c r="NYA1" s="180"/>
      <c r="NYB1" s="180"/>
      <c r="NYC1" s="180"/>
      <c r="NYD1" s="180"/>
      <c r="NYE1" s="180"/>
      <c r="NYF1" s="180"/>
      <c r="NYG1" s="180"/>
      <c r="NYH1" s="180"/>
      <c r="NYI1" s="180"/>
      <c r="NYJ1" s="180"/>
      <c r="NYK1" s="180"/>
      <c r="NYL1" s="180"/>
      <c r="NYM1" s="180"/>
      <c r="NYN1" s="180"/>
      <c r="NYO1" s="180"/>
      <c r="NYP1" s="180"/>
      <c r="NYQ1" s="180"/>
      <c r="NYR1" s="180"/>
      <c r="NYS1" s="180"/>
      <c r="NYT1" s="180"/>
      <c r="NYU1" s="180"/>
      <c r="NYV1" s="180"/>
      <c r="NYW1" s="180"/>
      <c r="NYX1" s="180"/>
      <c r="NYY1" s="180"/>
      <c r="NYZ1" s="180"/>
      <c r="NZA1" s="180"/>
      <c r="NZB1" s="180"/>
      <c r="NZC1" s="180"/>
      <c r="NZD1" s="180"/>
      <c r="NZE1" s="180"/>
      <c r="NZF1" s="180"/>
      <c r="NZG1" s="180"/>
      <c r="NZH1" s="180"/>
      <c r="NZI1" s="180"/>
      <c r="NZJ1" s="180"/>
      <c r="NZK1" s="180"/>
      <c r="NZL1" s="180"/>
      <c r="NZM1" s="180"/>
      <c r="NZN1" s="180"/>
      <c r="NZO1" s="180"/>
      <c r="NZP1" s="180"/>
      <c r="NZQ1" s="180"/>
      <c r="NZR1" s="180"/>
      <c r="NZS1" s="180"/>
      <c r="NZT1" s="180"/>
      <c r="NZU1" s="180"/>
      <c r="NZV1" s="180"/>
      <c r="NZW1" s="180"/>
      <c r="NZX1" s="180"/>
      <c r="NZY1" s="180"/>
      <c r="NZZ1" s="180"/>
      <c r="OAA1" s="180"/>
      <c r="OAB1" s="180"/>
      <c r="OAC1" s="180"/>
      <c r="OAD1" s="180"/>
      <c r="OAE1" s="180"/>
      <c r="OAF1" s="180"/>
      <c r="OAG1" s="180"/>
      <c r="OAH1" s="180"/>
      <c r="OAI1" s="180"/>
      <c r="OAJ1" s="180"/>
      <c r="OAK1" s="180"/>
      <c r="OAL1" s="180"/>
      <c r="OAM1" s="180"/>
      <c r="OAN1" s="180"/>
      <c r="OAO1" s="180"/>
      <c r="OAP1" s="180"/>
      <c r="OAQ1" s="180"/>
      <c r="OAR1" s="180"/>
      <c r="OAS1" s="180"/>
      <c r="OAT1" s="180"/>
      <c r="OAU1" s="180"/>
      <c r="OAV1" s="180"/>
      <c r="OAW1" s="180"/>
      <c r="OAX1" s="180"/>
      <c r="OAY1" s="180"/>
      <c r="OAZ1" s="180"/>
      <c r="OBA1" s="180"/>
      <c r="OBB1" s="180"/>
      <c r="OBC1" s="180"/>
      <c r="OBD1" s="180"/>
      <c r="OBE1" s="180"/>
      <c r="OBF1" s="180"/>
      <c r="OBG1" s="180"/>
      <c r="OBH1" s="180"/>
      <c r="OBI1" s="180"/>
      <c r="OBJ1" s="180"/>
      <c r="OBK1" s="180"/>
      <c r="OBL1" s="180"/>
      <c r="OBM1" s="180"/>
      <c r="OBN1" s="180"/>
      <c r="OBO1" s="180"/>
      <c r="OBP1" s="180"/>
      <c r="OBQ1" s="180"/>
      <c r="OBR1" s="180"/>
      <c r="OBS1" s="180"/>
      <c r="OBT1" s="180"/>
      <c r="OBU1" s="180"/>
      <c r="OBV1" s="180"/>
      <c r="OBW1" s="180"/>
      <c r="OBX1" s="180"/>
      <c r="OBY1" s="180"/>
      <c r="OBZ1" s="180"/>
      <c r="OCA1" s="180"/>
      <c r="OCB1" s="180"/>
      <c r="OCC1" s="180"/>
      <c r="OCD1" s="180"/>
      <c r="OCE1" s="180"/>
      <c r="OCF1" s="180"/>
      <c r="OCG1" s="180"/>
      <c r="OCH1" s="180"/>
      <c r="OCI1" s="180"/>
      <c r="OCJ1" s="180"/>
      <c r="OCK1" s="180"/>
      <c r="OCL1" s="180"/>
      <c r="OCM1" s="180"/>
      <c r="OCN1" s="180"/>
      <c r="OCO1" s="180"/>
      <c r="OCP1" s="180"/>
      <c r="OCQ1" s="180"/>
      <c r="OCR1" s="180"/>
      <c r="OCS1" s="180"/>
      <c r="OCT1" s="180"/>
      <c r="OCU1" s="180"/>
      <c r="OCV1" s="180"/>
      <c r="OCW1" s="180"/>
      <c r="OCX1" s="180"/>
      <c r="OCY1" s="180"/>
      <c r="OCZ1" s="180"/>
      <c r="ODA1" s="180"/>
      <c r="ODB1" s="180"/>
      <c r="ODC1" s="180"/>
      <c r="ODD1" s="180"/>
      <c r="ODE1" s="180"/>
      <c r="ODF1" s="180"/>
      <c r="ODG1" s="180"/>
      <c r="ODH1" s="180"/>
      <c r="ODI1" s="180"/>
      <c r="ODJ1" s="180"/>
      <c r="ODK1" s="180"/>
      <c r="ODL1" s="180"/>
      <c r="ODM1" s="180"/>
      <c r="ODN1" s="180"/>
      <c r="ODO1" s="180"/>
      <c r="ODP1" s="180"/>
      <c r="ODQ1" s="180"/>
      <c r="ODR1" s="180"/>
      <c r="ODS1" s="180"/>
      <c r="ODT1" s="180"/>
      <c r="ODU1" s="180"/>
      <c r="ODV1" s="180"/>
      <c r="ODW1" s="180"/>
      <c r="ODX1" s="180"/>
      <c r="ODY1" s="180"/>
      <c r="ODZ1" s="180"/>
      <c r="OEA1" s="180"/>
      <c r="OEB1" s="180"/>
      <c r="OEC1" s="180"/>
      <c r="OED1" s="180"/>
      <c r="OEE1" s="180"/>
      <c r="OEF1" s="180"/>
      <c r="OEG1" s="180"/>
      <c r="OEH1" s="180"/>
      <c r="OEI1" s="180"/>
      <c r="OEJ1" s="180"/>
      <c r="OEK1" s="180"/>
      <c r="OEL1" s="180"/>
      <c r="OEM1" s="180"/>
      <c r="OEN1" s="180"/>
      <c r="OEO1" s="180"/>
      <c r="OEP1" s="180"/>
      <c r="OEQ1" s="180"/>
      <c r="OER1" s="180"/>
      <c r="OES1" s="180"/>
      <c r="OET1" s="180"/>
      <c r="OEU1" s="180"/>
      <c r="OEV1" s="180"/>
      <c r="OEW1" s="180"/>
      <c r="OEX1" s="180"/>
      <c r="OEY1" s="180"/>
      <c r="OEZ1" s="180"/>
      <c r="OFA1" s="180"/>
      <c r="OFB1" s="180"/>
      <c r="OFC1" s="180"/>
      <c r="OFD1" s="180"/>
      <c r="OFE1" s="180"/>
      <c r="OFF1" s="180"/>
      <c r="OFG1" s="180"/>
      <c r="OFH1" s="180"/>
      <c r="OFI1" s="180"/>
      <c r="OFJ1" s="180"/>
      <c r="OFK1" s="180"/>
      <c r="OFL1" s="180"/>
      <c r="OFM1" s="180"/>
      <c r="OFN1" s="180"/>
      <c r="OFO1" s="180"/>
      <c r="OFP1" s="180"/>
      <c r="OFQ1" s="180"/>
      <c r="OFR1" s="180"/>
      <c r="OFS1" s="180"/>
      <c r="OFT1" s="180"/>
      <c r="OFU1" s="180"/>
      <c r="OFV1" s="180"/>
      <c r="OFW1" s="180"/>
      <c r="OFX1" s="180"/>
      <c r="OFY1" s="180"/>
      <c r="OFZ1" s="180"/>
      <c r="OGA1" s="180"/>
      <c r="OGB1" s="180"/>
      <c r="OGC1" s="180"/>
      <c r="OGD1" s="180"/>
      <c r="OGE1" s="180"/>
      <c r="OGF1" s="180"/>
      <c r="OGG1" s="180"/>
      <c r="OGH1" s="180"/>
      <c r="OGI1" s="180"/>
      <c r="OGJ1" s="180"/>
      <c r="OGK1" s="180"/>
      <c r="OGL1" s="180"/>
      <c r="OGM1" s="180"/>
      <c r="OGN1" s="180"/>
      <c r="OGO1" s="180"/>
      <c r="OGP1" s="180"/>
      <c r="OGQ1" s="180"/>
      <c r="OGR1" s="180"/>
      <c r="OGS1" s="180"/>
      <c r="OGT1" s="180"/>
      <c r="OGU1" s="180"/>
      <c r="OGV1" s="180"/>
      <c r="OGW1" s="180"/>
      <c r="OGX1" s="180"/>
      <c r="OGY1" s="180"/>
      <c r="OGZ1" s="180"/>
      <c r="OHA1" s="180"/>
      <c r="OHB1" s="180"/>
      <c r="OHC1" s="180"/>
      <c r="OHD1" s="180"/>
      <c r="OHE1" s="180"/>
      <c r="OHF1" s="180"/>
      <c r="OHG1" s="180"/>
      <c r="OHH1" s="180"/>
      <c r="OHI1" s="180"/>
      <c r="OHJ1" s="180"/>
      <c r="OHK1" s="180"/>
      <c r="OHL1" s="180"/>
      <c r="OHM1" s="180"/>
      <c r="OHN1" s="180"/>
      <c r="OHO1" s="180"/>
      <c r="OHP1" s="180"/>
      <c r="OHQ1" s="180"/>
      <c r="OHR1" s="180"/>
      <c r="OHS1" s="180"/>
      <c r="OHT1" s="180"/>
      <c r="OHU1" s="180"/>
      <c r="OHV1" s="180"/>
      <c r="OHW1" s="180"/>
      <c r="OHX1" s="180"/>
      <c r="OHY1" s="180"/>
      <c r="OHZ1" s="180"/>
      <c r="OIA1" s="180"/>
      <c r="OIB1" s="180"/>
      <c r="OIC1" s="180"/>
      <c r="OID1" s="180"/>
      <c r="OIE1" s="180"/>
      <c r="OIF1" s="180"/>
      <c r="OIG1" s="180"/>
      <c r="OIH1" s="180"/>
      <c r="OII1" s="180"/>
      <c r="OIJ1" s="180"/>
      <c r="OIK1" s="180"/>
      <c r="OIL1" s="180"/>
      <c r="OIM1" s="180"/>
      <c r="OIN1" s="180"/>
      <c r="OIO1" s="180"/>
      <c r="OIP1" s="180"/>
      <c r="OIQ1" s="180"/>
      <c r="OIR1" s="180"/>
      <c r="OIS1" s="180"/>
      <c r="OIT1" s="180"/>
      <c r="OIU1" s="180"/>
      <c r="OIV1" s="180"/>
      <c r="OIW1" s="180"/>
      <c r="OIX1" s="180"/>
      <c r="OIY1" s="180"/>
      <c r="OIZ1" s="180"/>
      <c r="OJA1" s="180"/>
      <c r="OJB1" s="180"/>
      <c r="OJC1" s="180"/>
      <c r="OJD1" s="180"/>
      <c r="OJE1" s="180"/>
      <c r="OJF1" s="180"/>
      <c r="OJG1" s="180"/>
      <c r="OJH1" s="180"/>
      <c r="OJI1" s="180"/>
      <c r="OJJ1" s="180"/>
      <c r="OJK1" s="180"/>
      <c r="OJL1" s="180"/>
      <c r="OJM1" s="180"/>
      <c r="OJN1" s="180"/>
      <c r="OJO1" s="180"/>
      <c r="OJP1" s="180"/>
      <c r="OJQ1" s="180"/>
      <c r="OJR1" s="180"/>
      <c r="OJS1" s="180"/>
      <c r="OJT1" s="180"/>
      <c r="OJU1" s="180"/>
      <c r="OJV1" s="180"/>
      <c r="OJW1" s="180"/>
      <c r="OJX1" s="180"/>
      <c r="OJY1" s="180"/>
      <c r="OJZ1" s="180"/>
      <c r="OKA1" s="180"/>
      <c r="OKB1" s="180"/>
      <c r="OKC1" s="180"/>
      <c r="OKD1" s="180"/>
      <c r="OKE1" s="180"/>
      <c r="OKF1" s="180"/>
      <c r="OKG1" s="180"/>
      <c r="OKH1" s="180"/>
      <c r="OKI1" s="180"/>
      <c r="OKJ1" s="180"/>
      <c r="OKK1" s="180"/>
      <c r="OKL1" s="180"/>
      <c r="OKM1" s="180"/>
      <c r="OKN1" s="180"/>
      <c r="OKO1" s="180"/>
      <c r="OKP1" s="180"/>
      <c r="OKQ1" s="180"/>
      <c r="OKR1" s="180"/>
      <c r="OKS1" s="180"/>
      <c r="OKT1" s="180"/>
      <c r="OKU1" s="180"/>
      <c r="OKV1" s="180"/>
      <c r="OKW1" s="180"/>
      <c r="OKX1" s="180"/>
      <c r="OKY1" s="180"/>
      <c r="OKZ1" s="180"/>
      <c r="OLA1" s="180"/>
      <c r="OLB1" s="180"/>
      <c r="OLC1" s="180"/>
      <c r="OLD1" s="180"/>
      <c r="OLE1" s="180"/>
      <c r="OLF1" s="180"/>
      <c r="OLG1" s="180"/>
      <c r="OLH1" s="180"/>
      <c r="OLI1" s="180"/>
      <c r="OLJ1" s="180"/>
      <c r="OLK1" s="180"/>
      <c r="OLL1" s="180"/>
      <c r="OLM1" s="180"/>
      <c r="OLN1" s="180"/>
      <c r="OLO1" s="180"/>
      <c r="OLP1" s="180"/>
      <c r="OLQ1" s="180"/>
      <c r="OLR1" s="180"/>
      <c r="OLS1" s="180"/>
      <c r="OLT1" s="180"/>
      <c r="OLU1" s="180"/>
      <c r="OLV1" s="180"/>
      <c r="OLW1" s="180"/>
      <c r="OLX1" s="180"/>
      <c r="OLY1" s="180"/>
      <c r="OLZ1" s="180"/>
      <c r="OMA1" s="180"/>
      <c r="OMB1" s="180"/>
      <c r="OMC1" s="180"/>
      <c r="OMD1" s="180"/>
      <c r="OME1" s="180"/>
      <c r="OMF1" s="180"/>
      <c r="OMG1" s="180"/>
      <c r="OMH1" s="180"/>
      <c r="OMI1" s="180"/>
      <c r="OMJ1" s="180"/>
      <c r="OMK1" s="180"/>
      <c r="OML1" s="180"/>
      <c r="OMM1" s="180"/>
      <c r="OMN1" s="180"/>
      <c r="OMO1" s="180"/>
      <c r="OMP1" s="180"/>
      <c r="OMQ1" s="180"/>
      <c r="OMR1" s="180"/>
      <c r="OMS1" s="180"/>
      <c r="OMT1" s="180"/>
      <c r="OMU1" s="180"/>
      <c r="OMV1" s="180"/>
      <c r="OMW1" s="180"/>
      <c r="OMX1" s="180"/>
      <c r="OMY1" s="180"/>
      <c r="OMZ1" s="180"/>
      <c r="ONA1" s="180"/>
      <c r="ONB1" s="180"/>
      <c r="ONC1" s="180"/>
      <c r="OND1" s="180"/>
      <c r="ONE1" s="180"/>
      <c r="ONF1" s="180"/>
      <c r="ONG1" s="180"/>
      <c r="ONH1" s="180"/>
      <c r="ONI1" s="180"/>
      <c r="ONJ1" s="180"/>
      <c r="ONK1" s="180"/>
      <c r="ONL1" s="180"/>
      <c r="ONM1" s="180"/>
      <c r="ONN1" s="180"/>
      <c r="ONO1" s="180"/>
      <c r="ONP1" s="180"/>
      <c r="ONQ1" s="180"/>
      <c r="ONR1" s="180"/>
      <c r="ONS1" s="180"/>
      <c r="ONT1" s="180"/>
      <c r="ONU1" s="180"/>
      <c r="ONV1" s="180"/>
      <c r="ONW1" s="180"/>
      <c r="ONX1" s="180"/>
      <c r="ONY1" s="180"/>
      <c r="ONZ1" s="180"/>
      <c r="OOA1" s="180"/>
      <c r="OOB1" s="180"/>
      <c r="OOC1" s="180"/>
      <c r="OOD1" s="180"/>
      <c r="OOE1" s="180"/>
      <c r="OOF1" s="180"/>
      <c r="OOG1" s="180"/>
      <c r="OOH1" s="180"/>
      <c r="OOI1" s="180"/>
      <c r="OOJ1" s="180"/>
      <c r="OOK1" s="180"/>
      <c r="OOL1" s="180"/>
      <c r="OOM1" s="180"/>
      <c r="OON1" s="180"/>
      <c r="OOO1" s="180"/>
      <c r="OOP1" s="180"/>
      <c r="OOQ1" s="180"/>
      <c r="OOR1" s="180"/>
      <c r="OOS1" s="180"/>
      <c r="OOT1" s="180"/>
      <c r="OOU1" s="180"/>
      <c r="OOV1" s="180"/>
      <c r="OOW1" s="180"/>
      <c r="OOX1" s="180"/>
      <c r="OOY1" s="180"/>
      <c r="OOZ1" s="180"/>
      <c r="OPA1" s="180"/>
      <c r="OPB1" s="180"/>
      <c r="OPC1" s="180"/>
      <c r="OPD1" s="180"/>
      <c r="OPE1" s="180"/>
      <c r="OPF1" s="180"/>
      <c r="OPG1" s="180"/>
      <c r="OPH1" s="180"/>
      <c r="OPI1" s="180"/>
      <c r="OPJ1" s="180"/>
      <c r="OPK1" s="180"/>
      <c r="OPL1" s="180"/>
      <c r="OPM1" s="180"/>
      <c r="OPN1" s="180"/>
      <c r="OPO1" s="180"/>
      <c r="OPP1" s="180"/>
      <c r="OPQ1" s="180"/>
      <c r="OPR1" s="180"/>
      <c r="OPS1" s="180"/>
      <c r="OPT1" s="180"/>
      <c r="OPU1" s="180"/>
      <c r="OPV1" s="180"/>
      <c r="OPW1" s="180"/>
      <c r="OPX1" s="180"/>
      <c r="OPY1" s="180"/>
      <c r="OPZ1" s="180"/>
      <c r="OQA1" s="180"/>
      <c r="OQB1" s="180"/>
      <c r="OQC1" s="180"/>
      <c r="OQD1" s="180"/>
      <c r="OQE1" s="180"/>
      <c r="OQF1" s="180"/>
      <c r="OQG1" s="180"/>
      <c r="OQH1" s="180"/>
      <c r="OQI1" s="180"/>
      <c r="OQJ1" s="180"/>
      <c r="OQK1" s="180"/>
      <c r="OQL1" s="180"/>
      <c r="OQM1" s="180"/>
      <c r="OQN1" s="180"/>
      <c r="OQO1" s="180"/>
      <c r="OQP1" s="180"/>
      <c r="OQQ1" s="180"/>
      <c r="OQR1" s="180"/>
      <c r="OQS1" s="180"/>
      <c r="OQT1" s="180"/>
      <c r="OQU1" s="180"/>
      <c r="OQV1" s="180"/>
      <c r="OQW1" s="180"/>
      <c r="OQX1" s="180"/>
      <c r="OQY1" s="180"/>
      <c r="OQZ1" s="180"/>
      <c r="ORA1" s="180"/>
      <c r="ORB1" s="180"/>
      <c r="ORC1" s="180"/>
      <c r="ORD1" s="180"/>
      <c r="ORE1" s="180"/>
      <c r="ORF1" s="180"/>
      <c r="ORG1" s="180"/>
      <c r="ORH1" s="180"/>
      <c r="ORI1" s="180"/>
      <c r="ORJ1" s="180"/>
      <c r="ORK1" s="180"/>
      <c r="ORL1" s="180"/>
      <c r="ORM1" s="180"/>
      <c r="ORN1" s="180"/>
      <c r="ORO1" s="180"/>
      <c r="ORP1" s="180"/>
      <c r="ORQ1" s="180"/>
      <c r="ORR1" s="180"/>
      <c r="ORS1" s="180"/>
      <c r="ORT1" s="180"/>
      <c r="ORU1" s="180"/>
      <c r="ORV1" s="180"/>
      <c r="ORW1" s="180"/>
      <c r="ORX1" s="180"/>
      <c r="ORY1" s="180"/>
      <c r="ORZ1" s="180"/>
      <c r="OSA1" s="180"/>
      <c r="OSB1" s="180"/>
      <c r="OSC1" s="180"/>
      <c r="OSD1" s="180"/>
      <c r="OSE1" s="180"/>
      <c r="OSF1" s="180"/>
      <c r="OSG1" s="180"/>
      <c r="OSH1" s="180"/>
      <c r="OSI1" s="180"/>
      <c r="OSJ1" s="180"/>
      <c r="OSK1" s="180"/>
      <c r="OSL1" s="180"/>
      <c r="OSM1" s="180"/>
      <c r="OSN1" s="180"/>
      <c r="OSO1" s="180"/>
      <c r="OSP1" s="180"/>
      <c r="OSQ1" s="180"/>
      <c r="OSR1" s="180"/>
      <c r="OSS1" s="180"/>
      <c r="OST1" s="180"/>
      <c r="OSU1" s="180"/>
      <c r="OSV1" s="180"/>
      <c r="OSW1" s="180"/>
      <c r="OSX1" s="180"/>
      <c r="OSY1" s="180"/>
      <c r="OSZ1" s="180"/>
      <c r="OTA1" s="180"/>
      <c r="OTB1" s="180"/>
      <c r="OTC1" s="180"/>
      <c r="OTD1" s="180"/>
      <c r="OTE1" s="180"/>
      <c r="OTF1" s="180"/>
      <c r="OTG1" s="180"/>
      <c r="OTH1" s="180"/>
      <c r="OTI1" s="180"/>
      <c r="OTJ1" s="180"/>
      <c r="OTK1" s="180"/>
      <c r="OTL1" s="180"/>
      <c r="OTM1" s="180"/>
      <c r="OTN1" s="180"/>
      <c r="OTO1" s="180"/>
      <c r="OTP1" s="180"/>
      <c r="OTQ1" s="180"/>
      <c r="OTR1" s="180"/>
      <c r="OTS1" s="180"/>
      <c r="OTT1" s="180"/>
      <c r="OTU1" s="180"/>
      <c r="OTV1" s="180"/>
      <c r="OTW1" s="180"/>
      <c r="OTX1" s="180"/>
      <c r="OTY1" s="180"/>
      <c r="OTZ1" s="180"/>
      <c r="OUA1" s="180"/>
      <c r="OUB1" s="180"/>
      <c r="OUC1" s="180"/>
      <c r="OUD1" s="180"/>
      <c r="OUE1" s="180"/>
      <c r="OUF1" s="180"/>
      <c r="OUG1" s="180"/>
      <c r="OUH1" s="180"/>
      <c r="OUI1" s="180"/>
      <c r="OUJ1" s="180"/>
      <c r="OUK1" s="180"/>
      <c r="OUL1" s="180"/>
      <c r="OUM1" s="180"/>
      <c r="OUN1" s="180"/>
      <c r="OUO1" s="180"/>
      <c r="OUP1" s="180"/>
      <c r="OUQ1" s="180"/>
      <c r="OUR1" s="180"/>
      <c r="OUS1" s="180"/>
      <c r="OUT1" s="180"/>
      <c r="OUU1" s="180"/>
      <c r="OUV1" s="180"/>
      <c r="OUW1" s="180"/>
      <c r="OUX1" s="180"/>
      <c r="OUY1" s="180"/>
      <c r="OUZ1" s="180"/>
      <c r="OVA1" s="180"/>
      <c r="OVB1" s="180"/>
      <c r="OVC1" s="180"/>
      <c r="OVD1" s="180"/>
      <c r="OVE1" s="180"/>
      <c r="OVF1" s="180"/>
      <c r="OVG1" s="180"/>
      <c r="OVH1" s="180"/>
      <c r="OVI1" s="180"/>
      <c r="OVJ1" s="180"/>
      <c r="OVK1" s="180"/>
      <c r="OVL1" s="180"/>
      <c r="OVM1" s="180"/>
      <c r="OVN1" s="180"/>
      <c r="OVO1" s="180"/>
      <c r="OVP1" s="180"/>
      <c r="OVQ1" s="180"/>
      <c r="OVR1" s="180"/>
      <c r="OVS1" s="180"/>
      <c r="OVT1" s="180"/>
      <c r="OVU1" s="180"/>
      <c r="OVV1" s="180"/>
      <c r="OVW1" s="180"/>
      <c r="OVX1" s="180"/>
      <c r="OVY1" s="180"/>
      <c r="OVZ1" s="180"/>
      <c r="OWA1" s="180"/>
      <c r="OWB1" s="180"/>
      <c r="OWC1" s="180"/>
      <c r="OWD1" s="180"/>
      <c r="OWE1" s="180"/>
      <c r="OWF1" s="180"/>
      <c r="OWG1" s="180"/>
      <c r="OWH1" s="180"/>
      <c r="OWI1" s="180"/>
      <c r="OWJ1" s="180"/>
      <c r="OWK1" s="180"/>
      <c r="OWL1" s="180"/>
      <c r="OWM1" s="180"/>
      <c r="OWN1" s="180"/>
      <c r="OWO1" s="180"/>
      <c r="OWP1" s="180"/>
      <c r="OWQ1" s="180"/>
      <c r="OWR1" s="180"/>
      <c r="OWS1" s="180"/>
      <c r="OWT1" s="180"/>
      <c r="OWU1" s="180"/>
      <c r="OWV1" s="180"/>
      <c r="OWW1" s="180"/>
      <c r="OWX1" s="180"/>
      <c r="OWY1" s="180"/>
      <c r="OWZ1" s="180"/>
      <c r="OXA1" s="180"/>
      <c r="OXB1" s="180"/>
      <c r="OXC1" s="180"/>
      <c r="OXD1" s="180"/>
      <c r="OXE1" s="180"/>
      <c r="OXF1" s="180"/>
      <c r="OXG1" s="180"/>
      <c r="OXH1" s="180"/>
      <c r="OXI1" s="180"/>
      <c r="OXJ1" s="180"/>
      <c r="OXK1" s="180"/>
      <c r="OXL1" s="180"/>
      <c r="OXM1" s="180"/>
      <c r="OXN1" s="180"/>
      <c r="OXO1" s="180"/>
      <c r="OXP1" s="180"/>
      <c r="OXQ1" s="180"/>
      <c r="OXR1" s="180"/>
      <c r="OXS1" s="180"/>
      <c r="OXT1" s="180"/>
      <c r="OXU1" s="180"/>
      <c r="OXV1" s="180"/>
      <c r="OXW1" s="180"/>
      <c r="OXX1" s="180"/>
      <c r="OXY1" s="180"/>
      <c r="OXZ1" s="180"/>
      <c r="OYA1" s="180"/>
      <c r="OYB1" s="180"/>
      <c r="OYC1" s="180"/>
      <c r="OYD1" s="180"/>
      <c r="OYE1" s="180"/>
      <c r="OYF1" s="180"/>
      <c r="OYG1" s="180"/>
      <c r="OYH1" s="180"/>
      <c r="OYI1" s="180"/>
      <c r="OYJ1" s="180"/>
      <c r="OYK1" s="180"/>
      <c r="OYL1" s="180"/>
      <c r="OYM1" s="180"/>
      <c r="OYN1" s="180"/>
      <c r="OYO1" s="180"/>
      <c r="OYP1" s="180"/>
      <c r="OYQ1" s="180"/>
      <c r="OYR1" s="180"/>
      <c r="OYS1" s="180"/>
      <c r="OYT1" s="180"/>
      <c r="OYU1" s="180"/>
      <c r="OYV1" s="180"/>
      <c r="OYW1" s="180"/>
      <c r="OYX1" s="180"/>
      <c r="OYY1" s="180"/>
      <c r="OYZ1" s="180"/>
      <c r="OZA1" s="180"/>
      <c r="OZB1" s="180"/>
      <c r="OZC1" s="180"/>
      <c r="OZD1" s="180"/>
      <c r="OZE1" s="180"/>
      <c r="OZF1" s="180"/>
      <c r="OZG1" s="180"/>
      <c r="OZH1" s="180"/>
      <c r="OZI1" s="180"/>
      <c r="OZJ1" s="180"/>
      <c r="OZK1" s="180"/>
      <c r="OZL1" s="180"/>
      <c r="OZM1" s="180"/>
      <c r="OZN1" s="180"/>
      <c r="OZO1" s="180"/>
      <c r="OZP1" s="180"/>
      <c r="OZQ1" s="180"/>
      <c r="OZR1" s="180"/>
      <c r="OZS1" s="180"/>
      <c r="OZT1" s="180"/>
      <c r="OZU1" s="180"/>
      <c r="OZV1" s="180"/>
      <c r="OZW1" s="180"/>
      <c r="OZX1" s="180"/>
      <c r="OZY1" s="180"/>
      <c r="OZZ1" s="180"/>
      <c r="PAA1" s="180"/>
      <c r="PAB1" s="180"/>
      <c r="PAC1" s="180"/>
      <c r="PAD1" s="180"/>
      <c r="PAE1" s="180"/>
      <c r="PAF1" s="180"/>
      <c r="PAG1" s="180"/>
      <c r="PAH1" s="180"/>
      <c r="PAI1" s="180"/>
      <c r="PAJ1" s="180"/>
      <c r="PAK1" s="180"/>
      <c r="PAL1" s="180"/>
      <c r="PAM1" s="180"/>
      <c r="PAN1" s="180"/>
      <c r="PAO1" s="180"/>
      <c r="PAP1" s="180"/>
      <c r="PAQ1" s="180"/>
      <c r="PAR1" s="180"/>
      <c r="PAS1" s="180"/>
      <c r="PAT1" s="180"/>
      <c r="PAU1" s="180"/>
      <c r="PAV1" s="180"/>
      <c r="PAW1" s="180"/>
      <c r="PAX1" s="180"/>
      <c r="PAY1" s="180"/>
      <c r="PAZ1" s="180"/>
      <c r="PBA1" s="180"/>
      <c r="PBB1" s="180"/>
      <c r="PBC1" s="180"/>
      <c r="PBD1" s="180"/>
      <c r="PBE1" s="180"/>
      <c r="PBF1" s="180"/>
      <c r="PBG1" s="180"/>
      <c r="PBH1" s="180"/>
      <c r="PBI1" s="180"/>
      <c r="PBJ1" s="180"/>
      <c r="PBK1" s="180"/>
      <c r="PBL1" s="180"/>
      <c r="PBM1" s="180"/>
      <c r="PBN1" s="180"/>
      <c r="PBO1" s="180"/>
      <c r="PBP1" s="180"/>
      <c r="PBQ1" s="180"/>
      <c r="PBR1" s="180"/>
      <c r="PBS1" s="180"/>
      <c r="PBT1" s="180"/>
      <c r="PBU1" s="180"/>
      <c r="PBV1" s="180"/>
      <c r="PBW1" s="180"/>
      <c r="PBX1" s="180"/>
      <c r="PBY1" s="180"/>
      <c r="PBZ1" s="180"/>
      <c r="PCA1" s="180"/>
      <c r="PCB1" s="180"/>
      <c r="PCC1" s="180"/>
      <c r="PCD1" s="180"/>
      <c r="PCE1" s="180"/>
      <c r="PCF1" s="180"/>
      <c r="PCG1" s="180"/>
      <c r="PCH1" s="180"/>
      <c r="PCI1" s="180"/>
      <c r="PCJ1" s="180"/>
      <c r="PCK1" s="180"/>
      <c r="PCL1" s="180"/>
      <c r="PCM1" s="180"/>
      <c r="PCN1" s="180"/>
      <c r="PCO1" s="180"/>
      <c r="PCP1" s="180"/>
      <c r="PCQ1" s="180"/>
      <c r="PCR1" s="180"/>
      <c r="PCS1" s="180"/>
      <c r="PCT1" s="180"/>
      <c r="PCU1" s="180"/>
      <c r="PCV1" s="180"/>
      <c r="PCW1" s="180"/>
      <c r="PCX1" s="180"/>
      <c r="PCY1" s="180"/>
      <c r="PCZ1" s="180"/>
      <c r="PDA1" s="180"/>
      <c r="PDB1" s="180"/>
      <c r="PDC1" s="180"/>
      <c r="PDD1" s="180"/>
      <c r="PDE1" s="180"/>
      <c r="PDF1" s="180"/>
      <c r="PDG1" s="180"/>
      <c r="PDH1" s="180"/>
      <c r="PDI1" s="180"/>
      <c r="PDJ1" s="180"/>
      <c r="PDK1" s="180"/>
      <c r="PDL1" s="180"/>
      <c r="PDM1" s="180"/>
      <c r="PDN1" s="180"/>
      <c r="PDO1" s="180"/>
      <c r="PDP1" s="180"/>
      <c r="PDQ1" s="180"/>
      <c r="PDR1" s="180"/>
      <c r="PDS1" s="180"/>
      <c r="PDT1" s="180"/>
      <c r="PDU1" s="180"/>
      <c r="PDV1" s="180"/>
      <c r="PDW1" s="180"/>
      <c r="PDX1" s="180"/>
      <c r="PDY1" s="180"/>
      <c r="PDZ1" s="180"/>
      <c r="PEA1" s="180"/>
      <c r="PEB1" s="180"/>
      <c r="PEC1" s="180"/>
      <c r="PED1" s="180"/>
      <c r="PEE1" s="180"/>
      <c r="PEF1" s="180"/>
      <c r="PEG1" s="180"/>
      <c r="PEH1" s="180"/>
      <c r="PEI1" s="180"/>
      <c r="PEJ1" s="180"/>
      <c r="PEK1" s="180"/>
      <c r="PEL1" s="180"/>
      <c r="PEM1" s="180"/>
      <c r="PEN1" s="180"/>
      <c r="PEO1" s="180"/>
      <c r="PEP1" s="180"/>
      <c r="PEQ1" s="180"/>
      <c r="PER1" s="180"/>
      <c r="PES1" s="180"/>
      <c r="PET1" s="180"/>
      <c r="PEU1" s="180"/>
      <c r="PEV1" s="180"/>
      <c r="PEW1" s="180"/>
      <c r="PEX1" s="180"/>
      <c r="PEY1" s="180"/>
      <c r="PEZ1" s="180"/>
      <c r="PFA1" s="180"/>
      <c r="PFB1" s="180"/>
      <c r="PFC1" s="180"/>
      <c r="PFD1" s="180"/>
      <c r="PFE1" s="180"/>
      <c r="PFF1" s="180"/>
      <c r="PFG1" s="180"/>
      <c r="PFH1" s="180"/>
      <c r="PFI1" s="180"/>
      <c r="PFJ1" s="180"/>
      <c r="PFK1" s="180"/>
      <c r="PFL1" s="180"/>
      <c r="PFM1" s="180"/>
      <c r="PFN1" s="180"/>
      <c r="PFO1" s="180"/>
      <c r="PFP1" s="180"/>
      <c r="PFQ1" s="180"/>
      <c r="PFR1" s="180"/>
      <c r="PFS1" s="180"/>
      <c r="PFT1" s="180"/>
      <c r="PFU1" s="180"/>
      <c r="PFV1" s="180"/>
      <c r="PFW1" s="180"/>
      <c r="PFX1" s="180"/>
      <c r="PFY1" s="180"/>
      <c r="PFZ1" s="180"/>
      <c r="PGA1" s="180"/>
      <c r="PGB1" s="180"/>
      <c r="PGC1" s="180"/>
      <c r="PGD1" s="180"/>
      <c r="PGE1" s="180"/>
      <c r="PGF1" s="180"/>
      <c r="PGG1" s="180"/>
      <c r="PGH1" s="180"/>
      <c r="PGI1" s="180"/>
      <c r="PGJ1" s="180"/>
      <c r="PGK1" s="180"/>
      <c r="PGL1" s="180"/>
      <c r="PGM1" s="180"/>
      <c r="PGN1" s="180"/>
      <c r="PGO1" s="180"/>
      <c r="PGP1" s="180"/>
      <c r="PGQ1" s="180"/>
      <c r="PGR1" s="180"/>
      <c r="PGS1" s="180"/>
      <c r="PGT1" s="180"/>
      <c r="PGU1" s="180"/>
      <c r="PGV1" s="180"/>
      <c r="PGW1" s="180"/>
      <c r="PGX1" s="180"/>
      <c r="PGY1" s="180"/>
      <c r="PGZ1" s="180"/>
      <c r="PHA1" s="180"/>
      <c r="PHB1" s="180"/>
      <c r="PHC1" s="180"/>
      <c r="PHD1" s="180"/>
      <c r="PHE1" s="180"/>
      <c r="PHF1" s="180"/>
      <c r="PHG1" s="180"/>
      <c r="PHH1" s="180"/>
      <c r="PHI1" s="180"/>
      <c r="PHJ1" s="180"/>
      <c r="PHK1" s="180"/>
      <c r="PHL1" s="180"/>
      <c r="PHM1" s="180"/>
      <c r="PHN1" s="180"/>
      <c r="PHO1" s="180"/>
      <c r="PHP1" s="180"/>
      <c r="PHQ1" s="180"/>
      <c r="PHR1" s="180"/>
      <c r="PHS1" s="180"/>
      <c r="PHT1" s="180"/>
      <c r="PHU1" s="180"/>
      <c r="PHV1" s="180"/>
      <c r="PHW1" s="180"/>
      <c r="PHX1" s="180"/>
      <c r="PHY1" s="180"/>
      <c r="PHZ1" s="180"/>
      <c r="PIA1" s="180"/>
      <c r="PIB1" s="180"/>
      <c r="PIC1" s="180"/>
      <c r="PID1" s="180"/>
      <c r="PIE1" s="180"/>
      <c r="PIF1" s="180"/>
      <c r="PIG1" s="180"/>
      <c r="PIH1" s="180"/>
      <c r="PII1" s="180"/>
      <c r="PIJ1" s="180"/>
      <c r="PIK1" s="180"/>
      <c r="PIL1" s="180"/>
      <c r="PIM1" s="180"/>
      <c r="PIN1" s="180"/>
      <c r="PIO1" s="180"/>
      <c r="PIP1" s="180"/>
      <c r="PIQ1" s="180"/>
      <c r="PIR1" s="180"/>
      <c r="PIS1" s="180"/>
      <c r="PIT1" s="180"/>
      <c r="PIU1" s="180"/>
      <c r="PIV1" s="180"/>
      <c r="PIW1" s="180"/>
      <c r="PIX1" s="180"/>
      <c r="PIY1" s="180"/>
      <c r="PIZ1" s="180"/>
      <c r="PJA1" s="180"/>
      <c r="PJB1" s="180"/>
      <c r="PJC1" s="180"/>
      <c r="PJD1" s="180"/>
      <c r="PJE1" s="180"/>
      <c r="PJF1" s="180"/>
      <c r="PJG1" s="180"/>
      <c r="PJH1" s="180"/>
      <c r="PJI1" s="180"/>
      <c r="PJJ1" s="180"/>
      <c r="PJK1" s="180"/>
      <c r="PJL1" s="180"/>
      <c r="PJM1" s="180"/>
      <c r="PJN1" s="180"/>
      <c r="PJO1" s="180"/>
      <c r="PJP1" s="180"/>
      <c r="PJQ1" s="180"/>
      <c r="PJR1" s="180"/>
      <c r="PJS1" s="180"/>
      <c r="PJT1" s="180"/>
      <c r="PJU1" s="180"/>
      <c r="PJV1" s="180"/>
      <c r="PJW1" s="180"/>
      <c r="PJX1" s="180"/>
      <c r="PJY1" s="180"/>
      <c r="PJZ1" s="180"/>
      <c r="PKA1" s="180"/>
      <c r="PKB1" s="180"/>
      <c r="PKC1" s="180"/>
      <c r="PKD1" s="180"/>
      <c r="PKE1" s="180"/>
      <c r="PKF1" s="180"/>
      <c r="PKG1" s="180"/>
      <c r="PKH1" s="180"/>
      <c r="PKI1" s="180"/>
      <c r="PKJ1" s="180"/>
      <c r="PKK1" s="180"/>
      <c r="PKL1" s="180"/>
      <c r="PKM1" s="180"/>
      <c r="PKN1" s="180"/>
      <c r="PKO1" s="180"/>
      <c r="PKP1" s="180"/>
      <c r="PKQ1" s="180"/>
      <c r="PKR1" s="180"/>
      <c r="PKS1" s="180"/>
      <c r="PKT1" s="180"/>
      <c r="PKU1" s="180"/>
      <c r="PKV1" s="180"/>
      <c r="PKW1" s="180"/>
      <c r="PKX1" s="180"/>
      <c r="PKY1" s="180"/>
      <c r="PKZ1" s="180"/>
      <c r="PLA1" s="180"/>
      <c r="PLB1" s="180"/>
      <c r="PLC1" s="180"/>
      <c r="PLD1" s="180"/>
      <c r="PLE1" s="180"/>
      <c r="PLF1" s="180"/>
      <c r="PLG1" s="180"/>
      <c r="PLH1" s="180"/>
      <c r="PLI1" s="180"/>
      <c r="PLJ1" s="180"/>
      <c r="PLK1" s="180"/>
      <c r="PLL1" s="180"/>
      <c r="PLM1" s="180"/>
      <c r="PLN1" s="180"/>
      <c r="PLO1" s="180"/>
      <c r="PLP1" s="180"/>
      <c r="PLQ1" s="180"/>
      <c r="PLR1" s="180"/>
      <c r="PLS1" s="180"/>
      <c r="PLT1" s="180"/>
      <c r="PLU1" s="180"/>
      <c r="PLV1" s="180"/>
      <c r="PLW1" s="180"/>
      <c r="PLX1" s="180"/>
      <c r="PLY1" s="180"/>
      <c r="PLZ1" s="180"/>
      <c r="PMA1" s="180"/>
      <c r="PMB1" s="180"/>
      <c r="PMC1" s="180"/>
      <c r="PMD1" s="180"/>
      <c r="PME1" s="180"/>
      <c r="PMF1" s="180"/>
      <c r="PMG1" s="180"/>
      <c r="PMH1" s="180"/>
      <c r="PMI1" s="180"/>
      <c r="PMJ1" s="180"/>
      <c r="PMK1" s="180"/>
      <c r="PML1" s="180"/>
      <c r="PMM1" s="180"/>
      <c r="PMN1" s="180"/>
      <c r="PMO1" s="180"/>
      <c r="PMP1" s="180"/>
      <c r="PMQ1" s="180"/>
      <c r="PMR1" s="180"/>
      <c r="PMS1" s="180"/>
      <c r="PMT1" s="180"/>
      <c r="PMU1" s="180"/>
      <c r="PMV1" s="180"/>
      <c r="PMW1" s="180"/>
      <c r="PMX1" s="180"/>
      <c r="PMY1" s="180"/>
      <c r="PMZ1" s="180"/>
      <c r="PNA1" s="180"/>
      <c r="PNB1" s="180"/>
      <c r="PNC1" s="180"/>
      <c r="PND1" s="180"/>
      <c r="PNE1" s="180"/>
      <c r="PNF1" s="180"/>
      <c r="PNG1" s="180"/>
      <c r="PNH1" s="180"/>
      <c r="PNI1" s="180"/>
      <c r="PNJ1" s="180"/>
      <c r="PNK1" s="180"/>
      <c r="PNL1" s="180"/>
      <c r="PNM1" s="180"/>
      <c r="PNN1" s="180"/>
      <c r="PNO1" s="180"/>
      <c r="PNP1" s="180"/>
      <c r="PNQ1" s="180"/>
      <c r="PNR1" s="180"/>
      <c r="PNS1" s="180"/>
      <c r="PNT1" s="180"/>
      <c r="PNU1" s="180"/>
      <c r="PNV1" s="180"/>
      <c r="PNW1" s="180"/>
      <c r="PNX1" s="180"/>
      <c r="PNY1" s="180"/>
      <c r="PNZ1" s="180"/>
      <c r="POA1" s="180"/>
      <c r="POB1" s="180"/>
      <c r="POC1" s="180"/>
      <c r="POD1" s="180"/>
      <c r="POE1" s="180"/>
      <c r="POF1" s="180"/>
      <c r="POG1" s="180"/>
      <c r="POH1" s="180"/>
      <c r="POI1" s="180"/>
      <c r="POJ1" s="180"/>
      <c r="POK1" s="180"/>
      <c r="POL1" s="180"/>
      <c r="POM1" s="180"/>
      <c r="PON1" s="180"/>
      <c r="POO1" s="180"/>
      <c r="POP1" s="180"/>
      <c r="POQ1" s="180"/>
      <c r="POR1" s="180"/>
      <c r="POS1" s="180"/>
      <c r="POT1" s="180"/>
      <c r="POU1" s="180"/>
      <c r="POV1" s="180"/>
      <c r="POW1" s="180"/>
      <c r="POX1" s="180"/>
      <c r="POY1" s="180"/>
      <c r="POZ1" s="180"/>
      <c r="PPA1" s="180"/>
      <c r="PPB1" s="180"/>
      <c r="PPC1" s="180"/>
      <c r="PPD1" s="180"/>
      <c r="PPE1" s="180"/>
      <c r="PPF1" s="180"/>
      <c r="PPG1" s="180"/>
      <c r="PPH1" s="180"/>
      <c r="PPI1" s="180"/>
      <c r="PPJ1" s="180"/>
      <c r="PPK1" s="180"/>
      <c r="PPL1" s="180"/>
      <c r="PPM1" s="180"/>
      <c r="PPN1" s="180"/>
      <c r="PPO1" s="180"/>
      <c r="PPP1" s="180"/>
      <c r="PPQ1" s="180"/>
      <c r="PPR1" s="180"/>
      <c r="PPS1" s="180"/>
      <c r="PPT1" s="180"/>
      <c r="PPU1" s="180"/>
      <c r="PPV1" s="180"/>
      <c r="PPW1" s="180"/>
      <c r="PPX1" s="180"/>
      <c r="PPY1" s="180"/>
      <c r="PPZ1" s="180"/>
      <c r="PQA1" s="180"/>
      <c r="PQB1" s="180"/>
      <c r="PQC1" s="180"/>
      <c r="PQD1" s="180"/>
      <c r="PQE1" s="180"/>
      <c r="PQF1" s="180"/>
      <c r="PQG1" s="180"/>
      <c r="PQH1" s="180"/>
      <c r="PQI1" s="180"/>
      <c r="PQJ1" s="180"/>
      <c r="PQK1" s="180"/>
      <c r="PQL1" s="180"/>
      <c r="PQM1" s="180"/>
      <c r="PQN1" s="180"/>
      <c r="PQO1" s="180"/>
      <c r="PQP1" s="180"/>
      <c r="PQQ1" s="180"/>
      <c r="PQR1" s="180"/>
      <c r="PQS1" s="180"/>
      <c r="PQT1" s="180"/>
      <c r="PQU1" s="180"/>
      <c r="PQV1" s="180"/>
      <c r="PQW1" s="180"/>
      <c r="PQX1" s="180"/>
      <c r="PQY1" s="180"/>
      <c r="PQZ1" s="180"/>
      <c r="PRA1" s="180"/>
      <c r="PRB1" s="180"/>
      <c r="PRC1" s="180"/>
      <c r="PRD1" s="180"/>
      <c r="PRE1" s="180"/>
      <c r="PRF1" s="180"/>
      <c r="PRG1" s="180"/>
      <c r="PRH1" s="180"/>
      <c r="PRI1" s="180"/>
      <c r="PRJ1" s="180"/>
      <c r="PRK1" s="180"/>
      <c r="PRL1" s="180"/>
      <c r="PRM1" s="180"/>
      <c r="PRN1" s="180"/>
      <c r="PRO1" s="180"/>
      <c r="PRP1" s="180"/>
      <c r="PRQ1" s="180"/>
      <c r="PRR1" s="180"/>
      <c r="PRS1" s="180"/>
      <c r="PRT1" s="180"/>
      <c r="PRU1" s="180"/>
      <c r="PRV1" s="180"/>
      <c r="PRW1" s="180"/>
      <c r="PRX1" s="180"/>
      <c r="PRY1" s="180"/>
      <c r="PRZ1" s="180"/>
      <c r="PSA1" s="180"/>
      <c r="PSB1" s="180"/>
      <c r="PSC1" s="180"/>
      <c r="PSD1" s="180"/>
      <c r="PSE1" s="180"/>
      <c r="PSF1" s="180"/>
      <c r="PSG1" s="180"/>
      <c r="PSH1" s="180"/>
      <c r="PSI1" s="180"/>
      <c r="PSJ1" s="180"/>
      <c r="PSK1" s="180"/>
      <c r="PSL1" s="180"/>
      <c r="PSM1" s="180"/>
      <c r="PSN1" s="180"/>
      <c r="PSO1" s="180"/>
      <c r="PSP1" s="180"/>
      <c r="PSQ1" s="180"/>
      <c r="PSR1" s="180"/>
      <c r="PSS1" s="180"/>
      <c r="PST1" s="180"/>
      <c r="PSU1" s="180"/>
      <c r="PSV1" s="180"/>
      <c r="PSW1" s="180"/>
      <c r="PSX1" s="180"/>
      <c r="PSY1" s="180"/>
      <c r="PSZ1" s="180"/>
      <c r="PTA1" s="180"/>
      <c r="PTB1" s="180"/>
      <c r="PTC1" s="180"/>
      <c r="PTD1" s="180"/>
      <c r="PTE1" s="180"/>
      <c r="PTF1" s="180"/>
      <c r="PTG1" s="180"/>
      <c r="PTH1" s="180"/>
      <c r="PTI1" s="180"/>
      <c r="PTJ1" s="180"/>
      <c r="PTK1" s="180"/>
      <c r="PTL1" s="180"/>
      <c r="PTM1" s="180"/>
      <c r="PTN1" s="180"/>
      <c r="PTO1" s="180"/>
      <c r="PTP1" s="180"/>
      <c r="PTQ1" s="180"/>
      <c r="PTR1" s="180"/>
      <c r="PTS1" s="180"/>
      <c r="PTT1" s="180"/>
      <c r="PTU1" s="180"/>
      <c r="PTV1" s="180"/>
      <c r="PTW1" s="180"/>
      <c r="PTX1" s="180"/>
      <c r="PTY1" s="180"/>
      <c r="PTZ1" s="180"/>
      <c r="PUA1" s="180"/>
      <c r="PUB1" s="180"/>
      <c r="PUC1" s="180"/>
      <c r="PUD1" s="180"/>
      <c r="PUE1" s="180"/>
      <c r="PUF1" s="180"/>
      <c r="PUG1" s="180"/>
      <c r="PUH1" s="180"/>
      <c r="PUI1" s="180"/>
      <c r="PUJ1" s="180"/>
      <c r="PUK1" s="180"/>
      <c r="PUL1" s="180"/>
      <c r="PUM1" s="180"/>
      <c r="PUN1" s="180"/>
      <c r="PUO1" s="180"/>
      <c r="PUP1" s="180"/>
      <c r="PUQ1" s="180"/>
      <c r="PUR1" s="180"/>
      <c r="PUS1" s="180"/>
      <c r="PUT1" s="180"/>
      <c r="PUU1" s="180"/>
      <c r="PUV1" s="180"/>
      <c r="PUW1" s="180"/>
      <c r="PUX1" s="180"/>
      <c r="PUY1" s="180"/>
      <c r="PUZ1" s="180"/>
      <c r="PVA1" s="180"/>
      <c r="PVB1" s="180"/>
      <c r="PVC1" s="180"/>
      <c r="PVD1" s="180"/>
      <c r="PVE1" s="180"/>
      <c r="PVF1" s="180"/>
      <c r="PVG1" s="180"/>
      <c r="PVH1" s="180"/>
      <c r="PVI1" s="180"/>
      <c r="PVJ1" s="180"/>
      <c r="PVK1" s="180"/>
      <c r="PVL1" s="180"/>
      <c r="PVM1" s="180"/>
      <c r="PVN1" s="180"/>
      <c r="PVO1" s="180"/>
      <c r="PVP1" s="180"/>
      <c r="PVQ1" s="180"/>
      <c r="PVR1" s="180"/>
      <c r="PVS1" s="180"/>
      <c r="PVT1" s="180"/>
      <c r="PVU1" s="180"/>
      <c r="PVV1" s="180"/>
      <c r="PVW1" s="180"/>
      <c r="PVX1" s="180"/>
      <c r="PVY1" s="180"/>
      <c r="PVZ1" s="180"/>
      <c r="PWA1" s="180"/>
      <c r="PWB1" s="180"/>
      <c r="PWC1" s="180"/>
      <c r="PWD1" s="180"/>
      <c r="PWE1" s="180"/>
      <c r="PWF1" s="180"/>
      <c r="PWG1" s="180"/>
      <c r="PWH1" s="180"/>
      <c r="PWI1" s="180"/>
      <c r="PWJ1" s="180"/>
      <c r="PWK1" s="180"/>
      <c r="PWL1" s="180"/>
      <c r="PWM1" s="180"/>
      <c r="PWN1" s="180"/>
      <c r="PWO1" s="180"/>
      <c r="PWP1" s="180"/>
      <c r="PWQ1" s="180"/>
      <c r="PWR1" s="180"/>
      <c r="PWS1" s="180"/>
      <c r="PWT1" s="180"/>
      <c r="PWU1" s="180"/>
      <c r="PWV1" s="180"/>
      <c r="PWW1" s="180"/>
      <c r="PWX1" s="180"/>
      <c r="PWY1" s="180"/>
      <c r="PWZ1" s="180"/>
      <c r="PXA1" s="180"/>
      <c r="PXB1" s="180"/>
      <c r="PXC1" s="180"/>
      <c r="PXD1" s="180"/>
      <c r="PXE1" s="180"/>
      <c r="PXF1" s="180"/>
      <c r="PXG1" s="180"/>
      <c r="PXH1" s="180"/>
      <c r="PXI1" s="180"/>
      <c r="PXJ1" s="180"/>
      <c r="PXK1" s="180"/>
      <c r="PXL1" s="180"/>
      <c r="PXM1" s="180"/>
      <c r="PXN1" s="180"/>
      <c r="PXO1" s="180"/>
      <c r="PXP1" s="180"/>
      <c r="PXQ1" s="180"/>
      <c r="PXR1" s="180"/>
      <c r="PXS1" s="180"/>
      <c r="PXT1" s="180"/>
      <c r="PXU1" s="180"/>
      <c r="PXV1" s="180"/>
      <c r="PXW1" s="180"/>
      <c r="PXX1" s="180"/>
      <c r="PXY1" s="180"/>
      <c r="PXZ1" s="180"/>
      <c r="PYA1" s="180"/>
      <c r="PYB1" s="180"/>
      <c r="PYC1" s="180"/>
      <c r="PYD1" s="180"/>
      <c r="PYE1" s="180"/>
      <c r="PYF1" s="180"/>
      <c r="PYG1" s="180"/>
      <c r="PYH1" s="180"/>
      <c r="PYI1" s="180"/>
      <c r="PYJ1" s="180"/>
      <c r="PYK1" s="180"/>
      <c r="PYL1" s="180"/>
      <c r="PYM1" s="180"/>
      <c r="PYN1" s="180"/>
      <c r="PYO1" s="180"/>
      <c r="PYP1" s="180"/>
      <c r="PYQ1" s="180"/>
      <c r="PYR1" s="180"/>
      <c r="PYS1" s="180"/>
      <c r="PYT1" s="180"/>
      <c r="PYU1" s="180"/>
      <c r="PYV1" s="180"/>
      <c r="PYW1" s="180"/>
      <c r="PYX1" s="180"/>
      <c r="PYY1" s="180"/>
      <c r="PYZ1" s="180"/>
      <c r="PZA1" s="180"/>
      <c r="PZB1" s="180"/>
      <c r="PZC1" s="180"/>
      <c r="PZD1" s="180"/>
      <c r="PZE1" s="180"/>
      <c r="PZF1" s="180"/>
      <c r="PZG1" s="180"/>
      <c r="PZH1" s="180"/>
      <c r="PZI1" s="180"/>
      <c r="PZJ1" s="180"/>
      <c r="PZK1" s="180"/>
      <c r="PZL1" s="180"/>
      <c r="PZM1" s="180"/>
      <c r="PZN1" s="180"/>
      <c r="PZO1" s="180"/>
      <c r="PZP1" s="180"/>
      <c r="PZQ1" s="180"/>
      <c r="PZR1" s="180"/>
      <c r="PZS1" s="180"/>
      <c r="PZT1" s="180"/>
      <c r="PZU1" s="180"/>
      <c r="PZV1" s="180"/>
      <c r="PZW1" s="180"/>
      <c r="PZX1" s="180"/>
      <c r="PZY1" s="180"/>
      <c r="PZZ1" s="180"/>
      <c r="QAA1" s="180"/>
      <c r="QAB1" s="180"/>
      <c r="QAC1" s="180"/>
      <c r="QAD1" s="180"/>
      <c r="QAE1" s="180"/>
      <c r="QAF1" s="180"/>
      <c r="QAG1" s="180"/>
      <c r="QAH1" s="180"/>
      <c r="QAI1" s="180"/>
      <c r="QAJ1" s="180"/>
      <c r="QAK1" s="180"/>
      <c r="QAL1" s="180"/>
      <c r="QAM1" s="180"/>
      <c r="QAN1" s="180"/>
      <c r="QAO1" s="180"/>
      <c r="QAP1" s="180"/>
      <c r="QAQ1" s="180"/>
      <c r="QAR1" s="180"/>
      <c r="QAS1" s="180"/>
      <c r="QAT1" s="180"/>
      <c r="QAU1" s="180"/>
      <c r="QAV1" s="180"/>
      <c r="QAW1" s="180"/>
      <c r="QAX1" s="180"/>
      <c r="QAY1" s="180"/>
      <c r="QAZ1" s="180"/>
      <c r="QBA1" s="180"/>
      <c r="QBB1" s="180"/>
      <c r="QBC1" s="180"/>
      <c r="QBD1" s="180"/>
      <c r="QBE1" s="180"/>
      <c r="QBF1" s="180"/>
      <c r="QBG1" s="180"/>
      <c r="QBH1" s="180"/>
      <c r="QBI1" s="180"/>
      <c r="QBJ1" s="180"/>
      <c r="QBK1" s="180"/>
      <c r="QBL1" s="180"/>
      <c r="QBM1" s="180"/>
      <c r="QBN1" s="180"/>
      <c r="QBO1" s="180"/>
      <c r="QBP1" s="180"/>
      <c r="QBQ1" s="180"/>
      <c r="QBR1" s="180"/>
      <c r="QBS1" s="180"/>
      <c r="QBT1" s="180"/>
      <c r="QBU1" s="180"/>
      <c r="QBV1" s="180"/>
      <c r="QBW1" s="180"/>
      <c r="QBX1" s="180"/>
      <c r="QBY1" s="180"/>
      <c r="QBZ1" s="180"/>
      <c r="QCA1" s="180"/>
      <c r="QCB1" s="180"/>
      <c r="QCC1" s="180"/>
      <c r="QCD1" s="180"/>
      <c r="QCE1" s="180"/>
      <c r="QCF1" s="180"/>
      <c r="QCG1" s="180"/>
      <c r="QCH1" s="180"/>
      <c r="QCI1" s="180"/>
      <c r="QCJ1" s="180"/>
      <c r="QCK1" s="180"/>
      <c r="QCL1" s="180"/>
      <c r="QCM1" s="180"/>
      <c r="QCN1" s="180"/>
      <c r="QCO1" s="180"/>
      <c r="QCP1" s="180"/>
      <c r="QCQ1" s="180"/>
      <c r="QCR1" s="180"/>
      <c r="QCS1" s="180"/>
      <c r="QCT1" s="180"/>
      <c r="QCU1" s="180"/>
      <c r="QCV1" s="180"/>
      <c r="QCW1" s="180"/>
      <c r="QCX1" s="180"/>
      <c r="QCY1" s="180"/>
      <c r="QCZ1" s="180"/>
      <c r="QDA1" s="180"/>
      <c r="QDB1" s="180"/>
      <c r="QDC1" s="180"/>
      <c r="QDD1" s="180"/>
      <c r="QDE1" s="180"/>
      <c r="QDF1" s="180"/>
      <c r="QDG1" s="180"/>
      <c r="QDH1" s="180"/>
      <c r="QDI1" s="180"/>
      <c r="QDJ1" s="180"/>
      <c r="QDK1" s="180"/>
      <c r="QDL1" s="180"/>
      <c r="QDM1" s="180"/>
      <c r="QDN1" s="180"/>
      <c r="QDO1" s="180"/>
      <c r="QDP1" s="180"/>
      <c r="QDQ1" s="180"/>
      <c r="QDR1" s="180"/>
      <c r="QDS1" s="180"/>
      <c r="QDT1" s="180"/>
      <c r="QDU1" s="180"/>
      <c r="QDV1" s="180"/>
      <c r="QDW1" s="180"/>
      <c r="QDX1" s="180"/>
      <c r="QDY1" s="180"/>
      <c r="QDZ1" s="180"/>
      <c r="QEA1" s="180"/>
      <c r="QEB1" s="180"/>
      <c r="QEC1" s="180"/>
      <c r="QED1" s="180"/>
      <c r="QEE1" s="180"/>
      <c r="QEF1" s="180"/>
      <c r="QEG1" s="180"/>
      <c r="QEH1" s="180"/>
      <c r="QEI1" s="180"/>
      <c r="QEJ1" s="180"/>
      <c r="QEK1" s="180"/>
      <c r="QEL1" s="180"/>
      <c r="QEM1" s="180"/>
      <c r="QEN1" s="180"/>
      <c r="QEO1" s="180"/>
      <c r="QEP1" s="180"/>
      <c r="QEQ1" s="180"/>
      <c r="QER1" s="180"/>
      <c r="QES1" s="180"/>
      <c r="QET1" s="180"/>
      <c r="QEU1" s="180"/>
      <c r="QEV1" s="180"/>
      <c r="QEW1" s="180"/>
      <c r="QEX1" s="180"/>
      <c r="QEY1" s="180"/>
      <c r="QEZ1" s="180"/>
      <c r="QFA1" s="180"/>
      <c r="QFB1" s="180"/>
      <c r="QFC1" s="180"/>
      <c r="QFD1" s="180"/>
      <c r="QFE1" s="180"/>
      <c r="QFF1" s="180"/>
      <c r="QFG1" s="180"/>
      <c r="QFH1" s="180"/>
      <c r="QFI1" s="180"/>
      <c r="QFJ1" s="180"/>
      <c r="QFK1" s="180"/>
      <c r="QFL1" s="180"/>
      <c r="QFM1" s="180"/>
      <c r="QFN1" s="180"/>
      <c r="QFO1" s="180"/>
      <c r="QFP1" s="180"/>
      <c r="QFQ1" s="180"/>
      <c r="QFR1" s="180"/>
      <c r="QFS1" s="180"/>
      <c r="QFT1" s="180"/>
      <c r="QFU1" s="180"/>
      <c r="QFV1" s="180"/>
      <c r="QFW1" s="180"/>
      <c r="QFX1" s="180"/>
      <c r="QFY1" s="180"/>
      <c r="QFZ1" s="180"/>
      <c r="QGA1" s="180"/>
      <c r="QGB1" s="180"/>
      <c r="QGC1" s="180"/>
      <c r="QGD1" s="180"/>
      <c r="QGE1" s="180"/>
      <c r="QGF1" s="180"/>
      <c r="QGG1" s="180"/>
      <c r="QGH1" s="180"/>
      <c r="QGI1" s="180"/>
      <c r="QGJ1" s="180"/>
      <c r="QGK1" s="180"/>
      <c r="QGL1" s="180"/>
      <c r="QGM1" s="180"/>
      <c r="QGN1" s="180"/>
      <c r="QGO1" s="180"/>
      <c r="QGP1" s="180"/>
      <c r="QGQ1" s="180"/>
      <c r="QGR1" s="180"/>
      <c r="QGS1" s="180"/>
      <c r="QGT1" s="180"/>
      <c r="QGU1" s="180"/>
      <c r="QGV1" s="180"/>
      <c r="QGW1" s="180"/>
      <c r="QGX1" s="180"/>
      <c r="QGY1" s="180"/>
      <c r="QGZ1" s="180"/>
      <c r="QHA1" s="180"/>
      <c r="QHB1" s="180"/>
      <c r="QHC1" s="180"/>
      <c r="QHD1" s="180"/>
      <c r="QHE1" s="180"/>
      <c r="QHF1" s="180"/>
      <c r="QHG1" s="180"/>
      <c r="QHH1" s="180"/>
      <c r="QHI1" s="180"/>
      <c r="QHJ1" s="180"/>
      <c r="QHK1" s="180"/>
      <c r="QHL1" s="180"/>
      <c r="QHM1" s="180"/>
      <c r="QHN1" s="180"/>
      <c r="QHO1" s="180"/>
      <c r="QHP1" s="180"/>
      <c r="QHQ1" s="180"/>
      <c r="QHR1" s="180"/>
      <c r="QHS1" s="180"/>
      <c r="QHT1" s="180"/>
      <c r="QHU1" s="180"/>
      <c r="QHV1" s="180"/>
      <c r="QHW1" s="180"/>
      <c r="QHX1" s="180"/>
      <c r="QHY1" s="180"/>
      <c r="QHZ1" s="180"/>
      <c r="QIA1" s="180"/>
      <c r="QIB1" s="180"/>
      <c r="QIC1" s="180"/>
      <c r="QID1" s="180"/>
      <c r="QIE1" s="180"/>
      <c r="QIF1" s="180"/>
      <c r="QIG1" s="180"/>
      <c r="QIH1" s="180"/>
      <c r="QII1" s="180"/>
      <c r="QIJ1" s="180"/>
      <c r="QIK1" s="180"/>
      <c r="QIL1" s="180"/>
      <c r="QIM1" s="180"/>
      <c r="QIN1" s="180"/>
      <c r="QIO1" s="180"/>
      <c r="QIP1" s="180"/>
      <c r="QIQ1" s="180"/>
      <c r="QIR1" s="180"/>
      <c r="QIS1" s="180"/>
      <c r="QIT1" s="180"/>
      <c r="QIU1" s="180"/>
      <c r="QIV1" s="180"/>
      <c r="QIW1" s="180"/>
      <c r="QIX1" s="180"/>
      <c r="QIY1" s="180"/>
      <c r="QIZ1" s="180"/>
      <c r="QJA1" s="180"/>
      <c r="QJB1" s="180"/>
      <c r="QJC1" s="180"/>
      <c r="QJD1" s="180"/>
      <c r="QJE1" s="180"/>
      <c r="QJF1" s="180"/>
      <c r="QJG1" s="180"/>
      <c r="QJH1" s="180"/>
      <c r="QJI1" s="180"/>
      <c r="QJJ1" s="180"/>
      <c r="QJK1" s="180"/>
      <c r="QJL1" s="180"/>
      <c r="QJM1" s="180"/>
      <c r="QJN1" s="180"/>
      <c r="QJO1" s="180"/>
      <c r="QJP1" s="180"/>
      <c r="QJQ1" s="180"/>
      <c r="QJR1" s="180"/>
      <c r="QJS1" s="180"/>
      <c r="QJT1" s="180"/>
      <c r="QJU1" s="180"/>
      <c r="QJV1" s="180"/>
      <c r="QJW1" s="180"/>
      <c r="QJX1" s="180"/>
      <c r="QJY1" s="180"/>
      <c r="QJZ1" s="180"/>
      <c r="QKA1" s="180"/>
      <c r="QKB1" s="180"/>
      <c r="QKC1" s="180"/>
      <c r="QKD1" s="180"/>
      <c r="QKE1" s="180"/>
      <c r="QKF1" s="180"/>
      <c r="QKG1" s="180"/>
      <c r="QKH1" s="180"/>
      <c r="QKI1" s="180"/>
      <c r="QKJ1" s="180"/>
      <c r="QKK1" s="180"/>
      <c r="QKL1" s="180"/>
      <c r="QKM1" s="180"/>
      <c r="QKN1" s="180"/>
      <c r="QKO1" s="180"/>
      <c r="QKP1" s="180"/>
      <c r="QKQ1" s="180"/>
      <c r="QKR1" s="180"/>
      <c r="QKS1" s="180"/>
      <c r="QKT1" s="180"/>
      <c r="QKU1" s="180"/>
      <c r="QKV1" s="180"/>
      <c r="QKW1" s="180"/>
      <c r="QKX1" s="180"/>
      <c r="QKY1" s="180"/>
      <c r="QKZ1" s="180"/>
      <c r="QLA1" s="180"/>
      <c r="QLB1" s="180"/>
      <c r="QLC1" s="180"/>
      <c r="QLD1" s="180"/>
      <c r="QLE1" s="180"/>
      <c r="QLF1" s="180"/>
      <c r="QLG1" s="180"/>
      <c r="QLH1" s="180"/>
      <c r="QLI1" s="180"/>
      <c r="QLJ1" s="180"/>
      <c r="QLK1" s="180"/>
      <c r="QLL1" s="180"/>
      <c r="QLM1" s="180"/>
      <c r="QLN1" s="180"/>
      <c r="QLO1" s="180"/>
      <c r="QLP1" s="180"/>
      <c r="QLQ1" s="180"/>
      <c r="QLR1" s="180"/>
      <c r="QLS1" s="180"/>
      <c r="QLT1" s="180"/>
      <c r="QLU1" s="180"/>
      <c r="QLV1" s="180"/>
      <c r="QLW1" s="180"/>
      <c r="QLX1" s="180"/>
      <c r="QLY1" s="180"/>
      <c r="QLZ1" s="180"/>
      <c r="QMA1" s="180"/>
      <c r="QMB1" s="180"/>
      <c r="QMC1" s="180"/>
      <c r="QMD1" s="180"/>
      <c r="QME1" s="180"/>
      <c r="QMF1" s="180"/>
      <c r="QMG1" s="180"/>
      <c r="QMH1" s="180"/>
      <c r="QMI1" s="180"/>
      <c r="QMJ1" s="180"/>
      <c r="QMK1" s="180"/>
      <c r="QML1" s="180"/>
      <c r="QMM1" s="180"/>
      <c r="QMN1" s="180"/>
      <c r="QMO1" s="180"/>
      <c r="QMP1" s="180"/>
      <c r="QMQ1" s="180"/>
      <c r="QMR1" s="180"/>
      <c r="QMS1" s="180"/>
      <c r="QMT1" s="180"/>
      <c r="QMU1" s="180"/>
      <c r="QMV1" s="180"/>
      <c r="QMW1" s="180"/>
      <c r="QMX1" s="180"/>
      <c r="QMY1" s="180"/>
      <c r="QMZ1" s="180"/>
      <c r="QNA1" s="180"/>
      <c r="QNB1" s="180"/>
      <c r="QNC1" s="180"/>
      <c r="QND1" s="180"/>
      <c r="QNE1" s="180"/>
      <c r="QNF1" s="180"/>
      <c r="QNG1" s="180"/>
      <c r="QNH1" s="180"/>
      <c r="QNI1" s="180"/>
      <c r="QNJ1" s="180"/>
      <c r="QNK1" s="180"/>
      <c r="QNL1" s="180"/>
      <c r="QNM1" s="180"/>
      <c r="QNN1" s="180"/>
      <c r="QNO1" s="180"/>
      <c r="QNP1" s="180"/>
      <c r="QNQ1" s="180"/>
      <c r="QNR1" s="180"/>
      <c r="QNS1" s="180"/>
      <c r="QNT1" s="180"/>
      <c r="QNU1" s="180"/>
      <c r="QNV1" s="180"/>
      <c r="QNW1" s="180"/>
      <c r="QNX1" s="180"/>
      <c r="QNY1" s="180"/>
      <c r="QNZ1" s="180"/>
      <c r="QOA1" s="180"/>
      <c r="QOB1" s="180"/>
      <c r="QOC1" s="180"/>
      <c r="QOD1" s="180"/>
      <c r="QOE1" s="180"/>
      <c r="QOF1" s="180"/>
      <c r="QOG1" s="180"/>
      <c r="QOH1" s="180"/>
      <c r="QOI1" s="180"/>
      <c r="QOJ1" s="180"/>
      <c r="QOK1" s="180"/>
      <c r="QOL1" s="180"/>
      <c r="QOM1" s="180"/>
      <c r="QON1" s="180"/>
      <c r="QOO1" s="180"/>
      <c r="QOP1" s="180"/>
      <c r="QOQ1" s="180"/>
      <c r="QOR1" s="180"/>
      <c r="QOS1" s="180"/>
      <c r="QOT1" s="180"/>
      <c r="QOU1" s="180"/>
      <c r="QOV1" s="180"/>
      <c r="QOW1" s="180"/>
      <c r="QOX1" s="180"/>
      <c r="QOY1" s="180"/>
      <c r="QOZ1" s="180"/>
      <c r="QPA1" s="180"/>
      <c r="QPB1" s="180"/>
      <c r="QPC1" s="180"/>
      <c r="QPD1" s="180"/>
      <c r="QPE1" s="180"/>
      <c r="QPF1" s="180"/>
      <c r="QPG1" s="180"/>
      <c r="QPH1" s="180"/>
      <c r="QPI1" s="180"/>
      <c r="QPJ1" s="180"/>
      <c r="QPK1" s="180"/>
      <c r="QPL1" s="180"/>
      <c r="QPM1" s="180"/>
      <c r="QPN1" s="180"/>
      <c r="QPO1" s="180"/>
      <c r="QPP1" s="180"/>
      <c r="QPQ1" s="180"/>
      <c r="QPR1" s="180"/>
      <c r="QPS1" s="180"/>
      <c r="QPT1" s="180"/>
      <c r="QPU1" s="180"/>
      <c r="QPV1" s="180"/>
      <c r="QPW1" s="180"/>
      <c r="QPX1" s="180"/>
      <c r="QPY1" s="180"/>
      <c r="QPZ1" s="180"/>
      <c r="QQA1" s="180"/>
      <c r="QQB1" s="180"/>
      <c r="QQC1" s="180"/>
      <c r="QQD1" s="180"/>
      <c r="QQE1" s="180"/>
      <c r="QQF1" s="180"/>
      <c r="QQG1" s="180"/>
      <c r="QQH1" s="180"/>
      <c r="QQI1" s="180"/>
      <c r="QQJ1" s="180"/>
      <c r="QQK1" s="180"/>
      <c r="QQL1" s="180"/>
      <c r="QQM1" s="180"/>
      <c r="QQN1" s="180"/>
      <c r="QQO1" s="180"/>
      <c r="QQP1" s="180"/>
      <c r="QQQ1" s="180"/>
      <c r="QQR1" s="180"/>
      <c r="QQS1" s="180"/>
      <c r="QQT1" s="180"/>
      <c r="QQU1" s="180"/>
      <c r="QQV1" s="180"/>
      <c r="QQW1" s="180"/>
      <c r="QQX1" s="180"/>
      <c r="QQY1" s="180"/>
      <c r="QQZ1" s="180"/>
      <c r="QRA1" s="180"/>
      <c r="QRB1" s="180"/>
      <c r="QRC1" s="180"/>
      <c r="QRD1" s="180"/>
      <c r="QRE1" s="180"/>
      <c r="QRF1" s="180"/>
      <c r="QRG1" s="180"/>
      <c r="QRH1" s="180"/>
      <c r="QRI1" s="180"/>
      <c r="QRJ1" s="180"/>
      <c r="QRK1" s="180"/>
      <c r="QRL1" s="180"/>
      <c r="QRM1" s="180"/>
      <c r="QRN1" s="180"/>
      <c r="QRO1" s="180"/>
      <c r="QRP1" s="180"/>
      <c r="QRQ1" s="180"/>
      <c r="QRR1" s="180"/>
      <c r="QRS1" s="180"/>
      <c r="QRT1" s="180"/>
      <c r="QRU1" s="180"/>
      <c r="QRV1" s="180"/>
      <c r="QRW1" s="180"/>
      <c r="QRX1" s="180"/>
      <c r="QRY1" s="180"/>
      <c r="QRZ1" s="180"/>
      <c r="QSA1" s="180"/>
      <c r="QSB1" s="180"/>
      <c r="QSC1" s="180"/>
      <c r="QSD1" s="180"/>
      <c r="QSE1" s="180"/>
      <c r="QSF1" s="180"/>
      <c r="QSG1" s="180"/>
      <c r="QSH1" s="180"/>
      <c r="QSI1" s="180"/>
      <c r="QSJ1" s="180"/>
      <c r="QSK1" s="180"/>
      <c r="QSL1" s="180"/>
      <c r="QSM1" s="180"/>
      <c r="QSN1" s="180"/>
      <c r="QSO1" s="180"/>
      <c r="QSP1" s="180"/>
      <c r="QSQ1" s="180"/>
      <c r="QSR1" s="180"/>
      <c r="QSS1" s="180"/>
      <c r="QST1" s="180"/>
      <c r="QSU1" s="180"/>
      <c r="QSV1" s="180"/>
      <c r="QSW1" s="180"/>
      <c r="QSX1" s="180"/>
      <c r="QSY1" s="180"/>
      <c r="QSZ1" s="180"/>
      <c r="QTA1" s="180"/>
      <c r="QTB1" s="180"/>
      <c r="QTC1" s="180"/>
      <c r="QTD1" s="180"/>
      <c r="QTE1" s="180"/>
      <c r="QTF1" s="180"/>
      <c r="QTG1" s="180"/>
      <c r="QTH1" s="180"/>
      <c r="QTI1" s="180"/>
      <c r="QTJ1" s="180"/>
      <c r="QTK1" s="180"/>
      <c r="QTL1" s="180"/>
      <c r="QTM1" s="180"/>
      <c r="QTN1" s="180"/>
      <c r="QTO1" s="180"/>
      <c r="QTP1" s="180"/>
      <c r="QTQ1" s="180"/>
      <c r="QTR1" s="180"/>
      <c r="QTS1" s="180"/>
      <c r="QTT1" s="180"/>
      <c r="QTU1" s="180"/>
      <c r="QTV1" s="180"/>
      <c r="QTW1" s="180"/>
      <c r="QTX1" s="180"/>
      <c r="QTY1" s="180"/>
      <c r="QTZ1" s="180"/>
      <c r="QUA1" s="180"/>
      <c r="QUB1" s="180"/>
      <c r="QUC1" s="180"/>
      <c r="QUD1" s="180"/>
      <c r="QUE1" s="180"/>
      <c r="QUF1" s="180"/>
      <c r="QUG1" s="180"/>
      <c r="QUH1" s="180"/>
      <c r="QUI1" s="180"/>
      <c r="QUJ1" s="180"/>
      <c r="QUK1" s="180"/>
      <c r="QUL1" s="180"/>
      <c r="QUM1" s="180"/>
      <c r="QUN1" s="180"/>
      <c r="QUO1" s="180"/>
      <c r="QUP1" s="180"/>
      <c r="QUQ1" s="180"/>
      <c r="QUR1" s="180"/>
      <c r="QUS1" s="180"/>
      <c r="QUT1" s="180"/>
      <c r="QUU1" s="180"/>
      <c r="QUV1" s="180"/>
      <c r="QUW1" s="180"/>
      <c r="QUX1" s="180"/>
      <c r="QUY1" s="180"/>
      <c r="QUZ1" s="180"/>
      <c r="QVA1" s="180"/>
      <c r="QVB1" s="180"/>
      <c r="QVC1" s="180"/>
      <c r="QVD1" s="180"/>
      <c r="QVE1" s="180"/>
      <c r="QVF1" s="180"/>
      <c r="QVG1" s="180"/>
      <c r="QVH1" s="180"/>
      <c r="QVI1" s="180"/>
      <c r="QVJ1" s="180"/>
      <c r="QVK1" s="180"/>
      <c r="QVL1" s="180"/>
      <c r="QVM1" s="180"/>
      <c r="QVN1" s="180"/>
      <c r="QVO1" s="180"/>
      <c r="QVP1" s="180"/>
      <c r="QVQ1" s="180"/>
      <c r="QVR1" s="180"/>
      <c r="QVS1" s="180"/>
      <c r="QVT1" s="180"/>
      <c r="QVU1" s="180"/>
      <c r="QVV1" s="180"/>
      <c r="QVW1" s="180"/>
      <c r="QVX1" s="180"/>
      <c r="QVY1" s="180"/>
      <c r="QVZ1" s="180"/>
      <c r="QWA1" s="180"/>
      <c r="QWB1" s="180"/>
      <c r="QWC1" s="180"/>
      <c r="QWD1" s="180"/>
      <c r="QWE1" s="180"/>
      <c r="QWF1" s="180"/>
      <c r="QWG1" s="180"/>
      <c r="QWH1" s="180"/>
      <c r="QWI1" s="180"/>
      <c r="QWJ1" s="180"/>
      <c r="QWK1" s="180"/>
      <c r="QWL1" s="180"/>
      <c r="QWM1" s="180"/>
      <c r="QWN1" s="180"/>
      <c r="QWO1" s="180"/>
      <c r="QWP1" s="180"/>
      <c r="QWQ1" s="180"/>
      <c r="QWR1" s="180"/>
      <c r="QWS1" s="180"/>
      <c r="QWT1" s="180"/>
      <c r="QWU1" s="180"/>
      <c r="QWV1" s="180"/>
      <c r="QWW1" s="180"/>
      <c r="QWX1" s="180"/>
      <c r="QWY1" s="180"/>
      <c r="QWZ1" s="180"/>
      <c r="QXA1" s="180"/>
      <c r="QXB1" s="180"/>
      <c r="QXC1" s="180"/>
      <c r="QXD1" s="180"/>
      <c r="QXE1" s="180"/>
      <c r="QXF1" s="180"/>
      <c r="QXG1" s="180"/>
      <c r="QXH1" s="180"/>
      <c r="QXI1" s="180"/>
      <c r="QXJ1" s="180"/>
      <c r="QXK1" s="180"/>
      <c r="QXL1" s="180"/>
      <c r="QXM1" s="180"/>
      <c r="QXN1" s="180"/>
      <c r="QXO1" s="180"/>
      <c r="QXP1" s="180"/>
      <c r="QXQ1" s="180"/>
      <c r="QXR1" s="180"/>
      <c r="QXS1" s="180"/>
      <c r="QXT1" s="180"/>
      <c r="QXU1" s="180"/>
      <c r="QXV1" s="180"/>
      <c r="QXW1" s="180"/>
      <c r="QXX1" s="180"/>
      <c r="QXY1" s="180"/>
      <c r="QXZ1" s="180"/>
      <c r="QYA1" s="180"/>
      <c r="QYB1" s="180"/>
      <c r="QYC1" s="180"/>
      <c r="QYD1" s="180"/>
      <c r="QYE1" s="180"/>
      <c r="QYF1" s="180"/>
      <c r="QYG1" s="180"/>
      <c r="QYH1" s="180"/>
      <c r="QYI1" s="180"/>
      <c r="QYJ1" s="180"/>
      <c r="QYK1" s="180"/>
      <c r="QYL1" s="180"/>
      <c r="QYM1" s="180"/>
      <c r="QYN1" s="180"/>
      <c r="QYO1" s="180"/>
      <c r="QYP1" s="180"/>
      <c r="QYQ1" s="180"/>
      <c r="QYR1" s="180"/>
      <c r="QYS1" s="180"/>
      <c r="QYT1" s="180"/>
      <c r="QYU1" s="180"/>
      <c r="QYV1" s="180"/>
      <c r="QYW1" s="180"/>
      <c r="QYX1" s="180"/>
      <c r="QYY1" s="180"/>
      <c r="QYZ1" s="180"/>
      <c r="QZA1" s="180"/>
      <c r="QZB1" s="180"/>
      <c r="QZC1" s="180"/>
      <c r="QZD1" s="180"/>
      <c r="QZE1" s="180"/>
      <c r="QZF1" s="180"/>
      <c r="QZG1" s="180"/>
      <c r="QZH1" s="180"/>
      <c r="QZI1" s="180"/>
      <c r="QZJ1" s="180"/>
      <c r="QZK1" s="180"/>
      <c r="QZL1" s="180"/>
      <c r="QZM1" s="180"/>
      <c r="QZN1" s="180"/>
      <c r="QZO1" s="180"/>
      <c r="QZP1" s="180"/>
      <c r="QZQ1" s="180"/>
      <c r="QZR1" s="180"/>
      <c r="QZS1" s="180"/>
      <c r="QZT1" s="180"/>
      <c r="QZU1" s="180"/>
      <c r="QZV1" s="180"/>
      <c r="QZW1" s="180"/>
      <c r="QZX1" s="180"/>
      <c r="QZY1" s="180"/>
      <c r="QZZ1" s="180"/>
      <c r="RAA1" s="180"/>
      <c r="RAB1" s="180"/>
      <c r="RAC1" s="180"/>
      <c r="RAD1" s="180"/>
      <c r="RAE1" s="180"/>
      <c r="RAF1" s="180"/>
      <c r="RAG1" s="180"/>
      <c r="RAH1" s="180"/>
      <c r="RAI1" s="180"/>
      <c r="RAJ1" s="180"/>
      <c r="RAK1" s="180"/>
      <c r="RAL1" s="180"/>
      <c r="RAM1" s="180"/>
      <c r="RAN1" s="180"/>
      <c r="RAO1" s="180"/>
      <c r="RAP1" s="180"/>
      <c r="RAQ1" s="180"/>
      <c r="RAR1" s="180"/>
      <c r="RAS1" s="180"/>
      <c r="RAT1" s="180"/>
      <c r="RAU1" s="180"/>
      <c r="RAV1" s="180"/>
      <c r="RAW1" s="180"/>
      <c r="RAX1" s="180"/>
      <c r="RAY1" s="180"/>
      <c r="RAZ1" s="180"/>
      <c r="RBA1" s="180"/>
      <c r="RBB1" s="180"/>
      <c r="RBC1" s="180"/>
      <c r="RBD1" s="180"/>
      <c r="RBE1" s="180"/>
      <c r="RBF1" s="180"/>
      <c r="RBG1" s="180"/>
      <c r="RBH1" s="180"/>
      <c r="RBI1" s="180"/>
      <c r="RBJ1" s="180"/>
      <c r="RBK1" s="180"/>
      <c r="RBL1" s="180"/>
      <c r="RBM1" s="180"/>
      <c r="RBN1" s="180"/>
      <c r="RBO1" s="180"/>
      <c r="RBP1" s="180"/>
      <c r="RBQ1" s="180"/>
      <c r="RBR1" s="180"/>
      <c r="RBS1" s="180"/>
      <c r="RBT1" s="180"/>
      <c r="RBU1" s="180"/>
      <c r="RBV1" s="180"/>
      <c r="RBW1" s="180"/>
      <c r="RBX1" s="180"/>
      <c r="RBY1" s="180"/>
      <c r="RBZ1" s="180"/>
      <c r="RCA1" s="180"/>
      <c r="RCB1" s="180"/>
      <c r="RCC1" s="180"/>
      <c r="RCD1" s="180"/>
      <c r="RCE1" s="180"/>
      <c r="RCF1" s="180"/>
      <c r="RCG1" s="180"/>
      <c r="RCH1" s="180"/>
      <c r="RCI1" s="180"/>
      <c r="RCJ1" s="180"/>
      <c r="RCK1" s="180"/>
      <c r="RCL1" s="180"/>
      <c r="RCM1" s="180"/>
      <c r="RCN1" s="180"/>
      <c r="RCO1" s="180"/>
      <c r="RCP1" s="180"/>
      <c r="RCQ1" s="180"/>
      <c r="RCR1" s="180"/>
      <c r="RCS1" s="180"/>
      <c r="RCT1" s="180"/>
      <c r="RCU1" s="180"/>
      <c r="RCV1" s="180"/>
      <c r="RCW1" s="180"/>
      <c r="RCX1" s="180"/>
      <c r="RCY1" s="180"/>
      <c r="RCZ1" s="180"/>
      <c r="RDA1" s="180"/>
      <c r="RDB1" s="180"/>
      <c r="RDC1" s="180"/>
      <c r="RDD1" s="180"/>
      <c r="RDE1" s="180"/>
      <c r="RDF1" s="180"/>
      <c r="RDG1" s="180"/>
      <c r="RDH1" s="180"/>
      <c r="RDI1" s="180"/>
      <c r="RDJ1" s="180"/>
      <c r="RDK1" s="180"/>
      <c r="RDL1" s="180"/>
      <c r="RDM1" s="180"/>
      <c r="RDN1" s="180"/>
      <c r="RDO1" s="180"/>
      <c r="RDP1" s="180"/>
      <c r="RDQ1" s="180"/>
      <c r="RDR1" s="180"/>
      <c r="RDS1" s="180"/>
      <c r="RDT1" s="180"/>
      <c r="RDU1" s="180"/>
      <c r="RDV1" s="180"/>
      <c r="RDW1" s="180"/>
      <c r="RDX1" s="180"/>
      <c r="RDY1" s="180"/>
      <c r="RDZ1" s="180"/>
      <c r="REA1" s="180"/>
      <c r="REB1" s="180"/>
      <c r="REC1" s="180"/>
      <c r="RED1" s="180"/>
      <c r="REE1" s="180"/>
      <c r="REF1" s="180"/>
      <c r="REG1" s="180"/>
      <c r="REH1" s="180"/>
      <c r="REI1" s="180"/>
      <c r="REJ1" s="180"/>
      <c r="REK1" s="180"/>
      <c r="REL1" s="180"/>
      <c r="REM1" s="180"/>
      <c r="REN1" s="180"/>
      <c r="REO1" s="180"/>
      <c r="REP1" s="180"/>
      <c r="REQ1" s="180"/>
      <c r="RER1" s="180"/>
      <c r="RES1" s="180"/>
      <c r="RET1" s="180"/>
      <c r="REU1" s="180"/>
      <c r="REV1" s="180"/>
      <c r="REW1" s="180"/>
      <c r="REX1" s="180"/>
      <c r="REY1" s="180"/>
      <c r="REZ1" s="180"/>
      <c r="RFA1" s="180"/>
      <c r="RFB1" s="180"/>
      <c r="RFC1" s="180"/>
      <c r="RFD1" s="180"/>
      <c r="RFE1" s="180"/>
      <c r="RFF1" s="180"/>
      <c r="RFG1" s="180"/>
      <c r="RFH1" s="180"/>
      <c r="RFI1" s="180"/>
      <c r="RFJ1" s="180"/>
      <c r="RFK1" s="180"/>
      <c r="RFL1" s="180"/>
      <c r="RFM1" s="180"/>
      <c r="RFN1" s="180"/>
      <c r="RFO1" s="180"/>
      <c r="RFP1" s="180"/>
      <c r="RFQ1" s="180"/>
      <c r="RFR1" s="180"/>
      <c r="RFS1" s="180"/>
      <c r="RFT1" s="180"/>
      <c r="RFU1" s="180"/>
      <c r="RFV1" s="180"/>
      <c r="RFW1" s="180"/>
      <c r="RFX1" s="180"/>
      <c r="RFY1" s="180"/>
      <c r="RFZ1" s="180"/>
      <c r="RGA1" s="180"/>
      <c r="RGB1" s="180"/>
      <c r="RGC1" s="180"/>
      <c r="RGD1" s="180"/>
      <c r="RGE1" s="180"/>
      <c r="RGF1" s="180"/>
      <c r="RGG1" s="180"/>
      <c r="RGH1" s="180"/>
      <c r="RGI1" s="180"/>
      <c r="RGJ1" s="180"/>
      <c r="RGK1" s="180"/>
      <c r="RGL1" s="180"/>
      <c r="RGM1" s="180"/>
      <c r="RGN1" s="180"/>
      <c r="RGO1" s="180"/>
      <c r="RGP1" s="180"/>
      <c r="RGQ1" s="180"/>
      <c r="RGR1" s="180"/>
      <c r="RGS1" s="180"/>
      <c r="RGT1" s="180"/>
      <c r="RGU1" s="180"/>
      <c r="RGV1" s="180"/>
      <c r="RGW1" s="180"/>
      <c r="RGX1" s="180"/>
      <c r="RGY1" s="180"/>
      <c r="RGZ1" s="180"/>
      <c r="RHA1" s="180"/>
      <c r="RHB1" s="180"/>
      <c r="RHC1" s="180"/>
      <c r="RHD1" s="180"/>
      <c r="RHE1" s="180"/>
      <c r="RHF1" s="180"/>
      <c r="RHG1" s="180"/>
      <c r="RHH1" s="180"/>
      <c r="RHI1" s="180"/>
      <c r="RHJ1" s="180"/>
      <c r="RHK1" s="180"/>
      <c r="RHL1" s="180"/>
      <c r="RHM1" s="180"/>
      <c r="RHN1" s="180"/>
      <c r="RHO1" s="180"/>
      <c r="RHP1" s="180"/>
      <c r="RHQ1" s="180"/>
      <c r="RHR1" s="180"/>
      <c r="RHS1" s="180"/>
      <c r="RHT1" s="180"/>
      <c r="RHU1" s="180"/>
      <c r="RHV1" s="180"/>
      <c r="RHW1" s="180"/>
      <c r="RHX1" s="180"/>
      <c r="RHY1" s="180"/>
      <c r="RHZ1" s="180"/>
      <c r="RIA1" s="180"/>
      <c r="RIB1" s="180"/>
      <c r="RIC1" s="180"/>
      <c r="RID1" s="180"/>
      <c r="RIE1" s="180"/>
      <c r="RIF1" s="180"/>
      <c r="RIG1" s="180"/>
      <c r="RIH1" s="180"/>
      <c r="RII1" s="180"/>
      <c r="RIJ1" s="180"/>
      <c r="RIK1" s="180"/>
      <c r="RIL1" s="180"/>
      <c r="RIM1" s="180"/>
      <c r="RIN1" s="180"/>
      <c r="RIO1" s="180"/>
      <c r="RIP1" s="180"/>
      <c r="RIQ1" s="180"/>
      <c r="RIR1" s="180"/>
      <c r="RIS1" s="180"/>
      <c r="RIT1" s="180"/>
      <c r="RIU1" s="180"/>
      <c r="RIV1" s="180"/>
      <c r="RIW1" s="180"/>
      <c r="RIX1" s="180"/>
      <c r="RIY1" s="180"/>
      <c r="RIZ1" s="180"/>
      <c r="RJA1" s="180"/>
      <c r="RJB1" s="180"/>
      <c r="RJC1" s="180"/>
      <c r="RJD1" s="180"/>
      <c r="RJE1" s="180"/>
      <c r="RJF1" s="180"/>
      <c r="RJG1" s="180"/>
      <c r="RJH1" s="180"/>
      <c r="RJI1" s="180"/>
      <c r="RJJ1" s="180"/>
      <c r="RJK1" s="180"/>
      <c r="RJL1" s="180"/>
      <c r="RJM1" s="180"/>
      <c r="RJN1" s="180"/>
      <c r="RJO1" s="180"/>
      <c r="RJP1" s="180"/>
      <c r="RJQ1" s="180"/>
      <c r="RJR1" s="180"/>
      <c r="RJS1" s="180"/>
      <c r="RJT1" s="180"/>
      <c r="RJU1" s="180"/>
      <c r="RJV1" s="180"/>
      <c r="RJW1" s="180"/>
      <c r="RJX1" s="180"/>
      <c r="RJY1" s="180"/>
      <c r="RJZ1" s="180"/>
      <c r="RKA1" s="180"/>
      <c r="RKB1" s="180"/>
      <c r="RKC1" s="180"/>
      <c r="RKD1" s="180"/>
      <c r="RKE1" s="180"/>
      <c r="RKF1" s="180"/>
      <c r="RKG1" s="180"/>
      <c r="RKH1" s="180"/>
      <c r="RKI1" s="180"/>
      <c r="RKJ1" s="180"/>
      <c r="RKK1" s="180"/>
      <c r="RKL1" s="180"/>
      <c r="RKM1" s="180"/>
      <c r="RKN1" s="180"/>
      <c r="RKO1" s="180"/>
      <c r="RKP1" s="180"/>
      <c r="RKQ1" s="180"/>
      <c r="RKR1" s="180"/>
      <c r="RKS1" s="180"/>
      <c r="RKT1" s="180"/>
      <c r="RKU1" s="180"/>
      <c r="RKV1" s="180"/>
      <c r="RKW1" s="180"/>
      <c r="RKX1" s="180"/>
      <c r="RKY1" s="180"/>
      <c r="RKZ1" s="180"/>
      <c r="RLA1" s="180"/>
      <c r="RLB1" s="180"/>
      <c r="RLC1" s="180"/>
      <c r="RLD1" s="180"/>
      <c r="RLE1" s="180"/>
      <c r="RLF1" s="180"/>
      <c r="RLG1" s="180"/>
      <c r="RLH1" s="180"/>
      <c r="RLI1" s="180"/>
      <c r="RLJ1" s="180"/>
      <c r="RLK1" s="180"/>
      <c r="RLL1" s="180"/>
      <c r="RLM1" s="180"/>
      <c r="RLN1" s="180"/>
      <c r="RLO1" s="180"/>
      <c r="RLP1" s="180"/>
      <c r="RLQ1" s="180"/>
      <c r="RLR1" s="180"/>
      <c r="RLS1" s="180"/>
      <c r="RLT1" s="180"/>
      <c r="RLU1" s="180"/>
      <c r="RLV1" s="180"/>
      <c r="RLW1" s="180"/>
      <c r="RLX1" s="180"/>
      <c r="RLY1" s="180"/>
      <c r="RLZ1" s="180"/>
      <c r="RMA1" s="180"/>
      <c r="RMB1" s="180"/>
      <c r="RMC1" s="180"/>
      <c r="RMD1" s="180"/>
      <c r="RME1" s="180"/>
      <c r="RMF1" s="180"/>
      <c r="RMG1" s="180"/>
      <c r="RMH1" s="180"/>
      <c r="RMI1" s="180"/>
      <c r="RMJ1" s="180"/>
      <c r="RMK1" s="180"/>
      <c r="RML1" s="180"/>
      <c r="RMM1" s="180"/>
      <c r="RMN1" s="180"/>
      <c r="RMO1" s="180"/>
      <c r="RMP1" s="180"/>
      <c r="RMQ1" s="180"/>
      <c r="RMR1" s="180"/>
      <c r="RMS1" s="180"/>
      <c r="RMT1" s="180"/>
      <c r="RMU1" s="180"/>
      <c r="RMV1" s="180"/>
      <c r="RMW1" s="180"/>
      <c r="RMX1" s="180"/>
      <c r="RMY1" s="180"/>
      <c r="RMZ1" s="180"/>
      <c r="RNA1" s="180"/>
      <c r="RNB1" s="180"/>
      <c r="RNC1" s="180"/>
      <c r="RND1" s="180"/>
      <c r="RNE1" s="180"/>
      <c r="RNF1" s="180"/>
      <c r="RNG1" s="180"/>
      <c r="RNH1" s="180"/>
      <c r="RNI1" s="180"/>
      <c r="RNJ1" s="180"/>
      <c r="RNK1" s="180"/>
      <c r="RNL1" s="180"/>
      <c r="RNM1" s="180"/>
      <c r="RNN1" s="180"/>
      <c r="RNO1" s="180"/>
      <c r="RNP1" s="180"/>
      <c r="RNQ1" s="180"/>
      <c r="RNR1" s="180"/>
      <c r="RNS1" s="180"/>
      <c r="RNT1" s="180"/>
      <c r="RNU1" s="180"/>
      <c r="RNV1" s="180"/>
      <c r="RNW1" s="180"/>
      <c r="RNX1" s="180"/>
      <c r="RNY1" s="180"/>
      <c r="RNZ1" s="180"/>
      <c r="ROA1" s="180"/>
      <c r="ROB1" s="180"/>
      <c r="ROC1" s="180"/>
      <c r="ROD1" s="180"/>
      <c r="ROE1" s="180"/>
      <c r="ROF1" s="180"/>
      <c r="ROG1" s="180"/>
      <c r="ROH1" s="180"/>
      <c r="ROI1" s="180"/>
      <c r="ROJ1" s="180"/>
      <c r="ROK1" s="180"/>
      <c r="ROL1" s="180"/>
      <c r="ROM1" s="180"/>
      <c r="RON1" s="180"/>
      <c r="ROO1" s="180"/>
      <c r="ROP1" s="180"/>
      <c r="ROQ1" s="180"/>
      <c r="ROR1" s="180"/>
      <c r="ROS1" s="180"/>
      <c r="ROT1" s="180"/>
      <c r="ROU1" s="180"/>
      <c r="ROV1" s="180"/>
      <c r="ROW1" s="180"/>
      <c r="ROX1" s="180"/>
      <c r="ROY1" s="180"/>
      <c r="ROZ1" s="180"/>
      <c r="RPA1" s="180"/>
      <c r="RPB1" s="180"/>
      <c r="RPC1" s="180"/>
      <c r="RPD1" s="180"/>
      <c r="RPE1" s="180"/>
      <c r="RPF1" s="180"/>
      <c r="RPG1" s="180"/>
      <c r="RPH1" s="180"/>
      <c r="RPI1" s="180"/>
      <c r="RPJ1" s="180"/>
      <c r="RPK1" s="180"/>
      <c r="RPL1" s="180"/>
      <c r="RPM1" s="180"/>
      <c r="RPN1" s="180"/>
      <c r="RPO1" s="180"/>
      <c r="RPP1" s="180"/>
      <c r="RPQ1" s="180"/>
      <c r="RPR1" s="180"/>
      <c r="RPS1" s="180"/>
      <c r="RPT1" s="180"/>
      <c r="RPU1" s="180"/>
      <c r="RPV1" s="180"/>
      <c r="RPW1" s="180"/>
      <c r="RPX1" s="180"/>
      <c r="RPY1" s="180"/>
      <c r="RPZ1" s="180"/>
      <c r="RQA1" s="180"/>
      <c r="RQB1" s="180"/>
      <c r="RQC1" s="180"/>
      <c r="RQD1" s="180"/>
      <c r="RQE1" s="180"/>
      <c r="RQF1" s="180"/>
      <c r="RQG1" s="180"/>
      <c r="RQH1" s="180"/>
      <c r="RQI1" s="180"/>
      <c r="RQJ1" s="180"/>
      <c r="RQK1" s="180"/>
      <c r="RQL1" s="180"/>
      <c r="RQM1" s="180"/>
      <c r="RQN1" s="180"/>
      <c r="RQO1" s="180"/>
      <c r="RQP1" s="180"/>
      <c r="RQQ1" s="180"/>
      <c r="RQR1" s="180"/>
      <c r="RQS1" s="180"/>
      <c r="RQT1" s="180"/>
      <c r="RQU1" s="180"/>
      <c r="RQV1" s="180"/>
      <c r="RQW1" s="180"/>
      <c r="RQX1" s="180"/>
      <c r="RQY1" s="180"/>
      <c r="RQZ1" s="180"/>
      <c r="RRA1" s="180"/>
      <c r="RRB1" s="180"/>
      <c r="RRC1" s="180"/>
      <c r="RRD1" s="180"/>
      <c r="RRE1" s="180"/>
      <c r="RRF1" s="180"/>
      <c r="RRG1" s="180"/>
      <c r="RRH1" s="180"/>
      <c r="RRI1" s="180"/>
      <c r="RRJ1" s="180"/>
      <c r="RRK1" s="180"/>
      <c r="RRL1" s="180"/>
      <c r="RRM1" s="180"/>
      <c r="RRN1" s="180"/>
      <c r="RRO1" s="180"/>
      <c r="RRP1" s="180"/>
      <c r="RRQ1" s="180"/>
      <c r="RRR1" s="180"/>
      <c r="RRS1" s="180"/>
      <c r="RRT1" s="180"/>
      <c r="RRU1" s="180"/>
      <c r="RRV1" s="180"/>
      <c r="RRW1" s="180"/>
      <c r="RRX1" s="180"/>
      <c r="RRY1" s="180"/>
      <c r="RRZ1" s="180"/>
      <c r="RSA1" s="180"/>
      <c r="RSB1" s="180"/>
      <c r="RSC1" s="180"/>
      <c r="RSD1" s="180"/>
      <c r="RSE1" s="180"/>
      <c r="RSF1" s="180"/>
      <c r="RSG1" s="180"/>
      <c r="RSH1" s="180"/>
      <c r="RSI1" s="180"/>
      <c r="RSJ1" s="180"/>
      <c r="RSK1" s="180"/>
      <c r="RSL1" s="180"/>
      <c r="RSM1" s="180"/>
      <c r="RSN1" s="180"/>
      <c r="RSO1" s="180"/>
      <c r="RSP1" s="180"/>
      <c r="RSQ1" s="180"/>
      <c r="RSR1" s="180"/>
      <c r="RSS1" s="180"/>
      <c r="RST1" s="180"/>
      <c r="RSU1" s="180"/>
      <c r="RSV1" s="180"/>
      <c r="RSW1" s="180"/>
      <c r="RSX1" s="180"/>
      <c r="RSY1" s="180"/>
      <c r="RSZ1" s="180"/>
      <c r="RTA1" s="180"/>
      <c r="RTB1" s="180"/>
      <c r="RTC1" s="180"/>
      <c r="RTD1" s="180"/>
      <c r="RTE1" s="180"/>
      <c r="RTF1" s="180"/>
      <c r="RTG1" s="180"/>
      <c r="RTH1" s="180"/>
      <c r="RTI1" s="180"/>
      <c r="RTJ1" s="180"/>
      <c r="RTK1" s="180"/>
      <c r="RTL1" s="180"/>
      <c r="RTM1" s="180"/>
      <c r="RTN1" s="180"/>
      <c r="RTO1" s="180"/>
      <c r="RTP1" s="180"/>
      <c r="RTQ1" s="180"/>
      <c r="RTR1" s="180"/>
      <c r="RTS1" s="180"/>
      <c r="RTT1" s="180"/>
      <c r="RTU1" s="180"/>
      <c r="RTV1" s="180"/>
      <c r="RTW1" s="180"/>
      <c r="RTX1" s="180"/>
      <c r="RTY1" s="180"/>
      <c r="RTZ1" s="180"/>
      <c r="RUA1" s="180"/>
      <c r="RUB1" s="180"/>
      <c r="RUC1" s="180"/>
      <c r="RUD1" s="180"/>
      <c r="RUE1" s="180"/>
      <c r="RUF1" s="180"/>
      <c r="RUG1" s="180"/>
      <c r="RUH1" s="180"/>
      <c r="RUI1" s="180"/>
      <c r="RUJ1" s="180"/>
      <c r="RUK1" s="180"/>
      <c r="RUL1" s="180"/>
      <c r="RUM1" s="180"/>
      <c r="RUN1" s="180"/>
      <c r="RUO1" s="180"/>
      <c r="RUP1" s="180"/>
      <c r="RUQ1" s="180"/>
      <c r="RUR1" s="180"/>
      <c r="RUS1" s="180"/>
      <c r="RUT1" s="180"/>
      <c r="RUU1" s="180"/>
      <c r="RUV1" s="180"/>
      <c r="RUW1" s="180"/>
      <c r="RUX1" s="180"/>
      <c r="RUY1" s="180"/>
      <c r="RUZ1" s="180"/>
      <c r="RVA1" s="180"/>
      <c r="RVB1" s="180"/>
      <c r="RVC1" s="180"/>
      <c r="RVD1" s="180"/>
      <c r="RVE1" s="180"/>
      <c r="RVF1" s="180"/>
      <c r="RVG1" s="180"/>
      <c r="RVH1" s="180"/>
      <c r="RVI1" s="180"/>
      <c r="RVJ1" s="180"/>
      <c r="RVK1" s="180"/>
      <c r="RVL1" s="180"/>
      <c r="RVM1" s="180"/>
      <c r="RVN1" s="180"/>
      <c r="RVO1" s="180"/>
      <c r="RVP1" s="180"/>
      <c r="RVQ1" s="180"/>
      <c r="RVR1" s="180"/>
      <c r="RVS1" s="180"/>
      <c r="RVT1" s="180"/>
      <c r="RVU1" s="180"/>
      <c r="RVV1" s="180"/>
      <c r="RVW1" s="180"/>
      <c r="RVX1" s="180"/>
      <c r="RVY1" s="180"/>
      <c r="RVZ1" s="180"/>
      <c r="RWA1" s="180"/>
      <c r="RWB1" s="180"/>
      <c r="RWC1" s="180"/>
      <c r="RWD1" s="180"/>
      <c r="RWE1" s="180"/>
      <c r="RWF1" s="180"/>
      <c r="RWG1" s="180"/>
      <c r="RWH1" s="180"/>
      <c r="RWI1" s="180"/>
      <c r="RWJ1" s="180"/>
      <c r="RWK1" s="180"/>
      <c r="RWL1" s="180"/>
      <c r="RWM1" s="180"/>
      <c r="RWN1" s="180"/>
      <c r="RWO1" s="180"/>
      <c r="RWP1" s="180"/>
      <c r="RWQ1" s="180"/>
      <c r="RWR1" s="180"/>
      <c r="RWS1" s="180"/>
      <c r="RWT1" s="180"/>
      <c r="RWU1" s="180"/>
      <c r="RWV1" s="180"/>
      <c r="RWW1" s="180"/>
      <c r="RWX1" s="180"/>
      <c r="RWY1" s="180"/>
      <c r="RWZ1" s="180"/>
      <c r="RXA1" s="180"/>
      <c r="RXB1" s="180"/>
      <c r="RXC1" s="180"/>
      <c r="RXD1" s="180"/>
      <c r="RXE1" s="180"/>
      <c r="RXF1" s="180"/>
      <c r="RXG1" s="180"/>
      <c r="RXH1" s="180"/>
      <c r="RXI1" s="180"/>
      <c r="RXJ1" s="180"/>
      <c r="RXK1" s="180"/>
      <c r="RXL1" s="180"/>
      <c r="RXM1" s="180"/>
      <c r="RXN1" s="180"/>
      <c r="RXO1" s="180"/>
      <c r="RXP1" s="180"/>
      <c r="RXQ1" s="180"/>
      <c r="RXR1" s="180"/>
      <c r="RXS1" s="180"/>
      <c r="RXT1" s="180"/>
      <c r="RXU1" s="180"/>
      <c r="RXV1" s="180"/>
      <c r="RXW1" s="180"/>
      <c r="RXX1" s="180"/>
      <c r="RXY1" s="180"/>
      <c r="RXZ1" s="180"/>
      <c r="RYA1" s="180"/>
      <c r="RYB1" s="180"/>
      <c r="RYC1" s="180"/>
      <c r="RYD1" s="180"/>
      <c r="RYE1" s="180"/>
      <c r="RYF1" s="180"/>
      <c r="RYG1" s="180"/>
      <c r="RYH1" s="180"/>
      <c r="RYI1" s="180"/>
      <c r="RYJ1" s="180"/>
      <c r="RYK1" s="180"/>
      <c r="RYL1" s="180"/>
      <c r="RYM1" s="180"/>
      <c r="RYN1" s="180"/>
      <c r="RYO1" s="180"/>
      <c r="RYP1" s="180"/>
      <c r="RYQ1" s="180"/>
      <c r="RYR1" s="180"/>
      <c r="RYS1" s="180"/>
      <c r="RYT1" s="180"/>
      <c r="RYU1" s="180"/>
      <c r="RYV1" s="180"/>
      <c r="RYW1" s="180"/>
      <c r="RYX1" s="180"/>
      <c r="RYY1" s="180"/>
      <c r="RYZ1" s="180"/>
      <c r="RZA1" s="180"/>
      <c r="RZB1" s="180"/>
      <c r="RZC1" s="180"/>
      <c r="RZD1" s="180"/>
      <c r="RZE1" s="180"/>
      <c r="RZF1" s="180"/>
      <c r="RZG1" s="180"/>
      <c r="RZH1" s="180"/>
      <c r="RZI1" s="180"/>
      <c r="RZJ1" s="180"/>
      <c r="RZK1" s="180"/>
      <c r="RZL1" s="180"/>
      <c r="RZM1" s="180"/>
      <c r="RZN1" s="180"/>
      <c r="RZO1" s="180"/>
      <c r="RZP1" s="180"/>
      <c r="RZQ1" s="180"/>
      <c r="RZR1" s="180"/>
      <c r="RZS1" s="180"/>
      <c r="RZT1" s="180"/>
      <c r="RZU1" s="180"/>
      <c r="RZV1" s="180"/>
      <c r="RZW1" s="180"/>
      <c r="RZX1" s="180"/>
      <c r="RZY1" s="180"/>
      <c r="RZZ1" s="180"/>
      <c r="SAA1" s="180"/>
      <c r="SAB1" s="180"/>
      <c r="SAC1" s="180"/>
      <c r="SAD1" s="180"/>
      <c r="SAE1" s="180"/>
      <c r="SAF1" s="180"/>
      <c r="SAG1" s="180"/>
      <c r="SAH1" s="180"/>
      <c r="SAI1" s="180"/>
      <c r="SAJ1" s="180"/>
      <c r="SAK1" s="180"/>
      <c r="SAL1" s="180"/>
      <c r="SAM1" s="180"/>
      <c r="SAN1" s="180"/>
      <c r="SAO1" s="180"/>
      <c r="SAP1" s="180"/>
      <c r="SAQ1" s="180"/>
      <c r="SAR1" s="180"/>
      <c r="SAS1" s="180"/>
      <c r="SAT1" s="180"/>
      <c r="SAU1" s="180"/>
      <c r="SAV1" s="180"/>
      <c r="SAW1" s="180"/>
      <c r="SAX1" s="180"/>
      <c r="SAY1" s="180"/>
      <c r="SAZ1" s="180"/>
      <c r="SBA1" s="180"/>
      <c r="SBB1" s="180"/>
      <c r="SBC1" s="180"/>
      <c r="SBD1" s="180"/>
      <c r="SBE1" s="180"/>
      <c r="SBF1" s="180"/>
      <c r="SBG1" s="180"/>
      <c r="SBH1" s="180"/>
      <c r="SBI1" s="180"/>
      <c r="SBJ1" s="180"/>
      <c r="SBK1" s="180"/>
      <c r="SBL1" s="180"/>
      <c r="SBM1" s="180"/>
      <c r="SBN1" s="180"/>
      <c r="SBO1" s="180"/>
      <c r="SBP1" s="180"/>
      <c r="SBQ1" s="180"/>
      <c r="SBR1" s="180"/>
      <c r="SBS1" s="180"/>
      <c r="SBT1" s="180"/>
      <c r="SBU1" s="180"/>
      <c r="SBV1" s="180"/>
      <c r="SBW1" s="180"/>
      <c r="SBX1" s="180"/>
      <c r="SBY1" s="180"/>
      <c r="SBZ1" s="180"/>
      <c r="SCA1" s="180"/>
      <c r="SCB1" s="180"/>
      <c r="SCC1" s="180"/>
      <c r="SCD1" s="180"/>
      <c r="SCE1" s="180"/>
      <c r="SCF1" s="180"/>
      <c r="SCG1" s="180"/>
      <c r="SCH1" s="180"/>
      <c r="SCI1" s="180"/>
      <c r="SCJ1" s="180"/>
      <c r="SCK1" s="180"/>
      <c r="SCL1" s="180"/>
      <c r="SCM1" s="180"/>
      <c r="SCN1" s="180"/>
      <c r="SCO1" s="180"/>
      <c r="SCP1" s="180"/>
      <c r="SCQ1" s="180"/>
      <c r="SCR1" s="180"/>
      <c r="SCS1" s="180"/>
      <c r="SCT1" s="180"/>
      <c r="SCU1" s="180"/>
      <c r="SCV1" s="180"/>
      <c r="SCW1" s="180"/>
      <c r="SCX1" s="180"/>
      <c r="SCY1" s="180"/>
      <c r="SCZ1" s="180"/>
      <c r="SDA1" s="180"/>
      <c r="SDB1" s="180"/>
      <c r="SDC1" s="180"/>
      <c r="SDD1" s="180"/>
      <c r="SDE1" s="180"/>
      <c r="SDF1" s="180"/>
      <c r="SDG1" s="180"/>
      <c r="SDH1" s="180"/>
      <c r="SDI1" s="180"/>
      <c r="SDJ1" s="180"/>
      <c r="SDK1" s="180"/>
      <c r="SDL1" s="180"/>
      <c r="SDM1" s="180"/>
      <c r="SDN1" s="180"/>
      <c r="SDO1" s="180"/>
      <c r="SDP1" s="180"/>
      <c r="SDQ1" s="180"/>
      <c r="SDR1" s="180"/>
      <c r="SDS1" s="180"/>
      <c r="SDT1" s="180"/>
      <c r="SDU1" s="180"/>
      <c r="SDV1" s="180"/>
      <c r="SDW1" s="180"/>
      <c r="SDX1" s="180"/>
      <c r="SDY1" s="180"/>
      <c r="SDZ1" s="180"/>
      <c r="SEA1" s="180"/>
      <c r="SEB1" s="180"/>
      <c r="SEC1" s="180"/>
      <c r="SED1" s="180"/>
      <c r="SEE1" s="180"/>
      <c r="SEF1" s="180"/>
      <c r="SEG1" s="180"/>
      <c r="SEH1" s="180"/>
      <c r="SEI1" s="180"/>
      <c r="SEJ1" s="180"/>
      <c r="SEK1" s="180"/>
      <c r="SEL1" s="180"/>
      <c r="SEM1" s="180"/>
      <c r="SEN1" s="180"/>
      <c r="SEO1" s="180"/>
      <c r="SEP1" s="180"/>
      <c r="SEQ1" s="180"/>
      <c r="SER1" s="180"/>
      <c r="SES1" s="180"/>
      <c r="SET1" s="180"/>
      <c r="SEU1" s="180"/>
      <c r="SEV1" s="180"/>
      <c r="SEW1" s="180"/>
      <c r="SEX1" s="180"/>
      <c r="SEY1" s="180"/>
      <c r="SEZ1" s="180"/>
      <c r="SFA1" s="180"/>
      <c r="SFB1" s="180"/>
      <c r="SFC1" s="180"/>
      <c r="SFD1" s="180"/>
      <c r="SFE1" s="180"/>
      <c r="SFF1" s="180"/>
      <c r="SFG1" s="180"/>
      <c r="SFH1" s="180"/>
      <c r="SFI1" s="180"/>
      <c r="SFJ1" s="180"/>
      <c r="SFK1" s="180"/>
      <c r="SFL1" s="180"/>
      <c r="SFM1" s="180"/>
      <c r="SFN1" s="180"/>
      <c r="SFO1" s="180"/>
      <c r="SFP1" s="180"/>
      <c r="SFQ1" s="180"/>
      <c r="SFR1" s="180"/>
      <c r="SFS1" s="180"/>
      <c r="SFT1" s="180"/>
      <c r="SFU1" s="180"/>
      <c r="SFV1" s="180"/>
      <c r="SFW1" s="180"/>
      <c r="SFX1" s="180"/>
      <c r="SFY1" s="180"/>
      <c r="SFZ1" s="180"/>
      <c r="SGA1" s="180"/>
      <c r="SGB1" s="180"/>
      <c r="SGC1" s="180"/>
      <c r="SGD1" s="180"/>
      <c r="SGE1" s="180"/>
      <c r="SGF1" s="180"/>
      <c r="SGG1" s="180"/>
      <c r="SGH1" s="180"/>
      <c r="SGI1" s="180"/>
      <c r="SGJ1" s="180"/>
      <c r="SGK1" s="180"/>
      <c r="SGL1" s="180"/>
      <c r="SGM1" s="180"/>
      <c r="SGN1" s="180"/>
      <c r="SGO1" s="180"/>
      <c r="SGP1" s="180"/>
      <c r="SGQ1" s="180"/>
      <c r="SGR1" s="180"/>
      <c r="SGS1" s="180"/>
      <c r="SGT1" s="180"/>
      <c r="SGU1" s="180"/>
      <c r="SGV1" s="180"/>
      <c r="SGW1" s="180"/>
      <c r="SGX1" s="180"/>
      <c r="SGY1" s="180"/>
      <c r="SGZ1" s="180"/>
      <c r="SHA1" s="180"/>
      <c r="SHB1" s="180"/>
      <c r="SHC1" s="180"/>
      <c r="SHD1" s="180"/>
      <c r="SHE1" s="180"/>
      <c r="SHF1" s="180"/>
      <c r="SHG1" s="180"/>
      <c r="SHH1" s="180"/>
      <c r="SHI1" s="180"/>
      <c r="SHJ1" s="180"/>
      <c r="SHK1" s="180"/>
      <c r="SHL1" s="180"/>
      <c r="SHM1" s="180"/>
      <c r="SHN1" s="180"/>
      <c r="SHO1" s="180"/>
      <c r="SHP1" s="180"/>
      <c r="SHQ1" s="180"/>
      <c r="SHR1" s="180"/>
      <c r="SHS1" s="180"/>
      <c r="SHT1" s="180"/>
      <c r="SHU1" s="180"/>
      <c r="SHV1" s="180"/>
      <c r="SHW1" s="180"/>
      <c r="SHX1" s="180"/>
      <c r="SHY1" s="180"/>
      <c r="SHZ1" s="180"/>
      <c r="SIA1" s="180"/>
      <c r="SIB1" s="180"/>
      <c r="SIC1" s="180"/>
      <c r="SID1" s="180"/>
      <c r="SIE1" s="180"/>
      <c r="SIF1" s="180"/>
      <c r="SIG1" s="180"/>
      <c r="SIH1" s="180"/>
      <c r="SII1" s="180"/>
      <c r="SIJ1" s="180"/>
      <c r="SIK1" s="180"/>
      <c r="SIL1" s="180"/>
      <c r="SIM1" s="180"/>
      <c r="SIN1" s="180"/>
      <c r="SIO1" s="180"/>
      <c r="SIP1" s="180"/>
      <c r="SIQ1" s="180"/>
      <c r="SIR1" s="180"/>
      <c r="SIS1" s="180"/>
      <c r="SIT1" s="180"/>
      <c r="SIU1" s="180"/>
      <c r="SIV1" s="180"/>
      <c r="SIW1" s="180"/>
      <c r="SIX1" s="180"/>
      <c r="SIY1" s="180"/>
      <c r="SIZ1" s="180"/>
      <c r="SJA1" s="180"/>
      <c r="SJB1" s="180"/>
      <c r="SJC1" s="180"/>
      <c r="SJD1" s="180"/>
      <c r="SJE1" s="180"/>
      <c r="SJF1" s="180"/>
      <c r="SJG1" s="180"/>
      <c r="SJH1" s="180"/>
      <c r="SJI1" s="180"/>
      <c r="SJJ1" s="180"/>
      <c r="SJK1" s="180"/>
      <c r="SJL1" s="180"/>
      <c r="SJM1" s="180"/>
      <c r="SJN1" s="180"/>
      <c r="SJO1" s="180"/>
      <c r="SJP1" s="180"/>
      <c r="SJQ1" s="180"/>
      <c r="SJR1" s="180"/>
      <c r="SJS1" s="180"/>
      <c r="SJT1" s="180"/>
      <c r="SJU1" s="180"/>
      <c r="SJV1" s="180"/>
      <c r="SJW1" s="180"/>
      <c r="SJX1" s="180"/>
      <c r="SJY1" s="180"/>
      <c r="SJZ1" s="180"/>
      <c r="SKA1" s="180"/>
      <c r="SKB1" s="180"/>
      <c r="SKC1" s="180"/>
      <c r="SKD1" s="180"/>
      <c r="SKE1" s="180"/>
      <c r="SKF1" s="180"/>
      <c r="SKG1" s="180"/>
      <c r="SKH1" s="180"/>
      <c r="SKI1" s="180"/>
      <c r="SKJ1" s="180"/>
      <c r="SKK1" s="180"/>
      <c r="SKL1" s="180"/>
      <c r="SKM1" s="180"/>
      <c r="SKN1" s="180"/>
      <c r="SKO1" s="180"/>
      <c r="SKP1" s="180"/>
      <c r="SKQ1" s="180"/>
      <c r="SKR1" s="180"/>
      <c r="SKS1" s="180"/>
      <c r="SKT1" s="180"/>
      <c r="SKU1" s="180"/>
      <c r="SKV1" s="180"/>
      <c r="SKW1" s="180"/>
      <c r="SKX1" s="180"/>
      <c r="SKY1" s="180"/>
      <c r="SKZ1" s="180"/>
      <c r="SLA1" s="180"/>
      <c r="SLB1" s="180"/>
      <c r="SLC1" s="180"/>
      <c r="SLD1" s="180"/>
      <c r="SLE1" s="180"/>
      <c r="SLF1" s="180"/>
      <c r="SLG1" s="180"/>
      <c r="SLH1" s="180"/>
      <c r="SLI1" s="180"/>
      <c r="SLJ1" s="180"/>
      <c r="SLK1" s="180"/>
      <c r="SLL1" s="180"/>
      <c r="SLM1" s="180"/>
      <c r="SLN1" s="180"/>
      <c r="SLO1" s="180"/>
      <c r="SLP1" s="180"/>
      <c r="SLQ1" s="180"/>
      <c r="SLR1" s="180"/>
      <c r="SLS1" s="180"/>
      <c r="SLT1" s="180"/>
      <c r="SLU1" s="180"/>
      <c r="SLV1" s="180"/>
      <c r="SLW1" s="180"/>
      <c r="SLX1" s="180"/>
      <c r="SLY1" s="180"/>
      <c r="SLZ1" s="180"/>
      <c r="SMA1" s="180"/>
      <c r="SMB1" s="180"/>
      <c r="SMC1" s="180"/>
      <c r="SMD1" s="180"/>
      <c r="SME1" s="180"/>
      <c r="SMF1" s="180"/>
      <c r="SMG1" s="180"/>
      <c r="SMH1" s="180"/>
      <c r="SMI1" s="180"/>
      <c r="SMJ1" s="180"/>
      <c r="SMK1" s="180"/>
      <c r="SML1" s="180"/>
      <c r="SMM1" s="180"/>
      <c r="SMN1" s="180"/>
      <c r="SMO1" s="180"/>
      <c r="SMP1" s="180"/>
      <c r="SMQ1" s="180"/>
      <c r="SMR1" s="180"/>
      <c r="SMS1" s="180"/>
      <c r="SMT1" s="180"/>
      <c r="SMU1" s="180"/>
      <c r="SMV1" s="180"/>
      <c r="SMW1" s="180"/>
      <c r="SMX1" s="180"/>
      <c r="SMY1" s="180"/>
      <c r="SMZ1" s="180"/>
      <c r="SNA1" s="180"/>
      <c r="SNB1" s="180"/>
      <c r="SNC1" s="180"/>
      <c r="SND1" s="180"/>
      <c r="SNE1" s="180"/>
      <c r="SNF1" s="180"/>
      <c r="SNG1" s="180"/>
      <c r="SNH1" s="180"/>
      <c r="SNI1" s="180"/>
      <c r="SNJ1" s="180"/>
      <c r="SNK1" s="180"/>
      <c r="SNL1" s="180"/>
      <c r="SNM1" s="180"/>
      <c r="SNN1" s="180"/>
      <c r="SNO1" s="180"/>
      <c r="SNP1" s="180"/>
      <c r="SNQ1" s="180"/>
      <c r="SNR1" s="180"/>
      <c r="SNS1" s="180"/>
      <c r="SNT1" s="180"/>
      <c r="SNU1" s="180"/>
      <c r="SNV1" s="180"/>
      <c r="SNW1" s="180"/>
      <c r="SNX1" s="180"/>
      <c r="SNY1" s="180"/>
      <c r="SNZ1" s="180"/>
      <c r="SOA1" s="180"/>
      <c r="SOB1" s="180"/>
      <c r="SOC1" s="180"/>
      <c r="SOD1" s="180"/>
      <c r="SOE1" s="180"/>
      <c r="SOF1" s="180"/>
      <c r="SOG1" s="180"/>
      <c r="SOH1" s="180"/>
      <c r="SOI1" s="180"/>
      <c r="SOJ1" s="180"/>
      <c r="SOK1" s="180"/>
      <c r="SOL1" s="180"/>
      <c r="SOM1" s="180"/>
      <c r="SON1" s="180"/>
      <c r="SOO1" s="180"/>
      <c r="SOP1" s="180"/>
      <c r="SOQ1" s="180"/>
      <c r="SOR1" s="180"/>
      <c r="SOS1" s="180"/>
      <c r="SOT1" s="180"/>
      <c r="SOU1" s="180"/>
      <c r="SOV1" s="180"/>
      <c r="SOW1" s="180"/>
      <c r="SOX1" s="180"/>
      <c r="SOY1" s="180"/>
      <c r="SOZ1" s="180"/>
      <c r="SPA1" s="180"/>
      <c r="SPB1" s="180"/>
      <c r="SPC1" s="180"/>
      <c r="SPD1" s="180"/>
      <c r="SPE1" s="180"/>
      <c r="SPF1" s="180"/>
      <c r="SPG1" s="180"/>
      <c r="SPH1" s="180"/>
      <c r="SPI1" s="180"/>
      <c r="SPJ1" s="180"/>
      <c r="SPK1" s="180"/>
      <c r="SPL1" s="180"/>
      <c r="SPM1" s="180"/>
      <c r="SPN1" s="180"/>
      <c r="SPO1" s="180"/>
      <c r="SPP1" s="180"/>
      <c r="SPQ1" s="180"/>
      <c r="SPR1" s="180"/>
      <c r="SPS1" s="180"/>
      <c r="SPT1" s="180"/>
      <c r="SPU1" s="180"/>
      <c r="SPV1" s="180"/>
      <c r="SPW1" s="180"/>
      <c r="SPX1" s="180"/>
      <c r="SPY1" s="180"/>
      <c r="SPZ1" s="180"/>
      <c r="SQA1" s="180"/>
      <c r="SQB1" s="180"/>
      <c r="SQC1" s="180"/>
      <c r="SQD1" s="180"/>
      <c r="SQE1" s="180"/>
      <c r="SQF1" s="180"/>
      <c r="SQG1" s="180"/>
      <c r="SQH1" s="180"/>
      <c r="SQI1" s="180"/>
      <c r="SQJ1" s="180"/>
      <c r="SQK1" s="180"/>
      <c r="SQL1" s="180"/>
      <c r="SQM1" s="180"/>
      <c r="SQN1" s="180"/>
      <c r="SQO1" s="180"/>
      <c r="SQP1" s="180"/>
      <c r="SQQ1" s="180"/>
      <c r="SQR1" s="180"/>
      <c r="SQS1" s="180"/>
      <c r="SQT1" s="180"/>
      <c r="SQU1" s="180"/>
      <c r="SQV1" s="180"/>
      <c r="SQW1" s="180"/>
      <c r="SQX1" s="180"/>
      <c r="SQY1" s="180"/>
      <c r="SQZ1" s="180"/>
      <c r="SRA1" s="180"/>
      <c r="SRB1" s="180"/>
      <c r="SRC1" s="180"/>
      <c r="SRD1" s="180"/>
      <c r="SRE1" s="180"/>
      <c r="SRF1" s="180"/>
      <c r="SRG1" s="180"/>
      <c r="SRH1" s="180"/>
      <c r="SRI1" s="180"/>
      <c r="SRJ1" s="180"/>
      <c r="SRK1" s="180"/>
      <c r="SRL1" s="180"/>
      <c r="SRM1" s="180"/>
      <c r="SRN1" s="180"/>
      <c r="SRO1" s="180"/>
      <c r="SRP1" s="180"/>
      <c r="SRQ1" s="180"/>
      <c r="SRR1" s="180"/>
      <c r="SRS1" s="180"/>
      <c r="SRT1" s="180"/>
      <c r="SRU1" s="180"/>
      <c r="SRV1" s="180"/>
      <c r="SRW1" s="180"/>
      <c r="SRX1" s="180"/>
      <c r="SRY1" s="180"/>
      <c r="SRZ1" s="180"/>
      <c r="SSA1" s="180"/>
      <c r="SSB1" s="180"/>
      <c r="SSC1" s="180"/>
      <c r="SSD1" s="180"/>
      <c r="SSE1" s="180"/>
      <c r="SSF1" s="180"/>
      <c r="SSG1" s="180"/>
      <c r="SSH1" s="180"/>
      <c r="SSI1" s="180"/>
      <c r="SSJ1" s="180"/>
      <c r="SSK1" s="180"/>
      <c r="SSL1" s="180"/>
      <c r="SSM1" s="180"/>
      <c r="SSN1" s="180"/>
      <c r="SSO1" s="180"/>
      <c r="SSP1" s="180"/>
      <c r="SSQ1" s="180"/>
      <c r="SSR1" s="180"/>
      <c r="SSS1" s="180"/>
      <c r="SST1" s="180"/>
      <c r="SSU1" s="180"/>
      <c r="SSV1" s="180"/>
      <c r="SSW1" s="180"/>
      <c r="SSX1" s="180"/>
      <c r="SSY1" s="180"/>
      <c r="SSZ1" s="180"/>
      <c r="STA1" s="180"/>
      <c r="STB1" s="180"/>
      <c r="STC1" s="180"/>
      <c r="STD1" s="180"/>
      <c r="STE1" s="180"/>
      <c r="STF1" s="180"/>
      <c r="STG1" s="180"/>
      <c r="STH1" s="180"/>
      <c r="STI1" s="180"/>
      <c r="STJ1" s="180"/>
      <c r="STK1" s="180"/>
      <c r="STL1" s="180"/>
      <c r="STM1" s="180"/>
      <c r="STN1" s="180"/>
      <c r="STO1" s="180"/>
      <c r="STP1" s="180"/>
      <c r="STQ1" s="180"/>
      <c r="STR1" s="180"/>
      <c r="STS1" s="180"/>
      <c r="STT1" s="180"/>
      <c r="STU1" s="180"/>
      <c r="STV1" s="180"/>
      <c r="STW1" s="180"/>
      <c r="STX1" s="180"/>
      <c r="STY1" s="180"/>
      <c r="STZ1" s="180"/>
      <c r="SUA1" s="180"/>
      <c r="SUB1" s="180"/>
      <c r="SUC1" s="180"/>
      <c r="SUD1" s="180"/>
      <c r="SUE1" s="180"/>
      <c r="SUF1" s="180"/>
      <c r="SUG1" s="180"/>
      <c r="SUH1" s="180"/>
      <c r="SUI1" s="180"/>
      <c r="SUJ1" s="180"/>
      <c r="SUK1" s="180"/>
      <c r="SUL1" s="180"/>
      <c r="SUM1" s="180"/>
      <c r="SUN1" s="180"/>
      <c r="SUO1" s="180"/>
      <c r="SUP1" s="180"/>
      <c r="SUQ1" s="180"/>
      <c r="SUR1" s="180"/>
      <c r="SUS1" s="180"/>
      <c r="SUT1" s="180"/>
      <c r="SUU1" s="180"/>
      <c r="SUV1" s="180"/>
      <c r="SUW1" s="180"/>
      <c r="SUX1" s="180"/>
      <c r="SUY1" s="180"/>
      <c r="SUZ1" s="180"/>
      <c r="SVA1" s="180"/>
      <c r="SVB1" s="180"/>
      <c r="SVC1" s="180"/>
      <c r="SVD1" s="180"/>
      <c r="SVE1" s="180"/>
      <c r="SVF1" s="180"/>
      <c r="SVG1" s="180"/>
      <c r="SVH1" s="180"/>
      <c r="SVI1" s="180"/>
      <c r="SVJ1" s="180"/>
      <c r="SVK1" s="180"/>
      <c r="SVL1" s="180"/>
      <c r="SVM1" s="180"/>
      <c r="SVN1" s="180"/>
      <c r="SVO1" s="180"/>
      <c r="SVP1" s="180"/>
      <c r="SVQ1" s="180"/>
      <c r="SVR1" s="180"/>
      <c r="SVS1" s="180"/>
      <c r="SVT1" s="180"/>
      <c r="SVU1" s="180"/>
      <c r="SVV1" s="180"/>
      <c r="SVW1" s="180"/>
      <c r="SVX1" s="180"/>
      <c r="SVY1" s="180"/>
      <c r="SVZ1" s="180"/>
      <c r="SWA1" s="180"/>
      <c r="SWB1" s="180"/>
      <c r="SWC1" s="180"/>
      <c r="SWD1" s="180"/>
      <c r="SWE1" s="180"/>
      <c r="SWF1" s="180"/>
      <c r="SWG1" s="180"/>
      <c r="SWH1" s="180"/>
      <c r="SWI1" s="180"/>
      <c r="SWJ1" s="180"/>
      <c r="SWK1" s="180"/>
      <c r="SWL1" s="180"/>
      <c r="SWM1" s="180"/>
      <c r="SWN1" s="180"/>
      <c r="SWO1" s="180"/>
      <c r="SWP1" s="180"/>
      <c r="SWQ1" s="180"/>
      <c r="SWR1" s="180"/>
      <c r="SWS1" s="180"/>
      <c r="SWT1" s="180"/>
      <c r="SWU1" s="180"/>
      <c r="SWV1" s="180"/>
      <c r="SWW1" s="180"/>
      <c r="SWX1" s="180"/>
      <c r="SWY1" s="180"/>
      <c r="SWZ1" s="180"/>
      <c r="SXA1" s="180"/>
      <c r="SXB1" s="180"/>
      <c r="SXC1" s="180"/>
      <c r="SXD1" s="180"/>
      <c r="SXE1" s="180"/>
      <c r="SXF1" s="180"/>
      <c r="SXG1" s="180"/>
      <c r="SXH1" s="180"/>
      <c r="SXI1" s="180"/>
      <c r="SXJ1" s="180"/>
      <c r="SXK1" s="180"/>
      <c r="SXL1" s="180"/>
      <c r="SXM1" s="180"/>
      <c r="SXN1" s="180"/>
      <c r="SXO1" s="180"/>
      <c r="SXP1" s="180"/>
      <c r="SXQ1" s="180"/>
      <c r="SXR1" s="180"/>
      <c r="SXS1" s="180"/>
      <c r="SXT1" s="180"/>
      <c r="SXU1" s="180"/>
      <c r="SXV1" s="180"/>
      <c r="SXW1" s="180"/>
      <c r="SXX1" s="180"/>
      <c r="SXY1" s="180"/>
      <c r="SXZ1" s="180"/>
      <c r="SYA1" s="180"/>
      <c r="SYB1" s="180"/>
      <c r="SYC1" s="180"/>
      <c r="SYD1" s="180"/>
      <c r="SYE1" s="180"/>
      <c r="SYF1" s="180"/>
      <c r="SYG1" s="180"/>
      <c r="SYH1" s="180"/>
      <c r="SYI1" s="180"/>
      <c r="SYJ1" s="180"/>
      <c r="SYK1" s="180"/>
      <c r="SYL1" s="180"/>
      <c r="SYM1" s="180"/>
      <c r="SYN1" s="180"/>
      <c r="SYO1" s="180"/>
      <c r="SYP1" s="180"/>
      <c r="SYQ1" s="180"/>
      <c r="SYR1" s="180"/>
      <c r="SYS1" s="180"/>
      <c r="SYT1" s="180"/>
      <c r="SYU1" s="180"/>
      <c r="SYV1" s="180"/>
      <c r="SYW1" s="180"/>
      <c r="SYX1" s="180"/>
      <c r="SYY1" s="180"/>
      <c r="SYZ1" s="180"/>
      <c r="SZA1" s="180"/>
      <c r="SZB1" s="180"/>
      <c r="SZC1" s="180"/>
      <c r="SZD1" s="180"/>
      <c r="SZE1" s="180"/>
      <c r="SZF1" s="180"/>
      <c r="SZG1" s="180"/>
      <c r="SZH1" s="180"/>
      <c r="SZI1" s="180"/>
      <c r="SZJ1" s="180"/>
      <c r="SZK1" s="180"/>
      <c r="SZL1" s="180"/>
      <c r="SZM1" s="180"/>
      <c r="SZN1" s="180"/>
      <c r="SZO1" s="180"/>
      <c r="SZP1" s="180"/>
      <c r="SZQ1" s="180"/>
      <c r="SZR1" s="180"/>
      <c r="SZS1" s="180"/>
      <c r="SZT1" s="180"/>
      <c r="SZU1" s="180"/>
      <c r="SZV1" s="180"/>
      <c r="SZW1" s="180"/>
      <c r="SZX1" s="180"/>
      <c r="SZY1" s="180"/>
      <c r="SZZ1" s="180"/>
      <c r="TAA1" s="180"/>
      <c r="TAB1" s="180"/>
      <c r="TAC1" s="180"/>
      <c r="TAD1" s="180"/>
      <c r="TAE1" s="180"/>
      <c r="TAF1" s="180"/>
      <c r="TAG1" s="180"/>
      <c r="TAH1" s="180"/>
      <c r="TAI1" s="180"/>
      <c r="TAJ1" s="180"/>
      <c r="TAK1" s="180"/>
      <c r="TAL1" s="180"/>
      <c r="TAM1" s="180"/>
      <c r="TAN1" s="180"/>
      <c r="TAO1" s="180"/>
      <c r="TAP1" s="180"/>
      <c r="TAQ1" s="180"/>
      <c r="TAR1" s="180"/>
      <c r="TAS1" s="180"/>
      <c r="TAT1" s="180"/>
      <c r="TAU1" s="180"/>
      <c r="TAV1" s="180"/>
      <c r="TAW1" s="180"/>
      <c r="TAX1" s="180"/>
      <c r="TAY1" s="180"/>
      <c r="TAZ1" s="180"/>
      <c r="TBA1" s="180"/>
      <c r="TBB1" s="180"/>
      <c r="TBC1" s="180"/>
      <c r="TBD1" s="180"/>
      <c r="TBE1" s="180"/>
      <c r="TBF1" s="180"/>
      <c r="TBG1" s="180"/>
      <c r="TBH1" s="180"/>
      <c r="TBI1" s="180"/>
      <c r="TBJ1" s="180"/>
      <c r="TBK1" s="180"/>
      <c r="TBL1" s="180"/>
      <c r="TBM1" s="180"/>
      <c r="TBN1" s="180"/>
      <c r="TBO1" s="180"/>
      <c r="TBP1" s="180"/>
      <c r="TBQ1" s="180"/>
      <c r="TBR1" s="180"/>
      <c r="TBS1" s="180"/>
      <c r="TBT1" s="180"/>
      <c r="TBU1" s="180"/>
      <c r="TBV1" s="180"/>
      <c r="TBW1" s="180"/>
      <c r="TBX1" s="180"/>
      <c r="TBY1" s="180"/>
      <c r="TBZ1" s="180"/>
      <c r="TCA1" s="180"/>
      <c r="TCB1" s="180"/>
      <c r="TCC1" s="180"/>
      <c r="TCD1" s="180"/>
      <c r="TCE1" s="180"/>
      <c r="TCF1" s="180"/>
      <c r="TCG1" s="180"/>
      <c r="TCH1" s="180"/>
      <c r="TCI1" s="180"/>
      <c r="TCJ1" s="180"/>
      <c r="TCK1" s="180"/>
      <c r="TCL1" s="180"/>
      <c r="TCM1" s="180"/>
      <c r="TCN1" s="180"/>
      <c r="TCO1" s="180"/>
      <c r="TCP1" s="180"/>
      <c r="TCQ1" s="180"/>
      <c r="TCR1" s="180"/>
      <c r="TCS1" s="180"/>
      <c r="TCT1" s="180"/>
      <c r="TCU1" s="180"/>
      <c r="TCV1" s="180"/>
      <c r="TCW1" s="180"/>
      <c r="TCX1" s="180"/>
      <c r="TCY1" s="180"/>
      <c r="TCZ1" s="180"/>
      <c r="TDA1" s="180"/>
      <c r="TDB1" s="180"/>
      <c r="TDC1" s="180"/>
      <c r="TDD1" s="180"/>
      <c r="TDE1" s="180"/>
      <c r="TDF1" s="180"/>
      <c r="TDG1" s="180"/>
      <c r="TDH1" s="180"/>
      <c r="TDI1" s="180"/>
      <c r="TDJ1" s="180"/>
      <c r="TDK1" s="180"/>
      <c r="TDL1" s="180"/>
      <c r="TDM1" s="180"/>
      <c r="TDN1" s="180"/>
      <c r="TDO1" s="180"/>
      <c r="TDP1" s="180"/>
      <c r="TDQ1" s="180"/>
      <c r="TDR1" s="180"/>
      <c r="TDS1" s="180"/>
      <c r="TDT1" s="180"/>
      <c r="TDU1" s="180"/>
      <c r="TDV1" s="180"/>
      <c r="TDW1" s="180"/>
      <c r="TDX1" s="180"/>
      <c r="TDY1" s="180"/>
      <c r="TDZ1" s="180"/>
      <c r="TEA1" s="180"/>
      <c r="TEB1" s="180"/>
      <c r="TEC1" s="180"/>
      <c r="TED1" s="180"/>
      <c r="TEE1" s="180"/>
      <c r="TEF1" s="180"/>
      <c r="TEG1" s="180"/>
      <c r="TEH1" s="180"/>
      <c r="TEI1" s="180"/>
      <c r="TEJ1" s="180"/>
      <c r="TEK1" s="180"/>
      <c r="TEL1" s="180"/>
      <c r="TEM1" s="180"/>
      <c r="TEN1" s="180"/>
      <c r="TEO1" s="180"/>
      <c r="TEP1" s="180"/>
      <c r="TEQ1" s="180"/>
      <c r="TER1" s="180"/>
      <c r="TES1" s="180"/>
      <c r="TET1" s="180"/>
      <c r="TEU1" s="180"/>
      <c r="TEV1" s="180"/>
      <c r="TEW1" s="180"/>
      <c r="TEX1" s="180"/>
      <c r="TEY1" s="180"/>
      <c r="TEZ1" s="180"/>
      <c r="TFA1" s="180"/>
      <c r="TFB1" s="180"/>
      <c r="TFC1" s="180"/>
      <c r="TFD1" s="180"/>
      <c r="TFE1" s="180"/>
      <c r="TFF1" s="180"/>
      <c r="TFG1" s="180"/>
      <c r="TFH1" s="180"/>
      <c r="TFI1" s="180"/>
      <c r="TFJ1" s="180"/>
      <c r="TFK1" s="180"/>
      <c r="TFL1" s="180"/>
      <c r="TFM1" s="180"/>
      <c r="TFN1" s="180"/>
      <c r="TFO1" s="180"/>
      <c r="TFP1" s="180"/>
      <c r="TFQ1" s="180"/>
      <c r="TFR1" s="180"/>
      <c r="TFS1" s="180"/>
      <c r="TFT1" s="180"/>
      <c r="TFU1" s="180"/>
      <c r="TFV1" s="180"/>
      <c r="TFW1" s="180"/>
      <c r="TFX1" s="180"/>
      <c r="TFY1" s="180"/>
      <c r="TFZ1" s="180"/>
      <c r="TGA1" s="180"/>
      <c r="TGB1" s="180"/>
      <c r="TGC1" s="180"/>
      <c r="TGD1" s="180"/>
      <c r="TGE1" s="180"/>
      <c r="TGF1" s="180"/>
      <c r="TGG1" s="180"/>
      <c r="TGH1" s="180"/>
      <c r="TGI1" s="180"/>
      <c r="TGJ1" s="180"/>
      <c r="TGK1" s="180"/>
      <c r="TGL1" s="180"/>
      <c r="TGM1" s="180"/>
      <c r="TGN1" s="180"/>
      <c r="TGO1" s="180"/>
      <c r="TGP1" s="180"/>
      <c r="TGQ1" s="180"/>
      <c r="TGR1" s="180"/>
      <c r="TGS1" s="180"/>
      <c r="TGT1" s="180"/>
      <c r="TGU1" s="180"/>
      <c r="TGV1" s="180"/>
      <c r="TGW1" s="180"/>
      <c r="TGX1" s="180"/>
      <c r="TGY1" s="180"/>
      <c r="TGZ1" s="180"/>
      <c r="THA1" s="180"/>
      <c r="THB1" s="180"/>
      <c r="THC1" s="180"/>
      <c r="THD1" s="180"/>
      <c r="THE1" s="180"/>
      <c r="THF1" s="180"/>
      <c r="THG1" s="180"/>
      <c r="THH1" s="180"/>
      <c r="THI1" s="180"/>
      <c r="THJ1" s="180"/>
      <c r="THK1" s="180"/>
      <c r="THL1" s="180"/>
      <c r="THM1" s="180"/>
      <c r="THN1" s="180"/>
      <c r="THO1" s="180"/>
      <c r="THP1" s="180"/>
      <c r="THQ1" s="180"/>
      <c r="THR1" s="180"/>
      <c r="THS1" s="180"/>
      <c r="THT1" s="180"/>
      <c r="THU1" s="180"/>
      <c r="THV1" s="180"/>
      <c r="THW1" s="180"/>
      <c r="THX1" s="180"/>
      <c r="THY1" s="180"/>
      <c r="THZ1" s="180"/>
      <c r="TIA1" s="180"/>
      <c r="TIB1" s="180"/>
      <c r="TIC1" s="180"/>
      <c r="TID1" s="180"/>
      <c r="TIE1" s="180"/>
      <c r="TIF1" s="180"/>
      <c r="TIG1" s="180"/>
      <c r="TIH1" s="180"/>
      <c r="TII1" s="180"/>
      <c r="TIJ1" s="180"/>
      <c r="TIK1" s="180"/>
      <c r="TIL1" s="180"/>
      <c r="TIM1" s="180"/>
      <c r="TIN1" s="180"/>
      <c r="TIO1" s="180"/>
      <c r="TIP1" s="180"/>
      <c r="TIQ1" s="180"/>
      <c r="TIR1" s="180"/>
      <c r="TIS1" s="180"/>
      <c r="TIT1" s="180"/>
      <c r="TIU1" s="180"/>
      <c r="TIV1" s="180"/>
      <c r="TIW1" s="180"/>
      <c r="TIX1" s="180"/>
      <c r="TIY1" s="180"/>
      <c r="TIZ1" s="180"/>
      <c r="TJA1" s="180"/>
      <c r="TJB1" s="180"/>
      <c r="TJC1" s="180"/>
      <c r="TJD1" s="180"/>
      <c r="TJE1" s="180"/>
      <c r="TJF1" s="180"/>
      <c r="TJG1" s="180"/>
      <c r="TJH1" s="180"/>
      <c r="TJI1" s="180"/>
      <c r="TJJ1" s="180"/>
      <c r="TJK1" s="180"/>
      <c r="TJL1" s="180"/>
      <c r="TJM1" s="180"/>
      <c r="TJN1" s="180"/>
      <c r="TJO1" s="180"/>
      <c r="TJP1" s="180"/>
      <c r="TJQ1" s="180"/>
      <c r="TJR1" s="180"/>
      <c r="TJS1" s="180"/>
      <c r="TJT1" s="180"/>
      <c r="TJU1" s="180"/>
      <c r="TJV1" s="180"/>
      <c r="TJW1" s="180"/>
      <c r="TJX1" s="180"/>
      <c r="TJY1" s="180"/>
      <c r="TJZ1" s="180"/>
      <c r="TKA1" s="180"/>
      <c r="TKB1" s="180"/>
      <c r="TKC1" s="180"/>
      <c r="TKD1" s="180"/>
      <c r="TKE1" s="180"/>
      <c r="TKF1" s="180"/>
      <c r="TKG1" s="180"/>
      <c r="TKH1" s="180"/>
      <c r="TKI1" s="180"/>
      <c r="TKJ1" s="180"/>
      <c r="TKK1" s="180"/>
      <c r="TKL1" s="180"/>
      <c r="TKM1" s="180"/>
      <c r="TKN1" s="180"/>
      <c r="TKO1" s="180"/>
      <c r="TKP1" s="180"/>
      <c r="TKQ1" s="180"/>
      <c r="TKR1" s="180"/>
      <c r="TKS1" s="180"/>
      <c r="TKT1" s="180"/>
      <c r="TKU1" s="180"/>
      <c r="TKV1" s="180"/>
      <c r="TKW1" s="180"/>
      <c r="TKX1" s="180"/>
      <c r="TKY1" s="180"/>
      <c r="TKZ1" s="180"/>
      <c r="TLA1" s="180"/>
      <c r="TLB1" s="180"/>
      <c r="TLC1" s="180"/>
      <c r="TLD1" s="180"/>
      <c r="TLE1" s="180"/>
      <c r="TLF1" s="180"/>
      <c r="TLG1" s="180"/>
      <c r="TLH1" s="180"/>
      <c r="TLI1" s="180"/>
      <c r="TLJ1" s="180"/>
      <c r="TLK1" s="180"/>
      <c r="TLL1" s="180"/>
      <c r="TLM1" s="180"/>
      <c r="TLN1" s="180"/>
      <c r="TLO1" s="180"/>
      <c r="TLP1" s="180"/>
      <c r="TLQ1" s="180"/>
      <c r="TLR1" s="180"/>
      <c r="TLS1" s="180"/>
      <c r="TLT1" s="180"/>
      <c r="TLU1" s="180"/>
      <c r="TLV1" s="180"/>
      <c r="TLW1" s="180"/>
      <c r="TLX1" s="180"/>
      <c r="TLY1" s="180"/>
      <c r="TLZ1" s="180"/>
      <c r="TMA1" s="180"/>
      <c r="TMB1" s="180"/>
      <c r="TMC1" s="180"/>
      <c r="TMD1" s="180"/>
      <c r="TME1" s="180"/>
      <c r="TMF1" s="180"/>
      <c r="TMG1" s="180"/>
      <c r="TMH1" s="180"/>
      <c r="TMI1" s="180"/>
      <c r="TMJ1" s="180"/>
      <c r="TMK1" s="180"/>
      <c r="TML1" s="180"/>
      <c r="TMM1" s="180"/>
      <c r="TMN1" s="180"/>
      <c r="TMO1" s="180"/>
      <c r="TMP1" s="180"/>
      <c r="TMQ1" s="180"/>
      <c r="TMR1" s="180"/>
      <c r="TMS1" s="180"/>
      <c r="TMT1" s="180"/>
      <c r="TMU1" s="180"/>
      <c r="TMV1" s="180"/>
      <c r="TMW1" s="180"/>
      <c r="TMX1" s="180"/>
      <c r="TMY1" s="180"/>
      <c r="TMZ1" s="180"/>
      <c r="TNA1" s="180"/>
      <c r="TNB1" s="180"/>
      <c r="TNC1" s="180"/>
      <c r="TND1" s="180"/>
      <c r="TNE1" s="180"/>
      <c r="TNF1" s="180"/>
      <c r="TNG1" s="180"/>
      <c r="TNH1" s="180"/>
      <c r="TNI1" s="180"/>
      <c r="TNJ1" s="180"/>
      <c r="TNK1" s="180"/>
      <c r="TNL1" s="180"/>
      <c r="TNM1" s="180"/>
      <c r="TNN1" s="180"/>
      <c r="TNO1" s="180"/>
      <c r="TNP1" s="180"/>
      <c r="TNQ1" s="180"/>
      <c r="TNR1" s="180"/>
      <c r="TNS1" s="180"/>
      <c r="TNT1" s="180"/>
      <c r="TNU1" s="180"/>
      <c r="TNV1" s="180"/>
      <c r="TNW1" s="180"/>
      <c r="TNX1" s="180"/>
      <c r="TNY1" s="180"/>
      <c r="TNZ1" s="180"/>
      <c r="TOA1" s="180"/>
      <c r="TOB1" s="180"/>
      <c r="TOC1" s="180"/>
      <c r="TOD1" s="180"/>
      <c r="TOE1" s="180"/>
      <c r="TOF1" s="180"/>
      <c r="TOG1" s="180"/>
      <c r="TOH1" s="180"/>
      <c r="TOI1" s="180"/>
      <c r="TOJ1" s="180"/>
      <c r="TOK1" s="180"/>
      <c r="TOL1" s="180"/>
      <c r="TOM1" s="180"/>
      <c r="TON1" s="180"/>
      <c r="TOO1" s="180"/>
      <c r="TOP1" s="180"/>
      <c r="TOQ1" s="180"/>
      <c r="TOR1" s="180"/>
      <c r="TOS1" s="180"/>
      <c r="TOT1" s="180"/>
      <c r="TOU1" s="180"/>
      <c r="TOV1" s="180"/>
      <c r="TOW1" s="180"/>
      <c r="TOX1" s="180"/>
      <c r="TOY1" s="180"/>
      <c r="TOZ1" s="180"/>
      <c r="TPA1" s="180"/>
      <c r="TPB1" s="180"/>
      <c r="TPC1" s="180"/>
      <c r="TPD1" s="180"/>
      <c r="TPE1" s="180"/>
      <c r="TPF1" s="180"/>
      <c r="TPG1" s="180"/>
      <c r="TPH1" s="180"/>
      <c r="TPI1" s="180"/>
      <c r="TPJ1" s="180"/>
      <c r="TPK1" s="180"/>
      <c r="TPL1" s="180"/>
      <c r="TPM1" s="180"/>
      <c r="TPN1" s="180"/>
      <c r="TPO1" s="180"/>
      <c r="TPP1" s="180"/>
      <c r="TPQ1" s="180"/>
      <c r="TPR1" s="180"/>
      <c r="TPS1" s="180"/>
      <c r="TPT1" s="180"/>
      <c r="TPU1" s="180"/>
      <c r="TPV1" s="180"/>
      <c r="TPW1" s="180"/>
      <c r="TPX1" s="180"/>
      <c r="TPY1" s="180"/>
      <c r="TPZ1" s="180"/>
      <c r="TQA1" s="180"/>
      <c r="TQB1" s="180"/>
      <c r="TQC1" s="180"/>
      <c r="TQD1" s="180"/>
      <c r="TQE1" s="180"/>
      <c r="TQF1" s="180"/>
      <c r="TQG1" s="180"/>
      <c r="TQH1" s="180"/>
      <c r="TQI1" s="180"/>
      <c r="TQJ1" s="180"/>
      <c r="TQK1" s="180"/>
      <c r="TQL1" s="180"/>
      <c r="TQM1" s="180"/>
      <c r="TQN1" s="180"/>
      <c r="TQO1" s="180"/>
      <c r="TQP1" s="180"/>
      <c r="TQQ1" s="180"/>
      <c r="TQR1" s="180"/>
      <c r="TQS1" s="180"/>
      <c r="TQT1" s="180"/>
      <c r="TQU1" s="180"/>
      <c r="TQV1" s="180"/>
      <c r="TQW1" s="180"/>
      <c r="TQX1" s="180"/>
      <c r="TQY1" s="180"/>
      <c r="TQZ1" s="180"/>
      <c r="TRA1" s="180"/>
      <c r="TRB1" s="180"/>
      <c r="TRC1" s="180"/>
      <c r="TRD1" s="180"/>
      <c r="TRE1" s="180"/>
      <c r="TRF1" s="180"/>
      <c r="TRG1" s="180"/>
      <c r="TRH1" s="180"/>
      <c r="TRI1" s="180"/>
      <c r="TRJ1" s="180"/>
      <c r="TRK1" s="180"/>
      <c r="TRL1" s="180"/>
      <c r="TRM1" s="180"/>
      <c r="TRN1" s="180"/>
      <c r="TRO1" s="180"/>
      <c r="TRP1" s="180"/>
      <c r="TRQ1" s="180"/>
      <c r="TRR1" s="180"/>
      <c r="TRS1" s="180"/>
      <c r="TRT1" s="180"/>
      <c r="TRU1" s="180"/>
      <c r="TRV1" s="180"/>
      <c r="TRW1" s="180"/>
      <c r="TRX1" s="180"/>
      <c r="TRY1" s="180"/>
      <c r="TRZ1" s="180"/>
      <c r="TSA1" s="180"/>
      <c r="TSB1" s="180"/>
      <c r="TSC1" s="180"/>
      <c r="TSD1" s="180"/>
      <c r="TSE1" s="180"/>
      <c r="TSF1" s="180"/>
      <c r="TSG1" s="180"/>
      <c r="TSH1" s="180"/>
      <c r="TSI1" s="180"/>
      <c r="TSJ1" s="180"/>
      <c r="TSK1" s="180"/>
      <c r="TSL1" s="180"/>
      <c r="TSM1" s="180"/>
      <c r="TSN1" s="180"/>
      <c r="TSO1" s="180"/>
      <c r="TSP1" s="180"/>
      <c r="TSQ1" s="180"/>
      <c r="TSR1" s="180"/>
      <c r="TSS1" s="180"/>
      <c r="TST1" s="180"/>
      <c r="TSU1" s="180"/>
      <c r="TSV1" s="180"/>
      <c r="TSW1" s="180"/>
      <c r="TSX1" s="180"/>
      <c r="TSY1" s="180"/>
      <c r="TSZ1" s="180"/>
      <c r="TTA1" s="180"/>
      <c r="TTB1" s="180"/>
      <c r="TTC1" s="180"/>
      <c r="TTD1" s="180"/>
      <c r="TTE1" s="180"/>
      <c r="TTF1" s="180"/>
      <c r="TTG1" s="180"/>
      <c r="TTH1" s="180"/>
      <c r="TTI1" s="180"/>
      <c r="TTJ1" s="180"/>
      <c r="TTK1" s="180"/>
      <c r="TTL1" s="180"/>
      <c r="TTM1" s="180"/>
      <c r="TTN1" s="180"/>
      <c r="TTO1" s="180"/>
      <c r="TTP1" s="180"/>
      <c r="TTQ1" s="180"/>
      <c r="TTR1" s="180"/>
      <c r="TTS1" s="180"/>
      <c r="TTT1" s="180"/>
      <c r="TTU1" s="180"/>
      <c r="TTV1" s="180"/>
      <c r="TTW1" s="180"/>
      <c r="TTX1" s="180"/>
      <c r="TTY1" s="180"/>
      <c r="TTZ1" s="180"/>
      <c r="TUA1" s="180"/>
      <c r="TUB1" s="180"/>
      <c r="TUC1" s="180"/>
      <c r="TUD1" s="180"/>
      <c r="TUE1" s="180"/>
      <c r="TUF1" s="180"/>
      <c r="TUG1" s="180"/>
      <c r="TUH1" s="180"/>
      <c r="TUI1" s="180"/>
      <c r="TUJ1" s="180"/>
      <c r="TUK1" s="180"/>
      <c r="TUL1" s="180"/>
      <c r="TUM1" s="180"/>
      <c r="TUN1" s="180"/>
      <c r="TUO1" s="180"/>
      <c r="TUP1" s="180"/>
      <c r="TUQ1" s="180"/>
      <c r="TUR1" s="180"/>
      <c r="TUS1" s="180"/>
      <c r="TUT1" s="180"/>
      <c r="TUU1" s="180"/>
      <c r="TUV1" s="180"/>
      <c r="TUW1" s="180"/>
      <c r="TUX1" s="180"/>
      <c r="TUY1" s="180"/>
      <c r="TUZ1" s="180"/>
      <c r="TVA1" s="180"/>
      <c r="TVB1" s="180"/>
      <c r="TVC1" s="180"/>
      <c r="TVD1" s="180"/>
      <c r="TVE1" s="180"/>
      <c r="TVF1" s="180"/>
      <c r="TVG1" s="180"/>
      <c r="TVH1" s="180"/>
      <c r="TVI1" s="180"/>
      <c r="TVJ1" s="180"/>
      <c r="TVK1" s="180"/>
      <c r="TVL1" s="180"/>
      <c r="TVM1" s="180"/>
      <c r="TVN1" s="180"/>
      <c r="TVO1" s="180"/>
      <c r="TVP1" s="180"/>
      <c r="TVQ1" s="180"/>
      <c r="TVR1" s="180"/>
      <c r="TVS1" s="180"/>
      <c r="TVT1" s="180"/>
      <c r="TVU1" s="180"/>
      <c r="TVV1" s="180"/>
      <c r="TVW1" s="180"/>
      <c r="TVX1" s="180"/>
      <c r="TVY1" s="180"/>
      <c r="TVZ1" s="180"/>
      <c r="TWA1" s="180"/>
      <c r="TWB1" s="180"/>
      <c r="TWC1" s="180"/>
      <c r="TWD1" s="180"/>
      <c r="TWE1" s="180"/>
      <c r="TWF1" s="180"/>
      <c r="TWG1" s="180"/>
      <c r="TWH1" s="180"/>
      <c r="TWI1" s="180"/>
      <c r="TWJ1" s="180"/>
      <c r="TWK1" s="180"/>
      <c r="TWL1" s="180"/>
      <c r="TWM1" s="180"/>
      <c r="TWN1" s="180"/>
      <c r="TWO1" s="180"/>
      <c r="TWP1" s="180"/>
      <c r="TWQ1" s="180"/>
      <c r="TWR1" s="180"/>
      <c r="TWS1" s="180"/>
      <c r="TWT1" s="180"/>
      <c r="TWU1" s="180"/>
      <c r="TWV1" s="180"/>
      <c r="TWW1" s="180"/>
      <c r="TWX1" s="180"/>
      <c r="TWY1" s="180"/>
      <c r="TWZ1" s="180"/>
      <c r="TXA1" s="180"/>
      <c r="TXB1" s="180"/>
      <c r="TXC1" s="180"/>
      <c r="TXD1" s="180"/>
      <c r="TXE1" s="180"/>
      <c r="TXF1" s="180"/>
      <c r="TXG1" s="180"/>
      <c r="TXH1" s="180"/>
      <c r="TXI1" s="180"/>
      <c r="TXJ1" s="180"/>
      <c r="TXK1" s="180"/>
      <c r="TXL1" s="180"/>
      <c r="TXM1" s="180"/>
      <c r="TXN1" s="180"/>
      <c r="TXO1" s="180"/>
      <c r="TXP1" s="180"/>
      <c r="TXQ1" s="180"/>
      <c r="TXR1" s="180"/>
      <c r="TXS1" s="180"/>
      <c r="TXT1" s="180"/>
      <c r="TXU1" s="180"/>
      <c r="TXV1" s="180"/>
      <c r="TXW1" s="180"/>
      <c r="TXX1" s="180"/>
      <c r="TXY1" s="180"/>
      <c r="TXZ1" s="180"/>
      <c r="TYA1" s="180"/>
      <c r="TYB1" s="180"/>
      <c r="TYC1" s="180"/>
      <c r="TYD1" s="180"/>
      <c r="TYE1" s="180"/>
      <c r="TYF1" s="180"/>
      <c r="TYG1" s="180"/>
      <c r="TYH1" s="180"/>
      <c r="TYI1" s="180"/>
      <c r="TYJ1" s="180"/>
      <c r="TYK1" s="180"/>
      <c r="TYL1" s="180"/>
      <c r="TYM1" s="180"/>
      <c r="TYN1" s="180"/>
      <c r="TYO1" s="180"/>
      <c r="TYP1" s="180"/>
      <c r="TYQ1" s="180"/>
      <c r="TYR1" s="180"/>
      <c r="TYS1" s="180"/>
      <c r="TYT1" s="180"/>
      <c r="TYU1" s="180"/>
      <c r="TYV1" s="180"/>
      <c r="TYW1" s="180"/>
      <c r="TYX1" s="180"/>
      <c r="TYY1" s="180"/>
      <c r="TYZ1" s="180"/>
      <c r="TZA1" s="180"/>
      <c r="TZB1" s="180"/>
      <c r="TZC1" s="180"/>
      <c r="TZD1" s="180"/>
      <c r="TZE1" s="180"/>
      <c r="TZF1" s="180"/>
      <c r="TZG1" s="180"/>
      <c r="TZH1" s="180"/>
      <c r="TZI1" s="180"/>
      <c r="TZJ1" s="180"/>
      <c r="TZK1" s="180"/>
      <c r="TZL1" s="180"/>
      <c r="TZM1" s="180"/>
      <c r="TZN1" s="180"/>
      <c r="TZO1" s="180"/>
      <c r="TZP1" s="180"/>
      <c r="TZQ1" s="180"/>
      <c r="TZR1" s="180"/>
      <c r="TZS1" s="180"/>
      <c r="TZT1" s="180"/>
      <c r="TZU1" s="180"/>
      <c r="TZV1" s="180"/>
      <c r="TZW1" s="180"/>
      <c r="TZX1" s="180"/>
      <c r="TZY1" s="180"/>
      <c r="TZZ1" s="180"/>
      <c r="UAA1" s="180"/>
      <c r="UAB1" s="180"/>
      <c r="UAC1" s="180"/>
      <c r="UAD1" s="180"/>
      <c r="UAE1" s="180"/>
      <c r="UAF1" s="180"/>
      <c r="UAG1" s="180"/>
      <c r="UAH1" s="180"/>
      <c r="UAI1" s="180"/>
      <c r="UAJ1" s="180"/>
      <c r="UAK1" s="180"/>
      <c r="UAL1" s="180"/>
      <c r="UAM1" s="180"/>
      <c r="UAN1" s="180"/>
      <c r="UAO1" s="180"/>
      <c r="UAP1" s="180"/>
      <c r="UAQ1" s="180"/>
      <c r="UAR1" s="180"/>
      <c r="UAS1" s="180"/>
      <c r="UAT1" s="180"/>
      <c r="UAU1" s="180"/>
      <c r="UAV1" s="180"/>
      <c r="UAW1" s="180"/>
      <c r="UAX1" s="180"/>
      <c r="UAY1" s="180"/>
      <c r="UAZ1" s="180"/>
      <c r="UBA1" s="180"/>
      <c r="UBB1" s="180"/>
      <c r="UBC1" s="180"/>
      <c r="UBD1" s="180"/>
      <c r="UBE1" s="180"/>
      <c r="UBF1" s="180"/>
      <c r="UBG1" s="180"/>
      <c r="UBH1" s="180"/>
      <c r="UBI1" s="180"/>
      <c r="UBJ1" s="180"/>
      <c r="UBK1" s="180"/>
      <c r="UBL1" s="180"/>
      <c r="UBM1" s="180"/>
      <c r="UBN1" s="180"/>
      <c r="UBO1" s="180"/>
      <c r="UBP1" s="180"/>
      <c r="UBQ1" s="180"/>
      <c r="UBR1" s="180"/>
      <c r="UBS1" s="180"/>
      <c r="UBT1" s="180"/>
      <c r="UBU1" s="180"/>
      <c r="UBV1" s="180"/>
      <c r="UBW1" s="180"/>
      <c r="UBX1" s="180"/>
      <c r="UBY1" s="180"/>
      <c r="UBZ1" s="180"/>
      <c r="UCA1" s="180"/>
      <c r="UCB1" s="180"/>
      <c r="UCC1" s="180"/>
      <c r="UCD1" s="180"/>
      <c r="UCE1" s="180"/>
      <c r="UCF1" s="180"/>
      <c r="UCG1" s="180"/>
      <c r="UCH1" s="180"/>
      <c r="UCI1" s="180"/>
      <c r="UCJ1" s="180"/>
      <c r="UCK1" s="180"/>
      <c r="UCL1" s="180"/>
      <c r="UCM1" s="180"/>
      <c r="UCN1" s="180"/>
      <c r="UCO1" s="180"/>
      <c r="UCP1" s="180"/>
      <c r="UCQ1" s="180"/>
      <c r="UCR1" s="180"/>
      <c r="UCS1" s="180"/>
      <c r="UCT1" s="180"/>
      <c r="UCU1" s="180"/>
      <c r="UCV1" s="180"/>
      <c r="UCW1" s="180"/>
      <c r="UCX1" s="180"/>
      <c r="UCY1" s="180"/>
      <c r="UCZ1" s="180"/>
      <c r="UDA1" s="180"/>
      <c r="UDB1" s="180"/>
      <c r="UDC1" s="180"/>
      <c r="UDD1" s="180"/>
      <c r="UDE1" s="180"/>
      <c r="UDF1" s="180"/>
      <c r="UDG1" s="180"/>
      <c r="UDH1" s="180"/>
      <c r="UDI1" s="180"/>
      <c r="UDJ1" s="180"/>
      <c r="UDK1" s="180"/>
      <c r="UDL1" s="180"/>
      <c r="UDM1" s="180"/>
      <c r="UDN1" s="180"/>
      <c r="UDO1" s="180"/>
      <c r="UDP1" s="180"/>
      <c r="UDQ1" s="180"/>
      <c r="UDR1" s="180"/>
      <c r="UDS1" s="180"/>
      <c r="UDT1" s="180"/>
      <c r="UDU1" s="180"/>
      <c r="UDV1" s="180"/>
      <c r="UDW1" s="180"/>
      <c r="UDX1" s="180"/>
      <c r="UDY1" s="180"/>
      <c r="UDZ1" s="180"/>
      <c r="UEA1" s="180"/>
      <c r="UEB1" s="180"/>
      <c r="UEC1" s="180"/>
      <c r="UED1" s="180"/>
      <c r="UEE1" s="180"/>
      <c r="UEF1" s="180"/>
      <c r="UEG1" s="180"/>
      <c r="UEH1" s="180"/>
      <c r="UEI1" s="180"/>
      <c r="UEJ1" s="180"/>
      <c r="UEK1" s="180"/>
      <c r="UEL1" s="180"/>
      <c r="UEM1" s="180"/>
      <c r="UEN1" s="180"/>
      <c r="UEO1" s="180"/>
      <c r="UEP1" s="180"/>
      <c r="UEQ1" s="180"/>
      <c r="UER1" s="180"/>
      <c r="UES1" s="180"/>
      <c r="UET1" s="180"/>
      <c r="UEU1" s="180"/>
      <c r="UEV1" s="180"/>
      <c r="UEW1" s="180"/>
      <c r="UEX1" s="180"/>
      <c r="UEY1" s="180"/>
      <c r="UEZ1" s="180"/>
      <c r="UFA1" s="180"/>
      <c r="UFB1" s="180"/>
      <c r="UFC1" s="180"/>
      <c r="UFD1" s="180"/>
      <c r="UFE1" s="180"/>
      <c r="UFF1" s="180"/>
      <c r="UFG1" s="180"/>
      <c r="UFH1" s="180"/>
      <c r="UFI1" s="180"/>
      <c r="UFJ1" s="180"/>
      <c r="UFK1" s="180"/>
      <c r="UFL1" s="180"/>
      <c r="UFM1" s="180"/>
      <c r="UFN1" s="180"/>
      <c r="UFO1" s="180"/>
      <c r="UFP1" s="180"/>
      <c r="UFQ1" s="180"/>
      <c r="UFR1" s="180"/>
      <c r="UFS1" s="180"/>
      <c r="UFT1" s="180"/>
      <c r="UFU1" s="180"/>
      <c r="UFV1" s="180"/>
      <c r="UFW1" s="180"/>
      <c r="UFX1" s="180"/>
      <c r="UFY1" s="180"/>
      <c r="UFZ1" s="180"/>
      <c r="UGA1" s="180"/>
      <c r="UGB1" s="180"/>
      <c r="UGC1" s="180"/>
      <c r="UGD1" s="180"/>
      <c r="UGE1" s="180"/>
      <c r="UGF1" s="180"/>
      <c r="UGG1" s="180"/>
      <c r="UGH1" s="180"/>
      <c r="UGI1" s="180"/>
      <c r="UGJ1" s="180"/>
      <c r="UGK1" s="180"/>
      <c r="UGL1" s="180"/>
      <c r="UGM1" s="180"/>
      <c r="UGN1" s="180"/>
      <c r="UGO1" s="180"/>
      <c r="UGP1" s="180"/>
      <c r="UGQ1" s="180"/>
      <c r="UGR1" s="180"/>
      <c r="UGS1" s="180"/>
      <c r="UGT1" s="180"/>
      <c r="UGU1" s="180"/>
      <c r="UGV1" s="180"/>
      <c r="UGW1" s="180"/>
      <c r="UGX1" s="180"/>
      <c r="UGY1" s="180"/>
      <c r="UGZ1" s="180"/>
      <c r="UHA1" s="180"/>
      <c r="UHB1" s="180"/>
      <c r="UHC1" s="180"/>
      <c r="UHD1" s="180"/>
      <c r="UHE1" s="180"/>
      <c r="UHF1" s="180"/>
      <c r="UHG1" s="180"/>
      <c r="UHH1" s="180"/>
      <c r="UHI1" s="180"/>
      <c r="UHJ1" s="180"/>
      <c r="UHK1" s="180"/>
      <c r="UHL1" s="180"/>
      <c r="UHM1" s="180"/>
      <c r="UHN1" s="180"/>
      <c r="UHO1" s="180"/>
      <c r="UHP1" s="180"/>
      <c r="UHQ1" s="180"/>
      <c r="UHR1" s="180"/>
      <c r="UHS1" s="180"/>
      <c r="UHT1" s="180"/>
      <c r="UHU1" s="180"/>
      <c r="UHV1" s="180"/>
      <c r="UHW1" s="180"/>
      <c r="UHX1" s="180"/>
      <c r="UHY1" s="180"/>
      <c r="UHZ1" s="180"/>
      <c r="UIA1" s="180"/>
      <c r="UIB1" s="180"/>
      <c r="UIC1" s="180"/>
      <c r="UID1" s="180"/>
      <c r="UIE1" s="180"/>
      <c r="UIF1" s="180"/>
      <c r="UIG1" s="180"/>
      <c r="UIH1" s="180"/>
      <c r="UII1" s="180"/>
      <c r="UIJ1" s="180"/>
      <c r="UIK1" s="180"/>
      <c r="UIL1" s="180"/>
      <c r="UIM1" s="180"/>
      <c r="UIN1" s="180"/>
      <c r="UIO1" s="180"/>
      <c r="UIP1" s="180"/>
      <c r="UIQ1" s="180"/>
      <c r="UIR1" s="180"/>
      <c r="UIS1" s="180"/>
      <c r="UIT1" s="180"/>
      <c r="UIU1" s="180"/>
      <c r="UIV1" s="180"/>
      <c r="UIW1" s="180"/>
      <c r="UIX1" s="180"/>
      <c r="UIY1" s="180"/>
      <c r="UIZ1" s="180"/>
      <c r="UJA1" s="180"/>
      <c r="UJB1" s="180"/>
      <c r="UJC1" s="180"/>
      <c r="UJD1" s="180"/>
      <c r="UJE1" s="180"/>
      <c r="UJF1" s="180"/>
      <c r="UJG1" s="180"/>
      <c r="UJH1" s="180"/>
      <c r="UJI1" s="180"/>
      <c r="UJJ1" s="180"/>
      <c r="UJK1" s="180"/>
      <c r="UJL1" s="180"/>
      <c r="UJM1" s="180"/>
      <c r="UJN1" s="180"/>
      <c r="UJO1" s="180"/>
      <c r="UJP1" s="180"/>
      <c r="UJQ1" s="180"/>
      <c r="UJR1" s="180"/>
      <c r="UJS1" s="180"/>
      <c r="UJT1" s="180"/>
      <c r="UJU1" s="180"/>
      <c r="UJV1" s="180"/>
      <c r="UJW1" s="180"/>
      <c r="UJX1" s="180"/>
      <c r="UJY1" s="180"/>
      <c r="UJZ1" s="180"/>
      <c r="UKA1" s="180"/>
      <c r="UKB1" s="180"/>
      <c r="UKC1" s="180"/>
      <c r="UKD1" s="180"/>
      <c r="UKE1" s="180"/>
      <c r="UKF1" s="180"/>
      <c r="UKG1" s="180"/>
      <c r="UKH1" s="180"/>
      <c r="UKI1" s="180"/>
      <c r="UKJ1" s="180"/>
      <c r="UKK1" s="180"/>
      <c r="UKL1" s="180"/>
      <c r="UKM1" s="180"/>
      <c r="UKN1" s="180"/>
      <c r="UKO1" s="180"/>
      <c r="UKP1" s="180"/>
      <c r="UKQ1" s="180"/>
      <c r="UKR1" s="180"/>
      <c r="UKS1" s="180"/>
      <c r="UKT1" s="180"/>
      <c r="UKU1" s="180"/>
      <c r="UKV1" s="180"/>
      <c r="UKW1" s="180"/>
      <c r="UKX1" s="180"/>
      <c r="UKY1" s="180"/>
      <c r="UKZ1" s="180"/>
      <c r="ULA1" s="180"/>
      <c r="ULB1" s="180"/>
      <c r="ULC1" s="180"/>
      <c r="ULD1" s="180"/>
      <c r="ULE1" s="180"/>
      <c r="ULF1" s="180"/>
      <c r="ULG1" s="180"/>
      <c r="ULH1" s="180"/>
      <c r="ULI1" s="180"/>
      <c r="ULJ1" s="180"/>
      <c r="ULK1" s="180"/>
      <c r="ULL1" s="180"/>
      <c r="ULM1" s="180"/>
      <c r="ULN1" s="180"/>
      <c r="ULO1" s="180"/>
      <c r="ULP1" s="180"/>
      <c r="ULQ1" s="180"/>
      <c r="ULR1" s="180"/>
      <c r="ULS1" s="180"/>
      <c r="ULT1" s="180"/>
      <c r="ULU1" s="180"/>
      <c r="ULV1" s="180"/>
      <c r="ULW1" s="180"/>
      <c r="ULX1" s="180"/>
      <c r="ULY1" s="180"/>
      <c r="ULZ1" s="180"/>
      <c r="UMA1" s="180"/>
      <c r="UMB1" s="180"/>
      <c r="UMC1" s="180"/>
      <c r="UMD1" s="180"/>
      <c r="UME1" s="180"/>
      <c r="UMF1" s="180"/>
      <c r="UMG1" s="180"/>
      <c r="UMH1" s="180"/>
      <c r="UMI1" s="180"/>
      <c r="UMJ1" s="180"/>
      <c r="UMK1" s="180"/>
      <c r="UML1" s="180"/>
      <c r="UMM1" s="180"/>
      <c r="UMN1" s="180"/>
      <c r="UMO1" s="180"/>
      <c r="UMP1" s="180"/>
      <c r="UMQ1" s="180"/>
      <c r="UMR1" s="180"/>
      <c r="UMS1" s="180"/>
      <c r="UMT1" s="180"/>
      <c r="UMU1" s="180"/>
      <c r="UMV1" s="180"/>
      <c r="UMW1" s="180"/>
      <c r="UMX1" s="180"/>
      <c r="UMY1" s="180"/>
      <c r="UMZ1" s="180"/>
      <c r="UNA1" s="180"/>
      <c r="UNB1" s="180"/>
      <c r="UNC1" s="180"/>
      <c r="UND1" s="180"/>
      <c r="UNE1" s="180"/>
      <c r="UNF1" s="180"/>
      <c r="UNG1" s="180"/>
      <c r="UNH1" s="180"/>
      <c r="UNI1" s="180"/>
      <c r="UNJ1" s="180"/>
      <c r="UNK1" s="180"/>
      <c r="UNL1" s="180"/>
      <c r="UNM1" s="180"/>
      <c r="UNN1" s="180"/>
      <c r="UNO1" s="180"/>
      <c r="UNP1" s="180"/>
      <c r="UNQ1" s="180"/>
      <c r="UNR1" s="180"/>
      <c r="UNS1" s="180"/>
      <c r="UNT1" s="180"/>
      <c r="UNU1" s="180"/>
      <c r="UNV1" s="180"/>
      <c r="UNW1" s="180"/>
      <c r="UNX1" s="180"/>
      <c r="UNY1" s="180"/>
      <c r="UNZ1" s="180"/>
      <c r="UOA1" s="180"/>
      <c r="UOB1" s="180"/>
      <c r="UOC1" s="180"/>
      <c r="UOD1" s="180"/>
      <c r="UOE1" s="180"/>
      <c r="UOF1" s="180"/>
      <c r="UOG1" s="180"/>
      <c r="UOH1" s="180"/>
      <c r="UOI1" s="180"/>
      <c r="UOJ1" s="180"/>
      <c r="UOK1" s="180"/>
      <c r="UOL1" s="180"/>
      <c r="UOM1" s="180"/>
      <c r="UON1" s="180"/>
      <c r="UOO1" s="180"/>
      <c r="UOP1" s="180"/>
      <c r="UOQ1" s="180"/>
      <c r="UOR1" s="180"/>
      <c r="UOS1" s="180"/>
      <c r="UOT1" s="180"/>
      <c r="UOU1" s="180"/>
      <c r="UOV1" s="180"/>
      <c r="UOW1" s="180"/>
      <c r="UOX1" s="180"/>
      <c r="UOY1" s="180"/>
      <c r="UOZ1" s="180"/>
      <c r="UPA1" s="180"/>
      <c r="UPB1" s="180"/>
      <c r="UPC1" s="180"/>
      <c r="UPD1" s="180"/>
      <c r="UPE1" s="180"/>
      <c r="UPF1" s="180"/>
      <c r="UPG1" s="180"/>
      <c r="UPH1" s="180"/>
      <c r="UPI1" s="180"/>
      <c r="UPJ1" s="180"/>
      <c r="UPK1" s="180"/>
      <c r="UPL1" s="180"/>
      <c r="UPM1" s="180"/>
      <c r="UPN1" s="180"/>
      <c r="UPO1" s="180"/>
      <c r="UPP1" s="180"/>
      <c r="UPQ1" s="180"/>
      <c r="UPR1" s="180"/>
      <c r="UPS1" s="180"/>
      <c r="UPT1" s="180"/>
      <c r="UPU1" s="180"/>
      <c r="UPV1" s="180"/>
      <c r="UPW1" s="180"/>
      <c r="UPX1" s="180"/>
      <c r="UPY1" s="180"/>
      <c r="UPZ1" s="180"/>
      <c r="UQA1" s="180"/>
      <c r="UQB1" s="180"/>
      <c r="UQC1" s="180"/>
      <c r="UQD1" s="180"/>
      <c r="UQE1" s="180"/>
      <c r="UQF1" s="180"/>
      <c r="UQG1" s="180"/>
      <c r="UQH1" s="180"/>
      <c r="UQI1" s="180"/>
      <c r="UQJ1" s="180"/>
      <c r="UQK1" s="180"/>
      <c r="UQL1" s="180"/>
      <c r="UQM1" s="180"/>
      <c r="UQN1" s="180"/>
      <c r="UQO1" s="180"/>
      <c r="UQP1" s="180"/>
      <c r="UQQ1" s="180"/>
      <c r="UQR1" s="180"/>
      <c r="UQS1" s="180"/>
      <c r="UQT1" s="180"/>
      <c r="UQU1" s="180"/>
      <c r="UQV1" s="180"/>
      <c r="UQW1" s="180"/>
      <c r="UQX1" s="180"/>
      <c r="UQY1" s="180"/>
      <c r="UQZ1" s="180"/>
      <c r="URA1" s="180"/>
      <c r="URB1" s="180"/>
      <c r="URC1" s="180"/>
      <c r="URD1" s="180"/>
      <c r="URE1" s="180"/>
      <c r="URF1" s="180"/>
      <c r="URG1" s="180"/>
      <c r="URH1" s="180"/>
      <c r="URI1" s="180"/>
      <c r="URJ1" s="180"/>
      <c r="URK1" s="180"/>
      <c r="URL1" s="180"/>
      <c r="URM1" s="180"/>
      <c r="URN1" s="180"/>
      <c r="URO1" s="180"/>
      <c r="URP1" s="180"/>
      <c r="URQ1" s="180"/>
      <c r="URR1" s="180"/>
      <c r="URS1" s="180"/>
      <c r="URT1" s="180"/>
      <c r="URU1" s="180"/>
      <c r="URV1" s="180"/>
      <c r="URW1" s="180"/>
      <c r="URX1" s="180"/>
      <c r="URY1" s="180"/>
      <c r="URZ1" s="180"/>
      <c r="USA1" s="180"/>
      <c r="USB1" s="180"/>
      <c r="USC1" s="180"/>
      <c r="USD1" s="180"/>
      <c r="USE1" s="180"/>
      <c r="USF1" s="180"/>
      <c r="USG1" s="180"/>
      <c r="USH1" s="180"/>
      <c r="USI1" s="180"/>
      <c r="USJ1" s="180"/>
      <c r="USK1" s="180"/>
      <c r="USL1" s="180"/>
      <c r="USM1" s="180"/>
      <c r="USN1" s="180"/>
      <c r="USO1" s="180"/>
      <c r="USP1" s="180"/>
      <c r="USQ1" s="180"/>
      <c r="USR1" s="180"/>
      <c r="USS1" s="180"/>
      <c r="UST1" s="180"/>
      <c r="USU1" s="180"/>
      <c r="USV1" s="180"/>
      <c r="USW1" s="180"/>
      <c r="USX1" s="180"/>
      <c r="USY1" s="180"/>
      <c r="USZ1" s="180"/>
      <c r="UTA1" s="180"/>
      <c r="UTB1" s="180"/>
      <c r="UTC1" s="180"/>
      <c r="UTD1" s="180"/>
      <c r="UTE1" s="180"/>
      <c r="UTF1" s="180"/>
      <c r="UTG1" s="180"/>
      <c r="UTH1" s="180"/>
      <c r="UTI1" s="180"/>
      <c r="UTJ1" s="180"/>
      <c r="UTK1" s="180"/>
      <c r="UTL1" s="180"/>
      <c r="UTM1" s="180"/>
      <c r="UTN1" s="180"/>
      <c r="UTO1" s="180"/>
      <c r="UTP1" s="180"/>
      <c r="UTQ1" s="180"/>
      <c r="UTR1" s="180"/>
      <c r="UTS1" s="180"/>
      <c r="UTT1" s="180"/>
      <c r="UTU1" s="180"/>
      <c r="UTV1" s="180"/>
      <c r="UTW1" s="180"/>
      <c r="UTX1" s="180"/>
      <c r="UTY1" s="180"/>
      <c r="UTZ1" s="180"/>
      <c r="UUA1" s="180"/>
      <c r="UUB1" s="180"/>
      <c r="UUC1" s="180"/>
      <c r="UUD1" s="180"/>
      <c r="UUE1" s="180"/>
      <c r="UUF1" s="180"/>
      <c r="UUG1" s="180"/>
      <c r="UUH1" s="180"/>
      <c r="UUI1" s="180"/>
      <c r="UUJ1" s="180"/>
      <c r="UUK1" s="180"/>
      <c r="UUL1" s="180"/>
      <c r="UUM1" s="180"/>
      <c r="UUN1" s="180"/>
      <c r="UUO1" s="180"/>
      <c r="UUP1" s="180"/>
      <c r="UUQ1" s="180"/>
      <c r="UUR1" s="180"/>
      <c r="UUS1" s="180"/>
      <c r="UUT1" s="180"/>
      <c r="UUU1" s="180"/>
      <c r="UUV1" s="180"/>
      <c r="UUW1" s="180"/>
      <c r="UUX1" s="180"/>
      <c r="UUY1" s="180"/>
      <c r="UUZ1" s="180"/>
      <c r="UVA1" s="180"/>
      <c r="UVB1" s="180"/>
      <c r="UVC1" s="180"/>
      <c r="UVD1" s="180"/>
      <c r="UVE1" s="180"/>
      <c r="UVF1" s="180"/>
      <c r="UVG1" s="180"/>
      <c r="UVH1" s="180"/>
      <c r="UVI1" s="180"/>
      <c r="UVJ1" s="180"/>
      <c r="UVK1" s="180"/>
      <c r="UVL1" s="180"/>
      <c r="UVM1" s="180"/>
      <c r="UVN1" s="180"/>
      <c r="UVO1" s="180"/>
      <c r="UVP1" s="180"/>
      <c r="UVQ1" s="180"/>
      <c r="UVR1" s="180"/>
      <c r="UVS1" s="180"/>
      <c r="UVT1" s="180"/>
      <c r="UVU1" s="180"/>
      <c r="UVV1" s="180"/>
      <c r="UVW1" s="180"/>
      <c r="UVX1" s="180"/>
      <c r="UVY1" s="180"/>
      <c r="UVZ1" s="180"/>
      <c r="UWA1" s="180"/>
      <c r="UWB1" s="180"/>
      <c r="UWC1" s="180"/>
      <c r="UWD1" s="180"/>
      <c r="UWE1" s="180"/>
      <c r="UWF1" s="180"/>
      <c r="UWG1" s="180"/>
      <c r="UWH1" s="180"/>
      <c r="UWI1" s="180"/>
      <c r="UWJ1" s="180"/>
      <c r="UWK1" s="180"/>
      <c r="UWL1" s="180"/>
      <c r="UWM1" s="180"/>
      <c r="UWN1" s="180"/>
      <c r="UWO1" s="180"/>
      <c r="UWP1" s="180"/>
      <c r="UWQ1" s="180"/>
      <c r="UWR1" s="180"/>
      <c r="UWS1" s="180"/>
      <c r="UWT1" s="180"/>
      <c r="UWU1" s="180"/>
      <c r="UWV1" s="180"/>
      <c r="UWW1" s="180"/>
      <c r="UWX1" s="180"/>
      <c r="UWY1" s="180"/>
      <c r="UWZ1" s="180"/>
      <c r="UXA1" s="180"/>
      <c r="UXB1" s="180"/>
      <c r="UXC1" s="180"/>
      <c r="UXD1" s="180"/>
      <c r="UXE1" s="180"/>
      <c r="UXF1" s="180"/>
      <c r="UXG1" s="180"/>
      <c r="UXH1" s="180"/>
      <c r="UXI1" s="180"/>
      <c r="UXJ1" s="180"/>
      <c r="UXK1" s="180"/>
      <c r="UXL1" s="180"/>
      <c r="UXM1" s="180"/>
      <c r="UXN1" s="180"/>
      <c r="UXO1" s="180"/>
      <c r="UXP1" s="180"/>
      <c r="UXQ1" s="180"/>
      <c r="UXR1" s="180"/>
      <c r="UXS1" s="180"/>
      <c r="UXT1" s="180"/>
      <c r="UXU1" s="180"/>
      <c r="UXV1" s="180"/>
      <c r="UXW1" s="180"/>
      <c r="UXX1" s="180"/>
      <c r="UXY1" s="180"/>
      <c r="UXZ1" s="180"/>
      <c r="UYA1" s="180"/>
      <c r="UYB1" s="180"/>
      <c r="UYC1" s="180"/>
      <c r="UYD1" s="180"/>
      <c r="UYE1" s="180"/>
      <c r="UYF1" s="180"/>
      <c r="UYG1" s="180"/>
      <c r="UYH1" s="180"/>
      <c r="UYI1" s="180"/>
      <c r="UYJ1" s="180"/>
      <c r="UYK1" s="180"/>
      <c r="UYL1" s="180"/>
      <c r="UYM1" s="180"/>
      <c r="UYN1" s="180"/>
      <c r="UYO1" s="180"/>
      <c r="UYP1" s="180"/>
      <c r="UYQ1" s="180"/>
      <c r="UYR1" s="180"/>
      <c r="UYS1" s="180"/>
      <c r="UYT1" s="180"/>
      <c r="UYU1" s="180"/>
      <c r="UYV1" s="180"/>
      <c r="UYW1" s="180"/>
      <c r="UYX1" s="180"/>
      <c r="UYY1" s="180"/>
      <c r="UYZ1" s="180"/>
      <c r="UZA1" s="180"/>
      <c r="UZB1" s="180"/>
      <c r="UZC1" s="180"/>
      <c r="UZD1" s="180"/>
      <c r="UZE1" s="180"/>
      <c r="UZF1" s="180"/>
      <c r="UZG1" s="180"/>
      <c r="UZH1" s="180"/>
      <c r="UZI1" s="180"/>
      <c r="UZJ1" s="180"/>
      <c r="UZK1" s="180"/>
      <c r="UZL1" s="180"/>
      <c r="UZM1" s="180"/>
      <c r="UZN1" s="180"/>
      <c r="UZO1" s="180"/>
      <c r="UZP1" s="180"/>
      <c r="UZQ1" s="180"/>
      <c r="UZR1" s="180"/>
      <c r="UZS1" s="180"/>
      <c r="UZT1" s="180"/>
      <c r="UZU1" s="180"/>
      <c r="UZV1" s="180"/>
      <c r="UZW1" s="180"/>
      <c r="UZX1" s="180"/>
      <c r="UZY1" s="180"/>
      <c r="UZZ1" s="180"/>
      <c r="VAA1" s="180"/>
      <c r="VAB1" s="180"/>
      <c r="VAC1" s="180"/>
      <c r="VAD1" s="180"/>
      <c r="VAE1" s="180"/>
      <c r="VAF1" s="180"/>
      <c r="VAG1" s="180"/>
      <c r="VAH1" s="180"/>
      <c r="VAI1" s="180"/>
      <c r="VAJ1" s="180"/>
      <c r="VAK1" s="180"/>
      <c r="VAL1" s="180"/>
      <c r="VAM1" s="180"/>
      <c r="VAN1" s="180"/>
      <c r="VAO1" s="180"/>
      <c r="VAP1" s="180"/>
      <c r="VAQ1" s="180"/>
      <c r="VAR1" s="180"/>
      <c r="VAS1" s="180"/>
      <c r="VAT1" s="180"/>
      <c r="VAU1" s="180"/>
      <c r="VAV1" s="180"/>
      <c r="VAW1" s="180"/>
      <c r="VAX1" s="180"/>
      <c r="VAY1" s="180"/>
      <c r="VAZ1" s="180"/>
      <c r="VBA1" s="180"/>
      <c r="VBB1" s="180"/>
      <c r="VBC1" s="180"/>
      <c r="VBD1" s="180"/>
      <c r="VBE1" s="180"/>
      <c r="VBF1" s="180"/>
      <c r="VBG1" s="180"/>
      <c r="VBH1" s="180"/>
      <c r="VBI1" s="180"/>
      <c r="VBJ1" s="180"/>
      <c r="VBK1" s="180"/>
      <c r="VBL1" s="180"/>
      <c r="VBM1" s="180"/>
      <c r="VBN1" s="180"/>
      <c r="VBO1" s="180"/>
      <c r="VBP1" s="180"/>
      <c r="VBQ1" s="180"/>
      <c r="VBR1" s="180"/>
      <c r="VBS1" s="180"/>
      <c r="VBT1" s="180"/>
      <c r="VBU1" s="180"/>
      <c r="VBV1" s="180"/>
      <c r="VBW1" s="180"/>
      <c r="VBX1" s="180"/>
      <c r="VBY1" s="180"/>
      <c r="VBZ1" s="180"/>
      <c r="VCA1" s="180"/>
      <c r="VCB1" s="180"/>
      <c r="VCC1" s="180"/>
      <c r="VCD1" s="180"/>
      <c r="VCE1" s="180"/>
      <c r="VCF1" s="180"/>
      <c r="VCG1" s="180"/>
      <c r="VCH1" s="180"/>
      <c r="VCI1" s="180"/>
      <c r="VCJ1" s="180"/>
      <c r="VCK1" s="180"/>
      <c r="VCL1" s="180"/>
      <c r="VCM1" s="180"/>
      <c r="VCN1" s="180"/>
      <c r="VCO1" s="180"/>
      <c r="VCP1" s="180"/>
      <c r="VCQ1" s="180"/>
      <c r="VCR1" s="180"/>
      <c r="VCS1" s="180"/>
      <c r="VCT1" s="180"/>
      <c r="VCU1" s="180"/>
      <c r="VCV1" s="180"/>
      <c r="VCW1" s="180"/>
      <c r="VCX1" s="180"/>
      <c r="VCY1" s="180"/>
      <c r="VCZ1" s="180"/>
      <c r="VDA1" s="180"/>
      <c r="VDB1" s="180"/>
      <c r="VDC1" s="180"/>
      <c r="VDD1" s="180"/>
      <c r="VDE1" s="180"/>
      <c r="VDF1" s="180"/>
      <c r="VDG1" s="180"/>
      <c r="VDH1" s="180"/>
      <c r="VDI1" s="180"/>
      <c r="VDJ1" s="180"/>
      <c r="VDK1" s="180"/>
      <c r="VDL1" s="180"/>
      <c r="VDM1" s="180"/>
      <c r="VDN1" s="180"/>
      <c r="VDO1" s="180"/>
      <c r="VDP1" s="180"/>
      <c r="VDQ1" s="180"/>
      <c r="VDR1" s="180"/>
      <c r="VDS1" s="180"/>
      <c r="VDT1" s="180"/>
      <c r="VDU1" s="180"/>
      <c r="VDV1" s="180"/>
      <c r="VDW1" s="180"/>
      <c r="VDX1" s="180"/>
      <c r="VDY1" s="180"/>
      <c r="VDZ1" s="180"/>
      <c r="VEA1" s="180"/>
      <c r="VEB1" s="180"/>
      <c r="VEC1" s="180"/>
      <c r="VED1" s="180"/>
      <c r="VEE1" s="180"/>
      <c r="VEF1" s="180"/>
      <c r="VEG1" s="180"/>
      <c r="VEH1" s="180"/>
      <c r="VEI1" s="180"/>
      <c r="VEJ1" s="180"/>
      <c r="VEK1" s="180"/>
      <c r="VEL1" s="180"/>
      <c r="VEM1" s="180"/>
      <c r="VEN1" s="180"/>
      <c r="VEO1" s="180"/>
      <c r="VEP1" s="180"/>
      <c r="VEQ1" s="180"/>
      <c r="VER1" s="180"/>
      <c r="VES1" s="180"/>
      <c r="VET1" s="180"/>
      <c r="VEU1" s="180"/>
      <c r="VEV1" s="180"/>
      <c r="VEW1" s="180"/>
      <c r="VEX1" s="180"/>
      <c r="VEY1" s="180"/>
      <c r="VEZ1" s="180"/>
      <c r="VFA1" s="180"/>
      <c r="VFB1" s="180"/>
      <c r="VFC1" s="180"/>
      <c r="VFD1" s="180"/>
      <c r="VFE1" s="180"/>
      <c r="VFF1" s="180"/>
      <c r="VFG1" s="180"/>
      <c r="VFH1" s="180"/>
      <c r="VFI1" s="180"/>
      <c r="VFJ1" s="180"/>
      <c r="VFK1" s="180"/>
      <c r="VFL1" s="180"/>
      <c r="VFM1" s="180"/>
      <c r="VFN1" s="180"/>
      <c r="VFO1" s="180"/>
      <c r="VFP1" s="180"/>
      <c r="VFQ1" s="180"/>
      <c r="VFR1" s="180"/>
      <c r="VFS1" s="180"/>
      <c r="VFT1" s="180"/>
      <c r="VFU1" s="180"/>
      <c r="VFV1" s="180"/>
      <c r="VFW1" s="180"/>
      <c r="VFX1" s="180"/>
      <c r="VFY1" s="180"/>
      <c r="VFZ1" s="180"/>
      <c r="VGA1" s="180"/>
      <c r="VGB1" s="180"/>
      <c r="VGC1" s="180"/>
      <c r="VGD1" s="180"/>
      <c r="VGE1" s="180"/>
      <c r="VGF1" s="180"/>
      <c r="VGG1" s="180"/>
      <c r="VGH1" s="180"/>
      <c r="VGI1" s="180"/>
      <c r="VGJ1" s="180"/>
      <c r="VGK1" s="180"/>
      <c r="VGL1" s="180"/>
      <c r="VGM1" s="180"/>
      <c r="VGN1" s="180"/>
      <c r="VGO1" s="180"/>
      <c r="VGP1" s="180"/>
      <c r="VGQ1" s="180"/>
      <c r="VGR1" s="180"/>
      <c r="VGS1" s="180"/>
      <c r="VGT1" s="180"/>
      <c r="VGU1" s="180"/>
      <c r="VGV1" s="180"/>
      <c r="VGW1" s="180"/>
      <c r="VGX1" s="180"/>
      <c r="VGY1" s="180"/>
      <c r="VGZ1" s="180"/>
      <c r="VHA1" s="180"/>
      <c r="VHB1" s="180"/>
      <c r="VHC1" s="180"/>
      <c r="VHD1" s="180"/>
      <c r="VHE1" s="180"/>
      <c r="VHF1" s="180"/>
      <c r="VHG1" s="180"/>
      <c r="VHH1" s="180"/>
      <c r="VHI1" s="180"/>
      <c r="VHJ1" s="180"/>
      <c r="VHK1" s="180"/>
      <c r="VHL1" s="180"/>
      <c r="VHM1" s="180"/>
      <c r="VHN1" s="180"/>
      <c r="VHO1" s="180"/>
      <c r="VHP1" s="180"/>
      <c r="VHQ1" s="180"/>
      <c r="VHR1" s="180"/>
      <c r="VHS1" s="180"/>
      <c r="VHT1" s="180"/>
      <c r="VHU1" s="180"/>
      <c r="VHV1" s="180"/>
      <c r="VHW1" s="180"/>
      <c r="VHX1" s="180"/>
      <c r="VHY1" s="180"/>
      <c r="VHZ1" s="180"/>
      <c r="VIA1" s="180"/>
      <c r="VIB1" s="180"/>
      <c r="VIC1" s="180"/>
      <c r="VID1" s="180"/>
      <c r="VIE1" s="180"/>
      <c r="VIF1" s="180"/>
      <c r="VIG1" s="180"/>
      <c r="VIH1" s="180"/>
      <c r="VII1" s="180"/>
      <c r="VIJ1" s="180"/>
      <c r="VIK1" s="180"/>
      <c r="VIL1" s="180"/>
      <c r="VIM1" s="180"/>
      <c r="VIN1" s="180"/>
      <c r="VIO1" s="180"/>
      <c r="VIP1" s="180"/>
      <c r="VIQ1" s="180"/>
      <c r="VIR1" s="180"/>
      <c r="VIS1" s="180"/>
      <c r="VIT1" s="180"/>
      <c r="VIU1" s="180"/>
      <c r="VIV1" s="180"/>
      <c r="VIW1" s="180"/>
      <c r="VIX1" s="180"/>
      <c r="VIY1" s="180"/>
      <c r="VIZ1" s="180"/>
      <c r="VJA1" s="180"/>
      <c r="VJB1" s="180"/>
      <c r="VJC1" s="180"/>
      <c r="VJD1" s="180"/>
      <c r="VJE1" s="180"/>
      <c r="VJF1" s="180"/>
      <c r="VJG1" s="180"/>
      <c r="VJH1" s="180"/>
      <c r="VJI1" s="180"/>
      <c r="VJJ1" s="180"/>
      <c r="VJK1" s="180"/>
      <c r="VJL1" s="180"/>
      <c r="VJM1" s="180"/>
      <c r="VJN1" s="180"/>
      <c r="VJO1" s="180"/>
      <c r="VJP1" s="180"/>
      <c r="VJQ1" s="180"/>
      <c r="VJR1" s="180"/>
      <c r="VJS1" s="180"/>
      <c r="VJT1" s="180"/>
      <c r="VJU1" s="180"/>
      <c r="VJV1" s="180"/>
      <c r="VJW1" s="180"/>
      <c r="VJX1" s="180"/>
      <c r="VJY1" s="180"/>
      <c r="VJZ1" s="180"/>
      <c r="VKA1" s="180"/>
      <c r="VKB1" s="180"/>
      <c r="VKC1" s="180"/>
      <c r="VKD1" s="180"/>
      <c r="VKE1" s="180"/>
      <c r="VKF1" s="180"/>
      <c r="VKG1" s="180"/>
      <c r="VKH1" s="180"/>
      <c r="VKI1" s="180"/>
      <c r="VKJ1" s="180"/>
      <c r="VKK1" s="180"/>
      <c r="VKL1" s="180"/>
      <c r="VKM1" s="180"/>
      <c r="VKN1" s="180"/>
      <c r="VKO1" s="180"/>
      <c r="VKP1" s="180"/>
      <c r="VKQ1" s="180"/>
      <c r="VKR1" s="180"/>
      <c r="VKS1" s="180"/>
      <c r="VKT1" s="180"/>
      <c r="VKU1" s="180"/>
      <c r="VKV1" s="180"/>
      <c r="VKW1" s="180"/>
      <c r="VKX1" s="180"/>
      <c r="VKY1" s="180"/>
      <c r="VKZ1" s="180"/>
      <c r="VLA1" s="180"/>
      <c r="VLB1" s="180"/>
      <c r="VLC1" s="180"/>
      <c r="VLD1" s="180"/>
      <c r="VLE1" s="180"/>
      <c r="VLF1" s="180"/>
      <c r="VLG1" s="180"/>
      <c r="VLH1" s="180"/>
      <c r="VLI1" s="180"/>
      <c r="VLJ1" s="180"/>
      <c r="VLK1" s="180"/>
      <c r="VLL1" s="180"/>
      <c r="VLM1" s="180"/>
      <c r="VLN1" s="180"/>
      <c r="VLO1" s="180"/>
      <c r="VLP1" s="180"/>
      <c r="VLQ1" s="180"/>
      <c r="VLR1" s="180"/>
      <c r="VLS1" s="180"/>
      <c r="VLT1" s="180"/>
      <c r="VLU1" s="180"/>
      <c r="VLV1" s="180"/>
      <c r="VLW1" s="180"/>
      <c r="VLX1" s="180"/>
      <c r="VLY1" s="180"/>
      <c r="VLZ1" s="180"/>
      <c r="VMA1" s="180"/>
      <c r="VMB1" s="180"/>
      <c r="VMC1" s="180"/>
      <c r="VMD1" s="180"/>
      <c r="VME1" s="180"/>
      <c r="VMF1" s="180"/>
      <c r="VMG1" s="180"/>
      <c r="VMH1" s="180"/>
      <c r="VMI1" s="180"/>
      <c r="VMJ1" s="180"/>
      <c r="VMK1" s="180"/>
      <c r="VML1" s="180"/>
      <c r="VMM1" s="180"/>
      <c r="VMN1" s="180"/>
      <c r="VMO1" s="180"/>
      <c r="VMP1" s="180"/>
      <c r="VMQ1" s="180"/>
      <c r="VMR1" s="180"/>
      <c r="VMS1" s="180"/>
      <c r="VMT1" s="180"/>
      <c r="VMU1" s="180"/>
      <c r="VMV1" s="180"/>
      <c r="VMW1" s="180"/>
      <c r="VMX1" s="180"/>
      <c r="VMY1" s="180"/>
      <c r="VMZ1" s="180"/>
      <c r="VNA1" s="180"/>
      <c r="VNB1" s="180"/>
      <c r="VNC1" s="180"/>
      <c r="VND1" s="180"/>
      <c r="VNE1" s="180"/>
      <c r="VNF1" s="180"/>
      <c r="VNG1" s="180"/>
      <c r="VNH1" s="180"/>
      <c r="VNI1" s="180"/>
      <c r="VNJ1" s="180"/>
      <c r="VNK1" s="180"/>
      <c r="VNL1" s="180"/>
      <c r="VNM1" s="180"/>
      <c r="VNN1" s="180"/>
      <c r="VNO1" s="180"/>
      <c r="VNP1" s="180"/>
      <c r="VNQ1" s="180"/>
      <c r="VNR1" s="180"/>
      <c r="VNS1" s="180"/>
      <c r="VNT1" s="180"/>
      <c r="VNU1" s="180"/>
      <c r="VNV1" s="180"/>
      <c r="VNW1" s="180"/>
      <c r="VNX1" s="180"/>
      <c r="VNY1" s="180"/>
      <c r="VNZ1" s="180"/>
      <c r="VOA1" s="180"/>
      <c r="VOB1" s="180"/>
      <c r="VOC1" s="180"/>
      <c r="VOD1" s="180"/>
      <c r="VOE1" s="180"/>
      <c r="VOF1" s="180"/>
      <c r="VOG1" s="180"/>
      <c r="VOH1" s="180"/>
      <c r="VOI1" s="180"/>
      <c r="VOJ1" s="180"/>
      <c r="VOK1" s="180"/>
      <c r="VOL1" s="180"/>
      <c r="VOM1" s="180"/>
      <c r="VON1" s="180"/>
      <c r="VOO1" s="180"/>
      <c r="VOP1" s="180"/>
      <c r="VOQ1" s="180"/>
      <c r="VOR1" s="180"/>
      <c r="VOS1" s="180"/>
      <c r="VOT1" s="180"/>
      <c r="VOU1" s="180"/>
      <c r="VOV1" s="180"/>
      <c r="VOW1" s="180"/>
      <c r="VOX1" s="180"/>
      <c r="VOY1" s="180"/>
      <c r="VOZ1" s="180"/>
      <c r="VPA1" s="180"/>
      <c r="VPB1" s="180"/>
      <c r="VPC1" s="180"/>
      <c r="VPD1" s="180"/>
      <c r="VPE1" s="180"/>
      <c r="VPF1" s="180"/>
      <c r="VPG1" s="180"/>
      <c r="VPH1" s="180"/>
      <c r="VPI1" s="180"/>
      <c r="VPJ1" s="180"/>
      <c r="VPK1" s="180"/>
      <c r="VPL1" s="180"/>
      <c r="VPM1" s="180"/>
      <c r="VPN1" s="180"/>
      <c r="VPO1" s="180"/>
      <c r="VPP1" s="180"/>
      <c r="VPQ1" s="180"/>
      <c r="VPR1" s="180"/>
      <c r="VPS1" s="180"/>
      <c r="VPT1" s="180"/>
      <c r="VPU1" s="180"/>
      <c r="VPV1" s="180"/>
      <c r="VPW1" s="180"/>
      <c r="VPX1" s="180"/>
      <c r="VPY1" s="180"/>
      <c r="VPZ1" s="180"/>
      <c r="VQA1" s="180"/>
      <c r="VQB1" s="180"/>
      <c r="VQC1" s="180"/>
      <c r="VQD1" s="180"/>
      <c r="VQE1" s="180"/>
      <c r="VQF1" s="180"/>
      <c r="VQG1" s="180"/>
      <c r="VQH1" s="180"/>
      <c r="VQI1" s="180"/>
      <c r="VQJ1" s="180"/>
      <c r="VQK1" s="180"/>
      <c r="VQL1" s="180"/>
      <c r="VQM1" s="180"/>
      <c r="VQN1" s="180"/>
      <c r="VQO1" s="180"/>
      <c r="VQP1" s="180"/>
      <c r="VQQ1" s="180"/>
      <c r="VQR1" s="180"/>
      <c r="VQS1" s="180"/>
      <c r="VQT1" s="180"/>
      <c r="VQU1" s="180"/>
      <c r="VQV1" s="180"/>
      <c r="VQW1" s="180"/>
      <c r="VQX1" s="180"/>
      <c r="VQY1" s="180"/>
      <c r="VQZ1" s="180"/>
      <c r="VRA1" s="180"/>
      <c r="VRB1" s="180"/>
      <c r="VRC1" s="180"/>
      <c r="VRD1" s="180"/>
      <c r="VRE1" s="180"/>
      <c r="VRF1" s="180"/>
      <c r="VRG1" s="180"/>
      <c r="VRH1" s="180"/>
      <c r="VRI1" s="180"/>
      <c r="VRJ1" s="180"/>
      <c r="VRK1" s="180"/>
      <c r="VRL1" s="180"/>
      <c r="VRM1" s="180"/>
      <c r="VRN1" s="180"/>
      <c r="VRO1" s="180"/>
      <c r="VRP1" s="180"/>
      <c r="VRQ1" s="180"/>
      <c r="VRR1" s="180"/>
      <c r="VRS1" s="180"/>
      <c r="VRT1" s="180"/>
      <c r="VRU1" s="180"/>
      <c r="VRV1" s="180"/>
      <c r="VRW1" s="180"/>
      <c r="VRX1" s="180"/>
      <c r="VRY1" s="180"/>
      <c r="VRZ1" s="180"/>
      <c r="VSA1" s="180"/>
      <c r="VSB1" s="180"/>
      <c r="VSC1" s="180"/>
      <c r="VSD1" s="180"/>
      <c r="VSE1" s="180"/>
      <c r="VSF1" s="180"/>
      <c r="VSG1" s="180"/>
      <c r="VSH1" s="180"/>
      <c r="VSI1" s="180"/>
      <c r="VSJ1" s="180"/>
      <c r="VSK1" s="180"/>
      <c r="VSL1" s="180"/>
      <c r="VSM1" s="180"/>
      <c r="VSN1" s="180"/>
      <c r="VSO1" s="180"/>
      <c r="VSP1" s="180"/>
      <c r="VSQ1" s="180"/>
      <c r="VSR1" s="180"/>
      <c r="VSS1" s="180"/>
      <c r="VST1" s="180"/>
      <c r="VSU1" s="180"/>
      <c r="VSV1" s="180"/>
      <c r="VSW1" s="180"/>
      <c r="VSX1" s="180"/>
      <c r="VSY1" s="180"/>
      <c r="VSZ1" s="180"/>
      <c r="VTA1" s="180"/>
      <c r="VTB1" s="180"/>
      <c r="VTC1" s="180"/>
      <c r="VTD1" s="180"/>
      <c r="VTE1" s="180"/>
      <c r="VTF1" s="180"/>
      <c r="VTG1" s="180"/>
      <c r="VTH1" s="180"/>
      <c r="VTI1" s="180"/>
      <c r="VTJ1" s="180"/>
      <c r="VTK1" s="180"/>
      <c r="VTL1" s="180"/>
      <c r="VTM1" s="180"/>
      <c r="VTN1" s="180"/>
      <c r="VTO1" s="180"/>
      <c r="VTP1" s="180"/>
      <c r="VTQ1" s="180"/>
      <c r="VTR1" s="180"/>
      <c r="VTS1" s="180"/>
      <c r="VTT1" s="180"/>
      <c r="VTU1" s="180"/>
      <c r="VTV1" s="180"/>
      <c r="VTW1" s="180"/>
      <c r="VTX1" s="180"/>
      <c r="VTY1" s="180"/>
      <c r="VTZ1" s="180"/>
      <c r="VUA1" s="180"/>
      <c r="VUB1" s="180"/>
      <c r="VUC1" s="180"/>
      <c r="VUD1" s="180"/>
      <c r="VUE1" s="180"/>
      <c r="VUF1" s="180"/>
      <c r="VUG1" s="180"/>
      <c r="VUH1" s="180"/>
      <c r="VUI1" s="180"/>
      <c r="VUJ1" s="180"/>
      <c r="VUK1" s="180"/>
      <c r="VUL1" s="180"/>
      <c r="VUM1" s="180"/>
      <c r="VUN1" s="180"/>
      <c r="VUO1" s="180"/>
      <c r="VUP1" s="180"/>
      <c r="VUQ1" s="180"/>
      <c r="VUR1" s="180"/>
      <c r="VUS1" s="180"/>
      <c r="VUT1" s="180"/>
      <c r="VUU1" s="180"/>
      <c r="VUV1" s="180"/>
      <c r="VUW1" s="180"/>
      <c r="VUX1" s="180"/>
      <c r="VUY1" s="180"/>
      <c r="VUZ1" s="180"/>
      <c r="VVA1" s="180"/>
      <c r="VVB1" s="180"/>
      <c r="VVC1" s="180"/>
      <c r="VVD1" s="180"/>
      <c r="VVE1" s="180"/>
      <c r="VVF1" s="180"/>
      <c r="VVG1" s="180"/>
      <c r="VVH1" s="180"/>
      <c r="VVI1" s="180"/>
      <c r="VVJ1" s="180"/>
      <c r="VVK1" s="180"/>
      <c r="VVL1" s="180"/>
      <c r="VVM1" s="180"/>
      <c r="VVN1" s="180"/>
      <c r="VVO1" s="180"/>
      <c r="VVP1" s="180"/>
      <c r="VVQ1" s="180"/>
      <c r="VVR1" s="180"/>
      <c r="VVS1" s="180"/>
      <c r="VVT1" s="180"/>
      <c r="VVU1" s="180"/>
      <c r="VVV1" s="180"/>
      <c r="VVW1" s="180"/>
      <c r="VVX1" s="180"/>
      <c r="VVY1" s="180"/>
      <c r="VVZ1" s="180"/>
      <c r="VWA1" s="180"/>
      <c r="VWB1" s="180"/>
      <c r="VWC1" s="180"/>
      <c r="VWD1" s="180"/>
      <c r="VWE1" s="180"/>
      <c r="VWF1" s="180"/>
      <c r="VWG1" s="180"/>
      <c r="VWH1" s="180"/>
      <c r="VWI1" s="180"/>
      <c r="VWJ1" s="180"/>
      <c r="VWK1" s="180"/>
      <c r="VWL1" s="180"/>
      <c r="VWM1" s="180"/>
      <c r="VWN1" s="180"/>
      <c r="VWO1" s="180"/>
      <c r="VWP1" s="180"/>
      <c r="VWQ1" s="180"/>
      <c r="VWR1" s="180"/>
      <c r="VWS1" s="180"/>
      <c r="VWT1" s="180"/>
      <c r="VWU1" s="180"/>
      <c r="VWV1" s="180"/>
      <c r="VWW1" s="180"/>
      <c r="VWX1" s="180"/>
      <c r="VWY1" s="180"/>
      <c r="VWZ1" s="180"/>
      <c r="VXA1" s="180"/>
      <c r="VXB1" s="180"/>
      <c r="VXC1" s="180"/>
      <c r="VXD1" s="180"/>
      <c r="VXE1" s="180"/>
      <c r="VXF1" s="180"/>
      <c r="VXG1" s="180"/>
      <c r="VXH1" s="180"/>
      <c r="VXI1" s="180"/>
      <c r="VXJ1" s="180"/>
      <c r="VXK1" s="180"/>
      <c r="VXL1" s="180"/>
      <c r="VXM1" s="180"/>
      <c r="VXN1" s="180"/>
      <c r="VXO1" s="180"/>
      <c r="VXP1" s="180"/>
      <c r="VXQ1" s="180"/>
      <c r="VXR1" s="180"/>
      <c r="VXS1" s="180"/>
      <c r="VXT1" s="180"/>
      <c r="VXU1" s="180"/>
      <c r="VXV1" s="180"/>
      <c r="VXW1" s="180"/>
      <c r="VXX1" s="180"/>
      <c r="VXY1" s="180"/>
      <c r="VXZ1" s="180"/>
      <c r="VYA1" s="180"/>
      <c r="VYB1" s="180"/>
      <c r="VYC1" s="180"/>
      <c r="VYD1" s="180"/>
      <c r="VYE1" s="180"/>
      <c r="VYF1" s="180"/>
      <c r="VYG1" s="180"/>
      <c r="VYH1" s="180"/>
      <c r="VYI1" s="180"/>
      <c r="VYJ1" s="180"/>
      <c r="VYK1" s="180"/>
      <c r="VYL1" s="180"/>
      <c r="VYM1" s="180"/>
      <c r="VYN1" s="180"/>
      <c r="VYO1" s="180"/>
      <c r="VYP1" s="180"/>
      <c r="VYQ1" s="180"/>
      <c r="VYR1" s="180"/>
      <c r="VYS1" s="180"/>
      <c r="VYT1" s="180"/>
      <c r="VYU1" s="180"/>
      <c r="VYV1" s="180"/>
      <c r="VYW1" s="180"/>
      <c r="VYX1" s="180"/>
      <c r="VYY1" s="180"/>
      <c r="VYZ1" s="180"/>
      <c r="VZA1" s="180"/>
      <c r="VZB1" s="180"/>
      <c r="VZC1" s="180"/>
      <c r="VZD1" s="180"/>
      <c r="VZE1" s="180"/>
      <c r="VZF1" s="180"/>
      <c r="VZG1" s="180"/>
      <c r="VZH1" s="180"/>
      <c r="VZI1" s="180"/>
      <c r="VZJ1" s="180"/>
      <c r="VZK1" s="180"/>
      <c r="VZL1" s="180"/>
      <c r="VZM1" s="180"/>
      <c r="VZN1" s="180"/>
      <c r="VZO1" s="180"/>
      <c r="VZP1" s="180"/>
      <c r="VZQ1" s="180"/>
      <c r="VZR1" s="180"/>
      <c r="VZS1" s="180"/>
      <c r="VZT1" s="180"/>
      <c r="VZU1" s="180"/>
      <c r="VZV1" s="180"/>
      <c r="VZW1" s="180"/>
      <c r="VZX1" s="180"/>
      <c r="VZY1" s="180"/>
      <c r="VZZ1" s="180"/>
      <c r="WAA1" s="180"/>
      <c r="WAB1" s="180"/>
      <c r="WAC1" s="180"/>
      <c r="WAD1" s="180"/>
      <c r="WAE1" s="180"/>
      <c r="WAF1" s="180"/>
      <c r="WAG1" s="180"/>
      <c r="WAH1" s="180"/>
      <c r="WAI1" s="180"/>
      <c r="WAJ1" s="180"/>
      <c r="WAK1" s="180"/>
      <c r="WAL1" s="180"/>
      <c r="WAM1" s="180"/>
      <c r="WAN1" s="180"/>
      <c r="WAO1" s="180"/>
      <c r="WAP1" s="180"/>
      <c r="WAQ1" s="180"/>
      <c r="WAR1" s="180"/>
      <c r="WAS1" s="180"/>
      <c r="WAT1" s="180"/>
      <c r="WAU1" s="180"/>
      <c r="WAV1" s="180"/>
      <c r="WAW1" s="180"/>
      <c r="WAX1" s="180"/>
      <c r="WAY1" s="180"/>
      <c r="WAZ1" s="180"/>
      <c r="WBA1" s="180"/>
      <c r="WBB1" s="180"/>
      <c r="WBC1" s="180"/>
      <c r="WBD1" s="180"/>
      <c r="WBE1" s="180"/>
      <c r="WBF1" s="180"/>
      <c r="WBG1" s="180"/>
      <c r="WBH1" s="180"/>
      <c r="WBI1" s="180"/>
      <c r="WBJ1" s="180"/>
      <c r="WBK1" s="180"/>
      <c r="WBL1" s="180"/>
      <c r="WBM1" s="180"/>
      <c r="WBN1" s="180"/>
      <c r="WBO1" s="180"/>
      <c r="WBP1" s="180"/>
      <c r="WBQ1" s="180"/>
      <c r="WBR1" s="180"/>
      <c r="WBS1" s="180"/>
      <c r="WBT1" s="180"/>
      <c r="WBU1" s="180"/>
      <c r="WBV1" s="180"/>
      <c r="WBW1" s="180"/>
      <c r="WBX1" s="180"/>
      <c r="WBY1" s="180"/>
      <c r="WBZ1" s="180"/>
      <c r="WCA1" s="180"/>
      <c r="WCB1" s="180"/>
      <c r="WCC1" s="180"/>
      <c r="WCD1" s="180"/>
      <c r="WCE1" s="180"/>
      <c r="WCF1" s="180"/>
      <c r="WCG1" s="180"/>
      <c r="WCH1" s="180"/>
      <c r="WCI1" s="180"/>
      <c r="WCJ1" s="180"/>
      <c r="WCK1" s="180"/>
      <c r="WCL1" s="180"/>
      <c r="WCM1" s="180"/>
      <c r="WCN1" s="180"/>
      <c r="WCO1" s="180"/>
      <c r="WCP1" s="180"/>
      <c r="WCQ1" s="180"/>
      <c r="WCR1" s="180"/>
      <c r="WCS1" s="180"/>
      <c r="WCT1" s="180"/>
      <c r="WCU1" s="180"/>
      <c r="WCV1" s="180"/>
      <c r="WCW1" s="180"/>
      <c r="WCX1" s="180"/>
      <c r="WCY1" s="180"/>
      <c r="WCZ1" s="180"/>
      <c r="WDA1" s="180"/>
      <c r="WDB1" s="180"/>
      <c r="WDC1" s="180"/>
      <c r="WDD1" s="180"/>
      <c r="WDE1" s="180"/>
      <c r="WDF1" s="180"/>
      <c r="WDG1" s="180"/>
      <c r="WDH1" s="180"/>
      <c r="WDI1" s="180"/>
      <c r="WDJ1" s="180"/>
      <c r="WDK1" s="180"/>
      <c r="WDL1" s="180"/>
      <c r="WDM1" s="180"/>
      <c r="WDN1" s="180"/>
      <c r="WDO1" s="180"/>
      <c r="WDP1" s="180"/>
      <c r="WDQ1" s="180"/>
      <c r="WDR1" s="180"/>
      <c r="WDS1" s="180"/>
      <c r="WDT1" s="180"/>
      <c r="WDU1" s="180"/>
      <c r="WDV1" s="180"/>
      <c r="WDW1" s="180"/>
      <c r="WDX1" s="180"/>
      <c r="WDY1" s="180"/>
      <c r="WDZ1" s="180"/>
      <c r="WEA1" s="180"/>
      <c r="WEB1" s="180"/>
      <c r="WEC1" s="180"/>
      <c r="WED1" s="180"/>
      <c r="WEE1" s="180"/>
      <c r="WEF1" s="180"/>
      <c r="WEG1" s="180"/>
      <c r="WEH1" s="180"/>
      <c r="WEI1" s="180"/>
      <c r="WEJ1" s="180"/>
      <c r="WEK1" s="180"/>
      <c r="WEL1" s="180"/>
      <c r="WEM1" s="180"/>
      <c r="WEN1" s="180"/>
      <c r="WEO1" s="180"/>
      <c r="WEP1" s="180"/>
      <c r="WEQ1" s="180"/>
      <c r="WER1" s="180"/>
      <c r="WES1" s="180"/>
      <c r="WET1" s="180"/>
      <c r="WEU1" s="180"/>
      <c r="WEV1" s="180"/>
      <c r="WEW1" s="180"/>
      <c r="WEX1" s="180"/>
      <c r="WEY1" s="180"/>
      <c r="WEZ1" s="180"/>
      <c r="WFA1" s="180"/>
      <c r="WFB1" s="180"/>
      <c r="WFC1" s="180"/>
      <c r="WFD1" s="180"/>
      <c r="WFE1" s="180"/>
      <c r="WFF1" s="180"/>
      <c r="WFG1" s="180"/>
      <c r="WFH1" s="180"/>
      <c r="WFI1" s="180"/>
      <c r="WFJ1" s="180"/>
      <c r="WFK1" s="180"/>
      <c r="WFL1" s="180"/>
      <c r="WFM1" s="180"/>
      <c r="WFN1" s="180"/>
      <c r="WFO1" s="180"/>
      <c r="WFP1" s="180"/>
      <c r="WFQ1" s="180"/>
      <c r="WFR1" s="180"/>
      <c r="WFS1" s="180"/>
      <c r="WFT1" s="180"/>
      <c r="WFU1" s="180"/>
      <c r="WFV1" s="180"/>
      <c r="WFW1" s="180"/>
      <c r="WFX1" s="180"/>
      <c r="WFY1" s="180"/>
      <c r="WFZ1" s="180"/>
      <c r="WGA1" s="180"/>
      <c r="WGB1" s="180"/>
      <c r="WGC1" s="180"/>
      <c r="WGD1" s="180"/>
      <c r="WGE1" s="180"/>
      <c r="WGF1" s="180"/>
      <c r="WGG1" s="180"/>
      <c r="WGH1" s="180"/>
      <c r="WGI1" s="180"/>
      <c r="WGJ1" s="180"/>
      <c r="WGK1" s="180"/>
      <c r="WGL1" s="180"/>
      <c r="WGM1" s="180"/>
      <c r="WGN1" s="180"/>
      <c r="WGO1" s="180"/>
      <c r="WGP1" s="180"/>
      <c r="WGQ1" s="180"/>
      <c r="WGR1" s="180"/>
      <c r="WGS1" s="180"/>
      <c r="WGT1" s="180"/>
      <c r="WGU1" s="180"/>
      <c r="WGV1" s="180"/>
      <c r="WGW1" s="180"/>
      <c r="WGX1" s="180"/>
      <c r="WGY1" s="180"/>
      <c r="WGZ1" s="180"/>
      <c r="WHA1" s="180"/>
      <c r="WHB1" s="180"/>
      <c r="WHC1" s="180"/>
      <c r="WHD1" s="180"/>
      <c r="WHE1" s="180"/>
      <c r="WHF1" s="180"/>
      <c r="WHG1" s="180"/>
      <c r="WHH1" s="180"/>
      <c r="WHI1" s="180"/>
      <c r="WHJ1" s="180"/>
      <c r="WHK1" s="180"/>
      <c r="WHL1" s="180"/>
      <c r="WHM1" s="180"/>
      <c r="WHN1" s="180"/>
      <c r="WHO1" s="180"/>
      <c r="WHP1" s="180"/>
      <c r="WHQ1" s="180"/>
      <c r="WHR1" s="180"/>
      <c r="WHS1" s="180"/>
      <c r="WHT1" s="180"/>
      <c r="WHU1" s="180"/>
      <c r="WHV1" s="180"/>
      <c r="WHW1" s="180"/>
      <c r="WHX1" s="180"/>
      <c r="WHY1" s="180"/>
      <c r="WHZ1" s="180"/>
      <c r="WIA1" s="180"/>
      <c r="WIB1" s="180"/>
      <c r="WIC1" s="180"/>
      <c r="WID1" s="180"/>
      <c r="WIE1" s="180"/>
      <c r="WIF1" s="180"/>
      <c r="WIG1" s="180"/>
      <c r="WIH1" s="180"/>
      <c r="WII1" s="180"/>
      <c r="WIJ1" s="180"/>
      <c r="WIK1" s="180"/>
      <c r="WIL1" s="180"/>
      <c r="WIM1" s="180"/>
      <c r="WIN1" s="180"/>
      <c r="WIO1" s="180"/>
      <c r="WIP1" s="180"/>
      <c r="WIQ1" s="180"/>
      <c r="WIR1" s="180"/>
      <c r="WIS1" s="180"/>
      <c r="WIT1" s="180"/>
      <c r="WIU1" s="180"/>
      <c r="WIV1" s="180"/>
      <c r="WIW1" s="180"/>
      <c r="WIX1" s="180"/>
      <c r="WIY1" s="180"/>
      <c r="WIZ1" s="180"/>
      <c r="WJA1" s="180"/>
      <c r="WJB1" s="180"/>
      <c r="WJC1" s="180"/>
      <c r="WJD1" s="180"/>
      <c r="WJE1" s="180"/>
      <c r="WJF1" s="180"/>
      <c r="WJG1" s="180"/>
      <c r="WJH1" s="180"/>
      <c r="WJI1" s="180"/>
      <c r="WJJ1" s="180"/>
      <c r="WJK1" s="180"/>
      <c r="WJL1" s="180"/>
      <c r="WJM1" s="180"/>
      <c r="WJN1" s="180"/>
      <c r="WJO1" s="180"/>
      <c r="WJP1" s="180"/>
      <c r="WJQ1" s="180"/>
      <c r="WJR1" s="180"/>
      <c r="WJS1" s="180"/>
      <c r="WJT1" s="180"/>
      <c r="WJU1" s="180"/>
      <c r="WJV1" s="180"/>
      <c r="WJW1" s="180"/>
      <c r="WJX1" s="180"/>
      <c r="WJY1" s="180"/>
      <c r="WJZ1" s="180"/>
      <c r="WKA1" s="180"/>
      <c r="WKB1" s="180"/>
      <c r="WKC1" s="180"/>
      <c r="WKD1" s="180"/>
      <c r="WKE1" s="180"/>
      <c r="WKF1" s="180"/>
      <c r="WKG1" s="180"/>
      <c r="WKH1" s="180"/>
      <c r="WKI1" s="180"/>
      <c r="WKJ1" s="180"/>
      <c r="WKK1" s="180"/>
      <c r="WKL1" s="180"/>
      <c r="WKM1" s="180"/>
      <c r="WKN1" s="180"/>
      <c r="WKO1" s="180"/>
      <c r="WKP1" s="180"/>
      <c r="WKQ1" s="180"/>
      <c r="WKR1" s="180"/>
      <c r="WKS1" s="180"/>
      <c r="WKT1" s="180"/>
      <c r="WKU1" s="180"/>
      <c r="WKV1" s="180"/>
      <c r="WKW1" s="180"/>
      <c r="WKX1" s="180"/>
      <c r="WKY1" s="180"/>
      <c r="WKZ1" s="180"/>
      <c r="WLA1" s="180"/>
      <c r="WLB1" s="180"/>
      <c r="WLC1" s="180"/>
      <c r="WLD1" s="180"/>
      <c r="WLE1" s="180"/>
      <c r="WLF1" s="180"/>
      <c r="WLG1" s="180"/>
      <c r="WLH1" s="180"/>
      <c r="WLI1" s="180"/>
      <c r="WLJ1" s="180"/>
      <c r="WLK1" s="180"/>
      <c r="WLL1" s="180"/>
      <c r="WLM1" s="180"/>
      <c r="WLN1" s="180"/>
      <c r="WLO1" s="180"/>
      <c r="WLP1" s="180"/>
      <c r="WLQ1" s="180"/>
      <c r="WLR1" s="180"/>
      <c r="WLS1" s="180"/>
      <c r="WLT1" s="180"/>
      <c r="WLU1" s="180"/>
      <c r="WLV1" s="180"/>
      <c r="WLW1" s="180"/>
      <c r="WLX1" s="180"/>
      <c r="WLY1" s="180"/>
      <c r="WLZ1" s="180"/>
      <c r="WMA1" s="180"/>
      <c r="WMB1" s="180"/>
      <c r="WMC1" s="180"/>
      <c r="WMD1" s="180"/>
      <c r="WME1" s="180"/>
      <c r="WMF1" s="180"/>
      <c r="WMG1" s="180"/>
      <c r="WMH1" s="180"/>
      <c r="WMI1" s="180"/>
      <c r="WMJ1" s="180"/>
      <c r="WMK1" s="180"/>
      <c r="WML1" s="180"/>
      <c r="WMM1" s="180"/>
      <c r="WMN1" s="180"/>
      <c r="WMO1" s="180"/>
      <c r="WMP1" s="180"/>
      <c r="WMQ1" s="180"/>
      <c r="WMR1" s="180"/>
      <c r="WMS1" s="180"/>
      <c r="WMT1" s="180"/>
      <c r="WMU1" s="180"/>
      <c r="WMV1" s="180"/>
      <c r="WMW1" s="180"/>
      <c r="WMX1" s="180"/>
      <c r="WMY1" s="180"/>
      <c r="WMZ1" s="180"/>
      <c r="WNA1" s="180"/>
      <c r="WNB1" s="180"/>
      <c r="WNC1" s="180"/>
      <c r="WND1" s="180"/>
      <c r="WNE1" s="180"/>
      <c r="WNF1" s="180"/>
      <c r="WNG1" s="180"/>
      <c r="WNH1" s="180"/>
      <c r="WNI1" s="180"/>
      <c r="WNJ1" s="180"/>
      <c r="WNK1" s="180"/>
      <c r="WNL1" s="180"/>
      <c r="WNM1" s="180"/>
      <c r="WNN1" s="180"/>
      <c r="WNO1" s="180"/>
      <c r="WNP1" s="180"/>
      <c r="WNQ1" s="180"/>
      <c r="WNR1" s="180"/>
      <c r="WNS1" s="180"/>
      <c r="WNT1" s="180"/>
      <c r="WNU1" s="180"/>
      <c r="WNV1" s="180"/>
      <c r="WNW1" s="180"/>
      <c r="WNX1" s="180"/>
      <c r="WNY1" s="180"/>
      <c r="WNZ1" s="180"/>
      <c r="WOA1" s="180"/>
      <c r="WOB1" s="180"/>
      <c r="WOC1" s="180"/>
      <c r="WOD1" s="180"/>
      <c r="WOE1" s="180"/>
      <c r="WOF1" s="180"/>
      <c r="WOG1" s="180"/>
      <c r="WOH1" s="180"/>
      <c r="WOI1" s="180"/>
      <c r="WOJ1" s="180"/>
      <c r="WOK1" s="180"/>
      <c r="WOL1" s="180"/>
      <c r="WOM1" s="180"/>
      <c r="WON1" s="180"/>
      <c r="WOO1" s="180"/>
      <c r="WOP1" s="180"/>
      <c r="WOQ1" s="180"/>
      <c r="WOR1" s="180"/>
      <c r="WOS1" s="180"/>
      <c r="WOT1" s="180"/>
      <c r="WOU1" s="180"/>
      <c r="WOV1" s="180"/>
      <c r="WOW1" s="180"/>
      <c r="WOX1" s="180"/>
      <c r="WOY1" s="180"/>
      <c r="WOZ1" s="180"/>
      <c r="WPA1" s="180"/>
      <c r="WPB1" s="180"/>
      <c r="WPC1" s="180"/>
      <c r="WPD1" s="180"/>
      <c r="WPE1" s="180"/>
      <c r="WPF1" s="180"/>
      <c r="WPG1" s="180"/>
      <c r="WPH1" s="180"/>
      <c r="WPI1" s="180"/>
      <c r="WPJ1" s="180"/>
      <c r="WPK1" s="180"/>
      <c r="WPL1" s="180"/>
      <c r="WPM1" s="180"/>
      <c r="WPN1" s="180"/>
      <c r="WPO1" s="180"/>
      <c r="WPP1" s="180"/>
      <c r="WPQ1" s="180"/>
      <c r="WPR1" s="180"/>
      <c r="WPS1" s="180"/>
      <c r="WPT1" s="180"/>
      <c r="WPU1" s="180"/>
      <c r="WPV1" s="180"/>
      <c r="WPW1" s="180"/>
      <c r="WPX1" s="180"/>
      <c r="WPY1" s="180"/>
      <c r="WPZ1" s="180"/>
      <c r="WQA1" s="180"/>
      <c r="WQB1" s="180"/>
      <c r="WQC1" s="180"/>
      <c r="WQD1" s="180"/>
      <c r="WQE1" s="180"/>
      <c r="WQF1" s="180"/>
      <c r="WQG1" s="180"/>
      <c r="WQH1" s="180"/>
      <c r="WQI1" s="180"/>
      <c r="WQJ1" s="180"/>
      <c r="WQK1" s="180"/>
      <c r="WQL1" s="180"/>
      <c r="WQM1" s="180"/>
      <c r="WQN1" s="180"/>
      <c r="WQO1" s="180"/>
      <c r="WQP1" s="180"/>
      <c r="WQQ1" s="180"/>
      <c r="WQR1" s="180"/>
      <c r="WQS1" s="180"/>
      <c r="WQT1" s="180"/>
      <c r="WQU1" s="180"/>
      <c r="WQV1" s="180"/>
      <c r="WQW1" s="180"/>
      <c r="WQX1" s="180"/>
      <c r="WQY1" s="180"/>
      <c r="WQZ1" s="180"/>
      <c r="WRA1" s="180"/>
      <c r="WRB1" s="180"/>
      <c r="WRC1" s="180"/>
      <c r="WRD1" s="180"/>
      <c r="WRE1" s="180"/>
      <c r="WRF1" s="180"/>
      <c r="WRG1" s="180"/>
      <c r="WRH1" s="180"/>
      <c r="WRI1" s="180"/>
      <c r="WRJ1" s="180"/>
      <c r="WRK1" s="180"/>
      <c r="WRL1" s="180"/>
      <c r="WRM1" s="180"/>
      <c r="WRN1" s="180"/>
      <c r="WRO1" s="180"/>
      <c r="WRP1" s="180"/>
      <c r="WRQ1" s="180"/>
      <c r="WRR1" s="180"/>
      <c r="WRS1" s="180"/>
      <c r="WRT1" s="180"/>
      <c r="WRU1" s="180"/>
      <c r="WRV1" s="180"/>
      <c r="WRW1" s="180"/>
      <c r="WRX1" s="180"/>
      <c r="WRY1" s="180"/>
      <c r="WRZ1" s="180"/>
      <c r="WSA1" s="180"/>
      <c r="WSB1" s="180"/>
      <c r="WSC1" s="180"/>
      <c r="WSD1" s="180"/>
      <c r="WSE1" s="180"/>
      <c r="WSF1" s="180"/>
      <c r="WSG1" s="180"/>
      <c r="WSH1" s="180"/>
      <c r="WSI1" s="180"/>
      <c r="WSJ1" s="180"/>
      <c r="WSK1" s="180"/>
      <c r="WSL1" s="180"/>
      <c r="WSM1" s="180"/>
      <c r="WSN1" s="180"/>
      <c r="WSO1" s="180"/>
      <c r="WSP1" s="180"/>
      <c r="WSQ1" s="180"/>
      <c r="WSR1" s="180"/>
      <c r="WSS1" s="180"/>
      <c r="WST1" s="180"/>
      <c r="WSU1" s="180"/>
      <c r="WSV1" s="180"/>
      <c r="WSW1" s="180"/>
      <c r="WSX1" s="180"/>
      <c r="WSY1" s="180"/>
      <c r="WSZ1" s="180"/>
      <c r="WTA1" s="180"/>
      <c r="WTB1" s="180"/>
      <c r="WTC1" s="180"/>
      <c r="WTD1" s="180"/>
      <c r="WTE1" s="180"/>
      <c r="WTF1" s="180"/>
      <c r="WTG1" s="180"/>
      <c r="WTH1" s="180"/>
      <c r="WTI1" s="180"/>
      <c r="WTJ1" s="180"/>
      <c r="WTK1" s="180"/>
      <c r="WTL1" s="180"/>
      <c r="WTM1" s="180"/>
      <c r="WTN1" s="180"/>
      <c r="WTO1" s="180"/>
      <c r="WTP1" s="180"/>
      <c r="WTQ1" s="180"/>
      <c r="WTR1" s="180"/>
      <c r="WTS1" s="180"/>
      <c r="WTT1" s="180"/>
      <c r="WTU1" s="180"/>
      <c r="WTV1" s="180"/>
      <c r="WTW1" s="180"/>
      <c r="WTX1" s="180"/>
      <c r="WTY1" s="180"/>
      <c r="WTZ1" s="180"/>
      <c r="WUA1" s="180"/>
      <c r="WUB1" s="180"/>
      <c r="WUC1" s="180"/>
      <c r="WUD1" s="180"/>
      <c r="WUE1" s="180"/>
      <c r="WUF1" s="180"/>
      <c r="WUG1" s="180"/>
      <c r="WUH1" s="180"/>
      <c r="WUI1" s="180"/>
      <c r="WUJ1" s="180"/>
      <c r="WUK1" s="180"/>
      <c r="WUL1" s="180"/>
      <c r="WUM1" s="180"/>
      <c r="WUN1" s="180"/>
      <c r="WUO1" s="180"/>
      <c r="WUP1" s="180"/>
      <c r="WUQ1" s="180"/>
      <c r="WUR1" s="180"/>
      <c r="WUS1" s="180"/>
      <c r="WUT1" s="180"/>
      <c r="WUU1" s="180"/>
      <c r="WUV1" s="180"/>
      <c r="WUW1" s="180"/>
      <c r="WUX1" s="180"/>
      <c r="WUY1" s="180"/>
      <c r="WUZ1" s="180"/>
      <c r="WVA1" s="180"/>
      <c r="WVB1" s="180"/>
      <c r="WVC1" s="180"/>
      <c r="WVD1" s="180"/>
      <c r="WVE1" s="180"/>
      <c r="WVF1" s="180"/>
      <c r="WVG1" s="180"/>
      <c r="WVH1" s="180"/>
      <c r="WVI1" s="180"/>
      <c r="WVJ1" s="180"/>
      <c r="WVK1" s="180"/>
      <c r="WVL1" s="180"/>
      <c r="WVM1" s="180"/>
      <c r="WVN1" s="180"/>
      <c r="WVO1" s="180"/>
      <c r="WVP1" s="180"/>
      <c r="WVQ1" s="180"/>
      <c r="WVR1" s="180"/>
      <c r="WVS1" s="180"/>
      <c r="WVT1" s="180"/>
      <c r="WVU1" s="180"/>
      <c r="WVV1" s="180"/>
      <c r="WVW1" s="180"/>
      <c r="WVX1" s="180"/>
      <c r="WVY1" s="180"/>
      <c r="WVZ1" s="180"/>
      <c r="WWA1" s="180"/>
      <c r="WWB1" s="180"/>
      <c r="WWC1" s="180"/>
      <c r="WWD1" s="180"/>
      <c r="WWE1" s="180"/>
      <c r="WWF1" s="180"/>
      <c r="WWG1" s="180"/>
      <c r="WWH1" s="180"/>
      <c r="WWI1" s="180"/>
      <c r="WWJ1" s="180"/>
      <c r="WWK1" s="180"/>
      <c r="WWL1" s="180"/>
      <c r="WWM1" s="180"/>
      <c r="WWN1" s="180"/>
      <c r="WWO1" s="180"/>
      <c r="WWP1" s="180"/>
      <c r="WWQ1" s="180"/>
      <c r="WWR1" s="180"/>
      <c r="WWS1" s="180"/>
      <c r="WWT1" s="180"/>
      <c r="WWU1" s="180"/>
      <c r="WWV1" s="180"/>
      <c r="WWW1" s="180"/>
      <c r="WWX1" s="180"/>
      <c r="WWY1" s="180"/>
      <c r="WWZ1" s="180"/>
      <c r="WXA1" s="180"/>
      <c r="WXB1" s="180"/>
      <c r="WXC1" s="180"/>
      <c r="WXD1" s="180"/>
      <c r="WXE1" s="180"/>
      <c r="WXF1" s="180"/>
      <c r="WXG1" s="180"/>
      <c r="WXH1" s="180"/>
      <c r="WXI1" s="180"/>
      <c r="WXJ1" s="180"/>
      <c r="WXK1" s="180"/>
      <c r="WXL1" s="180"/>
      <c r="WXM1" s="180"/>
      <c r="WXN1" s="180"/>
      <c r="WXO1" s="180"/>
      <c r="WXP1" s="180"/>
      <c r="WXQ1" s="180"/>
      <c r="WXR1" s="180"/>
      <c r="WXS1" s="180"/>
      <c r="WXT1" s="180"/>
      <c r="WXU1" s="180"/>
      <c r="WXV1" s="180"/>
      <c r="WXW1" s="180"/>
      <c r="WXX1" s="180"/>
      <c r="WXY1" s="180"/>
      <c r="WXZ1" s="180"/>
      <c r="WYA1" s="180"/>
      <c r="WYB1" s="180"/>
      <c r="WYC1" s="180"/>
      <c r="WYD1" s="180"/>
      <c r="WYE1" s="180"/>
      <c r="WYF1" s="180"/>
      <c r="WYG1" s="180"/>
      <c r="WYH1" s="180"/>
      <c r="WYI1" s="180"/>
      <c r="WYJ1" s="180"/>
      <c r="WYK1" s="180"/>
      <c r="WYL1" s="180"/>
      <c r="WYM1" s="180"/>
      <c r="WYN1" s="180"/>
      <c r="WYO1" s="180"/>
      <c r="WYP1" s="180"/>
      <c r="WYQ1" s="180"/>
      <c r="WYR1" s="180"/>
      <c r="WYS1" s="180"/>
      <c r="WYT1" s="180"/>
      <c r="WYU1" s="180"/>
      <c r="WYV1" s="180"/>
      <c r="WYW1" s="180"/>
      <c r="WYX1" s="180"/>
      <c r="WYY1" s="180"/>
      <c r="WYZ1" s="180"/>
      <c r="WZA1" s="180"/>
      <c r="WZB1" s="180"/>
      <c r="WZC1" s="180"/>
      <c r="WZD1" s="180"/>
      <c r="WZE1" s="180"/>
      <c r="WZF1" s="180"/>
      <c r="WZG1" s="180"/>
      <c r="WZH1" s="180"/>
      <c r="WZI1" s="180"/>
      <c r="WZJ1" s="180"/>
      <c r="WZK1" s="180"/>
      <c r="WZL1" s="180"/>
      <c r="WZM1" s="180"/>
      <c r="WZN1" s="180"/>
      <c r="WZO1" s="180"/>
      <c r="WZP1" s="180"/>
      <c r="WZQ1" s="180"/>
      <c r="WZR1" s="180"/>
      <c r="WZS1" s="180"/>
      <c r="WZT1" s="180"/>
      <c r="WZU1" s="180"/>
      <c r="WZV1" s="180"/>
      <c r="WZW1" s="180"/>
      <c r="WZX1" s="180"/>
      <c r="WZY1" s="180"/>
      <c r="WZZ1" s="180"/>
      <c r="XAA1" s="180"/>
      <c r="XAB1" s="180"/>
      <c r="XAC1" s="180"/>
      <c r="XAD1" s="180"/>
      <c r="XAE1" s="180"/>
      <c r="XAF1" s="180"/>
      <c r="XAG1" s="180"/>
      <c r="XAH1" s="180"/>
      <c r="XAI1" s="180"/>
      <c r="XAJ1" s="180"/>
      <c r="XAK1" s="180"/>
      <c r="XAL1" s="180"/>
      <c r="XAM1" s="180"/>
      <c r="XAN1" s="180"/>
      <c r="XAO1" s="180"/>
      <c r="XAP1" s="180"/>
      <c r="XAQ1" s="180"/>
      <c r="XAR1" s="180"/>
      <c r="XAS1" s="180"/>
      <c r="XAT1" s="180"/>
      <c r="XAU1" s="180"/>
      <c r="XAV1" s="180"/>
      <c r="XAW1" s="180"/>
      <c r="XAX1" s="180"/>
      <c r="XAY1" s="180"/>
      <c r="XAZ1" s="180"/>
      <c r="XBA1" s="180"/>
      <c r="XBB1" s="180"/>
      <c r="XBC1" s="180"/>
      <c r="XBD1" s="180"/>
      <c r="XBE1" s="180"/>
      <c r="XBF1" s="180"/>
      <c r="XBG1" s="180"/>
      <c r="XBH1" s="180"/>
      <c r="XBI1" s="180"/>
      <c r="XBJ1" s="180"/>
      <c r="XBK1" s="180"/>
      <c r="XBL1" s="180"/>
      <c r="XBM1" s="180"/>
      <c r="XBN1" s="180"/>
      <c r="XBO1" s="180"/>
      <c r="XBP1" s="180"/>
      <c r="XBQ1" s="180"/>
      <c r="XBR1" s="180"/>
      <c r="XBS1" s="180"/>
      <c r="XBT1" s="180"/>
      <c r="XBU1" s="180"/>
      <c r="XBV1" s="180"/>
      <c r="XBW1" s="180"/>
      <c r="XBX1" s="180"/>
      <c r="XBY1" s="180"/>
      <c r="XBZ1" s="180"/>
      <c r="XCA1" s="180"/>
      <c r="XCB1" s="180"/>
      <c r="XCC1" s="180"/>
      <c r="XCD1" s="180"/>
      <c r="XCE1" s="180"/>
      <c r="XCF1" s="180"/>
      <c r="XCG1" s="180"/>
      <c r="XCH1" s="180"/>
      <c r="XCI1" s="180"/>
      <c r="XCJ1" s="180"/>
      <c r="XCK1" s="180"/>
      <c r="XCL1" s="180"/>
      <c r="XCM1" s="180"/>
      <c r="XCN1" s="180"/>
      <c r="XCO1" s="180"/>
      <c r="XCP1" s="180"/>
      <c r="XCQ1" s="180"/>
      <c r="XCR1" s="180"/>
      <c r="XCS1" s="180"/>
      <c r="XCT1" s="180"/>
      <c r="XCU1" s="180"/>
      <c r="XCV1" s="180"/>
      <c r="XCW1" s="180"/>
      <c r="XCX1" s="180"/>
      <c r="XCY1" s="180"/>
      <c r="XCZ1" s="180"/>
      <c r="XDA1" s="180"/>
      <c r="XDB1" s="180"/>
      <c r="XDC1" s="180"/>
      <c r="XDD1" s="180"/>
      <c r="XDE1" s="180"/>
      <c r="XDF1" s="180"/>
      <c r="XDG1" s="180"/>
      <c r="XDH1" s="180"/>
      <c r="XDI1" s="180"/>
      <c r="XDJ1" s="180"/>
      <c r="XDK1" s="180"/>
      <c r="XDL1" s="180"/>
      <c r="XDM1" s="180"/>
      <c r="XDN1" s="180"/>
      <c r="XDO1" s="180"/>
      <c r="XDP1" s="180"/>
      <c r="XDQ1" s="180"/>
      <c r="XDR1" s="180"/>
      <c r="XDS1" s="180"/>
      <c r="XDT1" s="180"/>
      <c r="XDU1" s="180"/>
      <c r="XDV1" s="180"/>
      <c r="XDW1" s="180"/>
      <c r="XDX1" s="180"/>
      <c r="XDZ1" s="180"/>
      <c r="XEA1" s="180"/>
    </row>
    <row r="2" s="168" customFormat="1" ht="12" spans="1:16355">
      <c r="A2" s="170"/>
      <c r="B2" s="171"/>
      <c r="C2" s="171"/>
      <c r="D2" s="171"/>
      <c r="E2" s="171"/>
      <c r="F2" s="171" t="s">
        <v>94</v>
      </c>
      <c r="G2" s="171" t="s">
        <v>95</v>
      </c>
      <c r="H2" s="171" t="s">
        <v>96</v>
      </c>
      <c r="I2" s="171"/>
      <c r="J2" s="179"/>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c r="UX2" s="180"/>
      <c r="UY2" s="180"/>
      <c r="UZ2" s="180"/>
      <c r="VA2" s="180"/>
      <c r="VB2" s="180"/>
      <c r="VC2" s="180"/>
      <c r="VD2" s="180"/>
      <c r="VE2" s="180"/>
      <c r="VF2" s="180"/>
      <c r="VG2" s="180"/>
      <c r="VH2" s="180"/>
      <c r="VI2" s="180"/>
      <c r="VJ2" s="180"/>
      <c r="VK2" s="180"/>
      <c r="VL2" s="180"/>
      <c r="VM2" s="180"/>
      <c r="VN2" s="180"/>
      <c r="VO2" s="180"/>
      <c r="VP2" s="180"/>
      <c r="VQ2" s="180"/>
      <c r="VR2" s="180"/>
      <c r="VS2" s="180"/>
      <c r="VT2" s="180"/>
      <c r="VU2" s="180"/>
      <c r="VV2" s="180"/>
      <c r="VW2" s="180"/>
      <c r="VX2" s="180"/>
      <c r="VY2" s="180"/>
      <c r="VZ2" s="180"/>
      <c r="WA2" s="180"/>
      <c r="WB2" s="180"/>
      <c r="WC2" s="180"/>
      <c r="WD2" s="180"/>
      <c r="WE2" s="180"/>
      <c r="WF2" s="180"/>
      <c r="WG2" s="180"/>
      <c r="WH2" s="180"/>
      <c r="WI2" s="180"/>
      <c r="WJ2" s="180"/>
      <c r="WK2" s="180"/>
      <c r="WL2" s="180"/>
      <c r="WM2" s="180"/>
      <c r="WN2" s="180"/>
      <c r="WO2" s="180"/>
      <c r="WP2" s="180"/>
      <c r="WQ2" s="180"/>
      <c r="WR2" s="180"/>
      <c r="WS2" s="180"/>
      <c r="WT2" s="180"/>
      <c r="WU2" s="180"/>
      <c r="WV2" s="180"/>
      <c r="WW2" s="180"/>
      <c r="WX2" s="180"/>
      <c r="WY2" s="180"/>
      <c r="WZ2" s="180"/>
      <c r="XA2" s="180"/>
      <c r="XB2" s="180"/>
      <c r="XC2" s="180"/>
      <c r="XD2" s="180"/>
      <c r="XE2" s="180"/>
      <c r="XF2" s="180"/>
      <c r="XG2" s="180"/>
      <c r="XH2" s="180"/>
      <c r="XI2" s="180"/>
      <c r="XJ2" s="180"/>
      <c r="XK2" s="180"/>
      <c r="XL2" s="180"/>
      <c r="XM2" s="180"/>
      <c r="XN2" s="180"/>
      <c r="XO2" s="180"/>
      <c r="XP2" s="180"/>
      <c r="XQ2" s="180"/>
      <c r="XR2" s="180"/>
      <c r="XS2" s="180"/>
      <c r="XT2" s="180"/>
      <c r="XU2" s="180"/>
      <c r="XV2" s="180"/>
      <c r="XW2" s="180"/>
      <c r="XX2" s="180"/>
      <c r="XY2" s="180"/>
      <c r="XZ2" s="180"/>
      <c r="YA2" s="180"/>
      <c r="YB2" s="180"/>
      <c r="YC2" s="180"/>
      <c r="YD2" s="180"/>
      <c r="YE2" s="180"/>
      <c r="YF2" s="180"/>
      <c r="YG2" s="180"/>
      <c r="YH2" s="180"/>
      <c r="YI2" s="180"/>
      <c r="YJ2" s="180"/>
      <c r="YK2" s="180"/>
      <c r="YL2" s="180"/>
      <c r="YM2" s="180"/>
      <c r="YN2" s="180"/>
      <c r="YO2" s="180"/>
      <c r="YP2" s="180"/>
      <c r="YQ2" s="180"/>
      <c r="YR2" s="180"/>
      <c r="YS2" s="180"/>
      <c r="YT2" s="180"/>
      <c r="YU2" s="180"/>
      <c r="YV2" s="180"/>
      <c r="YW2" s="180"/>
      <c r="YX2" s="180"/>
      <c r="YY2" s="180"/>
      <c r="YZ2" s="180"/>
      <c r="ZA2" s="180"/>
      <c r="ZB2" s="180"/>
      <c r="ZC2" s="180"/>
      <c r="ZD2" s="180"/>
      <c r="ZE2" s="180"/>
      <c r="ZF2" s="180"/>
      <c r="ZG2" s="180"/>
      <c r="ZH2" s="180"/>
      <c r="ZI2" s="180"/>
      <c r="ZJ2" s="180"/>
      <c r="ZK2" s="180"/>
      <c r="ZL2" s="180"/>
      <c r="ZM2" s="180"/>
      <c r="ZN2" s="180"/>
      <c r="ZO2" s="180"/>
      <c r="ZP2" s="180"/>
      <c r="ZQ2" s="180"/>
      <c r="ZR2" s="180"/>
      <c r="ZS2" s="180"/>
      <c r="ZT2" s="180"/>
      <c r="ZU2" s="180"/>
      <c r="ZV2" s="180"/>
      <c r="ZW2" s="180"/>
      <c r="ZX2" s="180"/>
      <c r="ZY2" s="180"/>
      <c r="ZZ2" s="180"/>
      <c r="AAA2" s="180"/>
      <c r="AAB2" s="180"/>
      <c r="AAC2" s="180"/>
      <c r="AAD2" s="180"/>
      <c r="AAE2" s="180"/>
      <c r="AAF2" s="180"/>
      <c r="AAG2" s="180"/>
      <c r="AAH2" s="180"/>
      <c r="AAI2" s="180"/>
      <c r="AAJ2" s="180"/>
      <c r="AAK2" s="180"/>
      <c r="AAL2" s="180"/>
      <c r="AAM2" s="180"/>
      <c r="AAN2" s="180"/>
      <c r="AAO2" s="180"/>
      <c r="AAP2" s="180"/>
      <c r="AAQ2" s="180"/>
      <c r="AAR2" s="180"/>
      <c r="AAS2" s="180"/>
      <c r="AAT2" s="180"/>
      <c r="AAU2" s="180"/>
      <c r="AAV2" s="180"/>
      <c r="AAW2" s="180"/>
      <c r="AAX2" s="180"/>
      <c r="AAY2" s="180"/>
      <c r="AAZ2" s="180"/>
      <c r="ABA2" s="180"/>
      <c r="ABB2" s="180"/>
      <c r="ABC2" s="180"/>
      <c r="ABD2" s="180"/>
      <c r="ABE2" s="180"/>
      <c r="ABF2" s="180"/>
      <c r="ABG2" s="180"/>
      <c r="ABH2" s="180"/>
      <c r="ABI2" s="180"/>
      <c r="ABJ2" s="180"/>
      <c r="ABK2" s="180"/>
      <c r="ABL2" s="180"/>
      <c r="ABM2" s="180"/>
      <c r="ABN2" s="180"/>
      <c r="ABO2" s="180"/>
      <c r="ABP2" s="180"/>
      <c r="ABQ2" s="180"/>
      <c r="ABR2" s="180"/>
      <c r="ABS2" s="180"/>
      <c r="ABT2" s="180"/>
      <c r="ABU2" s="180"/>
      <c r="ABV2" s="180"/>
      <c r="ABW2" s="180"/>
      <c r="ABX2" s="180"/>
      <c r="ABY2" s="180"/>
      <c r="ABZ2" s="180"/>
      <c r="ACA2" s="180"/>
      <c r="ACB2" s="180"/>
      <c r="ACC2" s="180"/>
      <c r="ACD2" s="180"/>
      <c r="ACE2" s="180"/>
      <c r="ACF2" s="180"/>
      <c r="ACG2" s="180"/>
      <c r="ACH2" s="180"/>
      <c r="ACI2" s="180"/>
      <c r="ACJ2" s="180"/>
      <c r="ACK2" s="180"/>
      <c r="ACL2" s="180"/>
      <c r="ACM2" s="180"/>
      <c r="ACN2" s="180"/>
      <c r="ACO2" s="180"/>
      <c r="ACP2" s="180"/>
      <c r="ACQ2" s="180"/>
      <c r="ACR2" s="180"/>
      <c r="ACS2" s="180"/>
      <c r="ACT2" s="180"/>
      <c r="ACU2" s="180"/>
      <c r="ACV2" s="180"/>
      <c r="ACW2" s="180"/>
      <c r="ACX2" s="180"/>
      <c r="ACY2" s="180"/>
      <c r="ACZ2" s="180"/>
      <c r="ADA2" s="180"/>
      <c r="ADB2" s="180"/>
      <c r="ADC2" s="180"/>
      <c r="ADD2" s="180"/>
      <c r="ADE2" s="180"/>
      <c r="ADF2" s="180"/>
      <c r="ADG2" s="180"/>
      <c r="ADH2" s="180"/>
      <c r="ADI2" s="180"/>
      <c r="ADJ2" s="180"/>
      <c r="ADK2" s="180"/>
      <c r="ADL2" s="180"/>
      <c r="ADM2" s="180"/>
      <c r="ADN2" s="180"/>
      <c r="ADO2" s="180"/>
      <c r="ADP2" s="180"/>
      <c r="ADQ2" s="180"/>
      <c r="ADR2" s="180"/>
      <c r="ADS2" s="180"/>
      <c r="ADT2" s="180"/>
      <c r="ADU2" s="180"/>
      <c r="ADV2" s="180"/>
      <c r="ADW2" s="180"/>
      <c r="ADX2" s="180"/>
      <c r="ADY2" s="180"/>
      <c r="ADZ2" s="180"/>
      <c r="AEA2" s="180"/>
      <c r="AEB2" s="180"/>
      <c r="AEC2" s="180"/>
      <c r="AED2" s="180"/>
      <c r="AEE2" s="180"/>
      <c r="AEF2" s="180"/>
      <c r="AEG2" s="180"/>
      <c r="AEH2" s="180"/>
      <c r="AEI2" s="180"/>
      <c r="AEJ2" s="180"/>
      <c r="AEK2" s="180"/>
      <c r="AEL2" s="180"/>
      <c r="AEM2" s="180"/>
      <c r="AEN2" s="180"/>
      <c r="AEO2" s="180"/>
      <c r="AEP2" s="180"/>
      <c r="AEQ2" s="180"/>
      <c r="AER2" s="180"/>
      <c r="AES2" s="180"/>
      <c r="AET2" s="180"/>
      <c r="AEU2" s="180"/>
      <c r="AEV2" s="180"/>
      <c r="AEW2" s="180"/>
      <c r="AEX2" s="180"/>
      <c r="AEY2" s="180"/>
      <c r="AEZ2" s="180"/>
      <c r="AFA2" s="180"/>
      <c r="AFB2" s="180"/>
      <c r="AFC2" s="180"/>
      <c r="AFD2" s="180"/>
      <c r="AFE2" s="180"/>
      <c r="AFF2" s="180"/>
      <c r="AFG2" s="180"/>
      <c r="AFH2" s="180"/>
      <c r="AFI2" s="180"/>
      <c r="AFJ2" s="180"/>
      <c r="AFK2" s="180"/>
      <c r="AFL2" s="180"/>
      <c r="AFM2" s="180"/>
      <c r="AFN2" s="180"/>
      <c r="AFO2" s="180"/>
      <c r="AFP2" s="180"/>
      <c r="AFQ2" s="180"/>
      <c r="AFR2" s="180"/>
      <c r="AFS2" s="180"/>
      <c r="AFT2" s="180"/>
      <c r="AFU2" s="180"/>
      <c r="AFV2" s="180"/>
      <c r="AFW2" s="180"/>
      <c r="AFX2" s="180"/>
      <c r="AFY2" s="180"/>
      <c r="AFZ2" s="180"/>
      <c r="AGA2" s="180"/>
      <c r="AGB2" s="180"/>
      <c r="AGC2" s="180"/>
      <c r="AGD2" s="180"/>
      <c r="AGE2" s="180"/>
      <c r="AGF2" s="180"/>
      <c r="AGG2" s="180"/>
      <c r="AGH2" s="180"/>
      <c r="AGI2" s="180"/>
      <c r="AGJ2" s="180"/>
      <c r="AGK2" s="180"/>
      <c r="AGL2" s="180"/>
      <c r="AGM2" s="180"/>
      <c r="AGN2" s="180"/>
      <c r="AGO2" s="180"/>
      <c r="AGP2" s="180"/>
      <c r="AGQ2" s="180"/>
      <c r="AGR2" s="180"/>
      <c r="AGS2" s="180"/>
      <c r="AGT2" s="180"/>
      <c r="AGU2" s="180"/>
      <c r="AGV2" s="180"/>
      <c r="AGW2" s="180"/>
      <c r="AGX2" s="180"/>
      <c r="AGY2" s="180"/>
      <c r="AGZ2" s="180"/>
      <c r="AHA2" s="180"/>
      <c r="AHB2" s="180"/>
      <c r="AHC2" s="180"/>
      <c r="AHD2" s="180"/>
      <c r="AHE2" s="180"/>
      <c r="AHF2" s="180"/>
      <c r="AHG2" s="180"/>
      <c r="AHH2" s="180"/>
      <c r="AHI2" s="180"/>
      <c r="AHJ2" s="180"/>
      <c r="AHK2" s="180"/>
      <c r="AHL2" s="180"/>
      <c r="AHM2" s="180"/>
      <c r="AHN2" s="180"/>
      <c r="AHO2" s="180"/>
      <c r="AHP2" s="180"/>
      <c r="AHQ2" s="180"/>
      <c r="AHR2" s="180"/>
      <c r="AHS2" s="180"/>
      <c r="AHT2" s="180"/>
      <c r="AHU2" s="180"/>
      <c r="AHV2" s="180"/>
      <c r="AHW2" s="180"/>
      <c r="AHX2" s="180"/>
      <c r="AHY2" s="180"/>
      <c r="AHZ2" s="180"/>
      <c r="AIA2" s="180"/>
      <c r="AIB2" s="180"/>
      <c r="AIC2" s="180"/>
      <c r="AID2" s="180"/>
      <c r="AIE2" s="180"/>
      <c r="AIF2" s="180"/>
      <c r="AIG2" s="180"/>
      <c r="AIH2" s="180"/>
      <c r="AII2" s="180"/>
      <c r="AIJ2" s="180"/>
      <c r="AIK2" s="180"/>
      <c r="AIL2" s="180"/>
      <c r="AIM2" s="180"/>
      <c r="AIN2" s="180"/>
      <c r="AIO2" s="180"/>
      <c r="AIP2" s="180"/>
      <c r="AIQ2" s="180"/>
      <c r="AIR2" s="180"/>
      <c r="AIS2" s="180"/>
      <c r="AIT2" s="180"/>
      <c r="AIU2" s="180"/>
      <c r="AIV2" s="180"/>
      <c r="AIW2" s="180"/>
      <c r="AIX2" s="180"/>
      <c r="AIY2" s="180"/>
      <c r="AIZ2" s="180"/>
      <c r="AJA2" s="180"/>
      <c r="AJB2" s="180"/>
      <c r="AJC2" s="180"/>
      <c r="AJD2" s="180"/>
      <c r="AJE2" s="180"/>
      <c r="AJF2" s="180"/>
      <c r="AJG2" s="180"/>
      <c r="AJH2" s="180"/>
      <c r="AJI2" s="180"/>
      <c r="AJJ2" s="180"/>
      <c r="AJK2" s="180"/>
      <c r="AJL2" s="180"/>
      <c r="AJM2" s="180"/>
      <c r="AJN2" s="180"/>
      <c r="AJO2" s="180"/>
      <c r="AJP2" s="180"/>
      <c r="AJQ2" s="180"/>
      <c r="AJR2" s="180"/>
      <c r="AJS2" s="180"/>
      <c r="AJT2" s="180"/>
      <c r="AJU2" s="180"/>
      <c r="AJV2" s="180"/>
      <c r="AJW2" s="180"/>
      <c r="AJX2" s="180"/>
      <c r="AJY2" s="180"/>
      <c r="AJZ2" s="180"/>
      <c r="AKA2" s="180"/>
      <c r="AKB2" s="180"/>
      <c r="AKC2" s="180"/>
      <c r="AKD2" s="180"/>
      <c r="AKE2" s="180"/>
      <c r="AKF2" s="180"/>
      <c r="AKG2" s="180"/>
      <c r="AKH2" s="180"/>
      <c r="AKI2" s="180"/>
      <c r="AKJ2" s="180"/>
      <c r="AKK2" s="180"/>
      <c r="AKL2" s="180"/>
      <c r="AKM2" s="180"/>
      <c r="AKN2" s="180"/>
      <c r="AKO2" s="180"/>
      <c r="AKP2" s="180"/>
      <c r="AKQ2" s="180"/>
      <c r="AKR2" s="180"/>
      <c r="AKS2" s="180"/>
      <c r="AKT2" s="180"/>
      <c r="AKU2" s="180"/>
      <c r="AKV2" s="180"/>
      <c r="AKW2" s="180"/>
      <c r="AKX2" s="180"/>
      <c r="AKY2" s="180"/>
      <c r="AKZ2" s="180"/>
      <c r="ALA2" s="180"/>
      <c r="ALB2" s="180"/>
      <c r="ALC2" s="180"/>
      <c r="ALD2" s="180"/>
      <c r="ALE2" s="180"/>
      <c r="ALF2" s="180"/>
      <c r="ALG2" s="180"/>
      <c r="ALH2" s="180"/>
      <c r="ALI2" s="180"/>
      <c r="ALJ2" s="180"/>
      <c r="ALK2" s="180"/>
      <c r="ALL2" s="180"/>
      <c r="ALM2" s="180"/>
      <c r="ALN2" s="180"/>
      <c r="ALO2" s="180"/>
      <c r="ALP2" s="180"/>
      <c r="ALQ2" s="180"/>
      <c r="ALR2" s="180"/>
      <c r="ALS2" s="180"/>
      <c r="ALT2" s="180"/>
      <c r="ALU2" s="180"/>
      <c r="ALV2" s="180"/>
      <c r="ALW2" s="180"/>
      <c r="ALX2" s="180"/>
      <c r="ALY2" s="180"/>
      <c r="ALZ2" s="180"/>
      <c r="AMA2" s="180"/>
      <c r="AMB2" s="180"/>
      <c r="AMC2" s="180"/>
      <c r="AMD2" s="180"/>
      <c r="AME2" s="180"/>
      <c r="AMF2" s="180"/>
      <c r="AMG2" s="180"/>
      <c r="AMH2" s="180"/>
      <c r="AMI2" s="180"/>
      <c r="AMJ2" s="180"/>
      <c r="AMK2" s="180"/>
      <c r="AML2" s="180"/>
      <c r="AMM2" s="180"/>
      <c r="AMN2" s="180"/>
      <c r="AMO2" s="180"/>
      <c r="AMP2" s="180"/>
      <c r="AMQ2" s="180"/>
      <c r="AMR2" s="180"/>
      <c r="AMS2" s="180"/>
      <c r="AMT2" s="180"/>
      <c r="AMU2" s="180"/>
      <c r="AMV2" s="180"/>
      <c r="AMW2" s="180"/>
      <c r="AMX2" s="180"/>
      <c r="AMY2" s="180"/>
      <c r="AMZ2" s="180"/>
      <c r="ANA2" s="180"/>
      <c r="ANB2" s="180"/>
      <c r="ANC2" s="180"/>
      <c r="AND2" s="180"/>
      <c r="ANE2" s="180"/>
      <c r="ANF2" s="180"/>
      <c r="ANG2" s="180"/>
      <c r="ANH2" s="180"/>
      <c r="ANI2" s="180"/>
      <c r="ANJ2" s="180"/>
      <c r="ANK2" s="180"/>
      <c r="ANL2" s="180"/>
      <c r="ANM2" s="180"/>
      <c r="ANN2" s="180"/>
      <c r="ANO2" s="180"/>
      <c r="ANP2" s="180"/>
      <c r="ANQ2" s="180"/>
      <c r="ANR2" s="180"/>
      <c r="ANS2" s="180"/>
      <c r="ANT2" s="180"/>
      <c r="ANU2" s="180"/>
      <c r="ANV2" s="180"/>
      <c r="ANW2" s="180"/>
      <c r="ANX2" s="180"/>
      <c r="ANY2" s="180"/>
      <c r="ANZ2" s="180"/>
      <c r="AOA2" s="180"/>
      <c r="AOB2" s="180"/>
      <c r="AOC2" s="180"/>
      <c r="AOD2" s="180"/>
      <c r="AOE2" s="180"/>
      <c r="AOF2" s="180"/>
      <c r="AOG2" s="180"/>
      <c r="AOH2" s="180"/>
      <c r="AOI2" s="180"/>
      <c r="AOJ2" s="180"/>
      <c r="AOK2" s="180"/>
      <c r="AOL2" s="180"/>
      <c r="AOM2" s="180"/>
      <c r="AON2" s="180"/>
      <c r="AOO2" s="180"/>
      <c r="AOP2" s="180"/>
      <c r="AOQ2" s="180"/>
      <c r="AOR2" s="180"/>
      <c r="AOS2" s="180"/>
      <c r="AOT2" s="180"/>
      <c r="AOU2" s="180"/>
      <c r="AOV2" s="180"/>
      <c r="AOW2" s="180"/>
      <c r="AOX2" s="180"/>
      <c r="AOY2" s="180"/>
      <c r="AOZ2" s="180"/>
      <c r="APA2" s="180"/>
      <c r="APB2" s="180"/>
      <c r="APC2" s="180"/>
      <c r="APD2" s="180"/>
      <c r="APE2" s="180"/>
      <c r="APF2" s="180"/>
      <c r="APG2" s="180"/>
      <c r="APH2" s="180"/>
      <c r="API2" s="180"/>
      <c r="APJ2" s="180"/>
      <c r="APK2" s="180"/>
      <c r="APL2" s="180"/>
      <c r="APM2" s="180"/>
      <c r="APN2" s="180"/>
      <c r="APO2" s="180"/>
      <c r="APP2" s="180"/>
      <c r="APQ2" s="180"/>
      <c r="APR2" s="180"/>
      <c r="APS2" s="180"/>
      <c r="APT2" s="180"/>
      <c r="APU2" s="180"/>
      <c r="APV2" s="180"/>
      <c r="APW2" s="180"/>
      <c r="APX2" s="180"/>
      <c r="APY2" s="180"/>
      <c r="APZ2" s="180"/>
      <c r="AQA2" s="180"/>
      <c r="AQB2" s="180"/>
      <c r="AQC2" s="180"/>
      <c r="AQD2" s="180"/>
      <c r="AQE2" s="180"/>
      <c r="AQF2" s="180"/>
      <c r="AQG2" s="180"/>
      <c r="AQH2" s="180"/>
      <c r="AQI2" s="180"/>
      <c r="AQJ2" s="180"/>
      <c r="AQK2" s="180"/>
      <c r="AQL2" s="180"/>
      <c r="AQM2" s="180"/>
      <c r="AQN2" s="180"/>
      <c r="AQO2" s="180"/>
      <c r="AQP2" s="180"/>
      <c r="AQQ2" s="180"/>
      <c r="AQR2" s="180"/>
      <c r="AQS2" s="180"/>
      <c r="AQT2" s="180"/>
      <c r="AQU2" s="180"/>
      <c r="AQV2" s="180"/>
      <c r="AQW2" s="180"/>
      <c r="AQX2" s="180"/>
      <c r="AQY2" s="180"/>
      <c r="AQZ2" s="180"/>
      <c r="ARA2" s="180"/>
      <c r="ARB2" s="180"/>
      <c r="ARC2" s="180"/>
      <c r="ARD2" s="180"/>
      <c r="ARE2" s="180"/>
      <c r="ARF2" s="180"/>
      <c r="ARG2" s="180"/>
      <c r="ARH2" s="180"/>
      <c r="ARI2" s="180"/>
      <c r="ARJ2" s="180"/>
      <c r="ARK2" s="180"/>
      <c r="ARL2" s="180"/>
      <c r="ARM2" s="180"/>
      <c r="ARN2" s="180"/>
      <c r="ARO2" s="180"/>
      <c r="ARP2" s="180"/>
      <c r="ARQ2" s="180"/>
      <c r="ARR2" s="180"/>
      <c r="ARS2" s="180"/>
      <c r="ART2" s="180"/>
      <c r="ARU2" s="180"/>
      <c r="ARV2" s="180"/>
      <c r="ARW2" s="180"/>
      <c r="ARX2" s="180"/>
      <c r="ARY2" s="180"/>
      <c r="ARZ2" s="180"/>
      <c r="ASA2" s="180"/>
      <c r="ASB2" s="180"/>
      <c r="ASC2" s="180"/>
      <c r="ASD2" s="180"/>
      <c r="ASE2" s="180"/>
      <c r="ASF2" s="180"/>
      <c r="ASG2" s="180"/>
      <c r="ASH2" s="180"/>
      <c r="ASI2" s="180"/>
      <c r="ASJ2" s="180"/>
      <c r="ASK2" s="180"/>
      <c r="ASL2" s="180"/>
      <c r="ASM2" s="180"/>
      <c r="ASN2" s="180"/>
      <c r="ASO2" s="180"/>
      <c r="ASP2" s="180"/>
      <c r="ASQ2" s="180"/>
      <c r="ASR2" s="180"/>
      <c r="ASS2" s="180"/>
      <c r="AST2" s="180"/>
      <c r="ASU2" s="180"/>
      <c r="ASV2" s="180"/>
      <c r="ASW2" s="180"/>
      <c r="ASX2" s="180"/>
      <c r="ASY2" s="180"/>
      <c r="ASZ2" s="180"/>
      <c r="ATA2" s="180"/>
      <c r="ATB2" s="180"/>
      <c r="ATC2" s="180"/>
      <c r="ATD2" s="180"/>
      <c r="ATE2" s="180"/>
      <c r="ATF2" s="180"/>
      <c r="ATG2" s="180"/>
      <c r="ATH2" s="180"/>
      <c r="ATI2" s="180"/>
      <c r="ATJ2" s="180"/>
      <c r="ATK2" s="180"/>
      <c r="ATL2" s="180"/>
      <c r="ATM2" s="180"/>
      <c r="ATN2" s="180"/>
      <c r="ATO2" s="180"/>
      <c r="ATP2" s="180"/>
      <c r="ATQ2" s="180"/>
      <c r="ATR2" s="180"/>
      <c r="ATS2" s="180"/>
      <c r="ATT2" s="180"/>
      <c r="ATU2" s="180"/>
      <c r="ATV2" s="180"/>
      <c r="ATW2" s="180"/>
      <c r="ATX2" s="180"/>
      <c r="ATY2" s="180"/>
      <c r="ATZ2" s="180"/>
      <c r="AUA2" s="180"/>
      <c r="AUB2" s="180"/>
      <c r="AUC2" s="180"/>
      <c r="AUD2" s="180"/>
      <c r="AUE2" s="180"/>
      <c r="AUF2" s="180"/>
      <c r="AUG2" s="180"/>
      <c r="AUH2" s="180"/>
      <c r="AUI2" s="180"/>
      <c r="AUJ2" s="180"/>
      <c r="AUK2" s="180"/>
      <c r="AUL2" s="180"/>
      <c r="AUM2" s="180"/>
      <c r="AUN2" s="180"/>
      <c r="AUO2" s="180"/>
      <c r="AUP2" s="180"/>
      <c r="AUQ2" s="180"/>
      <c r="AUR2" s="180"/>
      <c r="AUS2" s="180"/>
      <c r="AUT2" s="180"/>
      <c r="AUU2" s="180"/>
      <c r="AUV2" s="180"/>
      <c r="AUW2" s="180"/>
      <c r="AUX2" s="180"/>
      <c r="AUY2" s="180"/>
      <c r="AUZ2" s="180"/>
      <c r="AVA2" s="180"/>
      <c r="AVB2" s="180"/>
      <c r="AVC2" s="180"/>
      <c r="AVD2" s="180"/>
      <c r="AVE2" s="180"/>
      <c r="AVF2" s="180"/>
      <c r="AVG2" s="180"/>
      <c r="AVH2" s="180"/>
      <c r="AVI2" s="180"/>
      <c r="AVJ2" s="180"/>
      <c r="AVK2" s="180"/>
      <c r="AVL2" s="180"/>
      <c r="AVM2" s="180"/>
      <c r="AVN2" s="180"/>
      <c r="AVO2" s="180"/>
      <c r="AVP2" s="180"/>
      <c r="AVQ2" s="180"/>
      <c r="AVR2" s="180"/>
      <c r="AVS2" s="180"/>
      <c r="AVT2" s="180"/>
      <c r="AVU2" s="180"/>
      <c r="AVV2" s="180"/>
      <c r="AVW2" s="180"/>
      <c r="AVX2" s="180"/>
      <c r="AVY2" s="180"/>
      <c r="AVZ2" s="180"/>
      <c r="AWA2" s="180"/>
      <c r="AWB2" s="180"/>
      <c r="AWC2" s="180"/>
      <c r="AWD2" s="180"/>
      <c r="AWE2" s="180"/>
      <c r="AWF2" s="180"/>
      <c r="AWG2" s="180"/>
      <c r="AWH2" s="180"/>
      <c r="AWI2" s="180"/>
      <c r="AWJ2" s="180"/>
      <c r="AWK2" s="180"/>
      <c r="AWL2" s="180"/>
      <c r="AWM2" s="180"/>
      <c r="AWN2" s="180"/>
      <c r="AWO2" s="180"/>
      <c r="AWP2" s="180"/>
      <c r="AWQ2" s="180"/>
      <c r="AWR2" s="180"/>
      <c r="AWS2" s="180"/>
      <c r="AWT2" s="180"/>
      <c r="AWU2" s="180"/>
      <c r="AWV2" s="180"/>
      <c r="AWW2" s="180"/>
      <c r="AWX2" s="180"/>
      <c r="AWY2" s="180"/>
      <c r="AWZ2" s="180"/>
      <c r="AXA2" s="180"/>
      <c r="AXB2" s="180"/>
      <c r="AXC2" s="180"/>
      <c r="AXD2" s="180"/>
      <c r="AXE2" s="180"/>
      <c r="AXF2" s="180"/>
      <c r="AXG2" s="180"/>
      <c r="AXH2" s="180"/>
      <c r="AXI2" s="180"/>
      <c r="AXJ2" s="180"/>
      <c r="AXK2" s="180"/>
      <c r="AXL2" s="180"/>
      <c r="AXM2" s="180"/>
      <c r="AXN2" s="180"/>
      <c r="AXO2" s="180"/>
      <c r="AXP2" s="180"/>
      <c r="AXQ2" s="180"/>
      <c r="AXR2" s="180"/>
      <c r="AXS2" s="180"/>
      <c r="AXT2" s="180"/>
      <c r="AXU2" s="180"/>
      <c r="AXV2" s="180"/>
      <c r="AXW2" s="180"/>
      <c r="AXX2" s="180"/>
      <c r="AXY2" s="180"/>
      <c r="AXZ2" s="180"/>
      <c r="AYA2" s="180"/>
      <c r="AYB2" s="180"/>
      <c r="AYC2" s="180"/>
      <c r="AYD2" s="180"/>
      <c r="AYE2" s="180"/>
      <c r="AYF2" s="180"/>
      <c r="AYG2" s="180"/>
      <c r="AYH2" s="180"/>
      <c r="AYI2" s="180"/>
      <c r="AYJ2" s="180"/>
      <c r="AYK2" s="180"/>
      <c r="AYL2" s="180"/>
      <c r="AYM2" s="180"/>
      <c r="AYN2" s="180"/>
      <c r="AYO2" s="180"/>
      <c r="AYP2" s="180"/>
      <c r="AYQ2" s="180"/>
      <c r="AYR2" s="180"/>
      <c r="AYS2" s="180"/>
      <c r="AYT2" s="180"/>
      <c r="AYU2" s="180"/>
      <c r="AYV2" s="180"/>
      <c r="AYW2" s="180"/>
      <c r="AYX2" s="180"/>
      <c r="AYY2" s="180"/>
      <c r="AYZ2" s="180"/>
      <c r="AZA2" s="180"/>
      <c r="AZB2" s="180"/>
      <c r="AZC2" s="180"/>
      <c r="AZD2" s="180"/>
      <c r="AZE2" s="180"/>
      <c r="AZF2" s="180"/>
      <c r="AZG2" s="180"/>
      <c r="AZH2" s="180"/>
      <c r="AZI2" s="180"/>
      <c r="AZJ2" s="180"/>
      <c r="AZK2" s="180"/>
      <c r="AZL2" s="180"/>
      <c r="AZM2" s="180"/>
      <c r="AZN2" s="180"/>
      <c r="AZO2" s="180"/>
      <c r="AZP2" s="180"/>
      <c r="AZQ2" s="180"/>
      <c r="AZR2" s="180"/>
      <c r="AZS2" s="180"/>
      <c r="AZT2" s="180"/>
      <c r="AZU2" s="180"/>
      <c r="AZV2" s="180"/>
      <c r="AZW2" s="180"/>
      <c r="AZX2" s="180"/>
      <c r="AZY2" s="180"/>
      <c r="AZZ2" s="180"/>
      <c r="BAA2" s="180"/>
      <c r="BAB2" s="180"/>
      <c r="BAC2" s="180"/>
      <c r="BAD2" s="180"/>
      <c r="BAE2" s="180"/>
      <c r="BAF2" s="180"/>
      <c r="BAG2" s="180"/>
      <c r="BAH2" s="180"/>
      <c r="BAI2" s="180"/>
      <c r="BAJ2" s="180"/>
      <c r="BAK2" s="180"/>
      <c r="BAL2" s="180"/>
      <c r="BAM2" s="180"/>
      <c r="BAN2" s="180"/>
      <c r="BAO2" s="180"/>
      <c r="BAP2" s="180"/>
      <c r="BAQ2" s="180"/>
      <c r="BAR2" s="180"/>
      <c r="BAS2" s="180"/>
      <c r="BAT2" s="180"/>
      <c r="BAU2" s="180"/>
      <c r="BAV2" s="180"/>
      <c r="BAW2" s="180"/>
      <c r="BAX2" s="180"/>
      <c r="BAY2" s="180"/>
      <c r="BAZ2" s="180"/>
      <c r="BBA2" s="180"/>
      <c r="BBB2" s="180"/>
      <c r="BBC2" s="180"/>
      <c r="BBD2" s="180"/>
      <c r="BBE2" s="180"/>
      <c r="BBF2" s="180"/>
      <c r="BBG2" s="180"/>
      <c r="BBH2" s="180"/>
      <c r="BBI2" s="180"/>
      <c r="BBJ2" s="180"/>
      <c r="BBK2" s="180"/>
      <c r="BBL2" s="180"/>
      <c r="BBM2" s="180"/>
      <c r="BBN2" s="180"/>
      <c r="BBO2" s="180"/>
      <c r="BBP2" s="180"/>
      <c r="BBQ2" s="180"/>
      <c r="BBR2" s="180"/>
      <c r="BBS2" s="180"/>
      <c r="BBT2" s="180"/>
      <c r="BBU2" s="180"/>
      <c r="BBV2" s="180"/>
      <c r="BBW2" s="180"/>
      <c r="BBX2" s="180"/>
      <c r="BBY2" s="180"/>
      <c r="BBZ2" s="180"/>
      <c r="BCA2" s="180"/>
      <c r="BCB2" s="180"/>
      <c r="BCC2" s="180"/>
      <c r="BCD2" s="180"/>
      <c r="BCE2" s="180"/>
      <c r="BCF2" s="180"/>
      <c r="BCG2" s="180"/>
      <c r="BCH2" s="180"/>
      <c r="BCI2" s="180"/>
      <c r="BCJ2" s="180"/>
      <c r="BCK2" s="180"/>
      <c r="BCL2" s="180"/>
      <c r="BCM2" s="180"/>
      <c r="BCN2" s="180"/>
      <c r="BCO2" s="180"/>
      <c r="BCP2" s="180"/>
      <c r="BCQ2" s="180"/>
      <c r="BCR2" s="180"/>
      <c r="BCS2" s="180"/>
      <c r="BCT2" s="180"/>
      <c r="BCU2" s="180"/>
      <c r="BCV2" s="180"/>
      <c r="BCW2" s="180"/>
      <c r="BCX2" s="180"/>
      <c r="BCY2" s="180"/>
      <c r="BCZ2" s="180"/>
      <c r="BDA2" s="180"/>
      <c r="BDB2" s="180"/>
      <c r="BDC2" s="180"/>
      <c r="BDD2" s="180"/>
      <c r="BDE2" s="180"/>
      <c r="BDF2" s="180"/>
      <c r="BDG2" s="180"/>
      <c r="BDH2" s="180"/>
      <c r="BDI2" s="180"/>
      <c r="BDJ2" s="180"/>
      <c r="BDK2" s="180"/>
      <c r="BDL2" s="180"/>
      <c r="BDM2" s="180"/>
      <c r="BDN2" s="180"/>
      <c r="BDO2" s="180"/>
      <c r="BDP2" s="180"/>
      <c r="BDQ2" s="180"/>
      <c r="BDR2" s="180"/>
      <c r="BDS2" s="180"/>
      <c r="BDT2" s="180"/>
      <c r="BDU2" s="180"/>
      <c r="BDV2" s="180"/>
      <c r="BDW2" s="180"/>
      <c r="BDX2" s="180"/>
      <c r="BDY2" s="180"/>
      <c r="BDZ2" s="180"/>
      <c r="BEA2" s="180"/>
      <c r="BEB2" s="180"/>
      <c r="BEC2" s="180"/>
      <c r="BED2" s="180"/>
      <c r="BEE2" s="180"/>
      <c r="BEF2" s="180"/>
      <c r="BEG2" s="180"/>
      <c r="BEH2" s="180"/>
      <c r="BEI2" s="180"/>
      <c r="BEJ2" s="180"/>
      <c r="BEK2" s="180"/>
      <c r="BEL2" s="180"/>
      <c r="BEM2" s="180"/>
      <c r="BEN2" s="180"/>
      <c r="BEO2" s="180"/>
      <c r="BEP2" s="180"/>
      <c r="BEQ2" s="180"/>
      <c r="BER2" s="180"/>
      <c r="BES2" s="180"/>
      <c r="BET2" s="180"/>
      <c r="BEU2" s="180"/>
      <c r="BEV2" s="180"/>
      <c r="BEW2" s="180"/>
      <c r="BEX2" s="180"/>
      <c r="BEY2" s="180"/>
      <c r="BEZ2" s="180"/>
      <c r="BFA2" s="180"/>
      <c r="BFB2" s="180"/>
      <c r="BFC2" s="180"/>
      <c r="BFD2" s="180"/>
      <c r="BFE2" s="180"/>
      <c r="BFF2" s="180"/>
      <c r="BFG2" s="180"/>
      <c r="BFH2" s="180"/>
      <c r="BFI2" s="180"/>
      <c r="BFJ2" s="180"/>
      <c r="BFK2" s="180"/>
      <c r="BFL2" s="180"/>
      <c r="BFM2" s="180"/>
      <c r="BFN2" s="180"/>
      <c r="BFO2" s="180"/>
      <c r="BFP2" s="180"/>
      <c r="BFQ2" s="180"/>
      <c r="BFR2" s="180"/>
      <c r="BFS2" s="180"/>
      <c r="BFT2" s="180"/>
      <c r="BFU2" s="180"/>
      <c r="BFV2" s="180"/>
      <c r="BFW2" s="180"/>
      <c r="BFX2" s="180"/>
      <c r="BFY2" s="180"/>
      <c r="BFZ2" s="180"/>
      <c r="BGA2" s="180"/>
      <c r="BGB2" s="180"/>
      <c r="BGC2" s="180"/>
      <c r="BGD2" s="180"/>
      <c r="BGE2" s="180"/>
      <c r="BGF2" s="180"/>
      <c r="BGG2" s="180"/>
      <c r="BGH2" s="180"/>
      <c r="BGI2" s="180"/>
      <c r="BGJ2" s="180"/>
      <c r="BGK2" s="180"/>
      <c r="BGL2" s="180"/>
      <c r="BGM2" s="180"/>
      <c r="BGN2" s="180"/>
      <c r="BGO2" s="180"/>
      <c r="BGP2" s="180"/>
      <c r="BGQ2" s="180"/>
      <c r="BGR2" s="180"/>
      <c r="BGS2" s="180"/>
      <c r="BGT2" s="180"/>
      <c r="BGU2" s="180"/>
      <c r="BGV2" s="180"/>
      <c r="BGW2" s="180"/>
      <c r="BGX2" s="180"/>
      <c r="BGY2" s="180"/>
      <c r="BGZ2" s="180"/>
      <c r="BHA2" s="180"/>
      <c r="BHB2" s="180"/>
      <c r="BHC2" s="180"/>
      <c r="BHD2" s="180"/>
      <c r="BHE2" s="180"/>
      <c r="BHF2" s="180"/>
      <c r="BHG2" s="180"/>
      <c r="BHH2" s="180"/>
      <c r="BHI2" s="180"/>
      <c r="BHJ2" s="180"/>
      <c r="BHK2" s="180"/>
      <c r="BHL2" s="180"/>
      <c r="BHM2" s="180"/>
      <c r="BHN2" s="180"/>
      <c r="BHO2" s="180"/>
      <c r="BHP2" s="180"/>
      <c r="BHQ2" s="180"/>
      <c r="BHR2" s="180"/>
      <c r="BHS2" s="180"/>
      <c r="BHT2" s="180"/>
      <c r="BHU2" s="180"/>
      <c r="BHV2" s="180"/>
      <c r="BHW2" s="180"/>
      <c r="BHX2" s="180"/>
      <c r="BHY2" s="180"/>
      <c r="BHZ2" s="180"/>
      <c r="BIA2" s="180"/>
      <c r="BIB2" s="180"/>
      <c r="BIC2" s="180"/>
      <c r="BID2" s="180"/>
      <c r="BIE2" s="180"/>
      <c r="BIF2" s="180"/>
      <c r="BIG2" s="180"/>
      <c r="BIH2" s="180"/>
      <c r="BII2" s="180"/>
      <c r="BIJ2" s="180"/>
      <c r="BIK2" s="180"/>
      <c r="BIL2" s="180"/>
      <c r="BIM2" s="180"/>
      <c r="BIN2" s="180"/>
      <c r="BIO2" s="180"/>
      <c r="BIP2" s="180"/>
      <c r="BIQ2" s="180"/>
      <c r="BIR2" s="180"/>
      <c r="BIS2" s="180"/>
      <c r="BIT2" s="180"/>
      <c r="BIU2" s="180"/>
      <c r="BIV2" s="180"/>
      <c r="BIW2" s="180"/>
      <c r="BIX2" s="180"/>
      <c r="BIY2" s="180"/>
      <c r="BIZ2" s="180"/>
      <c r="BJA2" s="180"/>
      <c r="BJB2" s="180"/>
      <c r="BJC2" s="180"/>
      <c r="BJD2" s="180"/>
      <c r="BJE2" s="180"/>
      <c r="BJF2" s="180"/>
      <c r="BJG2" s="180"/>
      <c r="BJH2" s="180"/>
      <c r="BJI2" s="180"/>
      <c r="BJJ2" s="180"/>
      <c r="BJK2" s="180"/>
      <c r="BJL2" s="180"/>
      <c r="BJM2" s="180"/>
      <c r="BJN2" s="180"/>
      <c r="BJO2" s="180"/>
      <c r="BJP2" s="180"/>
      <c r="BJQ2" s="180"/>
      <c r="BJR2" s="180"/>
      <c r="BJS2" s="180"/>
      <c r="BJT2" s="180"/>
      <c r="BJU2" s="180"/>
      <c r="BJV2" s="180"/>
      <c r="BJW2" s="180"/>
      <c r="BJX2" s="180"/>
      <c r="BJY2" s="180"/>
      <c r="BJZ2" s="180"/>
      <c r="BKA2" s="180"/>
      <c r="BKB2" s="180"/>
      <c r="BKC2" s="180"/>
      <c r="BKD2" s="180"/>
      <c r="BKE2" s="180"/>
      <c r="BKF2" s="180"/>
      <c r="BKG2" s="180"/>
      <c r="BKH2" s="180"/>
      <c r="BKI2" s="180"/>
      <c r="BKJ2" s="180"/>
      <c r="BKK2" s="180"/>
      <c r="BKL2" s="180"/>
      <c r="BKM2" s="180"/>
      <c r="BKN2" s="180"/>
      <c r="BKO2" s="180"/>
      <c r="BKP2" s="180"/>
      <c r="BKQ2" s="180"/>
      <c r="BKR2" s="180"/>
      <c r="BKS2" s="180"/>
      <c r="BKT2" s="180"/>
      <c r="BKU2" s="180"/>
      <c r="BKV2" s="180"/>
      <c r="BKW2" s="180"/>
      <c r="BKX2" s="180"/>
      <c r="BKY2" s="180"/>
      <c r="BKZ2" s="180"/>
      <c r="BLA2" s="180"/>
      <c r="BLB2" s="180"/>
      <c r="BLC2" s="180"/>
      <c r="BLD2" s="180"/>
      <c r="BLE2" s="180"/>
      <c r="BLF2" s="180"/>
      <c r="BLG2" s="180"/>
      <c r="BLH2" s="180"/>
      <c r="BLI2" s="180"/>
      <c r="BLJ2" s="180"/>
      <c r="BLK2" s="180"/>
      <c r="BLL2" s="180"/>
      <c r="BLM2" s="180"/>
      <c r="BLN2" s="180"/>
      <c r="BLO2" s="180"/>
      <c r="BLP2" s="180"/>
      <c r="BLQ2" s="180"/>
      <c r="BLR2" s="180"/>
      <c r="BLS2" s="180"/>
      <c r="BLT2" s="180"/>
      <c r="BLU2" s="180"/>
      <c r="BLV2" s="180"/>
      <c r="BLW2" s="180"/>
      <c r="BLX2" s="180"/>
      <c r="BLY2" s="180"/>
      <c r="BLZ2" s="180"/>
      <c r="BMA2" s="180"/>
      <c r="BMB2" s="180"/>
      <c r="BMC2" s="180"/>
      <c r="BMD2" s="180"/>
      <c r="BME2" s="180"/>
      <c r="BMF2" s="180"/>
      <c r="BMG2" s="180"/>
      <c r="BMH2" s="180"/>
      <c r="BMI2" s="180"/>
      <c r="BMJ2" s="180"/>
      <c r="BMK2" s="180"/>
      <c r="BML2" s="180"/>
      <c r="BMM2" s="180"/>
      <c r="BMN2" s="180"/>
      <c r="BMO2" s="180"/>
      <c r="BMP2" s="180"/>
      <c r="BMQ2" s="180"/>
      <c r="BMR2" s="180"/>
      <c r="BMS2" s="180"/>
      <c r="BMT2" s="180"/>
      <c r="BMU2" s="180"/>
      <c r="BMV2" s="180"/>
      <c r="BMW2" s="180"/>
      <c r="BMX2" s="180"/>
      <c r="BMY2" s="180"/>
      <c r="BMZ2" s="180"/>
      <c r="BNA2" s="180"/>
      <c r="BNB2" s="180"/>
      <c r="BNC2" s="180"/>
      <c r="BND2" s="180"/>
      <c r="BNE2" s="180"/>
      <c r="BNF2" s="180"/>
      <c r="BNG2" s="180"/>
      <c r="BNH2" s="180"/>
      <c r="BNI2" s="180"/>
      <c r="BNJ2" s="180"/>
      <c r="BNK2" s="180"/>
      <c r="BNL2" s="180"/>
      <c r="BNM2" s="180"/>
      <c r="BNN2" s="180"/>
      <c r="BNO2" s="180"/>
      <c r="BNP2" s="180"/>
      <c r="BNQ2" s="180"/>
      <c r="BNR2" s="180"/>
      <c r="BNS2" s="180"/>
      <c r="BNT2" s="180"/>
      <c r="BNU2" s="180"/>
      <c r="BNV2" s="180"/>
      <c r="BNW2" s="180"/>
      <c r="BNX2" s="180"/>
      <c r="BNY2" s="180"/>
      <c r="BNZ2" s="180"/>
      <c r="BOA2" s="180"/>
      <c r="BOB2" s="180"/>
      <c r="BOC2" s="180"/>
      <c r="BOD2" s="180"/>
      <c r="BOE2" s="180"/>
      <c r="BOF2" s="180"/>
      <c r="BOG2" s="180"/>
      <c r="BOH2" s="180"/>
      <c r="BOI2" s="180"/>
      <c r="BOJ2" s="180"/>
      <c r="BOK2" s="180"/>
      <c r="BOL2" s="180"/>
      <c r="BOM2" s="180"/>
      <c r="BON2" s="180"/>
      <c r="BOO2" s="180"/>
      <c r="BOP2" s="180"/>
      <c r="BOQ2" s="180"/>
      <c r="BOR2" s="180"/>
      <c r="BOS2" s="180"/>
      <c r="BOT2" s="180"/>
      <c r="BOU2" s="180"/>
      <c r="BOV2" s="180"/>
      <c r="BOW2" s="180"/>
      <c r="BOX2" s="180"/>
      <c r="BOY2" s="180"/>
      <c r="BOZ2" s="180"/>
      <c r="BPA2" s="180"/>
      <c r="BPB2" s="180"/>
      <c r="BPC2" s="180"/>
      <c r="BPD2" s="180"/>
      <c r="BPE2" s="180"/>
      <c r="BPF2" s="180"/>
      <c r="BPG2" s="180"/>
      <c r="BPH2" s="180"/>
      <c r="BPI2" s="180"/>
      <c r="BPJ2" s="180"/>
      <c r="BPK2" s="180"/>
      <c r="BPL2" s="180"/>
      <c r="BPM2" s="180"/>
      <c r="BPN2" s="180"/>
      <c r="BPO2" s="180"/>
      <c r="BPP2" s="180"/>
      <c r="BPQ2" s="180"/>
      <c r="BPR2" s="180"/>
      <c r="BPS2" s="180"/>
      <c r="BPT2" s="180"/>
      <c r="BPU2" s="180"/>
      <c r="BPV2" s="180"/>
      <c r="BPW2" s="180"/>
      <c r="BPX2" s="180"/>
      <c r="BPY2" s="180"/>
      <c r="BPZ2" s="180"/>
      <c r="BQA2" s="180"/>
      <c r="BQB2" s="180"/>
      <c r="BQC2" s="180"/>
      <c r="BQD2" s="180"/>
      <c r="BQE2" s="180"/>
      <c r="BQF2" s="180"/>
      <c r="BQG2" s="180"/>
      <c r="BQH2" s="180"/>
      <c r="BQI2" s="180"/>
      <c r="BQJ2" s="180"/>
      <c r="BQK2" s="180"/>
      <c r="BQL2" s="180"/>
      <c r="BQM2" s="180"/>
      <c r="BQN2" s="180"/>
      <c r="BQO2" s="180"/>
      <c r="BQP2" s="180"/>
      <c r="BQQ2" s="180"/>
      <c r="BQR2" s="180"/>
      <c r="BQS2" s="180"/>
      <c r="BQT2" s="180"/>
      <c r="BQU2" s="180"/>
      <c r="BQV2" s="180"/>
      <c r="BQW2" s="180"/>
      <c r="BQX2" s="180"/>
      <c r="BQY2" s="180"/>
      <c r="BQZ2" s="180"/>
      <c r="BRA2" s="180"/>
      <c r="BRB2" s="180"/>
      <c r="BRC2" s="180"/>
      <c r="BRD2" s="180"/>
      <c r="BRE2" s="180"/>
      <c r="BRF2" s="180"/>
      <c r="BRG2" s="180"/>
      <c r="BRH2" s="180"/>
      <c r="BRI2" s="180"/>
      <c r="BRJ2" s="180"/>
      <c r="BRK2" s="180"/>
      <c r="BRL2" s="180"/>
      <c r="BRM2" s="180"/>
      <c r="BRN2" s="180"/>
      <c r="BRO2" s="180"/>
      <c r="BRP2" s="180"/>
      <c r="BRQ2" s="180"/>
      <c r="BRR2" s="180"/>
      <c r="BRS2" s="180"/>
      <c r="BRT2" s="180"/>
      <c r="BRU2" s="180"/>
      <c r="BRV2" s="180"/>
      <c r="BRW2" s="180"/>
      <c r="BRX2" s="180"/>
      <c r="BRY2" s="180"/>
      <c r="BRZ2" s="180"/>
      <c r="BSA2" s="180"/>
      <c r="BSB2" s="180"/>
      <c r="BSC2" s="180"/>
      <c r="BSD2" s="180"/>
      <c r="BSE2" s="180"/>
      <c r="BSF2" s="180"/>
      <c r="BSG2" s="180"/>
      <c r="BSH2" s="180"/>
      <c r="BSI2" s="180"/>
      <c r="BSJ2" s="180"/>
      <c r="BSK2" s="180"/>
      <c r="BSL2" s="180"/>
      <c r="BSM2" s="180"/>
      <c r="BSN2" s="180"/>
      <c r="BSO2" s="180"/>
      <c r="BSP2" s="180"/>
      <c r="BSQ2" s="180"/>
      <c r="BSR2" s="180"/>
      <c r="BSS2" s="180"/>
      <c r="BST2" s="180"/>
      <c r="BSU2" s="180"/>
      <c r="BSV2" s="180"/>
      <c r="BSW2" s="180"/>
      <c r="BSX2" s="180"/>
      <c r="BSY2" s="180"/>
      <c r="BSZ2" s="180"/>
      <c r="BTA2" s="180"/>
      <c r="BTB2" s="180"/>
      <c r="BTC2" s="180"/>
      <c r="BTD2" s="180"/>
      <c r="BTE2" s="180"/>
      <c r="BTF2" s="180"/>
      <c r="BTG2" s="180"/>
      <c r="BTH2" s="180"/>
      <c r="BTI2" s="180"/>
      <c r="BTJ2" s="180"/>
      <c r="BTK2" s="180"/>
      <c r="BTL2" s="180"/>
      <c r="BTM2" s="180"/>
      <c r="BTN2" s="180"/>
      <c r="BTO2" s="180"/>
      <c r="BTP2" s="180"/>
      <c r="BTQ2" s="180"/>
      <c r="BTR2" s="180"/>
      <c r="BTS2" s="180"/>
      <c r="BTT2" s="180"/>
      <c r="BTU2" s="180"/>
      <c r="BTV2" s="180"/>
      <c r="BTW2" s="180"/>
      <c r="BTX2" s="180"/>
      <c r="BTY2" s="180"/>
      <c r="BTZ2" s="180"/>
      <c r="BUA2" s="180"/>
      <c r="BUB2" s="180"/>
      <c r="BUC2" s="180"/>
      <c r="BUD2" s="180"/>
      <c r="BUE2" s="180"/>
      <c r="BUF2" s="180"/>
      <c r="BUG2" s="180"/>
      <c r="BUH2" s="180"/>
      <c r="BUI2" s="180"/>
      <c r="BUJ2" s="180"/>
      <c r="BUK2" s="180"/>
      <c r="BUL2" s="180"/>
      <c r="BUM2" s="180"/>
      <c r="BUN2" s="180"/>
      <c r="BUO2" s="180"/>
      <c r="BUP2" s="180"/>
      <c r="BUQ2" s="180"/>
      <c r="BUR2" s="180"/>
      <c r="BUS2" s="180"/>
      <c r="BUT2" s="180"/>
      <c r="BUU2" s="180"/>
      <c r="BUV2" s="180"/>
      <c r="BUW2" s="180"/>
      <c r="BUX2" s="180"/>
      <c r="BUY2" s="180"/>
      <c r="BUZ2" s="180"/>
      <c r="BVA2" s="180"/>
      <c r="BVB2" s="180"/>
      <c r="BVC2" s="180"/>
      <c r="BVD2" s="180"/>
      <c r="BVE2" s="180"/>
      <c r="BVF2" s="180"/>
      <c r="BVG2" s="180"/>
      <c r="BVH2" s="180"/>
      <c r="BVI2" s="180"/>
      <c r="BVJ2" s="180"/>
      <c r="BVK2" s="180"/>
      <c r="BVL2" s="180"/>
      <c r="BVM2" s="180"/>
      <c r="BVN2" s="180"/>
      <c r="BVO2" s="180"/>
      <c r="BVP2" s="180"/>
      <c r="BVQ2" s="180"/>
      <c r="BVR2" s="180"/>
      <c r="BVS2" s="180"/>
      <c r="BVT2" s="180"/>
      <c r="BVU2" s="180"/>
      <c r="BVV2" s="180"/>
      <c r="BVW2" s="180"/>
      <c r="BVX2" s="180"/>
      <c r="BVY2" s="180"/>
      <c r="BVZ2" s="180"/>
      <c r="BWA2" s="180"/>
      <c r="BWB2" s="180"/>
      <c r="BWC2" s="180"/>
      <c r="BWD2" s="180"/>
      <c r="BWE2" s="180"/>
      <c r="BWF2" s="180"/>
      <c r="BWG2" s="180"/>
      <c r="BWH2" s="180"/>
      <c r="BWI2" s="180"/>
      <c r="BWJ2" s="180"/>
      <c r="BWK2" s="180"/>
      <c r="BWL2" s="180"/>
      <c r="BWM2" s="180"/>
      <c r="BWN2" s="180"/>
      <c r="BWO2" s="180"/>
      <c r="BWP2" s="180"/>
      <c r="BWQ2" s="180"/>
      <c r="BWR2" s="180"/>
      <c r="BWS2" s="180"/>
      <c r="BWT2" s="180"/>
      <c r="BWU2" s="180"/>
      <c r="BWV2" s="180"/>
      <c r="BWW2" s="180"/>
      <c r="BWX2" s="180"/>
      <c r="BWY2" s="180"/>
      <c r="BWZ2" s="180"/>
      <c r="BXA2" s="180"/>
      <c r="BXB2" s="180"/>
      <c r="BXC2" s="180"/>
      <c r="BXD2" s="180"/>
      <c r="BXE2" s="180"/>
      <c r="BXF2" s="180"/>
      <c r="BXG2" s="180"/>
      <c r="BXH2" s="180"/>
      <c r="BXI2" s="180"/>
      <c r="BXJ2" s="180"/>
      <c r="BXK2" s="180"/>
      <c r="BXL2" s="180"/>
      <c r="BXM2" s="180"/>
      <c r="BXN2" s="180"/>
      <c r="BXO2" s="180"/>
      <c r="BXP2" s="180"/>
      <c r="BXQ2" s="180"/>
      <c r="BXR2" s="180"/>
      <c r="BXS2" s="180"/>
      <c r="BXT2" s="180"/>
      <c r="BXU2" s="180"/>
      <c r="BXV2" s="180"/>
      <c r="BXW2" s="180"/>
      <c r="BXX2" s="180"/>
      <c r="BXY2" s="180"/>
      <c r="BXZ2" s="180"/>
      <c r="BYA2" s="180"/>
      <c r="BYB2" s="180"/>
      <c r="BYC2" s="180"/>
      <c r="BYD2" s="180"/>
      <c r="BYE2" s="180"/>
      <c r="BYF2" s="180"/>
      <c r="BYG2" s="180"/>
      <c r="BYH2" s="180"/>
      <c r="BYI2" s="180"/>
      <c r="BYJ2" s="180"/>
      <c r="BYK2" s="180"/>
      <c r="BYL2" s="180"/>
      <c r="BYM2" s="180"/>
      <c r="BYN2" s="180"/>
      <c r="BYO2" s="180"/>
      <c r="BYP2" s="180"/>
      <c r="BYQ2" s="180"/>
      <c r="BYR2" s="180"/>
      <c r="BYS2" s="180"/>
      <c r="BYT2" s="180"/>
      <c r="BYU2" s="180"/>
      <c r="BYV2" s="180"/>
      <c r="BYW2" s="180"/>
      <c r="BYX2" s="180"/>
      <c r="BYY2" s="180"/>
      <c r="BYZ2" s="180"/>
      <c r="BZA2" s="180"/>
      <c r="BZB2" s="180"/>
      <c r="BZC2" s="180"/>
      <c r="BZD2" s="180"/>
      <c r="BZE2" s="180"/>
      <c r="BZF2" s="180"/>
      <c r="BZG2" s="180"/>
      <c r="BZH2" s="180"/>
      <c r="BZI2" s="180"/>
      <c r="BZJ2" s="180"/>
      <c r="BZK2" s="180"/>
      <c r="BZL2" s="180"/>
      <c r="BZM2" s="180"/>
      <c r="BZN2" s="180"/>
      <c r="BZO2" s="180"/>
      <c r="BZP2" s="180"/>
      <c r="BZQ2" s="180"/>
      <c r="BZR2" s="180"/>
      <c r="BZS2" s="180"/>
      <c r="BZT2" s="180"/>
      <c r="BZU2" s="180"/>
      <c r="BZV2" s="180"/>
      <c r="BZW2" s="180"/>
      <c r="BZX2" s="180"/>
      <c r="BZY2" s="180"/>
      <c r="BZZ2" s="180"/>
      <c r="CAA2" s="180"/>
      <c r="CAB2" s="180"/>
      <c r="CAC2" s="180"/>
      <c r="CAD2" s="180"/>
      <c r="CAE2" s="180"/>
      <c r="CAF2" s="180"/>
      <c r="CAG2" s="180"/>
      <c r="CAH2" s="180"/>
      <c r="CAI2" s="180"/>
      <c r="CAJ2" s="180"/>
      <c r="CAK2" s="180"/>
      <c r="CAL2" s="180"/>
      <c r="CAM2" s="180"/>
      <c r="CAN2" s="180"/>
      <c r="CAO2" s="180"/>
      <c r="CAP2" s="180"/>
      <c r="CAQ2" s="180"/>
      <c r="CAR2" s="180"/>
      <c r="CAS2" s="180"/>
      <c r="CAT2" s="180"/>
      <c r="CAU2" s="180"/>
      <c r="CAV2" s="180"/>
      <c r="CAW2" s="180"/>
      <c r="CAX2" s="180"/>
      <c r="CAY2" s="180"/>
      <c r="CAZ2" s="180"/>
      <c r="CBA2" s="180"/>
      <c r="CBB2" s="180"/>
      <c r="CBC2" s="180"/>
      <c r="CBD2" s="180"/>
      <c r="CBE2" s="180"/>
      <c r="CBF2" s="180"/>
      <c r="CBG2" s="180"/>
      <c r="CBH2" s="180"/>
      <c r="CBI2" s="180"/>
      <c r="CBJ2" s="180"/>
      <c r="CBK2" s="180"/>
      <c r="CBL2" s="180"/>
      <c r="CBM2" s="180"/>
      <c r="CBN2" s="180"/>
      <c r="CBO2" s="180"/>
      <c r="CBP2" s="180"/>
      <c r="CBQ2" s="180"/>
      <c r="CBR2" s="180"/>
      <c r="CBS2" s="180"/>
      <c r="CBT2" s="180"/>
      <c r="CBU2" s="180"/>
      <c r="CBV2" s="180"/>
      <c r="CBW2" s="180"/>
      <c r="CBX2" s="180"/>
      <c r="CBY2" s="180"/>
      <c r="CBZ2" s="180"/>
      <c r="CCA2" s="180"/>
      <c r="CCB2" s="180"/>
      <c r="CCC2" s="180"/>
      <c r="CCD2" s="180"/>
      <c r="CCE2" s="180"/>
      <c r="CCF2" s="180"/>
      <c r="CCG2" s="180"/>
      <c r="CCH2" s="180"/>
      <c r="CCI2" s="180"/>
      <c r="CCJ2" s="180"/>
      <c r="CCK2" s="180"/>
      <c r="CCL2" s="180"/>
      <c r="CCM2" s="180"/>
      <c r="CCN2" s="180"/>
      <c r="CCO2" s="180"/>
      <c r="CCP2" s="180"/>
      <c r="CCQ2" s="180"/>
      <c r="CCR2" s="180"/>
      <c r="CCS2" s="180"/>
      <c r="CCT2" s="180"/>
      <c r="CCU2" s="180"/>
      <c r="CCV2" s="180"/>
      <c r="CCW2" s="180"/>
      <c r="CCX2" s="180"/>
      <c r="CCY2" s="180"/>
      <c r="CCZ2" s="180"/>
      <c r="CDA2" s="180"/>
      <c r="CDB2" s="180"/>
      <c r="CDC2" s="180"/>
      <c r="CDD2" s="180"/>
      <c r="CDE2" s="180"/>
      <c r="CDF2" s="180"/>
      <c r="CDG2" s="180"/>
      <c r="CDH2" s="180"/>
      <c r="CDI2" s="180"/>
      <c r="CDJ2" s="180"/>
      <c r="CDK2" s="180"/>
      <c r="CDL2" s="180"/>
      <c r="CDM2" s="180"/>
      <c r="CDN2" s="180"/>
      <c r="CDO2" s="180"/>
      <c r="CDP2" s="180"/>
      <c r="CDQ2" s="180"/>
      <c r="CDR2" s="180"/>
      <c r="CDS2" s="180"/>
      <c r="CDT2" s="180"/>
      <c r="CDU2" s="180"/>
      <c r="CDV2" s="180"/>
      <c r="CDW2" s="180"/>
      <c r="CDX2" s="180"/>
      <c r="CDY2" s="180"/>
      <c r="CDZ2" s="180"/>
      <c r="CEA2" s="180"/>
      <c r="CEB2" s="180"/>
      <c r="CEC2" s="180"/>
      <c r="CED2" s="180"/>
      <c r="CEE2" s="180"/>
      <c r="CEF2" s="180"/>
      <c r="CEG2" s="180"/>
      <c r="CEH2" s="180"/>
      <c r="CEI2" s="180"/>
      <c r="CEJ2" s="180"/>
      <c r="CEK2" s="180"/>
      <c r="CEL2" s="180"/>
      <c r="CEM2" s="180"/>
      <c r="CEN2" s="180"/>
      <c r="CEO2" s="180"/>
      <c r="CEP2" s="180"/>
      <c r="CEQ2" s="180"/>
      <c r="CER2" s="180"/>
      <c r="CES2" s="180"/>
      <c r="CET2" s="180"/>
      <c r="CEU2" s="180"/>
      <c r="CEV2" s="180"/>
      <c r="CEW2" s="180"/>
      <c r="CEX2" s="180"/>
      <c r="CEY2" s="180"/>
      <c r="CEZ2" s="180"/>
      <c r="CFA2" s="180"/>
      <c r="CFB2" s="180"/>
      <c r="CFC2" s="180"/>
      <c r="CFD2" s="180"/>
      <c r="CFE2" s="180"/>
      <c r="CFF2" s="180"/>
      <c r="CFG2" s="180"/>
      <c r="CFH2" s="180"/>
      <c r="CFI2" s="180"/>
      <c r="CFJ2" s="180"/>
      <c r="CFK2" s="180"/>
      <c r="CFL2" s="180"/>
      <c r="CFM2" s="180"/>
      <c r="CFN2" s="180"/>
      <c r="CFO2" s="180"/>
      <c r="CFP2" s="180"/>
      <c r="CFQ2" s="180"/>
      <c r="CFR2" s="180"/>
      <c r="CFS2" s="180"/>
      <c r="CFT2" s="180"/>
      <c r="CFU2" s="180"/>
      <c r="CFV2" s="180"/>
      <c r="CFW2" s="180"/>
      <c r="CFX2" s="180"/>
      <c r="CFY2" s="180"/>
      <c r="CFZ2" s="180"/>
      <c r="CGA2" s="180"/>
      <c r="CGB2" s="180"/>
      <c r="CGC2" s="180"/>
      <c r="CGD2" s="180"/>
      <c r="CGE2" s="180"/>
      <c r="CGF2" s="180"/>
      <c r="CGG2" s="180"/>
      <c r="CGH2" s="180"/>
      <c r="CGI2" s="180"/>
      <c r="CGJ2" s="180"/>
      <c r="CGK2" s="180"/>
      <c r="CGL2" s="180"/>
      <c r="CGM2" s="180"/>
      <c r="CGN2" s="180"/>
      <c r="CGO2" s="180"/>
      <c r="CGP2" s="180"/>
      <c r="CGQ2" s="180"/>
      <c r="CGR2" s="180"/>
      <c r="CGS2" s="180"/>
      <c r="CGT2" s="180"/>
      <c r="CGU2" s="180"/>
      <c r="CGV2" s="180"/>
      <c r="CGW2" s="180"/>
      <c r="CGX2" s="180"/>
      <c r="CGY2" s="180"/>
      <c r="CGZ2" s="180"/>
      <c r="CHA2" s="180"/>
      <c r="CHB2" s="180"/>
      <c r="CHC2" s="180"/>
      <c r="CHD2" s="180"/>
      <c r="CHE2" s="180"/>
      <c r="CHF2" s="180"/>
      <c r="CHG2" s="180"/>
      <c r="CHH2" s="180"/>
      <c r="CHI2" s="180"/>
      <c r="CHJ2" s="180"/>
      <c r="CHK2" s="180"/>
      <c r="CHL2" s="180"/>
      <c r="CHM2" s="180"/>
      <c r="CHN2" s="180"/>
      <c r="CHO2" s="180"/>
      <c r="CHP2" s="180"/>
      <c r="CHQ2" s="180"/>
      <c r="CHR2" s="180"/>
      <c r="CHS2" s="180"/>
      <c r="CHT2" s="180"/>
      <c r="CHU2" s="180"/>
      <c r="CHV2" s="180"/>
      <c r="CHW2" s="180"/>
      <c r="CHX2" s="180"/>
      <c r="CHY2" s="180"/>
      <c r="CHZ2" s="180"/>
      <c r="CIA2" s="180"/>
      <c r="CIB2" s="180"/>
      <c r="CIC2" s="180"/>
      <c r="CID2" s="180"/>
      <c r="CIE2" s="180"/>
      <c r="CIF2" s="180"/>
      <c r="CIG2" s="180"/>
      <c r="CIH2" s="180"/>
      <c r="CII2" s="180"/>
      <c r="CIJ2" s="180"/>
      <c r="CIK2" s="180"/>
      <c r="CIL2" s="180"/>
      <c r="CIM2" s="180"/>
      <c r="CIN2" s="180"/>
      <c r="CIO2" s="180"/>
      <c r="CIP2" s="180"/>
      <c r="CIQ2" s="180"/>
      <c r="CIR2" s="180"/>
      <c r="CIS2" s="180"/>
      <c r="CIT2" s="180"/>
      <c r="CIU2" s="180"/>
      <c r="CIV2" s="180"/>
      <c r="CIW2" s="180"/>
      <c r="CIX2" s="180"/>
      <c r="CIY2" s="180"/>
      <c r="CIZ2" s="180"/>
      <c r="CJA2" s="180"/>
      <c r="CJB2" s="180"/>
      <c r="CJC2" s="180"/>
      <c r="CJD2" s="180"/>
      <c r="CJE2" s="180"/>
      <c r="CJF2" s="180"/>
      <c r="CJG2" s="180"/>
      <c r="CJH2" s="180"/>
      <c r="CJI2" s="180"/>
      <c r="CJJ2" s="180"/>
      <c r="CJK2" s="180"/>
      <c r="CJL2" s="180"/>
      <c r="CJM2" s="180"/>
      <c r="CJN2" s="180"/>
      <c r="CJO2" s="180"/>
      <c r="CJP2" s="180"/>
      <c r="CJQ2" s="180"/>
      <c r="CJR2" s="180"/>
      <c r="CJS2" s="180"/>
      <c r="CJT2" s="180"/>
      <c r="CJU2" s="180"/>
      <c r="CJV2" s="180"/>
      <c r="CJW2" s="180"/>
      <c r="CJX2" s="180"/>
      <c r="CJY2" s="180"/>
      <c r="CJZ2" s="180"/>
      <c r="CKA2" s="180"/>
      <c r="CKB2" s="180"/>
      <c r="CKC2" s="180"/>
      <c r="CKD2" s="180"/>
      <c r="CKE2" s="180"/>
      <c r="CKF2" s="180"/>
      <c r="CKG2" s="180"/>
      <c r="CKH2" s="180"/>
      <c r="CKI2" s="180"/>
      <c r="CKJ2" s="180"/>
      <c r="CKK2" s="180"/>
      <c r="CKL2" s="180"/>
      <c r="CKM2" s="180"/>
      <c r="CKN2" s="180"/>
      <c r="CKO2" s="180"/>
      <c r="CKP2" s="180"/>
      <c r="CKQ2" s="180"/>
      <c r="CKR2" s="180"/>
      <c r="CKS2" s="180"/>
      <c r="CKT2" s="180"/>
      <c r="CKU2" s="180"/>
      <c r="CKV2" s="180"/>
      <c r="CKW2" s="180"/>
      <c r="CKX2" s="180"/>
      <c r="CKY2" s="180"/>
      <c r="CKZ2" s="180"/>
      <c r="CLA2" s="180"/>
      <c r="CLB2" s="180"/>
      <c r="CLC2" s="180"/>
      <c r="CLD2" s="180"/>
      <c r="CLE2" s="180"/>
      <c r="CLF2" s="180"/>
      <c r="CLG2" s="180"/>
      <c r="CLH2" s="180"/>
      <c r="CLI2" s="180"/>
      <c r="CLJ2" s="180"/>
      <c r="CLK2" s="180"/>
      <c r="CLL2" s="180"/>
      <c r="CLM2" s="180"/>
      <c r="CLN2" s="180"/>
      <c r="CLO2" s="180"/>
      <c r="CLP2" s="180"/>
      <c r="CLQ2" s="180"/>
      <c r="CLR2" s="180"/>
      <c r="CLS2" s="180"/>
      <c r="CLT2" s="180"/>
      <c r="CLU2" s="180"/>
      <c r="CLV2" s="180"/>
      <c r="CLW2" s="180"/>
      <c r="CLX2" s="180"/>
      <c r="CLY2" s="180"/>
      <c r="CLZ2" s="180"/>
      <c r="CMA2" s="180"/>
      <c r="CMB2" s="180"/>
      <c r="CMC2" s="180"/>
      <c r="CMD2" s="180"/>
      <c r="CME2" s="180"/>
      <c r="CMF2" s="180"/>
      <c r="CMG2" s="180"/>
      <c r="CMH2" s="180"/>
      <c r="CMI2" s="180"/>
      <c r="CMJ2" s="180"/>
      <c r="CMK2" s="180"/>
      <c r="CML2" s="180"/>
      <c r="CMM2" s="180"/>
      <c r="CMN2" s="180"/>
      <c r="CMO2" s="180"/>
      <c r="CMP2" s="180"/>
      <c r="CMQ2" s="180"/>
      <c r="CMR2" s="180"/>
      <c r="CMS2" s="180"/>
      <c r="CMT2" s="180"/>
      <c r="CMU2" s="180"/>
      <c r="CMV2" s="180"/>
      <c r="CMW2" s="180"/>
      <c r="CMX2" s="180"/>
      <c r="CMY2" s="180"/>
      <c r="CMZ2" s="180"/>
      <c r="CNA2" s="180"/>
      <c r="CNB2" s="180"/>
      <c r="CNC2" s="180"/>
      <c r="CND2" s="180"/>
      <c r="CNE2" s="180"/>
      <c r="CNF2" s="180"/>
      <c r="CNG2" s="180"/>
      <c r="CNH2" s="180"/>
      <c r="CNI2" s="180"/>
      <c r="CNJ2" s="180"/>
      <c r="CNK2" s="180"/>
      <c r="CNL2" s="180"/>
      <c r="CNM2" s="180"/>
      <c r="CNN2" s="180"/>
      <c r="CNO2" s="180"/>
      <c r="CNP2" s="180"/>
      <c r="CNQ2" s="180"/>
      <c r="CNR2" s="180"/>
      <c r="CNS2" s="180"/>
      <c r="CNT2" s="180"/>
      <c r="CNU2" s="180"/>
      <c r="CNV2" s="180"/>
      <c r="CNW2" s="180"/>
      <c r="CNX2" s="180"/>
      <c r="CNY2" s="180"/>
      <c r="CNZ2" s="180"/>
      <c r="COA2" s="180"/>
      <c r="COB2" s="180"/>
      <c r="COC2" s="180"/>
      <c r="COD2" s="180"/>
      <c r="COE2" s="180"/>
      <c r="COF2" s="180"/>
      <c r="COG2" s="180"/>
      <c r="COH2" s="180"/>
      <c r="COI2" s="180"/>
      <c r="COJ2" s="180"/>
      <c r="COK2" s="180"/>
      <c r="COL2" s="180"/>
      <c r="COM2" s="180"/>
      <c r="CON2" s="180"/>
      <c r="COO2" s="180"/>
      <c r="COP2" s="180"/>
      <c r="COQ2" s="180"/>
      <c r="COR2" s="180"/>
      <c r="COS2" s="180"/>
      <c r="COT2" s="180"/>
      <c r="COU2" s="180"/>
      <c r="COV2" s="180"/>
      <c r="COW2" s="180"/>
      <c r="COX2" s="180"/>
      <c r="COY2" s="180"/>
      <c r="COZ2" s="180"/>
      <c r="CPA2" s="180"/>
      <c r="CPB2" s="180"/>
      <c r="CPC2" s="180"/>
      <c r="CPD2" s="180"/>
      <c r="CPE2" s="180"/>
      <c r="CPF2" s="180"/>
      <c r="CPG2" s="180"/>
      <c r="CPH2" s="180"/>
      <c r="CPI2" s="180"/>
      <c r="CPJ2" s="180"/>
      <c r="CPK2" s="180"/>
      <c r="CPL2" s="180"/>
      <c r="CPM2" s="180"/>
      <c r="CPN2" s="180"/>
      <c r="CPO2" s="180"/>
      <c r="CPP2" s="180"/>
      <c r="CPQ2" s="180"/>
      <c r="CPR2" s="180"/>
      <c r="CPS2" s="180"/>
      <c r="CPT2" s="180"/>
      <c r="CPU2" s="180"/>
      <c r="CPV2" s="180"/>
      <c r="CPW2" s="180"/>
      <c r="CPX2" s="180"/>
      <c r="CPY2" s="180"/>
      <c r="CPZ2" s="180"/>
      <c r="CQA2" s="180"/>
      <c r="CQB2" s="180"/>
      <c r="CQC2" s="180"/>
      <c r="CQD2" s="180"/>
      <c r="CQE2" s="180"/>
      <c r="CQF2" s="180"/>
      <c r="CQG2" s="180"/>
      <c r="CQH2" s="180"/>
      <c r="CQI2" s="180"/>
      <c r="CQJ2" s="180"/>
      <c r="CQK2" s="180"/>
      <c r="CQL2" s="180"/>
      <c r="CQM2" s="180"/>
      <c r="CQN2" s="180"/>
      <c r="CQO2" s="180"/>
      <c r="CQP2" s="180"/>
      <c r="CQQ2" s="180"/>
      <c r="CQR2" s="180"/>
      <c r="CQS2" s="180"/>
      <c r="CQT2" s="180"/>
      <c r="CQU2" s="180"/>
      <c r="CQV2" s="180"/>
      <c r="CQW2" s="180"/>
      <c r="CQX2" s="180"/>
      <c r="CQY2" s="180"/>
      <c r="CQZ2" s="180"/>
      <c r="CRA2" s="180"/>
      <c r="CRB2" s="180"/>
      <c r="CRC2" s="180"/>
      <c r="CRD2" s="180"/>
      <c r="CRE2" s="180"/>
      <c r="CRF2" s="180"/>
      <c r="CRG2" s="180"/>
      <c r="CRH2" s="180"/>
      <c r="CRI2" s="180"/>
      <c r="CRJ2" s="180"/>
      <c r="CRK2" s="180"/>
      <c r="CRL2" s="180"/>
      <c r="CRM2" s="180"/>
      <c r="CRN2" s="180"/>
      <c r="CRO2" s="180"/>
      <c r="CRP2" s="180"/>
      <c r="CRQ2" s="180"/>
      <c r="CRR2" s="180"/>
      <c r="CRS2" s="180"/>
      <c r="CRT2" s="180"/>
      <c r="CRU2" s="180"/>
      <c r="CRV2" s="180"/>
      <c r="CRW2" s="180"/>
      <c r="CRX2" s="180"/>
      <c r="CRY2" s="180"/>
      <c r="CRZ2" s="180"/>
      <c r="CSA2" s="180"/>
      <c r="CSB2" s="180"/>
      <c r="CSC2" s="180"/>
      <c r="CSD2" s="180"/>
      <c r="CSE2" s="180"/>
      <c r="CSF2" s="180"/>
      <c r="CSG2" s="180"/>
      <c r="CSH2" s="180"/>
      <c r="CSI2" s="180"/>
      <c r="CSJ2" s="180"/>
      <c r="CSK2" s="180"/>
      <c r="CSL2" s="180"/>
      <c r="CSM2" s="180"/>
      <c r="CSN2" s="180"/>
      <c r="CSO2" s="180"/>
      <c r="CSP2" s="180"/>
      <c r="CSQ2" s="180"/>
      <c r="CSR2" s="180"/>
      <c r="CSS2" s="180"/>
      <c r="CST2" s="180"/>
      <c r="CSU2" s="180"/>
      <c r="CSV2" s="180"/>
      <c r="CSW2" s="180"/>
      <c r="CSX2" s="180"/>
      <c r="CSY2" s="180"/>
      <c r="CSZ2" s="180"/>
      <c r="CTA2" s="180"/>
      <c r="CTB2" s="180"/>
      <c r="CTC2" s="180"/>
      <c r="CTD2" s="180"/>
      <c r="CTE2" s="180"/>
      <c r="CTF2" s="180"/>
      <c r="CTG2" s="180"/>
      <c r="CTH2" s="180"/>
      <c r="CTI2" s="180"/>
      <c r="CTJ2" s="180"/>
      <c r="CTK2" s="180"/>
      <c r="CTL2" s="180"/>
      <c r="CTM2" s="180"/>
      <c r="CTN2" s="180"/>
      <c r="CTO2" s="180"/>
      <c r="CTP2" s="180"/>
      <c r="CTQ2" s="180"/>
      <c r="CTR2" s="180"/>
      <c r="CTS2" s="180"/>
      <c r="CTT2" s="180"/>
      <c r="CTU2" s="180"/>
      <c r="CTV2" s="180"/>
      <c r="CTW2" s="180"/>
      <c r="CTX2" s="180"/>
      <c r="CTY2" s="180"/>
      <c r="CTZ2" s="180"/>
      <c r="CUA2" s="180"/>
      <c r="CUB2" s="180"/>
      <c r="CUC2" s="180"/>
      <c r="CUD2" s="180"/>
      <c r="CUE2" s="180"/>
      <c r="CUF2" s="180"/>
      <c r="CUG2" s="180"/>
      <c r="CUH2" s="180"/>
      <c r="CUI2" s="180"/>
      <c r="CUJ2" s="180"/>
      <c r="CUK2" s="180"/>
      <c r="CUL2" s="180"/>
      <c r="CUM2" s="180"/>
      <c r="CUN2" s="180"/>
      <c r="CUO2" s="180"/>
      <c r="CUP2" s="180"/>
      <c r="CUQ2" s="180"/>
      <c r="CUR2" s="180"/>
      <c r="CUS2" s="180"/>
      <c r="CUT2" s="180"/>
      <c r="CUU2" s="180"/>
      <c r="CUV2" s="180"/>
      <c r="CUW2" s="180"/>
      <c r="CUX2" s="180"/>
      <c r="CUY2" s="180"/>
      <c r="CUZ2" s="180"/>
      <c r="CVA2" s="180"/>
      <c r="CVB2" s="180"/>
      <c r="CVC2" s="180"/>
      <c r="CVD2" s="180"/>
      <c r="CVE2" s="180"/>
      <c r="CVF2" s="180"/>
      <c r="CVG2" s="180"/>
      <c r="CVH2" s="180"/>
      <c r="CVI2" s="180"/>
      <c r="CVJ2" s="180"/>
      <c r="CVK2" s="180"/>
      <c r="CVL2" s="180"/>
      <c r="CVM2" s="180"/>
      <c r="CVN2" s="180"/>
      <c r="CVO2" s="180"/>
      <c r="CVP2" s="180"/>
      <c r="CVQ2" s="180"/>
      <c r="CVR2" s="180"/>
      <c r="CVS2" s="180"/>
      <c r="CVT2" s="180"/>
      <c r="CVU2" s="180"/>
      <c r="CVV2" s="180"/>
      <c r="CVW2" s="180"/>
      <c r="CVX2" s="180"/>
      <c r="CVY2" s="180"/>
      <c r="CVZ2" s="180"/>
      <c r="CWA2" s="180"/>
      <c r="CWB2" s="180"/>
      <c r="CWC2" s="180"/>
      <c r="CWD2" s="180"/>
      <c r="CWE2" s="180"/>
      <c r="CWF2" s="180"/>
      <c r="CWG2" s="180"/>
      <c r="CWH2" s="180"/>
      <c r="CWI2" s="180"/>
      <c r="CWJ2" s="180"/>
      <c r="CWK2" s="180"/>
      <c r="CWL2" s="180"/>
      <c r="CWM2" s="180"/>
      <c r="CWN2" s="180"/>
      <c r="CWO2" s="180"/>
      <c r="CWP2" s="180"/>
      <c r="CWQ2" s="180"/>
      <c r="CWR2" s="180"/>
      <c r="CWS2" s="180"/>
      <c r="CWT2" s="180"/>
      <c r="CWU2" s="180"/>
      <c r="CWV2" s="180"/>
      <c r="CWW2" s="180"/>
      <c r="CWX2" s="180"/>
      <c r="CWY2" s="180"/>
      <c r="CWZ2" s="180"/>
      <c r="CXA2" s="180"/>
      <c r="CXB2" s="180"/>
      <c r="CXC2" s="180"/>
      <c r="CXD2" s="180"/>
      <c r="CXE2" s="180"/>
      <c r="CXF2" s="180"/>
      <c r="CXG2" s="180"/>
      <c r="CXH2" s="180"/>
      <c r="CXI2" s="180"/>
      <c r="CXJ2" s="180"/>
      <c r="CXK2" s="180"/>
      <c r="CXL2" s="180"/>
      <c r="CXM2" s="180"/>
      <c r="CXN2" s="180"/>
      <c r="CXO2" s="180"/>
      <c r="CXP2" s="180"/>
      <c r="CXQ2" s="180"/>
      <c r="CXR2" s="180"/>
      <c r="CXS2" s="180"/>
      <c r="CXT2" s="180"/>
      <c r="CXU2" s="180"/>
      <c r="CXV2" s="180"/>
      <c r="CXW2" s="180"/>
      <c r="CXX2" s="180"/>
      <c r="CXY2" s="180"/>
      <c r="CXZ2" s="180"/>
      <c r="CYA2" s="180"/>
      <c r="CYB2" s="180"/>
      <c r="CYC2" s="180"/>
      <c r="CYD2" s="180"/>
      <c r="CYE2" s="180"/>
      <c r="CYF2" s="180"/>
      <c r="CYG2" s="180"/>
      <c r="CYH2" s="180"/>
      <c r="CYI2" s="180"/>
      <c r="CYJ2" s="180"/>
      <c r="CYK2" s="180"/>
      <c r="CYL2" s="180"/>
      <c r="CYM2" s="180"/>
      <c r="CYN2" s="180"/>
      <c r="CYO2" s="180"/>
      <c r="CYP2" s="180"/>
      <c r="CYQ2" s="180"/>
      <c r="CYR2" s="180"/>
      <c r="CYS2" s="180"/>
      <c r="CYT2" s="180"/>
      <c r="CYU2" s="180"/>
      <c r="CYV2" s="180"/>
      <c r="CYW2" s="180"/>
      <c r="CYX2" s="180"/>
      <c r="CYY2" s="180"/>
      <c r="CYZ2" s="180"/>
      <c r="CZA2" s="180"/>
      <c r="CZB2" s="180"/>
      <c r="CZC2" s="180"/>
      <c r="CZD2" s="180"/>
      <c r="CZE2" s="180"/>
      <c r="CZF2" s="180"/>
      <c r="CZG2" s="180"/>
      <c r="CZH2" s="180"/>
      <c r="CZI2" s="180"/>
      <c r="CZJ2" s="180"/>
      <c r="CZK2" s="180"/>
      <c r="CZL2" s="180"/>
      <c r="CZM2" s="180"/>
      <c r="CZN2" s="180"/>
      <c r="CZO2" s="180"/>
      <c r="CZP2" s="180"/>
      <c r="CZQ2" s="180"/>
      <c r="CZR2" s="180"/>
      <c r="CZS2" s="180"/>
      <c r="CZT2" s="180"/>
      <c r="CZU2" s="180"/>
      <c r="CZV2" s="180"/>
      <c r="CZW2" s="180"/>
      <c r="CZX2" s="180"/>
      <c r="CZY2" s="180"/>
      <c r="CZZ2" s="180"/>
      <c r="DAA2" s="180"/>
      <c r="DAB2" s="180"/>
      <c r="DAC2" s="180"/>
      <c r="DAD2" s="180"/>
      <c r="DAE2" s="180"/>
      <c r="DAF2" s="180"/>
      <c r="DAG2" s="180"/>
      <c r="DAH2" s="180"/>
      <c r="DAI2" s="180"/>
      <c r="DAJ2" s="180"/>
      <c r="DAK2" s="180"/>
      <c r="DAL2" s="180"/>
      <c r="DAM2" s="180"/>
      <c r="DAN2" s="180"/>
      <c r="DAO2" s="180"/>
      <c r="DAP2" s="180"/>
      <c r="DAQ2" s="180"/>
      <c r="DAR2" s="180"/>
      <c r="DAS2" s="180"/>
      <c r="DAT2" s="180"/>
      <c r="DAU2" s="180"/>
      <c r="DAV2" s="180"/>
      <c r="DAW2" s="180"/>
      <c r="DAX2" s="180"/>
      <c r="DAY2" s="180"/>
      <c r="DAZ2" s="180"/>
      <c r="DBA2" s="180"/>
      <c r="DBB2" s="180"/>
      <c r="DBC2" s="180"/>
      <c r="DBD2" s="180"/>
      <c r="DBE2" s="180"/>
      <c r="DBF2" s="180"/>
      <c r="DBG2" s="180"/>
      <c r="DBH2" s="180"/>
      <c r="DBI2" s="180"/>
      <c r="DBJ2" s="180"/>
      <c r="DBK2" s="180"/>
      <c r="DBL2" s="180"/>
      <c r="DBM2" s="180"/>
      <c r="DBN2" s="180"/>
      <c r="DBO2" s="180"/>
      <c r="DBP2" s="180"/>
      <c r="DBQ2" s="180"/>
      <c r="DBR2" s="180"/>
      <c r="DBS2" s="180"/>
      <c r="DBT2" s="180"/>
      <c r="DBU2" s="180"/>
      <c r="DBV2" s="180"/>
      <c r="DBW2" s="180"/>
      <c r="DBX2" s="180"/>
      <c r="DBY2" s="180"/>
      <c r="DBZ2" s="180"/>
      <c r="DCA2" s="180"/>
      <c r="DCB2" s="180"/>
      <c r="DCC2" s="180"/>
      <c r="DCD2" s="180"/>
      <c r="DCE2" s="180"/>
      <c r="DCF2" s="180"/>
      <c r="DCG2" s="180"/>
      <c r="DCH2" s="180"/>
      <c r="DCI2" s="180"/>
      <c r="DCJ2" s="180"/>
      <c r="DCK2" s="180"/>
      <c r="DCL2" s="180"/>
      <c r="DCM2" s="180"/>
      <c r="DCN2" s="180"/>
      <c r="DCO2" s="180"/>
      <c r="DCP2" s="180"/>
      <c r="DCQ2" s="180"/>
      <c r="DCR2" s="180"/>
      <c r="DCS2" s="180"/>
      <c r="DCT2" s="180"/>
      <c r="DCU2" s="180"/>
      <c r="DCV2" s="180"/>
      <c r="DCW2" s="180"/>
      <c r="DCX2" s="180"/>
      <c r="DCY2" s="180"/>
      <c r="DCZ2" s="180"/>
      <c r="DDA2" s="180"/>
      <c r="DDB2" s="180"/>
      <c r="DDC2" s="180"/>
      <c r="DDD2" s="180"/>
      <c r="DDE2" s="180"/>
      <c r="DDF2" s="180"/>
      <c r="DDG2" s="180"/>
      <c r="DDH2" s="180"/>
      <c r="DDI2" s="180"/>
      <c r="DDJ2" s="180"/>
      <c r="DDK2" s="180"/>
      <c r="DDL2" s="180"/>
      <c r="DDM2" s="180"/>
      <c r="DDN2" s="180"/>
      <c r="DDO2" s="180"/>
      <c r="DDP2" s="180"/>
      <c r="DDQ2" s="180"/>
      <c r="DDR2" s="180"/>
      <c r="DDS2" s="180"/>
      <c r="DDT2" s="180"/>
      <c r="DDU2" s="180"/>
      <c r="DDV2" s="180"/>
      <c r="DDW2" s="180"/>
      <c r="DDX2" s="180"/>
      <c r="DDY2" s="180"/>
      <c r="DDZ2" s="180"/>
      <c r="DEA2" s="180"/>
      <c r="DEB2" s="180"/>
      <c r="DEC2" s="180"/>
      <c r="DED2" s="180"/>
      <c r="DEE2" s="180"/>
      <c r="DEF2" s="180"/>
      <c r="DEG2" s="180"/>
      <c r="DEH2" s="180"/>
      <c r="DEI2" s="180"/>
      <c r="DEJ2" s="180"/>
      <c r="DEK2" s="180"/>
      <c r="DEL2" s="180"/>
      <c r="DEM2" s="180"/>
      <c r="DEN2" s="180"/>
      <c r="DEO2" s="180"/>
      <c r="DEP2" s="180"/>
      <c r="DEQ2" s="180"/>
      <c r="DER2" s="180"/>
      <c r="DES2" s="180"/>
      <c r="DET2" s="180"/>
      <c r="DEU2" s="180"/>
      <c r="DEV2" s="180"/>
      <c r="DEW2" s="180"/>
      <c r="DEX2" s="180"/>
      <c r="DEY2" s="180"/>
      <c r="DEZ2" s="180"/>
      <c r="DFA2" s="180"/>
      <c r="DFB2" s="180"/>
      <c r="DFC2" s="180"/>
      <c r="DFD2" s="180"/>
      <c r="DFE2" s="180"/>
      <c r="DFF2" s="180"/>
      <c r="DFG2" s="180"/>
      <c r="DFH2" s="180"/>
      <c r="DFI2" s="180"/>
      <c r="DFJ2" s="180"/>
      <c r="DFK2" s="180"/>
      <c r="DFL2" s="180"/>
      <c r="DFM2" s="180"/>
      <c r="DFN2" s="180"/>
      <c r="DFO2" s="180"/>
      <c r="DFP2" s="180"/>
      <c r="DFQ2" s="180"/>
      <c r="DFR2" s="180"/>
      <c r="DFS2" s="180"/>
      <c r="DFT2" s="180"/>
      <c r="DFU2" s="180"/>
      <c r="DFV2" s="180"/>
      <c r="DFW2" s="180"/>
      <c r="DFX2" s="180"/>
      <c r="DFY2" s="180"/>
      <c r="DFZ2" s="180"/>
      <c r="DGA2" s="180"/>
      <c r="DGB2" s="180"/>
      <c r="DGC2" s="180"/>
      <c r="DGD2" s="180"/>
      <c r="DGE2" s="180"/>
      <c r="DGF2" s="180"/>
      <c r="DGG2" s="180"/>
      <c r="DGH2" s="180"/>
      <c r="DGI2" s="180"/>
      <c r="DGJ2" s="180"/>
      <c r="DGK2" s="180"/>
      <c r="DGL2" s="180"/>
      <c r="DGM2" s="180"/>
      <c r="DGN2" s="180"/>
      <c r="DGO2" s="180"/>
      <c r="DGP2" s="180"/>
      <c r="DGQ2" s="180"/>
      <c r="DGR2" s="180"/>
      <c r="DGS2" s="180"/>
      <c r="DGT2" s="180"/>
      <c r="DGU2" s="180"/>
      <c r="DGV2" s="180"/>
      <c r="DGW2" s="180"/>
      <c r="DGX2" s="180"/>
      <c r="DGY2" s="180"/>
      <c r="DGZ2" s="180"/>
      <c r="DHA2" s="180"/>
      <c r="DHB2" s="180"/>
      <c r="DHC2" s="180"/>
      <c r="DHD2" s="180"/>
      <c r="DHE2" s="180"/>
      <c r="DHF2" s="180"/>
      <c r="DHG2" s="180"/>
      <c r="DHH2" s="180"/>
      <c r="DHI2" s="180"/>
      <c r="DHJ2" s="180"/>
      <c r="DHK2" s="180"/>
      <c r="DHL2" s="180"/>
      <c r="DHM2" s="180"/>
      <c r="DHN2" s="180"/>
      <c r="DHO2" s="180"/>
      <c r="DHP2" s="180"/>
      <c r="DHQ2" s="180"/>
      <c r="DHR2" s="180"/>
      <c r="DHS2" s="180"/>
      <c r="DHT2" s="180"/>
      <c r="DHU2" s="180"/>
      <c r="DHV2" s="180"/>
      <c r="DHW2" s="180"/>
      <c r="DHX2" s="180"/>
      <c r="DHY2" s="180"/>
      <c r="DHZ2" s="180"/>
      <c r="DIA2" s="180"/>
      <c r="DIB2" s="180"/>
      <c r="DIC2" s="180"/>
      <c r="DID2" s="180"/>
      <c r="DIE2" s="180"/>
      <c r="DIF2" s="180"/>
      <c r="DIG2" s="180"/>
      <c r="DIH2" s="180"/>
      <c r="DII2" s="180"/>
      <c r="DIJ2" s="180"/>
      <c r="DIK2" s="180"/>
      <c r="DIL2" s="180"/>
      <c r="DIM2" s="180"/>
      <c r="DIN2" s="180"/>
      <c r="DIO2" s="180"/>
      <c r="DIP2" s="180"/>
      <c r="DIQ2" s="180"/>
      <c r="DIR2" s="180"/>
      <c r="DIS2" s="180"/>
      <c r="DIT2" s="180"/>
      <c r="DIU2" s="180"/>
      <c r="DIV2" s="180"/>
      <c r="DIW2" s="180"/>
      <c r="DIX2" s="180"/>
      <c r="DIY2" s="180"/>
      <c r="DIZ2" s="180"/>
      <c r="DJA2" s="180"/>
      <c r="DJB2" s="180"/>
      <c r="DJC2" s="180"/>
      <c r="DJD2" s="180"/>
      <c r="DJE2" s="180"/>
      <c r="DJF2" s="180"/>
      <c r="DJG2" s="180"/>
      <c r="DJH2" s="180"/>
      <c r="DJI2" s="180"/>
      <c r="DJJ2" s="180"/>
      <c r="DJK2" s="180"/>
      <c r="DJL2" s="180"/>
      <c r="DJM2" s="180"/>
      <c r="DJN2" s="180"/>
      <c r="DJO2" s="180"/>
      <c r="DJP2" s="180"/>
      <c r="DJQ2" s="180"/>
      <c r="DJR2" s="180"/>
      <c r="DJS2" s="180"/>
      <c r="DJT2" s="180"/>
      <c r="DJU2" s="180"/>
      <c r="DJV2" s="180"/>
      <c r="DJW2" s="180"/>
      <c r="DJX2" s="180"/>
      <c r="DJY2" s="180"/>
      <c r="DJZ2" s="180"/>
      <c r="DKA2" s="180"/>
      <c r="DKB2" s="180"/>
      <c r="DKC2" s="180"/>
      <c r="DKD2" s="180"/>
      <c r="DKE2" s="180"/>
      <c r="DKF2" s="180"/>
      <c r="DKG2" s="180"/>
      <c r="DKH2" s="180"/>
      <c r="DKI2" s="180"/>
      <c r="DKJ2" s="180"/>
      <c r="DKK2" s="180"/>
      <c r="DKL2" s="180"/>
      <c r="DKM2" s="180"/>
      <c r="DKN2" s="180"/>
      <c r="DKO2" s="180"/>
      <c r="DKP2" s="180"/>
      <c r="DKQ2" s="180"/>
      <c r="DKR2" s="180"/>
      <c r="DKS2" s="180"/>
      <c r="DKT2" s="180"/>
      <c r="DKU2" s="180"/>
      <c r="DKV2" s="180"/>
      <c r="DKW2" s="180"/>
      <c r="DKX2" s="180"/>
      <c r="DKY2" s="180"/>
      <c r="DKZ2" s="180"/>
      <c r="DLA2" s="180"/>
      <c r="DLB2" s="180"/>
      <c r="DLC2" s="180"/>
      <c r="DLD2" s="180"/>
      <c r="DLE2" s="180"/>
      <c r="DLF2" s="180"/>
      <c r="DLG2" s="180"/>
      <c r="DLH2" s="180"/>
      <c r="DLI2" s="180"/>
      <c r="DLJ2" s="180"/>
      <c r="DLK2" s="180"/>
      <c r="DLL2" s="180"/>
      <c r="DLM2" s="180"/>
      <c r="DLN2" s="180"/>
      <c r="DLO2" s="180"/>
      <c r="DLP2" s="180"/>
      <c r="DLQ2" s="180"/>
      <c r="DLR2" s="180"/>
      <c r="DLS2" s="180"/>
      <c r="DLT2" s="180"/>
      <c r="DLU2" s="180"/>
      <c r="DLV2" s="180"/>
      <c r="DLW2" s="180"/>
      <c r="DLX2" s="180"/>
      <c r="DLY2" s="180"/>
      <c r="DLZ2" s="180"/>
      <c r="DMA2" s="180"/>
      <c r="DMB2" s="180"/>
      <c r="DMC2" s="180"/>
      <c r="DMD2" s="180"/>
      <c r="DME2" s="180"/>
      <c r="DMF2" s="180"/>
      <c r="DMG2" s="180"/>
      <c r="DMH2" s="180"/>
      <c r="DMI2" s="180"/>
      <c r="DMJ2" s="180"/>
      <c r="DMK2" s="180"/>
      <c r="DML2" s="180"/>
      <c r="DMM2" s="180"/>
      <c r="DMN2" s="180"/>
      <c r="DMO2" s="180"/>
      <c r="DMP2" s="180"/>
      <c r="DMQ2" s="180"/>
      <c r="DMR2" s="180"/>
      <c r="DMS2" s="180"/>
      <c r="DMT2" s="180"/>
      <c r="DMU2" s="180"/>
      <c r="DMV2" s="180"/>
      <c r="DMW2" s="180"/>
      <c r="DMX2" s="180"/>
      <c r="DMY2" s="180"/>
      <c r="DMZ2" s="180"/>
      <c r="DNA2" s="180"/>
      <c r="DNB2" s="180"/>
      <c r="DNC2" s="180"/>
      <c r="DND2" s="180"/>
      <c r="DNE2" s="180"/>
      <c r="DNF2" s="180"/>
      <c r="DNG2" s="180"/>
      <c r="DNH2" s="180"/>
      <c r="DNI2" s="180"/>
      <c r="DNJ2" s="180"/>
      <c r="DNK2" s="180"/>
      <c r="DNL2" s="180"/>
      <c r="DNM2" s="180"/>
      <c r="DNN2" s="180"/>
      <c r="DNO2" s="180"/>
      <c r="DNP2" s="180"/>
      <c r="DNQ2" s="180"/>
      <c r="DNR2" s="180"/>
      <c r="DNS2" s="180"/>
      <c r="DNT2" s="180"/>
      <c r="DNU2" s="180"/>
      <c r="DNV2" s="180"/>
      <c r="DNW2" s="180"/>
      <c r="DNX2" s="180"/>
      <c r="DNY2" s="180"/>
      <c r="DNZ2" s="180"/>
      <c r="DOA2" s="180"/>
      <c r="DOB2" s="180"/>
      <c r="DOC2" s="180"/>
      <c r="DOD2" s="180"/>
      <c r="DOE2" s="180"/>
      <c r="DOF2" s="180"/>
      <c r="DOG2" s="180"/>
      <c r="DOH2" s="180"/>
      <c r="DOI2" s="180"/>
      <c r="DOJ2" s="180"/>
      <c r="DOK2" s="180"/>
      <c r="DOL2" s="180"/>
      <c r="DOM2" s="180"/>
      <c r="DON2" s="180"/>
      <c r="DOO2" s="180"/>
      <c r="DOP2" s="180"/>
      <c r="DOQ2" s="180"/>
      <c r="DOR2" s="180"/>
      <c r="DOS2" s="180"/>
      <c r="DOT2" s="180"/>
      <c r="DOU2" s="180"/>
      <c r="DOV2" s="180"/>
      <c r="DOW2" s="180"/>
      <c r="DOX2" s="180"/>
      <c r="DOY2" s="180"/>
      <c r="DOZ2" s="180"/>
      <c r="DPA2" s="180"/>
      <c r="DPB2" s="180"/>
      <c r="DPC2" s="180"/>
      <c r="DPD2" s="180"/>
      <c r="DPE2" s="180"/>
      <c r="DPF2" s="180"/>
      <c r="DPG2" s="180"/>
      <c r="DPH2" s="180"/>
      <c r="DPI2" s="180"/>
      <c r="DPJ2" s="180"/>
      <c r="DPK2" s="180"/>
      <c r="DPL2" s="180"/>
      <c r="DPM2" s="180"/>
      <c r="DPN2" s="180"/>
      <c r="DPO2" s="180"/>
      <c r="DPP2" s="180"/>
      <c r="DPQ2" s="180"/>
      <c r="DPR2" s="180"/>
      <c r="DPS2" s="180"/>
      <c r="DPT2" s="180"/>
      <c r="DPU2" s="180"/>
      <c r="DPV2" s="180"/>
      <c r="DPW2" s="180"/>
      <c r="DPX2" s="180"/>
      <c r="DPY2" s="180"/>
      <c r="DPZ2" s="180"/>
      <c r="DQA2" s="180"/>
      <c r="DQB2" s="180"/>
      <c r="DQC2" s="180"/>
      <c r="DQD2" s="180"/>
      <c r="DQE2" s="180"/>
      <c r="DQF2" s="180"/>
      <c r="DQG2" s="180"/>
      <c r="DQH2" s="180"/>
      <c r="DQI2" s="180"/>
      <c r="DQJ2" s="180"/>
      <c r="DQK2" s="180"/>
      <c r="DQL2" s="180"/>
      <c r="DQM2" s="180"/>
      <c r="DQN2" s="180"/>
      <c r="DQO2" s="180"/>
      <c r="DQP2" s="180"/>
      <c r="DQQ2" s="180"/>
      <c r="DQR2" s="180"/>
      <c r="DQS2" s="180"/>
      <c r="DQT2" s="180"/>
      <c r="DQU2" s="180"/>
      <c r="DQV2" s="180"/>
      <c r="DQW2" s="180"/>
      <c r="DQX2" s="180"/>
      <c r="DQY2" s="180"/>
      <c r="DQZ2" s="180"/>
      <c r="DRA2" s="180"/>
      <c r="DRB2" s="180"/>
      <c r="DRC2" s="180"/>
      <c r="DRD2" s="180"/>
      <c r="DRE2" s="180"/>
      <c r="DRF2" s="180"/>
      <c r="DRG2" s="180"/>
      <c r="DRH2" s="180"/>
      <c r="DRI2" s="180"/>
      <c r="DRJ2" s="180"/>
      <c r="DRK2" s="180"/>
      <c r="DRL2" s="180"/>
      <c r="DRM2" s="180"/>
      <c r="DRN2" s="180"/>
      <c r="DRO2" s="180"/>
      <c r="DRP2" s="180"/>
      <c r="DRQ2" s="180"/>
      <c r="DRR2" s="180"/>
      <c r="DRS2" s="180"/>
      <c r="DRT2" s="180"/>
      <c r="DRU2" s="180"/>
      <c r="DRV2" s="180"/>
      <c r="DRW2" s="180"/>
      <c r="DRX2" s="180"/>
      <c r="DRY2" s="180"/>
      <c r="DRZ2" s="180"/>
      <c r="DSA2" s="180"/>
      <c r="DSB2" s="180"/>
      <c r="DSC2" s="180"/>
      <c r="DSD2" s="180"/>
      <c r="DSE2" s="180"/>
      <c r="DSF2" s="180"/>
      <c r="DSG2" s="180"/>
      <c r="DSH2" s="180"/>
      <c r="DSI2" s="180"/>
      <c r="DSJ2" s="180"/>
      <c r="DSK2" s="180"/>
      <c r="DSL2" s="180"/>
      <c r="DSM2" s="180"/>
      <c r="DSN2" s="180"/>
      <c r="DSO2" s="180"/>
      <c r="DSP2" s="180"/>
      <c r="DSQ2" s="180"/>
      <c r="DSR2" s="180"/>
      <c r="DSS2" s="180"/>
      <c r="DST2" s="180"/>
      <c r="DSU2" s="180"/>
      <c r="DSV2" s="180"/>
      <c r="DSW2" s="180"/>
      <c r="DSX2" s="180"/>
      <c r="DSY2" s="180"/>
      <c r="DSZ2" s="180"/>
      <c r="DTA2" s="180"/>
      <c r="DTB2" s="180"/>
      <c r="DTC2" s="180"/>
      <c r="DTD2" s="180"/>
      <c r="DTE2" s="180"/>
      <c r="DTF2" s="180"/>
      <c r="DTG2" s="180"/>
      <c r="DTH2" s="180"/>
      <c r="DTI2" s="180"/>
      <c r="DTJ2" s="180"/>
      <c r="DTK2" s="180"/>
      <c r="DTL2" s="180"/>
      <c r="DTM2" s="180"/>
      <c r="DTN2" s="180"/>
      <c r="DTO2" s="180"/>
      <c r="DTP2" s="180"/>
      <c r="DTQ2" s="180"/>
      <c r="DTR2" s="180"/>
      <c r="DTS2" s="180"/>
      <c r="DTT2" s="180"/>
      <c r="DTU2" s="180"/>
      <c r="DTV2" s="180"/>
      <c r="DTW2" s="180"/>
      <c r="DTX2" s="180"/>
      <c r="DTY2" s="180"/>
      <c r="DTZ2" s="180"/>
      <c r="DUA2" s="180"/>
      <c r="DUB2" s="180"/>
      <c r="DUC2" s="180"/>
      <c r="DUD2" s="180"/>
      <c r="DUE2" s="180"/>
      <c r="DUF2" s="180"/>
      <c r="DUG2" s="180"/>
      <c r="DUH2" s="180"/>
      <c r="DUI2" s="180"/>
      <c r="DUJ2" s="180"/>
      <c r="DUK2" s="180"/>
      <c r="DUL2" s="180"/>
      <c r="DUM2" s="180"/>
      <c r="DUN2" s="180"/>
      <c r="DUO2" s="180"/>
      <c r="DUP2" s="180"/>
      <c r="DUQ2" s="180"/>
      <c r="DUR2" s="180"/>
      <c r="DUS2" s="180"/>
      <c r="DUT2" s="180"/>
      <c r="DUU2" s="180"/>
      <c r="DUV2" s="180"/>
      <c r="DUW2" s="180"/>
      <c r="DUX2" s="180"/>
      <c r="DUY2" s="180"/>
      <c r="DUZ2" s="180"/>
      <c r="DVA2" s="180"/>
      <c r="DVB2" s="180"/>
      <c r="DVC2" s="180"/>
      <c r="DVD2" s="180"/>
      <c r="DVE2" s="180"/>
      <c r="DVF2" s="180"/>
      <c r="DVG2" s="180"/>
      <c r="DVH2" s="180"/>
      <c r="DVI2" s="180"/>
      <c r="DVJ2" s="180"/>
      <c r="DVK2" s="180"/>
      <c r="DVL2" s="180"/>
      <c r="DVM2" s="180"/>
      <c r="DVN2" s="180"/>
      <c r="DVO2" s="180"/>
      <c r="DVP2" s="180"/>
      <c r="DVQ2" s="180"/>
      <c r="DVR2" s="180"/>
      <c r="DVS2" s="180"/>
      <c r="DVT2" s="180"/>
      <c r="DVU2" s="180"/>
      <c r="DVV2" s="180"/>
      <c r="DVW2" s="180"/>
      <c r="DVX2" s="180"/>
      <c r="DVY2" s="180"/>
      <c r="DVZ2" s="180"/>
      <c r="DWA2" s="180"/>
      <c r="DWB2" s="180"/>
      <c r="DWC2" s="180"/>
      <c r="DWD2" s="180"/>
      <c r="DWE2" s="180"/>
      <c r="DWF2" s="180"/>
      <c r="DWG2" s="180"/>
      <c r="DWH2" s="180"/>
      <c r="DWI2" s="180"/>
      <c r="DWJ2" s="180"/>
      <c r="DWK2" s="180"/>
      <c r="DWL2" s="180"/>
      <c r="DWM2" s="180"/>
      <c r="DWN2" s="180"/>
      <c r="DWO2" s="180"/>
      <c r="DWP2" s="180"/>
      <c r="DWQ2" s="180"/>
      <c r="DWR2" s="180"/>
      <c r="DWS2" s="180"/>
      <c r="DWT2" s="180"/>
      <c r="DWU2" s="180"/>
      <c r="DWV2" s="180"/>
      <c r="DWW2" s="180"/>
      <c r="DWX2" s="180"/>
      <c r="DWY2" s="180"/>
      <c r="DWZ2" s="180"/>
      <c r="DXA2" s="180"/>
      <c r="DXB2" s="180"/>
      <c r="DXC2" s="180"/>
      <c r="DXD2" s="180"/>
      <c r="DXE2" s="180"/>
      <c r="DXF2" s="180"/>
      <c r="DXG2" s="180"/>
      <c r="DXH2" s="180"/>
      <c r="DXI2" s="180"/>
      <c r="DXJ2" s="180"/>
      <c r="DXK2" s="180"/>
      <c r="DXL2" s="180"/>
      <c r="DXM2" s="180"/>
      <c r="DXN2" s="180"/>
      <c r="DXO2" s="180"/>
      <c r="DXP2" s="180"/>
      <c r="DXQ2" s="180"/>
      <c r="DXR2" s="180"/>
      <c r="DXS2" s="180"/>
      <c r="DXT2" s="180"/>
      <c r="DXU2" s="180"/>
      <c r="DXV2" s="180"/>
      <c r="DXW2" s="180"/>
      <c r="DXX2" s="180"/>
      <c r="DXY2" s="180"/>
      <c r="DXZ2" s="180"/>
      <c r="DYA2" s="180"/>
      <c r="DYB2" s="180"/>
      <c r="DYC2" s="180"/>
      <c r="DYD2" s="180"/>
      <c r="DYE2" s="180"/>
      <c r="DYF2" s="180"/>
      <c r="DYG2" s="180"/>
      <c r="DYH2" s="180"/>
      <c r="DYI2" s="180"/>
      <c r="DYJ2" s="180"/>
      <c r="DYK2" s="180"/>
      <c r="DYL2" s="180"/>
      <c r="DYM2" s="180"/>
      <c r="DYN2" s="180"/>
      <c r="DYO2" s="180"/>
      <c r="DYP2" s="180"/>
      <c r="DYQ2" s="180"/>
      <c r="DYR2" s="180"/>
      <c r="DYS2" s="180"/>
      <c r="DYT2" s="180"/>
      <c r="DYU2" s="180"/>
      <c r="DYV2" s="180"/>
      <c r="DYW2" s="180"/>
      <c r="DYX2" s="180"/>
      <c r="DYY2" s="180"/>
      <c r="DYZ2" s="180"/>
      <c r="DZA2" s="180"/>
      <c r="DZB2" s="180"/>
      <c r="DZC2" s="180"/>
      <c r="DZD2" s="180"/>
      <c r="DZE2" s="180"/>
      <c r="DZF2" s="180"/>
      <c r="DZG2" s="180"/>
      <c r="DZH2" s="180"/>
      <c r="DZI2" s="180"/>
      <c r="DZJ2" s="180"/>
      <c r="DZK2" s="180"/>
      <c r="DZL2" s="180"/>
      <c r="DZM2" s="180"/>
      <c r="DZN2" s="180"/>
      <c r="DZO2" s="180"/>
      <c r="DZP2" s="180"/>
      <c r="DZQ2" s="180"/>
      <c r="DZR2" s="180"/>
      <c r="DZS2" s="180"/>
      <c r="DZT2" s="180"/>
      <c r="DZU2" s="180"/>
      <c r="DZV2" s="180"/>
      <c r="DZW2" s="180"/>
      <c r="DZX2" s="180"/>
      <c r="DZY2" s="180"/>
      <c r="DZZ2" s="180"/>
      <c r="EAA2" s="180"/>
      <c r="EAB2" s="180"/>
      <c r="EAC2" s="180"/>
      <c r="EAD2" s="180"/>
      <c r="EAE2" s="180"/>
      <c r="EAF2" s="180"/>
      <c r="EAG2" s="180"/>
      <c r="EAH2" s="180"/>
      <c r="EAI2" s="180"/>
      <c r="EAJ2" s="180"/>
      <c r="EAK2" s="180"/>
      <c r="EAL2" s="180"/>
      <c r="EAM2" s="180"/>
      <c r="EAN2" s="180"/>
      <c r="EAO2" s="180"/>
      <c r="EAP2" s="180"/>
      <c r="EAQ2" s="180"/>
      <c r="EAR2" s="180"/>
      <c r="EAS2" s="180"/>
      <c r="EAT2" s="180"/>
      <c r="EAU2" s="180"/>
      <c r="EAV2" s="180"/>
      <c r="EAW2" s="180"/>
      <c r="EAX2" s="180"/>
      <c r="EAY2" s="180"/>
      <c r="EAZ2" s="180"/>
      <c r="EBA2" s="180"/>
      <c r="EBB2" s="180"/>
      <c r="EBC2" s="180"/>
      <c r="EBD2" s="180"/>
      <c r="EBE2" s="180"/>
      <c r="EBF2" s="180"/>
      <c r="EBG2" s="180"/>
      <c r="EBH2" s="180"/>
      <c r="EBI2" s="180"/>
      <c r="EBJ2" s="180"/>
      <c r="EBK2" s="180"/>
      <c r="EBL2" s="180"/>
      <c r="EBM2" s="180"/>
      <c r="EBN2" s="180"/>
      <c r="EBO2" s="180"/>
      <c r="EBP2" s="180"/>
      <c r="EBQ2" s="180"/>
      <c r="EBR2" s="180"/>
      <c r="EBS2" s="180"/>
      <c r="EBT2" s="180"/>
      <c r="EBU2" s="180"/>
      <c r="EBV2" s="180"/>
      <c r="EBW2" s="180"/>
      <c r="EBX2" s="180"/>
      <c r="EBY2" s="180"/>
      <c r="EBZ2" s="180"/>
      <c r="ECA2" s="180"/>
      <c r="ECB2" s="180"/>
      <c r="ECC2" s="180"/>
      <c r="ECD2" s="180"/>
      <c r="ECE2" s="180"/>
      <c r="ECF2" s="180"/>
      <c r="ECG2" s="180"/>
      <c r="ECH2" s="180"/>
      <c r="ECI2" s="180"/>
      <c r="ECJ2" s="180"/>
      <c r="ECK2" s="180"/>
      <c r="ECL2" s="180"/>
      <c r="ECM2" s="180"/>
      <c r="ECN2" s="180"/>
      <c r="ECO2" s="180"/>
      <c r="ECP2" s="180"/>
      <c r="ECQ2" s="180"/>
      <c r="ECR2" s="180"/>
      <c r="ECS2" s="180"/>
      <c r="ECT2" s="180"/>
      <c r="ECU2" s="180"/>
      <c r="ECV2" s="180"/>
      <c r="ECW2" s="180"/>
      <c r="ECX2" s="180"/>
      <c r="ECY2" s="180"/>
      <c r="ECZ2" s="180"/>
      <c r="EDA2" s="180"/>
      <c r="EDB2" s="180"/>
      <c r="EDC2" s="180"/>
      <c r="EDD2" s="180"/>
      <c r="EDE2" s="180"/>
      <c r="EDF2" s="180"/>
      <c r="EDG2" s="180"/>
      <c r="EDH2" s="180"/>
      <c r="EDI2" s="180"/>
      <c r="EDJ2" s="180"/>
      <c r="EDK2" s="180"/>
      <c r="EDL2" s="180"/>
      <c r="EDM2" s="180"/>
      <c r="EDN2" s="180"/>
      <c r="EDO2" s="180"/>
      <c r="EDP2" s="180"/>
      <c r="EDQ2" s="180"/>
      <c r="EDR2" s="180"/>
      <c r="EDS2" s="180"/>
      <c r="EDT2" s="180"/>
      <c r="EDU2" s="180"/>
      <c r="EDV2" s="180"/>
      <c r="EDW2" s="180"/>
      <c r="EDX2" s="180"/>
      <c r="EDY2" s="180"/>
      <c r="EDZ2" s="180"/>
      <c r="EEA2" s="180"/>
      <c r="EEB2" s="180"/>
      <c r="EEC2" s="180"/>
      <c r="EED2" s="180"/>
      <c r="EEE2" s="180"/>
      <c r="EEF2" s="180"/>
      <c r="EEG2" s="180"/>
      <c r="EEH2" s="180"/>
      <c r="EEI2" s="180"/>
      <c r="EEJ2" s="180"/>
      <c r="EEK2" s="180"/>
      <c r="EEL2" s="180"/>
      <c r="EEM2" s="180"/>
      <c r="EEN2" s="180"/>
      <c r="EEO2" s="180"/>
      <c r="EEP2" s="180"/>
      <c r="EEQ2" s="180"/>
      <c r="EER2" s="180"/>
      <c r="EES2" s="180"/>
      <c r="EET2" s="180"/>
      <c r="EEU2" s="180"/>
      <c r="EEV2" s="180"/>
      <c r="EEW2" s="180"/>
      <c r="EEX2" s="180"/>
      <c r="EEY2" s="180"/>
      <c r="EEZ2" s="180"/>
      <c r="EFA2" s="180"/>
      <c r="EFB2" s="180"/>
      <c r="EFC2" s="180"/>
      <c r="EFD2" s="180"/>
      <c r="EFE2" s="180"/>
      <c r="EFF2" s="180"/>
      <c r="EFG2" s="180"/>
      <c r="EFH2" s="180"/>
      <c r="EFI2" s="180"/>
      <c r="EFJ2" s="180"/>
      <c r="EFK2" s="180"/>
      <c r="EFL2" s="180"/>
      <c r="EFM2" s="180"/>
      <c r="EFN2" s="180"/>
      <c r="EFO2" s="180"/>
      <c r="EFP2" s="180"/>
      <c r="EFQ2" s="180"/>
      <c r="EFR2" s="180"/>
      <c r="EFS2" s="180"/>
      <c r="EFT2" s="180"/>
      <c r="EFU2" s="180"/>
      <c r="EFV2" s="180"/>
      <c r="EFW2" s="180"/>
      <c r="EFX2" s="180"/>
      <c r="EFY2" s="180"/>
      <c r="EFZ2" s="180"/>
      <c r="EGA2" s="180"/>
      <c r="EGB2" s="180"/>
      <c r="EGC2" s="180"/>
      <c r="EGD2" s="180"/>
      <c r="EGE2" s="180"/>
      <c r="EGF2" s="180"/>
      <c r="EGG2" s="180"/>
      <c r="EGH2" s="180"/>
      <c r="EGI2" s="180"/>
      <c r="EGJ2" s="180"/>
      <c r="EGK2" s="180"/>
      <c r="EGL2" s="180"/>
      <c r="EGM2" s="180"/>
      <c r="EGN2" s="180"/>
      <c r="EGO2" s="180"/>
      <c r="EGP2" s="180"/>
      <c r="EGQ2" s="180"/>
      <c r="EGR2" s="180"/>
      <c r="EGS2" s="180"/>
      <c r="EGT2" s="180"/>
      <c r="EGU2" s="180"/>
      <c r="EGV2" s="180"/>
      <c r="EGW2" s="180"/>
      <c r="EGX2" s="180"/>
      <c r="EGY2" s="180"/>
      <c r="EGZ2" s="180"/>
      <c r="EHA2" s="180"/>
      <c r="EHB2" s="180"/>
      <c r="EHC2" s="180"/>
      <c r="EHD2" s="180"/>
      <c r="EHE2" s="180"/>
      <c r="EHF2" s="180"/>
      <c r="EHG2" s="180"/>
      <c r="EHH2" s="180"/>
      <c r="EHI2" s="180"/>
      <c r="EHJ2" s="180"/>
      <c r="EHK2" s="180"/>
      <c r="EHL2" s="180"/>
      <c r="EHM2" s="180"/>
      <c r="EHN2" s="180"/>
      <c r="EHO2" s="180"/>
      <c r="EHP2" s="180"/>
      <c r="EHQ2" s="180"/>
      <c r="EHR2" s="180"/>
      <c r="EHS2" s="180"/>
      <c r="EHT2" s="180"/>
      <c r="EHU2" s="180"/>
      <c r="EHV2" s="180"/>
      <c r="EHW2" s="180"/>
      <c r="EHX2" s="180"/>
      <c r="EHY2" s="180"/>
      <c r="EHZ2" s="180"/>
      <c r="EIA2" s="180"/>
      <c r="EIB2" s="180"/>
      <c r="EIC2" s="180"/>
      <c r="EID2" s="180"/>
      <c r="EIE2" s="180"/>
      <c r="EIF2" s="180"/>
      <c r="EIG2" s="180"/>
      <c r="EIH2" s="180"/>
      <c r="EII2" s="180"/>
      <c r="EIJ2" s="180"/>
      <c r="EIK2" s="180"/>
      <c r="EIL2" s="180"/>
      <c r="EIM2" s="180"/>
      <c r="EIN2" s="180"/>
      <c r="EIO2" s="180"/>
      <c r="EIP2" s="180"/>
      <c r="EIQ2" s="180"/>
      <c r="EIR2" s="180"/>
      <c r="EIS2" s="180"/>
      <c r="EIT2" s="180"/>
      <c r="EIU2" s="180"/>
      <c r="EIV2" s="180"/>
      <c r="EIW2" s="180"/>
      <c r="EIX2" s="180"/>
      <c r="EIY2" s="180"/>
      <c r="EIZ2" s="180"/>
      <c r="EJA2" s="180"/>
      <c r="EJB2" s="180"/>
      <c r="EJC2" s="180"/>
      <c r="EJD2" s="180"/>
      <c r="EJE2" s="180"/>
      <c r="EJF2" s="180"/>
      <c r="EJG2" s="180"/>
      <c r="EJH2" s="180"/>
      <c r="EJI2" s="180"/>
      <c r="EJJ2" s="180"/>
      <c r="EJK2" s="180"/>
      <c r="EJL2" s="180"/>
      <c r="EJM2" s="180"/>
      <c r="EJN2" s="180"/>
      <c r="EJO2" s="180"/>
      <c r="EJP2" s="180"/>
      <c r="EJQ2" s="180"/>
      <c r="EJR2" s="180"/>
      <c r="EJS2" s="180"/>
      <c r="EJT2" s="180"/>
      <c r="EJU2" s="180"/>
      <c r="EJV2" s="180"/>
      <c r="EJW2" s="180"/>
      <c r="EJX2" s="180"/>
      <c r="EJY2" s="180"/>
      <c r="EJZ2" s="180"/>
      <c r="EKA2" s="180"/>
      <c r="EKB2" s="180"/>
      <c r="EKC2" s="180"/>
      <c r="EKD2" s="180"/>
      <c r="EKE2" s="180"/>
      <c r="EKF2" s="180"/>
      <c r="EKG2" s="180"/>
      <c r="EKH2" s="180"/>
      <c r="EKI2" s="180"/>
      <c r="EKJ2" s="180"/>
      <c r="EKK2" s="180"/>
      <c r="EKL2" s="180"/>
      <c r="EKM2" s="180"/>
      <c r="EKN2" s="180"/>
      <c r="EKO2" s="180"/>
      <c r="EKP2" s="180"/>
      <c r="EKQ2" s="180"/>
      <c r="EKR2" s="180"/>
      <c r="EKS2" s="180"/>
      <c r="EKT2" s="180"/>
      <c r="EKU2" s="180"/>
      <c r="EKV2" s="180"/>
      <c r="EKW2" s="180"/>
      <c r="EKX2" s="180"/>
      <c r="EKY2" s="180"/>
      <c r="EKZ2" s="180"/>
      <c r="ELA2" s="180"/>
      <c r="ELB2" s="180"/>
      <c r="ELC2" s="180"/>
      <c r="ELD2" s="180"/>
      <c r="ELE2" s="180"/>
      <c r="ELF2" s="180"/>
      <c r="ELG2" s="180"/>
      <c r="ELH2" s="180"/>
      <c r="ELI2" s="180"/>
      <c r="ELJ2" s="180"/>
      <c r="ELK2" s="180"/>
      <c r="ELL2" s="180"/>
      <c r="ELM2" s="180"/>
      <c r="ELN2" s="180"/>
      <c r="ELO2" s="180"/>
      <c r="ELP2" s="180"/>
      <c r="ELQ2" s="180"/>
      <c r="ELR2" s="180"/>
      <c r="ELS2" s="180"/>
      <c r="ELT2" s="180"/>
      <c r="ELU2" s="180"/>
      <c r="ELV2" s="180"/>
      <c r="ELW2" s="180"/>
      <c r="ELX2" s="180"/>
      <c r="ELY2" s="180"/>
      <c r="ELZ2" s="180"/>
      <c r="EMA2" s="180"/>
      <c r="EMB2" s="180"/>
      <c r="EMC2" s="180"/>
      <c r="EMD2" s="180"/>
      <c r="EME2" s="180"/>
      <c r="EMF2" s="180"/>
      <c r="EMG2" s="180"/>
      <c r="EMH2" s="180"/>
      <c r="EMI2" s="180"/>
      <c r="EMJ2" s="180"/>
      <c r="EMK2" s="180"/>
      <c r="EML2" s="180"/>
      <c r="EMM2" s="180"/>
      <c r="EMN2" s="180"/>
      <c r="EMO2" s="180"/>
      <c r="EMP2" s="180"/>
      <c r="EMQ2" s="180"/>
      <c r="EMR2" s="180"/>
      <c r="EMS2" s="180"/>
      <c r="EMT2" s="180"/>
      <c r="EMU2" s="180"/>
      <c r="EMV2" s="180"/>
      <c r="EMW2" s="180"/>
      <c r="EMX2" s="180"/>
      <c r="EMY2" s="180"/>
      <c r="EMZ2" s="180"/>
      <c r="ENA2" s="180"/>
      <c r="ENB2" s="180"/>
      <c r="ENC2" s="180"/>
      <c r="END2" s="180"/>
      <c r="ENE2" s="180"/>
      <c r="ENF2" s="180"/>
      <c r="ENG2" s="180"/>
      <c r="ENH2" s="180"/>
      <c r="ENI2" s="180"/>
      <c r="ENJ2" s="180"/>
      <c r="ENK2" s="180"/>
      <c r="ENL2" s="180"/>
      <c r="ENM2" s="180"/>
      <c r="ENN2" s="180"/>
      <c r="ENO2" s="180"/>
      <c r="ENP2" s="180"/>
      <c r="ENQ2" s="180"/>
      <c r="ENR2" s="180"/>
      <c r="ENS2" s="180"/>
      <c r="ENT2" s="180"/>
      <c r="ENU2" s="180"/>
      <c r="ENV2" s="180"/>
      <c r="ENW2" s="180"/>
      <c r="ENX2" s="180"/>
      <c r="ENY2" s="180"/>
      <c r="ENZ2" s="180"/>
      <c r="EOA2" s="180"/>
      <c r="EOB2" s="180"/>
      <c r="EOC2" s="180"/>
      <c r="EOD2" s="180"/>
      <c r="EOE2" s="180"/>
      <c r="EOF2" s="180"/>
      <c r="EOG2" s="180"/>
      <c r="EOH2" s="180"/>
      <c r="EOI2" s="180"/>
      <c r="EOJ2" s="180"/>
      <c r="EOK2" s="180"/>
      <c r="EOL2" s="180"/>
      <c r="EOM2" s="180"/>
      <c r="EON2" s="180"/>
      <c r="EOO2" s="180"/>
      <c r="EOP2" s="180"/>
      <c r="EOQ2" s="180"/>
      <c r="EOR2" s="180"/>
      <c r="EOS2" s="180"/>
      <c r="EOT2" s="180"/>
      <c r="EOU2" s="180"/>
      <c r="EOV2" s="180"/>
      <c r="EOW2" s="180"/>
      <c r="EOX2" s="180"/>
      <c r="EOY2" s="180"/>
      <c r="EOZ2" s="180"/>
      <c r="EPA2" s="180"/>
      <c r="EPB2" s="180"/>
      <c r="EPC2" s="180"/>
      <c r="EPD2" s="180"/>
      <c r="EPE2" s="180"/>
      <c r="EPF2" s="180"/>
      <c r="EPG2" s="180"/>
      <c r="EPH2" s="180"/>
      <c r="EPI2" s="180"/>
      <c r="EPJ2" s="180"/>
      <c r="EPK2" s="180"/>
      <c r="EPL2" s="180"/>
      <c r="EPM2" s="180"/>
      <c r="EPN2" s="180"/>
      <c r="EPO2" s="180"/>
      <c r="EPP2" s="180"/>
      <c r="EPQ2" s="180"/>
      <c r="EPR2" s="180"/>
      <c r="EPS2" s="180"/>
      <c r="EPT2" s="180"/>
      <c r="EPU2" s="180"/>
      <c r="EPV2" s="180"/>
      <c r="EPW2" s="180"/>
      <c r="EPX2" s="180"/>
      <c r="EPY2" s="180"/>
      <c r="EPZ2" s="180"/>
      <c r="EQA2" s="180"/>
      <c r="EQB2" s="180"/>
      <c r="EQC2" s="180"/>
      <c r="EQD2" s="180"/>
      <c r="EQE2" s="180"/>
      <c r="EQF2" s="180"/>
      <c r="EQG2" s="180"/>
      <c r="EQH2" s="180"/>
      <c r="EQI2" s="180"/>
      <c r="EQJ2" s="180"/>
      <c r="EQK2" s="180"/>
      <c r="EQL2" s="180"/>
      <c r="EQM2" s="180"/>
      <c r="EQN2" s="180"/>
      <c r="EQO2" s="180"/>
      <c r="EQP2" s="180"/>
      <c r="EQQ2" s="180"/>
      <c r="EQR2" s="180"/>
      <c r="EQS2" s="180"/>
      <c r="EQT2" s="180"/>
      <c r="EQU2" s="180"/>
      <c r="EQV2" s="180"/>
      <c r="EQW2" s="180"/>
      <c r="EQX2" s="180"/>
      <c r="EQY2" s="180"/>
      <c r="EQZ2" s="180"/>
      <c r="ERA2" s="180"/>
      <c r="ERB2" s="180"/>
      <c r="ERC2" s="180"/>
      <c r="ERD2" s="180"/>
      <c r="ERE2" s="180"/>
      <c r="ERF2" s="180"/>
      <c r="ERG2" s="180"/>
      <c r="ERH2" s="180"/>
      <c r="ERI2" s="180"/>
      <c r="ERJ2" s="180"/>
      <c r="ERK2" s="180"/>
      <c r="ERL2" s="180"/>
      <c r="ERM2" s="180"/>
      <c r="ERN2" s="180"/>
      <c r="ERO2" s="180"/>
      <c r="ERP2" s="180"/>
      <c r="ERQ2" s="180"/>
      <c r="ERR2" s="180"/>
      <c r="ERS2" s="180"/>
      <c r="ERT2" s="180"/>
      <c r="ERU2" s="180"/>
      <c r="ERV2" s="180"/>
      <c r="ERW2" s="180"/>
      <c r="ERX2" s="180"/>
      <c r="ERY2" s="180"/>
      <c r="ERZ2" s="180"/>
      <c r="ESA2" s="180"/>
      <c r="ESB2" s="180"/>
      <c r="ESC2" s="180"/>
      <c r="ESD2" s="180"/>
      <c r="ESE2" s="180"/>
      <c r="ESF2" s="180"/>
      <c r="ESG2" s="180"/>
      <c r="ESH2" s="180"/>
      <c r="ESI2" s="180"/>
      <c r="ESJ2" s="180"/>
      <c r="ESK2" s="180"/>
      <c r="ESL2" s="180"/>
      <c r="ESM2" s="180"/>
      <c r="ESN2" s="180"/>
      <c r="ESO2" s="180"/>
      <c r="ESP2" s="180"/>
      <c r="ESQ2" s="180"/>
      <c r="ESR2" s="180"/>
      <c r="ESS2" s="180"/>
      <c r="EST2" s="180"/>
      <c r="ESU2" s="180"/>
      <c r="ESV2" s="180"/>
      <c r="ESW2" s="180"/>
      <c r="ESX2" s="180"/>
      <c r="ESY2" s="180"/>
      <c r="ESZ2" s="180"/>
      <c r="ETA2" s="180"/>
      <c r="ETB2" s="180"/>
      <c r="ETC2" s="180"/>
      <c r="ETD2" s="180"/>
      <c r="ETE2" s="180"/>
      <c r="ETF2" s="180"/>
      <c r="ETG2" s="180"/>
      <c r="ETH2" s="180"/>
      <c r="ETI2" s="180"/>
      <c r="ETJ2" s="180"/>
      <c r="ETK2" s="180"/>
      <c r="ETL2" s="180"/>
      <c r="ETM2" s="180"/>
      <c r="ETN2" s="180"/>
      <c r="ETO2" s="180"/>
      <c r="ETP2" s="180"/>
      <c r="ETQ2" s="180"/>
      <c r="ETR2" s="180"/>
      <c r="ETS2" s="180"/>
      <c r="ETT2" s="180"/>
      <c r="ETU2" s="180"/>
      <c r="ETV2" s="180"/>
      <c r="ETW2" s="180"/>
      <c r="ETX2" s="180"/>
      <c r="ETY2" s="180"/>
      <c r="ETZ2" s="180"/>
      <c r="EUA2" s="180"/>
      <c r="EUB2" s="180"/>
      <c r="EUC2" s="180"/>
      <c r="EUD2" s="180"/>
      <c r="EUE2" s="180"/>
      <c r="EUF2" s="180"/>
      <c r="EUG2" s="180"/>
      <c r="EUH2" s="180"/>
      <c r="EUI2" s="180"/>
      <c r="EUJ2" s="180"/>
      <c r="EUK2" s="180"/>
      <c r="EUL2" s="180"/>
      <c r="EUM2" s="180"/>
      <c r="EUN2" s="180"/>
      <c r="EUO2" s="180"/>
      <c r="EUP2" s="180"/>
      <c r="EUQ2" s="180"/>
      <c r="EUR2" s="180"/>
      <c r="EUS2" s="180"/>
      <c r="EUT2" s="180"/>
      <c r="EUU2" s="180"/>
      <c r="EUV2" s="180"/>
      <c r="EUW2" s="180"/>
      <c r="EUX2" s="180"/>
      <c r="EUY2" s="180"/>
      <c r="EUZ2" s="180"/>
      <c r="EVA2" s="180"/>
      <c r="EVB2" s="180"/>
      <c r="EVC2" s="180"/>
      <c r="EVD2" s="180"/>
      <c r="EVE2" s="180"/>
      <c r="EVF2" s="180"/>
      <c r="EVG2" s="180"/>
      <c r="EVH2" s="180"/>
      <c r="EVI2" s="180"/>
      <c r="EVJ2" s="180"/>
      <c r="EVK2" s="180"/>
      <c r="EVL2" s="180"/>
      <c r="EVM2" s="180"/>
      <c r="EVN2" s="180"/>
      <c r="EVO2" s="180"/>
      <c r="EVP2" s="180"/>
      <c r="EVQ2" s="180"/>
      <c r="EVR2" s="180"/>
      <c r="EVS2" s="180"/>
      <c r="EVT2" s="180"/>
      <c r="EVU2" s="180"/>
      <c r="EVV2" s="180"/>
      <c r="EVW2" s="180"/>
      <c r="EVX2" s="180"/>
      <c r="EVY2" s="180"/>
      <c r="EVZ2" s="180"/>
      <c r="EWA2" s="180"/>
      <c r="EWB2" s="180"/>
      <c r="EWC2" s="180"/>
      <c r="EWD2" s="180"/>
      <c r="EWE2" s="180"/>
      <c r="EWF2" s="180"/>
      <c r="EWG2" s="180"/>
      <c r="EWH2" s="180"/>
      <c r="EWI2" s="180"/>
      <c r="EWJ2" s="180"/>
      <c r="EWK2" s="180"/>
      <c r="EWL2" s="180"/>
      <c r="EWM2" s="180"/>
      <c r="EWN2" s="180"/>
      <c r="EWO2" s="180"/>
      <c r="EWP2" s="180"/>
      <c r="EWQ2" s="180"/>
      <c r="EWR2" s="180"/>
      <c r="EWS2" s="180"/>
      <c r="EWT2" s="180"/>
      <c r="EWU2" s="180"/>
      <c r="EWV2" s="180"/>
      <c r="EWW2" s="180"/>
      <c r="EWX2" s="180"/>
      <c r="EWY2" s="180"/>
      <c r="EWZ2" s="180"/>
      <c r="EXA2" s="180"/>
      <c r="EXB2" s="180"/>
      <c r="EXC2" s="180"/>
      <c r="EXD2" s="180"/>
      <c r="EXE2" s="180"/>
      <c r="EXF2" s="180"/>
      <c r="EXG2" s="180"/>
      <c r="EXH2" s="180"/>
      <c r="EXI2" s="180"/>
      <c r="EXJ2" s="180"/>
      <c r="EXK2" s="180"/>
      <c r="EXL2" s="180"/>
      <c r="EXM2" s="180"/>
      <c r="EXN2" s="180"/>
      <c r="EXO2" s="180"/>
      <c r="EXP2" s="180"/>
      <c r="EXQ2" s="180"/>
      <c r="EXR2" s="180"/>
      <c r="EXS2" s="180"/>
      <c r="EXT2" s="180"/>
      <c r="EXU2" s="180"/>
      <c r="EXV2" s="180"/>
      <c r="EXW2" s="180"/>
      <c r="EXX2" s="180"/>
      <c r="EXY2" s="180"/>
      <c r="EXZ2" s="180"/>
      <c r="EYA2" s="180"/>
      <c r="EYB2" s="180"/>
      <c r="EYC2" s="180"/>
      <c r="EYD2" s="180"/>
      <c r="EYE2" s="180"/>
      <c r="EYF2" s="180"/>
      <c r="EYG2" s="180"/>
      <c r="EYH2" s="180"/>
      <c r="EYI2" s="180"/>
      <c r="EYJ2" s="180"/>
      <c r="EYK2" s="180"/>
      <c r="EYL2" s="180"/>
      <c r="EYM2" s="180"/>
      <c r="EYN2" s="180"/>
      <c r="EYO2" s="180"/>
      <c r="EYP2" s="180"/>
      <c r="EYQ2" s="180"/>
      <c r="EYR2" s="180"/>
      <c r="EYS2" s="180"/>
      <c r="EYT2" s="180"/>
      <c r="EYU2" s="180"/>
      <c r="EYV2" s="180"/>
      <c r="EYW2" s="180"/>
      <c r="EYX2" s="180"/>
      <c r="EYY2" s="180"/>
      <c r="EYZ2" s="180"/>
      <c r="EZA2" s="180"/>
      <c r="EZB2" s="180"/>
      <c r="EZC2" s="180"/>
      <c r="EZD2" s="180"/>
      <c r="EZE2" s="180"/>
      <c r="EZF2" s="180"/>
      <c r="EZG2" s="180"/>
      <c r="EZH2" s="180"/>
      <c r="EZI2" s="180"/>
      <c r="EZJ2" s="180"/>
      <c r="EZK2" s="180"/>
      <c r="EZL2" s="180"/>
      <c r="EZM2" s="180"/>
      <c r="EZN2" s="180"/>
      <c r="EZO2" s="180"/>
      <c r="EZP2" s="180"/>
      <c r="EZQ2" s="180"/>
      <c r="EZR2" s="180"/>
      <c r="EZS2" s="180"/>
      <c r="EZT2" s="180"/>
      <c r="EZU2" s="180"/>
      <c r="EZV2" s="180"/>
      <c r="EZW2" s="180"/>
      <c r="EZX2" s="180"/>
      <c r="EZY2" s="180"/>
      <c r="EZZ2" s="180"/>
      <c r="FAA2" s="180"/>
      <c r="FAB2" s="180"/>
      <c r="FAC2" s="180"/>
      <c r="FAD2" s="180"/>
      <c r="FAE2" s="180"/>
      <c r="FAF2" s="180"/>
      <c r="FAG2" s="180"/>
      <c r="FAH2" s="180"/>
      <c r="FAI2" s="180"/>
      <c r="FAJ2" s="180"/>
      <c r="FAK2" s="180"/>
      <c r="FAL2" s="180"/>
      <c r="FAM2" s="180"/>
      <c r="FAN2" s="180"/>
      <c r="FAO2" s="180"/>
      <c r="FAP2" s="180"/>
      <c r="FAQ2" s="180"/>
      <c r="FAR2" s="180"/>
      <c r="FAS2" s="180"/>
      <c r="FAT2" s="180"/>
      <c r="FAU2" s="180"/>
      <c r="FAV2" s="180"/>
      <c r="FAW2" s="180"/>
      <c r="FAX2" s="180"/>
      <c r="FAY2" s="180"/>
      <c r="FAZ2" s="180"/>
      <c r="FBA2" s="180"/>
      <c r="FBB2" s="180"/>
      <c r="FBC2" s="180"/>
      <c r="FBD2" s="180"/>
      <c r="FBE2" s="180"/>
      <c r="FBF2" s="180"/>
      <c r="FBG2" s="180"/>
      <c r="FBH2" s="180"/>
      <c r="FBI2" s="180"/>
      <c r="FBJ2" s="180"/>
      <c r="FBK2" s="180"/>
      <c r="FBL2" s="180"/>
      <c r="FBM2" s="180"/>
      <c r="FBN2" s="180"/>
      <c r="FBO2" s="180"/>
      <c r="FBP2" s="180"/>
      <c r="FBQ2" s="180"/>
      <c r="FBR2" s="180"/>
      <c r="FBS2" s="180"/>
      <c r="FBT2" s="180"/>
      <c r="FBU2" s="180"/>
      <c r="FBV2" s="180"/>
      <c r="FBW2" s="180"/>
      <c r="FBX2" s="180"/>
      <c r="FBY2" s="180"/>
      <c r="FBZ2" s="180"/>
      <c r="FCA2" s="180"/>
      <c r="FCB2" s="180"/>
      <c r="FCC2" s="180"/>
      <c r="FCD2" s="180"/>
      <c r="FCE2" s="180"/>
      <c r="FCF2" s="180"/>
      <c r="FCG2" s="180"/>
      <c r="FCH2" s="180"/>
      <c r="FCI2" s="180"/>
      <c r="FCJ2" s="180"/>
      <c r="FCK2" s="180"/>
      <c r="FCL2" s="180"/>
      <c r="FCM2" s="180"/>
      <c r="FCN2" s="180"/>
      <c r="FCO2" s="180"/>
      <c r="FCP2" s="180"/>
      <c r="FCQ2" s="180"/>
      <c r="FCR2" s="180"/>
      <c r="FCS2" s="180"/>
      <c r="FCT2" s="180"/>
      <c r="FCU2" s="180"/>
      <c r="FCV2" s="180"/>
      <c r="FCW2" s="180"/>
      <c r="FCX2" s="180"/>
      <c r="FCY2" s="180"/>
      <c r="FCZ2" s="180"/>
      <c r="FDA2" s="180"/>
      <c r="FDB2" s="180"/>
      <c r="FDC2" s="180"/>
      <c r="FDD2" s="180"/>
      <c r="FDE2" s="180"/>
      <c r="FDF2" s="180"/>
      <c r="FDG2" s="180"/>
      <c r="FDH2" s="180"/>
      <c r="FDI2" s="180"/>
      <c r="FDJ2" s="180"/>
      <c r="FDK2" s="180"/>
      <c r="FDL2" s="180"/>
      <c r="FDM2" s="180"/>
      <c r="FDN2" s="180"/>
      <c r="FDO2" s="180"/>
      <c r="FDP2" s="180"/>
      <c r="FDQ2" s="180"/>
      <c r="FDR2" s="180"/>
      <c r="FDS2" s="180"/>
      <c r="FDT2" s="180"/>
      <c r="FDU2" s="180"/>
      <c r="FDV2" s="180"/>
      <c r="FDW2" s="180"/>
      <c r="FDX2" s="180"/>
      <c r="FDY2" s="180"/>
      <c r="FDZ2" s="180"/>
      <c r="FEA2" s="180"/>
      <c r="FEB2" s="180"/>
      <c r="FEC2" s="180"/>
      <c r="FED2" s="180"/>
      <c r="FEE2" s="180"/>
      <c r="FEF2" s="180"/>
      <c r="FEG2" s="180"/>
      <c r="FEH2" s="180"/>
      <c r="FEI2" s="180"/>
      <c r="FEJ2" s="180"/>
      <c r="FEK2" s="180"/>
      <c r="FEL2" s="180"/>
      <c r="FEM2" s="180"/>
      <c r="FEN2" s="180"/>
      <c r="FEO2" s="180"/>
      <c r="FEP2" s="180"/>
      <c r="FEQ2" s="180"/>
      <c r="FER2" s="180"/>
      <c r="FES2" s="180"/>
      <c r="FET2" s="180"/>
      <c r="FEU2" s="180"/>
      <c r="FEV2" s="180"/>
      <c r="FEW2" s="180"/>
      <c r="FEX2" s="180"/>
      <c r="FEY2" s="180"/>
      <c r="FEZ2" s="180"/>
      <c r="FFA2" s="180"/>
      <c r="FFB2" s="180"/>
      <c r="FFC2" s="180"/>
      <c r="FFD2" s="180"/>
      <c r="FFE2" s="180"/>
      <c r="FFF2" s="180"/>
      <c r="FFG2" s="180"/>
      <c r="FFH2" s="180"/>
      <c r="FFI2" s="180"/>
      <c r="FFJ2" s="180"/>
      <c r="FFK2" s="180"/>
      <c r="FFL2" s="180"/>
      <c r="FFM2" s="180"/>
      <c r="FFN2" s="180"/>
      <c r="FFO2" s="180"/>
      <c r="FFP2" s="180"/>
      <c r="FFQ2" s="180"/>
      <c r="FFR2" s="180"/>
      <c r="FFS2" s="180"/>
      <c r="FFT2" s="180"/>
      <c r="FFU2" s="180"/>
      <c r="FFV2" s="180"/>
      <c r="FFW2" s="180"/>
      <c r="FFX2" s="180"/>
      <c r="FFY2" s="180"/>
      <c r="FFZ2" s="180"/>
      <c r="FGA2" s="180"/>
      <c r="FGB2" s="180"/>
      <c r="FGC2" s="180"/>
      <c r="FGD2" s="180"/>
      <c r="FGE2" s="180"/>
      <c r="FGF2" s="180"/>
      <c r="FGG2" s="180"/>
      <c r="FGH2" s="180"/>
      <c r="FGI2" s="180"/>
      <c r="FGJ2" s="180"/>
      <c r="FGK2" s="180"/>
      <c r="FGL2" s="180"/>
      <c r="FGM2" s="180"/>
      <c r="FGN2" s="180"/>
      <c r="FGO2" s="180"/>
      <c r="FGP2" s="180"/>
      <c r="FGQ2" s="180"/>
      <c r="FGR2" s="180"/>
      <c r="FGS2" s="180"/>
      <c r="FGT2" s="180"/>
      <c r="FGU2" s="180"/>
      <c r="FGV2" s="180"/>
      <c r="FGW2" s="180"/>
      <c r="FGX2" s="180"/>
      <c r="FGY2" s="180"/>
      <c r="FGZ2" s="180"/>
      <c r="FHA2" s="180"/>
      <c r="FHB2" s="180"/>
      <c r="FHC2" s="180"/>
      <c r="FHD2" s="180"/>
      <c r="FHE2" s="180"/>
      <c r="FHF2" s="180"/>
      <c r="FHG2" s="180"/>
      <c r="FHH2" s="180"/>
      <c r="FHI2" s="180"/>
      <c r="FHJ2" s="180"/>
      <c r="FHK2" s="180"/>
      <c r="FHL2" s="180"/>
      <c r="FHM2" s="180"/>
      <c r="FHN2" s="180"/>
      <c r="FHO2" s="180"/>
      <c r="FHP2" s="180"/>
      <c r="FHQ2" s="180"/>
      <c r="FHR2" s="180"/>
      <c r="FHS2" s="180"/>
      <c r="FHT2" s="180"/>
      <c r="FHU2" s="180"/>
      <c r="FHV2" s="180"/>
      <c r="FHW2" s="180"/>
      <c r="FHX2" s="180"/>
      <c r="FHY2" s="180"/>
      <c r="FHZ2" s="180"/>
      <c r="FIA2" s="180"/>
      <c r="FIB2" s="180"/>
      <c r="FIC2" s="180"/>
      <c r="FID2" s="180"/>
      <c r="FIE2" s="180"/>
      <c r="FIF2" s="180"/>
      <c r="FIG2" s="180"/>
      <c r="FIH2" s="180"/>
      <c r="FII2" s="180"/>
      <c r="FIJ2" s="180"/>
      <c r="FIK2" s="180"/>
      <c r="FIL2" s="180"/>
      <c r="FIM2" s="180"/>
      <c r="FIN2" s="180"/>
      <c r="FIO2" s="180"/>
      <c r="FIP2" s="180"/>
      <c r="FIQ2" s="180"/>
      <c r="FIR2" s="180"/>
      <c r="FIS2" s="180"/>
      <c r="FIT2" s="180"/>
      <c r="FIU2" s="180"/>
      <c r="FIV2" s="180"/>
      <c r="FIW2" s="180"/>
      <c r="FIX2" s="180"/>
      <c r="FIY2" s="180"/>
      <c r="FIZ2" s="180"/>
      <c r="FJA2" s="180"/>
      <c r="FJB2" s="180"/>
      <c r="FJC2" s="180"/>
      <c r="FJD2" s="180"/>
      <c r="FJE2" s="180"/>
      <c r="FJF2" s="180"/>
      <c r="FJG2" s="180"/>
      <c r="FJH2" s="180"/>
      <c r="FJI2" s="180"/>
      <c r="FJJ2" s="180"/>
      <c r="FJK2" s="180"/>
      <c r="FJL2" s="180"/>
      <c r="FJM2" s="180"/>
      <c r="FJN2" s="180"/>
      <c r="FJO2" s="180"/>
      <c r="FJP2" s="180"/>
      <c r="FJQ2" s="180"/>
      <c r="FJR2" s="180"/>
      <c r="FJS2" s="180"/>
      <c r="FJT2" s="180"/>
      <c r="FJU2" s="180"/>
      <c r="FJV2" s="180"/>
      <c r="FJW2" s="180"/>
      <c r="FJX2" s="180"/>
      <c r="FJY2" s="180"/>
      <c r="FJZ2" s="180"/>
      <c r="FKA2" s="180"/>
      <c r="FKB2" s="180"/>
      <c r="FKC2" s="180"/>
      <c r="FKD2" s="180"/>
      <c r="FKE2" s="180"/>
      <c r="FKF2" s="180"/>
      <c r="FKG2" s="180"/>
      <c r="FKH2" s="180"/>
      <c r="FKI2" s="180"/>
      <c r="FKJ2" s="180"/>
      <c r="FKK2" s="180"/>
      <c r="FKL2" s="180"/>
      <c r="FKM2" s="180"/>
      <c r="FKN2" s="180"/>
      <c r="FKO2" s="180"/>
      <c r="FKP2" s="180"/>
      <c r="FKQ2" s="180"/>
      <c r="FKR2" s="180"/>
      <c r="FKS2" s="180"/>
      <c r="FKT2" s="180"/>
      <c r="FKU2" s="180"/>
      <c r="FKV2" s="180"/>
      <c r="FKW2" s="180"/>
      <c r="FKX2" s="180"/>
      <c r="FKY2" s="180"/>
      <c r="FKZ2" s="180"/>
      <c r="FLA2" s="180"/>
      <c r="FLB2" s="180"/>
      <c r="FLC2" s="180"/>
      <c r="FLD2" s="180"/>
      <c r="FLE2" s="180"/>
      <c r="FLF2" s="180"/>
      <c r="FLG2" s="180"/>
      <c r="FLH2" s="180"/>
      <c r="FLI2" s="180"/>
      <c r="FLJ2" s="180"/>
      <c r="FLK2" s="180"/>
      <c r="FLL2" s="180"/>
      <c r="FLM2" s="180"/>
      <c r="FLN2" s="180"/>
      <c r="FLO2" s="180"/>
      <c r="FLP2" s="180"/>
      <c r="FLQ2" s="180"/>
      <c r="FLR2" s="180"/>
      <c r="FLS2" s="180"/>
      <c r="FLT2" s="180"/>
      <c r="FLU2" s="180"/>
      <c r="FLV2" s="180"/>
      <c r="FLW2" s="180"/>
      <c r="FLX2" s="180"/>
      <c r="FLY2" s="180"/>
      <c r="FLZ2" s="180"/>
      <c r="FMA2" s="180"/>
      <c r="FMB2" s="180"/>
      <c r="FMC2" s="180"/>
      <c r="FMD2" s="180"/>
      <c r="FME2" s="180"/>
      <c r="FMF2" s="180"/>
      <c r="FMG2" s="180"/>
      <c r="FMH2" s="180"/>
      <c r="FMI2" s="180"/>
      <c r="FMJ2" s="180"/>
      <c r="FMK2" s="180"/>
      <c r="FML2" s="180"/>
      <c r="FMM2" s="180"/>
      <c r="FMN2" s="180"/>
      <c r="FMO2" s="180"/>
      <c r="FMP2" s="180"/>
      <c r="FMQ2" s="180"/>
      <c r="FMR2" s="180"/>
      <c r="FMS2" s="180"/>
      <c r="FMT2" s="180"/>
      <c r="FMU2" s="180"/>
      <c r="FMV2" s="180"/>
      <c r="FMW2" s="180"/>
      <c r="FMX2" s="180"/>
      <c r="FMY2" s="180"/>
      <c r="FMZ2" s="180"/>
      <c r="FNA2" s="180"/>
      <c r="FNB2" s="180"/>
      <c r="FNC2" s="180"/>
      <c r="FND2" s="180"/>
      <c r="FNE2" s="180"/>
      <c r="FNF2" s="180"/>
      <c r="FNG2" s="180"/>
      <c r="FNH2" s="180"/>
      <c r="FNI2" s="180"/>
      <c r="FNJ2" s="180"/>
      <c r="FNK2" s="180"/>
      <c r="FNL2" s="180"/>
      <c r="FNM2" s="180"/>
      <c r="FNN2" s="180"/>
      <c r="FNO2" s="180"/>
      <c r="FNP2" s="180"/>
      <c r="FNQ2" s="180"/>
      <c r="FNR2" s="180"/>
      <c r="FNS2" s="180"/>
      <c r="FNT2" s="180"/>
      <c r="FNU2" s="180"/>
      <c r="FNV2" s="180"/>
      <c r="FNW2" s="180"/>
      <c r="FNX2" s="180"/>
      <c r="FNY2" s="180"/>
      <c r="FNZ2" s="180"/>
      <c r="FOA2" s="180"/>
      <c r="FOB2" s="180"/>
      <c r="FOC2" s="180"/>
      <c r="FOD2" s="180"/>
      <c r="FOE2" s="180"/>
      <c r="FOF2" s="180"/>
      <c r="FOG2" s="180"/>
      <c r="FOH2" s="180"/>
      <c r="FOI2" s="180"/>
      <c r="FOJ2" s="180"/>
      <c r="FOK2" s="180"/>
      <c r="FOL2" s="180"/>
      <c r="FOM2" s="180"/>
      <c r="FON2" s="180"/>
      <c r="FOO2" s="180"/>
      <c r="FOP2" s="180"/>
      <c r="FOQ2" s="180"/>
      <c r="FOR2" s="180"/>
      <c r="FOS2" s="180"/>
      <c r="FOT2" s="180"/>
      <c r="FOU2" s="180"/>
      <c r="FOV2" s="180"/>
      <c r="FOW2" s="180"/>
      <c r="FOX2" s="180"/>
      <c r="FOY2" s="180"/>
      <c r="FOZ2" s="180"/>
      <c r="FPA2" s="180"/>
      <c r="FPB2" s="180"/>
      <c r="FPC2" s="180"/>
      <c r="FPD2" s="180"/>
      <c r="FPE2" s="180"/>
      <c r="FPF2" s="180"/>
      <c r="FPG2" s="180"/>
      <c r="FPH2" s="180"/>
      <c r="FPI2" s="180"/>
      <c r="FPJ2" s="180"/>
      <c r="FPK2" s="180"/>
      <c r="FPL2" s="180"/>
      <c r="FPM2" s="180"/>
      <c r="FPN2" s="180"/>
      <c r="FPO2" s="180"/>
      <c r="FPP2" s="180"/>
      <c r="FPQ2" s="180"/>
      <c r="FPR2" s="180"/>
      <c r="FPS2" s="180"/>
      <c r="FPT2" s="180"/>
      <c r="FPU2" s="180"/>
      <c r="FPV2" s="180"/>
      <c r="FPW2" s="180"/>
      <c r="FPX2" s="180"/>
      <c r="FPY2" s="180"/>
      <c r="FPZ2" s="180"/>
      <c r="FQA2" s="180"/>
      <c r="FQB2" s="180"/>
      <c r="FQC2" s="180"/>
      <c r="FQD2" s="180"/>
      <c r="FQE2" s="180"/>
      <c r="FQF2" s="180"/>
      <c r="FQG2" s="180"/>
      <c r="FQH2" s="180"/>
      <c r="FQI2" s="180"/>
      <c r="FQJ2" s="180"/>
      <c r="FQK2" s="180"/>
      <c r="FQL2" s="180"/>
      <c r="FQM2" s="180"/>
      <c r="FQN2" s="180"/>
      <c r="FQO2" s="180"/>
      <c r="FQP2" s="180"/>
      <c r="FQQ2" s="180"/>
      <c r="FQR2" s="180"/>
      <c r="FQS2" s="180"/>
      <c r="FQT2" s="180"/>
      <c r="FQU2" s="180"/>
      <c r="FQV2" s="180"/>
      <c r="FQW2" s="180"/>
      <c r="FQX2" s="180"/>
      <c r="FQY2" s="180"/>
      <c r="FQZ2" s="180"/>
      <c r="FRA2" s="180"/>
      <c r="FRB2" s="180"/>
      <c r="FRC2" s="180"/>
      <c r="FRD2" s="180"/>
      <c r="FRE2" s="180"/>
      <c r="FRF2" s="180"/>
      <c r="FRG2" s="180"/>
      <c r="FRH2" s="180"/>
      <c r="FRI2" s="180"/>
      <c r="FRJ2" s="180"/>
      <c r="FRK2" s="180"/>
      <c r="FRL2" s="180"/>
      <c r="FRM2" s="180"/>
      <c r="FRN2" s="180"/>
      <c r="FRO2" s="180"/>
      <c r="FRP2" s="180"/>
      <c r="FRQ2" s="180"/>
      <c r="FRR2" s="180"/>
      <c r="FRS2" s="180"/>
      <c r="FRT2" s="180"/>
      <c r="FRU2" s="180"/>
      <c r="FRV2" s="180"/>
      <c r="FRW2" s="180"/>
      <c r="FRX2" s="180"/>
      <c r="FRY2" s="180"/>
      <c r="FRZ2" s="180"/>
      <c r="FSA2" s="180"/>
      <c r="FSB2" s="180"/>
      <c r="FSC2" s="180"/>
      <c r="FSD2" s="180"/>
      <c r="FSE2" s="180"/>
      <c r="FSF2" s="180"/>
      <c r="FSG2" s="180"/>
      <c r="FSH2" s="180"/>
      <c r="FSI2" s="180"/>
      <c r="FSJ2" s="180"/>
      <c r="FSK2" s="180"/>
      <c r="FSL2" s="180"/>
      <c r="FSM2" s="180"/>
      <c r="FSN2" s="180"/>
      <c r="FSO2" s="180"/>
      <c r="FSP2" s="180"/>
      <c r="FSQ2" s="180"/>
      <c r="FSR2" s="180"/>
      <c r="FSS2" s="180"/>
      <c r="FST2" s="180"/>
      <c r="FSU2" s="180"/>
      <c r="FSV2" s="180"/>
      <c r="FSW2" s="180"/>
      <c r="FSX2" s="180"/>
      <c r="FSY2" s="180"/>
      <c r="FSZ2" s="180"/>
      <c r="FTA2" s="180"/>
      <c r="FTB2" s="180"/>
      <c r="FTC2" s="180"/>
      <c r="FTD2" s="180"/>
      <c r="FTE2" s="180"/>
      <c r="FTF2" s="180"/>
      <c r="FTG2" s="180"/>
      <c r="FTH2" s="180"/>
      <c r="FTI2" s="180"/>
      <c r="FTJ2" s="180"/>
      <c r="FTK2" s="180"/>
      <c r="FTL2" s="180"/>
      <c r="FTM2" s="180"/>
      <c r="FTN2" s="180"/>
      <c r="FTO2" s="180"/>
      <c r="FTP2" s="180"/>
      <c r="FTQ2" s="180"/>
      <c r="FTR2" s="180"/>
      <c r="FTS2" s="180"/>
      <c r="FTT2" s="180"/>
      <c r="FTU2" s="180"/>
      <c r="FTV2" s="180"/>
      <c r="FTW2" s="180"/>
      <c r="FTX2" s="180"/>
      <c r="FTY2" s="180"/>
      <c r="FTZ2" s="180"/>
      <c r="FUA2" s="180"/>
      <c r="FUB2" s="180"/>
      <c r="FUC2" s="180"/>
      <c r="FUD2" s="180"/>
      <c r="FUE2" s="180"/>
      <c r="FUF2" s="180"/>
      <c r="FUG2" s="180"/>
      <c r="FUH2" s="180"/>
      <c r="FUI2" s="180"/>
      <c r="FUJ2" s="180"/>
      <c r="FUK2" s="180"/>
      <c r="FUL2" s="180"/>
      <c r="FUM2" s="180"/>
      <c r="FUN2" s="180"/>
      <c r="FUO2" s="180"/>
      <c r="FUP2" s="180"/>
      <c r="FUQ2" s="180"/>
      <c r="FUR2" s="180"/>
      <c r="FUS2" s="180"/>
      <c r="FUT2" s="180"/>
      <c r="FUU2" s="180"/>
      <c r="FUV2" s="180"/>
      <c r="FUW2" s="180"/>
      <c r="FUX2" s="180"/>
      <c r="FUY2" s="180"/>
      <c r="FUZ2" s="180"/>
      <c r="FVA2" s="180"/>
      <c r="FVB2" s="180"/>
      <c r="FVC2" s="180"/>
      <c r="FVD2" s="180"/>
      <c r="FVE2" s="180"/>
      <c r="FVF2" s="180"/>
      <c r="FVG2" s="180"/>
      <c r="FVH2" s="180"/>
      <c r="FVI2" s="180"/>
      <c r="FVJ2" s="180"/>
      <c r="FVK2" s="180"/>
      <c r="FVL2" s="180"/>
      <c r="FVM2" s="180"/>
      <c r="FVN2" s="180"/>
      <c r="FVO2" s="180"/>
      <c r="FVP2" s="180"/>
      <c r="FVQ2" s="180"/>
      <c r="FVR2" s="180"/>
      <c r="FVS2" s="180"/>
      <c r="FVT2" s="180"/>
      <c r="FVU2" s="180"/>
      <c r="FVV2" s="180"/>
      <c r="FVW2" s="180"/>
      <c r="FVX2" s="180"/>
      <c r="FVY2" s="180"/>
      <c r="FVZ2" s="180"/>
      <c r="FWA2" s="180"/>
      <c r="FWB2" s="180"/>
      <c r="FWC2" s="180"/>
      <c r="FWD2" s="180"/>
      <c r="FWE2" s="180"/>
      <c r="FWF2" s="180"/>
      <c r="FWG2" s="180"/>
      <c r="FWH2" s="180"/>
      <c r="FWI2" s="180"/>
      <c r="FWJ2" s="180"/>
      <c r="FWK2" s="180"/>
      <c r="FWL2" s="180"/>
      <c r="FWM2" s="180"/>
      <c r="FWN2" s="180"/>
      <c r="FWO2" s="180"/>
      <c r="FWP2" s="180"/>
      <c r="FWQ2" s="180"/>
      <c r="FWR2" s="180"/>
      <c r="FWS2" s="180"/>
      <c r="FWT2" s="180"/>
      <c r="FWU2" s="180"/>
      <c r="FWV2" s="180"/>
      <c r="FWW2" s="180"/>
      <c r="FWX2" s="180"/>
      <c r="FWY2" s="180"/>
      <c r="FWZ2" s="180"/>
      <c r="FXA2" s="180"/>
      <c r="FXB2" s="180"/>
      <c r="FXC2" s="180"/>
      <c r="FXD2" s="180"/>
      <c r="FXE2" s="180"/>
      <c r="FXF2" s="180"/>
      <c r="FXG2" s="180"/>
      <c r="FXH2" s="180"/>
      <c r="FXI2" s="180"/>
      <c r="FXJ2" s="180"/>
      <c r="FXK2" s="180"/>
      <c r="FXL2" s="180"/>
      <c r="FXM2" s="180"/>
      <c r="FXN2" s="180"/>
      <c r="FXO2" s="180"/>
      <c r="FXP2" s="180"/>
      <c r="FXQ2" s="180"/>
      <c r="FXR2" s="180"/>
      <c r="FXS2" s="180"/>
      <c r="FXT2" s="180"/>
      <c r="FXU2" s="180"/>
      <c r="FXV2" s="180"/>
      <c r="FXW2" s="180"/>
      <c r="FXX2" s="180"/>
      <c r="FXY2" s="180"/>
      <c r="FXZ2" s="180"/>
      <c r="FYA2" s="180"/>
      <c r="FYB2" s="180"/>
      <c r="FYC2" s="180"/>
      <c r="FYD2" s="180"/>
      <c r="FYE2" s="180"/>
      <c r="FYF2" s="180"/>
      <c r="FYG2" s="180"/>
      <c r="FYH2" s="180"/>
      <c r="FYI2" s="180"/>
      <c r="FYJ2" s="180"/>
      <c r="FYK2" s="180"/>
      <c r="FYL2" s="180"/>
      <c r="FYM2" s="180"/>
      <c r="FYN2" s="180"/>
      <c r="FYO2" s="180"/>
      <c r="FYP2" s="180"/>
      <c r="FYQ2" s="180"/>
      <c r="FYR2" s="180"/>
      <c r="FYS2" s="180"/>
      <c r="FYT2" s="180"/>
      <c r="FYU2" s="180"/>
      <c r="FYV2" s="180"/>
      <c r="FYW2" s="180"/>
      <c r="FYX2" s="180"/>
      <c r="FYY2" s="180"/>
      <c r="FYZ2" s="180"/>
      <c r="FZA2" s="180"/>
      <c r="FZB2" s="180"/>
      <c r="FZC2" s="180"/>
      <c r="FZD2" s="180"/>
      <c r="FZE2" s="180"/>
      <c r="FZF2" s="180"/>
      <c r="FZG2" s="180"/>
      <c r="FZH2" s="180"/>
      <c r="FZI2" s="180"/>
      <c r="FZJ2" s="180"/>
      <c r="FZK2" s="180"/>
      <c r="FZL2" s="180"/>
      <c r="FZM2" s="180"/>
      <c r="FZN2" s="180"/>
      <c r="FZO2" s="180"/>
      <c r="FZP2" s="180"/>
      <c r="FZQ2" s="180"/>
      <c r="FZR2" s="180"/>
      <c r="FZS2" s="180"/>
      <c r="FZT2" s="180"/>
      <c r="FZU2" s="180"/>
      <c r="FZV2" s="180"/>
      <c r="FZW2" s="180"/>
      <c r="FZX2" s="180"/>
      <c r="FZY2" s="180"/>
      <c r="FZZ2" s="180"/>
      <c r="GAA2" s="180"/>
      <c r="GAB2" s="180"/>
      <c r="GAC2" s="180"/>
      <c r="GAD2" s="180"/>
      <c r="GAE2" s="180"/>
      <c r="GAF2" s="180"/>
      <c r="GAG2" s="180"/>
      <c r="GAH2" s="180"/>
      <c r="GAI2" s="180"/>
      <c r="GAJ2" s="180"/>
      <c r="GAK2" s="180"/>
      <c r="GAL2" s="180"/>
      <c r="GAM2" s="180"/>
      <c r="GAN2" s="180"/>
      <c r="GAO2" s="180"/>
      <c r="GAP2" s="180"/>
      <c r="GAQ2" s="180"/>
      <c r="GAR2" s="180"/>
      <c r="GAS2" s="180"/>
      <c r="GAT2" s="180"/>
      <c r="GAU2" s="180"/>
      <c r="GAV2" s="180"/>
      <c r="GAW2" s="180"/>
      <c r="GAX2" s="180"/>
      <c r="GAY2" s="180"/>
      <c r="GAZ2" s="180"/>
      <c r="GBA2" s="180"/>
      <c r="GBB2" s="180"/>
      <c r="GBC2" s="180"/>
      <c r="GBD2" s="180"/>
      <c r="GBE2" s="180"/>
      <c r="GBF2" s="180"/>
      <c r="GBG2" s="180"/>
      <c r="GBH2" s="180"/>
      <c r="GBI2" s="180"/>
      <c r="GBJ2" s="180"/>
      <c r="GBK2" s="180"/>
      <c r="GBL2" s="180"/>
      <c r="GBM2" s="180"/>
      <c r="GBN2" s="180"/>
      <c r="GBO2" s="180"/>
      <c r="GBP2" s="180"/>
      <c r="GBQ2" s="180"/>
      <c r="GBR2" s="180"/>
      <c r="GBS2" s="180"/>
      <c r="GBT2" s="180"/>
      <c r="GBU2" s="180"/>
      <c r="GBV2" s="180"/>
      <c r="GBW2" s="180"/>
      <c r="GBX2" s="180"/>
      <c r="GBY2" s="180"/>
      <c r="GBZ2" s="180"/>
      <c r="GCA2" s="180"/>
      <c r="GCB2" s="180"/>
      <c r="GCC2" s="180"/>
      <c r="GCD2" s="180"/>
      <c r="GCE2" s="180"/>
      <c r="GCF2" s="180"/>
      <c r="GCG2" s="180"/>
      <c r="GCH2" s="180"/>
      <c r="GCI2" s="180"/>
      <c r="GCJ2" s="180"/>
      <c r="GCK2" s="180"/>
      <c r="GCL2" s="180"/>
      <c r="GCM2" s="180"/>
      <c r="GCN2" s="180"/>
      <c r="GCO2" s="180"/>
      <c r="GCP2" s="180"/>
      <c r="GCQ2" s="180"/>
      <c r="GCR2" s="180"/>
      <c r="GCS2" s="180"/>
      <c r="GCT2" s="180"/>
      <c r="GCU2" s="180"/>
      <c r="GCV2" s="180"/>
      <c r="GCW2" s="180"/>
      <c r="GCX2" s="180"/>
      <c r="GCY2" s="180"/>
      <c r="GCZ2" s="180"/>
      <c r="GDA2" s="180"/>
      <c r="GDB2" s="180"/>
      <c r="GDC2" s="180"/>
      <c r="GDD2" s="180"/>
      <c r="GDE2" s="180"/>
      <c r="GDF2" s="180"/>
      <c r="GDG2" s="180"/>
      <c r="GDH2" s="180"/>
      <c r="GDI2" s="180"/>
      <c r="GDJ2" s="180"/>
      <c r="GDK2" s="180"/>
      <c r="GDL2" s="180"/>
      <c r="GDM2" s="180"/>
      <c r="GDN2" s="180"/>
      <c r="GDO2" s="180"/>
      <c r="GDP2" s="180"/>
      <c r="GDQ2" s="180"/>
      <c r="GDR2" s="180"/>
      <c r="GDS2" s="180"/>
      <c r="GDT2" s="180"/>
      <c r="GDU2" s="180"/>
      <c r="GDV2" s="180"/>
      <c r="GDW2" s="180"/>
      <c r="GDX2" s="180"/>
      <c r="GDY2" s="180"/>
      <c r="GDZ2" s="180"/>
      <c r="GEA2" s="180"/>
      <c r="GEB2" s="180"/>
      <c r="GEC2" s="180"/>
      <c r="GED2" s="180"/>
      <c r="GEE2" s="180"/>
      <c r="GEF2" s="180"/>
      <c r="GEG2" s="180"/>
      <c r="GEH2" s="180"/>
      <c r="GEI2" s="180"/>
      <c r="GEJ2" s="180"/>
      <c r="GEK2" s="180"/>
      <c r="GEL2" s="180"/>
      <c r="GEM2" s="180"/>
      <c r="GEN2" s="180"/>
      <c r="GEO2" s="180"/>
      <c r="GEP2" s="180"/>
      <c r="GEQ2" s="180"/>
      <c r="GER2" s="180"/>
      <c r="GES2" s="180"/>
      <c r="GET2" s="180"/>
      <c r="GEU2" s="180"/>
      <c r="GEV2" s="180"/>
      <c r="GEW2" s="180"/>
      <c r="GEX2" s="180"/>
      <c r="GEY2" s="180"/>
      <c r="GEZ2" s="180"/>
      <c r="GFA2" s="180"/>
      <c r="GFB2" s="180"/>
      <c r="GFC2" s="180"/>
      <c r="GFD2" s="180"/>
      <c r="GFE2" s="180"/>
      <c r="GFF2" s="180"/>
      <c r="GFG2" s="180"/>
      <c r="GFH2" s="180"/>
      <c r="GFI2" s="180"/>
      <c r="GFJ2" s="180"/>
      <c r="GFK2" s="180"/>
      <c r="GFL2" s="180"/>
      <c r="GFM2" s="180"/>
      <c r="GFN2" s="180"/>
      <c r="GFO2" s="180"/>
      <c r="GFP2" s="180"/>
      <c r="GFQ2" s="180"/>
      <c r="GFR2" s="180"/>
      <c r="GFS2" s="180"/>
      <c r="GFT2" s="180"/>
      <c r="GFU2" s="180"/>
      <c r="GFV2" s="180"/>
      <c r="GFW2" s="180"/>
      <c r="GFX2" s="180"/>
      <c r="GFY2" s="180"/>
      <c r="GFZ2" s="180"/>
      <c r="GGA2" s="180"/>
      <c r="GGB2" s="180"/>
      <c r="GGC2" s="180"/>
      <c r="GGD2" s="180"/>
      <c r="GGE2" s="180"/>
      <c r="GGF2" s="180"/>
      <c r="GGG2" s="180"/>
      <c r="GGH2" s="180"/>
      <c r="GGI2" s="180"/>
      <c r="GGJ2" s="180"/>
      <c r="GGK2" s="180"/>
      <c r="GGL2" s="180"/>
      <c r="GGM2" s="180"/>
      <c r="GGN2" s="180"/>
      <c r="GGO2" s="180"/>
      <c r="GGP2" s="180"/>
      <c r="GGQ2" s="180"/>
      <c r="GGR2" s="180"/>
      <c r="GGS2" s="180"/>
      <c r="GGT2" s="180"/>
      <c r="GGU2" s="180"/>
      <c r="GGV2" s="180"/>
      <c r="GGW2" s="180"/>
      <c r="GGX2" s="180"/>
      <c r="GGY2" s="180"/>
      <c r="GGZ2" s="180"/>
      <c r="GHA2" s="180"/>
      <c r="GHB2" s="180"/>
      <c r="GHC2" s="180"/>
      <c r="GHD2" s="180"/>
      <c r="GHE2" s="180"/>
      <c r="GHF2" s="180"/>
      <c r="GHG2" s="180"/>
      <c r="GHH2" s="180"/>
      <c r="GHI2" s="180"/>
      <c r="GHJ2" s="180"/>
      <c r="GHK2" s="180"/>
      <c r="GHL2" s="180"/>
      <c r="GHM2" s="180"/>
      <c r="GHN2" s="180"/>
      <c r="GHO2" s="180"/>
      <c r="GHP2" s="180"/>
      <c r="GHQ2" s="180"/>
      <c r="GHR2" s="180"/>
      <c r="GHS2" s="180"/>
      <c r="GHT2" s="180"/>
      <c r="GHU2" s="180"/>
      <c r="GHV2" s="180"/>
      <c r="GHW2" s="180"/>
      <c r="GHX2" s="180"/>
      <c r="GHY2" s="180"/>
      <c r="GHZ2" s="180"/>
      <c r="GIA2" s="180"/>
      <c r="GIB2" s="180"/>
      <c r="GIC2" s="180"/>
      <c r="GID2" s="180"/>
      <c r="GIE2" s="180"/>
      <c r="GIF2" s="180"/>
      <c r="GIG2" s="180"/>
      <c r="GIH2" s="180"/>
      <c r="GII2" s="180"/>
      <c r="GIJ2" s="180"/>
      <c r="GIK2" s="180"/>
      <c r="GIL2" s="180"/>
      <c r="GIM2" s="180"/>
      <c r="GIN2" s="180"/>
      <c r="GIO2" s="180"/>
      <c r="GIP2" s="180"/>
      <c r="GIQ2" s="180"/>
      <c r="GIR2" s="180"/>
      <c r="GIS2" s="180"/>
      <c r="GIT2" s="180"/>
      <c r="GIU2" s="180"/>
      <c r="GIV2" s="180"/>
      <c r="GIW2" s="180"/>
      <c r="GIX2" s="180"/>
      <c r="GIY2" s="180"/>
      <c r="GIZ2" s="180"/>
      <c r="GJA2" s="180"/>
      <c r="GJB2" s="180"/>
      <c r="GJC2" s="180"/>
      <c r="GJD2" s="180"/>
      <c r="GJE2" s="180"/>
      <c r="GJF2" s="180"/>
      <c r="GJG2" s="180"/>
      <c r="GJH2" s="180"/>
      <c r="GJI2" s="180"/>
      <c r="GJJ2" s="180"/>
      <c r="GJK2" s="180"/>
      <c r="GJL2" s="180"/>
      <c r="GJM2" s="180"/>
      <c r="GJN2" s="180"/>
      <c r="GJO2" s="180"/>
      <c r="GJP2" s="180"/>
      <c r="GJQ2" s="180"/>
      <c r="GJR2" s="180"/>
      <c r="GJS2" s="180"/>
      <c r="GJT2" s="180"/>
      <c r="GJU2" s="180"/>
      <c r="GJV2" s="180"/>
      <c r="GJW2" s="180"/>
      <c r="GJX2" s="180"/>
      <c r="GJY2" s="180"/>
      <c r="GJZ2" s="180"/>
      <c r="GKA2" s="180"/>
      <c r="GKB2" s="180"/>
      <c r="GKC2" s="180"/>
      <c r="GKD2" s="180"/>
      <c r="GKE2" s="180"/>
      <c r="GKF2" s="180"/>
      <c r="GKG2" s="180"/>
      <c r="GKH2" s="180"/>
      <c r="GKI2" s="180"/>
      <c r="GKJ2" s="180"/>
      <c r="GKK2" s="180"/>
      <c r="GKL2" s="180"/>
      <c r="GKM2" s="180"/>
      <c r="GKN2" s="180"/>
      <c r="GKO2" s="180"/>
      <c r="GKP2" s="180"/>
      <c r="GKQ2" s="180"/>
      <c r="GKR2" s="180"/>
      <c r="GKS2" s="180"/>
      <c r="GKT2" s="180"/>
      <c r="GKU2" s="180"/>
      <c r="GKV2" s="180"/>
      <c r="GKW2" s="180"/>
      <c r="GKX2" s="180"/>
      <c r="GKY2" s="180"/>
      <c r="GKZ2" s="180"/>
      <c r="GLA2" s="180"/>
      <c r="GLB2" s="180"/>
      <c r="GLC2" s="180"/>
      <c r="GLD2" s="180"/>
      <c r="GLE2" s="180"/>
      <c r="GLF2" s="180"/>
      <c r="GLG2" s="180"/>
      <c r="GLH2" s="180"/>
      <c r="GLI2" s="180"/>
      <c r="GLJ2" s="180"/>
      <c r="GLK2" s="180"/>
      <c r="GLL2" s="180"/>
      <c r="GLM2" s="180"/>
      <c r="GLN2" s="180"/>
      <c r="GLO2" s="180"/>
      <c r="GLP2" s="180"/>
      <c r="GLQ2" s="180"/>
      <c r="GLR2" s="180"/>
      <c r="GLS2" s="180"/>
      <c r="GLT2" s="180"/>
      <c r="GLU2" s="180"/>
      <c r="GLV2" s="180"/>
      <c r="GLW2" s="180"/>
      <c r="GLX2" s="180"/>
      <c r="GLY2" s="180"/>
      <c r="GLZ2" s="180"/>
      <c r="GMA2" s="180"/>
      <c r="GMB2" s="180"/>
      <c r="GMC2" s="180"/>
      <c r="GMD2" s="180"/>
      <c r="GME2" s="180"/>
      <c r="GMF2" s="180"/>
      <c r="GMG2" s="180"/>
      <c r="GMH2" s="180"/>
      <c r="GMI2" s="180"/>
      <c r="GMJ2" s="180"/>
      <c r="GMK2" s="180"/>
      <c r="GML2" s="180"/>
      <c r="GMM2" s="180"/>
      <c r="GMN2" s="180"/>
      <c r="GMO2" s="180"/>
      <c r="GMP2" s="180"/>
      <c r="GMQ2" s="180"/>
      <c r="GMR2" s="180"/>
      <c r="GMS2" s="180"/>
      <c r="GMT2" s="180"/>
      <c r="GMU2" s="180"/>
      <c r="GMV2" s="180"/>
      <c r="GMW2" s="180"/>
      <c r="GMX2" s="180"/>
      <c r="GMY2" s="180"/>
      <c r="GMZ2" s="180"/>
      <c r="GNA2" s="180"/>
      <c r="GNB2" s="180"/>
      <c r="GNC2" s="180"/>
      <c r="GND2" s="180"/>
      <c r="GNE2" s="180"/>
      <c r="GNF2" s="180"/>
      <c r="GNG2" s="180"/>
      <c r="GNH2" s="180"/>
      <c r="GNI2" s="180"/>
      <c r="GNJ2" s="180"/>
      <c r="GNK2" s="180"/>
      <c r="GNL2" s="180"/>
      <c r="GNM2" s="180"/>
      <c r="GNN2" s="180"/>
      <c r="GNO2" s="180"/>
      <c r="GNP2" s="180"/>
      <c r="GNQ2" s="180"/>
      <c r="GNR2" s="180"/>
      <c r="GNS2" s="180"/>
      <c r="GNT2" s="180"/>
      <c r="GNU2" s="180"/>
      <c r="GNV2" s="180"/>
      <c r="GNW2" s="180"/>
      <c r="GNX2" s="180"/>
      <c r="GNY2" s="180"/>
      <c r="GNZ2" s="180"/>
      <c r="GOA2" s="180"/>
      <c r="GOB2" s="180"/>
      <c r="GOC2" s="180"/>
      <c r="GOD2" s="180"/>
      <c r="GOE2" s="180"/>
      <c r="GOF2" s="180"/>
      <c r="GOG2" s="180"/>
      <c r="GOH2" s="180"/>
      <c r="GOI2" s="180"/>
      <c r="GOJ2" s="180"/>
      <c r="GOK2" s="180"/>
      <c r="GOL2" s="180"/>
      <c r="GOM2" s="180"/>
      <c r="GON2" s="180"/>
      <c r="GOO2" s="180"/>
      <c r="GOP2" s="180"/>
      <c r="GOQ2" s="180"/>
      <c r="GOR2" s="180"/>
      <c r="GOS2" s="180"/>
      <c r="GOT2" s="180"/>
      <c r="GOU2" s="180"/>
      <c r="GOV2" s="180"/>
      <c r="GOW2" s="180"/>
      <c r="GOX2" s="180"/>
      <c r="GOY2" s="180"/>
      <c r="GOZ2" s="180"/>
      <c r="GPA2" s="180"/>
      <c r="GPB2" s="180"/>
      <c r="GPC2" s="180"/>
      <c r="GPD2" s="180"/>
      <c r="GPE2" s="180"/>
      <c r="GPF2" s="180"/>
      <c r="GPG2" s="180"/>
      <c r="GPH2" s="180"/>
      <c r="GPI2" s="180"/>
      <c r="GPJ2" s="180"/>
      <c r="GPK2" s="180"/>
      <c r="GPL2" s="180"/>
      <c r="GPM2" s="180"/>
      <c r="GPN2" s="180"/>
      <c r="GPO2" s="180"/>
      <c r="GPP2" s="180"/>
      <c r="GPQ2" s="180"/>
      <c r="GPR2" s="180"/>
      <c r="GPS2" s="180"/>
      <c r="GPT2" s="180"/>
      <c r="GPU2" s="180"/>
      <c r="GPV2" s="180"/>
      <c r="GPW2" s="180"/>
      <c r="GPX2" s="180"/>
      <c r="GPY2" s="180"/>
      <c r="GPZ2" s="180"/>
      <c r="GQA2" s="180"/>
      <c r="GQB2" s="180"/>
      <c r="GQC2" s="180"/>
      <c r="GQD2" s="180"/>
      <c r="GQE2" s="180"/>
      <c r="GQF2" s="180"/>
      <c r="GQG2" s="180"/>
      <c r="GQH2" s="180"/>
      <c r="GQI2" s="180"/>
      <c r="GQJ2" s="180"/>
      <c r="GQK2" s="180"/>
      <c r="GQL2" s="180"/>
      <c r="GQM2" s="180"/>
      <c r="GQN2" s="180"/>
      <c r="GQO2" s="180"/>
      <c r="GQP2" s="180"/>
      <c r="GQQ2" s="180"/>
      <c r="GQR2" s="180"/>
      <c r="GQS2" s="180"/>
      <c r="GQT2" s="180"/>
      <c r="GQU2" s="180"/>
      <c r="GQV2" s="180"/>
      <c r="GQW2" s="180"/>
      <c r="GQX2" s="180"/>
      <c r="GQY2" s="180"/>
      <c r="GQZ2" s="180"/>
      <c r="GRA2" s="180"/>
      <c r="GRB2" s="180"/>
      <c r="GRC2" s="180"/>
      <c r="GRD2" s="180"/>
      <c r="GRE2" s="180"/>
      <c r="GRF2" s="180"/>
      <c r="GRG2" s="180"/>
      <c r="GRH2" s="180"/>
      <c r="GRI2" s="180"/>
      <c r="GRJ2" s="180"/>
      <c r="GRK2" s="180"/>
      <c r="GRL2" s="180"/>
      <c r="GRM2" s="180"/>
      <c r="GRN2" s="180"/>
      <c r="GRO2" s="180"/>
      <c r="GRP2" s="180"/>
      <c r="GRQ2" s="180"/>
      <c r="GRR2" s="180"/>
      <c r="GRS2" s="180"/>
      <c r="GRT2" s="180"/>
      <c r="GRU2" s="180"/>
      <c r="GRV2" s="180"/>
      <c r="GRW2" s="180"/>
      <c r="GRX2" s="180"/>
      <c r="GRY2" s="180"/>
      <c r="GRZ2" s="180"/>
      <c r="GSA2" s="180"/>
      <c r="GSB2" s="180"/>
      <c r="GSC2" s="180"/>
      <c r="GSD2" s="180"/>
      <c r="GSE2" s="180"/>
      <c r="GSF2" s="180"/>
      <c r="GSG2" s="180"/>
      <c r="GSH2" s="180"/>
      <c r="GSI2" s="180"/>
      <c r="GSJ2" s="180"/>
      <c r="GSK2" s="180"/>
      <c r="GSL2" s="180"/>
      <c r="GSM2" s="180"/>
      <c r="GSN2" s="180"/>
      <c r="GSO2" s="180"/>
      <c r="GSP2" s="180"/>
      <c r="GSQ2" s="180"/>
      <c r="GSR2" s="180"/>
      <c r="GSS2" s="180"/>
      <c r="GST2" s="180"/>
      <c r="GSU2" s="180"/>
      <c r="GSV2" s="180"/>
      <c r="GSW2" s="180"/>
      <c r="GSX2" s="180"/>
      <c r="GSY2" s="180"/>
      <c r="GSZ2" s="180"/>
      <c r="GTA2" s="180"/>
      <c r="GTB2" s="180"/>
      <c r="GTC2" s="180"/>
      <c r="GTD2" s="180"/>
      <c r="GTE2" s="180"/>
      <c r="GTF2" s="180"/>
      <c r="GTG2" s="180"/>
      <c r="GTH2" s="180"/>
      <c r="GTI2" s="180"/>
      <c r="GTJ2" s="180"/>
      <c r="GTK2" s="180"/>
      <c r="GTL2" s="180"/>
      <c r="GTM2" s="180"/>
      <c r="GTN2" s="180"/>
      <c r="GTO2" s="180"/>
      <c r="GTP2" s="180"/>
      <c r="GTQ2" s="180"/>
      <c r="GTR2" s="180"/>
      <c r="GTS2" s="180"/>
      <c r="GTT2" s="180"/>
      <c r="GTU2" s="180"/>
      <c r="GTV2" s="180"/>
      <c r="GTW2" s="180"/>
      <c r="GTX2" s="180"/>
      <c r="GTY2" s="180"/>
      <c r="GTZ2" s="180"/>
      <c r="GUA2" s="180"/>
      <c r="GUB2" s="180"/>
      <c r="GUC2" s="180"/>
      <c r="GUD2" s="180"/>
      <c r="GUE2" s="180"/>
      <c r="GUF2" s="180"/>
      <c r="GUG2" s="180"/>
      <c r="GUH2" s="180"/>
      <c r="GUI2" s="180"/>
      <c r="GUJ2" s="180"/>
      <c r="GUK2" s="180"/>
      <c r="GUL2" s="180"/>
      <c r="GUM2" s="180"/>
      <c r="GUN2" s="180"/>
      <c r="GUO2" s="180"/>
      <c r="GUP2" s="180"/>
      <c r="GUQ2" s="180"/>
      <c r="GUR2" s="180"/>
      <c r="GUS2" s="180"/>
      <c r="GUT2" s="180"/>
      <c r="GUU2" s="180"/>
      <c r="GUV2" s="180"/>
      <c r="GUW2" s="180"/>
      <c r="GUX2" s="180"/>
      <c r="GUY2" s="180"/>
      <c r="GUZ2" s="180"/>
      <c r="GVA2" s="180"/>
      <c r="GVB2" s="180"/>
      <c r="GVC2" s="180"/>
      <c r="GVD2" s="180"/>
      <c r="GVE2" s="180"/>
      <c r="GVF2" s="180"/>
      <c r="GVG2" s="180"/>
      <c r="GVH2" s="180"/>
      <c r="GVI2" s="180"/>
      <c r="GVJ2" s="180"/>
      <c r="GVK2" s="180"/>
      <c r="GVL2" s="180"/>
      <c r="GVM2" s="180"/>
      <c r="GVN2" s="180"/>
      <c r="GVO2" s="180"/>
      <c r="GVP2" s="180"/>
      <c r="GVQ2" s="180"/>
      <c r="GVR2" s="180"/>
      <c r="GVS2" s="180"/>
      <c r="GVT2" s="180"/>
      <c r="GVU2" s="180"/>
      <c r="GVV2" s="180"/>
      <c r="GVW2" s="180"/>
      <c r="GVX2" s="180"/>
      <c r="GVY2" s="180"/>
      <c r="GVZ2" s="180"/>
      <c r="GWA2" s="180"/>
      <c r="GWB2" s="180"/>
      <c r="GWC2" s="180"/>
      <c r="GWD2" s="180"/>
      <c r="GWE2" s="180"/>
      <c r="GWF2" s="180"/>
      <c r="GWG2" s="180"/>
      <c r="GWH2" s="180"/>
      <c r="GWI2" s="180"/>
      <c r="GWJ2" s="180"/>
      <c r="GWK2" s="180"/>
      <c r="GWL2" s="180"/>
      <c r="GWM2" s="180"/>
      <c r="GWN2" s="180"/>
      <c r="GWO2" s="180"/>
      <c r="GWP2" s="180"/>
      <c r="GWQ2" s="180"/>
      <c r="GWR2" s="180"/>
      <c r="GWS2" s="180"/>
      <c r="GWT2" s="180"/>
      <c r="GWU2" s="180"/>
      <c r="GWV2" s="180"/>
      <c r="GWW2" s="180"/>
      <c r="GWX2" s="180"/>
      <c r="GWY2" s="180"/>
      <c r="GWZ2" s="180"/>
      <c r="GXA2" s="180"/>
      <c r="GXB2" s="180"/>
      <c r="GXC2" s="180"/>
      <c r="GXD2" s="180"/>
      <c r="GXE2" s="180"/>
      <c r="GXF2" s="180"/>
      <c r="GXG2" s="180"/>
      <c r="GXH2" s="180"/>
      <c r="GXI2" s="180"/>
      <c r="GXJ2" s="180"/>
      <c r="GXK2" s="180"/>
      <c r="GXL2" s="180"/>
      <c r="GXM2" s="180"/>
      <c r="GXN2" s="180"/>
      <c r="GXO2" s="180"/>
      <c r="GXP2" s="180"/>
      <c r="GXQ2" s="180"/>
      <c r="GXR2" s="180"/>
      <c r="GXS2" s="180"/>
      <c r="GXT2" s="180"/>
      <c r="GXU2" s="180"/>
      <c r="GXV2" s="180"/>
      <c r="GXW2" s="180"/>
      <c r="GXX2" s="180"/>
      <c r="GXY2" s="180"/>
      <c r="GXZ2" s="180"/>
      <c r="GYA2" s="180"/>
      <c r="GYB2" s="180"/>
      <c r="GYC2" s="180"/>
      <c r="GYD2" s="180"/>
      <c r="GYE2" s="180"/>
      <c r="GYF2" s="180"/>
      <c r="GYG2" s="180"/>
      <c r="GYH2" s="180"/>
      <c r="GYI2" s="180"/>
      <c r="GYJ2" s="180"/>
      <c r="GYK2" s="180"/>
      <c r="GYL2" s="180"/>
      <c r="GYM2" s="180"/>
      <c r="GYN2" s="180"/>
      <c r="GYO2" s="180"/>
      <c r="GYP2" s="180"/>
      <c r="GYQ2" s="180"/>
      <c r="GYR2" s="180"/>
      <c r="GYS2" s="180"/>
      <c r="GYT2" s="180"/>
      <c r="GYU2" s="180"/>
      <c r="GYV2" s="180"/>
      <c r="GYW2" s="180"/>
      <c r="GYX2" s="180"/>
      <c r="GYY2" s="180"/>
      <c r="GYZ2" s="180"/>
      <c r="GZA2" s="180"/>
      <c r="GZB2" s="180"/>
      <c r="GZC2" s="180"/>
      <c r="GZD2" s="180"/>
      <c r="GZE2" s="180"/>
      <c r="GZF2" s="180"/>
      <c r="GZG2" s="180"/>
      <c r="GZH2" s="180"/>
      <c r="GZI2" s="180"/>
      <c r="GZJ2" s="180"/>
      <c r="GZK2" s="180"/>
      <c r="GZL2" s="180"/>
      <c r="GZM2" s="180"/>
      <c r="GZN2" s="180"/>
      <c r="GZO2" s="180"/>
      <c r="GZP2" s="180"/>
      <c r="GZQ2" s="180"/>
      <c r="GZR2" s="180"/>
      <c r="GZS2" s="180"/>
      <c r="GZT2" s="180"/>
      <c r="GZU2" s="180"/>
      <c r="GZV2" s="180"/>
      <c r="GZW2" s="180"/>
      <c r="GZX2" s="180"/>
      <c r="GZY2" s="180"/>
      <c r="GZZ2" s="180"/>
      <c r="HAA2" s="180"/>
      <c r="HAB2" s="180"/>
      <c r="HAC2" s="180"/>
      <c r="HAD2" s="180"/>
      <c r="HAE2" s="180"/>
      <c r="HAF2" s="180"/>
      <c r="HAG2" s="180"/>
      <c r="HAH2" s="180"/>
      <c r="HAI2" s="180"/>
      <c r="HAJ2" s="180"/>
      <c r="HAK2" s="180"/>
      <c r="HAL2" s="180"/>
      <c r="HAM2" s="180"/>
      <c r="HAN2" s="180"/>
      <c r="HAO2" s="180"/>
      <c r="HAP2" s="180"/>
      <c r="HAQ2" s="180"/>
      <c r="HAR2" s="180"/>
      <c r="HAS2" s="180"/>
      <c r="HAT2" s="180"/>
      <c r="HAU2" s="180"/>
      <c r="HAV2" s="180"/>
      <c r="HAW2" s="180"/>
      <c r="HAX2" s="180"/>
      <c r="HAY2" s="180"/>
      <c r="HAZ2" s="180"/>
      <c r="HBA2" s="180"/>
      <c r="HBB2" s="180"/>
      <c r="HBC2" s="180"/>
      <c r="HBD2" s="180"/>
      <c r="HBE2" s="180"/>
      <c r="HBF2" s="180"/>
      <c r="HBG2" s="180"/>
      <c r="HBH2" s="180"/>
      <c r="HBI2" s="180"/>
      <c r="HBJ2" s="180"/>
      <c r="HBK2" s="180"/>
      <c r="HBL2" s="180"/>
      <c r="HBM2" s="180"/>
      <c r="HBN2" s="180"/>
      <c r="HBO2" s="180"/>
      <c r="HBP2" s="180"/>
      <c r="HBQ2" s="180"/>
      <c r="HBR2" s="180"/>
      <c r="HBS2" s="180"/>
      <c r="HBT2" s="180"/>
      <c r="HBU2" s="180"/>
      <c r="HBV2" s="180"/>
      <c r="HBW2" s="180"/>
      <c r="HBX2" s="180"/>
      <c r="HBY2" s="180"/>
      <c r="HBZ2" s="180"/>
      <c r="HCA2" s="180"/>
      <c r="HCB2" s="180"/>
      <c r="HCC2" s="180"/>
      <c r="HCD2" s="180"/>
      <c r="HCE2" s="180"/>
      <c r="HCF2" s="180"/>
      <c r="HCG2" s="180"/>
      <c r="HCH2" s="180"/>
      <c r="HCI2" s="180"/>
      <c r="HCJ2" s="180"/>
      <c r="HCK2" s="180"/>
      <c r="HCL2" s="180"/>
      <c r="HCM2" s="180"/>
      <c r="HCN2" s="180"/>
      <c r="HCO2" s="180"/>
      <c r="HCP2" s="180"/>
      <c r="HCQ2" s="180"/>
      <c r="HCR2" s="180"/>
      <c r="HCS2" s="180"/>
      <c r="HCT2" s="180"/>
      <c r="HCU2" s="180"/>
      <c r="HCV2" s="180"/>
      <c r="HCW2" s="180"/>
      <c r="HCX2" s="180"/>
      <c r="HCY2" s="180"/>
      <c r="HCZ2" s="180"/>
      <c r="HDA2" s="180"/>
      <c r="HDB2" s="180"/>
      <c r="HDC2" s="180"/>
      <c r="HDD2" s="180"/>
      <c r="HDE2" s="180"/>
      <c r="HDF2" s="180"/>
      <c r="HDG2" s="180"/>
      <c r="HDH2" s="180"/>
      <c r="HDI2" s="180"/>
      <c r="HDJ2" s="180"/>
      <c r="HDK2" s="180"/>
      <c r="HDL2" s="180"/>
      <c r="HDM2" s="180"/>
      <c r="HDN2" s="180"/>
      <c r="HDO2" s="180"/>
      <c r="HDP2" s="180"/>
      <c r="HDQ2" s="180"/>
      <c r="HDR2" s="180"/>
      <c r="HDS2" s="180"/>
      <c r="HDT2" s="180"/>
      <c r="HDU2" s="180"/>
      <c r="HDV2" s="180"/>
      <c r="HDW2" s="180"/>
      <c r="HDX2" s="180"/>
      <c r="HDY2" s="180"/>
      <c r="HDZ2" s="180"/>
      <c r="HEA2" s="180"/>
      <c r="HEB2" s="180"/>
      <c r="HEC2" s="180"/>
      <c r="HED2" s="180"/>
      <c r="HEE2" s="180"/>
      <c r="HEF2" s="180"/>
      <c r="HEG2" s="180"/>
      <c r="HEH2" s="180"/>
      <c r="HEI2" s="180"/>
      <c r="HEJ2" s="180"/>
      <c r="HEK2" s="180"/>
      <c r="HEL2" s="180"/>
      <c r="HEM2" s="180"/>
      <c r="HEN2" s="180"/>
      <c r="HEO2" s="180"/>
      <c r="HEP2" s="180"/>
      <c r="HEQ2" s="180"/>
      <c r="HER2" s="180"/>
      <c r="HES2" s="180"/>
      <c r="HET2" s="180"/>
      <c r="HEU2" s="180"/>
      <c r="HEV2" s="180"/>
      <c r="HEW2" s="180"/>
      <c r="HEX2" s="180"/>
      <c r="HEY2" s="180"/>
      <c r="HEZ2" s="180"/>
      <c r="HFA2" s="180"/>
      <c r="HFB2" s="180"/>
      <c r="HFC2" s="180"/>
      <c r="HFD2" s="180"/>
      <c r="HFE2" s="180"/>
      <c r="HFF2" s="180"/>
      <c r="HFG2" s="180"/>
      <c r="HFH2" s="180"/>
      <c r="HFI2" s="180"/>
      <c r="HFJ2" s="180"/>
      <c r="HFK2" s="180"/>
      <c r="HFL2" s="180"/>
      <c r="HFM2" s="180"/>
      <c r="HFN2" s="180"/>
      <c r="HFO2" s="180"/>
      <c r="HFP2" s="180"/>
      <c r="HFQ2" s="180"/>
      <c r="HFR2" s="180"/>
      <c r="HFS2" s="180"/>
      <c r="HFT2" s="180"/>
      <c r="HFU2" s="180"/>
      <c r="HFV2" s="180"/>
      <c r="HFW2" s="180"/>
      <c r="HFX2" s="180"/>
      <c r="HFY2" s="180"/>
      <c r="HFZ2" s="180"/>
      <c r="HGA2" s="180"/>
      <c r="HGB2" s="180"/>
      <c r="HGC2" s="180"/>
      <c r="HGD2" s="180"/>
      <c r="HGE2" s="180"/>
      <c r="HGF2" s="180"/>
      <c r="HGG2" s="180"/>
      <c r="HGH2" s="180"/>
      <c r="HGI2" s="180"/>
      <c r="HGJ2" s="180"/>
      <c r="HGK2" s="180"/>
      <c r="HGL2" s="180"/>
      <c r="HGM2" s="180"/>
      <c r="HGN2" s="180"/>
      <c r="HGO2" s="180"/>
      <c r="HGP2" s="180"/>
      <c r="HGQ2" s="180"/>
      <c r="HGR2" s="180"/>
      <c r="HGS2" s="180"/>
      <c r="HGT2" s="180"/>
      <c r="HGU2" s="180"/>
      <c r="HGV2" s="180"/>
      <c r="HGW2" s="180"/>
      <c r="HGX2" s="180"/>
      <c r="HGY2" s="180"/>
      <c r="HGZ2" s="180"/>
      <c r="HHA2" s="180"/>
      <c r="HHB2" s="180"/>
      <c r="HHC2" s="180"/>
      <c r="HHD2" s="180"/>
      <c r="HHE2" s="180"/>
      <c r="HHF2" s="180"/>
      <c r="HHG2" s="180"/>
      <c r="HHH2" s="180"/>
      <c r="HHI2" s="180"/>
      <c r="HHJ2" s="180"/>
      <c r="HHK2" s="180"/>
      <c r="HHL2" s="180"/>
      <c r="HHM2" s="180"/>
      <c r="HHN2" s="180"/>
      <c r="HHO2" s="180"/>
      <c r="HHP2" s="180"/>
      <c r="HHQ2" s="180"/>
      <c r="HHR2" s="180"/>
      <c r="HHS2" s="180"/>
      <c r="HHT2" s="180"/>
      <c r="HHU2" s="180"/>
      <c r="HHV2" s="180"/>
      <c r="HHW2" s="180"/>
      <c r="HHX2" s="180"/>
      <c r="HHY2" s="180"/>
      <c r="HHZ2" s="180"/>
      <c r="HIA2" s="180"/>
      <c r="HIB2" s="180"/>
      <c r="HIC2" s="180"/>
      <c r="HID2" s="180"/>
      <c r="HIE2" s="180"/>
      <c r="HIF2" s="180"/>
      <c r="HIG2" s="180"/>
      <c r="HIH2" s="180"/>
      <c r="HII2" s="180"/>
      <c r="HIJ2" s="180"/>
      <c r="HIK2" s="180"/>
      <c r="HIL2" s="180"/>
      <c r="HIM2" s="180"/>
      <c r="HIN2" s="180"/>
      <c r="HIO2" s="180"/>
      <c r="HIP2" s="180"/>
      <c r="HIQ2" s="180"/>
      <c r="HIR2" s="180"/>
      <c r="HIS2" s="180"/>
      <c r="HIT2" s="180"/>
      <c r="HIU2" s="180"/>
      <c r="HIV2" s="180"/>
      <c r="HIW2" s="180"/>
      <c r="HIX2" s="180"/>
      <c r="HIY2" s="180"/>
      <c r="HIZ2" s="180"/>
      <c r="HJA2" s="180"/>
      <c r="HJB2" s="180"/>
      <c r="HJC2" s="180"/>
      <c r="HJD2" s="180"/>
      <c r="HJE2" s="180"/>
      <c r="HJF2" s="180"/>
      <c r="HJG2" s="180"/>
      <c r="HJH2" s="180"/>
      <c r="HJI2" s="180"/>
      <c r="HJJ2" s="180"/>
      <c r="HJK2" s="180"/>
      <c r="HJL2" s="180"/>
      <c r="HJM2" s="180"/>
      <c r="HJN2" s="180"/>
      <c r="HJO2" s="180"/>
      <c r="HJP2" s="180"/>
      <c r="HJQ2" s="180"/>
      <c r="HJR2" s="180"/>
      <c r="HJS2" s="180"/>
      <c r="HJT2" s="180"/>
      <c r="HJU2" s="180"/>
      <c r="HJV2" s="180"/>
      <c r="HJW2" s="180"/>
      <c r="HJX2" s="180"/>
      <c r="HJY2" s="180"/>
      <c r="HJZ2" s="180"/>
      <c r="HKA2" s="180"/>
      <c r="HKB2" s="180"/>
      <c r="HKC2" s="180"/>
      <c r="HKD2" s="180"/>
      <c r="HKE2" s="180"/>
      <c r="HKF2" s="180"/>
      <c r="HKG2" s="180"/>
      <c r="HKH2" s="180"/>
      <c r="HKI2" s="180"/>
      <c r="HKJ2" s="180"/>
      <c r="HKK2" s="180"/>
      <c r="HKL2" s="180"/>
      <c r="HKM2" s="180"/>
      <c r="HKN2" s="180"/>
      <c r="HKO2" s="180"/>
      <c r="HKP2" s="180"/>
      <c r="HKQ2" s="180"/>
      <c r="HKR2" s="180"/>
      <c r="HKS2" s="180"/>
      <c r="HKT2" s="180"/>
      <c r="HKU2" s="180"/>
      <c r="HKV2" s="180"/>
      <c r="HKW2" s="180"/>
      <c r="HKX2" s="180"/>
      <c r="HKY2" s="180"/>
      <c r="HKZ2" s="180"/>
      <c r="HLA2" s="180"/>
      <c r="HLB2" s="180"/>
      <c r="HLC2" s="180"/>
      <c r="HLD2" s="180"/>
      <c r="HLE2" s="180"/>
      <c r="HLF2" s="180"/>
      <c r="HLG2" s="180"/>
      <c r="HLH2" s="180"/>
      <c r="HLI2" s="180"/>
      <c r="HLJ2" s="180"/>
      <c r="HLK2" s="180"/>
      <c r="HLL2" s="180"/>
      <c r="HLM2" s="180"/>
      <c r="HLN2" s="180"/>
      <c r="HLO2" s="180"/>
      <c r="HLP2" s="180"/>
      <c r="HLQ2" s="180"/>
      <c r="HLR2" s="180"/>
      <c r="HLS2" s="180"/>
      <c r="HLT2" s="180"/>
      <c r="HLU2" s="180"/>
      <c r="HLV2" s="180"/>
      <c r="HLW2" s="180"/>
      <c r="HLX2" s="180"/>
      <c r="HLY2" s="180"/>
      <c r="HLZ2" s="180"/>
      <c r="HMA2" s="180"/>
      <c r="HMB2" s="180"/>
      <c r="HMC2" s="180"/>
      <c r="HMD2" s="180"/>
      <c r="HME2" s="180"/>
      <c r="HMF2" s="180"/>
      <c r="HMG2" s="180"/>
      <c r="HMH2" s="180"/>
      <c r="HMI2" s="180"/>
      <c r="HMJ2" s="180"/>
      <c r="HMK2" s="180"/>
      <c r="HML2" s="180"/>
      <c r="HMM2" s="180"/>
      <c r="HMN2" s="180"/>
      <c r="HMO2" s="180"/>
      <c r="HMP2" s="180"/>
      <c r="HMQ2" s="180"/>
      <c r="HMR2" s="180"/>
      <c r="HMS2" s="180"/>
      <c r="HMT2" s="180"/>
      <c r="HMU2" s="180"/>
      <c r="HMV2" s="180"/>
      <c r="HMW2" s="180"/>
      <c r="HMX2" s="180"/>
      <c r="HMY2" s="180"/>
      <c r="HMZ2" s="180"/>
      <c r="HNA2" s="180"/>
      <c r="HNB2" s="180"/>
      <c r="HNC2" s="180"/>
      <c r="HND2" s="180"/>
      <c r="HNE2" s="180"/>
      <c r="HNF2" s="180"/>
      <c r="HNG2" s="180"/>
      <c r="HNH2" s="180"/>
      <c r="HNI2" s="180"/>
      <c r="HNJ2" s="180"/>
      <c r="HNK2" s="180"/>
      <c r="HNL2" s="180"/>
      <c r="HNM2" s="180"/>
      <c r="HNN2" s="180"/>
      <c r="HNO2" s="180"/>
      <c r="HNP2" s="180"/>
      <c r="HNQ2" s="180"/>
      <c r="HNR2" s="180"/>
      <c r="HNS2" s="180"/>
      <c r="HNT2" s="180"/>
      <c r="HNU2" s="180"/>
      <c r="HNV2" s="180"/>
      <c r="HNW2" s="180"/>
      <c r="HNX2" s="180"/>
      <c r="HNY2" s="180"/>
      <c r="HNZ2" s="180"/>
      <c r="HOA2" s="180"/>
      <c r="HOB2" s="180"/>
      <c r="HOC2" s="180"/>
      <c r="HOD2" s="180"/>
      <c r="HOE2" s="180"/>
      <c r="HOF2" s="180"/>
      <c r="HOG2" s="180"/>
      <c r="HOH2" s="180"/>
      <c r="HOI2" s="180"/>
      <c r="HOJ2" s="180"/>
      <c r="HOK2" s="180"/>
      <c r="HOL2" s="180"/>
      <c r="HOM2" s="180"/>
      <c r="HON2" s="180"/>
      <c r="HOO2" s="180"/>
      <c r="HOP2" s="180"/>
      <c r="HOQ2" s="180"/>
      <c r="HOR2" s="180"/>
      <c r="HOS2" s="180"/>
      <c r="HOT2" s="180"/>
      <c r="HOU2" s="180"/>
      <c r="HOV2" s="180"/>
      <c r="HOW2" s="180"/>
      <c r="HOX2" s="180"/>
      <c r="HOY2" s="180"/>
      <c r="HOZ2" s="180"/>
      <c r="HPA2" s="180"/>
      <c r="HPB2" s="180"/>
      <c r="HPC2" s="180"/>
      <c r="HPD2" s="180"/>
      <c r="HPE2" s="180"/>
      <c r="HPF2" s="180"/>
      <c r="HPG2" s="180"/>
      <c r="HPH2" s="180"/>
      <c r="HPI2" s="180"/>
      <c r="HPJ2" s="180"/>
      <c r="HPK2" s="180"/>
      <c r="HPL2" s="180"/>
      <c r="HPM2" s="180"/>
      <c r="HPN2" s="180"/>
      <c r="HPO2" s="180"/>
      <c r="HPP2" s="180"/>
      <c r="HPQ2" s="180"/>
      <c r="HPR2" s="180"/>
      <c r="HPS2" s="180"/>
      <c r="HPT2" s="180"/>
      <c r="HPU2" s="180"/>
      <c r="HPV2" s="180"/>
      <c r="HPW2" s="180"/>
      <c r="HPX2" s="180"/>
      <c r="HPY2" s="180"/>
      <c r="HPZ2" s="180"/>
      <c r="HQA2" s="180"/>
      <c r="HQB2" s="180"/>
      <c r="HQC2" s="180"/>
      <c r="HQD2" s="180"/>
      <c r="HQE2" s="180"/>
      <c r="HQF2" s="180"/>
      <c r="HQG2" s="180"/>
      <c r="HQH2" s="180"/>
      <c r="HQI2" s="180"/>
      <c r="HQJ2" s="180"/>
      <c r="HQK2" s="180"/>
      <c r="HQL2" s="180"/>
      <c r="HQM2" s="180"/>
      <c r="HQN2" s="180"/>
      <c r="HQO2" s="180"/>
      <c r="HQP2" s="180"/>
      <c r="HQQ2" s="180"/>
      <c r="HQR2" s="180"/>
      <c r="HQS2" s="180"/>
      <c r="HQT2" s="180"/>
      <c r="HQU2" s="180"/>
      <c r="HQV2" s="180"/>
      <c r="HQW2" s="180"/>
      <c r="HQX2" s="180"/>
      <c r="HQY2" s="180"/>
      <c r="HQZ2" s="180"/>
      <c r="HRA2" s="180"/>
      <c r="HRB2" s="180"/>
      <c r="HRC2" s="180"/>
      <c r="HRD2" s="180"/>
      <c r="HRE2" s="180"/>
      <c r="HRF2" s="180"/>
      <c r="HRG2" s="180"/>
      <c r="HRH2" s="180"/>
      <c r="HRI2" s="180"/>
      <c r="HRJ2" s="180"/>
      <c r="HRK2" s="180"/>
      <c r="HRL2" s="180"/>
      <c r="HRM2" s="180"/>
      <c r="HRN2" s="180"/>
      <c r="HRO2" s="180"/>
      <c r="HRP2" s="180"/>
      <c r="HRQ2" s="180"/>
      <c r="HRR2" s="180"/>
      <c r="HRS2" s="180"/>
      <c r="HRT2" s="180"/>
      <c r="HRU2" s="180"/>
      <c r="HRV2" s="180"/>
      <c r="HRW2" s="180"/>
      <c r="HRX2" s="180"/>
      <c r="HRY2" s="180"/>
      <c r="HRZ2" s="180"/>
      <c r="HSA2" s="180"/>
      <c r="HSB2" s="180"/>
      <c r="HSC2" s="180"/>
      <c r="HSD2" s="180"/>
      <c r="HSE2" s="180"/>
      <c r="HSF2" s="180"/>
      <c r="HSG2" s="180"/>
      <c r="HSH2" s="180"/>
      <c r="HSI2" s="180"/>
      <c r="HSJ2" s="180"/>
      <c r="HSK2" s="180"/>
      <c r="HSL2" s="180"/>
      <c r="HSM2" s="180"/>
      <c r="HSN2" s="180"/>
      <c r="HSO2" s="180"/>
      <c r="HSP2" s="180"/>
      <c r="HSQ2" s="180"/>
      <c r="HSR2" s="180"/>
      <c r="HSS2" s="180"/>
      <c r="HST2" s="180"/>
      <c r="HSU2" s="180"/>
      <c r="HSV2" s="180"/>
      <c r="HSW2" s="180"/>
      <c r="HSX2" s="180"/>
      <c r="HSY2" s="180"/>
      <c r="HSZ2" s="180"/>
      <c r="HTA2" s="180"/>
      <c r="HTB2" s="180"/>
      <c r="HTC2" s="180"/>
      <c r="HTD2" s="180"/>
      <c r="HTE2" s="180"/>
      <c r="HTF2" s="180"/>
      <c r="HTG2" s="180"/>
      <c r="HTH2" s="180"/>
      <c r="HTI2" s="180"/>
      <c r="HTJ2" s="180"/>
      <c r="HTK2" s="180"/>
      <c r="HTL2" s="180"/>
      <c r="HTM2" s="180"/>
      <c r="HTN2" s="180"/>
      <c r="HTO2" s="180"/>
      <c r="HTP2" s="180"/>
      <c r="HTQ2" s="180"/>
      <c r="HTR2" s="180"/>
      <c r="HTS2" s="180"/>
      <c r="HTT2" s="180"/>
      <c r="HTU2" s="180"/>
      <c r="HTV2" s="180"/>
      <c r="HTW2" s="180"/>
      <c r="HTX2" s="180"/>
      <c r="HTY2" s="180"/>
      <c r="HTZ2" s="180"/>
      <c r="HUA2" s="180"/>
      <c r="HUB2" s="180"/>
      <c r="HUC2" s="180"/>
      <c r="HUD2" s="180"/>
      <c r="HUE2" s="180"/>
      <c r="HUF2" s="180"/>
      <c r="HUG2" s="180"/>
      <c r="HUH2" s="180"/>
      <c r="HUI2" s="180"/>
      <c r="HUJ2" s="180"/>
      <c r="HUK2" s="180"/>
      <c r="HUL2" s="180"/>
      <c r="HUM2" s="180"/>
      <c r="HUN2" s="180"/>
      <c r="HUO2" s="180"/>
      <c r="HUP2" s="180"/>
      <c r="HUQ2" s="180"/>
      <c r="HUR2" s="180"/>
      <c r="HUS2" s="180"/>
      <c r="HUT2" s="180"/>
      <c r="HUU2" s="180"/>
      <c r="HUV2" s="180"/>
      <c r="HUW2" s="180"/>
      <c r="HUX2" s="180"/>
      <c r="HUY2" s="180"/>
      <c r="HUZ2" s="180"/>
      <c r="HVA2" s="180"/>
      <c r="HVB2" s="180"/>
      <c r="HVC2" s="180"/>
      <c r="HVD2" s="180"/>
      <c r="HVE2" s="180"/>
      <c r="HVF2" s="180"/>
      <c r="HVG2" s="180"/>
      <c r="HVH2" s="180"/>
      <c r="HVI2" s="180"/>
      <c r="HVJ2" s="180"/>
      <c r="HVK2" s="180"/>
      <c r="HVL2" s="180"/>
      <c r="HVM2" s="180"/>
      <c r="HVN2" s="180"/>
      <c r="HVO2" s="180"/>
      <c r="HVP2" s="180"/>
      <c r="HVQ2" s="180"/>
      <c r="HVR2" s="180"/>
      <c r="HVS2" s="180"/>
      <c r="HVT2" s="180"/>
      <c r="HVU2" s="180"/>
      <c r="HVV2" s="180"/>
      <c r="HVW2" s="180"/>
      <c r="HVX2" s="180"/>
      <c r="HVY2" s="180"/>
      <c r="HVZ2" s="180"/>
      <c r="HWA2" s="180"/>
      <c r="HWB2" s="180"/>
      <c r="HWC2" s="180"/>
      <c r="HWD2" s="180"/>
      <c r="HWE2" s="180"/>
      <c r="HWF2" s="180"/>
      <c r="HWG2" s="180"/>
      <c r="HWH2" s="180"/>
      <c r="HWI2" s="180"/>
      <c r="HWJ2" s="180"/>
      <c r="HWK2" s="180"/>
      <c r="HWL2" s="180"/>
      <c r="HWM2" s="180"/>
      <c r="HWN2" s="180"/>
      <c r="HWO2" s="180"/>
      <c r="HWP2" s="180"/>
      <c r="HWQ2" s="180"/>
      <c r="HWR2" s="180"/>
      <c r="HWS2" s="180"/>
      <c r="HWT2" s="180"/>
      <c r="HWU2" s="180"/>
      <c r="HWV2" s="180"/>
      <c r="HWW2" s="180"/>
      <c r="HWX2" s="180"/>
      <c r="HWY2" s="180"/>
      <c r="HWZ2" s="180"/>
      <c r="HXA2" s="180"/>
      <c r="HXB2" s="180"/>
      <c r="HXC2" s="180"/>
      <c r="HXD2" s="180"/>
      <c r="HXE2" s="180"/>
      <c r="HXF2" s="180"/>
      <c r="HXG2" s="180"/>
      <c r="HXH2" s="180"/>
      <c r="HXI2" s="180"/>
      <c r="HXJ2" s="180"/>
      <c r="HXK2" s="180"/>
      <c r="HXL2" s="180"/>
      <c r="HXM2" s="180"/>
      <c r="HXN2" s="180"/>
      <c r="HXO2" s="180"/>
      <c r="HXP2" s="180"/>
      <c r="HXQ2" s="180"/>
      <c r="HXR2" s="180"/>
      <c r="HXS2" s="180"/>
      <c r="HXT2" s="180"/>
      <c r="HXU2" s="180"/>
      <c r="HXV2" s="180"/>
      <c r="HXW2" s="180"/>
      <c r="HXX2" s="180"/>
      <c r="HXY2" s="180"/>
      <c r="HXZ2" s="180"/>
      <c r="HYA2" s="180"/>
      <c r="HYB2" s="180"/>
      <c r="HYC2" s="180"/>
      <c r="HYD2" s="180"/>
      <c r="HYE2" s="180"/>
      <c r="HYF2" s="180"/>
      <c r="HYG2" s="180"/>
      <c r="HYH2" s="180"/>
      <c r="HYI2" s="180"/>
      <c r="HYJ2" s="180"/>
      <c r="HYK2" s="180"/>
      <c r="HYL2" s="180"/>
      <c r="HYM2" s="180"/>
      <c r="HYN2" s="180"/>
      <c r="HYO2" s="180"/>
      <c r="HYP2" s="180"/>
      <c r="HYQ2" s="180"/>
      <c r="HYR2" s="180"/>
      <c r="HYS2" s="180"/>
      <c r="HYT2" s="180"/>
      <c r="HYU2" s="180"/>
      <c r="HYV2" s="180"/>
      <c r="HYW2" s="180"/>
      <c r="HYX2" s="180"/>
      <c r="HYY2" s="180"/>
      <c r="HYZ2" s="180"/>
      <c r="HZA2" s="180"/>
      <c r="HZB2" s="180"/>
      <c r="HZC2" s="180"/>
      <c r="HZD2" s="180"/>
      <c r="HZE2" s="180"/>
      <c r="HZF2" s="180"/>
      <c r="HZG2" s="180"/>
      <c r="HZH2" s="180"/>
      <c r="HZI2" s="180"/>
      <c r="HZJ2" s="180"/>
      <c r="HZK2" s="180"/>
      <c r="HZL2" s="180"/>
      <c r="HZM2" s="180"/>
      <c r="HZN2" s="180"/>
      <c r="HZO2" s="180"/>
      <c r="HZP2" s="180"/>
      <c r="HZQ2" s="180"/>
      <c r="HZR2" s="180"/>
      <c r="HZS2" s="180"/>
      <c r="HZT2" s="180"/>
      <c r="HZU2" s="180"/>
      <c r="HZV2" s="180"/>
      <c r="HZW2" s="180"/>
      <c r="HZX2" s="180"/>
      <c r="HZY2" s="180"/>
      <c r="HZZ2" s="180"/>
      <c r="IAA2" s="180"/>
      <c r="IAB2" s="180"/>
      <c r="IAC2" s="180"/>
      <c r="IAD2" s="180"/>
      <c r="IAE2" s="180"/>
      <c r="IAF2" s="180"/>
      <c r="IAG2" s="180"/>
      <c r="IAH2" s="180"/>
      <c r="IAI2" s="180"/>
      <c r="IAJ2" s="180"/>
      <c r="IAK2" s="180"/>
      <c r="IAL2" s="180"/>
      <c r="IAM2" s="180"/>
      <c r="IAN2" s="180"/>
      <c r="IAO2" s="180"/>
      <c r="IAP2" s="180"/>
      <c r="IAQ2" s="180"/>
      <c r="IAR2" s="180"/>
      <c r="IAS2" s="180"/>
      <c r="IAT2" s="180"/>
      <c r="IAU2" s="180"/>
      <c r="IAV2" s="180"/>
      <c r="IAW2" s="180"/>
      <c r="IAX2" s="180"/>
      <c r="IAY2" s="180"/>
      <c r="IAZ2" s="180"/>
      <c r="IBA2" s="180"/>
      <c r="IBB2" s="180"/>
      <c r="IBC2" s="180"/>
      <c r="IBD2" s="180"/>
      <c r="IBE2" s="180"/>
      <c r="IBF2" s="180"/>
      <c r="IBG2" s="180"/>
      <c r="IBH2" s="180"/>
      <c r="IBI2" s="180"/>
      <c r="IBJ2" s="180"/>
      <c r="IBK2" s="180"/>
      <c r="IBL2" s="180"/>
      <c r="IBM2" s="180"/>
      <c r="IBN2" s="180"/>
      <c r="IBO2" s="180"/>
      <c r="IBP2" s="180"/>
      <c r="IBQ2" s="180"/>
      <c r="IBR2" s="180"/>
      <c r="IBS2" s="180"/>
      <c r="IBT2" s="180"/>
      <c r="IBU2" s="180"/>
      <c r="IBV2" s="180"/>
      <c r="IBW2" s="180"/>
      <c r="IBX2" s="180"/>
      <c r="IBY2" s="180"/>
      <c r="IBZ2" s="180"/>
      <c r="ICA2" s="180"/>
      <c r="ICB2" s="180"/>
      <c r="ICC2" s="180"/>
      <c r="ICD2" s="180"/>
      <c r="ICE2" s="180"/>
      <c r="ICF2" s="180"/>
      <c r="ICG2" s="180"/>
      <c r="ICH2" s="180"/>
      <c r="ICI2" s="180"/>
      <c r="ICJ2" s="180"/>
      <c r="ICK2" s="180"/>
      <c r="ICL2" s="180"/>
      <c r="ICM2" s="180"/>
      <c r="ICN2" s="180"/>
      <c r="ICO2" s="180"/>
      <c r="ICP2" s="180"/>
      <c r="ICQ2" s="180"/>
      <c r="ICR2" s="180"/>
      <c r="ICS2" s="180"/>
      <c r="ICT2" s="180"/>
      <c r="ICU2" s="180"/>
      <c r="ICV2" s="180"/>
      <c r="ICW2" s="180"/>
      <c r="ICX2" s="180"/>
      <c r="ICY2" s="180"/>
      <c r="ICZ2" s="180"/>
      <c r="IDA2" s="180"/>
      <c r="IDB2" s="180"/>
      <c r="IDC2" s="180"/>
      <c r="IDD2" s="180"/>
      <c r="IDE2" s="180"/>
      <c r="IDF2" s="180"/>
      <c r="IDG2" s="180"/>
      <c r="IDH2" s="180"/>
      <c r="IDI2" s="180"/>
      <c r="IDJ2" s="180"/>
      <c r="IDK2" s="180"/>
      <c r="IDL2" s="180"/>
      <c r="IDM2" s="180"/>
      <c r="IDN2" s="180"/>
      <c r="IDO2" s="180"/>
      <c r="IDP2" s="180"/>
      <c r="IDQ2" s="180"/>
      <c r="IDR2" s="180"/>
      <c r="IDS2" s="180"/>
      <c r="IDT2" s="180"/>
      <c r="IDU2" s="180"/>
      <c r="IDV2" s="180"/>
      <c r="IDW2" s="180"/>
      <c r="IDX2" s="180"/>
      <c r="IDY2" s="180"/>
      <c r="IDZ2" s="180"/>
      <c r="IEA2" s="180"/>
      <c r="IEB2" s="180"/>
      <c r="IEC2" s="180"/>
      <c r="IED2" s="180"/>
      <c r="IEE2" s="180"/>
      <c r="IEF2" s="180"/>
      <c r="IEG2" s="180"/>
      <c r="IEH2" s="180"/>
      <c r="IEI2" s="180"/>
      <c r="IEJ2" s="180"/>
      <c r="IEK2" s="180"/>
      <c r="IEL2" s="180"/>
      <c r="IEM2" s="180"/>
      <c r="IEN2" s="180"/>
      <c r="IEO2" s="180"/>
      <c r="IEP2" s="180"/>
      <c r="IEQ2" s="180"/>
      <c r="IER2" s="180"/>
      <c r="IES2" s="180"/>
      <c r="IET2" s="180"/>
      <c r="IEU2" s="180"/>
      <c r="IEV2" s="180"/>
      <c r="IEW2" s="180"/>
      <c r="IEX2" s="180"/>
      <c r="IEY2" s="180"/>
      <c r="IEZ2" s="180"/>
      <c r="IFA2" s="180"/>
      <c r="IFB2" s="180"/>
      <c r="IFC2" s="180"/>
      <c r="IFD2" s="180"/>
      <c r="IFE2" s="180"/>
      <c r="IFF2" s="180"/>
      <c r="IFG2" s="180"/>
      <c r="IFH2" s="180"/>
      <c r="IFI2" s="180"/>
      <c r="IFJ2" s="180"/>
      <c r="IFK2" s="180"/>
      <c r="IFL2" s="180"/>
      <c r="IFM2" s="180"/>
      <c r="IFN2" s="180"/>
      <c r="IFO2" s="180"/>
      <c r="IFP2" s="180"/>
      <c r="IFQ2" s="180"/>
      <c r="IFR2" s="180"/>
      <c r="IFS2" s="180"/>
      <c r="IFT2" s="180"/>
      <c r="IFU2" s="180"/>
      <c r="IFV2" s="180"/>
      <c r="IFW2" s="180"/>
      <c r="IFX2" s="180"/>
      <c r="IFY2" s="180"/>
      <c r="IFZ2" s="180"/>
      <c r="IGA2" s="180"/>
      <c r="IGB2" s="180"/>
      <c r="IGC2" s="180"/>
      <c r="IGD2" s="180"/>
      <c r="IGE2" s="180"/>
      <c r="IGF2" s="180"/>
      <c r="IGG2" s="180"/>
      <c r="IGH2" s="180"/>
      <c r="IGI2" s="180"/>
      <c r="IGJ2" s="180"/>
      <c r="IGK2" s="180"/>
      <c r="IGL2" s="180"/>
      <c r="IGM2" s="180"/>
      <c r="IGN2" s="180"/>
      <c r="IGO2" s="180"/>
      <c r="IGP2" s="180"/>
      <c r="IGQ2" s="180"/>
      <c r="IGR2" s="180"/>
      <c r="IGS2" s="180"/>
      <c r="IGT2" s="180"/>
      <c r="IGU2" s="180"/>
      <c r="IGV2" s="180"/>
      <c r="IGW2" s="180"/>
      <c r="IGX2" s="180"/>
      <c r="IGY2" s="180"/>
      <c r="IGZ2" s="180"/>
      <c r="IHA2" s="180"/>
      <c r="IHB2" s="180"/>
      <c r="IHC2" s="180"/>
      <c r="IHD2" s="180"/>
      <c r="IHE2" s="180"/>
      <c r="IHF2" s="180"/>
      <c r="IHG2" s="180"/>
      <c r="IHH2" s="180"/>
      <c r="IHI2" s="180"/>
      <c r="IHJ2" s="180"/>
      <c r="IHK2" s="180"/>
      <c r="IHL2" s="180"/>
      <c r="IHM2" s="180"/>
      <c r="IHN2" s="180"/>
      <c r="IHO2" s="180"/>
      <c r="IHP2" s="180"/>
      <c r="IHQ2" s="180"/>
      <c r="IHR2" s="180"/>
      <c r="IHS2" s="180"/>
      <c r="IHT2" s="180"/>
      <c r="IHU2" s="180"/>
      <c r="IHV2" s="180"/>
      <c r="IHW2" s="180"/>
      <c r="IHX2" s="180"/>
      <c r="IHY2" s="180"/>
      <c r="IHZ2" s="180"/>
      <c r="IIA2" s="180"/>
      <c r="IIB2" s="180"/>
      <c r="IIC2" s="180"/>
      <c r="IID2" s="180"/>
      <c r="IIE2" s="180"/>
      <c r="IIF2" s="180"/>
      <c r="IIG2" s="180"/>
      <c r="IIH2" s="180"/>
      <c r="III2" s="180"/>
      <c r="IIJ2" s="180"/>
      <c r="IIK2" s="180"/>
      <c r="IIL2" s="180"/>
      <c r="IIM2" s="180"/>
      <c r="IIN2" s="180"/>
      <c r="IIO2" s="180"/>
      <c r="IIP2" s="180"/>
      <c r="IIQ2" s="180"/>
      <c r="IIR2" s="180"/>
      <c r="IIS2" s="180"/>
      <c r="IIT2" s="180"/>
      <c r="IIU2" s="180"/>
      <c r="IIV2" s="180"/>
      <c r="IIW2" s="180"/>
      <c r="IIX2" s="180"/>
      <c r="IIY2" s="180"/>
      <c r="IIZ2" s="180"/>
      <c r="IJA2" s="180"/>
      <c r="IJB2" s="180"/>
      <c r="IJC2" s="180"/>
      <c r="IJD2" s="180"/>
      <c r="IJE2" s="180"/>
      <c r="IJF2" s="180"/>
      <c r="IJG2" s="180"/>
      <c r="IJH2" s="180"/>
      <c r="IJI2" s="180"/>
      <c r="IJJ2" s="180"/>
      <c r="IJK2" s="180"/>
      <c r="IJL2" s="180"/>
      <c r="IJM2" s="180"/>
      <c r="IJN2" s="180"/>
      <c r="IJO2" s="180"/>
      <c r="IJP2" s="180"/>
      <c r="IJQ2" s="180"/>
      <c r="IJR2" s="180"/>
      <c r="IJS2" s="180"/>
      <c r="IJT2" s="180"/>
      <c r="IJU2" s="180"/>
      <c r="IJV2" s="180"/>
      <c r="IJW2" s="180"/>
      <c r="IJX2" s="180"/>
      <c r="IJY2" s="180"/>
      <c r="IJZ2" s="180"/>
      <c r="IKA2" s="180"/>
      <c r="IKB2" s="180"/>
      <c r="IKC2" s="180"/>
      <c r="IKD2" s="180"/>
      <c r="IKE2" s="180"/>
      <c r="IKF2" s="180"/>
      <c r="IKG2" s="180"/>
      <c r="IKH2" s="180"/>
      <c r="IKI2" s="180"/>
      <c r="IKJ2" s="180"/>
      <c r="IKK2" s="180"/>
      <c r="IKL2" s="180"/>
      <c r="IKM2" s="180"/>
      <c r="IKN2" s="180"/>
      <c r="IKO2" s="180"/>
      <c r="IKP2" s="180"/>
      <c r="IKQ2" s="180"/>
      <c r="IKR2" s="180"/>
      <c r="IKS2" s="180"/>
      <c r="IKT2" s="180"/>
      <c r="IKU2" s="180"/>
      <c r="IKV2" s="180"/>
      <c r="IKW2" s="180"/>
      <c r="IKX2" s="180"/>
      <c r="IKY2" s="180"/>
      <c r="IKZ2" s="180"/>
      <c r="ILA2" s="180"/>
      <c r="ILB2" s="180"/>
      <c r="ILC2" s="180"/>
      <c r="ILD2" s="180"/>
      <c r="ILE2" s="180"/>
      <c r="ILF2" s="180"/>
      <c r="ILG2" s="180"/>
      <c r="ILH2" s="180"/>
      <c r="ILI2" s="180"/>
      <c r="ILJ2" s="180"/>
      <c r="ILK2" s="180"/>
      <c r="ILL2" s="180"/>
      <c r="ILM2" s="180"/>
      <c r="ILN2" s="180"/>
      <c r="ILO2" s="180"/>
      <c r="ILP2" s="180"/>
      <c r="ILQ2" s="180"/>
      <c r="ILR2" s="180"/>
      <c r="ILS2" s="180"/>
      <c r="ILT2" s="180"/>
      <c r="ILU2" s="180"/>
      <c r="ILV2" s="180"/>
      <c r="ILW2" s="180"/>
      <c r="ILX2" s="180"/>
      <c r="ILY2" s="180"/>
      <c r="ILZ2" s="180"/>
      <c r="IMA2" s="180"/>
      <c r="IMB2" s="180"/>
      <c r="IMC2" s="180"/>
      <c r="IMD2" s="180"/>
      <c r="IME2" s="180"/>
      <c r="IMF2" s="180"/>
      <c r="IMG2" s="180"/>
      <c r="IMH2" s="180"/>
      <c r="IMI2" s="180"/>
      <c r="IMJ2" s="180"/>
      <c r="IMK2" s="180"/>
      <c r="IML2" s="180"/>
      <c r="IMM2" s="180"/>
      <c r="IMN2" s="180"/>
      <c r="IMO2" s="180"/>
      <c r="IMP2" s="180"/>
      <c r="IMQ2" s="180"/>
      <c r="IMR2" s="180"/>
      <c r="IMS2" s="180"/>
      <c r="IMT2" s="180"/>
      <c r="IMU2" s="180"/>
      <c r="IMV2" s="180"/>
      <c r="IMW2" s="180"/>
      <c r="IMX2" s="180"/>
      <c r="IMY2" s="180"/>
      <c r="IMZ2" s="180"/>
      <c r="INA2" s="180"/>
      <c r="INB2" s="180"/>
      <c r="INC2" s="180"/>
      <c r="IND2" s="180"/>
      <c r="INE2" s="180"/>
      <c r="INF2" s="180"/>
      <c r="ING2" s="180"/>
      <c r="INH2" s="180"/>
      <c r="INI2" s="180"/>
      <c r="INJ2" s="180"/>
      <c r="INK2" s="180"/>
      <c r="INL2" s="180"/>
      <c r="INM2" s="180"/>
      <c r="INN2" s="180"/>
      <c r="INO2" s="180"/>
      <c r="INP2" s="180"/>
      <c r="INQ2" s="180"/>
      <c r="INR2" s="180"/>
      <c r="INS2" s="180"/>
      <c r="INT2" s="180"/>
      <c r="INU2" s="180"/>
      <c r="INV2" s="180"/>
      <c r="INW2" s="180"/>
      <c r="INX2" s="180"/>
      <c r="INY2" s="180"/>
      <c r="INZ2" s="180"/>
      <c r="IOA2" s="180"/>
      <c r="IOB2" s="180"/>
      <c r="IOC2" s="180"/>
      <c r="IOD2" s="180"/>
      <c r="IOE2" s="180"/>
      <c r="IOF2" s="180"/>
      <c r="IOG2" s="180"/>
      <c r="IOH2" s="180"/>
      <c r="IOI2" s="180"/>
      <c r="IOJ2" s="180"/>
      <c r="IOK2" s="180"/>
      <c r="IOL2" s="180"/>
      <c r="IOM2" s="180"/>
      <c r="ION2" s="180"/>
      <c r="IOO2" s="180"/>
      <c r="IOP2" s="180"/>
      <c r="IOQ2" s="180"/>
      <c r="IOR2" s="180"/>
      <c r="IOS2" s="180"/>
      <c r="IOT2" s="180"/>
      <c r="IOU2" s="180"/>
      <c r="IOV2" s="180"/>
      <c r="IOW2" s="180"/>
      <c r="IOX2" s="180"/>
      <c r="IOY2" s="180"/>
      <c r="IOZ2" s="180"/>
      <c r="IPA2" s="180"/>
      <c r="IPB2" s="180"/>
      <c r="IPC2" s="180"/>
      <c r="IPD2" s="180"/>
      <c r="IPE2" s="180"/>
      <c r="IPF2" s="180"/>
      <c r="IPG2" s="180"/>
      <c r="IPH2" s="180"/>
      <c r="IPI2" s="180"/>
      <c r="IPJ2" s="180"/>
      <c r="IPK2" s="180"/>
      <c r="IPL2" s="180"/>
      <c r="IPM2" s="180"/>
      <c r="IPN2" s="180"/>
      <c r="IPO2" s="180"/>
      <c r="IPP2" s="180"/>
      <c r="IPQ2" s="180"/>
      <c r="IPR2" s="180"/>
      <c r="IPS2" s="180"/>
      <c r="IPT2" s="180"/>
      <c r="IPU2" s="180"/>
      <c r="IPV2" s="180"/>
      <c r="IPW2" s="180"/>
      <c r="IPX2" s="180"/>
      <c r="IPY2" s="180"/>
      <c r="IPZ2" s="180"/>
      <c r="IQA2" s="180"/>
      <c r="IQB2" s="180"/>
      <c r="IQC2" s="180"/>
      <c r="IQD2" s="180"/>
      <c r="IQE2" s="180"/>
      <c r="IQF2" s="180"/>
      <c r="IQG2" s="180"/>
      <c r="IQH2" s="180"/>
      <c r="IQI2" s="180"/>
      <c r="IQJ2" s="180"/>
      <c r="IQK2" s="180"/>
      <c r="IQL2" s="180"/>
      <c r="IQM2" s="180"/>
      <c r="IQN2" s="180"/>
      <c r="IQO2" s="180"/>
      <c r="IQP2" s="180"/>
      <c r="IQQ2" s="180"/>
      <c r="IQR2" s="180"/>
      <c r="IQS2" s="180"/>
      <c r="IQT2" s="180"/>
      <c r="IQU2" s="180"/>
      <c r="IQV2" s="180"/>
      <c r="IQW2" s="180"/>
      <c r="IQX2" s="180"/>
      <c r="IQY2" s="180"/>
      <c r="IQZ2" s="180"/>
      <c r="IRA2" s="180"/>
      <c r="IRB2" s="180"/>
      <c r="IRC2" s="180"/>
      <c r="IRD2" s="180"/>
      <c r="IRE2" s="180"/>
      <c r="IRF2" s="180"/>
      <c r="IRG2" s="180"/>
      <c r="IRH2" s="180"/>
      <c r="IRI2" s="180"/>
      <c r="IRJ2" s="180"/>
      <c r="IRK2" s="180"/>
      <c r="IRL2" s="180"/>
      <c r="IRM2" s="180"/>
      <c r="IRN2" s="180"/>
      <c r="IRO2" s="180"/>
      <c r="IRP2" s="180"/>
      <c r="IRQ2" s="180"/>
      <c r="IRR2" s="180"/>
      <c r="IRS2" s="180"/>
      <c r="IRT2" s="180"/>
      <c r="IRU2" s="180"/>
      <c r="IRV2" s="180"/>
      <c r="IRW2" s="180"/>
      <c r="IRX2" s="180"/>
      <c r="IRY2" s="180"/>
      <c r="IRZ2" s="180"/>
      <c r="ISA2" s="180"/>
      <c r="ISB2" s="180"/>
      <c r="ISC2" s="180"/>
      <c r="ISD2" s="180"/>
      <c r="ISE2" s="180"/>
      <c r="ISF2" s="180"/>
      <c r="ISG2" s="180"/>
      <c r="ISH2" s="180"/>
      <c r="ISI2" s="180"/>
      <c r="ISJ2" s="180"/>
      <c r="ISK2" s="180"/>
      <c r="ISL2" s="180"/>
      <c r="ISM2" s="180"/>
      <c r="ISN2" s="180"/>
      <c r="ISO2" s="180"/>
      <c r="ISP2" s="180"/>
      <c r="ISQ2" s="180"/>
      <c r="ISR2" s="180"/>
      <c r="ISS2" s="180"/>
      <c r="IST2" s="180"/>
      <c r="ISU2" s="180"/>
      <c r="ISV2" s="180"/>
      <c r="ISW2" s="180"/>
      <c r="ISX2" s="180"/>
      <c r="ISY2" s="180"/>
      <c r="ISZ2" s="180"/>
      <c r="ITA2" s="180"/>
      <c r="ITB2" s="180"/>
      <c r="ITC2" s="180"/>
      <c r="ITD2" s="180"/>
      <c r="ITE2" s="180"/>
      <c r="ITF2" s="180"/>
      <c r="ITG2" s="180"/>
      <c r="ITH2" s="180"/>
      <c r="ITI2" s="180"/>
      <c r="ITJ2" s="180"/>
      <c r="ITK2" s="180"/>
      <c r="ITL2" s="180"/>
      <c r="ITM2" s="180"/>
      <c r="ITN2" s="180"/>
      <c r="ITO2" s="180"/>
      <c r="ITP2" s="180"/>
      <c r="ITQ2" s="180"/>
      <c r="ITR2" s="180"/>
      <c r="ITS2" s="180"/>
      <c r="ITT2" s="180"/>
      <c r="ITU2" s="180"/>
      <c r="ITV2" s="180"/>
      <c r="ITW2" s="180"/>
      <c r="ITX2" s="180"/>
      <c r="ITY2" s="180"/>
      <c r="ITZ2" s="180"/>
      <c r="IUA2" s="180"/>
      <c r="IUB2" s="180"/>
      <c r="IUC2" s="180"/>
      <c r="IUD2" s="180"/>
      <c r="IUE2" s="180"/>
      <c r="IUF2" s="180"/>
      <c r="IUG2" s="180"/>
      <c r="IUH2" s="180"/>
      <c r="IUI2" s="180"/>
      <c r="IUJ2" s="180"/>
      <c r="IUK2" s="180"/>
      <c r="IUL2" s="180"/>
      <c r="IUM2" s="180"/>
      <c r="IUN2" s="180"/>
      <c r="IUO2" s="180"/>
      <c r="IUP2" s="180"/>
      <c r="IUQ2" s="180"/>
      <c r="IUR2" s="180"/>
      <c r="IUS2" s="180"/>
      <c r="IUT2" s="180"/>
      <c r="IUU2" s="180"/>
      <c r="IUV2" s="180"/>
      <c r="IUW2" s="180"/>
      <c r="IUX2" s="180"/>
      <c r="IUY2" s="180"/>
      <c r="IUZ2" s="180"/>
      <c r="IVA2" s="180"/>
      <c r="IVB2" s="180"/>
      <c r="IVC2" s="180"/>
      <c r="IVD2" s="180"/>
      <c r="IVE2" s="180"/>
      <c r="IVF2" s="180"/>
      <c r="IVG2" s="180"/>
      <c r="IVH2" s="180"/>
      <c r="IVI2" s="180"/>
      <c r="IVJ2" s="180"/>
      <c r="IVK2" s="180"/>
      <c r="IVL2" s="180"/>
      <c r="IVM2" s="180"/>
      <c r="IVN2" s="180"/>
      <c r="IVO2" s="180"/>
      <c r="IVP2" s="180"/>
      <c r="IVQ2" s="180"/>
      <c r="IVR2" s="180"/>
      <c r="IVS2" s="180"/>
      <c r="IVT2" s="180"/>
      <c r="IVU2" s="180"/>
      <c r="IVV2" s="180"/>
      <c r="IVW2" s="180"/>
      <c r="IVX2" s="180"/>
      <c r="IVY2" s="180"/>
      <c r="IVZ2" s="180"/>
      <c r="IWA2" s="180"/>
      <c r="IWB2" s="180"/>
      <c r="IWC2" s="180"/>
      <c r="IWD2" s="180"/>
      <c r="IWE2" s="180"/>
      <c r="IWF2" s="180"/>
      <c r="IWG2" s="180"/>
      <c r="IWH2" s="180"/>
      <c r="IWI2" s="180"/>
      <c r="IWJ2" s="180"/>
      <c r="IWK2" s="180"/>
      <c r="IWL2" s="180"/>
      <c r="IWM2" s="180"/>
      <c r="IWN2" s="180"/>
      <c r="IWO2" s="180"/>
      <c r="IWP2" s="180"/>
      <c r="IWQ2" s="180"/>
      <c r="IWR2" s="180"/>
      <c r="IWS2" s="180"/>
      <c r="IWT2" s="180"/>
      <c r="IWU2" s="180"/>
      <c r="IWV2" s="180"/>
      <c r="IWW2" s="180"/>
      <c r="IWX2" s="180"/>
      <c r="IWY2" s="180"/>
      <c r="IWZ2" s="180"/>
      <c r="IXA2" s="180"/>
      <c r="IXB2" s="180"/>
      <c r="IXC2" s="180"/>
      <c r="IXD2" s="180"/>
      <c r="IXE2" s="180"/>
      <c r="IXF2" s="180"/>
      <c r="IXG2" s="180"/>
      <c r="IXH2" s="180"/>
      <c r="IXI2" s="180"/>
      <c r="IXJ2" s="180"/>
      <c r="IXK2" s="180"/>
      <c r="IXL2" s="180"/>
      <c r="IXM2" s="180"/>
      <c r="IXN2" s="180"/>
      <c r="IXO2" s="180"/>
      <c r="IXP2" s="180"/>
      <c r="IXQ2" s="180"/>
      <c r="IXR2" s="180"/>
      <c r="IXS2" s="180"/>
      <c r="IXT2" s="180"/>
      <c r="IXU2" s="180"/>
      <c r="IXV2" s="180"/>
      <c r="IXW2" s="180"/>
      <c r="IXX2" s="180"/>
      <c r="IXY2" s="180"/>
      <c r="IXZ2" s="180"/>
      <c r="IYA2" s="180"/>
      <c r="IYB2" s="180"/>
      <c r="IYC2" s="180"/>
      <c r="IYD2" s="180"/>
      <c r="IYE2" s="180"/>
      <c r="IYF2" s="180"/>
      <c r="IYG2" s="180"/>
      <c r="IYH2" s="180"/>
      <c r="IYI2" s="180"/>
      <c r="IYJ2" s="180"/>
      <c r="IYK2" s="180"/>
      <c r="IYL2" s="180"/>
      <c r="IYM2" s="180"/>
      <c r="IYN2" s="180"/>
      <c r="IYO2" s="180"/>
      <c r="IYP2" s="180"/>
      <c r="IYQ2" s="180"/>
      <c r="IYR2" s="180"/>
      <c r="IYS2" s="180"/>
      <c r="IYT2" s="180"/>
      <c r="IYU2" s="180"/>
      <c r="IYV2" s="180"/>
      <c r="IYW2" s="180"/>
      <c r="IYX2" s="180"/>
      <c r="IYY2" s="180"/>
      <c r="IYZ2" s="180"/>
      <c r="IZA2" s="180"/>
      <c r="IZB2" s="180"/>
      <c r="IZC2" s="180"/>
      <c r="IZD2" s="180"/>
      <c r="IZE2" s="180"/>
      <c r="IZF2" s="180"/>
      <c r="IZG2" s="180"/>
      <c r="IZH2" s="180"/>
      <c r="IZI2" s="180"/>
      <c r="IZJ2" s="180"/>
      <c r="IZK2" s="180"/>
      <c r="IZL2" s="180"/>
      <c r="IZM2" s="180"/>
      <c r="IZN2" s="180"/>
      <c r="IZO2" s="180"/>
      <c r="IZP2" s="180"/>
      <c r="IZQ2" s="180"/>
      <c r="IZR2" s="180"/>
      <c r="IZS2" s="180"/>
      <c r="IZT2" s="180"/>
      <c r="IZU2" s="180"/>
      <c r="IZV2" s="180"/>
      <c r="IZW2" s="180"/>
      <c r="IZX2" s="180"/>
      <c r="IZY2" s="180"/>
      <c r="IZZ2" s="180"/>
      <c r="JAA2" s="180"/>
      <c r="JAB2" s="180"/>
      <c r="JAC2" s="180"/>
      <c r="JAD2" s="180"/>
      <c r="JAE2" s="180"/>
      <c r="JAF2" s="180"/>
      <c r="JAG2" s="180"/>
      <c r="JAH2" s="180"/>
      <c r="JAI2" s="180"/>
      <c r="JAJ2" s="180"/>
      <c r="JAK2" s="180"/>
      <c r="JAL2" s="180"/>
      <c r="JAM2" s="180"/>
      <c r="JAN2" s="180"/>
      <c r="JAO2" s="180"/>
      <c r="JAP2" s="180"/>
      <c r="JAQ2" s="180"/>
      <c r="JAR2" s="180"/>
      <c r="JAS2" s="180"/>
      <c r="JAT2" s="180"/>
      <c r="JAU2" s="180"/>
      <c r="JAV2" s="180"/>
      <c r="JAW2" s="180"/>
      <c r="JAX2" s="180"/>
      <c r="JAY2" s="180"/>
      <c r="JAZ2" s="180"/>
      <c r="JBA2" s="180"/>
      <c r="JBB2" s="180"/>
      <c r="JBC2" s="180"/>
      <c r="JBD2" s="180"/>
      <c r="JBE2" s="180"/>
      <c r="JBF2" s="180"/>
      <c r="JBG2" s="180"/>
      <c r="JBH2" s="180"/>
      <c r="JBI2" s="180"/>
      <c r="JBJ2" s="180"/>
      <c r="JBK2" s="180"/>
      <c r="JBL2" s="180"/>
      <c r="JBM2" s="180"/>
      <c r="JBN2" s="180"/>
      <c r="JBO2" s="180"/>
      <c r="JBP2" s="180"/>
      <c r="JBQ2" s="180"/>
      <c r="JBR2" s="180"/>
      <c r="JBS2" s="180"/>
      <c r="JBT2" s="180"/>
      <c r="JBU2" s="180"/>
      <c r="JBV2" s="180"/>
      <c r="JBW2" s="180"/>
      <c r="JBX2" s="180"/>
      <c r="JBY2" s="180"/>
      <c r="JBZ2" s="180"/>
      <c r="JCA2" s="180"/>
      <c r="JCB2" s="180"/>
      <c r="JCC2" s="180"/>
      <c r="JCD2" s="180"/>
      <c r="JCE2" s="180"/>
      <c r="JCF2" s="180"/>
      <c r="JCG2" s="180"/>
      <c r="JCH2" s="180"/>
      <c r="JCI2" s="180"/>
      <c r="JCJ2" s="180"/>
      <c r="JCK2" s="180"/>
      <c r="JCL2" s="180"/>
      <c r="JCM2" s="180"/>
      <c r="JCN2" s="180"/>
      <c r="JCO2" s="180"/>
      <c r="JCP2" s="180"/>
      <c r="JCQ2" s="180"/>
      <c r="JCR2" s="180"/>
      <c r="JCS2" s="180"/>
      <c r="JCT2" s="180"/>
      <c r="JCU2" s="180"/>
      <c r="JCV2" s="180"/>
      <c r="JCW2" s="180"/>
      <c r="JCX2" s="180"/>
      <c r="JCY2" s="180"/>
      <c r="JCZ2" s="180"/>
      <c r="JDA2" s="180"/>
      <c r="JDB2" s="180"/>
      <c r="JDC2" s="180"/>
      <c r="JDD2" s="180"/>
      <c r="JDE2" s="180"/>
      <c r="JDF2" s="180"/>
      <c r="JDG2" s="180"/>
      <c r="JDH2" s="180"/>
      <c r="JDI2" s="180"/>
      <c r="JDJ2" s="180"/>
      <c r="JDK2" s="180"/>
      <c r="JDL2" s="180"/>
      <c r="JDM2" s="180"/>
      <c r="JDN2" s="180"/>
      <c r="JDO2" s="180"/>
      <c r="JDP2" s="180"/>
      <c r="JDQ2" s="180"/>
      <c r="JDR2" s="180"/>
      <c r="JDS2" s="180"/>
      <c r="JDT2" s="180"/>
      <c r="JDU2" s="180"/>
      <c r="JDV2" s="180"/>
      <c r="JDW2" s="180"/>
      <c r="JDX2" s="180"/>
      <c r="JDY2" s="180"/>
      <c r="JDZ2" s="180"/>
      <c r="JEA2" s="180"/>
      <c r="JEB2" s="180"/>
      <c r="JEC2" s="180"/>
      <c r="JED2" s="180"/>
      <c r="JEE2" s="180"/>
      <c r="JEF2" s="180"/>
      <c r="JEG2" s="180"/>
      <c r="JEH2" s="180"/>
      <c r="JEI2" s="180"/>
      <c r="JEJ2" s="180"/>
      <c r="JEK2" s="180"/>
      <c r="JEL2" s="180"/>
      <c r="JEM2" s="180"/>
      <c r="JEN2" s="180"/>
      <c r="JEO2" s="180"/>
      <c r="JEP2" s="180"/>
      <c r="JEQ2" s="180"/>
      <c r="JER2" s="180"/>
      <c r="JES2" s="180"/>
      <c r="JET2" s="180"/>
      <c r="JEU2" s="180"/>
      <c r="JEV2" s="180"/>
      <c r="JEW2" s="180"/>
      <c r="JEX2" s="180"/>
      <c r="JEY2" s="180"/>
      <c r="JEZ2" s="180"/>
      <c r="JFA2" s="180"/>
      <c r="JFB2" s="180"/>
      <c r="JFC2" s="180"/>
      <c r="JFD2" s="180"/>
      <c r="JFE2" s="180"/>
      <c r="JFF2" s="180"/>
      <c r="JFG2" s="180"/>
      <c r="JFH2" s="180"/>
      <c r="JFI2" s="180"/>
      <c r="JFJ2" s="180"/>
      <c r="JFK2" s="180"/>
      <c r="JFL2" s="180"/>
      <c r="JFM2" s="180"/>
      <c r="JFN2" s="180"/>
      <c r="JFO2" s="180"/>
      <c r="JFP2" s="180"/>
      <c r="JFQ2" s="180"/>
      <c r="JFR2" s="180"/>
      <c r="JFS2" s="180"/>
      <c r="JFT2" s="180"/>
      <c r="JFU2" s="180"/>
      <c r="JFV2" s="180"/>
      <c r="JFW2" s="180"/>
      <c r="JFX2" s="180"/>
      <c r="JFY2" s="180"/>
      <c r="JFZ2" s="180"/>
      <c r="JGA2" s="180"/>
      <c r="JGB2" s="180"/>
      <c r="JGC2" s="180"/>
      <c r="JGD2" s="180"/>
      <c r="JGE2" s="180"/>
      <c r="JGF2" s="180"/>
      <c r="JGG2" s="180"/>
      <c r="JGH2" s="180"/>
      <c r="JGI2" s="180"/>
      <c r="JGJ2" s="180"/>
      <c r="JGK2" s="180"/>
      <c r="JGL2" s="180"/>
      <c r="JGM2" s="180"/>
      <c r="JGN2" s="180"/>
      <c r="JGO2" s="180"/>
      <c r="JGP2" s="180"/>
      <c r="JGQ2" s="180"/>
      <c r="JGR2" s="180"/>
      <c r="JGS2" s="180"/>
      <c r="JGT2" s="180"/>
      <c r="JGU2" s="180"/>
      <c r="JGV2" s="180"/>
      <c r="JGW2" s="180"/>
      <c r="JGX2" s="180"/>
      <c r="JGY2" s="180"/>
      <c r="JGZ2" s="180"/>
      <c r="JHA2" s="180"/>
      <c r="JHB2" s="180"/>
      <c r="JHC2" s="180"/>
      <c r="JHD2" s="180"/>
      <c r="JHE2" s="180"/>
      <c r="JHF2" s="180"/>
      <c r="JHG2" s="180"/>
      <c r="JHH2" s="180"/>
      <c r="JHI2" s="180"/>
      <c r="JHJ2" s="180"/>
      <c r="JHK2" s="180"/>
      <c r="JHL2" s="180"/>
      <c r="JHM2" s="180"/>
      <c r="JHN2" s="180"/>
      <c r="JHO2" s="180"/>
      <c r="JHP2" s="180"/>
      <c r="JHQ2" s="180"/>
      <c r="JHR2" s="180"/>
      <c r="JHS2" s="180"/>
      <c r="JHT2" s="180"/>
      <c r="JHU2" s="180"/>
      <c r="JHV2" s="180"/>
      <c r="JHW2" s="180"/>
      <c r="JHX2" s="180"/>
      <c r="JHY2" s="180"/>
      <c r="JHZ2" s="180"/>
      <c r="JIA2" s="180"/>
      <c r="JIB2" s="180"/>
      <c r="JIC2" s="180"/>
      <c r="JID2" s="180"/>
      <c r="JIE2" s="180"/>
      <c r="JIF2" s="180"/>
      <c r="JIG2" s="180"/>
      <c r="JIH2" s="180"/>
      <c r="JII2" s="180"/>
      <c r="JIJ2" s="180"/>
      <c r="JIK2" s="180"/>
      <c r="JIL2" s="180"/>
      <c r="JIM2" s="180"/>
      <c r="JIN2" s="180"/>
      <c r="JIO2" s="180"/>
      <c r="JIP2" s="180"/>
      <c r="JIQ2" s="180"/>
      <c r="JIR2" s="180"/>
      <c r="JIS2" s="180"/>
      <c r="JIT2" s="180"/>
      <c r="JIU2" s="180"/>
      <c r="JIV2" s="180"/>
      <c r="JIW2" s="180"/>
      <c r="JIX2" s="180"/>
      <c r="JIY2" s="180"/>
      <c r="JIZ2" s="180"/>
      <c r="JJA2" s="180"/>
      <c r="JJB2" s="180"/>
      <c r="JJC2" s="180"/>
      <c r="JJD2" s="180"/>
      <c r="JJE2" s="180"/>
      <c r="JJF2" s="180"/>
      <c r="JJG2" s="180"/>
      <c r="JJH2" s="180"/>
      <c r="JJI2" s="180"/>
      <c r="JJJ2" s="180"/>
      <c r="JJK2" s="180"/>
      <c r="JJL2" s="180"/>
      <c r="JJM2" s="180"/>
      <c r="JJN2" s="180"/>
      <c r="JJO2" s="180"/>
      <c r="JJP2" s="180"/>
      <c r="JJQ2" s="180"/>
      <c r="JJR2" s="180"/>
      <c r="JJS2" s="180"/>
      <c r="JJT2" s="180"/>
      <c r="JJU2" s="180"/>
      <c r="JJV2" s="180"/>
      <c r="JJW2" s="180"/>
      <c r="JJX2" s="180"/>
      <c r="JJY2" s="180"/>
      <c r="JJZ2" s="180"/>
      <c r="JKA2" s="180"/>
      <c r="JKB2" s="180"/>
      <c r="JKC2" s="180"/>
      <c r="JKD2" s="180"/>
      <c r="JKE2" s="180"/>
      <c r="JKF2" s="180"/>
      <c r="JKG2" s="180"/>
      <c r="JKH2" s="180"/>
      <c r="JKI2" s="180"/>
      <c r="JKJ2" s="180"/>
      <c r="JKK2" s="180"/>
      <c r="JKL2" s="180"/>
      <c r="JKM2" s="180"/>
      <c r="JKN2" s="180"/>
      <c r="JKO2" s="180"/>
      <c r="JKP2" s="180"/>
      <c r="JKQ2" s="180"/>
      <c r="JKR2" s="180"/>
      <c r="JKS2" s="180"/>
      <c r="JKT2" s="180"/>
      <c r="JKU2" s="180"/>
      <c r="JKV2" s="180"/>
      <c r="JKW2" s="180"/>
      <c r="JKX2" s="180"/>
      <c r="JKY2" s="180"/>
      <c r="JKZ2" s="180"/>
      <c r="JLA2" s="180"/>
      <c r="JLB2" s="180"/>
      <c r="JLC2" s="180"/>
      <c r="JLD2" s="180"/>
      <c r="JLE2" s="180"/>
      <c r="JLF2" s="180"/>
      <c r="JLG2" s="180"/>
      <c r="JLH2" s="180"/>
      <c r="JLI2" s="180"/>
      <c r="JLJ2" s="180"/>
      <c r="JLK2" s="180"/>
      <c r="JLL2" s="180"/>
      <c r="JLM2" s="180"/>
      <c r="JLN2" s="180"/>
      <c r="JLO2" s="180"/>
      <c r="JLP2" s="180"/>
      <c r="JLQ2" s="180"/>
      <c r="JLR2" s="180"/>
      <c r="JLS2" s="180"/>
      <c r="JLT2" s="180"/>
      <c r="JLU2" s="180"/>
      <c r="JLV2" s="180"/>
      <c r="JLW2" s="180"/>
      <c r="JLX2" s="180"/>
      <c r="JLY2" s="180"/>
      <c r="JLZ2" s="180"/>
      <c r="JMA2" s="180"/>
      <c r="JMB2" s="180"/>
      <c r="JMC2" s="180"/>
      <c r="JMD2" s="180"/>
      <c r="JME2" s="180"/>
      <c r="JMF2" s="180"/>
      <c r="JMG2" s="180"/>
      <c r="JMH2" s="180"/>
      <c r="JMI2" s="180"/>
      <c r="JMJ2" s="180"/>
      <c r="JMK2" s="180"/>
      <c r="JML2" s="180"/>
      <c r="JMM2" s="180"/>
      <c r="JMN2" s="180"/>
      <c r="JMO2" s="180"/>
      <c r="JMP2" s="180"/>
      <c r="JMQ2" s="180"/>
      <c r="JMR2" s="180"/>
      <c r="JMS2" s="180"/>
      <c r="JMT2" s="180"/>
      <c r="JMU2" s="180"/>
      <c r="JMV2" s="180"/>
      <c r="JMW2" s="180"/>
      <c r="JMX2" s="180"/>
      <c r="JMY2" s="180"/>
      <c r="JMZ2" s="180"/>
      <c r="JNA2" s="180"/>
      <c r="JNB2" s="180"/>
      <c r="JNC2" s="180"/>
      <c r="JND2" s="180"/>
      <c r="JNE2" s="180"/>
      <c r="JNF2" s="180"/>
      <c r="JNG2" s="180"/>
      <c r="JNH2" s="180"/>
      <c r="JNI2" s="180"/>
      <c r="JNJ2" s="180"/>
      <c r="JNK2" s="180"/>
      <c r="JNL2" s="180"/>
      <c r="JNM2" s="180"/>
      <c r="JNN2" s="180"/>
      <c r="JNO2" s="180"/>
      <c r="JNP2" s="180"/>
      <c r="JNQ2" s="180"/>
      <c r="JNR2" s="180"/>
      <c r="JNS2" s="180"/>
      <c r="JNT2" s="180"/>
      <c r="JNU2" s="180"/>
      <c r="JNV2" s="180"/>
      <c r="JNW2" s="180"/>
      <c r="JNX2" s="180"/>
      <c r="JNY2" s="180"/>
      <c r="JNZ2" s="180"/>
      <c r="JOA2" s="180"/>
      <c r="JOB2" s="180"/>
      <c r="JOC2" s="180"/>
      <c r="JOD2" s="180"/>
      <c r="JOE2" s="180"/>
      <c r="JOF2" s="180"/>
      <c r="JOG2" s="180"/>
      <c r="JOH2" s="180"/>
      <c r="JOI2" s="180"/>
      <c r="JOJ2" s="180"/>
      <c r="JOK2" s="180"/>
      <c r="JOL2" s="180"/>
      <c r="JOM2" s="180"/>
      <c r="JON2" s="180"/>
      <c r="JOO2" s="180"/>
      <c r="JOP2" s="180"/>
      <c r="JOQ2" s="180"/>
      <c r="JOR2" s="180"/>
      <c r="JOS2" s="180"/>
      <c r="JOT2" s="180"/>
      <c r="JOU2" s="180"/>
      <c r="JOV2" s="180"/>
      <c r="JOW2" s="180"/>
      <c r="JOX2" s="180"/>
      <c r="JOY2" s="180"/>
      <c r="JOZ2" s="180"/>
      <c r="JPA2" s="180"/>
      <c r="JPB2" s="180"/>
      <c r="JPC2" s="180"/>
      <c r="JPD2" s="180"/>
      <c r="JPE2" s="180"/>
      <c r="JPF2" s="180"/>
      <c r="JPG2" s="180"/>
      <c r="JPH2" s="180"/>
      <c r="JPI2" s="180"/>
      <c r="JPJ2" s="180"/>
      <c r="JPK2" s="180"/>
      <c r="JPL2" s="180"/>
      <c r="JPM2" s="180"/>
      <c r="JPN2" s="180"/>
      <c r="JPO2" s="180"/>
      <c r="JPP2" s="180"/>
      <c r="JPQ2" s="180"/>
      <c r="JPR2" s="180"/>
      <c r="JPS2" s="180"/>
      <c r="JPT2" s="180"/>
      <c r="JPU2" s="180"/>
      <c r="JPV2" s="180"/>
      <c r="JPW2" s="180"/>
      <c r="JPX2" s="180"/>
      <c r="JPY2" s="180"/>
      <c r="JPZ2" s="180"/>
      <c r="JQA2" s="180"/>
      <c r="JQB2" s="180"/>
      <c r="JQC2" s="180"/>
      <c r="JQD2" s="180"/>
      <c r="JQE2" s="180"/>
      <c r="JQF2" s="180"/>
      <c r="JQG2" s="180"/>
      <c r="JQH2" s="180"/>
      <c r="JQI2" s="180"/>
      <c r="JQJ2" s="180"/>
      <c r="JQK2" s="180"/>
      <c r="JQL2" s="180"/>
      <c r="JQM2" s="180"/>
      <c r="JQN2" s="180"/>
      <c r="JQO2" s="180"/>
      <c r="JQP2" s="180"/>
      <c r="JQQ2" s="180"/>
      <c r="JQR2" s="180"/>
      <c r="JQS2" s="180"/>
      <c r="JQT2" s="180"/>
      <c r="JQU2" s="180"/>
      <c r="JQV2" s="180"/>
      <c r="JQW2" s="180"/>
      <c r="JQX2" s="180"/>
      <c r="JQY2" s="180"/>
      <c r="JQZ2" s="180"/>
      <c r="JRA2" s="180"/>
      <c r="JRB2" s="180"/>
      <c r="JRC2" s="180"/>
      <c r="JRD2" s="180"/>
      <c r="JRE2" s="180"/>
      <c r="JRF2" s="180"/>
      <c r="JRG2" s="180"/>
      <c r="JRH2" s="180"/>
      <c r="JRI2" s="180"/>
      <c r="JRJ2" s="180"/>
      <c r="JRK2" s="180"/>
      <c r="JRL2" s="180"/>
      <c r="JRM2" s="180"/>
      <c r="JRN2" s="180"/>
      <c r="JRO2" s="180"/>
      <c r="JRP2" s="180"/>
      <c r="JRQ2" s="180"/>
      <c r="JRR2" s="180"/>
      <c r="JRS2" s="180"/>
      <c r="JRT2" s="180"/>
      <c r="JRU2" s="180"/>
      <c r="JRV2" s="180"/>
      <c r="JRW2" s="180"/>
      <c r="JRX2" s="180"/>
      <c r="JRY2" s="180"/>
      <c r="JRZ2" s="180"/>
      <c r="JSA2" s="180"/>
      <c r="JSB2" s="180"/>
      <c r="JSC2" s="180"/>
      <c r="JSD2" s="180"/>
      <c r="JSE2" s="180"/>
      <c r="JSF2" s="180"/>
      <c r="JSG2" s="180"/>
      <c r="JSH2" s="180"/>
      <c r="JSI2" s="180"/>
      <c r="JSJ2" s="180"/>
      <c r="JSK2" s="180"/>
      <c r="JSL2" s="180"/>
      <c r="JSM2" s="180"/>
      <c r="JSN2" s="180"/>
      <c r="JSO2" s="180"/>
      <c r="JSP2" s="180"/>
      <c r="JSQ2" s="180"/>
      <c r="JSR2" s="180"/>
      <c r="JSS2" s="180"/>
      <c r="JST2" s="180"/>
      <c r="JSU2" s="180"/>
      <c r="JSV2" s="180"/>
      <c r="JSW2" s="180"/>
      <c r="JSX2" s="180"/>
      <c r="JSY2" s="180"/>
      <c r="JSZ2" s="180"/>
      <c r="JTA2" s="180"/>
      <c r="JTB2" s="180"/>
      <c r="JTC2" s="180"/>
      <c r="JTD2" s="180"/>
      <c r="JTE2" s="180"/>
      <c r="JTF2" s="180"/>
      <c r="JTG2" s="180"/>
      <c r="JTH2" s="180"/>
      <c r="JTI2" s="180"/>
      <c r="JTJ2" s="180"/>
      <c r="JTK2" s="180"/>
      <c r="JTL2" s="180"/>
      <c r="JTM2" s="180"/>
      <c r="JTN2" s="180"/>
      <c r="JTO2" s="180"/>
      <c r="JTP2" s="180"/>
      <c r="JTQ2" s="180"/>
      <c r="JTR2" s="180"/>
      <c r="JTS2" s="180"/>
      <c r="JTT2" s="180"/>
      <c r="JTU2" s="180"/>
      <c r="JTV2" s="180"/>
      <c r="JTW2" s="180"/>
      <c r="JTX2" s="180"/>
      <c r="JTY2" s="180"/>
      <c r="JTZ2" s="180"/>
      <c r="JUA2" s="180"/>
      <c r="JUB2" s="180"/>
      <c r="JUC2" s="180"/>
      <c r="JUD2" s="180"/>
      <c r="JUE2" s="180"/>
      <c r="JUF2" s="180"/>
      <c r="JUG2" s="180"/>
      <c r="JUH2" s="180"/>
      <c r="JUI2" s="180"/>
      <c r="JUJ2" s="180"/>
      <c r="JUK2" s="180"/>
      <c r="JUL2" s="180"/>
      <c r="JUM2" s="180"/>
      <c r="JUN2" s="180"/>
      <c r="JUO2" s="180"/>
      <c r="JUP2" s="180"/>
      <c r="JUQ2" s="180"/>
      <c r="JUR2" s="180"/>
      <c r="JUS2" s="180"/>
      <c r="JUT2" s="180"/>
      <c r="JUU2" s="180"/>
      <c r="JUV2" s="180"/>
      <c r="JUW2" s="180"/>
      <c r="JUX2" s="180"/>
      <c r="JUY2" s="180"/>
      <c r="JUZ2" s="180"/>
      <c r="JVA2" s="180"/>
      <c r="JVB2" s="180"/>
      <c r="JVC2" s="180"/>
      <c r="JVD2" s="180"/>
      <c r="JVE2" s="180"/>
      <c r="JVF2" s="180"/>
      <c r="JVG2" s="180"/>
      <c r="JVH2" s="180"/>
      <c r="JVI2" s="180"/>
      <c r="JVJ2" s="180"/>
      <c r="JVK2" s="180"/>
      <c r="JVL2" s="180"/>
      <c r="JVM2" s="180"/>
      <c r="JVN2" s="180"/>
      <c r="JVO2" s="180"/>
      <c r="JVP2" s="180"/>
      <c r="JVQ2" s="180"/>
      <c r="JVR2" s="180"/>
      <c r="JVS2" s="180"/>
      <c r="JVT2" s="180"/>
      <c r="JVU2" s="180"/>
      <c r="JVV2" s="180"/>
      <c r="JVW2" s="180"/>
      <c r="JVX2" s="180"/>
      <c r="JVY2" s="180"/>
      <c r="JVZ2" s="180"/>
      <c r="JWA2" s="180"/>
      <c r="JWB2" s="180"/>
      <c r="JWC2" s="180"/>
      <c r="JWD2" s="180"/>
      <c r="JWE2" s="180"/>
      <c r="JWF2" s="180"/>
      <c r="JWG2" s="180"/>
      <c r="JWH2" s="180"/>
      <c r="JWI2" s="180"/>
      <c r="JWJ2" s="180"/>
      <c r="JWK2" s="180"/>
      <c r="JWL2" s="180"/>
      <c r="JWM2" s="180"/>
      <c r="JWN2" s="180"/>
      <c r="JWO2" s="180"/>
      <c r="JWP2" s="180"/>
      <c r="JWQ2" s="180"/>
      <c r="JWR2" s="180"/>
      <c r="JWS2" s="180"/>
      <c r="JWT2" s="180"/>
      <c r="JWU2" s="180"/>
      <c r="JWV2" s="180"/>
      <c r="JWW2" s="180"/>
      <c r="JWX2" s="180"/>
      <c r="JWY2" s="180"/>
      <c r="JWZ2" s="180"/>
      <c r="JXA2" s="180"/>
      <c r="JXB2" s="180"/>
      <c r="JXC2" s="180"/>
      <c r="JXD2" s="180"/>
      <c r="JXE2" s="180"/>
      <c r="JXF2" s="180"/>
      <c r="JXG2" s="180"/>
      <c r="JXH2" s="180"/>
      <c r="JXI2" s="180"/>
      <c r="JXJ2" s="180"/>
      <c r="JXK2" s="180"/>
      <c r="JXL2" s="180"/>
      <c r="JXM2" s="180"/>
      <c r="JXN2" s="180"/>
      <c r="JXO2" s="180"/>
      <c r="JXP2" s="180"/>
      <c r="JXQ2" s="180"/>
      <c r="JXR2" s="180"/>
      <c r="JXS2" s="180"/>
      <c r="JXT2" s="180"/>
      <c r="JXU2" s="180"/>
      <c r="JXV2" s="180"/>
      <c r="JXW2" s="180"/>
      <c r="JXX2" s="180"/>
      <c r="JXY2" s="180"/>
      <c r="JXZ2" s="180"/>
      <c r="JYA2" s="180"/>
      <c r="JYB2" s="180"/>
      <c r="JYC2" s="180"/>
      <c r="JYD2" s="180"/>
      <c r="JYE2" s="180"/>
      <c r="JYF2" s="180"/>
      <c r="JYG2" s="180"/>
      <c r="JYH2" s="180"/>
      <c r="JYI2" s="180"/>
      <c r="JYJ2" s="180"/>
      <c r="JYK2" s="180"/>
      <c r="JYL2" s="180"/>
      <c r="JYM2" s="180"/>
      <c r="JYN2" s="180"/>
      <c r="JYO2" s="180"/>
      <c r="JYP2" s="180"/>
      <c r="JYQ2" s="180"/>
      <c r="JYR2" s="180"/>
      <c r="JYS2" s="180"/>
      <c r="JYT2" s="180"/>
      <c r="JYU2" s="180"/>
      <c r="JYV2" s="180"/>
      <c r="JYW2" s="180"/>
      <c r="JYX2" s="180"/>
      <c r="JYY2" s="180"/>
      <c r="JYZ2" s="180"/>
      <c r="JZA2" s="180"/>
      <c r="JZB2" s="180"/>
      <c r="JZC2" s="180"/>
      <c r="JZD2" s="180"/>
      <c r="JZE2" s="180"/>
      <c r="JZF2" s="180"/>
      <c r="JZG2" s="180"/>
      <c r="JZH2" s="180"/>
      <c r="JZI2" s="180"/>
      <c r="JZJ2" s="180"/>
      <c r="JZK2" s="180"/>
      <c r="JZL2" s="180"/>
      <c r="JZM2" s="180"/>
      <c r="JZN2" s="180"/>
      <c r="JZO2" s="180"/>
      <c r="JZP2" s="180"/>
      <c r="JZQ2" s="180"/>
      <c r="JZR2" s="180"/>
      <c r="JZS2" s="180"/>
      <c r="JZT2" s="180"/>
      <c r="JZU2" s="180"/>
      <c r="JZV2" s="180"/>
      <c r="JZW2" s="180"/>
      <c r="JZX2" s="180"/>
      <c r="JZY2" s="180"/>
      <c r="JZZ2" s="180"/>
      <c r="KAA2" s="180"/>
      <c r="KAB2" s="180"/>
      <c r="KAC2" s="180"/>
      <c r="KAD2" s="180"/>
      <c r="KAE2" s="180"/>
      <c r="KAF2" s="180"/>
      <c r="KAG2" s="180"/>
      <c r="KAH2" s="180"/>
      <c r="KAI2" s="180"/>
      <c r="KAJ2" s="180"/>
      <c r="KAK2" s="180"/>
      <c r="KAL2" s="180"/>
      <c r="KAM2" s="180"/>
      <c r="KAN2" s="180"/>
      <c r="KAO2" s="180"/>
      <c r="KAP2" s="180"/>
      <c r="KAQ2" s="180"/>
      <c r="KAR2" s="180"/>
      <c r="KAS2" s="180"/>
      <c r="KAT2" s="180"/>
      <c r="KAU2" s="180"/>
      <c r="KAV2" s="180"/>
      <c r="KAW2" s="180"/>
      <c r="KAX2" s="180"/>
      <c r="KAY2" s="180"/>
      <c r="KAZ2" s="180"/>
      <c r="KBA2" s="180"/>
      <c r="KBB2" s="180"/>
      <c r="KBC2" s="180"/>
      <c r="KBD2" s="180"/>
      <c r="KBE2" s="180"/>
      <c r="KBF2" s="180"/>
      <c r="KBG2" s="180"/>
      <c r="KBH2" s="180"/>
      <c r="KBI2" s="180"/>
      <c r="KBJ2" s="180"/>
      <c r="KBK2" s="180"/>
      <c r="KBL2" s="180"/>
      <c r="KBM2" s="180"/>
      <c r="KBN2" s="180"/>
      <c r="KBO2" s="180"/>
      <c r="KBP2" s="180"/>
      <c r="KBQ2" s="180"/>
      <c r="KBR2" s="180"/>
      <c r="KBS2" s="180"/>
      <c r="KBT2" s="180"/>
      <c r="KBU2" s="180"/>
      <c r="KBV2" s="180"/>
      <c r="KBW2" s="180"/>
      <c r="KBX2" s="180"/>
      <c r="KBY2" s="180"/>
      <c r="KBZ2" s="180"/>
      <c r="KCA2" s="180"/>
      <c r="KCB2" s="180"/>
      <c r="KCC2" s="180"/>
      <c r="KCD2" s="180"/>
      <c r="KCE2" s="180"/>
      <c r="KCF2" s="180"/>
      <c r="KCG2" s="180"/>
      <c r="KCH2" s="180"/>
      <c r="KCI2" s="180"/>
      <c r="KCJ2" s="180"/>
      <c r="KCK2" s="180"/>
      <c r="KCL2" s="180"/>
      <c r="KCM2" s="180"/>
      <c r="KCN2" s="180"/>
      <c r="KCO2" s="180"/>
      <c r="KCP2" s="180"/>
      <c r="KCQ2" s="180"/>
      <c r="KCR2" s="180"/>
      <c r="KCS2" s="180"/>
      <c r="KCT2" s="180"/>
      <c r="KCU2" s="180"/>
      <c r="KCV2" s="180"/>
      <c r="KCW2" s="180"/>
      <c r="KCX2" s="180"/>
      <c r="KCY2" s="180"/>
      <c r="KCZ2" s="180"/>
      <c r="KDA2" s="180"/>
      <c r="KDB2" s="180"/>
      <c r="KDC2" s="180"/>
      <c r="KDD2" s="180"/>
      <c r="KDE2" s="180"/>
      <c r="KDF2" s="180"/>
      <c r="KDG2" s="180"/>
      <c r="KDH2" s="180"/>
      <c r="KDI2" s="180"/>
      <c r="KDJ2" s="180"/>
      <c r="KDK2" s="180"/>
      <c r="KDL2" s="180"/>
      <c r="KDM2" s="180"/>
      <c r="KDN2" s="180"/>
      <c r="KDO2" s="180"/>
      <c r="KDP2" s="180"/>
      <c r="KDQ2" s="180"/>
      <c r="KDR2" s="180"/>
      <c r="KDS2" s="180"/>
      <c r="KDT2" s="180"/>
      <c r="KDU2" s="180"/>
      <c r="KDV2" s="180"/>
      <c r="KDW2" s="180"/>
      <c r="KDX2" s="180"/>
      <c r="KDY2" s="180"/>
      <c r="KDZ2" s="180"/>
      <c r="KEA2" s="180"/>
      <c r="KEB2" s="180"/>
      <c r="KEC2" s="180"/>
      <c r="KED2" s="180"/>
      <c r="KEE2" s="180"/>
      <c r="KEF2" s="180"/>
      <c r="KEG2" s="180"/>
      <c r="KEH2" s="180"/>
      <c r="KEI2" s="180"/>
      <c r="KEJ2" s="180"/>
      <c r="KEK2" s="180"/>
      <c r="KEL2" s="180"/>
      <c r="KEM2" s="180"/>
      <c r="KEN2" s="180"/>
      <c r="KEO2" s="180"/>
      <c r="KEP2" s="180"/>
      <c r="KEQ2" s="180"/>
      <c r="KER2" s="180"/>
      <c r="KES2" s="180"/>
      <c r="KET2" s="180"/>
      <c r="KEU2" s="180"/>
      <c r="KEV2" s="180"/>
      <c r="KEW2" s="180"/>
      <c r="KEX2" s="180"/>
      <c r="KEY2" s="180"/>
      <c r="KEZ2" s="180"/>
      <c r="KFA2" s="180"/>
      <c r="KFB2" s="180"/>
      <c r="KFC2" s="180"/>
      <c r="KFD2" s="180"/>
      <c r="KFE2" s="180"/>
      <c r="KFF2" s="180"/>
      <c r="KFG2" s="180"/>
      <c r="KFH2" s="180"/>
      <c r="KFI2" s="180"/>
      <c r="KFJ2" s="180"/>
      <c r="KFK2" s="180"/>
      <c r="KFL2" s="180"/>
      <c r="KFM2" s="180"/>
      <c r="KFN2" s="180"/>
      <c r="KFO2" s="180"/>
      <c r="KFP2" s="180"/>
      <c r="KFQ2" s="180"/>
      <c r="KFR2" s="180"/>
      <c r="KFS2" s="180"/>
      <c r="KFT2" s="180"/>
      <c r="KFU2" s="180"/>
      <c r="KFV2" s="180"/>
      <c r="KFW2" s="180"/>
      <c r="KFX2" s="180"/>
      <c r="KFY2" s="180"/>
      <c r="KFZ2" s="180"/>
      <c r="KGA2" s="180"/>
      <c r="KGB2" s="180"/>
      <c r="KGC2" s="180"/>
      <c r="KGD2" s="180"/>
      <c r="KGE2" s="180"/>
      <c r="KGF2" s="180"/>
      <c r="KGG2" s="180"/>
      <c r="KGH2" s="180"/>
      <c r="KGI2" s="180"/>
      <c r="KGJ2" s="180"/>
      <c r="KGK2" s="180"/>
      <c r="KGL2" s="180"/>
      <c r="KGM2" s="180"/>
      <c r="KGN2" s="180"/>
      <c r="KGO2" s="180"/>
      <c r="KGP2" s="180"/>
      <c r="KGQ2" s="180"/>
      <c r="KGR2" s="180"/>
      <c r="KGS2" s="180"/>
      <c r="KGT2" s="180"/>
      <c r="KGU2" s="180"/>
      <c r="KGV2" s="180"/>
      <c r="KGW2" s="180"/>
      <c r="KGX2" s="180"/>
      <c r="KGY2" s="180"/>
      <c r="KGZ2" s="180"/>
      <c r="KHA2" s="180"/>
      <c r="KHB2" s="180"/>
      <c r="KHC2" s="180"/>
      <c r="KHD2" s="180"/>
      <c r="KHE2" s="180"/>
      <c r="KHF2" s="180"/>
      <c r="KHG2" s="180"/>
      <c r="KHH2" s="180"/>
      <c r="KHI2" s="180"/>
      <c r="KHJ2" s="180"/>
      <c r="KHK2" s="180"/>
      <c r="KHL2" s="180"/>
      <c r="KHM2" s="180"/>
      <c r="KHN2" s="180"/>
      <c r="KHO2" s="180"/>
      <c r="KHP2" s="180"/>
      <c r="KHQ2" s="180"/>
      <c r="KHR2" s="180"/>
      <c r="KHS2" s="180"/>
      <c r="KHT2" s="180"/>
      <c r="KHU2" s="180"/>
      <c r="KHV2" s="180"/>
      <c r="KHW2" s="180"/>
      <c r="KHX2" s="180"/>
      <c r="KHY2" s="180"/>
      <c r="KHZ2" s="180"/>
      <c r="KIA2" s="180"/>
      <c r="KIB2" s="180"/>
      <c r="KIC2" s="180"/>
      <c r="KID2" s="180"/>
      <c r="KIE2" s="180"/>
      <c r="KIF2" s="180"/>
      <c r="KIG2" s="180"/>
      <c r="KIH2" s="180"/>
      <c r="KII2" s="180"/>
      <c r="KIJ2" s="180"/>
      <c r="KIK2" s="180"/>
      <c r="KIL2" s="180"/>
      <c r="KIM2" s="180"/>
      <c r="KIN2" s="180"/>
      <c r="KIO2" s="180"/>
      <c r="KIP2" s="180"/>
      <c r="KIQ2" s="180"/>
      <c r="KIR2" s="180"/>
      <c r="KIS2" s="180"/>
      <c r="KIT2" s="180"/>
      <c r="KIU2" s="180"/>
      <c r="KIV2" s="180"/>
      <c r="KIW2" s="180"/>
      <c r="KIX2" s="180"/>
      <c r="KIY2" s="180"/>
      <c r="KIZ2" s="180"/>
      <c r="KJA2" s="180"/>
      <c r="KJB2" s="180"/>
      <c r="KJC2" s="180"/>
      <c r="KJD2" s="180"/>
      <c r="KJE2" s="180"/>
      <c r="KJF2" s="180"/>
      <c r="KJG2" s="180"/>
      <c r="KJH2" s="180"/>
      <c r="KJI2" s="180"/>
      <c r="KJJ2" s="180"/>
      <c r="KJK2" s="180"/>
      <c r="KJL2" s="180"/>
      <c r="KJM2" s="180"/>
      <c r="KJN2" s="180"/>
      <c r="KJO2" s="180"/>
      <c r="KJP2" s="180"/>
      <c r="KJQ2" s="180"/>
      <c r="KJR2" s="180"/>
      <c r="KJS2" s="180"/>
      <c r="KJT2" s="180"/>
      <c r="KJU2" s="180"/>
      <c r="KJV2" s="180"/>
      <c r="KJW2" s="180"/>
      <c r="KJX2" s="180"/>
      <c r="KJY2" s="180"/>
      <c r="KJZ2" s="180"/>
      <c r="KKA2" s="180"/>
      <c r="KKB2" s="180"/>
      <c r="KKC2" s="180"/>
      <c r="KKD2" s="180"/>
      <c r="KKE2" s="180"/>
      <c r="KKF2" s="180"/>
      <c r="KKG2" s="180"/>
      <c r="KKH2" s="180"/>
      <c r="KKI2" s="180"/>
      <c r="KKJ2" s="180"/>
      <c r="KKK2" s="180"/>
      <c r="KKL2" s="180"/>
      <c r="KKM2" s="180"/>
      <c r="KKN2" s="180"/>
      <c r="KKO2" s="180"/>
      <c r="KKP2" s="180"/>
      <c r="KKQ2" s="180"/>
      <c r="KKR2" s="180"/>
      <c r="KKS2" s="180"/>
      <c r="KKT2" s="180"/>
      <c r="KKU2" s="180"/>
      <c r="KKV2" s="180"/>
      <c r="KKW2" s="180"/>
      <c r="KKX2" s="180"/>
      <c r="KKY2" s="180"/>
      <c r="KKZ2" s="180"/>
      <c r="KLA2" s="180"/>
      <c r="KLB2" s="180"/>
      <c r="KLC2" s="180"/>
      <c r="KLD2" s="180"/>
      <c r="KLE2" s="180"/>
      <c r="KLF2" s="180"/>
      <c r="KLG2" s="180"/>
      <c r="KLH2" s="180"/>
      <c r="KLI2" s="180"/>
      <c r="KLJ2" s="180"/>
      <c r="KLK2" s="180"/>
      <c r="KLL2" s="180"/>
      <c r="KLM2" s="180"/>
      <c r="KLN2" s="180"/>
      <c r="KLO2" s="180"/>
      <c r="KLP2" s="180"/>
      <c r="KLQ2" s="180"/>
      <c r="KLR2" s="180"/>
      <c r="KLS2" s="180"/>
      <c r="KLT2" s="180"/>
      <c r="KLU2" s="180"/>
      <c r="KLV2" s="180"/>
      <c r="KLW2" s="180"/>
      <c r="KLX2" s="180"/>
      <c r="KLY2" s="180"/>
      <c r="KLZ2" s="180"/>
      <c r="KMA2" s="180"/>
      <c r="KMB2" s="180"/>
      <c r="KMC2" s="180"/>
      <c r="KMD2" s="180"/>
      <c r="KME2" s="180"/>
      <c r="KMF2" s="180"/>
      <c r="KMG2" s="180"/>
      <c r="KMH2" s="180"/>
      <c r="KMI2" s="180"/>
      <c r="KMJ2" s="180"/>
      <c r="KMK2" s="180"/>
      <c r="KML2" s="180"/>
      <c r="KMM2" s="180"/>
      <c r="KMN2" s="180"/>
      <c r="KMO2" s="180"/>
      <c r="KMP2" s="180"/>
      <c r="KMQ2" s="180"/>
      <c r="KMR2" s="180"/>
      <c r="KMS2" s="180"/>
      <c r="KMT2" s="180"/>
      <c r="KMU2" s="180"/>
      <c r="KMV2" s="180"/>
      <c r="KMW2" s="180"/>
      <c r="KMX2" s="180"/>
      <c r="KMY2" s="180"/>
      <c r="KMZ2" s="180"/>
      <c r="KNA2" s="180"/>
      <c r="KNB2" s="180"/>
      <c r="KNC2" s="180"/>
      <c r="KND2" s="180"/>
      <c r="KNE2" s="180"/>
      <c r="KNF2" s="180"/>
      <c r="KNG2" s="180"/>
      <c r="KNH2" s="180"/>
      <c r="KNI2" s="180"/>
      <c r="KNJ2" s="180"/>
      <c r="KNK2" s="180"/>
      <c r="KNL2" s="180"/>
      <c r="KNM2" s="180"/>
      <c r="KNN2" s="180"/>
      <c r="KNO2" s="180"/>
      <c r="KNP2" s="180"/>
      <c r="KNQ2" s="180"/>
      <c r="KNR2" s="180"/>
      <c r="KNS2" s="180"/>
      <c r="KNT2" s="180"/>
      <c r="KNU2" s="180"/>
      <c r="KNV2" s="180"/>
      <c r="KNW2" s="180"/>
      <c r="KNX2" s="180"/>
      <c r="KNY2" s="180"/>
      <c r="KNZ2" s="180"/>
      <c r="KOA2" s="180"/>
      <c r="KOB2" s="180"/>
      <c r="KOC2" s="180"/>
      <c r="KOD2" s="180"/>
      <c r="KOE2" s="180"/>
      <c r="KOF2" s="180"/>
      <c r="KOG2" s="180"/>
      <c r="KOH2" s="180"/>
      <c r="KOI2" s="180"/>
      <c r="KOJ2" s="180"/>
      <c r="KOK2" s="180"/>
      <c r="KOL2" s="180"/>
      <c r="KOM2" s="180"/>
      <c r="KON2" s="180"/>
      <c r="KOO2" s="180"/>
      <c r="KOP2" s="180"/>
      <c r="KOQ2" s="180"/>
      <c r="KOR2" s="180"/>
      <c r="KOS2" s="180"/>
      <c r="KOT2" s="180"/>
      <c r="KOU2" s="180"/>
      <c r="KOV2" s="180"/>
      <c r="KOW2" s="180"/>
      <c r="KOX2" s="180"/>
      <c r="KOY2" s="180"/>
      <c r="KOZ2" s="180"/>
      <c r="KPA2" s="180"/>
      <c r="KPB2" s="180"/>
      <c r="KPC2" s="180"/>
      <c r="KPD2" s="180"/>
      <c r="KPE2" s="180"/>
      <c r="KPF2" s="180"/>
      <c r="KPG2" s="180"/>
      <c r="KPH2" s="180"/>
      <c r="KPI2" s="180"/>
      <c r="KPJ2" s="180"/>
      <c r="KPK2" s="180"/>
      <c r="KPL2" s="180"/>
      <c r="KPM2" s="180"/>
      <c r="KPN2" s="180"/>
      <c r="KPO2" s="180"/>
      <c r="KPP2" s="180"/>
      <c r="KPQ2" s="180"/>
      <c r="KPR2" s="180"/>
      <c r="KPS2" s="180"/>
      <c r="KPT2" s="180"/>
      <c r="KPU2" s="180"/>
      <c r="KPV2" s="180"/>
      <c r="KPW2" s="180"/>
      <c r="KPX2" s="180"/>
      <c r="KPY2" s="180"/>
      <c r="KPZ2" s="180"/>
      <c r="KQA2" s="180"/>
      <c r="KQB2" s="180"/>
      <c r="KQC2" s="180"/>
      <c r="KQD2" s="180"/>
      <c r="KQE2" s="180"/>
      <c r="KQF2" s="180"/>
      <c r="KQG2" s="180"/>
      <c r="KQH2" s="180"/>
      <c r="KQI2" s="180"/>
      <c r="KQJ2" s="180"/>
      <c r="KQK2" s="180"/>
      <c r="KQL2" s="180"/>
      <c r="KQM2" s="180"/>
      <c r="KQN2" s="180"/>
      <c r="KQO2" s="180"/>
      <c r="KQP2" s="180"/>
      <c r="KQQ2" s="180"/>
      <c r="KQR2" s="180"/>
      <c r="KQS2" s="180"/>
      <c r="KQT2" s="180"/>
      <c r="KQU2" s="180"/>
      <c r="KQV2" s="180"/>
      <c r="KQW2" s="180"/>
      <c r="KQX2" s="180"/>
      <c r="KQY2" s="180"/>
      <c r="KQZ2" s="180"/>
      <c r="KRA2" s="180"/>
      <c r="KRB2" s="180"/>
      <c r="KRC2" s="180"/>
      <c r="KRD2" s="180"/>
      <c r="KRE2" s="180"/>
      <c r="KRF2" s="180"/>
      <c r="KRG2" s="180"/>
      <c r="KRH2" s="180"/>
      <c r="KRI2" s="180"/>
      <c r="KRJ2" s="180"/>
      <c r="KRK2" s="180"/>
      <c r="KRL2" s="180"/>
      <c r="KRM2" s="180"/>
      <c r="KRN2" s="180"/>
      <c r="KRO2" s="180"/>
      <c r="KRP2" s="180"/>
      <c r="KRQ2" s="180"/>
      <c r="KRR2" s="180"/>
      <c r="KRS2" s="180"/>
      <c r="KRT2" s="180"/>
      <c r="KRU2" s="180"/>
      <c r="KRV2" s="180"/>
      <c r="KRW2" s="180"/>
      <c r="KRX2" s="180"/>
      <c r="KRY2" s="180"/>
      <c r="KRZ2" s="180"/>
      <c r="KSA2" s="180"/>
      <c r="KSB2" s="180"/>
      <c r="KSC2" s="180"/>
      <c r="KSD2" s="180"/>
      <c r="KSE2" s="180"/>
      <c r="KSF2" s="180"/>
      <c r="KSG2" s="180"/>
      <c r="KSH2" s="180"/>
      <c r="KSI2" s="180"/>
      <c r="KSJ2" s="180"/>
      <c r="KSK2" s="180"/>
      <c r="KSL2" s="180"/>
      <c r="KSM2" s="180"/>
      <c r="KSN2" s="180"/>
      <c r="KSO2" s="180"/>
      <c r="KSP2" s="180"/>
      <c r="KSQ2" s="180"/>
      <c r="KSR2" s="180"/>
      <c r="KSS2" s="180"/>
      <c r="KST2" s="180"/>
      <c r="KSU2" s="180"/>
      <c r="KSV2" s="180"/>
      <c r="KSW2" s="180"/>
      <c r="KSX2" s="180"/>
      <c r="KSY2" s="180"/>
      <c r="KSZ2" s="180"/>
      <c r="KTA2" s="180"/>
      <c r="KTB2" s="180"/>
      <c r="KTC2" s="180"/>
      <c r="KTD2" s="180"/>
      <c r="KTE2" s="180"/>
      <c r="KTF2" s="180"/>
      <c r="KTG2" s="180"/>
      <c r="KTH2" s="180"/>
      <c r="KTI2" s="180"/>
      <c r="KTJ2" s="180"/>
      <c r="KTK2" s="180"/>
      <c r="KTL2" s="180"/>
      <c r="KTM2" s="180"/>
      <c r="KTN2" s="180"/>
      <c r="KTO2" s="180"/>
      <c r="KTP2" s="180"/>
      <c r="KTQ2" s="180"/>
      <c r="KTR2" s="180"/>
      <c r="KTS2" s="180"/>
      <c r="KTT2" s="180"/>
      <c r="KTU2" s="180"/>
      <c r="KTV2" s="180"/>
      <c r="KTW2" s="180"/>
      <c r="KTX2" s="180"/>
      <c r="KTY2" s="180"/>
      <c r="KTZ2" s="180"/>
      <c r="KUA2" s="180"/>
      <c r="KUB2" s="180"/>
      <c r="KUC2" s="180"/>
      <c r="KUD2" s="180"/>
      <c r="KUE2" s="180"/>
      <c r="KUF2" s="180"/>
      <c r="KUG2" s="180"/>
      <c r="KUH2" s="180"/>
      <c r="KUI2" s="180"/>
      <c r="KUJ2" s="180"/>
      <c r="KUK2" s="180"/>
      <c r="KUL2" s="180"/>
      <c r="KUM2" s="180"/>
      <c r="KUN2" s="180"/>
      <c r="KUO2" s="180"/>
      <c r="KUP2" s="180"/>
      <c r="KUQ2" s="180"/>
      <c r="KUR2" s="180"/>
      <c r="KUS2" s="180"/>
      <c r="KUT2" s="180"/>
      <c r="KUU2" s="180"/>
      <c r="KUV2" s="180"/>
      <c r="KUW2" s="180"/>
      <c r="KUX2" s="180"/>
      <c r="KUY2" s="180"/>
      <c r="KUZ2" s="180"/>
      <c r="KVA2" s="180"/>
      <c r="KVB2" s="180"/>
      <c r="KVC2" s="180"/>
      <c r="KVD2" s="180"/>
      <c r="KVE2" s="180"/>
      <c r="KVF2" s="180"/>
      <c r="KVG2" s="180"/>
      <c r="KVH2" s="180"/>
      <c r="KVI2" s="180"/>
      <c r="KVJ2" s="180"/>
      <c r="KVK2" s="180"/>
      <c r="KVL2" s="180"/>
      <c r="KVM2" s="180"/>
      <c r="KVN2" s="180"/>
      <c r="KVO2" s="180"/>
      <c r="KVP2" s="180"/>
      <c r="KVQ2" s="180"/>
      <c r="KVR2" s="180"/>
      <c r="KVS2" s="180"/>
      <c r="KVT2" s="180"/>
      <c r="KVU2" s="180"/>
      <c r="KVV2" s="180"/>
      <c r="KVW2" s="180"/>
      <c r="KVX2" s="180"/>
      <c r="KVY2" s="180"/>
      <c r="KVZ2" s="180"/>
      <c r="KWA2" s="180"/>
      <c r="KWB2" s="180"/>
      <c r="KWC2" s="180"/>
      <c r="KWD2" s="180"/>
      <c r="KWE2" s="180"/>
      <c r="KWF2" s="180"/>
      <c r="KWG2" s="180"/>
      <c r="KWH2" s="180"/>
      <c r="KWI2" s="180"/>
      <c r="KWJ2" s="180"/>
      <c r="KWK2" s="180"/>
      <c r="KWL2" s="180"/>
      <c r="KWM2" s="180"/>
      <c r="KWN2" s="180"/>
      <c r="KWO2" s="180"/>
      <c r="KWP2" s="180"/>
      <c r="KWQ2" s="180"/>
      <c r="KWR2" s="180"/>
      <c r="KWS2" s="180"/>
      <c r="KWT2" s="180"/>
      <c r="KWU2" s="180"/>
      <c r="KWV2" s="180"/>
      <c r="KWW2" s="180"/>
      <c r="KWX2" s="180"/>
      <c r="KWY2" s="180"/>
      <c r="KWZ2" s="180"/>
      <c r="KXA2" s="180"/>
      <c r="KXB2" s="180"/>
      <c r="KXC2" s="180"/>
      <c r="KXD2" s="180"/>
      <c r="KXE2" s="180"/>
      <c r="KXF2" s="180"/>
      <c r="KXG2" s="180"/>
      <c r="KXH2" s="180"/>
      <c r="KXI2" s="180"/>
      <c r="KXJ2" s="180"/>
      <c r="KXK2" s="180"/>
      <c r="KXL2" s="180"/>
      <c r="KXM2" s="180"/>
      <c r="KXN2" s="180"/>
      <c r="KXO2" s="180"/>
      <c r="KXP2" s="180"/>
      <c r="KXQ2" s="180"/>
      <c r="KXR2" s="180"/>
      <c r="KXS2" s="180"/>
      <c r="KXT2" s="180"/>
      <c r="KXU2" s="180"/>
      <c r="KXV2" s="180"/>
      <c r="KXW2" s="180"/>
      <c r="KXX2" s="180"/>
      <c r="KXY2" s="180"/>
      <c r="KXZ2" s="180"/>
      <c r="KYA2" s="180"/>
      <c r="KYB2" s="180"/>
      <c r="KYC2" s="180"/>
      <c r="KYD2" s="180"/>
      <c r="KYE2" s="180"/>
      <c r="KYF2" s="180"/>
      <c r="KYG2" s="180"/>
      <c r="KYH2" s="180"/>
      <c r="KYI2" s="180"/>
      <c r="KYJ2" s="180"/>
      <c r="KYK2" s="180"/>
      <c r="KYL2" s="180"/>
      <c r="KYM2" s="180"/>
      <c r="KYN2" s="180"/>
      <c r="KYO2" s="180"/>
      <c r="KYP2" s="180"/>
      <c r="KYQ2" s="180"/>
      <c r="KYR2" s="180"/>
      <c r="KYS2" s="180"/>
      <c r="KYT2" s="180"/>
      <c r="KYU2" s="180"/>
      <c r="KYV2" s="180"/>
      <c r="KYW2" s="180"/>
      <c r="KYX2" s="180"/>
      <c r="KYY2" s="180"/>
      <c r="KYZ2" s="180"/>
      <c r="KZA2" s="180"/>
      <c r="KZB2" s="180"/>
      <c r="KZC2" s="180"/>
      <c r="KZD2" s="180"/>
      <c r="KZE2" s="180"/>
      <c r="KZF2" s="180"/>
      <c r="KZG2" s="180"/>
      <c r="KZH2" s="180"/>
      <c r="KZI2" s="180"/>
      <c r="KZJ2" s="180"/>
      <c r="KZK2" s="180"/>
      <c r="KZL2" s="180"/>
      <c r="KZM2" s="180"/>
      <c r="KZN2" s="180"/>
      <c r="KZO2" s="180"/>
      <c r="KZP2" s="180"/>
      <c r="KZQ2" s="180"/>
      <c r="KZR2" s="180"/>
      <c r="KZS2" s="180"/>
      <c r="KZT2" s="180"/>
      <c r="KZU2" s="180"/>
      <c r="KZV2" s="180"/>
      <c r="KZW2" s="180"/>
      <c r="KZX2" s="180"/>
      <c r="KZY2" s="180"/>
      <c r="KZZ2" s="180"/>
      <c r="LAA2" s="180"/>
      <c r="LAB2" s="180"/>
      <c r="LAC2" s="180"/>
      <c r="LAD2" s="180"/>
      <c r="LAE2" s="180"/>
      <c r="LAF2" s="180"/>
      <c r="LAG2" s="180"/>
      <c r="LAH2" s="180"/>
      <c r="LAI2" s="180"/>
      <c r="LAJ2" s="180"/>
      <c r="LAK2" s="180"/>
      <c r="LAL2" s="180"/>
      <c r="LAM2" s="180"/>
      <c r="LAN2" s="180"/>
      <c r="LAO2" s="180"/>
      <c r="LAP2" s="180"/>
      <c r="LAQ2" s="180"/>
      <c r="LAR2" s="180"/>
      <c r="LAS2" s="180"/>
      <c r="LAT2" s="180"/>
      <c r="LAU2" s="180"/>
      <c r="LAV2" s="180"/>
      <c r="LAW2" s="180"/>
      <c r="LAX2" s="180"/>
      <c r="LAY2" s="180"/>
      <c r="LAZ2" s="180"/>
      <c r="LBA2" s="180"/>
      <c r="LBB2" s="180"/>
      <c r="LBC2" s="180"/>
      <c r="LBD2" s="180"/>
      <c r="LBE2" s="180"/>
      <c r="LBF2" s="180"/>
      <c r="LBG2" s="180"/>
      <c r="LBH2" s="180"/>
      <c r="LBI2" s="180"/>
      <c r="LBJ2" s="180"/>
      <c r="LBK2" s="180"/>
      <c r="LBL2" s="180"/>
      <c r="LBM2" s="180"/>
      <c r="LBN2" s="180"/>
      <c r="LBO2" s="180"/>
      <c r="LBP2" s="180"/>
      <c r="LBQ2" s="180"/>
      <c r="LBR2" s="180"/>
      <c r="LBS2" s="180"/>
      <c r="LBT2" s="180"/>
      <c r="LBU2" s="180"/>
      <c r="LBV2" s="180"/>
      <c r="LBW2" s="180"/>
      <c r="LBX2" s="180"/>
      <c r="LBY2" s="180"/>
      <c r="LBZ2" s="180"/>
      <c r="LCA2" s="180"/>
      <c r="LCB2" s="180"/>
      <c r="LCC2" s="180"/>
      <c r="LCD2" s="180"/>
      <c r="LCE2" s="180"/>
      <c r="LCF2" s="180"/>
      <c r="LCG2" s="180"/>
      <c r="LCH2" s="180"/>
      <c r="LCI2" s="180"/>
      <c r="LCJ2" s="180"/>
      <c r="LCK2" s="180"/>
      <c r="LCL2" s="180"/>
      <c r="LCM2" s="180"/>
      <c r="LCN2" s="180"/>
      <c r="LCO2" s="180"/>
      <c r="LCP2" s="180"/>
      <c r="LCQ2" s="180"/>
      <c r="LCR2" s="180"/>
      <c r="LCS2" s="180"/>
      <c r="LCT2" s="180"/>
      <c r="LCU2" s="180"/>
      <c r="LCV2" s="180"/>
      <c r="LCW2" s="180"/>
      <c r="LCX2" s="180"/>
      <c r="LCY2" s="180"/>
      <c r="LCZ2" s="180"/>
      <c r="LDA2" s="180"/>
      <c r="LDB2" s="180"/>
      <c r="LDC2" s="180"/>
      <c r="LDD2" s="180"/>
      <c r="LDE2" s="180"/>
      <c r="LDF2" s="180"/>
      <c r="LDG2" s="180"/>
      <c r="LDH2" s="180"/>
      <c r="LDI2" s="180"/>
      <c r="LDJ2" s="180"/>
      <c r="LDK2" s="180"/>
      <c r="LDL2" s="180"/>
      <c r="LDM2" s="180"/>
      <c r="LDN2" s="180"/>
      <c r="LDO2" s="180"/>
      <c r="LDP2" s="180"/>
      <c r="LDQ2" s="180"/>
      <c r="LDR2" s="180"/>
      <c r="LDS2" s="180"/>
      <c r="LDT2" s="180"/>
      <c r="LDU2" s="180"/>
      <c r="LDV2" s="180"/>
      <c r="LDW2" s="180"/>
      <c r="LDX2" s="180"/>
      <c r="LDY2" s="180"/>
      <c r="LDZ2" s="180"/>
      <c r="LEA2" s="180"/>
      <c r="LEB2" s="180"/>
      <c r="LEC2" s="180"/>
      <c r="LED2" s="180"/>
      <c r="LEE2" s="180"/>
      <c r="LEF2" s="180"/>
      <c r="LEG2" s="180"/>
      <c r="LEH2" s="180"/>
      <c r="LEI2" s="180"/>
      <c r="LEJ2" s="180"/>
      <c r="LEK2" s="180"/>
      <c r="LEL2" s="180"/>
      <c r="LEM2" s="180"/>
      <c r="LEN2" s="180"/>
      <c r="LEO2" s="180"/>
      <c r="LEP2" s="180"/>
      <c r="LEQ2" s="180"/>
      <c r="LER2" s="180"/>
      <c r="LES2" s="180"/>
      <c r="LET2" s="180"/>
      <c r="LEU2" s="180"/>
      <c r="LEV2" s="180"/>
      <c r="LEW2" s="180"/>
      <c r="LEX2" s="180"/>
      <c r="LEY2" s="180"/>
      <c r="LEZ2" s="180"/>
      <c r="LFA2" s="180"/>
      <c r="LFB2" s="180"/>
      <c r="LFC2" s="180"/>
      <c r="LFD2" s="180"/>
      <c r="LFE2" s="180"/>
      <c r="LFF2" s="180"/>
      <c r="LFG2" s="180"/>
      <c r="LFH2" s="180"/>
      <c r="LFI2" s="180"/>
      <c r="LFJ2" s="180"/>
      <c r="LFK2" s="180"/>
      <c r="LFL2" s="180"/>
      <c r="LFM2" s="180"/>
      <c r="LFN2" s="180"/>
      <c r="LFO2" s="180"/>
      <c r="LFP2" s="180"/>
      <c r="LFQ2" s="180"/>
      <c r="LFR2" s="180"/>
      <c r="LFS2" s="180"/>
      <c r="LFT2" s="180"/>
      <c r="LFU2" s="180"/>
      <c r="LFV2" s="180"/>
      <c r="LFW2" s="180"/>
      <c r="LFX2" s="180"/>
      <c r="LFY2" s="180"/>
      <c r="LFZ2" s="180"/>
      <c r="LGA2" s="180"/>
      <c r="LGB2" s="180"/>
      <c r="LGC2" s="180"/>
      <c r="LGD2" s="180"/>
      <c r="LGE2" s="180"/>
      <c r="LGF2" s="180"/>
      <c r="LGG2" s="180"/>
      <c r="LGH2" s="180"/>
      <c r="LGI2" s="180"/>
      <c r="LGJ2" s="180"/>
      <c r="LGK2" s="180"/>
      <c r="LGL2" s="180"/>
      <c r="LGM2" s="180"/>
      <c r="LGN2" s="180"/>
      <c r="LGO2" s="180"/>
      <c r="LGP2" s="180"/>
      <c r="LGQ2" s="180"/>
      <c r="LGR2" s="180"/>
      <c r="LGS2" s="180"/>
      <c r="LGT2" s="180"/>
      <c r="LGU2" s="180"/>
      <c r="LGV2" s="180"/>
      <c r="LGW2" s="180"/>
      <c r="LGX2" s="180"/>
      <c r="LGY2" s="180"/>
      <c r="LGZ2" s="180"/>
      <c r="LHA2" s="180"/>
      <c r="LHB2" s="180"/>
      <c r="LHC2" s="180"/>
      <c r="LHD2" s="180"/>
      <c r="LHE2" s="180"/>
      <c r="LHF2" s="180"/>
      <c r="LHG2" s="180"/>
      <c r="LHH2" s="180"/>
      <c r="LHI2" s="180"/>
      <c r="LHJ2" s="180"/>
      <c r="LHK2" s="180"/>
      <c r="LHL2" s="180"/>
      <c r="LHM2" s="180"/>
      <c r="LHN2" s="180"/>
      <c r="LHO2" s="180"/>
      <c r="LHP2" s="180"/>
      <c r="LHQ2" s="180"/>
      <c r="LHR2" s="180"/>
      <c r="LHS2" s="180"/>
      <c r="LHT2" s="180"/>
      <c r="LHU2" s="180"/>
      <c r="LHV2" s="180"/>
      <c r="LHW2" s="180"/>
      <c r="LHX2" s="180"/>
      <c r="LHY2" s="180"/>
      <c r="LHZ2" s="180"/>
      <c r="LIA2" s="180"/>
      <c r="LIB2" s="180"/>
      <c r="LIC2" s="180"/>
      <c r="LID2" s="180"/>
      <c r="LIE2" s="180"/>
      <c r="LIF2" s="180"/>
      <c r="LIG2" s="180"/>
      <c r="LIH2" s="180"/>
      <c r="LII2" s="180"/>
      <c r="LIJ2" s="180"/>
      <c r="LIK2" s="180"/>
      <c r="LIL2" s="180"/>
      <c r="LIM2" s="180"/>
      <c r="LIN2" s="180"/>
      <c r="LIO2" s="180"/>
      <c r="LIP2" s="180"/>
      <c r="LIQ2" s="180"/>
      <c r="LIR2" s="180"/>
      <c r="LIS2" s="180"/>
      <c r="LIT2" s="180"/>
      <c r="LIU2" s="180"/>
      <c r="LIV2" s="180"/>
      <c r="LIW2" s="180"/>
      <c r="LIX2" s="180"/>
      <c r="LIY2" s="180"/>
      <c r="LIZ2" s="180"/>
      <c r="LJA2" s="180"/>
      <c r="LJB2" s="180"/>
      <c r="LJC2" s="180"/>
      <c r="LJD2" s="180"/>
      <c r="LJE2" s="180"/>
      <c r="LJF2" s="180"/>
      <c r="LJG2" s="180"/>
      <c r="LJH2" s="180"/>
      <c r="LJI2" s="180"/>
      <c r="LJJ2" s="180"/>
      <c r="LJK2" s="180"/>
      <c r="LJL2" s="180"/>
      <c r="LJM2" s="180"/>
      <c r="LJN2" s="180"/>
      <c r="LJO2" s="180"/>
      <c r="LJP2" s="180"/>
      <c r="LJQ2" s="180"/>
      <c r="LJR2" s="180"/>
      <c r="LJS2" s="180"/>
      <c r="LJT2" s="180"/>
      <c r="LJU2" s="180"/>
      <c r="LJV2" s="180"/>
      <c r="LJW2" s="180"/>
      <c r="LJX2" s="180"/>
      <c r="LJY2" s="180"/>
      <c r="LJZ2" s="180"/>
      <c r="LKA2" s="180"/>
      <c r="LKB2" s="180"/>
      <c r="LKC2" s="180"/>
      <c r="LKD2" s="180"/>
      <c r="LKE2" s="180"/>
      <c r="LKF2" s="180"/>
      <c r="LKG2" s="180"/>
      <c r="LKH2" s="180"/>
      <c r="LKI2" s="180"/>
      <c r="LKJ2" s="180"/>
      <c r="LKK2" s="180"/>
      <c r="LKL2" s="180"/>
      <c r="LKM2" s="180"/>
      <c r="LKN2" s="180"/>
      <c r="LKO2" s="180"/>
      <c r="LKP2" s="180"/>
      <c r="LKQ2" s="180"/>
      <c r="LKR2" s="180"/>
      <c r="LKS2" s="180"/>
      <c r="LKT2" s="180"/>
      <c r="LKU2" s="180"/>
      <c r="LKV2" s="180"/>
      <c r="LKW2" s="180"/>
      <c r="LKX2" s="180"/>
      <c r="LKY2" s="180"/>
      <c r="LKZ2" s="180"/>
      <c r="LLA2" s="180"/>
      <c r="LLB2" s="180"/>
      <c r="LLC2" s="180"/>
      <c r="LLD2" s="180"/>
      <c r="LLE2" s="180"/>
      <c r="LLF2" s="180"/>
      <c r="LLG2" s="180"/>
      <c r="LLH2" s="180"/>
      <c r="LLI2" s="180"/>
      <c r="LLJ2" s="180"/>
      <c r="LLK2" s="180"/>
      <c r="LLL2" s="180"/>
      <c r="LLM2" s="180"/>
      <c r="LLN2" s="180"/>
      <c r="LLO2" s="180"/>
      <c r="LLP2" s="180"/>
      <c r="LLQ2" s="180"/>
      <c r="LLR2" s="180"/>
      <c r="LLS2" s="180"/>
      <c r="LLT2" s="180"/>
      <c r="LLU2" s="180"/>
      <c r="LLV2" s="180"/>
      <c r="LLW2" s="180"/>
      <c r="LLX2" s="180"/>
      <c r="LLY2" s="180"/>
      <c r="LLZ2" s="180"/>
      <c r="LMA2" s="180"/>
      <c r="LMB2" s="180"/>
      <c r="LMC2" s="180"/>
      <c r="LMD2" s="180"/>
      <c r="LME2" s="180"/>
      <c r="LMF2" s="180"/>
      <c r="LMG2" s="180"/>
      <c r="LMH2" s="180"/>
      <c r="LMI2" s="180"/>
      <c r="LMJ2" s="180"/>
      <c r="LMK2" s="180"/>
      <c r="LML2" s="180"/>
      <c r="LMM2" s="180"/>
      <c r="LMN2" s="180"/>
      <c r="LMO2" s="180"/>
      <c r="LMP2" s="180"/>
      <c r="LMQ2" s="180"/>
      <c r="LMR2" s="180"/>
      <c r="LMS2" s="180"/>
      <c r="LMT2" s="180"/>
      <c r="LMU2" s="180"/>
      <c r="LMV2" s="180"/>
      <c r="LMW2" s="180"/>
      <c r="LMX2" s="180"/>
      <c r="LMY2" s="180"/>
      <c r="LMZ2" s="180"/>
      <c r="LNA2" s="180"/>
      <c r="LNB2" s="180"/>
      <c r="LNC2" s="180"/>
      <c r="LND2" s="180"/>
      <c r="LNE2" s="180"/>
      <c r="LNF2" s="180"/>
      <c r="LNG2" s="180"/>
      <c r="LNH2" s="180"/>
      <c r="LNI2" s="180"/>
      <c r="LNJ2" s="180"/>
      <c r="LNK2" s="180"/>
      <c r="LNL2" s="180"/>
      <c r="LNM2" s="180"/>
      <c r="LNN2" s="180"/>
      <c r="LNO2" s="180"/>
      <c r="LNP2" s="180"/>
      <c r="LNQ2" s="180"/>
      <c r="LNR2" s="180"/>
      <c r="LNS2" s="180"/>
      <c r="LNT2" s="180"/>
      <c r="LNU2" s="180"/>
      <c r="LNV2" s="180"/>
      <c r="LNW2" s="180"/>
      <c r="LNX2" s="180"/>
      <c r="LNY2" s="180"/>
      <c r="LNZ2" s="180"/>
      <c r="LOA2" s="180"/>
      <c r="LOB2" s="180"/>
      <c r="LOC2" s="180"/>
      <c r="LOD2" s="180"/>
      <c r="LOE2" s="180"/>
      <c r="LOF2" s="180"/>
      <c r="LOG2" s="180"/>
      <c r="LOH2" s="180"/>
      <c r="LOI2" s="180"/>
      <c r="LOJ2" s="180"/>
      <c r="LOK2" s="180"/>
      <c r="LOL2" s="180"/>
      <c r="LOM2" s="180"/>
      <c r="LON2" s="180"/>
      <c r="LOO2" s="180"/>
      <c r="LOP2" s="180"/>
      <c r="LOQ2" s="180"/>
      <c r="LOR2" s="180"/>
      <c r="LOS2" s="180"/>
      <c r="LOT2" s="180"/>
      <c r="LOU2" s="180"/>
      <c r="LOV2" s="180"/>
      <c r="LOW2" s="180"/>
      <c r="LOX2" s="180"/>
      <c r="LOY2" s="180"/>
      <c r="LOZ2" s="180"/>
      <c r="LPA2" s="180"/>
      <c r="LPB2" s="180"/>
      <c r="LPC2" s="180"/>
      <c r="LPD2" s="180"/>
      <c r="LPE2" s="180"/>
      <c r="LPF2" s="180"/>
      <c r="LPG2" s="180"/>
      <c r="LPH2" s="180"/>
      <c r="LPI2" s="180"/>
      <c r="LPJ2" s="180"/>
      <c r="LPK2" s="180"/>
      <c r="LPL2" s="180"/>
      <c r="LPM2" s="180"/>
      <c r="LPN2" s="180"/>
      <c r="LPO2" s="180"/>
      <c r="LPP2" s="180"/>
      <c r="LPQ2" s="180"/>
      <c r="LPR2" s="180"/>
      <c r="LPS2" s="180"/>
      <c r="LPT2" s="180"/>
      <c r="LPU2" s="180"/>
      <c r="LPV2" s="180"/>
      <c r="LPW2" s="180"/>
      <c r="LPX2" s="180"/>
      <c r="LPY2" s="180"/>
      <c r="LPZ2" s="180"/>
      <c r="LQA2" s="180"/>
      <c r="LQB2" s="180"/>
      <c r="LQC2" s="180"/>
      <c r="LQD2" s="180"/>
      <c r="LQE2" s="180"/>
      <c r="LQF2" s="180"/>
      <c r="LQG2" s="180"/>
      <c r="LQH2" s="180"/>
      <c r="LQI2" s="180"/>
      <c r="LQJ2" s="180"/>
      <c r="LQK2" s="180"/>
      <c r="LQL2" s="180"/>
      <c r="LQM2" s="180"/>
      <c r="LQN2" s="180"/>
      <c r="LQO2" s="180"/>
      <c r="LQP2" s="180"/>
      <c r="LQQ2" s="180"/>
      <c r="LQR2" s="180"/>
      <c r="LQS2" s="180"/>
      <c r="LQT2" s="180"/>
      <c r="LQU2" s="180"/>
      <c r="LQV2" s="180"/>
      <c r="LQW2" s="180"/>
      <c r="LQX2" s="180"/>
      <c r="LQY2" s="180"/>
      <c r="LQZ2" s="180"/>
      <c r="LRA2" s="180"/>
      <c r="LRB2" s="180"/>
      <c r="LRC2" s="180"/>
      <c r="LRD2" s="180"/>
      <c r="LRE2" s="180"/>
      <c r="LRF2" s="180"/>
      <c r="LRG2" s="180"/>
      <c r="LRH2" s="180"/>
      <c r="LRI2" s="180"/>
      <c r="LRJ2" s="180"/>
      <c r="LRK2" s="180"/>
      <c r="LRL2" s="180"/>
      <c r="LRM2" s="180"/>
      <c r="LRN2" s="180"/>
      <c r="LRO2" s="180"/>
      <c r="LRP2" s="180"/>
      <c r="LRQ2" s="180"/>
      <c r="LRR2" s="180"/>
      <c r="LRS2" s="180"/>
      <c r="LRT2" s="180"/>
      <c r="LRU2" s="180"/>
      <c r="LRV2" s="180"/>
      <c r="LRW2" s="180"/>
      <c r="LRX2" s="180"/>
      <c r="LRY2" s="180"/>
      <c r="LRZ2" s="180"/>
      <c r="LSA2" s="180"/>
      <c r="LSB2" s="180"/>
      <c r="LSC2" s="180"/>
      <c r="LSD2" s="180"/>
      <c r="LSE2" s="180"/>
      <c r="LSF2" s="180"/>
      <c r="LSG2" s="180"/>
      <c r="LSH2" s="180"/>
      <c r="LSI2" s="180"/>
      <c r="LSJ2" s="180"/>
      <c r="LSK2" s="180"/>
      <c r="LSL2" s="180"/>
      <c r="LSM2" s="180"/>
      <c r="LSN2" s="180"/>
      <c r="LSO2" s="180"/>
      <c r="LSP2" s="180"/>
      <c r="LSQ2" s="180"/>
      <c r="LSR2" s="180"/>
      <c r="LSS2" s="180"/>
      <c r="LST2" s="180"/>
      <c r="LSU2" s="180"/>
      <c r="LSV2" s="180"/>
      <c r="LSW2" s="180"/>
      <c r="LSX2" s="180"/>
      <c r="LSY2" s="180"/>
      <c r="LSZ2" s="180"/>
      <c r="LTA2" s="180"/>
      <c r="LTB2" s="180"/>
      <c r="LTC2" s="180"/>
      <c r="LTD2" s="180"/>
      <c r="LTE2" s="180"/>
      <c r="LTF2" s="180"/>
      <c r="LTG2" s="180"/>
      <c r="LTH2" s="180"/>
      <c r="LTI2" s="180"/>
      <c r="LTJ2" s="180"/>
      <c r="LTK2" s="180"/>
      <c r="LTL2" s="180"/>
      <c r="LTM2" s="180"/>
      <c r="LTN2" s="180"/>
      <c r="LTO2" s="180"/>
      <c r="LTP2" s="180"/>
      <c r="LTQ2" s="180"/>
      <c r="LTR2" s="180"/>
      <c r="LTS2" s="180"/>
      <c r="LTT2" s="180"/>
      <c r="LTU2" s="180"/>
      <c r="LTV2" s="180"/>
      <c r="LTW2" s="180"/>
      <c r="LTX2" s="180"/>
      <c r="LTY2" s="180"/>
      <c r="LTZ2" s="180"/>
      <c r="LUA2" s="180"/>
      <c r="LUB2" s="180"/>
      <c r="LUC2" s="180"/>
      <c r="LUD2" s="180"/>
      <c r="LUE2" s="180"/>
      <c r="LUF2" s="180"/>
      <c r="LUG2" s="180"/>
      <c r="LUH2" s="180"/>
      <c r="LUI2" s="180"/>
      <c r="LUJ2" s="180"/>
      <c r="LUK2" s="180"/>
      <c r="LUL2" s="180"/>
      <c r="LUM2" s="180"/>
      <c r="LUN2" s="180"/>
      <c r="LUO2" s="180"/>
      <c r="LUP2" s="180"/>
      <c r="LUQ2" s="180"/>
      <c r="LUR2" s="180"/>
      <c r="LUS2" s="180"/>
      <c r="LUT2" s="180"/>
      <c r="LUU2" s="180"/>
      <c r="LUV2" s="180"/>
      <c r="LUW2" s="180"/>
      <c r="LUX2" s="180"/>
      <c r="LUY2" s="180"/>
      <c r="LUZ2" s="180"/>
      <c r="LVA2" s="180"/>
      <c r="LVB2" s="180"/>
      <c r="LVC2" s="180"/>
      <c r="LVD2" s="180"/>
      <c r="LVE2" s="180"/>
      <c r="LVF2" s="180"/>
      <c r="LVG2" s="180"/>
      <c r="LVH2" s="180"/>
      <c r="LVI2" s="180"/>
      <c r="LVJ2" s="180"/>
      <c r="LVK2" s="180"/>
      <c r="LVL2" s="180"/>
      <c r="LVM2" s="180"/>
      <c r="LVN2" s="180"/>
      <c r="LVO2" s="180"/>
      <c r="LVP2" s="180"/>
      <c r="LVQ2" s="180"/>
      <c r="LVR2" s="180"/>
      <c r="LVS2" s="180"/>
      <c r="LVT2" s="180"/>
      <c r="LVU2" s="180"/>
      <c r="LVV2" s="180"/>
      <c r="LVW2" s="180"/>
      <c r="LVX2" s="180"/>
      <c r="LVY2" s="180"/>
      <c r="LVZ2" s="180"/>
      <c r="LWA2" s="180"/>
      <c r="LWB2" s="180"/>
      <c r="LWC2" s="180"/>
      <c r="LWD2" s="180"/>
      <c r="LWE2" s="180"/>
      <c r="LWF2" s="180"/>
      <c r="LWG2" s="180"/>
      <c r="LWH2" s="180"/>
      <c r="LWI2" s="180"/>
      <c r="LWJ2" s="180"/>
      <c r="LWK2" s="180"/>
      <c r="LWL2" s="180"/>
      <c r="LWM2" s="180"/>
      <c r="LWN2" s="180"/>
      <c r="LWO2" s="180"/>
      <c r="LWP2" s="180"/>
      <c r="LWQ2" s="180"/>
      <c r="LWR2" s="180"/>
      <c r="LWS2" s="180"/>
      <c r="LWT2" s="180"/>
      <c r="LWU2" s="180"/>
      <c r="LWV2" s="180"/>
      <c r="LWW2" s="180"/>
      <c r="LWX2" s="180"/>
      <c r="LWY2" s="180"/>
      <c r="LWZ2" s="180"/>
      <c r="LXA2" s="180"/>
      <c r="LXB2" s="180"/>
      <c r="LXC2" s="180"/>
      <c r="LXD2" s="180"/>
      <c r="LXE2" s="180"/>
      <c r="LXF2" s="180"/>
      <c r="LXG2" s="180"/>
      <c r="LXH2" s="180"/>
      <c r="LXI2" s="180"/>
      <c r="LXJ2" s="180"/>
      <c r="LXK2" s="180"/>
      <c r="LXL2" s="180"/>
      <c r="LXM2" s="180"/>
      <c r="LXN2" s="180"/>
      <c r="LXO2" s="180"/>
      <c r="LXP2" s="180"/>
      <c r="LXQ2" s="180"/>
      <c r="LXR2" s="180"/>
      <c r="LXS2" s="180"/>
      <c r="LXT2" s="180"/>
      <c r="LXU2" s="180"/>
      <c r="LXV2" s="180"/>
      <c r="LXW2" s="180"/>
      <c r="LXX2" s="180"/>
      <c r="LXY2" s="180"/>
      <c r="LXZ2" s="180"/>
      <c r="LYA2" s="180"/>
      <c r="LYB2" s="180"/>
      <c r="LYC2" s="180"/>
      <c r="LYD2" s="180"/>
      <c r="LYE2" s="180"/>
      <c r="LYF2" s="180"/>
      <c r="LYG2" s="180"/>
      <c r="LYH2" s="180"/>
      <c r="LYI2" s="180"/>
      <c r="LYJ2" s="180"/>
      <c r="LYK2" s="180"/>
      <c r="LYL2" s="180"/>
      <c r="LYM2" s="180"/>
      <c r="LYN2" s="180"/>
      <c r="LYO2" s="180"/>
      <c r="LYP2" s="180"/>
      <c r="LYQ2" s="180"/>
      <c r="LYR2" s="180"/>
      <c r="LYS2" s="180"/>
      <c r="LYT2" s="180"/>
      <c r="LYU2" s="180"/>
      <c r="LYV2" s="180"/>
      <c r="LYW2" s="180"/>
      <c r="LYX2" s="180"/>
      <c r="LYY2" s="180"/>
      <c r="LYZ2" s="180"/>
      <c r="LZA2" s="180"/>
      <c r="LZB2" s="180"/>
      <c r="LZC2" s="180"/>
      <c r="LZD2" s="180"/>
      <c r="LZE2" s="180"/>
      <c r="LZF2" s="180"/>
      <c r="LZG2" s="180"/>
      <c r="LZH2" s="180"/>
      <c r="LZI2" s="180"/>
      <c r="LZJ2" s="180"/>
      <c r="LZK2" s="180"/>
      <c r="LZL2" s="180"/>
      <c r="LZM2" s="180"/>
      <c r="LZN2" s="180"/>
      <c r="LZO2" s="180"/>
      <c r="LZP2" s="180"/>
      <c r="LZQ2" s="180"/>
      <c r="LZR2" s="180"/>
      <c r="LZS2" s="180"/>
      <c r="LZT2" s="180"/>
      <c r="LZU2" s="180"/>
      <c r="LZV2" s="180"/>
      <c r="LZW2" s="180"/>
      <c r="LZX2" s="180"/>
      <c r="LZY2" s="180"/>
      <c r="LZZ2" s="180"/>
      <c r="MAA2" s="180"/>
      <c r="MAB2" s="180"/>
      <c r="MAC2" s="180"/>
      <c r="MAD2" s="180"/>
      <c r="MAE2" s="180"/>
      <c r="MAF2" s="180"/>
      <c r="MAG2" s="180"/>
      <c r="MAH2" s="180"/>
      <c r="MAI2" s="180"/>
      <c r="MAJ2" s="180"/>
      <c r="MAK2" s="180"/>
      <c r="MAL2" s="180"/>
      <c r="MAM2" s="180"/>
      <c r="MAN2" s="180"/>
      <c r="MAO2" s="180"/>
      <c r="MAP2" s="180"/>
      <c r="MAQ2" s="180"/>
      <c r="MAR2" s="180"/>
      <c r="MAS2" s="180"/>
      <c r="MAT2" s="180"/>
      <c r="MAU2" s="180"/>
      <c r="MAV2" s="180"/>
      <c r="MAW2" s="180"/>
      <c r="MAX2" s="180"/>
      <c r="MAY2" s="180"/>
      <c r="MAZ2" s="180"/>
      <c r="MBA2" s="180"/>
      <c r="MBB2" s="180"/>
      <c r="MBC2" s="180"/>
      <c r="MBD2" s="180"/>
      <c r="MBE2" s="180"/>
      <c r="MBF2" s="180"/>
      <c r="MBG2" s="180"/>
      <c r="MBH2" s="180"/>
      <c r="MBI2" s="180"/>
      <c r="MBJ2" s="180"/>
      <c r="MBK2" s="180"/>
      <c r="MBL2" s="180"/>
      <c r="MBM2" s="180"/>
      <c r="MBN2" s="180"/>
      <c r="MBO2" s="180"/>
      <c r="MBP2" s="180"/>
      <c r="MBQ2" s="180"/>
      <c r="MBR2" s="180"/>
      <c r="MBS2" s="180"/>
      <c r="MBT2" s="180"/>
      <c r="MBU2" s="180"/>
      <c r="MBV2" s="180"/>
      <c r="MBW2" s="180"/>
      <c r="MBX2" s="180"/>
      <c r="MBY2" s="180"/>
      <c r="MBZ2" s="180"/>
      <c r="MCA2" s="180"/>
      <c r="MCB2" s="180"/>
      <c r="MCC2" s="180"/>
      <c r="MCD2" s="180"/>
      <c r="MCE2" s="180"/>
      <c r="MCF2" s="180"/>
      <c r="MCG2" s="180"/>
      <c r="MCH2" s="180"/>
      <c r="MCI2" s="180"/>
      <c r="MCJ2" s="180"/>
      <c r="MCK2" s="180"/>
      <c r="MCL2" s="180"/>
      <c r="MCM2" s="180"/>
      <c r="MCN2" s="180"/>
      <c r="MCO2" s="180"/>
      <c r="MCP2" s="180"/>
      <c r="MCQ2" s="180"/>
      <c r="MCR2" s="180"/>
      <c r="MCS2" s="180"/>
      <c r="MCT2" s="180"/>
      <c r="MCU2" s="180"/>
      <c r="MCV2" s="180"/>
      <c r="MCW2" s="180"/>
      <c r="MCX2" s="180"/>
      <c r="MCY2" s="180"/>
      <c r="MCZ2" s="180"/>
      <c r="MDA2" s="180"/>
      <c r="MDB2" s="180"/>
      <c r="MDC2" s="180"/>
      <c r="MDD2" s="180"/>
      <c r="MDE2" s="180"/>
      <c r="MDF2" s="180"/>
      <c r="MDG2" s="180"/>
      <c r="MDH2" s="180"/>
      <c r="MDI2" s="180"/>
      <c r="MDJ2" s="180"/>
      <c r="MDK2" s="180"/>
      <c r="MDL2" s="180"/>
      <c r="MDM2" s="180"/>
      <c r="MDN2" s="180"/>
      <c r="MDO2" s="180"/>
      <c r="MDP2" s="180"/>
      <c r="MDQ2" s="180"/>
      <c r="MDR2" s="180"/>
      <c r="MDS2" s="180"/>
      <c r="MDT2" s="180"/>
      <c r="MDU2" s="180"/>
      <c r="MDV2" s="180"/>
      <c r="MDW2" s="180"/>
      <c r="MDX2" s="180"/>
      <c r="MDY2" s="180"/>
      <c r="MDZ2" s="180"/>
      <c r="MEA2" s="180"/>
      <c r="MEB2" s="180"/>
      <c r="MEC2" s="180"/>
      <c r="MED2" s="180"/>
      <c r="MEE2" s="180"/>
      <c r="MEF2" s="180"/>
      <c r="MEG2" s="180"/>
      <c r="MEH2" s="180"/>
      <c r="MEI2" s="180"/>
      <c r="MEJ2" s="180"/>
      <c r="MEK2" s="180"/>
      <c r="MEL2" s="180"/>
      <c r="MEM2" s="180"/>
      <c r="MEN2" s="180"/>
      <c r="MEO2" s="180"/>
      <c r="MEP2" s="180"/>
      <c r="MEQ2" s="180"/>
      <c r="MER2" s="180"/>
      <c r="MES2" s="180"/>
      <c r="MET2" s="180"/>
      <c r="MEU2" s="180"/>
      <c r="MEV2" s="180"/>
      <c r="MEW2" s="180"/>
      <c r="MEX2" s="180"/>
      <c r="MEY2" s="180"/>
      <c r="MEZ2" s="180"/>
      <c r="MFA2" s="180"/>
      <c r="MFB2" s="180"/>
      <c r="MFC2" s="180"/>
      <c r="MFD2" s="180"/>
      <c r="MFE2" s="180"/>
      <c r="MFF2" s="180"/>
      <c r="MFG2" s="180"/>
      <c r="MFH2" s="180"/>
      <c r="MFI2" s="180"/>
      <c r="MFJ2" s="180"/>
      <c r="MFK2" s="180"/>
      <c r="MFL2" s="180"/>
      <c r="MFM2" s="180"/>
      <c r="MFN2" s="180"/>
      <c r="MFO2" s="180"/>
      <c r="MFP2" s="180"/>
      <c r="MFQ2" s="180"/>
      <c r="MFR2" s="180"/>
      <c r="MFS2" s="180"/>
      <c r="MFT2" s="180"/>
      <c r="MFU2" s="180"/>
      <c r="MFV2" s="180"/>
      <c r="MFW2" s="180"/>
      <c r="MFX2" s="180"/>
      <c r="MFY2" s="180"/>
      <c r="MFZ2" s="180"/>
      <c r="MGA2" s="180"/>
      <c r="MGB2" s="180"/>
      <c r="MGC2" s="180"/>
      <c r="MGD2" s="180"/>
      <c r="MGE2" s="180"/>
      <c r="MGF2" s="180"/>
      <c r="MGG2" s="180"/>
      <c r="MGH2" s="180"/>
      <c r="MGI2" s="180"/>
      <c r="MGJ2" s="180"/>
      <c r="MGK2" s="180"/>
      <c r="MGL2" s="180"/>
      <c r="MGM2" s="180"/>
      <c r="MGN2" s="180"/>
      <c r="MGO2" s="180"/>
      <c r="MGP2" s="180"/>
      <c r="MGQ2" s="180"/>
      <c r="MGR2" s="180"/>
      <c r="MGS2" s="180"/>
      <c r="MGT2" s="180"/>
      <c r="MGU2" s="180"/>
      <c r="MGV2" s="180"/>
      <c r="MGW2" s="180"/>
      <c r="MGX2" s="180"/>
      <c r="MGY2" s="180"/>
      <c r="MGZ2" s="180"/>
      <c r="MHA2" s="180"/>
      <c r="MHB2" s="180"/>
      <c r="MHC2" s="180"/>
      <c r="MHD2" s="180"/>
      <c r="MHE2" s="180"/>
      <c r="MHF2" s="180"/>
      <c r="MHG2" s="180"/>
      <c r="MHH2" s="180"/>
      <c r="MHI2" s="180"/>
      <c r="MHJ2" s="180"/>
      <c r="MHK2" s="180"/>
      <c r="MHL2" s="180"/>
      <c r="MHM2" s="180"/>
      <c r="MHN2" s="180"/>
      <c r="MHO2" s="180"/>
      <c r="MHP2" s="180"/>
      <c r="MHQ2" s="180"/>
      <c r="MHR2" s="180"/>
      <c r="MHS2" s="180"/>
      <c r="MHT2" s="180"/>
      <c r="MHU2" s="180"/>
      <c r="MHV2" s="180"/>
      <c r="MHW2" s="180"/>
      <c r="MHX2" s="180"/>
      <c r="MHY2" s="180"/>
      <c r="MHZ2" s="180"/>
      <c r="MIA2" s="180"/>
      <c r="MIB2" s="180"/>
      <c r="MIC2" s="180"/>
      <c r="MID2" s="180"/>
      <c r="MIE2" s="180"/>
      <c r="MIF2" s="180"/>
      <c r="MIG2" s="180"/>
      <c r="MIH2" s="180"/>
      <c r="MII2" s="180"/>
      <c r="MIJ2" s="180"/>
      <c r="MIK2" s="180"/>
      <c r="MIL2" s="180"/>
      <c r="MIM2" s="180"/>
      <c r="MIN2" s="180"/>
      <c r="MIO2" s="180"/>
      <c r="MIP2" s="180"/>
      <c r="MIQ2" s="180"/>
      <c r="MIR2" s="180"/>
      <c r="MIS2" s="180"/>
      <c r="MIT2" s="180"/>
      <c r="MIU2" s="180"/>
      <c r="MIV2" s="180"/>
      <c r="MIW2" s="180"/>
      <c r="MIX2" s="180"/>
      <c r="MIY2" s="180"/>
      <c r="MIZ2" s="180"/>
      <c r="MJA2" s="180"/>
      <c r="MJB2" s="180"/>
      <c r="MJC2" s="180"/>
      <c r="MJD2" s="180"/>
      <c r="MJE2" s="180"/>
      <c r="MJF2" s="180"/>
      <c r="MJG2" s="180"/>
      <c r="MJH2" s="180"/>
      <c r="MJI2" s="180"/>
      <c r="MJJ2" s="180"/>
      <c r="MJK2" s="180"/>
      <c r="MJL2" s="180"/>
      <c r="MJM2" s="180"/>
      <c r="MJN2" s="180"/>
      <c r="MJO2" s="180"/>
      <c r="MJP2" s="180"/>
      <c r="MJQ2" s="180"/>
      <c r="MJR2" s="180"/>
      <c r="MJS2" s="180"/>
      <c r="MJT2" s="180"/>
      <c r="MJU2" s="180"/>
      <c r="MJV2" s="180"/>
      <c r="MJW2" s="180"/>
      <c r="MJX2" s="180"/>
      <c r="MJY2" s="180"/>
      <c r="MJZ2" s="180"/>
      <c r="MKA2" s="180"/>
      <c r="MKB2" s="180"/>
      <c r="MKC2" s="180"/>
      <c r="MKD2" s="180"/>
      <c r="MKE2" s="180"/>
      <c r="MKF2" s="180"/>
      <c r="MKG2" s="180"/>
      <c r="MKH2" s="180"/>
      <c r="MKI2" s="180"/>
      <c r="MKJ2" s="180"/>
      <c r="MKK2" s="180"/>
      <c r="MKL2" s="180"/>
      <c r="MKM2" s="180"/>
      <c r="MKN2" s="180"/>
      <c r="MKO2" s="180"/>
      <c r="MKP2" s="180"/>
      <c r="MKQ2" s="180"/>
      <c r="MKR2" s="180"/>
      <c r="MKS2" s="180"/>
      <c r="MKT2" s="180"/>
      <c r="MKU2" s="180"/>
      <c r="MKV2" s="180"/>
      <c r="MKW2" s="180"/>
      <c r="MKX2" s="180"/>
      <c r="MKY2" s="180"/>
      <c r="MKZ2" s="180"/>
      <c r="MLA2" s="180"/>
      <c r="MLB2" s="180"/>
      <c r="MLC2" s="180"/>
      <c r="MLD2" s="180"/>
      <c r="MLE2" s="180"/>
      <c r="MLF2" s="180"/>
      <c r="MLG2" s="180"/>
      <c r="MLH2" s="180"/>
      <c r="MLI2" s="180"/>
      <c r="MLJ2" s="180"/>
      <c r="MLK2" s="180"/>
      <c r="MLL2" s="180"/>
      <c r="MLM2" s="180"/>
      <c r="MLN2" s="180"/>
      <c r="MLO2" s="180"/>
      <c r="MLP2" s="180"/>
      <c r="MLQ2" s="180"/>
      <c r="MLR2" s="180"/>
      <c r="MLS2" s="180"/>
      <c r="MLT2" s="180"/>
      <c r="MLU2" s="180"/>
      <c r="MLV2" s="180"/>
      <c r="MLW2" s="180"/>
      <c r="MLX2" s="180"/>
      <c r="MLY2" s="180"/>
      <c r="MLZ2" s="180"/>
      <c r="MMA2" s="180"/>
      <c r="MMB2" s="180"/>
      <c r="MMC2" s="180"/>
      <c r="MMD2" s="180"/>
      <c r="MME2" s="180"/>
      <c r="MMF2" s="180"/>
      <c r="MMG2" s="180"/>
      <c r="MMH2" s="180"/>
      <c r="MMI2" s="180"/>
      <c r="MMJ2" s="180"/>
      <c r="MMK2" s="180"/>
      <c r="MML2" s="180"/>
      <c r="MMM2" s="180"/>
      <c r="MMN2" s="180"/>
      <c r="MMO2" s="180"/>
      <c r="MMP2" s="180"/>
      <c r="MMQ2" s="180"/>
      <c r="MMR2" s="180"/>
      <c r="MMS2" s="180"/>
      <c r="MMT2" s="180"/>
      <c r="MMU2" s="180"/>
      <c r="MMV2" s="180"/>
      <c r="MMW2" s="180"/>
      <c r="MMX2" s="180"/>
      <c r="MMY2" s="180"/>
      <c r="MMZ2" s="180"/>
      <c r="MNA2" s="180"/>
      <c r="MNB2" s="180"/>
      <c r="MNC2" s="180"/>
      <c r="MND2" s="180"/>
      <c r="MNE2" s="180"/>
      <c r="MNF2" s="180"/>
      <c r="MNG2" s="180"/>
      <c r="MNH2" s="180"/>
      <c r="MNI2" s="180"/>
      <c r="MNJ2" s="180"/>
      <c r="MNK2" s="180"/>
      <c r="MNL2" s="180"/>
      <c r="MNM2" s="180"/>
      <c r="MNN2" s="180"/>
      <c r="MNO2" s="180"/>
      <c r="MNP2" s="180"/>
      <c r="MNQ2" s="180"/>
      <c r="MNR2" s="180"/>
      <c r="MNS2" s="180"/>
      <c r="MNT2" s="180"/>
      <c r="MNU2" s="180"/>
      <c r="MNV2" s="180"/>
      <c r="MNW2" s="180"/>
      <c r="MNX2" s="180"/>
      <c r="MNY2" s="180"/>
      <c r="MNZ2" s="180"/>
      <c r="MOA2" s="180"/>
      <c r="MOB2" s="180"/>
      <c r="MOC2" s="180"/>
      <c r="MOD2" s="180"/>
      <c r="MOE2" s="180"/>
      <c r="MOF2" s="180"/>
      <c r="MOG2" s="180"/>
      <c r="MOH2" s="180"/>
      <c r="MOI2" s="180"/>
      <c r="MOJ2" s="180"/>
      <c r="MOK2" s="180"/>
      <c r="MOL2" s="180"/>
      <c r="MOM2" s="180"/>
      <c r="MON2" s="180"/>
      <c r="MOO2" s="180"/>
      <c r="MOP2" s="180"/>
      <c r="MOQ2" s="180"/>
      <c r="MOR2" s="180"/>
      <c r="MOS2" s="180"/>
      <c r="MOT2" s="180"/>
      <c r="MOU2" s="180"/>
      <c r="MOV2" s="180"/>
      <c r="MOW2" s="180"/>
      <c r="MOX2" s="180"/>
      <c r="MOY2" s="180"/>
      <c r="MOZ2" s="180"/>
      <c r="MPA2" s="180"/>
      <c r="MPB2" s="180"/>
      <c r="MPC2" s="180"/>
      <c r="MPD2" s="180"/>
      <c r="MPE2" s="180"/>
      <c r="MPF2" s="180"/>
      <c r="MPG2" s="180"/>
      <c r="MPH2" s="180"/>
      <c r="MPI2" s="180"/>
      <c r="MPJ2" s="180"/>
      <c r="MPK2" s="180"/>
      <c r="MPL2" s="180"/>
      <c r="MPM2" s="180"/>
      <c r="MPN2" s="180"/>
      <c r="MPO2" s="180"/>
      <c r="MPP2" s="180"/>
      <c r="MPQ2" s="180"/>
      <c r="MPR2" s="180"/>
      <c r="MPS2" s="180"/>
      <c r="MPT2" s="180"/>
      <c r="MPU2" s="180"/>
      <c r="MPV2" s="180"/>
      <c r="MPW2" s="180"/>
      <c r="MPX2" s="180"/>
      <c r="MPY2" s="180"/>
      <c r="MPZ2" s="180"/>
      <c r="MQA2" s="180"/>
      <c r="MQB2" s="180"/>
      <c r="MQC2" s="180"/>
      <c r="MQD2" s="180"/>
      <c r="MQE2" s="180"/>
      <c r="MQF2" s="180"/>
      <c r="MQG2" s="180"/>
      <c r="MQH2" s="180"/>
      <c r="MQI2" s="180"/>
      <c r="MQJ2" s="180"/>
      <c r="MQK2" s="180"/>
      <c r="MQL2" s="180"/>
      <c r="MQM2" s="180"/>
      <c r="MQN2" s="180"/>
      <c r="MQO2" s="180"/>
      <c r="MQP2" s="180"/>
      <c r="MQQ2" s="180"/>
      <c r="MQR2" s="180"/>
      <c r="MQS2" s="180"/>
      <c r="MQT2" s="180"/>
      <c r="MQU2" s="180"/>
      <c r="MQV2" s="180"/>
      <c r="MQW2" s="180"/>
      <c r="MQX2" s="180"/>
      <c r="MQY2" s="180"/>
      <c r="MQZ2" s="180"/>
      <c r="MRA2" s="180"/>
      <c r="MRB2" s="180"/>
      <c r="MRC2" s="180"/>
      <c r="MRD2" s="180"/>
      <c r="MRE2" s="180"/>
      <c r="MRF2" s="180"/>
      <c r="MRG2" s="180"/>
      <c r="MRH2" s="180"/>
      <c r="MRI2" s="180"/>
      <c r="MRJ2" s="180"/>
      <c r="MRK2" s="180"/>
      <c r="MRL2" s="180"/>
      <c r="MRM2" s="180"/>
      <c r="MRN2" s="180"/>
      <c r="MRO2" s="180"/>
      <c r="MRP2" s="180"/>
      <c r="MRQ2" s="180"/>
      <c r="MRR2" s="180"/>
      <c r="MRS2" s="180"/>
      <c r="MRT2" s="180"/>
      <c r="MRU2" s="180"/>
      <c r="MRV2" s="180"/>
      <c r="MRW2" s="180"/>
      <c r="MRX2" s="180"/>
      <c r="MRY2" s="180"/>
      <c r="MRZ2" s="180"/>
      <c r="MSA2" s="180"/>
      <c r="MSB2" s="180"/>
      <c r="MSC2" s="180"/>
      <c r="MSD2" s="180"/>
      <c r="MSE2" s="180"/>
      <c r="MSF2" s="180"/>
      <c r="MSG2" s="180"/>
      <c r="MSH2" s="180"/>
      <c r="MSI2" s="180"/>
      <c r="MSJ2" s="180"/>
      <c r="MSK2" s="180"/>
      <c r="MSL2" s="180"/>
      <c r="MSM2" s="180"/>
      <c r="MSN2" s="180"/>
      <c r="MSO2" s="180"/>
      <c r="MSP2" s="180"/>
      <c r="MSQ2" s="180"/>
      <c r="MSR2" s="180"/>
      <c r="MSS2" s="180"/>
      <c r="MST2" s="180"/>
      <c r="MSU2" s="180"/>
      <c r="MSV2" s="180"/>
      <c r="MSW2" s="180"/>
      <c r="MSX2" s="180"/>
      <c r="MSY2" s="180"/>
      <c r="MSZ2" s="180"/>
      <c r="MTA2" s="180"/>
      <c r="MTB2" s="180"/>
      <c r="MTC2" s="180"/>
      <c r="MTD2" s="180"/>
      <c r="MTE2" s="180"/>
      <c r="MTF2" s="180"/>
      <c r="MTG2" s="180"/>
      <c r="MTH2" s="180"/>
      <c r="MTI2" s="180"/>
      <c r="MTJ2" s="180"/>
      <c r="MTK2" s="180"/>
      <c r="MTL2" s="180"/>
      <c r="MTM2" s="180"/>
      <c r="MTN2" s="180"/>
      <c r="MTO2" s="180"/>
      <c r="MTP2" s="180"/>
      <c r="MTQ2" s="180"/>
      <c r="MTR2" s="180"/>
      <c r="MTS2" s="180"/>
      <c r="MTT2" s="180"/>
      <c r="MTU2" s="180"/>
      <c r="MTV2" s="180"/>
      <c r="MTW2" s="180"/>
      <c r="MTX2" s="180"/>
      <c r="MTY2" s="180"/>
      <c r="MTZ2" s="180"/>
      <c r="MUA2" s="180"/>
      <c r="MUB2" s="180"/>
      <c r="MUC2" s="180"/>
      <c r="MUD2" s="180"/>
      <c r="MUE2" s="180"/>
      <c r="MUF2" s="180"/>
      <c r="MUG2" s="180"/>
      <c r="MUH2" s="180"/>
      <c r="MUI2" s="180"/>
      <c r="MUJ2" s="180"/>
      <c r="MUK2" s="180"/>
      <c r="MUL2" s="180"/>
      <c r="MUM2" s="180"/>
      <c r="MUN2" s="180"/>
      <c r="MUO2" s="180"/>
      <c r="MUP2" s="180"/>
      <c r="MUQ2" s="180"/>
      <c r="MUR2" s="180"/>
      <c r="MUS2" s="180"/>
      <c r="MUT2" s="180"/>
      <c r="MUU2" s="180"/>
      <c r="MUV2" s="180"/>
      <c r="MUW2" s="180"/>
      <c r="MUX2" s="180"/>
      <c r="MUY2" s="180"/>
      <c r="MUZ2" s="180"/>
      <c r="MVA2" s="180"/>
      <c r="MVB2" s="180"/>
      <c r="MVC2" s="180"/>
      <c r="MVD2" s="180"/>
      <c r="MVE2" s="180"/>
      <c r="MVF2" s="180"/>
      <c r="MVG2" s="180"/>
      <c r="MVH2" s="180"/>
      <c r="MVI2" s="180"/>
      <c r="MVJ2" s="180"/>
      <c r="MVK2" s="180"/>
      <c r="MVL2" s="180"/>
      <c r="MVM2" s="180"/>
      <c r="MVN2" s="180"/>
      <c r="MVO2" s="180"/>
      <c r="MVP2" s="180"/>
      <c r="MVQ2" s="180"/>
      <c r="MVR2" s="180"/>
      <c r="MVS2" s="180"/>
      <c r="MVT2" s="180"/>
      <c r="MVU2" s="180"/>
      <c r="MVV2" s="180"/>
      <c r="MVW2" s="180"/>
      <c r="MVX2" s="180"/>
      <c r="MVY2" s="180"/>
      <c r="MVZ2" s="180"/>
      <c r="MWA2" s="180"/>
      <c r="MWB2" s="180"/>
      <c r="MWC2" s="180"/>
      <c r="MWD2" s="180"/>
      <c r="MWE2" s="180"/>
      <c r="MWF2" s="180"/>
      <c r="MWG2" s="180"/>
      <c r="MWH2" s="180"/>
      <c r="MWI2" s="180"/>
      <c r="MWJ2" s="180"/>
      <c r="MWK2" s="180"/>
      <c r="MWL2" s="180"/>
      <c r="MWM2" s="180"/>
      <c r="MWN2" s="180"/>
      <c r="MWO2" s="180"/>
      <c r="MWP2" s="180"/>
      <c r="MWQ2" s="180"/>
      <c r="MWR2" s="180"/>
      <c r="MWS2" s="180"/>
      <c r="MWT2" s="180"/>
      <c r="MWU2" s="180"/>
      <c r="MWV2" s="180"/>
      <c r="MWW2" s="180"/>
      <c r="MWX2" s="180"/>
      <c r="MWY2" s="180"/>
      <c r="MWZ2" s="180"/>
      <c r="MXA2" s="180"/>
      <c r="MXB2" s="180"/>
      <c r="MXC2" s="180"/>
      <c r="MXD2" s="180"/>
      <c r="MXE2" s="180"/>
      <c r="MXF2" s="180"/>
      <c r="MXG2" s="180"/>
      <c r="MXH2" s="180"/>
      <c r="MXI2" s="180"/>
      <c r="MXJ2" s="180"/>
      <c r="MXK2" s="180"/>
      <c r="MXL2" s="180"/>
      <c r="MXM2" s="180"/>
      <c r="MXN2" s="180"/>
      <c r="MXO2" s="180"/>
      <c r="MXP2" s="180"/>
      <c r="MXQ2" s="180"/>
      <c r="MXR2" s="180"/>
      <c r="MXS2" s="180"/>
      <c r="MXT2" s="180"/>
      <c r="MXU2" s="180"/>
      <c r="MXV2" s="180"/>
      <c r="MXW2" s="180"/>
      <c r="MXX2" s="180"/>
      <c r="MXY2" s="180"/>
      <c r="MXZ2" s="180"/>
      <c r="MYA2" s="180"/>
      <c r="MYB2" s="180"/>
      <c r="MYC2" s="180"/>
      <c r="MYD2" s="180"/>
      <c r="MYE2" s="180"/>
      <c r="MYF2" s="180"/>
      <c r="MYG2" s="180"/>
      <c r="MYH2" s="180"/>
      <c r="MYI2" s="180"/>
      <c r="MYJ2" s="180"/>
      <c r="MYK2" s="180"/>
      <c r="MYL2" s="180"/>
      <c r="MYM2" s="180"/>
      <c r="MYN2" s="180"/>
      <c r="MYO2" s="180"/>
      <c r="MYP2" s="180"/>
      <c r="MYQ2" s="180"/>
      <c r="MYR2" s="180"/>
      <c r="MYS2" s="180"/>
      <c r="MYT2" s="180"/>
      <c r="MYU2" s="180"/>
      <c r="MYV2" s="180"/>
      <c r="MYW2" s="180"/>
      <c r="MYX2" s="180"/>
      <c r="MYY2" s="180"/>
      <c r="MYZ2" s="180"/>
      <c r="MZA2" s="180"/>
      <c r="MZB2" s="180"/>
      <c r="MZC2" s="180"/>
      <c r="MZD2" s="180"/>
      <c r="MZE2" s="180"/>
      <c r="MZF2" s="180"/>
      <c r="MZG2" s="180"/>
      <c r="MZH2" s="180"/>
      <c r="MZI2" s="180"/>
      <c r="MZJ2" s="180"/>
      <c r="MZK2" s="180"/>
      <c r="MZL2" s="180"/>
      <c r="MZM2" s="180"/>
      <c r="MZN2" s="180"/>
      <c r="MZO2" s="180"/>
      <c r="MZP2" s="180"/>
      <c r="MZQ2" s="180"/>
      <c r="MZR2" s="180"/>
      <c r="MZS2" s="180"/>
      <c r="MZT2" s="180"/>
      <c r="MZU2" s="180"/>
      <c r="MZV2" s="180"/>
      <c r="MZW2" s="180"/>
      <c r="MZX2" s="180"/>
      <c r="MZY2" s="180"/>
      <c r="MZZ2" s="180"/>
      <c r="NAA2" s="180"/>
      <c r="NAB2" s="180"/>
      <c r="NAC2" s="180"/>
      <c r="NAD2" s="180"/>
      <c r="NAE2" s="180"/>
      <c r="NAF2" s="180"/>
      <c r="NAG2" s="180"/>
      <c r="NAH2" s="180"/>
      <c r="NAI2" s="180"/>
      <c r="NAJ2" s="180"/>
      <c r="NAK2" s="180"/>
      <c r="NAL2" s="180"/>
      <c r="NAM2" s="180"/>
      <c r="NAN2" s="180"/>
      <c r="NAO2" s="180"/>
      <c r="NAP2" s="180"/>
      <c r="NAQ2" s="180"/>
      <c r="NAR2" s="180"/>
      <c r="NAS2" s="180"/>
      <c r="NAT2" s="180"/>
      <c r="NAU2" s="180"/>
      <c r="NAV2" s="180"/>
      <c r="NAW2" s="180"/>
      <c r="NAX2" s="180"/>
      <c r="NAY2" s="180"/>
      <c r="NAZ2" s="180"/>
      <c r="NBA2" s="180"/>
      <c r="NBB2" s="180"/>
      <c r="NBC2" s="180"/>
      <c r="NBD2" s="180"/>
      <c r="NBE2" s="180"/>
      <c r="NBF2" s="180"/>
      <c r="NBG2" s="180"/>
      <c r="NBH2" s="180"/>
      <c r="NBI2" s="180"/>
      <c r="NBJ2" s="180"/>
      <c r="NBK2" s="180"/>
      <c r="NBL2" s="180"/>
      <c r="NBM2" s="180"/>
      <c r="NBN2" s="180"/>
      <c r="NBO2" s="180"/>
      <c r="NBP2" s="180"/>
      <c r="NBQ2" s="180"/>
      <c r="NBR2" s="180"/>
      <c r="NBS2" s="180"/>
      <c r="NBT2" s="180"/>
      <c r="NBU2" s="180"/>
      <c r="NBV2" s="180"/>
      <c r="NBW2" s="180"/>
      <c r="NBX2" s="180"/>
      <c r="NBY2" s="180"/>
      <c r="NBZ2" s="180"/>
      <c r="NCA2" s="180"/>
      <c r="NCB2" s="180"/>
      <c r="NCC2" s="180"/>
      <c r="NCD2" s="180"/>
      <c r="NCE2" s="180"/>
      <c r="NCF2" s="180"/>
      <c r="NCG2" s="180"/>
      <c r="NCH2" s="180"/>
      <c r="NCI2" s="180"/>
      <c r="NCJ2" s="180"/>
      <c r="NCK2" s="180"/>
      <c r="NCL2" s="180"/>
      <c r="NCM2" s="180"/>
      <c r="NCN2" s="180"/>
      <c r="NCO2" s="180"/>
      <c r="NCP2" s="180"/>
      <c r="NCQ2" s="180"/>
      <c r="NCR2" s="180"/>
      <c r="NCS2" s="180"/>
      <c r="NCT2" s="180"/>
      <c r="NCU2" s="180"/>
      <c r="NCV2" s="180"/>
      <c r="NCW2" s="180"/>
      <c r="NCX2" s="180"/>
      <c r="NCY2" s="180"/>
      <c r="NCZ2" s="180"/>
      <c r="NDA2" s="180"/>
      <c r="NDB2" s="180"/>
      <c r="NDC2" s="180"/>
      <c r="NDD2" s="180"/>
      <c r="NDE2" s="180"/>
      <c r="NDF2" s="180"/>
      <c r="NDG2" s="180"/>
      <c r="NDH2" s="180"/>
      <c r="NDI2" s="180"/>
      <c r="NDJ2" s="180"/>
      <c r="NDK2" s="180"/>
      <c r="NDL2" s="180"/>
      <c r="NDM2" s="180"/>
      <c r="NDN2" s="180"/>
      <c r="NDO2" s="180"/>
      <c r="NDP2" s="180"/>
      <c r="NDQ2" s="180"/>
      <c r="NDR2" s="180"/>
      <c r="NDS2" s="180"/>
      <c r="NDT2" s="180"/>
      <c r="NDU2" s="180"/>
      <c r="NDV2" s="180"/>
      <c r="NDW2" s="180"/>
      <c r="NDX2" s="180"/>
      <c r="NDY2" s="180"/>
      <c r="NDZ2" s="180"/>
      <c r="NEA2" s="180"/>
      <c r="NEB2" s="180"/>
      <c r="NEC2" s="180"/>
      <c r="NED2" s="180"/>
      <c r="NEE2" s="180"/>
      <c r="NEF2" s="180"/>
      <c r="NEG2" s="180"/>
      <c r="NEH2" s="180"/>
      <c r="NEI2" s="180"/>
      <c r="NEJ2" s="180"/>
      <c r="NEK2" s="180"/>
      <c r="NEL2" s="180"/>
      <c r="NEM2" s="180"/>
      <c r="NEN2" s="180"/>
      <c r="NEO2" s="180"/>
      <c r="NEP2" s="180"/>
      <c r="NEQ2" s="180"/>
      <c r="NER2" s="180"/>
      <c r="NES2" s="180"/>
      <c r="NET2" s="180"/>
      <c r="NEU2" s="180"/>
      <c r="NEV2" s="180"/>
      <c r="NEW2" s="180"/>
      <c r="NEX2" s="180"/>
      <c r="NEY2" s="180"/>
      <c r="NEZ2" s="180"/>
      <c r="NFA2" s="180"/>
      <c r="NFB2" s="180"/>
      <c r="NFC2" s="180"/>
      <c r="NFD2" s="180"/>
      <c r="NFE2" s="180"/>
      <c r="NFF2" s="180"/>
      <c r="NFG2" s="180"/>
      <c r="NFH2" s="180"/>
      <c r="NFI2" s="180"/>
      <c r="NFJ2" s="180"/>
      <c r="NFK2" s="180"/>
      <c r="NFL2" s="180"/>
      <c r="NFM2" s="180"/>
      <c r="NFN2" s="180"/>
      <c r="NFO2" s="180"/>
      <c r="NFP2" s="180"/>
      <c r="NFQ2" s="180"/>
      <c r="NFR2" s="180"/>
      <c r="NFS2" s="180"/>
      <c r="NFT2" s="180"/>
      <c r="NFU2" s="180"/>
      <c r="NFV2" s="180"/>
      <c r="NFW2" s="180"/>
      <c r="NFX2" s="180"/>
      <c r="NFY2" s="180"/>
      <c r="NFZ2" s="180"/>
      <c r="NGA2" s="180"/>
      <c r="NGB2" s="180"/>
      <c r="NGC2" s="180"/>
      <c r="NGD2" s="180"/>
      <c r="NGE2" s="180"/>
      <c r="NGF2" s="180"/>
      <c r="NGG2" s="180"/>
      <c r="NGH2" s="180"/>
      <c r="NGI2" s="180"/>
      <c r="NGJ2" s="180"/>
      <c r="NGK2" s="180"/>
      <c r="NGL2" s="180"/>
      <c r="NGM2" s="180"/>
      <c r="NGN2" s="180"/>
      <c r="NGO2" s="180"/>
      <c r="NGP2" s="180"/>
      <c r="NGQ2" s="180"/>
      <c r="NGR2" s="180"/>
      <c r="NGS2" s="180"/>
      <c r="NGT2" s="180"/>
      <c r="NGU2" s="180"/>
      <c r="NGV2" s="180"/>
      <c r="NGW2" s="180"/>
      <c r="NGX2" s="180"/>
      <c r="NGY2" s="180"/>
      <c r="NGZ2" s="180"/>
      <c r="NHA2" s="180"/>
      <c r="NHB2" s="180"/>
      <c r="NHC2" s="180"/>
      <c r="NHD2" s="180"/>
      <c r="NHE2" s="180"/>
      <c r="NHF2" s="180"/>
      <c r="NHG2" s="180"/>
      <c r="NHH2" s="180"/>
      <c r="NHI2" s="180"/>
      <c r="NHJ2" s="180"/>
      <c r="NHK2" s="180"/>
      <c r="NHL2" s="180"/>
      <c r="NHM2" s="180"/>
      <c r="NHN2" s="180"/>
      <c r="NHO2" s="180"/>
      <c r="NHP2" s="180"/>
      <c r="NHQ2" s="180"/>
      <c r="NHR2" s="180"/>
      <c r="NHS2" s="180"/>
      <c r="NHT2" s="180"/>
      <c r="NHU2" s="180"/>
      <c r="NHV2" s="180"/>
      <c r="NHW2" s="180"/>
      <c r="NHX2" s="180"/>
      <c r="NHY2" s="180"/>
      <c r="NHZ2" s="180"/>
      <c r="NIA2" s="180"/>
      <c r="NIB2" s="180"/>
      <c r="NIC2" s="180"/>
      <c r="NID2" s="180"/>
      <c r="NIE2" s="180"/>
      <c r="NIF2" s="180"/>
      <c r="NIG2" s="180"/>
      <c r="NIH2" s="180"/>
      <c r="NII2" s="180"/>
      <c r="NIJ2" s="180"/>
      <c r="NIK2" s="180"/>
      <c r="NIL2" s="180"/>
      <c r="NIM2" s="180"/>
      <c r="NIN2" s="180"/>
      <c r="NIO2" s="180"/>
      <c r="NIP2" s="180"/>
      <c r="NIQ2" s="180"/>
      <c r="NIR2" s="180"/>
      <c r="NIS2" s="180"/>
      <c r="NIT2" s="180"/>
      <c r="NIU2" s="180"/>
      <c r="NIV2" s="180"/>
      <c r="NIW2" s="180"/>
      <c r="NIX2" s="180"/>
      <c r="NIY2" s="180"/>
      <c r="NIZ2" s="180"/>
      <c r="NJA2" s="180"/>
      <c r="NJB2" s="180"/>
      <c r="NJC2" s="180"/>
      <c r="NJD2" s="180"/>
      <c r="NJE2" s="180"/>
      <c r="NJF2" s="180"/>
      <c r="NJG2" s="180"/>
      <c r="NJH2" s="180"/>
      <c r="NJI2" s="180"/>
      <c r="NJJ2" s="180"/>
      <c r="NJK2" s="180"/>
      <c r="NJL2" s="180"/>
      <c r="NJM2" s="180"/>
      <c r="NJN2" s="180"/>
      <c r="NJO2" s="180"/>
      <c r="NJP2" s="180"/>
      <c r="NJQ2" s="180"/>
      <c r="NJR2" s="180"/>
      <c r="NJS2" s="180"/>
      <c r="NJT2" s="180"/>
      <c r="NJU2" s="180"/>
      <c r="NJV2" s="180"/>
      <c r="NJW2" s="180"/>
      <c r="NJX2" s="180"/>
      <c r="NJY2" s="180"/>
      <c r="NJZ2" s="180"/>
      <c r="NKA2" s="180"/>
      <c r="NKB2" s="180"/>
      <c r="NKC2" s="180"/>
      <c r="NKD2" s="180"/>
      <c r="NKE2" s="180"/>
      <c r="NKF2" s="180"/>
      <c r="NKG2" s="180"/>
      <c r="NKH2" s="180"/>
      <c r="NKI2" s="180"/>
      <c r="NKJ2" s="180"/>
      <c r="NKK2" s="180"/>
      <c r="NKL2" s="180"/>
      <c r="NKM2" s="180"/>
      <c r="NKN2" s="180"/>
      <c r="NKO2" s="180"/>
      <c r="NKP2" s="180"/>
      <c r="NKQ2" s="180"/>
      <c r="NKR2" s="180"/>
      <c r="NKS2" s="180"/>
      <c r="NKT2" s="180"/>
      <c r="NKU2" s="180"/>
      <c r="NKV2" s="180"/>
      <c r="NKW2" s="180"/>
      <c r="NKX2" s="180"/>
      <c r="NKY2" s="180"/>
      <c r="NKZ2" s="180"/>
      <c r="NLA2" s="180"/>
      <c r="NLB2" s="180"/>
      <c r="NLC2" s="180"/>
      <c r="NLD2" s="180"/>
      <c r="NLE2" s="180"/>
      <c r="NLF2" s="180"/>
      <c r="NLG2" s="180"/>
      <c r="NLH2" s="180"/>
      <c r="NLI2" s="180"/>
      <c r="NLJ2" s="180"/>
      <c r="NLK2" s="180"/>
      <c r="NLL2" s="180"/>
      <c r="NLM2" s="180"/>
      <c r="NLN2" s="180"/>
      <c r="NLO2" s="180"/>
      <c r="NLP2" s="180"/>
      <c r="NLQ2" s="180"/>
      <c r="NLR2" s="180"/>
      <c r="NLS2" s="180"/>
      <c r="NLT2" s="180"/>
      <c r="NLU2" s="180"/>
      <c r="NLV2" s="180"/>
      <c r="NLW2" s="180"/>
      <c r="NLX2" s="180"/>
      <c r="NLY2" s="180"/>
      <c r="NLZ2" s="180"/>
      <c r="NMA2" s="180"/>
      <c r="NMB2" s="180"/>
      <c r="NMC2" s="180"/>
      <c r="NMD2" s="180"/>
      <c r="NME2" s="180"/>
      <c r="NMF2" s="180"/>
      <c r="NMG2" s="180"/>
      <c r="NMH2" s="180"/>
      <c r="NMI2" s="180"/>
      <c r="NMJ2" s="180"/>
      <c r="NMK2" s="180"/>
      <c r="NML2" s="180"/>
      <c r="NMM2" s="180"/>
      <c r="NMN2" s="180"/>
      <c r="NMO2" s="180"/>
      <c r="NMP2" s="180"/>
      <c r="NMQ2" s="180"/>
      <c r="NMR2" s="180"/>
      <c r="NMS2" s="180"/>
      <c r="NMT2" s="180"/>
      <c r="NMU2" s="180"/>
      <c r="NMV2" s="180"/>
      <c r="NMW2" s="180"/>
      <c r="NMX2" s="180"/>
      <c r="NMY2" s="180"/>
      <c r="NMZ2" s="180"/>
      <c r="NNA2" s="180"/>
      <c r="NNB2" s="180"/>
      <c r="NNC2" s="180"/>
      <c r="NND2" s="180"/>
      <c r="NNE2" s="180"/>
      <c r="NNF2" s="180"/>
      <c r="NNG2" s="180"/>
      <c r="NNH2" s="180"/>
      <c r="NNI2" s="180"/>
      <c r="NNJ2" s="180"/>
      <c r="NNK2" s="180"/>
      <c r="NNL2" s="180"/>
      <c r="NNM2" s="180"/>
      <c r="NNN2" s="180"/>
      <c r="NNO2" s="180"/>
      <c r="NNP2" s="180"/>
      <c r="NNQ2" s="180"/>
      <c r="NNR2" s="180"/>
      <c r="NNS2" s="180"/>
      <c r="NNT2" s="180"/>
      <c r="NNU2" s="180"/>
      <c r="NNV2" s="180"/>
      <c r="NNW2" s="180"/>
      <c r="NNX2" s="180"/>
      <c r="NNY2" s="180"/>
      <c r="NNZ2" s="180"/>
      <c r="NOA2" s="180"/>
      <c r="NOB2" s="180"/>
      <c r="NOC2" s="180"/>
      <c r="NOD2" s="180"/>
      <c r="NOE2" s="180"/>
      <c r="NOF2" s="180"/>
      <c r="NOG2" s="180"/>
      <c r="NOH2" s="180"/>
      <c r="NOI2" s="180"/>
      <c r="NOJ2" s="180"/>
      <c r="NOK2" s="180"/>
      <c r="NOL2" s="180"/>
      <c r="NOM2" s="180"/>
      <c r="NON2" s="180"/>
      <c r="NOO2" s="180"/>
      <c r="NOP2" s="180"/>
      <c r="NOQ2" s="180"/>
      <c r="NOR2" s="180"/>
      <c r="NOS2" s="180"/>
      <c r="NOT2" s="180"/>
      <c r="NOU2" s="180"/>
      <c r="NOV2" s="180"/>
      <c r="NOW2" s="180"/>
      <c r="NOX2" s="180"/>
      <c r="NOY2" s="180"/>
      <c r="NOZ2" s="180"/>
      <c r="NPA2" s="180"/>
      <c r="NPB2" s="180"/>
      <c r="NPC2" s="180"/>
      <c r="NPD2" s="180"/>
      <c r="NPE2" s="180"/>
      <c r="NPF2" s="180"/>
      <c r="NPG2" s="180"/>
      <c r="NPH2" s="180"/>
      <c r="NPI2" s="180"/>
      <c r="NPJ2" s="180"/>
      <c r="NPK2" s="180"/>
      <c r="NPL2" s="180"/>
      <c r="NPM2" s="180"/>
      <c r="NPN2" s="180"/>
      <c r="NPO2" s="180"/>
      <c r="NPP2" s="180"/>
      <c r="NPQ2" s="180"/>
      <c r="NPR2" s="180"/>
      <c r="NPS2" s="180"/>
      <c r="NPT2" s="180"/>
      <c r="NPU2" s="180"/>
      <c r="NPV2" s="180"/>
      <c r="NPW2" s="180"/>
      <c r="NPX2" s="180"/>
      <c r="NPY2" s="180"/>
      <c r="NPZ2" s="180"/>
      <c r="NQA2" s="180"/>
      <c r="NQB2" s="180"/>
      <c r="NQC2" s="180"/>
      <c r="NQD2" s="180"/>
      <c r="NQE2" s="180"/>
      <c r="NQF2" s="180"/>
      <c r="NQG2" s="180"/>
      <c r="NQH2" s="180"/>
      <c r="NQI2" s="180"/>
      <c r="NQJ2" s="180"/>
      <c r="NQK2" s="180"/>
      <c r="NQL2" s="180"/>
      <c r="NQM2" s="180"/>
      <c r="NQN2" s="180"/>
      <c r="NQO2" s="180"/>
      <c r="NQP2" s="180"/>
      <c r="NQQ2" s="180"/>
      <c r="NQR2" s="180"/>
      <c r="NQS2" s="180"/>
      <c r="NQT2" s="180"/>
      <c r="NQU2" s="180"/>
      <c r="NQV2" s="180"/>
      <c r="NQW2" s="180"/>
      <c r="NQX2" s="180"/>
      <c r="NQY2" s="180"/>
      <c r="NQZ2" s="180"/>
      <c r="NRA2" s="180"/>
      <c r="NRB2" s="180"/>
      <c r="NRC2" s="180"/>
      <c r="NRD2" s="180"/>
      <c r="NRE2" s="180"/>
      <c r="NRF2" s="180"/>
      <c r="NRG2" s="180"/>
      <c r="NRH2" s="180"/>
      <c r="NRI2" s="180"/>
      <c r="NRJ2" s="180"/>
      <c r="NRK2" s="180"/>
      <c r="NRL2" s="180"/>
      <c r="NRM2" s="180"/>
      <c r="NRN2" s="180"/>
      <c r="NRO2" s="180"/>
      <c r="NRP2" s="180"/>
      <c r="NRQ2" s="180"/>
      <c r="NRR2" s="180"/>
      <c r="NRS2" s="180"/>
      <c r="NRT2" s="180"/>
      <c r="NRU2" s="180"/>
      <c r="NRV2" s="180"/>
      <c r="NRW2" s="180"/>
      <c r="NRX2" s="180"/>
      <c r="NRY2" s="180"/>
      <c r="NRZ2" s="180"/>
      <c r="NSA2" s="180"/>
      <c r="NSB2" s="180"/>
      <c r="NSC2" s="180"/>
      <c r="NSD2" s="180"/>
      <c r="NSE2" s="180"/>
      <c r="NSF2" s="180"/>
      <c r="NSG2" s="180"/>
      <c r="NSH2" s="180"/>
      <c r="NSI2" s="180"/>
      <c r="NSJ2" s="180"/>
      <c r="NSK2" s="180"/>
      <c r="NSL2" s="180"/>
      <c r="NSM2" s="180"/>
      <c r="NSN2" s="180"/>
      <c r="NSO2" s="180"/>
      <c r="NSP2" s="180"/>
      <c r="NSQ2" s="180"/>
      <c r="NSR2" s="180"/>
      <c r="NSS2" s="180"/>
      <c r="NST2" s="180"/>
      <c r="NSU2" s="180"/>
      <c r="NSV2" s="180"/>
      <c r="NSW2" s="180"/>
      <c r="NSX2" s="180"/>
      <c r="NSY2" s="180"/>
      <c r="NSZ2" s="180"/>
      <c r="NTA2" s="180"/>
      <c r="NTB2" s="180"/>
      <c r="NTC2" s="180"/>
      <c r="NTD2" s="180"/>
      <c r="NTE2" s="180"/>
      <c r="NTF2" s="180"/>
      <c r="NTG2" s="180"/>
      <c r="NTH2" s="180"/>
      <c r="NTI2" s="180"/>
      <c r="NTJ2" s="180"/>
      <c r="NTK2" s="180"/>
      <c r="NTL2" s="180"/>
      <c r="NTM2" s="180"/>
      <c r="NTN2" s="180"/>
      <c r="NTO2" s="180"/>
      <c r="NTP2" s="180"/>
      <c r="NTQ2" s="180"/>
      <c r="NTR2" s="180"/>
      <c r="NTS2" s="180"/>
      <c r="NTT2" s="180"/>
      <c r="NTU2" s="180"/>
      <c r="NTV2" s="180"/>
      <c r="NTW2" s="180"/>
      <c r="NTX2" s="180"/>
      <c r="NTY2" s="180"/>
      <c r="NTZ2" s="180"/>
      <c r="NUA2" s="180"/>
      <c r="NUB2" s="180"/>
      <c r="NUC2" s="180"/>
      <c r="NUD2" s="180"/>
      <c r="NUE2" s="180"/>
      <c r="NUF2" s="180"/>
      <c r="NUG2" s="180"/>
      <c r="NUH2" s="180"/>
      <c r="NUI2" s="180"/>
      <c r="NUJ2" s="180"/>
      <c r="NUK2" s="180"/>
      <c r="NUL2" s="180"/>
      <c r="NUM2" s="180"/>
      <c r="NUN2" s="180"/>
      <c r="NUO2" s="180"/>
      <c r="NUP2" s="180"/>
      <c r="NUQ2" s="180"/>
      <c r="NUR2" s="180"/>
      <c r="NUS2" s="180"/>
      <c r="NUT2" s="180"/>
      <c r="NUU2" s="180"/>
      <c r="NUV2" s="180"/>
      <c r="NUW2" s="180"/>
      <c r="NUX2" s="180"/>
      <c r="NUY2" s="180"/>
      <c r="NUZ2" s="180"/>
      <c r="NVA2" s="180"/>
      <c r="NVB2" s="180"/>
      <c r="NVC2" s="180"/>
      <c r="NVD2" s="180"/>
      <c r="NVE2" s="180"/>
      <c r="NVF2" s="180"/>
      <c r="NVG2" s="180"/>
      <c r="NVH2" s="180"/>
      <c r="NVI2" s="180"/>
      <c r="NVJ2" s="180"/>
      <c r="NVK2" s="180"/>
      <c r="NVL2" s="180"/>
      <c r="NVM2" s="180"/>
      <c r="NVN2" s="180"/>
      <c r="NVO2" s="180"/>
      <c r="NVP2" s="180"/>
      <c r="NVQ2" s="180"/>
      <c r="NVR2" s="180"/>
      <c r="NVS2" s="180"/>
      <c r="NVT2" s="180"/>
      <c r="NVU2" s="180"/>
      <c r="NVV2" s="180"/>
      <c r="NVW2" s="180"/>
      <c r="NVX2" s="180"/>
      <c r="NVY2" s="180"/>
      <c r="NVZ2" s="180"/>
      <c r="NWA2" s="180"/>
      <c r="NWB2" s="180"/>
      <c r="NWC2" s="180"/>
      <c r="NWD2" s="180"/>
      <c r="NWE2" s="180"/>
      <c r="NWF2" s="180"/>
      <c r="NWG2" s="180"/>
      <c r="NWH2" s="180"/>
      <c r="NWI2" s="180"/>
      <c r="NWJ2" s="180"/>
      <c r="NWK2" s="180"/>
      <c r="NWL2" s="180"/>
      <c r="NWM2" s="180"/>
      <c r="NWN2" s="180"/>
      <c r="NWO2" s="180"/>
      <c r="NWP2" s="180"/>
      <c r="NWQ2" s="180"/>
      <c r="NWR2" s="180"/>
      <c r="NWS2" s="180"/>
      <c r="NWT2" s="180"/>
      <c r="NWU2" s="180"/>
      <c r="NWV2" s="180"/>
      <c r="NWW2" s="180"/>
      <c r="NWX2" s="180"/>
      <c r="NWY2" s="180"/>
      <c r="NWZ2" s="180"/>
      <c r="NXA2" s="180"/>
      <c r="NXB2" s="180"/>
      <c r="NXC2" s="180"/>
      <c r="NXD2" s="180"/>
      <c r="NXE2" s="180"/>
      <c r="NXF2" s="180"/>
      <c r="NXG2" s="180"/>
      <c r="NXH2" s="180"/>
      <c r="NXI2" s="180"/>
      <c r="NXJ2" s="180"/>
      <c r="NXK2" s="180"/>
      <c r="NXL2" s="180"/>
      <c r="NXM2" s="180"/>
      <c r="NXN2" s="180"/>
      <c r="NXO2" s="180"/>
      <c r="NXP2" s="180"/>
      <c r="NXQ2" s="180"/>
      <c r="NXR2" s="180"/>
      <c r="NXS2" s="180"/>
      <c r="NXT2" s="180"/>
      <c r="NXU2" s="180"/>
      <c r="NXV2" s="180"/>
      <c r="NXW2" s="180"/>
      <c r="NXX2" s="180"/>
      <c r="NXY2" s="180"/>
      <c r="NXZ2" s="180"/>
      <c r="NYA2" s="180"/>
      <c r="NYB2" s="180"/>
      <c r="NYC2" s="180"/>
      <c r="NYD2" s="180"/>
      <c r="NYE2" s="180"/>
      <c r="NYF2" s="180"/>
      <c r="NYG2" s="180"/>
      <c r="NYH2" s="180"/>
      <c r="NYI2" s="180"/>
      <c r="NYJ2" s="180"/>
      <c r="NYK2" s="180"/>
      <c r="NYL2" s="180"/>
      <c r="NYM2" s="180"/>
      <c r="NYN2" s="180"/>
      <c r="NYO2" s="180"/>
      <c r="NYP2" s="180"/>
      <c r="NYQ2" s="180"/>
      <c r="NYR2" s="180"/>
      <c r="NYS2" s="180"/>
      <c r="NYT2" s="180"/>
      <c r="NYU2" s="180"/>
      <c r="NYV2" s="180"/>
      <c r="NYW2" s="180"/>
      <c r="NYX2" s="180"/>
      <c r="NYY2" s="180"/>
      <c r="NYZ2" s="180"/>
      <c r="NZA2" s="180"/>
      <c r="NZB2" s="180"/>
      <c r="NZC2" s="180"/>
      <c r="NZD2" s="180"/>
      <c r="NZE2" s="180"/>
      <c r="NZF2" s="180"/>
      <c r="NZG2" s="180"/>
      <c r="NZH2" s="180"/>
      <c r="NZI2" s="180"/>
      <c r="NZJ2" s="180"/>
      <c r="NZK2" s="180"/>
      <c r="NZL2" s="180"/>
      <c r="NZM2" s="180"/>
      <c r="NZN2" s="180"/>
      <c r="NZO2" s="180"/>
      <c r="NZP2" s="180"/>
      <c r="NZQ2" s="180"/>
      <c r="NZR2" s="180"/>
      <c r="NZS2" s="180"/>
      <c r="NZT2" s="180"/>
      <c r="NZU2" s="180"/>
      <c r="NZV2" s="180"/>
      <c r="NZW2" s="180"/>
      <c r="NZX2" s="180"/>
      <c r="NZY2" s="180"/>
      <c r="NZZ2" s="180"/>
      <c r="OAA2" s="180"/>
      <c r="OAB2" s="180"/>
      <c r="OAC2" s="180"/>
      <c r="OAD2" s="180"/>
      <c r="OAE2" s="180"/>
      <c r="OAF2" s="180"/>
      <c r="OAG2" s="180"/>
      <c r="OAH2" s="180"/>
      <c r="OAI2" s="180"/>
      <c r="OAJ2" s="180"/>
      <c r="OAK2" s="180"/>
      <c r="OAL2" s="180"/>
      <c r="OAM2" s="180"/>
      <c r="OAN2" s="180"/>
      <c r="OAO2" s="180"/>
      <c r="OAP2" s="180"/>
      <c r="OAQ2" s="180"/>
      <c r="OAR2" s="180"/>
      <c r="OAS2" s="180"/>
      <c r="OAT2" s="180"/>
      <c r="OAU2" s="180"/>
      <c r="OAV2" s="180"/>
      <c r="OAW2" s="180"/>
      <c r="OAX2" s="180"/>
      <c r="OAY2" s="180"/>
      <c r="OAZ2" s="180"/>
      <c r="OBA2" s="180"/>
      <c r="OBB2" s="180"/>
      <c r="OBC2" s="180"/>
      <c r="OBD2" s="180"/>
      <c r="OBE2" s="180"/>
      <c r="OBF2" s="180"/>
      <c r="OBG2" s="180"/>
      <c r="OBH2" s="180"/>
      <c r="OBI2" s="180"/>
      <c r="OBJ2" s="180"/>
      <c r="OBK2" s="180"/>
      <c r="OBL2" s="180"/>
      <c r="OBM2" s="180"/>
      <c r="OBN2" s="180"/>
      <c r="OBO2" s="180"/>
      <c r="OBP2" s="180"/>
      <c r="OBQ2" s="180"/>
      <c r="OBR2" s="180"/>
      <c r="OBS2" s="180"/>
      <c r="OBT2" s="180"/>
      <c r="OBU2" s="180"/>
      <c r="OBV2" s="180"/>
      <c r="OBW2" s="180"/>
      <c r="OBX2" s="180"/>
      <c r="OBY2" s="180"/>
      <c r="OBZ2" s="180"/>
      <c r="OCA2" s="180"/>
      <c r="OCB2" s="180"/>
      <c r="OCC2" s="180"/>
      <c r="OCD2" s="180"/>
      <c r="OCE2" s="180"/>
      <c r="OCF2" s="180"/>
      <c r="OCG2" s="180"/>
      <c r="OCH2" s="180"/>
      <c r="OCI2" s="180"/>
      <c r="OCJ2" s="180"/>
      <c r="OCK2" s="180"/>
      <c r="OCL2" s="180"/>
      <c r="OCM2" s="180"/>
      <c r="OCN2" s="180"/>
      <c r="OCO2" s="180"/>
      <c r="OCP2" s="180"/>
      <c r="OCQ2" s="180"/>
      <c r="OCR2" s="180"/>
      <c r="OCS2" s="180"/>
      <c r="OCT2" s="180"/>
      <c r="OCU2" s="180"/>
      <c r="OCV2" s="180"/>
      <c r="OCW2" s="180"/>
      <c r="OCX2" s="180"/>
      <c r="OCY2" s="180"/>
      <c r="OCZ2" s="180"/>
      <c r="ODA2" s="180"/>
      <c r="ODB2" s="180"/>
      <c r="ODC2" s="180"/>
      <c r="ODD2" s="180"/>
      <c r="ODE2" s="180"/>
      <c r="ODF2" s="180"/>
      <c r="ODG2" s="180"/>
      <c r="ODH2" s="180"/>
      <c r="ODI2" s="180"/>
      <c r="ODJ2" s="180"/>
      <c r="ODK2" s="180"/>
      <c r="ODL2" s="180"/>
      <c r="ODM2" s="180"/>
      <c r="ODN2" s="180"/>
      <c r="ODO2" s="180"/>
      <c r="ODP2" s="180"/>
      <c r="ODQ2" s="180"/>
      <c r="ODR2" s="180"/>
      <c r="ODS2" s="180"/>
      <c r="ODT2" s="180"/>
      <c r="ODU2" s="180"/>
      <c r="ODV2" s="180"/>
      <c r="ODW2" s="180"/>
      <c r="ODX2" s="180"/>
      <c r="ODY2" s="180"/>
      <c r="ODZ2" s="180"/>
      <c r="OEA2" s="180"/>
      <c r="OEB2" s="180"/>
      <c r="OEC2" s="180"/>
      <c r="OED2" s="180"/>
      <c r="OEE2" s="180"/>
      <c r="OEF2" s="180"/>
      <c r="OEG2" s="180"/>
      <c r="OEH2" s="180"/>
      <c r="OEI2" s="180"/>
      <c r="OEJ2" s="180"/>
      <c r="OEK2" s="180"/>
      <c r="OEL2" s="180"/>
      <c r="OEM2" s="180"/>
      <c r="OEN2" s="180"/>
      <c r="OEO2" s="180"/>
      <c r="OEP2" s="180"/>
      <c r="OEQ2" s="180"/>
      <c r="OER2" s="180"/>
      <c r="OES2" s="180"/>
      <c r="OET2" s="180"/>
      <c r="OEU2" s="180"/>
      <c r="OEV2" s="180"/>
      <c r="OEW2" s="180"/>
      <c r="OEX2" s="180"/>
      <c r="OEY2" s="180"/>
      <c r="OEZ2" s="180"/>
      <c r="OFA2" s="180"/>
      <c r="OFB2" s="180"/>
      <c r="OFC2" s="180"/>
      <c r="OFD2" s="180"/>
      <c r="OFE2" s="180"/>
      <c r="OFF2" s="180"/>
      <c r="OFG2" s="180"/>
      <c r="OFH2" s="180"/>
      <c r="OFI2" s="180"/>
      <c r="OFJ2" s="180"/>
      <c r="OFK2" s="180"/>
      <c r="OFL2" s="180"/>
      <c r="OFM2" s="180"/>
      <c r="OFN2" s="180"/>
      <c r="OFO2" s="180"/>
      <c r="OFP2" s="180"/>
      <c r="OFQ2" s="180"/>
      <c r="OFR2" s="180"/>
      <c r="OFS2" s="180"/>
      <c r="OFT2" s="180"/>
      <c r="OFU2" s="180"/>
      <c r="OFV2" s="180"/>
      <c r="OFW2" s="180"/>
      <c r="OFX2" s="180"/>
      <c r="OFY2" s="180"/>
      <c r="OFZ2" s="180"/>
      <c r="OGA2" s="180"/>
      <c r="OGB2" s="180"/>
      <c r="OGC2" s="180"/>
      <c r="OGD2" s="180"/>
      <c r="OGE2" s="180"/>
      <c r="OGF2" s="180"/>
      <c r="OGG2" s="180"/>
      <c r="OGH2" s="180"/>
      <c r="OGI2" s="180"/>
      <c r="OGJ2" s="180"/>
      <c r="OGK2" s="180"/>
      <c r="OGL2" s="180"/>
      <c r="OGM2" s="180"/>
      <c r="OGN2" s="180"/>
      <c r="OGO2" s="180"/>
      <c r="OGP2" s="180"/>
      <c r="OGQ2" s="180"/>
      <c r="OGR2" s="180"/>
      <c r="OGS2" s="180"/>
      <c r="OGT2" s="180"/>
      <c r="OGU2" s="180"/>
      <c r="OGV2" s="180"/>
      <c r="OGW2" s="180"/>
      <c r="OGX2" s="180"/>
      <c r="OGY2" s="180"/>
      <c r="OGZ2" s="180"/>
      <c r="OHA2" s="180"/>
      <c r="OHB2" s="180"/>
      <c r="OHC2" s="180"/>
      <c r="OHD2" s="180"/>
      <c r="OHE2" s="180"/>
      <c r="OHF2" s="180"/>
      <c r="OHG2" s="180"/>
      <c r="OHH2" s="180"/>
      <c r="OHI2" s="180"/>
      <c r="OHJ2" s="180"/>
      <c r="OHK2" s="180"/>
      <c r="OHL2" s="180"/>
      <c r="OHM2" s="180"/>
      <c r="OHN2" s="180"/>
      <c r="OHO2" s="180"/>
      <c r="OHP2" s="180"/>
      <c r="OHQ2" s="180"/>
      <c r="OHR2" s="180"/>
      <c r="OHS2" s="180"/>
      <c r="OHT2" s="180"/>
      <c r="OHU2" s="180"/>
      <c r="OHV2" s="180"/>
      <c r="OHW2" s="180"/>
      <c r="OHX2" s="180"/>
      <c r="OHY2" s="180"/>
      <c r="OHZ2" s="180"/>
      <c r="OIA2" s="180"/>
      <c r="OIB2" s="180"/>
      <c r="OIC2" s="180"/>
      <c r="OID2" s="180"/>
      <c r="OIE2" s="180"/>
      <c r="OIF2" s="180"/>
      <c r="OIG2" s="180"/>
      <c r="OIH2" s="180"/>
      <c r="OII2" s="180"/>
      <c r="OIJ2" s="180"/>
      <c r="OIK2" s="180"/>
      <c r="OIL2" s="180"/>
      <c r="OIM2" s="180"/>
      <c r="OIN2" s="180"/>
      <c r="OIO2" s="180"/>
      <c r="OIP2" s="180"/>
      <c r="OIQ2" s="180"/>
      <c r="OIR2" s="180"/>
      <c r="OIS2" s="180"/>
      <c r="OIT2" s="180"/>
      <c r="OIU2" s="180"/>
      <c r="OIV2" s="180"/>
      <c r="OIW2" s="180"/>
      <c r="OIX2" s="180"/>
      <c r="OIY2" s="180"/>
      <c r="OIZ2" s="180"/>
      <c r="OJA2" s="180"/>
      <c r="OJB2" s="180"/>
      <c r="OJC2" s="180"/>
      <c r="OJD2" s="180"/>
      <c r="OJE2" s="180"/>
      <c r="OJF2" s="180"/>
      <c r="OJG2" s="180"/>
      <c r="OJH2" s="180"/>
      <c r="OJI2" s="180"/>
      <c r="OJJ2" s="180"/>
      <c r="OJK2" s="180"/>
      <c r="OJL2" s="180"/>
      <c r="OJM2" s="180"/>
      <c r="OJN2" s="180"/>
      <c r="OJO2" s="180"/>
      <c r="OJP2" s="180"/>
      <c r="OJQ2" s="180"/>
      <c r="OJR2" s="180"/>
      <c r="OJS2" s="180"/>
      <c r="OJT2" s="180"/>
      <c r="OJU2" s="180"/>
      <c r="OJV2" s="180"/>
      <c r="OJW2" s="180"/>
      <c r="OJX2" s="180"/>
      <c r="OJY2" s="180"/>
      <c r="OJZ2" s="180"/>
      <c r="OKA2" s="180"/>
      <c r="OKB2" s="180"/>
      <c r="OKC2" s="180"/>
      <c r="OKD2" s="180"/>
      <c r="OKE2" s="180"/>
      <c r="OKF2" s="180"/>
      <c r="OKG2" s="180"/>
      <c r="OKH2" s="180"/>
      <c r="OKI2" s="180"/>
      <c r="OKJ2" s="180"/>
      <c r="OKK2" s="180"/>
      <c r="OKL2" s="180"/>
      <c r="OKM2" s="180"/>
      <c r="OKN2" s="180"/>
      <c r="OKO2" s="180"/>
      <c r="OKP2" s="180"/>
      <c r="OKQ2" s="180"/>
      <c r="OKR2" s="180"/>
      <c r="OKS2" s="180"/>
      <c r="OKT2" s="180"/>
      <c r="OKU2" s="180"/>
      <c r="OKV2" s="180"/>
      <c r="OKW2" s="180"/>
      <c r="OKX2" s="180"/>
      <c r="OKY2" s="180"/>
      <c r="OKZ2" s="180"/>
      <c r="OLA2" s="180"/>
      <c r="OLB2" s="180"/>
      <c r="OLC2" s="180"/>
      <c r="OLD2" s="180"/>
      <c r="OLE2" s="180"/>
      <c r="OLF2" s="180"/>
      <c r="OLG2" s="180"/>
      <c r="OLH2" s="180"/>
      <c r="OLI2" s="180"/>
      <c r="OLJ2" s="180"/>
      <c r="OLK2" s="180"/>
      <c r="OLL2" s="180"/>
      <c r="OLM2" s="180"/>
      <c r="OLN2" s="180"/>
      <c r="OLO2" s="180"/>
      <c r="OLP2" s="180"/>
      <c r="OLQ2" s="180"/>
      <c r="OLR2" s="180"/>
      <c r="OLS2" s="180"/>
      <c r="OLT2" s="180"/>
      <c r="OLU2" s="180"/>
      <c r="OLV2" s="180"/>
      <c r="OLW2" s="180"/>
      <c r="OLX2" s="180"/>
      <c r="OLY2" s="180"/>
      <c r="OLZ2" s="180"/>
      <c r="OMA2" s="180"/>
      <c r="OMB2" s="180"/>
      <c r="OMC2" s="180"/>
      <c r="OMD2" s="180"/>
      <c r="OME2" s="180"/>
      <c r="OMF2" s="180"/>
      <c r="OMG2" s="180"/>
      <c r="OMH2" s="180"/>
      <c r="OMI2" s="180"/>
      <c r="OMJ2" s="180"/>
      <c r="OMK2" s="180"/>
      <c r="OML2" s="180"/>
      <c r="OMM2" s="180"/>
      <c r="OMN2" s="180"/>
      <c r="OMO2" s="180"/>
      <c r="OMP2" s="180"/>
      <c r="OMQ2" s="180"/>
      <c r="OMR2" s="180"/>
      <c r="OMS2" s="180"/>
      <c r="OMT2" s="180"/>
      <c r="OMU2" s="180"/>
      <c r="OMV2" s="180"/>
      <c r="OMW2" s="180"/>
      <c r="OMX2" s="180"/>
      <c r="OMY2" s="180"/>
      <c r="OMZ2" s="180"/>
      <c r="ONA2" s="180"/>
      <c r="ONB2" s="180"/>
      <c r="ONC2" s="180"/>
      <c r="OND2" s="180"/>
      <c r="ONE2" s="180"/>
      <c r="ONF2" s="180"/>
      <c r="ONG2" s="180"/>
      <c r="ONH2" s="180"/>
      <c r="ONI2" s="180"/>
      <c r="ONJ2" s="180"/>
      <c r="ONK2" s="180"/>
      <c r="ONL2" s="180"/>
      <c r="ONM2" s="180"/>
      <c r="ONN2" s="180"/>
      <c r="ONO2" s="180"/>
      <c r="ONP2" s="180"/>
      <c r="ONQ2" s="180"/>
      <c r="ONR2" s="180"/>
      <c r="ONS2" s="180"/>
      <c r="ONT2" s="180"/>
      <c r="ONU2" s="180"/>
      <c r="ONV2" s="180"/>
      <c r="ONW2" s="180"/>
      <c r="ONX2" s="180"/>
      <c r="ONY2" s="180"/>
      <c r="ONZ2" s="180"/>
      <c r="OOA2" s="180"/>
      <c r="OOB2" s="180"/>
      <c r="OOC2" s="180"/>
      <c r="OOD2" s="180"/>
      <c r="OOE2" s="180"/>
      <c r="OOF2" s="180"/>
      <c r="OOG2" s="180"/>
      <c r="OOH2" s="180"/>
      <c r="OOI2" s="180"/>
      <c r="OOJ2" s="180"/>
      <c r="OOK2" s="180"/>
      <c r="OOL2" s="180"/>
      <c r="OOM2" s="180"/>
      <c r="OON2" s="180"/>
      <c r="OOO2" s="180"/>
      <c r="OOP2" s="180"/>
      <c r="OOQ2" s="180"/>
      <c r="OOR2" s="180"/>
      <c r="OOS2" s="180"/>
      <c r="OOT2" s="180"/>
      <c r="OOU2" s="180"/>
      <c r="OOV2" s="180"/>
      <c r="OOW2" s="180"/>
      <c r="OOX2" s="180"/>
      <c r="OOY2" s="180"/>
      <c r="OOZ2" s="180"/>
      <c r="OPA2" s="180"/>
      <c r="OPB2" s="180"/>
      <c r="OPC2" s="180"/>
      <c r="OPD2" s="180"/>
      <c r="OPE2" s="180"/>
      <c r="OPF2" s="180"/>
      <c r="OPG2" s="180"/>
      <c r="OPH2" s="180"/>
      <c r="OPI2" s="180"/>
      <c r="OPJ2" s="180"/>
      <c r="OPK2" s="180"/>
      <c r="OPL2" s="180"/>
      <c r="OPM2" s="180"/>
      <c r="OPN2" s="180"/>
      <c r="OPO2" s="180"/>
      <c r="OPP2" s="180"/>
      <c r="OPQ2" s="180"/>
      <c r="OPR2" s="180"/>
      <c r="OPS2" s="180"/>
      <c r="OPT2" s="180"/>
      <c r="OPU2" s="180"/>
      <c r="OPV2" s="180"/>
      <c r="OPW2" s="180"/>
      <c r="OPX2" s="180"/>
      <c r="OPY2" s="180"/>
      <c r="OPZ2" s="180"/>
      <c r="OQA2" s="180"/>
      <c r="OQB2" s="180"/>
      <c r="OQC2" s="180"/>
      <c r="OQD2" s="180"/>
      <c r="OQE2" s="180"/>
      <c r="OQF2" s="180"/>
      <c r="OQG2" s="180"/>
      <c r="OQH2" s="180"/>
      <c r="OQI2" s="180"/>
      <c r="OQJ2" s="180"/>
      <c r="OQK2" s="180"/>
      <c r="OQL2" s="180"/>
      <c r="OQM2" s="180"/>
      <c r="OQN2" s="180"/>
      <c r="OQO2" s="180"/>
      <c r="OQP2" s="180"/>
      <c r="OQQ2" s="180"/>
      <c r="OQR2" s="180"/>
      <c r="OQS2" s="180"/>
      <c r="OQT2" s="180"/>
      <c r="OQU2" s="180"/>
      <c r="OQV2" s="180"/>
      <c r="OQW2" s="180"/>
      <c r="OQX2" s="180"/>
      <c r="OQY2" s="180"/>
      <c r="OQZ2" s="180"/>
      <c r="ORA2" s="180"/>
      <c r="ORB2" s="180"/>
      <c r="ORC2" s="180"/>
      <c r="ORD2" s="180"/>
      <c r="ORE2" s="180"/>
      <c r="ORF2" s="180"/>
      <c r="ORG2" s="180"/>
      <c r="ORH2" s="180"/>
      <c r="ORI2" s="180"/>
      <c r="ORJ2" s="180"/>
      <c r="ORK2" s="180"/>
      <c r="ORL2" s="180"/>
      <c r="ORM2" s="180"/>
      <c r="ORN2" s="180"/>
      <c r="ORO2" s="180"/>
      <c r="ORP2" s="180"/>
      <c r="ORQ2" s="180"/>
      <c r="ORR2" s="180"/>
      <c r="ORS2" s="180"/>
      <c r="ORT2" s="180"/>
      <c r="ORU2" s="180"/>
      <c r="ORV2" s="180"/>
      <c r="ORW2" s="180"/>
      <c r="ORX2" s="180"/>
      <c r="ORY2" s="180"/>
      <c r="ORZ2" s="180"/>
      <c r="OSA2" s="180"/>
      <c r="OSB2" s="180"/>
      <c r="OSC2" s="180"/>
      <c r="OSD2" s="180"/>
      <c r="OSE2" s="180"/>
      <c r="OSF2" s="180"/>
      <c r="OSG2" s="180"/>
      <c r="OSH2" s="180"/>
      <c r="OSI2" s="180"/>
      <c r="OSJ2" s="180"/>
      <c r="OSK2" s="180"/>
      <c r="OSL2" s="180"/>
      <c r="OSM2" s="180"/>
      <c r="OSN2" s="180"/>
      <c r="OSO2" s="180"/>
      <c r="OSP2" s="180"/>
      <c r="OSQ2" s="180"/>
      <c r="OSR2" s="180"/>
      <c r="OSS2" s="180"/>
      <c r="OST2" s="180"/>
      <c r="OSU2" s="180"/>
      <c r="OSV2" s="180"/>
      <c r="OSW2" s="180"/>
      <c r="OSX2" s="180"/>
      <c r="OSY2" s="180"/>
      <c r="OSZ2" s="180"/>
      <c r="OTA2" s="180"/>
      <c r="OTB2" s="180"/>
      <c r="OTC2" s="180"/>
      <c r="OTD2" s="180"/>
      <c r="OTE2" s="180"/>
      <c r="OTF2" s="180"/>
      <c r="OTG2" s="180"/>
      <c r="OTH2" s="180"/>
      <c r="OTI2" s="180"/>
      <c r="OTJ2" s="180"/>
      <c r="OTK2" s="180"/>
      <c r="OTL2" s="180"/>
      <c r="OTM2" s="180"/>
      <c r="OTN2" s="180"/>
      <c r="OTO2" s="180"/>
      <c r="OTP2" s="180"/>
      <c r="OTQ2" s="180"/>
      <c r="OTR2" s="180"/>
      <c r="OTS2" s="180"/>
      <c r="OTT2" s="180"/>
      <c r="OTU2" s="180"/>
      <c r="OTV2" s="180"/>
      <c r="OTW2" s="180"/>
      <c r="OTX2" s="180"/>
      <c r="OTY2" s="180"/>
      <c r="OTZ2" s="180"/>
      <c r="OUA2" s="180"/>
      <c r="OUB2" s="180"/>
      <c r="OUC2" s="180"/>
      <c r="OUD2" s="180"/>
      <c r="OUE2" s="180"/>
      <c r="OUF2" s="180"/>
      <c r="OUG2" s="180"/>
      <c r="OUH2" s="180"/>
      <c r="OUI2" s="180"/>
      <c r="OUJ2" s="180"/>
      <c r="OUK2" s="180"/>
      <c r="OUL2" s="180"/>
      <c r="OUM2" s="180"/>
      <c r="OUN2" s="180"/>
      <c r="OUO2" s="180"/>
      <c r="OUP2" s="180"/>
      <c r="OUQ2" s="180"/>
      <c r="OUR2" s="180"/>
      <c r="OUS2" s="180"/>
      <c r="OUT2" s="180"/>
      <c r="OUU2" s="180"/>
      <c r="OUV2" s="180"/>
      <c r="OUW2" s="180"/>
      <c r="OUX2" s="180"/>
      <c r="OUY2" s="180"/>
      <c r="OUZ2" s="180"/>
      <c r="OVA2" s="180"/>
      <c r="OVB2" s="180"/>
      <c r="OVC2" s="180"/>
      <c r="OVD2" s="180"/>
      <c r="OVE2" s="180"/>
      <c r="OVF2" s="180"/>
      <c r="OVG2" s="180"/>
      <c r="OVH2" s="180"/>
      <c r="OVI2" s="180"/>
      <c r="OVJ2" s="180"/>
      <c r="OVK2" s="180"/>
      <c r="OVL2" s="180"/>
      <c r="OVM2" s="180"/>
      <c r="OVN2" s="180"/>
      <c r="OVO2" s="180"/>
      <c r="OVP2" s="180"/>
      <c r="OVQ2" s="180"/>
      <c r="OVR2" s="180"/>
      <c r="OVS2" s="180"/>
      <c r="OVT2" s="180"/>
      <c r="OVU2" s="180"/>
      <c r="OVV2" s="180"/>
      <c r="OVW2" s="180"/>
      <c r="OVX2" s="180"/>
      <c r="OVY2" s="180"/>
      <c r="OVZ2" s="180"/>
      <c r="OWA2" s="180"/>
      <c r="OWB2" s="180"/>
      <c r="OWC2" s="180"/>
      <c r="OWD2" s="180"/>
      <c r="OWE2" s="180"/>
      <c r="OWF2" s="180"/>
      <c r="OWG2" s="180"/>
      <c r="OWH2" s="180"/>
      <c r="OWI2" s="180"/>
      <c r="OWJ2" s="180"/>
      <c r="OWK2" s="180"/>
      <c r="OWL2" s="180"/>
      <c r="OWM2" s="180"/>
      <c r="OWN2" s="180"/>
      <c r="OWO2" s="180"/>
      <c r="OWP2" s="180"/>
      <c r="OWQ2" s="180"/>
      <c r="OWR2" s="180"/>
      <c r="OWS2" s="180"/>
      <c r="OWT2" s="180"/>
      <c r="OWU2" s="180"/>
      <c r="OWV2" s="180"/>
      <c r="OWW2" s="180"/>
      <c r="OWX2" s="180"/>
      <c r="OWY2" s="180"/>
      <c r="OWZ2" s="180"/>
      <c r="OXA2" s="180"/>
      <c r="OXB2" s="180"/>
      <c r="OXC2" s="180"/>
      <c r="OXD2" s="180"/>
      <c r="OXE2" s="180"/>
      <c r="OXF2" s="180"/>
      <c r="OXG2" s="180"/>
      <c r="OXH2" s="180"/>
      <c r="OXI2" s="180"/>
      <c r="OXJ2" s="180"/>
      <c r="OXK2" s="180"/>
      <c r="OXL2" s="180"/>
      <c r="OXM2" s="180"/>
      <c r="OXN2" s="180"/>
      <c r="OXO2" s="180"/>
      <c r="OXP2" s="180"/>
      <c r="OXQ2" s="180"/>
      <c r="OXR2" s="180"/>
      <c r="OXS2" s="180"/>
      <c r="OXT2" s="180"/>
      <c r="OXU2" s="180"/>
      <c r="OXV2" s="180"/>
      <c r="OXW2" s="180"/>
      <c r="OXX2" s="180"/>
      <c r="OXY2" s="180"/>
      <c r="OXZ2" s="180"/>
      <c r="OYA2" s="180"/>
      <c r="OYB2" s="180"/>
      <c r="OYC2" s="180"/>
      <c r="OYD2" s="180"/>
      <c r="OYE2" s="180"/>
      <c r="OYF2" s="180"/>
      <c r="OYG2" s="180"/>
      <c r="OYH2" s="180"/>
      <c r="OYI2" s="180"/>
      <c r="OYJ2" s="180"/>
      <c r="OYK2" s="180"/>
      <c r="OYL2" s="180"/>
      <c r="OYM2" s="180"/>
      <c r="OYN2" s="180"/>
      <c r="OYO2" s="180"/>
      <c r="OYP2" s="180"/>
      <c r="OYQ2" s="180"/>
      <c r="OYR2" s="180"/>
      <c r="OYS2" s="180"/>
      <c r="OYT2" s="180"/>
      <c r="OYU2" s="180"/>
      <c r="OYV2" s="180"/>
      <c r="OYW2" s="180"/>
      <c r="OYX2" s="180"/>
      <c r="OYY2" s="180"/>
      <c r="OYZ2" s="180"/>
      <c r="OZA2" s="180"/>
      <c r="OZB2" s="180"/>
      <c r="OZC2" s="180"/>
      <c r="OZD2" s="180"/>
      <c r="OZE2" s="180"/>
      <c r="OZF2" s="180"/>
      <c r="OZG2" s="180"/>
      <c r="OZH2" s="180"/>
      <c r="OZI2" s="180"/>
      <c r="OZJ2" s="180"/>
      <c r="OZK2" s="180"/>
      <c r="OZL2" s="180"/>
      <c r="OZM2" s="180"/>
      <c r="OZN2" s="180"/>
      <c r="OZO2" s="180"/>
      <c r="OZP2" s="180"/>
      <c r="OZQ2" s="180"/>
      <c r="OZR2" s="180"/>
      <c r="OZS2" s="180"/>
      <c r="OZT2" s="180"/>
      <c r="OZU2" s="180"/>
      <c r="OZV2" s="180"/>
      <c r="OZW2" s="180"/>
      <c r="OZX2" s="180"/>
      <c r="OZY2" s="180"/>
      <c r="OZZ2" s="180"/>
      <c r="PAA2" s="180"/>
      <c r="PAB2" s="180"/>
      <c r="PAC2" s="180"/>
      <c r="PAD2" s="180"/>
      <c r="PAE2" s="180"/>
      <c r="PAF2" s="180"/>
      <c r="PAG2" s="180"/>
      <c r="PAH2" s="180"/>
      <c r="PAI2" s="180"/>
      <c r="PAJ2" s="180"/>
      <c r="PAK2" s="180"/>
      <c r="PAL2" s="180"/>
      <c r="PAM2" s="180"/>
      <c r="PAN2" s="180"/>
      <c r="PAO2" s="180"/>
      <c r="PAP2" s="180"/>
      <c r="PAQ2" s="180"/>
      <c r="PAR2" s="180"/>
      <c r="PAS2" s="180"/>
      <c r="PAT2" s="180"/>
      <c r="PAU2" s="180"/>
      <c r="PAV2" s="180"/>
      <c r="PAW2" s="180"/>
      <c r="PAX2" s="180"/>
      <c r="PAY2" s="180"/>
      <c r="PAZ2" s="180"/>
      <c r="PBA2" s="180"/>
      <c r="PBB2" s="180"/>
      <c r="PBC2" s="180"/>
      <c r="PBD2" s="180"/>
      <c r="PBE2" s="180"/>
      <c r="PBF2" s="180"/>
      <c r="PBG2" s="180"/>
      <c r="PBH2" s="180"/>
      <c r="PBI2" s="180"/>
      <c r="PBJ2" s="180"/>
      <c r="PBK2" s="180"/>
      <c r="PBL2" s="180"/>
      <c r="PBM2" s="180"/>
      <c r="PBN2" s="180"/>
      <c r="PBO2" s="180"/>
      <c r="PBP2" s="180"/>
      <c r="PBQ2" s="180"/>
      <c r="PBR2" s="180"/>
      <c r="PBS2" s="180"/>
      <c r="PBT2" s="180"/>
      <c r="PBU2" s="180"/>
      <c r="PBV2" s="180"/>
      <c r="PBW2" s="180"/>
      <c r="PBX2" s="180"/>
      <c r="PBY2" s="180"/>
      <c r="PBZ2" s="180"/>
      <c r="PCA2" s="180"/>
      <c r="PCB2" s="180"/>
      <c r="PCC2" s="180"/>
      <c r="PCD2" s="180"/>
      <c r="PCE2" s="180"/>
      <c r="PCF2" s="180"/>
      <c r="PCG2" s="180"/>
      <c r="PCH2" s="180"/>
      <c r="PCI2" s="180"/>
      <c r="PCJ2" s="180"/>
      <c r="PCK2" s="180"/>
      <c r="PCL2" s="180"/>
      <c r="PCM2" s="180"/>
      <c r="PCN2" s="180"/>
      <c r="PCO2" s="180"/>
      <c r="PCP2" s="180"/>
      <c r="PCQ2" s="180"/>
      <c r="PCR2" s="180"/>
      <c r="PCS2" s="180"/>
      <c r="PCT2" s="180"/>
      <c r="PCU2" s="180"/>
      <c r="PCV2" s="180"/>
      <c r="PCW2" s="180"/>
      <c r="PCX2" s="180"/>
      <c r="PCY2" s="180"/>
      <c r="PCZ2" s="180"/>
      <c r="PDA2" s="180"/>
      <c r="PDB2" s="180"/>
      <c r="PDC2" s="180"/>
      <c r="PDD2" s="180"/>
      <c r="PDE2" s="180"/>
      <c r="PDF2" s="180"/>
      <c r="PDG2" s="180"/>
      <c r="PDH2" s="180"/>
      <c r="PDI2" s="180"/>
      <c r="PDJ2" s="180"/>
      <c r="PDK2" s="180"/>
      <c r="PDL2" s="180"/>
      <c r="PDM2" s="180"/>
      <c r="PDN2" s="180"/>
      <c r="PDO2" s="180"/>
      <c r="PDP2" s="180"/>
      <c r="PDQ2" s="180"/>
      <c r="PDR2" s="180"/>
      <c r="PDS2" s="180"/>
      <c r="PDT2" s="180"/>
      <c r="PDU2" s="180"/>
      <c r="PDV2" s="180"/>
      <c r="PDW2" s="180"/>
      <c r="PDX2" s="180"/>
      <c r="PDY2" s="180"/>
      <c r="PDZ2" s="180"/>
      <c r="PEA2" s="180"/>
      <c r="PEB2" s="180"/>
      <c r="PEC2" s="180"/>
      <c r="PED2" s="180"/>
      <c r="PEE2" s="180"/>
      <c r="PEF2" s="180"/>
      <c r="PEG2" s="180"/>
      <c r="PEH2" s="180"/>
      <c r="PEI2" s="180"/>
      <c r="PEJ2" s="180"/>
      <c r="PEK2" s="180"/>
      <c r="PEL2" s="180"/>
      <c r="PEM2" s="180"/>
      <c r="PEN2" s="180"/>
      <c r="PEO2" s="180"/>
      <c r="PEP2" s="180"/>
      <c r="PEQ2" s="180"/>
      <c r="PER2" s="180"/>
      <c r="PES2" s="180"/>
      <c r="PET2" s="180"/>
      <c r="PEU2" s="180"/>
      <c r="PEV2" s="180"/>
      <c r="PEW2" s="180"/>
      <c r="PEX2" s="180"/>
      <c r="PEY2" s="180"/>
      <c r="PEZ2" s="180"/>
      <c r="PFA2" s="180"/>
      <c r="PFB2" s="180"/>
      <c r="PFC2" s="180"/>
      <c r="PFD2" s="180"/>
      <c r="PFE2" s="180"/>
      <c r="PFF2" s="180"/>
      <c r="PFG2" s="180"/>
      <c r="PFH2" s="180"/>
      <c r="PFI2" s="180"/>
      <c r="PFJ2" s="180"/>
      <c r="PFK2" s="180"/>
      <c r="PFL2" s="180"/>
      <c r="PFM2" s="180"/>
      <c r="PFN2" s="180"/>
      <c r="PFO2" s="180"/>
      <c r="PFP2" s="180"/>
      <c r="PFQ2" s="180"/>
      <c r="PFR2" s="180"/>
      <c r="PFS2" s="180"/>
      <c r="PFT2" s="180"/>
      <c r="PFU2" s="180"/>
      <c r="PFV2" s="180"/>
      <c r="PFW2" s="180"/>
      <c r="PFX2" s="180"/>
      <c r="PFY2" s="180"/>
      <c r="PFZ2" s="180"/>
      <c r="PGA2" s="180"/>
      <c r="PGB2" s="180"/>
      <c r="PGC2" s="180"/>
      <c r="PGD2" s="180"/>
      <c r="PGE2" s="180"/>
      <c r="PGF2" s="180"/>
      <c r="PGG2" s="180"/>
      <c r="PGH2" s="180"/>
      <c r="PGI2" s="180"/>
      <c r="PGJ2" s="180"/>
      <c r="PGK2" s="180"/>
      <c r="PGL2" s="180"/>
      <c r="PGM2" s="180"/>
      <c r="PGN2" s="180"/>
      <c r="PGO2" s="180"/>
      <c r="PGP2" s="180"/>
      <c r="PGQ2" s="180"/>
      <c r="PGR2" s="180"/>
      <c r="PGS2" s="180"/>
      <c r="PGT2" s="180"/>
      <c r="PGU2" s="180"/>
      <c r="PGV2" s="180"/>
      <c r="PGW2" s="180"/>
      <c r="PGX2" s="180"/>
      <c r="PGY2" s="180"/>
      <c r="PGZ2" s="180"/>
      <c r="PHA2" s="180"/>
      <c r="PHB2" s="180"/>
      <c r="PHC2" s="180"/>
      <c r="PHD2" s="180"/>
      <c r="PHE2" s="180"/>
      <c r="PHF2" s="180"/>
      <c r="PHG2" s="180"/>
      <c r="PHH2" s="180"/>
      <c r="PHI2" s="180"/>
      <c r="PHJ2" s="180"/>
      <c r="PHK2" s="180"/>
      <c r="PHL2" s="180"/>
      <c r="PHM2" s="180"/>
      <c r="PHN2" s="180"/>
      <c r="PHO2" s="180"/>
      <c r="PHP2" s="180"/>
      <c r="PHQ2" s="180"/>
      <c r="PHR2" s="180"/>
      <c r="PHS2" s="180"/>
      <c r="PHT2" s="180"/>
      <c r="PHU2" s="180"/>
      <c r="PHV2" s="180"/>
      <c r="PHW2" s="180"/>
      <c r="PHX2" s="180"/>
      <c r="PHY2" s="180"/>
      <c r="PHZ2" s="180"/>
      <c r="PIA2" s="180"/>
      <c r="PIB2" s="180"/>
      <c r="PIC2" s="180"/>
      <c r="PID2" s="180"/>
      <c r="PIE2" s="180"/>
      <c r="PIF2" s="180"/>
      <c r="PIG2" s="180"/>
      <c r="PIH2" s="180"/>
      <c r="PII2" s="180"/>
      <c r="PIJ2" s="180"/>
      <c r="PIK2" s="180"/>
      <c r="PIL2" s="180"/>
      <c r="PIM2" s="180"/>
      <c r="PIN2" s="180"/>
      <c r="PIO2" s="180"/>
      <c r="PIP2" s="180"/>
      <c r="PIQ2" s="180"/>
      <c r="PIR2" s="180"/>
      <c r="PIS2" s="180"/>
      <c r="PIT2" s="180"/>
      <c r="PIU2" s="180"/>
      <c r="PIV2" s="180"/>
      <c r="PIW2" s="180"/>
      <c r="PIX2" s="180"/>
      <c r="PIY2" s="180"/>
      <c r="PIZ2" s="180"/>
      <c r="PJA2" s="180"/>
      <c r="PJB2" s="180"/>
      <c r="PJC2" s="180"/>
      <c r="PJD2" s="180"/>
      <c r="PJE2" s="180"/>
      <c r="PJF2" s="180"/>
      <c r="PJG2" s="180"/>
      <c r="PJH2" s="180"/>
      <c r="PJI2" s="180"/>
      <c r="PJJ2" s="180"/>
      <c r="PJK2" s="180"/>
      <c r="PJL2" s="180"/>
      <c r="PJM2" s="180"/>
      <c r="PJN2" s="180"/>
      <c r="PJO2" s="180"/>
      <c r="PJP2" s="180"/>
      <c r="PJQ2" s="180"/>
      <c r="PJR2" s="180"/>
      <c r="PJS2" s="180"/>
      <c r="PJT2" s="180"/>
      <c r="PJU2" s="180"/>
      <c r="PJV2" s="180"/>
      <c r="PJW2" s="180"/>
      <c r="PJX2" s="180"/>
      <c r="PJY2" s="180"/>
      <c r="PJZ2" s="180"/>
      <c r="PKA2" s="180"/>
      <c r="PKB2" s="180"/>
      <c r="PKC2" s="180"/>
      <c r="PKD2" s="180"/>
      <c r="PKE2" s="180"/>
      <c r="PKF2" s="180"/>
      <c r="PKG2" s="180"/>
      <c r="PKH2" s="180"/>
      <c r="PKI2" s="180"/>
      <c r="PKJ2" s="180"/>
      <c r="PKK2" s="180"/>
      <c r="PKL2" s="180"/>
      <c r="PKM2" s="180"/>
      <c r="PKN2" s="180"/>
      <c r="PKO2" s="180"/>
      <c r="PKP2" s="180"/>
      <c r="PKQ2" s="180"/>
      <c r="PKR2" s="180"/>
      <c r="PKS2" s="180"/>
      <c r="PKT2" s="180"/>
      <c r="PKU2" s="180"/>
      <c r="PKV2" s="180"/>
      <c r="PKW2" s="180"/>
      <c r="PKX2" s="180"/>
      <c r="PKY2" s="180"/>
      <c r="PKZ2" s="180"/>
      <c r="PLA2" s="180"/>
      <c r="PLB2" s="180"/>
      <c r="PLC2" s="180"/>
      <c r="PLD2" s="180"/>
      <c r="PLE2" s="180"/>
      <c r="PLF2" s="180"/>
      <c r="PLG2" s="180"/>
      <c r="PLH2" s="180"/>
      <c r="PLI2" s="180"/>
      <c r="PLJ2" s="180"/>
      <c r="PLK2" s="180"/>
      <c r="PLL2" s="180"/>
      <c r="PLM2" s="180"/>
      <c r="PLN2" s="180"/>
      <c r="PLO2" s="180"/>
      <c r="PLP2" s="180"/>
      <c r="PLQ2" s="180"/>
      <c r="PLR2" s="180"/>
      <c r="PLS2" s="180"/>
      <c r="PLT2" s="180"/>
      <c r="PLU2" s="180"/>
      <c r="PLV2" s="180"/>
      <c r="PLW2" s="180"/>
      <c r="PLX2" s="180"/>
      <c r="PLY2" s="180"/>
      <c r="PLZ2" s="180"/>
      <c r="PMA2" s="180"/>
      <c r="PMB2" s="180"/>
      <c r="PMC2" s="180"/>
      <c r="PMD2" s="180"/>
      <c r="PME2" s="180"/>
      <c r="PMF2" s="180"/>
      <c r="PMG2" s="180"/>
      <c r="PMH2" s="180"/>
      <c r="PMI2" s="180"/>
      <c r="PMJ2" s="180"/>
      <c r="PMK2" s="180"/>
      <c r="PML2" s="180"/>
      <c r="PMM2" s="180"/>
      <c r="PMN2" s="180"/>
      <c r="PMO2" s="180"/>
      <c r="PMP2" s="180"/>
      <c r="PMQ2" s="180"/>
      <c r="PMR2" s="180"/>
      <c r="PMS2" s="180"/>
      <c r="PMT2" s="180"/>
      <c r="PMU2" s="180"/>
      <c r="PMV2" s="180"/>
      <c r="PMW2" s="180"/>
      <c r="PMX2" s="180"/>
      <c r="PMY2" s="180"/>
      <c r="PMZ2" s="180"/>
      <c r="PNA2" s="180"/>
      <c r="PNB2" s="180"/>
      <c r="PNC2" s="180"/>
      <c r="PND2" s="180"/>
      <c r="PNE2" s="180"/>
      <c r="PNF2" s="180"/>
      <c r="PNG2" s="180"/>
      <c r="PNH2" s="180"/>
      <c r="PNI2" s="180"/>
      <c r="PNJ2" s="180"/>
      <c r="PNK2" s="180"/>
      <c r="PNL2" s="180"/>
      <c r="PNM2" s="180"/>
      <c r="PNN2" s="180"/>
      <c r="PNO2" s="180"/>
      <c r="PNP2" s="180"/>
      <c r="PNQ2" s="180"/>
      <c r="PNR2" s="180"/>
      <c r="PNS2" s="180"/>
      <c r="PNT2" s="180"/>
      <c r="PNU2" s="180"/>
      <c r="PNV2" s="180"/>
      <c r="PNW2" s="180"/>
      <c r="PNX2" s="180"/>
      <c r="PNY2" s="180"/>
      <c r="PNZ2" s="180"/>
      <c r="POA2" s="180"/>
      <c r="POB2" s="180"/>
      <c r="POC2" s="180"/>
      <c r="POD2" s="180"/>
      <c r="POE2" s="180"/>
      <c r="POF2" s="180"/>
      <c r="POG2" s="180"/>
      <c r="POH2" s="180"/>
      <c r="POI2" s="180"/>
      <c r="POJ2" s="180"/>
      <c r="POK2" s="180"/>
      <c r="POL2" s="180"/>
      <c r="POM2" s="180"/>
      <c r="PON2" s="180"/>
      <c r="POO2" s="180"/>
      <c r="POP2" s="180"/>
      <c r="POQ2" s="180"/>
      <c r="POR2" s="180"/>
      <c r="POS2" s="180"/>
      <c r="POT2" s="180"/>
      <c r="POU2" s="180"/>
      <c r="POV2" s="180"/>
      <c r="POW2" s="180"/>
      <c r="POX2" s="180"/>
      <c r="POY2" s="180"/>
      <c r="POZ2" s="180"/>
      <c r="PPA2" s="180"/>
      <c r="PPB2" s="180"/>
      <c r="PPC2" s="180"/>
      <c r="PPD2" s="180"/>
      <c r="PPE2" s="180"/>
      <c r="PPF2" s="180"/>
      <c r="PPG2" s="180"/>
      <c r="PPH2" s="180"/>
      <c r="PPI2" s="180"/>
      <c r="PPJ2" s="180"/>
      <c r="PPK2" s="180"/>
      <c r="PPL2" s="180"/>
      <c r="PPM2" s="180"/>
      <c r="PPN2" s="180"/>
      <c r="PPO2" s="180"/>
      <c r="PPP2" s="180"/>
      <c r="PPQ2" s="180"/>
      <c r="PPR2" s="180"/>
      <c r="PPS2" s="180"/>
      <c r="PPT2" s="180"/>
      <c r="PPU2" s="180"/>
      <c r="PPV2" s="180"/>
      <c r="PPW2" s="180"/>
      <c r="PPX2" s="180"/>
      <c r="PPY2" s="180"/>
      <c r="PPZ2" s="180"/>
      <c r="PQA2" s="180"/>
      <c r="PQB2" s="180"/>
      <c r="PQC2" s="180"/>
      <c r="PQD2" s="180"/>
      <c r="PQE2" s="180"/>
      <c r="PQF2" s="180"/>
      <c r="PQG2" s="180"/>
      <c r="PQH2" s="180"/>
      <c r="PQI2" s="180"/>
      <c r="PQJ2" s="180"/>
      <c r="PQK2" s="180"/>
      <c r="PQL2" s="180"/>
      <c r="PQM2" s="180"/>
      <c r="PQN2" s="180"/>
      <c r="PQO2" s="180"/>
      <c r="PQP2" s="180"/>
      <c r="PQQ2" s="180"/>
      <c r="PQR2" s="180"/>
      <c r="PQS2" s="180"/>
      <c r="PQT2" s="180"/>
      <c r="PQU2" s="180"/>
      <c r="PQV2" s="180"/>
      <c r="PQW2" s="180"/>
      <c r="PQX2" s="180"/>
      <c r="PQY2" s="180"/>
      <c r="PQZ2" s="180"/>
      <c r="PRA2" s="180"/>
      <c r="PRB2" s="180"/>
      <c r="PRC2" s="180"/>
      <c r="PRD2" s="180"/>
      <c r="PRE2" s="180"/>
      <c r="PRF2" s="180"/>
      <c r="PRG2" s="180"/>
      <c r="PRH2" s="180"/>
      <c r="PRI2" s="180"/>
      <c r="PRJ2" s="180"/>
      <c r="PRK2" s="180"/>
      <c r="PRL2" s="180"/>
      <c r="PRM2" s="180"/>
      <c r="PRN2" s="180"/>
      <c r="PRO2" s="180"/>
      <c r="PRP2" s="180"/>
      <c r="PRQ2" s="180"/>
      <c r="PRR2" s="180"/>
      <c r="PRS2" s="180"/>
      <c r="PRT2" s="180"/>
      <c r="PRU2" s="180"/>
      <c r="PRV2" s="180"/>
      <c r="PRW2" s="180"/>
      <c r="PRX2" s="180"/>
      <c r="PRY2" s="180"/>
      <c r="PRZ2" s="180"/>
      <c r="PSA2" s="180"/>
      <c r="PSB2" s="180"/>
      <c r="PSC2" s="180"/>
      <c r="PSD2" s="180"/>
      <c r="PSE2" s="180"/>
      <c r="PSF2" s="180"/>
      <c r="PSG2" s="180"/>
      <c r="PSH2" s="180"/>
      <c r="PSI2" s="180"/>
      <c r="PSJ2" s="180"/>
      <c r="PSK2" s="180"/>
      <c r="PSL2" s="180"/>
      <c r="PSM2" s="180"/>
      <c r="PSN2" s="180"/>
      <c r="PSO2" s="180"/>
      <c r="PSP2" s="180"/>
      <c r="PSQ2" s="180"/>
      <c r="PSR2" s="180"/>
      <c r="PSS2" s="180"/>
      <c r="PST2" s="180"/>
      <c r="PSU2" s="180"/>
      <c r="PSV2" s="180"/>
      <c r="PSW2" s="180"/>
      <c r="PSX2" s="180"/>
      <c r="PSY2" s="180"/>
      <c r="PSZ2" s="180"/>
      <c r="PTA2" s="180"/>
      <c r="PTB2" s="180"/>
      <c r="PTC2" s="180"/>
      <c r="PTD2" s="180"/>
      <c r="PTE2" s="180"/>
      <c r="PTF2" s="180"/>
      <c r="PTG2" s="180"/>
      <c r="PTH2" s="180"/>
      <c r="PTI2" s="180"/>
      <c r="PTJ2" s="180"/>
      <c r="PTK2" s="180"/>
      <c r="PTL2" s="180"/>
      <c r="PTM2" s="180"/>
      <c r="PTN2" s="180"/>
      <c r="PTO2" s="180"/>
      <c r="PTP2" s="180"/>
      <c r="PTQ2" s="180"/>
      <c r="PTR2" s="180"/>
      <c r="PTS2" s="180"/>
      <c r="PTT2" s="180"/>
      <c r="PTU2" s="180"/>
      <c r="PTV2" s="180"/>
      <c r="PTW2" s="180"/>
      <c r="PTX2" s="180"/>
      <c r="PTY2" s="180"/>
      <c r="PTZ2" s="180"/>
      <c r="PUA2" s="180"/>
      <c r="PUB2" s="180"/>
      <c r="PUC2" s="180"/>
      <c r="PUD2" s="180"/>
      <c r="PUE2" s="180"/>
      <c r="PUF2" s="180"/>
      <c r="PUG2" s="180"/>
      <c r="PUH2" s="180"/>
      <c r="PUI2" s="180"/>
      <c r="PUJ2" s="180"/>
      <c r="PUK2" s="180"/>
      <c r="PUL2" s="180"/>
      <c r="PUM2" s="180"/>
      <c r="PUN2" s="180"/>
      <c r="PUO2" s="180"/>
      <c r="PUP2" s="180"/>
      <c r="PUQ2" s="180"/>
      <c r="PUR2" s="180"/>
      <c r="PUS2" s="180"/>
      <c r="PUT2" s="180"/>
      <c r="PUU2" s="180"/>
      <c r="PUV2" s="180"/>
      <c r="PUW2" s="180"/>
      <c r="PUX2" s="180"/>
      <c r="PUY2" s="180"/>
      <c r="PUZ2" s="180"/>
      <c r="PVA2" s="180"/>
      <c r="PVB2" s="180"/>
      <c r="PVC2" s="180"/>
      <c r="PVD2" s="180"/>
      <c r="PVE2" s="180"/>
      <c r="PVF2" s="180"/>
      <c r="PVG2" s="180"/>
      <c r="PVH2" s="180"/>
      <c r="PVI2" s="180"/>
      <c r="PVJ2" s="180"/>
      <c r="PVK2" s="180"/>
      <c r="PVL2" s="180"/>
      <c r="PVM2" s="180"/>
      <c r="PVN2" s="180"/>
      <c r="PVO2" s="180"/>
      <c r="PVP2" s="180"/>
      <c r="PVQ2" s="180"/>
      <c r="PVR2" s="180"/>
      <c r="PVS2" s="180"/>
      <c r="PVT2" s="180"/>
      <c r="PVU2" s="180"/>
      <c r="PVV2" s="180"/>
      <c r="PVW2" s="180"/>
      <c r="PVX2" s="180"/>
      <c r="PVY2" s="180"/>
      <c r="PVZ2" s="180"/>
      <c r="PWA2" s="180"/>
      <c r="PWB2" s="180"/>
      <c r="PWC2" s="180"/>
      <c r="PWD2" s="180"/>
      <c r="PWE2" s="180"/>
      <c r="PWF2" s="180"/>
      <c r="PWG2" s="180"/>
      <c r="PWH2" s="180"/>
      <c r="PWI2" s="180"/>
      <c r="PWJ2" s="180"/>
      <c r="PWK2" s="180"/>
      <c r="PWL2" s="180"/>
      <c r="PWM2" s="180"/>
      <c r="PWN2" s="180"/>
      <c r="PWO2" s="180"/>
      <c r="PWP2" s="180"/>
      <c r="PWQ2" s="180"/>
      <c r="PWR2" s="180"/>
      <c r="PWS2" s="180"/>
      <c r="PWT2" s="180"/>
      <c r="PWU2" s="180"/>
      <c r="PWV2" s="180"/>
      <c r="PWW2" s="180"/>
      <c r="PWX2" s="180"/>
      <c r="PWY2" s="180"/>
      <c r="PWZ2" s="180"/>
      <c r="PXA2" s="180"/>
      <c r="PXB2" s="180"/>
      <c r="PXC2" s="180"/>
      <c r="PXD2" s="180"/>
      <c r="PXE2" s="180"/>
      <c r="PXF2" s="180"/>
      <c r="PXG2" s="180"/>
      <c r="PXH2" s="180"/>
      <c r="PXI2" s="180"/>
      <c r="PXJ2" s="180"/>
      <c r="PXK2" s="180"/>
      <c r="PXL2" s="180"/>
      <c r="PXM2" s="180"/>
      <c r="PXN2" s="180"/>
      <c r="PXO2" s="180"/>
      <c r="PXP2" s="180"/>
      <c r="PXQ2" s="180"/>
      <c r="PXR2" s="180"/>
      <c r="PXS2" s="180"/>
      <c r="PXT2" s="180"/>
      <c r="PXU2" s="180"/>
      <c r="PXV2" s="180"/>
      <c r="PXW2" s="180"/>
      <c r="PXX2" s="180"/>
      <c r="PXY2" s="180"/>
      <c r="PXZ2" s="180"/>
      <c r="PYA2" s="180"/>
      <c r="PYB2" s="180"/>
      <c r="PYC2" s="180"/>
      <c r="PYD2" s="180"/>
      <c r="PYE2" s="180"/>
      <c r="PYF2" s="180"/>
      <c r="PYG2" s="180"/>
      <c r="PYH2" s="180"/>
      <c r="PYI2" s="180"/>
      <c r="PYJ2" s="180"/>
      <c r="PYK2" s="180"/>
      <c r="PYL2" s="180"/>
      <c r="PYM2" s="180"/>
      <c r="PYN2" s="180"/>
      <c r="PYO2" s="180"/>
      <c r="PYP2" s="180"/>
      <c r="PYQ2" s="180"/>
      <c r="PYR2" s="180"/>
      <c r="PYS2" s="180"/>
      <c r="PYT2" s="180"/>
      <c r="PYU2" s="180"/>
      <c r="PYV2" s="180"/>
      <c r="PYW2" s="180"/>
      <c r="PYX2" s="180"/>
      <c r="PYY2" s="180"/>
      <c r="PYZ2" s="180"/>
      <c r="PZA2" s="180"/>
      <c r="PZB2" s="180"/>
      <c r="PZC2" s="180"/>
      <c r="PZD2" s="180"/>
      <c r="PZE2" s="180"/>
      <c r="PZF2" s="180"/>
      <c r="PZG2" s="180"/>
      <c r="PZH2" s="180"/>
      <c r="PZI2" s="180"/>
      <c r="PZJ2" s="180"/>
      <c r="PZK2" s="180"/>
      <c r="PZL2" s="180"/>
      <c r="PZM2" s="180"/>
      <c r="PZN2" s="180"/>
      <c r="PZO2" s="180"/>
      <c r="PZP2" s="180"/>
      <c r="PZQ2" s="180"/>
      <c r="PZR2" s="180"/>
      <c r="PZS2" s="180"/>
      <c r="PZT2" s="180"/>
      <c r="PZU2" s="180"/>
      <c r="PZV2" s="180"/>
      <c r="PZW2" s="180"/>
      <c r="PZX2" s="180"/>
      <c r="PZY2" s="180"/>
      <c r="PZZ2" s="180"/>
      <c r="QAA2" s="180"/>
      <c r="QAB2" s="180"/>
      <c r="QAC2" s="180"/>
      <c r="QAD2" s="180"/>
      <c r="QAE2" s="180"/>
      <c r="QAF2" s="180"/>
      <c r="QAG2" s="180"/>
      <c r="QAH2" s="180"/>
      <c r="QAI2" s="180"/>
      <c r="QAJ2" s="180"/>
      <c r="QAK2" s="180"/>
      <c r="QAL2" s="180"/>
      <c r="QAM2" s="180"/>
      <c r="QAN2" s="180"/>
      <c r="QAO2" s="180"/>
      <c r="QAP2" s="180"/>
      <c r="QAQ2" s="180"/>
      <c r="QAR2" s="180"/>
      <c r="QAS2" s="180"/>
      <c r="QAT2" s="180"/>
      <c r="QAU2" s="180"/>
      <c r="QAV2" s="180"/>
      <c r="QAW2" s="180"/>
      <c r="QAX2" s="180"/>
      <c r="QAY2" s="180"/>
      <c r="QAZ2" s="180"/>
      <c r="QBA2" s="180"/>
      <c r="QBB2" s="180"/>
      <c r="QBC2" s="180"/>
      <c r="QBD2" s="180"/>
      <c r="QBE2" s="180"/>
      <c r="QBF2" s="180"/>
      <c r="QBG2" s="180"/>
      <c r="QBH2" s="180"/>
      <c r="QBI2" s="180"/>
      <c r="QBJ2" s="180"/>
      <c r="QBK2" s="180"/>
      <c r="QBL2" s="180"/>
      <c r="QBM2" s="180"/>
      <c r="QBN2" s="180"/>
      <c r="QBO2" s="180"/>
      <c r="QBP2" s="180"/>
      <c r="QBQ2" s="180"/>
      <c r="QBR2" s="180"/>
      <c r="QBS2" s="180"/>
      <c r="QBT2" s="180"/>
      <c r="QBU2" s="180"/>
      <c r="QBV2" s="180"/>
      <c r="QBW2" s="180"/>
      <c r="QBX2" s="180"/>
      <c r="QBY2" s="180"/>
      <c r="QBZ2" s="180"/>
      <c r="QCA2" s="180"/>
      <c r="QCB2" s="180"/>
      <c r="QCC2" s="180"/>
      <c r="QCD2" s="180"/>
      <c r="QCE2" s="180"/>
      <c r="QCF2" s="180"/>
      <c r="QCG2" s="180"/>
      <c r="QCH2" s="180"/>
      <c r="QCI2" s="180"/>
      <c r="QCJ2" s="180"/>
      <c r="QCK2" s="180"/>
      <c r="QCL2" s="180"/>
      <c r="QCM2" s="180"/>
      <c r="QCN2" s="180"/>
      <c r="QCO2" s="180"/>
      <c r="QCP2" s="180"/>
      <c r="QCQ2" s="180"/>
      <c r="QCR2" s="180"/>
      <c r="QCS2" s="180"/>
      <c r="QCT2" s="180"/>
      <c r="QCU2" s="180"/>
      <c r="QCV2" s="180"/>
      <c r="QCW2" s="180"/>
      <c r="QCX2" s="180"/>
      <c r="QCY2" s="180"/>
      <c r="QCZ2" s="180"/>
      <c r="QDA2" s="180"/>
      <c r="QDB2" s="180"/>
      <c r="QDC2" s="180"/>
      <c r="QDD2" s="180"/>
      <c r="QDE2" s="180"/>
      <c r="QDF2" s="180"/>
      <c r="QDG2" s="180"/>
      <c r="QDH2" s="180"/>
      <c r="QDI2" s="180"/>
      <c r="QDJ2" s="180"/>
      <c r="QDK2" s="180"/>
      <c r="QDL2" s="180"/>
      <c r="QDM2" s="180"/>
      <c r="QDN2" s="180"/>
      <c r="QDO2" s="180"/>
      <c r="QDP2" s="180"/>
      <c r="QDQ2" s="180"/>
      <c r="QDR2" s="180"/>
      <c r="QDS2" s="180"/>
      <c r="QDT2" s="180"/>
      <c r="QDU2" s="180"/>
      <c r="QDV2" s="180"/>
      <c r="QDW2" s="180"/>
      <c r="QDX2" s="180"/>
      <c r="QDY2" s="180"/>
      <c r="QDZ2" s="180"/>
      <c r="QEA2" s="180"/>
      <c r="QEB2" s="180"/>
      <c r="QEC2" s="180"/>
      <c r="QED2" s="180"/>
      <c r="QEE2" s="180"/>
      <c r="QEF2" s="180"/>
      <c r="QEG2" s="180"/>
      <c r="QEH2" s="180"/>
      <c r="QEI2" s="180"/>
      <c r="QEJ2" s="180"/>
      <c r="QEK2" s="180"/>
      <c r="QEL2" s="180"/>
      <c r="QEM2" s="180"/>
      <c r="QEN2" s="180"/>
      <c r="QEO2" s="180"/>
      <c r="QEP2" s="180"/>
      <c r="QEQ2" s="180"/>
      <c r="QER2" s="180"/>
      <c r="QES2" s="180"/>
      <c r="QET2" s="180"/>
      <c r="QEU2" s="180"/>
      <c r="QEV2" s="180"/>
      <c r="QEW2" s="180"/>
      <c r="QEX2" s="180"/>
      <c r="QEY2" s="180"/>
      <c r="QEZ2" s="180"/>
      <c r="QFA2" s="180"/>
      <c r="QFB2" s="180"/>
      <c r="QFC2" s="180"/>
      <c r="QFD2" s="180"/>
      <c r="QFE2" s="180"/>
      <c r="QFF2" s="180"/>
      <c r="QFG2" s="180"/>
      <c r="QFH2" s="180"/>
      <c r="QFI2" s="180"/>
      <c r="QFJ2" s="180"/>
      <c r="QFK2" s="180"/>
      <c r="QFL2" s="180"/>
      <c r="QFM2" s="180"/>
      <c r="QFN2" s="180"/>
      <c r="QFO2" s="180"/>
      <c r="QFP2" s="180"/>
      <c r="QFQ2" s="180"/>
      <c r="QFR2" s="180"/>
      <c r="QFS2" s="180"/>
      <c r="QFT2" s="180"/>
      <c r="QFU2" s="180"/>
      <c r="QFV2" s="180"/>
      <c r="QFW2" s="180"/>
      <c r="QFX2" s="180"/>
      <c r="QFY2" s="180"/>
      <c r="QFZ2" s="180"/>
      <c r="QGA2" s="180"/>
      <c r="QGB2" s="180"/>
      <c r="QGC2" s="180"/>
      <c r="QGD2" s="180"/>
      <c r="QGE2" s="180"/>
      <c r="QGF2" s="180"/>
      <c r="QGG2" s="180"/>
      <c r="QGH2" s="180"/>
      <c r="QGI2" s="180"/>
      <c r="QGJ2" s="180"/>
      <c r="QGK2" s="180"/>
      <c r="QGL2" s="180"/>
      <c r="QGM2" s="180"/>
      <c r="QGN2" s="180"/>
      <c r="QGO2" s="180"/>
      <c r="QGP2" s="180"/>
      <c r="QGQ2" s="180"/>
      <c r="QGR2" s="180"/>
      <c r="QGS2" s="180"/>
      <c r="QGT2" s="180"/>
      <c r="QGU2" s="180"/>
      <c r="QGV2" s="180"/>
      <c r="QGW2" s="180"/>
      <c r="QGX2" s="180"/>
      <c r="QGY2" s="180"/>
      <c r="QGZ2" s="180"/>
      <c r="QHA2" s="180"/>
      <c r="QHB2" s="180"/>
      <c r="QHC2" s="180"/>
      <c r="QHD2" s="180"/>
      <c r="QHE2" s="180"/>
      <c r="QHF2" s="180"/>
      <c r="QHG2" s="180"/>
      <c r="QHH2" s="180"/>
      <c r="QHI2" s="180"/>
      <c r="QHJ2" s="180"/>
      <c r="QHK2" s="180"/>
      <c r="QHL2" s="180"/>
      <c r="QHM2" s="180"/>
      <c r="QHN2" s="180"/>
      <c r="QHO2" s="180"/>
      <c r="QHP2" s="180"/>
      <c r="QHQ2" s="180"/>
      <c r="QHR2" s="180"/>
      <c r="QHS2" s="180"/>
      <c r="QHT2" s="180"/>
      <c r="QHU2" s="180"/>
      <c r="QHV2" s="180"/>
      <c r="QHW2" s="180"/>
      <c r="QHX2" s="180"/>
      <c r="QHY2" s="180"/>
      <c r="QHZ2" s="180"/>
      <c r="QIA2" s="180"/>
      <c r="QIB2" s="180"/>
      <c r="QIC2" s="180"/>
      <c r="QID2" s="180"/>
      <c r="QIE2" s="180"/>
      <c r="QIF2" s="180"/>
      <c r="QIG2" s="180"/>
      <c r="QIH2" s="180"/>
      <c r="QII2" s="180"/>
      <c r="QIJ2" s="180"/>
      <c r="QIK2" s="180"/>
      <c r="QIL2" s="180"/>
      <c r="QIM2" s="180"/>
      <c r="QIN2" s="180"/>
      <c r="QIO2" s="180"/>
      <c r="QIP2" s="180"/>
      <c r="QIQ2" s="180"/>
      <c r="QIR2" s="180"/>
      <c r="QIS2" s="180"/>
      <c r="QIT2" s="180"/>
      <c r="QIU2" s="180"/>
      <c r="QIV2" s="180"/>
      <c r="QIW2" s="180"/>
      <c r="QIX2" s="180"/>
      <c r="QIY2" s="180"/>
      <c r="QIZ2" s="180"/>
      <c r="QJA2" s="180"/>
      <c r="QJB2" s="180"/>
      <c r="QJC2" s="180"/>
      <c r="QJD2" s="180"/>
      <c r="QJE2" s="180"/>
      <c r="QJF2" s="180"/>
      <c r="QJG2" s="180"/>
      <c r="QJH2" s="180"/>
      <c r="QJI2" s="180"/>
      <c r="QJJ2" s="180"/>
      <c r="QJK2" s="180"/>
      <c r="QJL2" s="180"/>
      <c r="QJM2" s="180"/>
      <c r="QJN2" s="180"/>
      <c r="QJO2" s="180"/>
      <c r="QJP2" s="180"/>
      <c r="QJQ2" s="180"/>
      <c r="QJR2" s="180"/>
      <c r="QJS2" s="180"/>
      <c r="QJT2" s="180"/>
      <c r="QJU2" s="180"/>
      <c r="QJV2" s="180"/>
      <c r="QJW2" s="180"/>
      <c r="QJX2" s="180"/>
      <c r="QJY2" s="180"/>
      <c r="QJZ2" s="180"/>
      <c r="QKA2" s="180"/>
      <c r="QKB2" s="180"/>
      <c r="QKC2" s="180"/>
      <c r="QKD2" s="180"/>
      <c r="QKE2" s="180"/>
      <c r="QKF2" s="180"/>
      <c r="QKG2" s="180"/>
      <c r="QKH2" s="180"/>
      <c r="QKI2" s="180"/>
      <c r="QKJ2" s="180"/>
      <c r="QKK2" s="180"/>
      <c r="QKL2" s="180"/>
      <c r="QKM2" s="180"/>
      <c r="QKN2" s="180"/>
      <c r="QKO2" s="180"/>
      <c r="QKP2" s="180"/>
      <c r="QKQ2" s="180"/>
      <c r="QKR2" s="180"/>
      <c r="QKS2" s="180"/>
      <c r="QKT2" s="180"/>
      <c r="QKU2" s="180"/>
      <c r="QKV2" s="180"/>
      <c r="QKW2" s="180"/>
      <c r="QKX2" s="180"/>
      <c r="QKY2" s="180"/>
      <c r="QKZ2" s="180"/>
      <c r="QLA2" s="180"/>
      <c r="QLB2" s="180"/>
      <c r="QLC2" s="180"/>
      <c r="QLD2" s="180"/>
      <c r="QLE2" s="180"/>
      <c r="QLF2" s="180"/>
      <c r="QLG2" s="180"/>
      <c r="QLH2" s="180"/>
      <c r="QLI2" s="180"/>
      <c r="QLJ2" s="180"/>
      <c r="QLK2" s="180"/>
      <c r="QLL2" s="180"/>
      <c r="QLM2" s="180"/>
      <c r="QLN2" s="180"/>
      <c r="QLO2" s="180"/>
      <c r="QLP2" s="180"/>
      <c r="QLQ2" s="180"/>
      <c r="QLR2" s="180"/>
      <c r="QLS2" s="180"/>
      <c r="QLT2" s="180"/>
      <c r="QLU2" s="180"/>
      <c r="QLV2" s="180"/>
      <c r="QLW2" s="180"/>
      <c r="QLX2" s="180"/>
      <c r="QLY2" s="180"/>
      <c r="QLZ2" s="180"/>
      <c r="QMA2" s="180"/>
      <c r="QMB2" s="180"/>
      <c r="QMC2" s="180"/>
      <c r="QMD2" s="180"/>
      <c r="QME2" s="180"/>
      <c r="QMF2" s="180"/>
      <c r="QMG2" s="180"/>
      <c r="QMH2" s="180"/>
      <c r="QMI2" s="180"/>
      <c r="QMJ2" s="180"/>
      <c r="QMK2" s="180"/>
      <c r="QML2" s="180"/>
      <c r="QMM2" s="180"/>
      <c r="QMN2" s="180"/>
      <c r="QMO2" s="180"/>
      <c r="QMP2" s="180"/>
      <c r="QMQ2" s="180"/>
      <c r="QMR2" s="180"/>
      <c r="QMS2" s="180"/>
      <c r="QMT2" s="180"/>
      <c r="QMU2" s="180"/>
      <c r="QMV2" s="180"/>
      <c r="QMW2" s="180"/>
      <c r="QMX2" s="180"/>
      <c r="QMY2" s="180"/>
      <c r="QMZ2" s="180"/>
      <c r="QNA2" s="180"/>
      <c r="QNB2" s="180"/>
      <c r="QNC2" s="180"/>
      <c r="QND2" s="180"/>
      <c r="QNE2" s="180"/>
      <c r="QNF2" s="180"/>
      <c r="QNG2" s="180"/>
      <c r="QNH2" s="180"/>
      <c r="QNI2" s="180"/>
      <c r="QNJ2" s="180"/>
      <c r="QNK2" s="180"/>
      <c r="QNL2" s="180"/>
      <c r="QNM2" s="180"/>
      <c r="QNN2" s="180"/>
      <c r="QNO2" s="180"/>
      <c r="QNP2" s="180"/>
      <c r="QNQ2" s="180"/>
      <c r="QNR2" s="180"/>
      <c r="QNS2" s="180"/>
      <c r="QNT2" s="180"/>
      <c r="QNU2" s="180"/>
      <c r="QNV2" s="180"/>
      <c r="QNW2" s="180"/>
      <c r="QNX2" s="180"/>
      <c r="QNY2" s="180"/>
      <c r="QNZ2" s="180"/>
      <c r="QOA2" s="180"/>
      <c r="QOB2" s="180"/>
      <c r="QOC2" s="180"/>
      <c r="QOD2" s="180"/>
      <c r="QOE2" s="180"/>
      <c r="QOF2" s="180"/>
      <c r="QOG2" s="180"/>
      <c r="QOH2" s="180"/>
      <c r="QOI2" s="180"/>
      <c r="QOJ2" s="180"/>
      <c r="QOK2" s="180"/>
      <c r="QOL2" s="180"/>
      <c r="QOM2" s="180"/>
      <c r="QON2" s="180"/>
      <c r="QOO2" s="180"/>
      <c r="QOP2" s="180"/>
      <c r="QOQ2" s="180"/>
      <c r="QOR2" s="180"/>
      <c r="QOS2" s="180"/>
      <c r="QOT2" s="180"/>
      <c r="QOU2" s="180"/>
      <c r="QOV2" s="180"/>
      <c r="QOW2" s="180"/>
      <c r="QOX2" s="180"/>
      <c r="QOY2" s="180"/>
      <c r="QOZ2" s="180"/>
      <c r="QPA2" s="180"/>
      <c r="QPB2" s="180"/>
      <c r="QPC2" s="180"/>
      <c r="QPD2" s="180"/>
      <c r="QPE2" s="180"/>
      <c r="QPF2" s="180"/>
      <c r="QPG2" s="180"/>
      <c r="QPH2" s="180"/>
      <c r="QPI2" s="180"/>
      <c r="QPJ2" s="180"/>
      <c r="QPK2" s="180"/>
      <c r="QPL2" s="180"/>
      <c r="QPM2" s="180"/>
      <c r="QPN2" s="180"/>
      <c r="QPO2" s="180"/>
      <c r="QPP2" s="180"/>
      <c r="QPQ2" s="180"/>
      <c r="QPR2" s="180"/>
      <c r="QPS2" s="180"/>
      <c r="QPT2" s="180"/>
      <c r="QPU2" s="180"/>
      <c r="QPV2" s="180"/>
      <c r="QPW2" s="180"/>
      <c r="QPX2" s="180"/>
      <c r="QPY2" s="180"/>
      <c r="QPZ2" s="180"/>
      <c r="QQA2" s="180"/>
      <c r="QQB2" s="180"/>
      <c r="QQC2" s="180"/>
      <c r="QQD2" s="180"/>
      <c r="QQE2" s="180"/>
      <c r="QQF2" s="180"/>
      <c r="QQG2" s="180"/>
      <c r="QQH2" s="180"/>
      <c r="QQI2" s="180"/>
      <c r="QQJ2" s="180"/>
      <c r="QQK2" s="180"/>
      <c r="QQL2" s="180"/>
      <c r="QQM2" s="180"/>
      <c r="QQN2" s="180"/>
      <c r="QQO2" s="180"/>
      <c r="QQP2" s="180"/>
      <c r="QQQ2" s="180"/>
      <c r="QQR2" s="180"/>
      <c r="QQS2" s="180"/>
      <c r="QQT2" s="180"/>
      <c r="QQU2" s="180"/>
      <c r="QQV2" s="180"/>
      <c r="QQW2" s="180"/>
      <c r="QQX2" s="180"/>
      <c r="QQY2" s="180"/>
      <c r="QQZ2" s="180"/>
      <c r="QRA2" s="180"/>
      <c r="QRB2" s="180"/>
      <c r="QRC2" s="180"/>
      <c r="QRD2" s="180"/>
      <c r="QRE2" s="180"/>
      <c r="QRF2" s="180"/>
      <c r="QRG2" s="180"/>
      <c r="QRH2" s="180"/>
      <c r="QRI2" s="180"/>
      <c r="QRJ2" s="180"/>
      <c r="QRK2" s="180"/>
      <c r="QRL2" s="180"/>
      <c r="QRM2" s="180"/>
      <c r="QRN2" s="180"/>
      <c r="QRO2" s="180"/>
      <c r="QRP2" s="180"/>
      <c r="QRQ2" s="180"/>
      <c r="QRR2" s="180"/>
      <c r="QRS2" s="180"/>
      <c r="QRT2" s="180"/>
      <c r="QRU2" s="180"/>
      <c r="QRV2" s="180"/>
      <c r="QRW2" s="180"/>
      <c r="QRX2" s="180"/>
      <c r="QRY2" s="180"/>
      <c r="QRZ2" s="180"/>
      <c r="QSA2" s="180"/>
      <c r="QSB2" s="180"/>
      <c r="QSC2" s="180"/>
      <c r="QSD2" s="180"/>
      <c r="QSE2" s="180"/>
      <c r="QSF2" s="180"/>
      <c r="QSG2" s="180"/>
      <c r="QSH2" s="180"/>
      <c r="QSI2" s="180"/>
      <c r="QSJ2" s="180"/>
      <c r="QSK2" s="180"/>
      <c r="QSL2" s="180"/>
      <c r="QSM2" s="180"/>
      <c r="QSN2" s="180"/>
      <c r="QSO2" s="180"/>
      <c r="QSP2" s="180"/>
      <c r="QSQ2" s="180"/>
      <c r="QSR2" s="180"/>
      <c r="QSS2" s="180"/>
      <c r="QST2" s="180"/>
      <c r="QSU2" s="180"/>
      <c r="QSV2" s="180"/>
      <c r="QSW2" s="180"/>
      <c r="QSX2" s="180"/>
      <c r="QSY2" s="180"/>
      <c r="QSZ2" s="180"/>
      <c r="QTA2" s="180"/>
      <c r="QTB2" s="180"/>
      <c r="QTC2" s="180"/>
      <c r="QTD2" s="180"/>
      <c r="QTE2" s="180"/>
      <c r="QTF2" s="180"/>
      <c r="QTG2" s="180"/>
      <c r="QTH2" s="180"/>
      <c r="QTI2" s="180"/>
      <c r="QTJ2" s="180"/>
      <c r="QTK2" s="180"/>
      <c r="QTL2" s="180"/>
      <c r="QTM2" s="180"/>
      <c r="QTN2" s="180"/>
      <c r="QTO2" s="180"/>
      <c r="QTP2" s="180"/>
      <c r="QTQ2" s="180"/>
      <c r="QTR2" s="180"/>
      <c r="QTS2" s="180"/>
      <c r="QTT2" s="180"/>
      <c r="QTU2" s="180"/>
      <c r="QTV2" s="180"/>
      <c r="QTW2" s="180"/>
      <c r="QTX2" s="180"/>
      <c r="QTY2" s="180"/>
      <c r="QTZ2" s="180"/>
      <c r="QUA2" s="180"/>
      <c r="QUB2" s="180"/>
      <c r="QUC2" s="180"/>
      <c r="QUD2" s="180"/>
      <c r="QUE2" s="180"/>
      <c r="QUF2" s="180"/>
      <c r="QUG2" s="180"/>
      <c r="QUH2" s="180"/>
      <c r="QUI2" s="180"/>
      <c r="QUJ2" s="180"/>
      <c r="QUK2" s="180"/>
      <c r="QUL2" s="180"/>
      <c r="QUM2" s="180"/>
      <c r="QUN2" s="180"/>
      <c r="QUO2" s="180"/>
      <c r="QUP2" s="180"/>
      <c r="QUQ2" s="180"/>
      <c r="QUR2" s="180"/>
      <c r="QUS2" s="180"/>
      <c r="QUT2" s="180"/>
      <c r="QUU2" s="180"/>
      <c r="QUV2" s="180"/>
      <c r="QUW2" s="180"/>
      <c r="QUX2" s="180"/>
      <c r="QUY2" s="180"/>
      <c r="QUZ2" s="180"/>
      <c r="QVA2" s="180"/>
      <c r="QVB2" s="180"/>
      <c r="QVC2" s="180"/>
      <c r="QVD2" s="180"/>
      <c r="QVE2" s="180"/>
      <c r="QVF2" s="180"/>
      <c r="QVG2" s="180"/>
      <c r="QVH2" s="180"/>
      <c r="QVI2" s="180"/>
      <c r="QVJ2" s="180"/>
      <c r="QVK2" s="180"/>
      <c r="QVL2" s="180"/>
      <c r="QVM2" s="180"/>
      <c r="QVN2" s="180"/>
      <c r="QVO2" s="180"/>
      <c r="QVP2" s="180"/>
      <c r="QVQ2" s="180"/>
      <c r="QVR2" s="180"/>
      <c r="QVS2" s="180"/>
      <c r="QVT2" s="180"/>
      <c r="QVU2" s="180"/>
      <c r="QVV2" s="180"/>
      <c r="QVW2" s="180"/>
      <c r="QVX2" s="180"/>
      <c r="QVY2" s="180"/>
      <c r="QVZ2" s="180"/>
      <c r="QWA2" s="180"/>
      <c r="QWB2" s="180"/>
      <c r="QWC2" s="180"/>
      <c r="QWD2" s="180"/>
      <c r="QWE2" s="180"/>
      <c r="QWF2" s="180"/>
      <c r="QWG2" s="180"/>
      <c r="QWH2" s="180"/>
      <c r="QWI2" s="180"/>
      <c r="QWJ2" s="180"/>
      <c r="QWK2" s="180"/>
      <c r="QWL2" s="180"/>
      <c r="QWM2" s="180"/>
      <c r="QWN2" s="180"/>
      <c r="QWO2" s="180"/>
      <c r="QWP2" s="180"/>
      <c r="QWQ2" s="180"/>
      <c r="QWR2" s="180"/>
      <c r="QWS2" s="180"/>
      <c r="QWT2" s="180"/>
      <c r="QWU2" s="180"/>
      <c r="QWV2" s="180"/>
      <c r="QWW2" s="180"/>
      <c r="QWX2" s="180"/>
      <c r="QWY2" s="180"/>
      <c r="QWZ2" s="180"/>
      <c r="QXA2" s="180"/>
      <c r="QXB2" s="180"/>
      <c r="QXC2" s="180"/>
      <c r="QXD2" s="180"/>
      <c r="QXE2" s="180"/>
      <c r="QXF2" s="180"/>
      <c r="QXG2" s="180"/>
      <c r="QXH2" s="180"/>
      <c r="QXI2" s="180"/>
      <c r="QXJ2" s="180"/>
      <c r="QXK2" s="180"/>
      <c r="QXL2" s="180"/>
      <c r="QXM2" s="180"/>
      <c r="QXN2" s="180"/>
      <c r="QXO2" s="180"/>
      <c r="QXP2" s="180"/>
      <c r="QXQ2" s="180"/>
      <c r="QXR2" s="180"/>
      <c r="QXS2" s="180"/>
      <c r="QXT2" s="180"/>
      <c r="QXU2" s="180"/>
      <c r="QXV2" s="180"/>
      <c r="QXW2" s="180"/>
      <c r="QXX2" s="180"/>
      <c r="QXY2" s="180"/>
      <c r="QXZ2" s="180"/>
      <c r="QYA2" s="180"/>
      <c r="QYB2" s="180"/>
      <c r="QYC2" s="180"/>
      <c r="QYD2" s="180"/>
      <c r="QYE2" s="180"/>
      <c r="QYF2" s="180"/>
      <c r="QYG2" s="180"/>
      <c r="QYH2" s="180"/>
      <c r="QYI2" s="180"/>
      <c r="QYJ2" s="180"/>
      <c r="QYK2" s="180"/>
      <c r="QYL2" s="180"/>
      <c r="QYM2" s="180"/>
      <c r="QYN2" s="180"/>
      <c r="QYO2" s="180"/>
      <c r="QYP2" s="180"/>
      <c r="QYQ2" s="180"/>
      <c r="QYR2" s="180"/>
      <c r="QYS2" s="180"/>
      <c r="QYT2" s="180"/>
      <c r="QYU2" s="180"/>
      <c r="QYV2" s="180"/>
      <c r="QYW2" s="180"/>
      <c r="QYX2" s="180"/>
      <c r="QYY2" s="180"/>
      <c r="QYZ2" s="180"/>
      <c r="QZA2" s="180"/>
      <c r="QZB2" s="180"/>
      <c r="QZC2" s="180"/>
      <c r="QZD2" s="180"/>
      <c r="QZE2" s="180"/>
      <c r="QZF2" s="180"/>
      <c r="QZG2" s="180"/>
      <c r="QZH2" s="180"/>
      <c r="QZI2" s="180"/>
      <c r="QZJ2" s="180"/>
      <c r="QZK2" s="180"/>
      <c r="QZL2" s="180"/>
      <c r="QZM2" s="180"/>
      <c r="QZN2" s="180"/>
      <c r="QZO2" s="180"/>
      <c r="QZP2" s="180"/>
      <c r="QZQ2" s="180"/>
      <c r="QZR2" s="180"/>
      <c r="QZS2" s="180"/>
      <c r="QZT2" s="180"/>
      <c r="QZU2" s="180"/>
      <c r="QZV2" s="180"/>
      <c r="QZW2" s="180"/>
      <c r="QZX2" s="180"/>
      <c r="QZY2" s="180"/>
      <c r="QZZ2" s="180"/>
      <c r="RAA2" s="180"/>
      <c r="RAB2" s="180"/>
      <c r="RAC2" s="180"/>
      <c r="RAD2" s="180"/>
      <c r="RAE2" s="180"/>
      <c r="RAF2" s="180"/>
      <c r="RAG2" s="180"/>
      <c r="RAH2" s="180"/>
      <c r="RAI2" s="180"/>
      <c r="RAJ2" s="180"/>
      <c r="RAK2" s="180"/>
      <c r="RAL2" s="180"/>
      <c r="RAM2" s="180"/>
      <c r="RAN2" s="180"/>
      <c r="RAO2" s="180"/>
      <c r="RAP2" s="180"/>
      <c r="RAQ2" s="180"/>
      <c r="RAR2" s="180"/>
      <c r="RAS2" s="180"/>
      <c r="RAT2" s="180"/>
      <c r="RAU2" s="180"/>
      <c r="RAV2" s="180"/>
      <c r="RAW2" s="180"/>
      <c r="RAX2" s="180"/>
      <c r="RAY2" s="180"/>
      <c r="RAZ2" s="180"/>
      <c r="RBA2" s="180"/>
      <c r="RBB2" s="180"/>
      <c r="RBC2" s="180"/>
      <c r="RBD2" s="180"/>
      <c r="RBE2" s="180"/>
      <c r="RBF2" s="180"/>
      <c r="RBG2" s="180"/>
      <c r="RBH2" s="180"/>
      <c r="RBI2" s="180"/>
      <c r="RBJ2" s="180"/>
      <c r="RBK2" s="180"/>
      <c r="RBL2" s="180"/>
      <c r="RBM2" s="180"/>
      <c r="RBN2" s="180"/>
      <c r="RBO2" s="180"/>
      <c r="RBP2" s="180"/>
      <c r="RBQ2" s="180"/>
      <c r="RBR2" s="180"/>
      <c r="RBS2" s="180"/>
      <c r="RBT2" s="180"/>
      <c r="RBU2" s="180"/>
      <c r="RBV2" s="180"/>
      <c r="RBW2" s="180"/>
      <c r="RBX2" s="180"/>
      <c r="RBY2" s="180"/>
      <c r="RBZ2" s="180"/>
      <c r="RCA2" s="180"/>
      <c r="RCB2" s="180"/>
      <c r="RCC2" s="180"/>
      <c r="RCD2" s="180"/>
      <c r="RCE2" s="180"/>
      <c r="RCF2" s="180"/>
      <c r="RCG2" s="180"/>
      <c r="RCH2" s="180"/>
      <c r="RCI2" s="180"/>
      <c r="RCJ2" s="180"/>
      <c r="RCK2" s="180"/>
      <c r="RCL2" s="180"/>
      <c r="RCM2" s="180"/>
      <c r="RCN2" s="180"/>
      <c r="RCO2" s="180"/>
      <c r="RCP2" s="180"/>
      <c r="RCQ2" s="180"/>
      <c r="RCR2" s="180"/>
      <c r="RCS2" s="180"/>
      <c r="RCT2" s="180"/>
      <c r="RCU2" s="180"/>
      <c r="RCV2" s="180"/>
      <c r="RCW2" s="180"/>
      <c r="RCX2" s="180"/>
      <c r="RCY2" s="180"/>
      <c r="RCZ2" s="180"/>
      <c r="RDA2" s="180"/>
      <c r="RDB2" s="180"/>
      <c r="RDC2" s="180"/>
      <c r="RDD2" s="180"/>
      <c r="RDE2" s="180"/>
      <c r="RDF2" s="180"/>
      <c r="RDG2" s="180"/>
      <c r="RDH2" s="180"/>
      <c r="RDI2" s="180"/>
      <c r="RDJ2" s="180"/>
      <c r="RDK2" s="180"/>
      <c r="RDL2" s="180"/>
      <c r="RDM2" s="180"/>
      <c r="RDN2" s="180"/>
      <c r="RDO2" s="180"/>
      <c r="RDP2" s="180"/>
      <c r="RDQ2" s="180"/>
      <c r="RDR2" s="180"/>
      <c r="RDS2" s="180"/>
      <c r="RDT2" s="180"/>
      <c r="RDU2" s="180"/>
      <c r="RDV2" s="180"/>
      <c r="RDW2" s="180"/>
      <c r="RDX2" s="180"/>
      <c r="RDY2" s="180"/>
      <c r="RDZ2" s="180"/>
      <c r="REA2" s="180"/>
      <c r="REB2" s="180"/>
      <c r="REC2" s="180"/>
      <c r="RED2" s="180"/>
      <c r="REE2" s="180"/>
      <c r="REF2" s="180"/>
      <c r="REG2" s="180"/>
      <c r="REH2" s="180"/>
      <c r="REI2" s="180"/>
      <c r="REJ2" s="180"/>
      <c r="REK2" s="180"/>
      <c r="REL2" s="180"/>
      <c r="REM2" s="180"/>
      <c r="REN2" s="180"/>
      <c r="REO2" s="180"/>
      <c r="REP2" s="180"/>
      <c r="REQ2" s="180"/>
      <c r="RER2" s="180"/>
      <c r="RES2" s="180"/>
      <c r="RET2" s="180"/>
      <c r="REU2" s="180"/>
      <c r="REV2" s="180"/>
      <c r="REW2" s="180"/>
      <c r="REX2" s="180"/>
      <c r="REY2" s="180"/>
      <c r="REZ2" s="180"/>
      <c r="RFA2" s="180"/>
      <c r="RFB2" s="180"/>
      <c r="RFC2" s="180"/>
      <c r="RFD2" s="180"/>
      <c r="RFE2" s="180"/>
      <c r="RFF2" s="180"/>
      <c r="RFG2" s="180"/>
      <c r="RFH2" s="180"/>
      <c r="RFI2" s="180"/>
      <c r="RFJ2" s="180"/>
      <c r="RFK2" s="180"/>
      <c r="RFL2" s="180"/>
      <c r="RFM2" s="180"/>
      <c r="RFN2" s="180"/>
      <c r="RFO2" s="180"/>
      <c r="RFP2" s="180"/>
      <c r="RFQ2" s="180"/>
      <c r="RFR2" s="180"/>
      <c r="RFS2" s="180"/>
      <c r="RFT2" s="180"/>
      <c r="RFU2" s="180"/>
      <c r="RFV2" s="180"/>
      <c r="RFW2" s="180"/>
      <c r="RFX2" s="180"/>
      <c r="RFY2" s="180"/>
      <c r="RFZ2" s="180"/>
      <c r="RGA2" s="180"/>
      <c r="RGB2" s="180"/>
      <c r="RGC2" s="180"/>
      <c r="RGD2" s="180"/>
      <c r="RGE2" s="180"/>
      <c r="RGF2" s="180"/>
      <c r="RGG2" s="180"/>
      <c r="RGH2" s="180"/>
      <c r="RGI2" s="180"/>
      <c r="RGJ2" s="180"/>
      <c r="RGK2" s="180"/>
      <c r="RGL2" s="180"/>
      <c r="RGM2" s="180"/>
      <c r="RGN2" s="180"/>
      <c r="RGO2" s="180"/>
      <c r="RGP2" s="180"/>
      <c r="RGQ2" s="180"/>
      <c r="RGR2" s="180"/>
      <c r="RGS2" s="180"/>
      <c r="RGT2" s="180"/>
      <c r="RGU2" s="180"/>
      <c r="RGV2" s="180"/>
      <c r="RGW2" s="180"/>
      <c r="RGX2" s="180"/>
      <c r="RGY2" s="180"/>
      <c r="RGZ2" s="180"/>
      <c r="RHA2" s="180"/>
      <c r="RHB2" s="180"/>
      <c r="RHC2" s="180"/>
      <c r="RHD2" s="180"/>
      <c r="RHE2" s="180"/>
      <c r="RHF2" s="180"/>
      <c r="RHG2" s="180"/>
      <c r="RHH2" s="180"/>
      <c r="RHI2" s="180"/>
      <c r="RHJ2" s="180"/>
      <c r="RHK2" s="180"/>
      <c r="RHL2" s="180"/>
      <c r="RHM2" s="180"/>
      <c r="RHN2" s="180"/>
      <c r="RHO2" s="180"/>
      <c r="RHP2" s="180"/>
      <c r="RHQ2" s="180"/>
      <c r="RHR2" s="180"/>
      <c r="RHS2" s="180"/>
      <c r="RHT2" s="180"/>
      <c r="RHU2" s="180"/>
      <c r="RHV2" s="180"/>
      <c r="RHW2" s="180"/>
      <c r="RHX2" s="180"/>
      <c r="RHY2" s="180"/>
      <c r="RHZ2" s="180"/>
      <c r="RIA2" s="180"/>
      <c r="RIB2" s="180"/>
      <c r="RIC2" s="180"/>
      <c r="RID2" s="180"/>
      <c r="RIE2" s="180"/>
      <c r="RIF2" s="180"/>
      <c r="RIG2" s="180"/>
      <c r="RIH2" s="180"/>
      <c r="RII2" s="180"/>
      <c r="RIJ2" s="180"/>
      <c r="RIK2" s="180"/>
      <c r="RIL2" s="180"/>
      <c r="RIM2" s="180"/>
      <c r="RIN2" s="180"/>
      <c r="RIO2" s="180"/>
      <c r="RIP2" s="180"/>
      <c r="RIQ2" s="180"/>
      <c r="RIR2" s="180"/>
      <c r="RIS2" s="180"/>
      <c r="RIT2" s="180"/>
      <c r="RIU2" s="180"/>
      <c r="RIV2" s="180"/>
      <c r="RIW2" s="180"/>
      <c r="RIX2" s="180"/>
      <c r="RIY2" s="180"/>
      <c r="RIZ2" s="180"/>
      <c r="RJA2" s="180"/>
      <c r="RJB2" s="180"/>
      <c r="RJC2" s="180"/>
      <c r="RJD2" s="180"/>
      <c r="RJE2" s="180"/>
      <c r="RJF2" s="180"/>
      <c r="RJG2" s="180"/>
      <c r="RJH2" s="180"/>
      <c r="RJI2" s="180"/>
      <c r="RJJ2" s="180"/>
      <c r="RJK2" s="180"/>
      <c r="RJL2" s="180"/>
      <c r="RJM2" s="180"/>
      <c r="RJN2" s="180"/>
      <c r="RJO2" s="180"/>
      <c r="RJP2" s="180"/>
      <c r="RJQ2" s="180"/>
      <c r="RJR2" s="180"/>
      <c r="RJS2" s="180"/>
      <c r="RJT2" s="180"/>
      <c r="RJU2" s="180"/>
      <c r="RJV2" s="180"/>
      <c r="RJW2" s="180"/>
      <c r="RJX2" s="180"/>
      <c r="RJY2" s="180"/>
      <c r="RJZ2" s="180"/>
      <c r="RKA2" s="180"/>
      <c r="RKB2" s="180"/>
      <c r="RKC2" s="180"/>
      <c r="RKD2" s="180"/>
      <c r="RKE2" s="180"/>
      <c r="RKF2" s="180"/>
      <c r="RKG2" s="180"/>
      <c r="RKH2" s="180"/>
      <c r="RKI2" s="180"/>
      <c r="RKJ2" s="180"/>
      <c r="RKK2" s="180"/>
      <c r="RKL2" s="180"/>
      <c r="RKM2" s="180"/>
      <c r="RKN2" s="180"/>
      <c r="RKO2" s="180"/>
      <c r="RKP2" s="180"/>
      <c r="RKQ2" s="180"/>
      <c r="RKR2" s="180"/>
      <c r="RKS2" s="180"/>
      <c r="RKT2" s="180"/>
      <c r="RKU2" s="180"/>
      <c r="RKV2" s="180"/>
      <c r="RKW2" s="180"/>
      <c r="RKX2" s="180"/>
      <c r="RKY2" s="180"/>
      <c r="RKZ2" s="180"/>
      <c r="RLA2" s="180"/>
      <c r="RLB2" s="180"/>
      <c r="RLC2" s="180"/>
      <c r="RLD2" s="180"/>
      <c r="RLE2" s="180"/>
      <c r="RLF2" s="180"/>
      <c r="RLG2" s="180"/>
      <c r="RLH2" s="180"/>
      <c r="RLI2" s="180"/>
      <c r="RLJ2" s="180"/>
      <c r="RLK2" s="180"/>
      <c r="RLL2" s="180"/>
      <c r="RLM2" s="180"/>
      <c r="RLN2" s="180"/>
      <c r="RLO2" s="180"/>
      <c r="RLP2" s="180"/>
      <c r="RLQ2" s="180"/>
      <c r="RLR2" s="180"/>
      <c r="RLS2" s="180"/>
      <c r="RLT2" s="180"/>
      <c r="RLU2" s="180"/>
      <c r="RLV2" s="180"/>
      <c r="RLW2" s="180"/>
      <c r="RLX2" s="180"/>
      <c r="RLY2" s="180"/>
      <c r="RLZ2" s="180"/>
      <c r="RMA2" s="180"/>
      <c r="RMB2" s="180"/>
      <c r="RMC2" s="180"/>
      <c r="RMD2" s="180"/>
      <c r="RME2" s="180"/>
      <c r="RMF2" s="180"/>
      <c r="RMG2" s="180"/>
      <c r="RMH2" s="180"/>
      <c r="RMI2" s="180"/>
      <c r="RMJ2" s="180"/>
      <c r="RMK2" s="180"/>
      <c r="RML2" s="180"/>
      <c r="RMM2" s="180"/>
      <c r="RMN2" s="180"/>
      <c r="RMO2" s="180"/>
      <c r="RMP2" s="180"/>
      <c r="RMQ2" s="180"/>
      <c r="RMR2" s="180"/>
      <c r="RMS2" s="180"/>
      <c r="RMT2" s="180"/>
      <c r="RMU2" s="180"/>
      <c r="RMV2" s="180"/>
      <c r="RMW2" s="180"/>
      <c r="RMX2" s="180"/>
      <c r="RMY2" s="180"/>
      <c r="RMZ2" s="180"/>
      <c r="RNA2" s="180"/>
      <c r="RNB2" s="180"/>
      <c r="RNC2" s="180"/>
      <c r="RND2" s="180"/>
      <c r="RNE2" s="180"/>
      <c r="RNF2" s="180"/>
      <c r="RNG2" s="180"/>
      <c r="RNH2" s="180"/>
      <c r="RNI2" s="180"/>
      <c r="RNJ2" s="180"/>
      <c r="RNK2" s="180"/>
      <c r="RNL2" s="180"/>
      <c r="RNM2" s="180"/>
      <c r="RNN2" s="180"/>
      <c r="RNO2" s="180"/>
      <c r="RNP2" s="180"/>
      <c r="RNQ2" s="180"/>
      <c r="RNR2" s="180"/>
      <c r="RNS2" s="180"/>
      <c r="RNT2" s="180"/>
      <c r="RNU2" s="180"/>
      <c r="RNV2" s="180"/>
      <c r="RNW2" s="180"/>
      <c r="RNX2" s="180"/>
      <c r="RNY2" s="180"/>
      <c r="RNZ2" s="180"/>
      <c r="ROA2" s="180"/>
      <c r="ROB2" s="180"/>
      <c r="ROC2" s="180"/>
      <c r="ROD2" s="180"/>
      <c r="ROE2" s="180"/>
      <c r="ROF2" s="180"/>
      <c r="ROG2" s="180"/>
      <c r="ROH2" s="180"/>
      <c r="ROI2" s="180"/>
      <c r="ROJ2" s="180"/>
      <c r="ROK2" s="180"/>
      <c r="ROL2" s="180"/>
      <c r="ROM2" s="180"/>
      <c r="RON2" s="180"/>
      <c r="ROO2" s="180"/>
      <c r="ROP2" s="180"/>
      <c r="ROQ2" s="180"/>
      <c r="ROR2" s="180"/>
      <c r="ROS2" s="180"/>
      <c r="ROT2" s="180"/>
      <c r="ROU2" s="180"/>
      <c r="ROV2" s="180"/>
      <c r="ROW2" s="180"/>
      <c r="ROX2" s="180"/>
      <c r="ROY2" s="180"/>
      <c r="ROZ2" s="180"/>
      <c r="RPA2" s="180"/>
      <c r="RPB2" s="180"/>
      <c r="RPC2" s="180"/>
      <c r="RPD2" s="180"/>
      <c r="RPE2" s="180"/>
      <c r="RPF2" s="180"/>
      <c r="RPG2" s="180"/>
      <c r="RPH2" s="180"/>
      <c r="RPI2" s="180"/>
      <c r="RPJ2" s="180"/>
      <c r="RPK2" s="180"/>
      <c r="RPL2" s="180"/>
      <c r="RPM2" s="180"/>
      <c r="RPN2" s="180"/>
      <c r="RPO2" s="180"/>
      <c r="RPP2" s="180"/>
      <c r="RPQ2" s="180"/>
      <c r="RPR2" s="180"/>
      <c r="RPS2" s="180"/>
      <c r="RPT2" s="180"/>
      <c r="RPU2" s="180"/>
      <c r="RPV2" s="180"/>
      <c r="RPW2" s="180"/>
      <c r="RPX2" s="180"/>
      <c r="RPY2" s="180"/>
      <c r="RPZ2" s="180"/>
      <c r="RQA2" s="180"/>
      <c r="RQB2" s="180"/>
      <c r="RQC2" s="180"/>
      <c r="RQD2" s="180"/>
      <c r="RQE2" s="180"/>
      <c r="RQF2" s="180"/>
      <c r="RQG2" s="180"/>
      <c r="RQH2" s="180"/>
      <c r="RQI2" s="180"/>
      <c r="RQJ2" s="180"/>
      <c r="RQK2" s="180"/>
      <c r="RQL2" s="180"/>
      <c r="RQM2" s="180"/>
      <c r="RQN2" s="180"/>
      <c r="RQO2" s="180"/>
      <c r="RQP2" s="180"/>
      <c r="RQQ2" s="180"/>
      <c r="RQR2" s="180"/>
      <c r="RQS2" s="180"/>
      <c r="RQT2" s="180"/>
      <c r="RQU2" s="180"/>
      <c r="RQV2" s="180"/>
      <c r="RQW2" s="180"/>
      <c r="RQX2" s="180"/>
      <c r="RQY2" s="180"/>
      <c r="RQZ2" s="180"/>
      <c r="RRA2" s="180"/>
      <c r="RRB2" s="180"/>
      <c r="RRC2" s="180"/>
      <c r="RRD2" s="180"/>
      <c r="RRE2" s="180"/>
      <c r="RRF2" s="180"/>
      <c r="RRG2" s="180"/>
      <c r="RRH2" s="180"/>
      <c r="RRI2" s="180"/>
      <c r="RRJ2" s="180"/>
      <c r="RRK2" s="180"/>
      <c r="RRL2" s="180"/>
      <c r="RRM2" s="180"/>
      <c r="RRN2" s="180"/>
      <c r="RRO2" s="180"/>
      <c r="RRP2" s="180"/>
      <c r="RRQ2" s="180"/>
      <c r="RRR2" s="180"/>
      <c r="RRS2" s="180"/>
      <c r="RRT2" s="180"/>
      <c r="RRU2" s="180"/>
      <c r="RRV2" s="180"/>
      <c r="RRW2" s="180"/>
      <c r="RRX2" s="180"/>
      <c r="RRY2" s="180"/>
      <c r="RRZ2" s="180"/>
      <c r="RSA2" s="180"/>
      <c r="RSB2" s="180"/>
      <c r="RSC2" s="180"/>
      <c r="RSD2" s="180"/>
      <c r="RSE2" s="180"/>
      <c r="RSF2" s="180"/>
      <c r="RSG2" s="180"/>
      <c r="RSH2" s="180"/>
      <c r="RSI2" s="180"/>
      <c r="RSJ2" s="180"/>
      <c r="RSK2" s="180"/>
      <c r="RSL2" s="180"/>
      <c r="RSM2" s="180"/>
      <c r="RSN2" s="180"/>
      <c r="RSO2" s="180"/>
      <c r="RSP2" s="180"/>
      <c r="RSQ2" s="180"/>
      <c r="RSR2" s="180"/>
      <c r="RSS2" s="180"/>
      <c r="RST2" s="180"/>
      <c r="RSU2" s="180"/>
      <c r="RSV2" s="180"/>
      <c r="RSW2" s="180"/>
      <c r="RSX2" s="180"/>
      <c r="RSY2" s="180"/>
      <c r="RSZ2" s="180"/>
      <c r="RTA2" s="180"/>
      <c r="RTB2" s="180"/>
      <c r="RTC2" s="180"/>
      <c r="RTD2" s="180"/>
      <c r="RTE2" s="180"/>
      <c r="RTF2" s="180"/>
      <c r="RTG2" s="180"/>
      <c r="RTH2" s="180"/>
      <c r="RTI2" s="180"/>
      <c r="RTJ2" s="180"/>
      <c r="RTK2" s="180"/>
      <c r="RTL2" s="180"/>
      <c r="RTM2" s="180"/>
      <c r="RTN2" s="180"/>
      <c r="RTO2" s="180"/>
      <c r="RTP2" s="180"/>
      <c r="RTQ2" s="180"/>
      <c r="RTR2" s="180"/>
      <c r="RTS2" s="180"/>
      <c r="RTT2" s="180"/>
      <c r="RTU2" s="180"/>
      <c r="RTV2" s="180"/>
      <c r="RTW2" s="180"/>
      <c r="RTX2" s="180"/>
      <c r="RTY2" s="180"/>
      <c r="RTZ2" s="180"/>
      <c r="RUA2" s="180"/>
      <c r="RUB2" s="180"/>
      <c r="RUC2" s="180"/>
      <c r="RUD2" s="180"/>
      <c r="RUE2" s="180"/>
      <c r="RUF2" s="180"/>
      <c r="RUG2" s="180"/>
      <c r="RUH2" s="180"/>
      <c r="RUI2" s="180"/>
      <c r="RUJ2" s="180"/>
      <c r="RUK2" s="180"/>
      <c r="RUL2" s="180"/>
      <c r="RUM2" s="180"/>
      <c r="RUN2" s="180"/>
      <c r="RUO2" s="180"/>
      <c r="RUP2" s="180"/>
      <c r="RUQ2" s="180"/>
      <c r="RUR2" s="180"/>
      <c r="RUS2" s="180"/>
      <c r="RUT2" s="180"/>
      <c r="RUU2" s="180"/>
      <c r="RUV2" s="180"/>
      <c r="RUW2" s="180"/>
      <c r="RUX2" s="180"/>
      <c r="RUY2" s="180"/>
      <c r="RUZ2" s="180"/>
      <c r="RVA2" s="180"/>
      <c r="RVB2" s="180"/>
      <c r="RVC2" s="180"/>
      <c r="RVD2" s="180"/>
      <c r="RVE2" s="180"/>
      <c r="RVF2" s="180"/>
      <c r="RVG2" s="180"/>
      <c r="RVH2" s="180"/>
      <c r="RVI2" s="180"/>
      <c r="RVJ2" s="180"/>
      <c r="RVK2" s="180"/>
      <c r="RVL2" s="180"/>
      <c r="RVM2" s="180"/>
      <c r="RVN2" s="180"/>
      <c r="RVO2" s="180"/>
      <c r="RVP2" s="180"/>
      <c r="RVQ2" s="180"/>
      <c r="RVR2" s="180"/>
      <c r="RVS2" s="180"/>
      <c r="RVT2" s="180"/>
      <c r="RVU2" s="180"/>
      <c r="RVV2" s="180"/>
      <c r="RVW2" s="180"/>
      <c r="RVX2" s="180"/>
      <c r="RVY2" s="180"/>
      <c r="RVZ2" s="180"/>
      <c r="RWA2" s="180"/>
      <c r="RWB2" s="180"/>
      <c r="RWC2" s="180"/>
      <c r="RWD2" s="180"/>
      <c r="RWE2" s="180"/>
      <c r="RWF2" s="180"/>
      <c r="RWG2" s="180"/>
      <c r="RWH2" s="180"/>
      <c r="RWI2" s="180"/>
      <c r="RWJ2" s="180"/>
      <c r="RWK2" s="180"/>
      <c r="RWL2" s="180"/>
      <c r="RWM2" s="180"/>
      <c r="RWN2" s="180"/>
      <c r="RWO2" s="180"/>
      <c r="RWP2" s="180"/>
      <c r="RWQ2" s="180"/>
      <c r="RWR2" s="180"/>
      <c r="RWS2" s="180"/>
      <c r="RWT2" s="180"/>
      <c r="RWU2" s="180"/>
      <c r="RWV2" s="180"/>
      <c r="RWW2" s="180"/>
      <c r="RWX2" s="180"/>
      <c r="RWY2" s="180"/>
      <c r="RWZ2" s="180"/>
      <c r="RXA2" s="180"/>
      <c r="RXB2" s="180"/>
      <c r="RXC2" s="180"/>
      <c r="RXD2" s="180"/>
      <c r="RXE2" s="180"/>
      <c r="RXF2" s="180"/>
      <c r="RXG2" s="180"/>
      <c r="RXH2" s="180"/>
      <c r="RXI2" s="180"/>
      <c r="RXJ2" s="180"/>
      <c r="RXK2" s="180"/>
      <c r="RXL2" s="180"/>
      <c r="RXM2" s="180"/>
      <c r="RXN2" s="180"/>
      <c r="RXO2" s="180"/>
      <c r="RXP2" s="180"/>
      <c r="RXQ2" s="180"/>
      <c r="RXR2" s="180"/>
      <c r="RXS2" s="180"/>
      <c r="RXT2" s="180"/>
      <c r="RXU2" s="180"/>
      <c r="RXV2" s="180"/>
      <c r="RXW2" s="180"/>
      <c r="RXX2" s="180"/>
      <c r="RXY2" s="180"/>
      <c r="RXZ2" s="180"/>
      <c r="RYA2" s="180"/>
      <c r="RYB2" s="180"/>
      <c r="RYC2" s="180"/>
      <c r="RYD2" s="180"/>
      <c r="RYE2" s="180"/>
      <c r="RYF2" s="180"/>
      <c r="RYG2" s="180"/>
      <c r="RYH2" s="180"/>
      <c r="RYI2" s="180"/>
      <c r="RYJ2" s="180"/>
      <c r="RYK2" s="180"/>
      <c r="RYL2" s="180"/>
      <c r="RYM2" s="180"/>
      <c r="RYN2" s="180"/>
      <c r="RYO2" s="180"/>
      <c r="RYP2" s="180"/>
      <c r="RYQ2" s="180"/>
      <c r="RYR2" s="180"/>
      <c r="RYS2" s="180"/>
      <c r="RYT2" s="180"/>
      <c r="RYU2" s="180"/>
      <c r="RYV2" s="180"/>
      <c r="RYW2" s="180"/>
      <c r="RYX2" s="180"/>
      <c r="RYY2" s="180"/>
      <c r="RYZ2" s="180"/>
      <c r="RZA2" s="180"/>
      <c r="RZB2" s="180"/>
      <c r="RZC2" s="180"/>
      <c r="RZD2" s="180"/>
      <c r="RZE2" s="180"/>
      <c r="RZF2" s="180"/>
      <c r="RZG2" s="180"/>
      <c r="RZH2" s="180"/>
      <c r="RZI2" s="180"/>
      <c r="RZJ2" s="180"/>
      <c r="RZK2" s="180"/>
      <c r="RZL2" s="180"/>
      <c r="RZM2" s="180"/>
      <c r="RZN2" s="180"/>
      <c r="RZO2" s="180"/>
      <c r="RZP2" s="180"/>
      <c r="RZQ2" s="180"/>
      <c r="RZR2" s="180"/>
      <c r="RZS2" s="180"/>
      <c r="RZT2" s="180"/>
      <c r="RZU2" s="180"/>
      <c r="RZV2" s="180"/>
      <c r="RZW2" s="180"/>
      <c r="RZX2" s="180"/>
      <c r="RZY2" s="180"/>
      <c r="RZZ2" s="180"/>
      <c r="SAA2" s="180"/>
      <c r="SAB2" s="180"/>
      <c r="SAC2" s="180"/>
      <c r="SAD2" s="180"/>
      <c r="SAE2" s="180"/>
      <c r="SAF2" s="180"/>
      <c r="SAG2" s="180"/>
      <c r="SAH2" s="180"/>
      <c r="SAI2" s="180"/>
      <c r="SAJ2" s="180"/>
      <c r="SAK2" s="180"/>
      <c r="SAL2" s="180"/>
      <c r="SAM2" s="180"/>
      <c r="SAN2" s="180"/>
      <c r="SAO2" s="180"/>
      <c r="SAP2" s="180"/>
      <c r="SAQ2" s="180"/>
      <c r="SAR2" s="180"/>
      <c r="SAS2" s="180"/>
      <c r="SAT2" s="180"/>
      <c r="SAU2" s="180"/>
      <c r="SAV2" s="180"/>
      <c r="SAW2" s="180"/>
      <c r="SAX2" s="180"/>
      <c r="SAY2" s="180"/>
      <c r="SAZ2" s="180"/>
      <c r="SBA2" s="180"/>
      <c r="SBB2" s="180"/>
      <c r="SBC2" s="180"/>
      <c r="SBD2" s="180"/>
      <c r="SBE2" s="180"/>
      <c r="SBF2" s="180"/>
      <c r="SBG2" s="180"/>
      <c r="SBH2" s="180"/>
      <c r="SBI2" s="180"/>
      <c r="SBJ2" s="180"/>
      <c r="SBK2" s="180"/>
      <c r="SBL2" s="180"/>
      <c r="SBM2" s="180"/>
      <c r="SBN2" s="180"/>
      <c r="SBO2" s="180"/>
      <c r="SBP2" s="180"/>
      <c r="SBQ2" s="180"/>
      <c r="SBR2" s="180"/>
      <c r="SBS2" s="180"/>
      <c r="SBT2" s="180"/>
      <c r="SBU2" s="180"/>
      <c r="SBV2" s="180"/>
      <c r="SBW2" s="180"/>
      <c r="SBX2" s="180"/>
      <c r="SBY2" s="180"/>
      <c r="SBZ2" s="180"/>
      <c r="SCA2" s="180"/>
      <c r="SCB2" s="180"/>
      <c r="SCC2" s="180"/>
      <c r="SCD2" s="180"/>
      <c r="SCE2" s="180"/>
      <c r="SCF2" s="180"/>
      <c r="SCG2" s="180"/>
      <c r="SCH2" s="180"/>
      <c r="SCI2" s="180"/>
      <c r="SCJ2" s="180"/>
      <c r="SCK2" s="180"/>
      <c r="SCL2" s="180"/>
      <c r="SCM2" s="180"/>
      <c r="SCN2" s="180"/>
      <c r="SCO2" s="180"/>
      <c r="SCP2" s="180"/>
      <c r="SCQ2" s="180"/>
      <c r="SCR2" s="180"/>
      <c r="SCS2" s="180"/>
      <c r="SCT2" s="180"/>
      <c r="SCU2" s="180"/>
      <c r="SCV2" s="180"/>
      <c r="SCW2" s="180"/>
      <c r="SCX2" s="180"/>
      <c r="SCY2" s="180"/>
      <c r="SCZ2" s="180"/>
      <c r="SDA2" s="180"/>
      <c r="SDB2" s="180"/>
      <c r="SDC2" s="180"/>
      <c r="SDD2" s="180"/>
      <c r="SDE2" s="180"/>
      <c r="SDF2" s="180"/>
      <c r="SDG2" s="180"/>
      <c r="SDH2" s="180"/>
      <c r="SDI2" s="180"/>
      <c r="SDJ2" s="180"/>
      <c r="SDK2" s="180"/>
      <c r="SDL2" s="180"/>
      <c r="SDM2" s="180"/>
      <c r="SDN2" s="180"/>
      <c r="SDO2" s="180"/>
      <c r="SDP2" s="180"/>
      <c r="SDQ2" s="180"/>
      <c r="SDR2" s="180"/>
      <c r="SDS2" s="180"/>
      <c r="SDT2" s="180"/>
      <c r="SDU2" s="180"/>
      <c r="SDV2" s="180"/>
      <c r="SDW2" s="180"/>
      <c r="SDX2" s="180"/>
      <c r="SDY2" s="180"/>
      <c r="SDZ2" s="180"/>
      <c r="SEA2" s="180"/>
      <c r="SEB2" s="180"/>
      <c r="SEC2" s="180"/>
      <c r="SED2" s="180"/>
      <c r="SEE2" s="180"/>
      <c r="SEF2" s="180"/>
      <c r="SEG2" s="180"/>
      <c r="SEH2" s="180"/>
      <c r="SEI2" s="180"/>
      <c r="SEJ2" s="180"/>
      <c r="SEK2" s="180"/>
      <c r="SEL2" s="180"/>
      <c r="SEM2" s="180"/>
      <c r="SEN2" s="180"/>
      <c r="SEO2" s="180"/>
      <c r="SEP2" s="180"/>
      <c r="SEQ2" s="180"/>
      <c r="SER2" s="180"/>
      <c r="SES2" s="180"/>
      <c r="SET2" s="180"/>
      <c r="SEU2" s="180"/>
      <c r="SEV2" s="180"/>
      <c r="SEW2" s="180"/>
      <c r="SEX2" s="180"/>
      <c r="SEY2" s="180"/>
      <c r="SEZ2" s="180"/>
      <c r="SFA2" s="180"/>
      <c r="SFB2" s="180"/>
      <c r="SFC2" s="180"/>
      <c r="SFD2" s="180"/>
      <c r="SFE2" s="180"/>
      <c r="SFF2" s="180"/>
      <c r="SFG2" s="180"/>
      <c r="SFH2" s="180"/>
      <c r="SFI2" s="180"/>
      <c r="SFJ2" s="180"/>
      <c r="SFK2" s="180"/>
      <c r="SFL2" s="180"/>
      <c r="SFM2" s="180"/>
      <c r="SFN2" s="180"/>
      <c r="SFO2" s="180"/>
      <c r="SFP2" s="180"/>
      <c r="SFQ2" s="180"/>
      <c r="SFR2" s="180"/>
      <c r="SFS2" s="180"/>
      <c r="SFT2" s="180"/>
      <c r="SFU2" s="180"/>
      <c r="SFV2" s="180"/>
      <c r="SFW2" s="180"/>
      <c r="SFX2" s="180"/>
      <c r="SFY2" s="180"/>
      <c r="SFZ2" s="180"/>
      <c r="SGA2" s="180"/>
      <c r="SGB2" s="180"/>
      <c r="SGC2" s="180"/>
      <c r="SGD2" s="180"/>
      <c r="SGE2" s="180"/>
      <c r="SGF2" s="180"/>
      <c r="SGG2" s="180"/>
      <c r="SGH2" s="180"/>
      <c r="SGI2" s="180"/>
      <c r="SGJ2" s="180"/>
      <c r="SGK2" s="180"/>
      <c r="SGL2" s="180"/>
      <c r="SGM2" s="180"/>
      <c r="SGN2" s="180"/>
      <c r="SGO2" s="180"/>
      <c r="SGP2" s="180"/>
      <c r="SGQ2" s="180"/>
      <c r="SGR2" s="180"/>
      <c r="SGS2" s="180"/>
      <c r="SGT2" s="180"/>
      <c r="SGU2" s="180"/>
      <c r="SGV2" s="180"/>
      <c r="SGW2" s="180"/>
      <c r="SGX2" s="180"/>
      <c r="SGY2" s="180"/>
      <c r="SGZ2" s="180"/>
      <c r="SHA2" s="180"/>
      <c r="SHB2" s="180"/>
      <c r="SHC2" s="180"/>
      <c r="SHD2" s="180"/>
      <c r="SHE2" s="180"/>
      <c r="SHF2" s="180"/>
      <c r="SHG2" s="180"/>
      <c r="SHH2" s="180"/>
      <c r="SHI2" s="180"/>
      <c r="SHJ2" s="180"/>
      <c r="SHK2" s="180"/>
      <c r="SHL2" s="180"/>
      <c r="SHM2" s="180"/>
      <c r="SHN2" s="180"/>
      <c r="SHO2" s="180"/>
      <c r="SHP2" s="180"/>
      <c r="SHQ2" s="180"/>
      <c r="SHR2" s="180"/>
      <c r="SHS2" s="180"/>
      <c r="SHT2" s="180"/>
      <c r="SHU2" s="180"/>
      <c r="SHV2" s="180"/>
      <c r="SHW2" s="180"/>
      <c r="SHX2" s="180"/>
      <c r="SHY2" s="180"/>
      <c r="SHZ2" s="180"/>
      <c r="SIA2" s="180"/>
      <c r="SIB2" s="180"/>
      <c r="SIC2" s="180"/>
      <c r="SID2" s="180"/>
      <c r="SIE2" s="180"/>
      <c r="SIF2" s="180"/>
      <c r="SIG2" s="180"/>
      <c r="SIH2" s="180"/>
      <c r="SII2" s="180"/>
      <c r="SIJ2" s="180"/>
      <c r="SIK2" s="180"/>
      <c r="SIL2" s="180"/>
      <c r="SIM2" s="180"/>
      <c r="SIN2" s="180"/>
      <c r="SIO2" s="180"/>
      <c r="SIP2" s="180"/>
      <c r="SIQ2" s="180"/>
      <c r="SIR2" s="180"/>
      <c r="SIS2" s="180"/>
      <c r="SIT2" s="180"/>
      <c r="SIU2" s="180"/>
      <c r="SIV2" s="180"/>
      <c r="SIW2" s="180"/>
      <c r="SIX2" s="180"/>
      <c r="SIY2" s="180"/>
      <c r="SIZ2" s="180"/>
      <c r="SJA2" s="180"/>
      <c r="SJB2" s="180"/>
      <c r="SJC2" s="180"/>
      <c r="SJD2" s="180"/>
      <c r="SJE2" s="180"/>
      <c r="SJF2" s="180"/>
      <c r="SJG2" s="180"/>
      <c r="SJH2" s="180"/>
      <c r="SJI2" s="180"/>
      <c r="SJJ2" s="180"/>
      <c r="SJK2" s="180"/>
      <c r="SJL2" s="180"/>
      <c r="SJM2" s="180"/>
      <c r="SJN2" s="180"/>
      <c r="SJO2" s="180"/>
      <c r="SJP2" s="180"/>
      <c r="SJQ2" s="180"/>
      <c r="SJR2" s="180"/>
      <c r="SJS2" s="180"/>
      <c r="SJT2" s="180"/>
      <c r="SJU2" s="180"/>
      <c r="SJV2" s="180"/>
      <c r="SJW2" s="180"/>
      <c r="SJX2" s="180"/>
      <c r="SJY2" s="180"/>
      <c r="SJZ2" s="180"/>
      <c r="SKA2" s="180"/>
      <c r="SKB2" s="180"/>
      <c r="SKC2" s="180"/>
      <c r="SKD2" s="180"/>
      <c r="SKE2" s="180"/>
      <c r="SKF2" s="180"/>
      <c r="SKG2" s="180"/>
      <c r="SKH2" s="180"/>
      <c r="SKI2" s="180"/>
      <c r="SKJ2" s="180"/>
      <c r="SKK2" s="180"/>
      <c r="SKL2" s="180"/>
      <c r="SKM2" s="180"/>
      <c r="SKN2" s="180"/>
      <c r="SKO2" s="180"/>
      <c r="SKP2" s="180"/>
      <c r="SKQ2" s="180"/>
      <c r="SKR2" s="180"/>
      <c r="SKS2" s="180"/>
      <c r="SKT2" s="180"/>
      <c r="SKU2" s="180"/>
      <c r="SKV2" s="180"/>
      <c r="SKW2" s="180"/>
      <c r="SKX2" s="180"/>
      <c r="SKY2" s="180"/>
      <c r="SKZ2" s="180"/>
      <c r="SLA2" s="180"/>
      <c r="SLB2" s="180"/>
      <c r="SLC2" s="180"/>
      <c r="SLD2" s="180"/>
      <c r="SLE2" s="180"/>
      <c r="SLF2" s="180"/>
      <c r="SLG2" s="180"/>
      <c r="SLH2" s="180"/>
      <c r="SLI2" s="180"/>
      <c r="SLJ2" s="180"/>
      <c r="SLK2" s="180"/>
      <c r="SLL2" s="180"/>
      <c r="SLM2" s="180"/>
      <c r="SLN2" s="180"/>
      <c r="SLO2" s="180"/>
      <c r="SLP2" s="180"/>
      <c r="SLQ2" s="180"/>
      <c r="SLR2" s="180"/>
      <c r="SLS2" s="180"/>
      <c r="SLT2" s="180"/>
      <c r="SLU2" s="180"/>
      <c r="SLV2" s="180"/>
      <c r="SLW2" s="180"/>
      <c r="SLX2" s="180"/>
      <c r="SLY2" s="180"/>
      <c r="SLZ2" s="180"/>
      <c r="SMA2" s="180"/>
      <c r="SMB2" s="180"/>
      <c r="SMC2" s="180"/>
      <c r="SMD2" s="180"/>
      <c r="SME2" s="180"/>
      <c r="SMF2" s="180"/>
      <c r="SMG2" s="180"/>
      <c r="SMH2" s="180"/>
      <c r="SMI2" s="180"/>
      <c r="SMJ2" s="180"/>
      <c r="SMK2" s="180"/>
      <c r="SML2" s="180"/>
      <c r="SMM2" s="180"/>
      <c r="SMN2" s="180"/>
      <c r="SMO2" s="180"/>
      <c r="SMP2" s="180"/>
      <c r="SMQ2" s="180"/>
      <c r="SMR2" s="180"/>
      <c r="SMS2" s="180"/>
      <c r="SMT2" s="180"/>
      <c r="SMU2" s="180"/>
      <c r="SMV2" s="180"/>
      <c r="SMW2" s="180"/>
      <c r="SMX2" s="180"/>
      <c r="SMY2" s="180"/>
      <c r="SMZ2" s="180"/>
      <c r="SNA2" s="180"/>
      <c r="SNB2" s="180"/>
      <c r="SNC2" s="180"/>
      <c r="SND2" s="180"/>
      <c r="SNE2" s="180"/>
      <c r="SNF2" s="180"/>
      <c r="SNG2" s="180"/>
      <c r="SNH2" s="180"/>
      <c r="SNI2" s="180"/>
      <c r="SNJ2" s="180"/>
      <c r="SNK2" s="180"/>
      <c r="SNL2" s="180"/>
      <c r="SNM2" s="180"/>
      <c r="SNN2" s="180"/>
      <c r="SNO2" s="180"/>
      <c r="SNP2" s="180"/>
      <c r="SNQ2" s="180"/>
      <c r="SNR2" s="180"/>
      <c r="SNS2" s="180"/>
      <c r="SNT2" s="180"/>
      <c r="SNU2" s="180"/>
      <c r="SNV2" s="180"/>
      <c r="SNW2" s="180"/>
      <c r="SNX2" s="180"/>
      <c r="SNY2" s="180"/>
      <c r="SNZ2" s="180"/>
      <c r="SOA2" s="180"/>
      <c r="SOB2" s="180"/>
      <c r="SOC2" s="180"/>
      <c r="SOD2" s="180"/>
      <c r="SOE2" s="180"/>
      <c r="SOF2" s="180"/>
      <c r="SOG2" s="180"/>
      <c r="SOH2" s="180"/>
      <c r="SOI2" s="180"/>
      <c r="SOJ2" s="180"/>
      <c r="SOK2" s="180"/>
      <c r="SOL2" s="180"/>
      <c r="SOM2" s="180"/>
      <c r="SON2" s="180"/>
      <c r="SOO2" s="180"/>
      <c r="SOP2" s="180"/>
      <c r="SOQ2" s="180"/>
      <c r="SOR2" s="180"/>
      <c r="SOS2" s="180"/>
      <c r="SOT2" s="180"/>
      <c r="SOU2" s="180"/>
      <c r="SOV2" s="180"/>
      <c r="SOW2" s="180"/>
      <c r="SOX2" s="180"/>
      <c r="SOY2" s="180"/>
      <c r="SOZ2" s="180"/>
      <c r="SPA2" s="180"/>
      <c r="SPB2" s="180"/>
      <c r="SPC2" s="180"/>
      <c r="SPD2" s="180"/>
      <c r="SPE2" s="180"/>
      <c r="SPF2" s="180"/>
      <c r="SPG2" s="180"/>
      <c r="SPH2" s="180"/>
      <c r="SPI2" s="180"/>
      <c r="SPJ2" s="180"/>
      <c r="SPK2" s="180"/>
      <c r="SPL2" s="180"/>
      <c r="SPM2" s="180"/>
      <c r="SPN2" s="180"/>
      <c r="SPO2" s="180"/>
      <c r="SPP2" s="180"/>
      <c r="SPQ2" s="180"/>
      <c r="SPR2" s="180"/>
      <c r="SPS2" s="180"/>
      <c r="SPT2" s="180"/>
      <c r="SPU2" s="180"/>
      <c r="SPV2" s="180"/>
      <c r="SPW2" s="180"/>
      <c r="SPX2" s="180"/>
      <c r="SPY2" s="180"/>
      <c r="SPZ2" s="180"/>
      <c r="SQA2" s="180"/>
      <c r="SQB2" s="180"/>
      <c r="SQC2" s="180"/>
      <c r="SQD2" s="180"/>
      <c r="SQE2" s="180"/>
      <c r="SQF2" s="180"/>
      <c r="SQG2" s="180"/>
      <c r="SQH2" s="180"/>
      <c r="SQI2" s="180"/>
      <c r="SQJ2" s="180"/>
      <c r="SQK2" s="180"/>
      <c r="SQL2" s="180"/>
      <c r="SQM2" s="180"/>
      <c r="SQN2" s="180"/>
      <c r="SQO2" s="180"/>
      <c r="SQP2" s="180"/>
      <c r="SQQ2" s="180"/>
      <c r="SQR2" s="180"/>
      <c r="SQS2" s="180"/>
      <c r="SQT2" s="180"/>
      <c r="SQU2" s="180"/>
      <c r="SQV2" s="180"/>
      <c r="SQW2" s="180"/>
      <c r="SQX2" s="180"/>
      <c r="SQY2" s="180"/>
      <c r="SQZ2" s="180"/>
      <c r="SRA2" s="180"/>
      <c r="SRB2" s="180"/>
      <c r="SRC2" s="180"/>
      <c r="SRD2" s="180"/>
      <c r="SRE2" s="180"/>
      <c r="SRF2" s="180"/>
      <c r="SRG2" s="180"/>
      <c r="SRH2" s="180"/>
      <c r="SRI2" s="180"/>
      <c r="SRJ2" s="180"/>
      <c r="SRK2" s="180"/>
      <c r="SRL2" s="180"/>
      <c r="SRM2" s="180"/>
      <c r="SRN2" s="180"/>
      <c r="SRO2" s="180"/>
      <c r="SRP2" s="180"/>
      <c r="SRQ2" s="180"/>
      <c r="SRR2" s="180"/>
      <c r="SRS2" s="180"/>
      <c r="SRT2" s="180"/>
      <c r="SRU2" s="180"/>
      <c r="SRV2" s="180"/>
      <c r="SRW2" s="180"/>
      <c r="SRX2" s="180"/>
      <c r="SRY2" s="180"/>
      <c r="SRZ2" s="180"/>
      <c r="SSA2" s="180"/>
      <c r="SSB2" s="180"/>
      <c r="SSC2" s="180"/>
      <c r="SSD2" s="180"/>
      <c r="SSE2" s="180"/>
      <c r="SSF2" s="180"/>
      <c r="SSG2" s="180"/>
      <c r="SSH2" s="180"/>
      <c r="SSI2" s="180"/>
      <c r="SSJ2" s="180"/>
      <c r="SSK2" s="180"/>
      <c r="SSL2" s="180"/>
      <c r="SSM2" s="180"/>
      <c r="SSN2" s="180"/>
      <c r="SSO2" s="180"/>
      <c r="SSP2" s="180"/>
      <c r="SSQ2" s="180"/>
      <c r="SSR2" s="180"/>
      <c r="SSS2" s="180"/>
      <c r="SST2" s="180"/>
      <c r="SSU2" s="180"/>
      <c r="SSV2" s="180"/>
      <c r="SSW2" s="180"/>
      <c r="SSX2" s="180"/>
      <c r="SSY2" s="180"/>
      <c r="SSZ2" s="180"/>
      <c r="STA2" s="180"/>
      <c r="STB2" s="180"/>
      <c r="STC2" s="180"/>
      <c r="STD2" s="180"/>
      <c r="STE2" s="180"/>
      <c r="STF2" s="180"/>
      <c r="STG2" s="180"/>
      <c r="STH2" s="180"/>
      <c r="STI2" s="180"/>
      <c r="STJ2" s="180"/>
      <c r="STK2" s="180"/>
      <c r="STL2" s="180"/>
      <c r="STM2" s="180"/>
      <c r="STN2" s="180"/>
      <c r="STO2" s="180"/>
      <c r="STP2" s="180"/>
      <c r="STQ2" s="180"/>
      <c r="STR2" s="180"/>
      <c r="STS2" s="180"/>
      <c r="STT2" s="180"/>
      <c r="STU2" s="180"/>
      <c r="STV2" s="180"/>
      <c r="STW2" s="180"/>
      <c r="STX2" s="180"/>
      <c r="STY2" s="180"/>
      <c r="STZ2" s="180"/>
      <c r="SUA2" s="180"/>
      <c r="SUB2" s="180"/>
      <c r="SUC2" s="180"/>
      <c r="SUD2" s="180"/>
      <c r="SUE2" s="180"/>
      <c r="SUF2" s="180"/>
      <c r="SUG2" s="180"/>
      <c r="SUH2" s="180"/>
      <c r="SUI2" s="180"/>
      <c r="SUJ2" s="180"/>
      <c r="SUK2" s="180"/>
      <c r="SUL2" s="180"/>
      <c r="SUM2" s="180"/>
      <c r="SUN2" s="180"/>
      <c r="SUO2" s="180"/>
      <c r="SUP2" s="180"/>
      <c r="SUQ2" s="180"/>
      <c r="SUR2" s="180"/>
      <c r="SUS2" s="180"/>
      <c r="SUT2" s="180"/>
      <c r="SUU2" s="180"/>
      <c r="SUV2" s="180"/>
      <c r="SUW2" s="180"/>
      <c r="SUX2" s="180"/>
      <c r="SUY2" s="180"/>
      <c r="SUZ2" s="180"/>
      <c r="SVA2" s="180"/>
      <c r="SVB2" s="180"/>
      <c r="SVC2" s="180"/>
      <c r="SVD2" s="180"/>
      <c r="SVE2" s="180"/>
      <c r="SVF2" s="180"/>
      <c r="SVG2" s="180"/>
      <c r="SVH2" s="180"/>
      <c r="SVI2" s="180"/>
      <c r="SVJ2" s="180"/>
      <c r="SVK2" s="180"/>
      <c r="SVL2" s="180"/>
      <c r="SVM2" s="180"/>
      <c r="SVN2" s="180"/>
      <c r="SVO2" s="180"/>
      <c r="SVP2" s="180"/>
      <c r="SVQ2" s="180"/>
      <c r="SVR2" s="180"/>
      <c r="SVS2" s="180"/>
      <c r="SVT2" s="180"/>
      <c r="SVU2" s="180"/>
      <c r="SVV2" s="180"/>
      <c r="SVW2" s="180"/>
      <c r="SVX2" s="180"/>
      <c r="SVY2" s="180"/>
      <c r="SVZ2" s="180"/>
      <c r="SWA2" s="180"/>
      <c r="SWB2" s="180"/>
      <c r="SWC2" s="180"/>
      <c r="SWD2" s="180"/>
      <c r="SWE2" s="180"/>
      <c r="SWF2" s="180"/>
      <c r="SWG2" s="180"/>
      <c r="SWH2" s="180"/>
      <c r="SWI2" s="180"/>
      <c r="SWJ2" s="180"/>
      <c r="SWK2" s="180"/>
      <c r="SWL2" s="180"/>
      <c r="SWM2" s="180"/>
      <c r="SWN2" s="180"/>
      <c r="SWO2" s="180"/>
      <c r="SWP2" s="180"/>
      <c r="SWQ2" s="180"/>
      <c r="SWR2" s="180"/>
      <c r="SWS2" s="180"/>
      <c r="SWT2" s="180"/>
      <c r="SWU2" s="180"/>
      <c r="SWV2" s="180"/>
      <c r="SWW2" s="180"/>
      <c r="SWX2" s="180"/>
      <c r="SWY2" s="180"/>
      <c r="SWZ2" s="180"/>
      <c r="SXA2" s="180"/>
      <c r="SXB2" s="180"/>
      <c r="SXC2" s="180"/>
      <c r="SXD2" s="180"/>
      <c r="SXE2" s="180"/>
      <c r="SXF2" s="180"/>
      <c r="SXG2" s="180"/>
      <c r="SXH2" s="180"/>
      <c r="SXI2" s="180"/>
      <c r="SXJ2" s="180"/>
      <c r="SXK2" s="180"/>
      <c r="SXL2" s="180"/>
      <c r="SXM2" s="180"/>
      <c r="SXN2" s="180"/>
      <c r="SXO2" s="180"/>
      <c r="SXP2" s="180"/>
      <c r="SXQ2" s="180"/>
      <c r="SXR2" s="180"/>
      <c r="SXS2" s="180"/>
      <c r="SXT2" s="180"/>
      <c r="SXU2" s="180"/>
      <c r="SXV2" s="180"/>
      <c r="SXW2" s="180"/>
      <c r="SXX2" s="180"/>
      <c r="SXY2" s="180"/>
      <c r="SXZ2" s="180"/>
      <c r="SYA2" s="180"/>
      <c r="SYB2" s="180"/>
      <c r="SYC2" s="180"/>
      <c r="SYD2" s="180"/>
      <c r="SYE2" s="180"/>
      <c r="SYF2" s="180"/>
      <c r="SYG2" s="180"/>
      <c r="SYH2" s="180"/>
      <c r="SYI2" s="180"/>
      <c r="SYJ2" s="180"/>
      <c r="SYK2" s="180"/>
      <c r="SYL2" s="180"/>
      <c r="SYM2" s="180"/>
      <c r="SYN2" s="180"/>
      <c r="SYO2" s="180"/>
      <c r="SYP2" s="180"/>
      <c r="SYQ2" s="180"/>
      <c r="SYR2" s="180"/>
      <c r="SYS2" s="180"/>
      <c r="SYT2" s="180"/>
      <c r="SYU2" s="180"/>
      <c r="SYV2" s="180"/>
      <c r="SYW2" s="180"/>
      <c r="SYX2" s="180"/>
      <c r="SYY2" s="180"/>
      <c r="SYZ2" s="180"/>
      <c r="SZA2" s="180"/>
      <c r="SZB2" s="180"/>
      <c r="SZC2" s="180"/>
      <c r="SZD2" s="180"/>
      <c r="SZE2" s="180"/>
      <c r="SZF2" s="180"/>
      <c r="SZG2" s="180"/>
      <c r="SZH2" s="180"/>
      <c r="SZI2" s="180"/>
      <c r="SZJ2" s="180"/>
      <c r="SZK2" s="180"/>
      <c r="SZL2" s="180"/>
      <c r="SZM2" s="180"/>
      <c r="SZN2" s="180"/>
      <c r="SZO2" s="180"/>
      <c r="SZP2" s="180"/>
      <c r="SZQ2" s="180"/>
      <c r="SZR2" s="180"/>
      <c r="SZS2" s="180"/>
      <c r="SZT2" s="180"/>
      <c r="SZU2" s="180"/>
      <c r="SZV2" s="180"/>
      <c r="SZW2" s="180"/>
      <c r="SZX2" s="180"/>
      <c r="SZY2" s="180"/>
      <c r="SZZ2" s="180"/>
      <c r="TAA2" s="180"/>
      <c r="TAB2" s="180"/>
      <c r="TAC2" s="180"/>
      <c r="TAD2" s="180"/>
      <c r="TAE2" s="180"/>
      <c r="TAF2" s="180"/>
      <c r="TAG2" s="180"/>
      <c r="TAH2" s="180"/>
      <c r="TAI2" s="180"/>
      <c r="TAJ2" s="180"/>
      <c r="TAK2" s="180"/>
      <c r="TAL2" s="180"/>
      <c r="TAM2" s="180"/>
      <c r="TAN2" s="180"/>
      <c r="TAO2" s="180"/>
      <c r="TAP2" s="180"/>
      <c r="TAQ2" s="180"/>
      <c r="TAR2" s="180"/>
      <c r="TAS2" s="180"/>
      <c r="TAT2" s="180"/>
      <c r="TAU2" s="180"/>
      <c r="TAV2" s="180"/>
      <c r="TAW2" s="180"/>
      <c r="TAX2" s="180"/>
      <c r="TAY2" s="180"/>
      <c r="TAZ2" s="180"/>
      <c r="TBA2" s="180"/>
      <c r="TBB2" s="180"/>
      <c r="TBC2" s="180"/>
      <c r="TBD2" s="180"/>
      <c r="TBE2" s="180"/>
      <c r="TBF2" s="180"/>
      <c r="TBG2" s="180"/>
      <c r="TBH2" s="180"/>
      <c r="TBI2" s="180"/>
      <c r="TBJ2" s="180"/>
      <c r="TBK2" s="180"/>
      <c r="TBL2" s="180"/>
      <c r="TBM2" s="180"/>
      <c r="TBN2" s="180"/>
      <c r="TBO2" s="180"/>
      <c r="TBP2" s="180"/>
      <c r="TBQ2" s="180"/>
      <c r="TBR2" s="180"/>
      <c r="TBS2" s="180"/>
      <c r="TBT2" s="180"/>
      <c r="TBU2" s="180"/>
      <c r="TBV2" s="180"/>
      <c r="TBW2" s="180"/>
      <c r="TBX2" s="180"/>
      <c r="TBY2" s="180"/>
      <c r="TBZ2" s="180"/>
      <c r="TCA2" s="180"/>
      <c r="TCB2" s="180"/>
      <c r="TCC2" s="180"/>
      <c r="TCD2" s="180"/>
      <c r="TCE2" s="180"/>
      <c r="TCF2" s="180"/>
      <c r="TCG2" s="180"/>
      <c r="TCH2" s="180"/>
      <c r="TCI2" s="180"/>
      <c r="TCJ2" s="180"/>
      <c r="TCK2" s="180"/>
      <c r="TCL2" s="180"/>
      <c r="TCM2" s="180"/>
      <c r="TCN2" s="180"/>
      <c r="TCO2" s="180"/>
      <c r="TCP2" s="180"/>
      <c r="TCQ2" s="180"/>
      <c r="TCR2" s="180"/>
      <c r="TCS2" s="180"/>
      <c r="TCT2" s="180"/>
      <c r="TCU2" s="180"/>
      <c r="TCV2" s="180"/>
      <c r="TCW2" s="180"/>
      <c r="TCX2" s="180"/>
      <c r="TCY2" s="180"/>
      <c r="TCZ2" s="180"/>
      <c r="TDA2" s="180"/>
      <c r="TDB2" s="180"/>
      <c r="TDC2" s="180"/>
      <c r="TDD2" s="180"/>
      <c r="TDE2" s="180"/>
      <c r="TDF2" s="180"/>
      <c r="TDG2" s="180"/>
      <c r="TDH2" s="180"/>
      <c r="TDI2" s="180"/>
      <c r="TDJ2" s="180"/>
      <c r="TDK2" s="180"/>
      <c r="TDL2" s="180"/>
      <c r="TDM2" s="180"/>
      <c r="TDN2" s="180"/>
      <c r="TDO2" s="180"/>
      <c r="TDP2" s="180"/>
      <c r="TDQ2" s="180"/>
      <c r="TDR2" s="180"/>
      <c r="TDS2" s="180"/>
      <c r="TDT2" s="180"/>
      <c r="TDU2" s="180"/>
      <c r="TDV2" s="180"/>
      <c r="TDW2" s="180"/>
      <c r="TDX2" s="180"/>
      <c r="TDY2" s="180"/>
      <c r="TDZ2" s="180"/>
      <c r="TEA2" s="180"/>
      <c r="TEB2" s="180"/>
      <c r="TEC2" s="180"/>
      <c r="TED2" s="180"/>
      <c r="TEE2" s="180"/>
      <c r="TEF2" s="180"/>
      <c r="TEG2" s="180"/>
      <c r="TEH2" s="180"/>
      <c r="TEI2" s="180"/>
      <c r="TEJ2" s="180"/>
      <c r="TEK2" s="180"/>
      <c r="TEL2" s="180"/>
      <c r="TEM2" s="180"/>
      <c r="TEN2" s="180"/>
      <c r="TEO2" s="180"/>
      <c r="TEP2" s="180"/>
      <c r="TEQ2" s="180"/>
      <c r="TER2" s="180"/>
      <c r="TES2" s="180"/>
      <c r="TET2" s="180"/>
      <c r="TEU2" s="180"/>
      <c r="TEV2" s="180"/>
      <c r="TEW2" s="180"/>
      <c r="TEX2" s="180"/>
      <c r="TEY2" s="180"/>
      <c r="TEZ2" s="180"/>
      <c r="TFA2" s="180"/>
      <c r="TFB2" s="180"/>
      <c r="TFC2" s="180"/>
      <c r="TFD2" s="180"/>
      <c r="TFE2" s="180"/>
      <c r="TFF2" s="180"/>
      <c r="TFG2" s="180"/>
      <c r="TFH2" s="180"/>
      <c r="TFI2" s="180"/>
      <c r="TFJ2" s="180"/>
      <c r="TFK2" s="180"/>
      <c r="TFL2" s="180"/>
      <c r="TFM2" s="180"/>
      <c r="TFN2" s="180"/>
      <c r="TFO2" s="180"/>
      <c r="TFP2" s="180"/>
      <c r="TFQ2" s="180"/>
      <c r="TFR2" s="180"/>
      <c r="TFS2" s="180"/>
      <c r="TFT2" s="180"/>
      <c r="TFU2" s="180"/>
      <c r="TFV2" s="180"/>
      <c r="TFW2" s="180"/>
      <c r="TFX2" s="180"/>
      <c r="TFY2" s="180"/>
      <c r="TFZ2" s="180"/>
      <c r="TGA2" s="180"/>
      <c r="TGB2" s="180"/>
      <c r="TGC2" s="180"/>
      <c r="TGD2" s="180"/>
      <c r="TGE2" s="180"/>
      <c r="TGF2" s="180"/>
      <c r="TGG2" s="180"/>
      <c r="TGH2" s="180"/>
      <c r="TGI2" s="180"/>
      <c r="TGJ2" s="180"/>
      <c r="TGK2" s="180"/>
      <c r="TGL2" s="180"/>
      <c r="TGM2" s="180"/>
      <c r="TGN2" s="180"/>
      <c r="TGO2" s="180"/>
      <c r="TGP2" s="180"/>
      <c r="TGQ2" s="180"/>
      <c r="TGR2" s="180"/>
      <c r="TGS2" s="180"/>
      <c r="TGT2" s="180"/>
      <c r="TGU2" s="180"/>
      <c r="TGV2" s="180"/>
      <c r="TGW2" s="180"/>
      <c r="TGX2" s="180"/>
      <c r="TGY2" s="180"/>
      <c r="TGZ2" s="180"/>
      <c r="THA2" s="180"/>
      <c r="THB2" s="180"/>
      <c r="THC2" s="180"/>
      <c r="THD2" s="180"/>
      <c r="THE2" s="180"/>
      <c r="THF2" s="180"/>
      <c r="THG2" s="180"/>
      <c r="THH2" s="180"/>
      <c r="THI2" s="180"/>
      <c r="THJ2" s="180"/>
      <c r="THK2" s="180"/>
      <c r="THL2" s="180"/>
      <c r="THM2" s="180"/>
      <c r="THN2" s="180"/>
      <c r="THO2" s="180"/>
      <c r="THP2" s="180"/>
      <c r="THQ2" s="180"/>
      <c r="THR2" s="180"/>
      <c r="THS2" s="180"/>
      <c r="THT2" s="180"/>
      <c r="THU2" s="180"/>
      <c r="THV2" s="180"/>
      <c r="THW2" s="180"/>
      <c r="THX2" s="180"/>
      <c r="THY2" s="180"/>
      <c r="THZ2" s="180"/>
      <c r="TIA2" s="180"/>
      <c r="TIB2" s="180"/>
      <c r="TIC2" s="180"/>
      <c r="TID2" s="180"/>
      <c r="TIE2" s="180"/>
      <c r="TIF2" s="180"/>
      <c r="TIG2" s="180"/>
      <c r="TIH2" s="180"/>
      <c r="TII2" s="180"/>
      <c r="TIJ2" s="180"/>
      <c r="TIK2" s="180"/>
      <c r="TIL2" s="180"/>
      <c r="TIM2" s="180"/>
      <c r="TIN2" s="180"/>
      <c r="TIO2" s="180"/>
      <c r="TIP2" s="180"/>
      <c r="TIQ2" s="180"/>
      <c r="TIR2" s="180"/>
      <c r="TIS2" s="180"/>
      <c r="TIT2" s="180"/>
      <c r="TIU2" s="180"/>
      <c r="TIV2" s="180"/>
      <c r="TIW2" s="180"/>
      <c r="TIX2" s="180"/>
      <c r="TIY2" s="180"/>
      <c r="TIZ2" s="180"/>
      <c r="TJA2" s="180"/>
      <c r="TJB2" s="180"/>
      <c r="TJC2" s="180"/>
      <c r="TJD2" s="180"/>
      <c r="TJE2" s="180"/>
      <c r="TJF2" s="180"/>
      <c r="TJG2" s="180"/>
      <c r="TJH2" s="180"/>
      <c r="TJI2" s="180"/>
      <c r="TJJ2" s="180"/>
      <c r="TJK2" s="180"/>
      <c r="TJL2" s="180"/>
      <c r="TJM2" s="180"/>
      <c r="TJN2" s="180"/>
      <c r="TJO2" s="180"/>
      <c r="TJP2" s="180"/>
      <c r="TJQ2" s="180"/>
      <c r="TJR2" s="180"/>
      <c r="TJS2" s="180"/>
      <c r="TJT2" s="180"/>
      <c r="TJU2" s="180"/>
      <c r="TJV2" s="180"/>
      <c r="TJW2" s="180"/>
      <c r="TJX2" s="180"/>
      <c r="TJY2" s="180"/>
      <c r="TJZ2" s="180"/>
      <c r="TKA2" s="180"/>
      <c r="TKB2" s="180"/>
      <c r="TKC2" s="180"/>
      <c r="TKD2" s="180"/>
      <c r="TKE2" s="180"/>
      <c r="TKF2" s="180"/>
      <c r="TKG2" s="180"/>
      <c r="TKH2" s="180"/>
      <c r="TKI2" s="180"/>
      <c r="TKJ2" s="180"/>
      <c r="TKK2" s="180"/>
      <c r="TKL2" s="180"/>
      <c r="TKM2" s="180"/>
      <c r="TKN2" s="180"/>
      <c r="TKO2" s="180"/>
      <c r="TKP2" s="180"/>
      <c r="TKQ2" s="180"/>
      <c r="TKR2" s="180"/>
      <c r="TKS2" s="180"/>
      <c r="TKT2" s="180"/>
      <c r="TKU2" s="180"/>
      <c r="TKV2" s="180"/>
      <c r="TKW2" s="180"/>
      <c r="TKX2" s="180"/>
      <c r="TKY2" s="180"/>
      <c r="TKZ2" s="180"/>
      <c r="TLA2" s="180"/>
      <c r="TLB2" s="180"/>
      <c r="TLC2" s="180"/>
      <c r="TLD2" s="180"/>
      <c r="TLE2" s="180"/>
      <c r="TLF2" s="180"/>
      <c r="TLG2" s="180"/>
      <c r="TLH2" s="180"/>
      <c r="TLI2" s="180"/>
      <c r="TLJ2" s="180"/>
      <c r="TLK2" s="180"/>
      <c r="TLL2" s="180"/>
      <c r="TLM2" s="180"/>
      <c r="TLN2" s="180"/>
      <c r="TLO2" s="180"/>
      <c r="TLP2" s="180"/>
      <c r="TLQ2" s="180"/>
      <c r="TLR2" s="180"/>
      <c r="TLS2" s="180"/>
      <c r="TLT2" s="180"/>
      <c r="TLU2" s="180"/>
      <c r="TLV2" s="180"/>
      <c r="TLW2" s="180"/>
      <c r="TLX2" s="180"/>
      <c r="TLY2" s="180"/>
      <c r="TLZ2" s="180"/>
      <c r="TMA2" s="180"/>
      <c r="TMB2" s="180"/>
      <c r="TMC2" s="180"/>
      <c r="TMD2" s="180"/>
      <c r="TME2" s="180"/>
      <c r="TMF2" s="180"/>
      <c r="TMG2" s="180"/>
      <c r="TMH2" s="180"/>
      <c r="TMI2" s="180"/>
      <c r="TMJ2" s="180"/>
      <c r="TMK2" s="180"/>
      <c r="TML2" s="180"/>
      <c r="TMM2" s="180"/>
      <c r="TMN2" s="180"/>
      <c r="TMO2" s="180"/>
      <c r="TMP2" s="180"/>
      <c r="TMQ2" s="180"/>
      <c r="TMR2" s="180"/>
      <c r="TMS2" s="180"/>
      <c r="TMT2" s="180"/>
      <c r="TMU2" s="180"/>
      <c r="TMV2" s="180"/>
      <c r="TMW2" s="180"/>
      <c r="TMX2" s="180"/>
      <c r="TMY2" s="180"/>
      <c r="TMZ2" s="180"/>
      <c r="TNA2" s="180"/>
      <c r="TNB2" s="180"/>
      <c r="TNC2" s="180"/>
      <c r="TND2" s="180"/>
      <c r="TNE2" s="180"/>
      <c r="TNF2" s="180"/>
      <c r="TNG2" s="180"/>
      <c r="TNH2" s="180"/>
      <c r="TNI2" s="180"/>
      <c r="TNJ2" s="180"/>
      <c r="TNK2" s="180"/>
      <c r="TNL2" s="180"/>
      <c r="TNM2" s="180"/>
      <c r="TNN2" s="180"/>
      <c r="TNO2" s="180"/>
      <c r="TNP2" s="180"/>
      <c r="TNQ2" s="180"/>
      <c r="TNR2" s="180"/>
      <c r="TNS2" s="180"/>
      <c r="TNT2" s="180"/>
      <c r="TNU2" s="180"/>
      <c r="TNV2" s="180"/>
      <c r="TNW2" s="180"/>
      <c r="TNX2" s="180"/>
      <c r="TNY2" s="180"/>
      <c r="TNZ2" s="180"/>
      <c r="TOA2" s="180"/>
      <c r="TOB2" s="180"/>
      <c r="TOC2" s="180"/>
      <c r="TOD2" s="180"/>
      <c r="TOE2" s="180"/>
      <c r="TOF2" s="180"/>
      <c r="TOG2" s="180"/>
      <c r="TOH2" s="180"/>
      <c r="TOI2" s="180"/>
      <c r="TOJ2" s="180"/>
      <c r="TOK2" s="180"/>
      <c r="TOL2" s="180"/>
      <c r="TOM2" s="180"/>
      <c r="TON2" s="180"/>
      <c r="TOO2" s="180"/>
      <c r="TOP2" s="180"/>
      <c r="TOQ2" s="180"/>
      <c r="TOR2" s="180"/>
      <c r="TOS2" s="180"/>
      <c r="TOT2" s="180"/>
      <c r="TOU2" s="180"/>
      <c r="TOV2" s="180"/>
      <c r="TOW2" s="180"/>
      <c r="TOX2" s="180"/>
      <c r="TOY2" s="180"/>
      <c r="TOZ2" s="180"/>
      <c r="TPA2" s="180"/>
      <c r="TPB2" s="180"/>
      <c r="TPC2" s="180"/>
      <c r="TPD2" s="180"/>
      <c r="TPE2" s="180"/>
      <c r="TPF2" s="180"/>
      <c r="TPG2" s="180"/>
      <c r="TPH2" s="180"/>
      <c r="TPI2" s="180"/>
      <c r="TPJ2" s="180"/>
      <c r="TPK2" s="180"/>
      <c r="TPL2" s="180"/>
      <c r="TPM2" s="180"/>
      <c r="TPN2" s="180"/>
      <c r="TPO2" s="180"/>
      <c r="TPP2" s="180"/>
      <c r="TPQ2" s="180"/>
      <c r="TPR2" s="180"/>
      <c r="TPS2" s="180"/>
      <c r="TPT2" s="180"/>
      <c r="TPU2" s="180"/>
      <c r="TPV2" s="180"/>
      <c r="TPW2" s="180"/>
      <c r="TPX2" s="180"/>
      <c r="TPY2" s="180"/>
      <c r="TPZ2" s="180"/>
      <c r="TQA2" s="180"/>
      <c r="TQB2" s="180"/>
      <c r="TQC2" s="180"/>
      <c r="TQD2" s="180"/>
      <c r="TQE2" s="180"/>
      <c r="TQF2" s="180"/>
      <c r="TQG2" s="180"/>
      <c r="TQH2" s="180"/>
      <c r="TQI2" s="180"/>
      <c r="TQJ2" s="180"/>
      <c r="TQK2" s="180"/>
      <c r="TQL2" s="180"/>
      <c r="TQM2" s="180"/>
      <c r="TQN2" s="180"/>
      <c r="TQO2" s="180"/>
      <c r="TQP2" s="180"/>
      <c r="TQQ2" s="180"/>
      <c r="TQR2" s="180"/>
      <c r="TQS2" s="180"/>
      <c r="TQT2" s="180"/>
      <c r="TQU2" s="180"/>
      <c r="TQV2" s="180"/>
      <c r="TQW2" s="180"/>
      <c r="TQX2" s="180"/>
      <c r="TQY2" s="180"/>
      <c r="TQZ2" s="180"/>
      <c r="TRA2" s="180"/>
      <c r="TRB2" s="180"/>
      <c r="TRC2" s="180"/>
      <c r="TRD2" s="180"/>
      <c r="TRE2" s="180"/>
      <c r="TRF2" s="180"/>
      <c r="TRG2" s="180"/>
      <c r="TRH2" s="180"/>
      <c r="TRI2" s="180"/>
      <c r="TRJ2" s="180"/>
      <c r="TRK2" s="180"/>
      <c r="TRL2" s="180"/>
      <c r="TRM2" s="180"/>
      <c r="TRN2" s="180"/>
      <c r="TRO2" s="180"/>
      <c r="TRP2" s="180"/>
      <c r="TRQ2" s="180"/>
      <c r="TRR2" s="180"/>
      <c r="TRS2" s="180"/>
      <c r="TRT2" s="180"/>
      <c r="TRU2" s="180"/>
      <c r="TRV2" s="180"/>
      <c r="TRW2" s="180"/>
      <c r="TRX2" s="180"/>
      <c r="TRY2" s="180"/>
      <c r="TRZ2" s="180"/>
      <c r="TSA2" s="180"/>
      <c r="TSB2" s="180"/>
      <c r="TSC2" s="180"/>
      <c r="TSD2" s="180"/>
      <c r="TSE2" s="180"/>
      <c r="TSF2" s="180"/>
      <c r="TSG2" s="180"/>
      <c r="TSH2" s="180"/>
      <c r="TSI2" s="180"/>
      <c r="TSJ2" s="180"/>
      <c r="TSK2" s="180"/>
      <c r="TSL2" s="180"/>
      <c r="TSM2" s="180"/>
      <c r="TSN2" s="180"/>
      <c r="TSO2" s="180"/>
      <c r="TSP2" s="180"/>
      <c r="TSQ2" s="180"/>
      <c r="TSR2" s="180"/>
      <c r="TSS2" s="180"/>
      <c r="TST2" s="180"/>
      <c r="TSU2" s="180"/>
      <c r="TSV2" s="180"/>
      <c r="TSW2" s="180"/>
      <c r="TSX2" s="180"/>
      <c r="TSY2" s="180"/>
      <c r="TSZ2" s="180"/>
      <c r="TTA2" s="180"/>
      <c r="TTB2" s="180"/>
      <c r="TTC2" s="180"/>
      <c r="TTD2" s="180"/>
      <c r="TTE2" s="180"/>
      <c r="TTF2" s="180"/>
      <c r="TTG2" s="180"/>
      <c r="TTH2" s="180"/>
      <c r="TTI2" s="180"/>
      <c r="TTJ2" s="180"/>
      <c r="TTK2" s="180"/>
      <c r="TTL2" s="180"/>
      <c r="TTM2" s="180"/>
      <c r="TTN2" s="180"/>
      <c r="TTO2" s="180"/>
      <c r="TTP2" s="180"/>
      <c r="TTQ2" s="180"/>
      <c r="TTR2" s="180"/>
      <c r="TTS2" s="180"/>
      <c r="TTT2" s="180"/>
      <c r="TTU2" s="180"/>
      <c r="TTV2" s="180"/>
      <c r="TTW2" s="180"/>
      <c r="TTX2" s="180"/>
      <c r="TTY2" s="180"/>
      <c r="TTZ2" s="180"/>
      <c r="TUA2" s="180"/>
      <c r="TUB2" s="180"/>
      <c r="TUC2" s="180"/>
      <c r="TUD2" s="180"/>
      <c r="TUE2" s="180"/>
      <c r="TUF2" s="180"/>
      <c r="TUG2" s="180"/>
      <c r="TUH2" s="180"/>
      <c r="TUI2" s="180"/>
      <c r="TUJ2" s="180"/>
      <c r="TUK2" s="180"/>
      <c r="TUL2" s="180"/>
      <c r="TUM2" s="180"/>
      <c r="TUN2" s="180"/>
      <c r="TUO2" s="180"/>
      <c r="TUP2" s="180"/>
      <c r="TUQ2" s="180"/>
      <c r="TUR2" s="180"/>
      <c r="TUS2" s="180"/>
      <c r="TUT2" s="180"/>
      <c r="TUU2" s="180"/>
      <c r="TUV2" s="180"/>
      <c r="TUW2" s="180"/>
      <c r="TUX2" s="180"/>
      <c r="TUY2" s="180"/>
      <c r="TUZ2" s="180"/>
      <c r="TVA2" s="180"/>
      <c r="TVB2" s="180"/>
      <c r="TVC2" s="180"/>
      <c r="TVD2" s="180"/>
      <c r="TVE2" s="180"/>
      <c r="TVF2" s="180"/>
      <c r="TVG2" s="180"/>
      <c r="TVH2" s="180"/>
      <c r="TVI2" s="180"/>
      <c r="TVJ2" s="180"/>
      <c r="TVK2" s="180"/>
      <c r="TVL2" s="180"/>
      <c r="TVM2" s="180"/>
      <c r="TVN2" s="180"/>
      <c r="TVO2" s="180"/>
      <c r="TVP2" s="180"/>
      <c r="TVQ2" s="180"/>
      <c r="TVR2" s="180"/>
      <c r="TVS2" s="180"/>
      <c r="TVT2" s="180"/>
      <c r="TVU2" s="180"/>
      <c r="TVV2" s="180"/>
      <c r="TVW2" s="180"/>
      <c r="TVX2" s="180"/>
      <c r="TVY2" s="180"/>
      <c r="TVZ2" s="180"/>
      <c r="TWA2" s="180"/>
      <c r="TWB2" s="180"/>
      <c r="TWC2" s="180"/>
      <c r="TWD2" s="180"/>
      <c r="TWE2" s="180"/>
      <c r="TWF2" s="180"/>
      <c r="TWG2" s="180"/>
      <c r="TWH2" s="180"/>
      <c r="TWI2" s="180"/>
      <c r="TWJ2" s="180"/>
      <c r="TWK2" s="180"/>
      <c r="TWL2" s="180"/>
      <c r="TWM2" s="180"/>
      <c r="TWN2" s="180"/>
      <c r="TWO2" s="180"/>
      <c r="TWP2" s="180"/>
      <c r="TWQ2" s="180"/>
      <c r="TWR2" s="180"/>
      <c r="TWS2" s="180"/>
      <c r="TWT2" s="180"/>
      <c r="TWU2" s="180"/>
      <c r="TWV2" s="180"/>
      <c r="TWW2" s="180"/>
      <c r="TWX2" s="180"/>
      <c r="TWY2" s="180"/>
      <c r="TWZ2" s="180"/>
      <c r="TXA2" s="180"/>
      <c r="TXB2" s="180"/>
      <c r="TXC2" s="180"/>
      <c r="TXD2" s="180"/>
      <c r="TXE2" s="180"/>
      <c r="TXF2" s="180"/>
      <c r="TXG2" s="180"/>
      <c r="TXH2" s="180"/>
      <c r="TXI2" s="180"/>
      <c r="TXJ2" s="180"/>
      <c r="TXK2" s="180"/>
      <c r="TXL2" s="180"/>
      <c r="TXM2" s="180"/>
      <c r="TXN2" s="180"/>
      <c r="TXO2" s="180"/>
      <c r="TXP2" s="180"/>
      <c r="TXQ2" s="180"/>
      <c r="TXR2" s="180"/>
      <c r="TXS2" s="180"/>
      <c r="TXT2" s="180"/>
      <c r="TXU2" s="180"/>
      <c r="TXV2" s="180"/>
      <c r="TXW2" s="180"/>
      <c r="TXX2" s="180"/>
      <c r="TXY2" s="180"/>
      <c r="TXZ2" s="180"/>
      <c r="TYA2" s="180"/>
      <c r="TYB2" s="180"/>
      <c r="TYC2" s="180"/>
      <c r="TYD2" s="180"/>
      <c r="TYE2" s="180"/>
      <c r="TYF2" s="180"/>
      <c r="TYG2" s="180"/>
      <c r="TYH2" s="180"/>
      <c r="TYI2" s="180"/>
      <c r="TYJ2" s="180"/>
      <c r="TYK2" s="180"/>
      <c r="TYL2" s="180"/>
      <c r="TYM2" s="180"/>
      <c r="TYN2" s="180"/>
      <c r="TYO2" s="180"/>
      <c r="TYP2" s="180"/>
      <c r="TYQ2" s="180"/>
      <c r="TYR2" s="180"/>
      <c r="TYS2" s="180"/>
      <c r="TYT2" s="180"/>
      <c r="TYU2" s="180"/>
      <c r="TYV2" s="180"/>
      <c r="TYW2" s="180"/>
      <c r="TYX2" s="180"/>
      <c r="TYY2" s="180"/>
      <c r="TYZ2" s="180"/>
      <c r="TZA2" s="180"/>
      <c r="TZB2" s="180"/>
      <c r="TZC2" s="180"/>
      <c r="TZD2" s="180"/>
      <c r="TZE2" s="180"/>
      <c r="TZF2" s="180"/>
      <c r="TZG2" s="180"/>
      <c r="TZH2" s="180"/>
      <c r="TZI2" s="180"/>
      <c r="TZJ2" s="180"/>
      <c r="TZK2" s="180"/>
      <c r="TZL2" s="180"/>
      <c r="TZM2" s="180"/>
      <c r="TZN2" s="180"/>
      <c r="TZO2" s="180"/>
      <c r="TZP2" s="180"/>
      <c r="TZQ2" s="180"/>
      <c r="TZR2" s="180"/>
      <c r="TZS2" s="180"/>
      <c r="TZT2" s="180"/>
      <c r="TZU2" s="180"/>
      <c r="TZV2" s="180"/>
      <c r="TZW2" s="180"/>
      <c r="TZX2" s="180"/>
      <c r="TZY2" s="180"/>
      <c r="TZZ2" s="180"/>
      <c r="UAA2" s="180"/>
      <c r="UAB2" s="180"/>
      <c r="UAC2" s="180"/>
      <c r="UAD2" s="180"/>
      <c r="UAE2" s="180"/>
      <c r="UAF2" s="180"/>
      <c r="UAG2" s="180"/>
      <c r="UAH2" s="180"/>
      <c r="UAI2" s="180"/>
      <c r="UAJ2" s="180"/>
      <c r="UAK2" s="180"/>
      <c r="UAL2" s="180"/>
      <c r="UAM2" s="180"/>
      <c r="UAN2" s="180"/>
      <c r="UAO2" s="180"/>
      <c r="UAP2" s="180"/>
      <c r="UAQ2" s="180"/>
      <c r="UAR2" s="180"/>
      <c r="UAS2" s="180"/>
      <c r="UAT2" s="180"/>
      <c r="UAU2" s="180"/>
      <c r="UAV2" s="180"/>
      <c r="UAW2" s="180"/>
      <c r="UAX2" s="180"/>
      <c r="UAY2" s="180"/>
      <c r="UAZ2" s="180"/>
      <c r="UBA2" s="180"/>
      <c r="UBB2" s="180"/>
      <c r="UBC2" s="180"/>
      <c r="UBD2" s="180"/>
      <c r="UBE2" s="180"/>
      <c r="UBF2" s="180"/>
      <c r="UBG2" s="180"/>
      <c r="UBH2" s="180"/>
      <c r="UBI2" s="180"/>
      <c r="UBJ2" s="180"/>
      <c r="UBK2" s="180"/>
      <c r="UBL2" s="180"/>
      <c r="UBM2" s="180"/>
      <c r="UBN2" s="180"/>
      <c r="UBO2" s="180"/>
      <c r="UBP2" s="180"/>
      <c r="UBQ2" s="180"/>
      <c r="UBR2" s="180"/>
      <c r="UBS2" s="180"/>
      <c r="UBT2" s="180"/>
      <c r="UBU2" s="180"/>
      <c r="UBV2" s="180"/>
      <c r="UBW2" s="180"/>
      <c r="UBX2" s="180"/>
      <c r="UBY2" s="180"/>
      <c r="UBZ2" s="180"/>
      <c r="UCA2" s="180"/>
      <c r="UCB2" s="180"/>
      <c r="UCC2" s="180"/>
      <c r="UCD2" s="180"/>
      <c r="UCE2" s="180"/>
      <c r="UCF2" s="180"/>
      <c r="UCG2" s="180"/>
      <c r="UCH2" s="180"/>
      <c r="UCI2" s="180"/>
      <c r="UCJ2" s="180"/>
      <c r="UCK2" s="180"/>
      <c r="UCL2" s="180"/>
      <c r="UCM2" s="180"/>
      <c r="UCN2" s="180"/>
      <c r="UCO2" s="180"/>
      <c r="UCP2" s="180"/>
      <c r="UCQ2" s="180"/>
      <c r="UCR2" s="180"/>
      <c r="UCS2" s="180"/>
      <c r="UCT2" s="180"/>
      <c r="UCU2" s="180"/>
      <c r="UCV2" s="180"/>
      <c r="UCW2" s="180"/>
      <c r="UCX2" s="180"/>
      <c r="UCY2" s="180"/>
      <c r="UCZ2" s="180"/>
      <c r="UDA2" s="180"/>
      <c r="UDB2" s="180"/>
      <c r="UDC2" s="180"/>
      <c r="UDD2" s="180"/>
      <c r="UDE2" s="180"/>
      <c r="UDF2" s="180"/>
      <c r="UDG2" s="180"/>
      <c r="UDH2" s="180"/>
      <c r="UDI2" s="180"/>
      <c r="UDJ2" s="180"/>
      <c r="UDK2" s="180"/>
      <c r="UDL2" s="180"/>
      <c r="UDM2" s="180"/>
      <c r="UDN2" s="180"/>
      <c r="UDO2" s="180"/>
      <c r="UDP2" s="180"/>
      <c r="UDQ2" s="180"/>
      <c r="UDR2" s="180"/>
      <c r="UDS2" s="180"/>
      <c r="UDT2" s="180"/>
      <c r="UDU2" s="180"/>
      <c r="UDV2" s="180"/>
      <c r="UDW2" s="180"/>
      <c r="UDX2" s="180"/>
      <c r="UDY2" s="180"/>
      <c r="UDZ2" s="180"/>
      <c r="UEA2" s="180"/>
      <c r="UEB2" s="180"/>
      <c r="UEC2" s="180"/>
      <c r="UED2" s="180"/>
      <c r="UEE2" s="180"/>
      <c r="UEF2" s="180"/>
      <c r="UEG2" s="180"/>
      <c r="UEH2" s="180"/>
      <c r="UEI2" s="180"/>
      <c r="UEJ2" s="180"/>
      <c r="UEK2" s="180"/>
      <c r="UEL2" s="180"/>
      <c r="UEM2" s="180"/>
      <c r="UEN2" s="180"/>
      <c r="UEO2" s="180"/>
      <c r="UEP2" s="180"/>
      <c r="UEQ2" s="180"/>
      <c r="UER2" s="180"/>
      <c r="UES2" s="180"/>
      <c r="UET2" s="180"/>
      <c r="UEU2" s="180"/>
      <c r="UEV2" s="180"/>
      <c r="UEW2" s="180"/>
      <c r="UEX2" s="180"/>
      <c r="UEY2" s="180"/>
      <c r="UEZ2" s="180"/>
      <c r="UFA2" s="180"/>
      <c r="UFB2" s="180"/>
      <c r="UFC2" s="180"/>
      <c r="UFD2" s="180"/>
      <c r="UFE2" s="180"/>
      <c r="UFF2" s="180"/>
      <c r="UFG2" s="180"/>
      <c r="UFH2" s="180"/>
      <c r="UFI2" s="180"/>
      <c r="UFJ2" s="180"/>
      <c r="UFK2" s="180"/>
      <c r="UFL2" s="180"/>
      <c r="UFM2" s="180"/>
      <c r="UFN2" s="180"/>
      <c r="UFO2" s="180"/>
      <c r="UFP2" s="180"/>
      <c r="UFQ2" s="180"/>
      <c r="UFR2" s="180"/>
      <c r="UFS2" s="180"/>
      <c r="UFT2" s="180"/>
      <c r="UFU2" s="180"/>
      <c r="UFV2" s="180"/>
      <c r="UFW2" s="180"/>
      <c r="UFX2" s="180"/>
      <c r="UFY2" s="180"/>
      <c r="UFZ2" s="180"/>
      <c r="UGA2" s="180"/>
      <c r="UGB2" s="180"/>
      <c r="UGC2" s="180"/>
      <c r="UGD2" s="180"/>
      <c r="UGE2" s="180"/>
      <c r="UGF2" s="180"/>
      <c r="UGG2" s="180"/>
      <c r="UGH2" s="180"/>
      <c r="UGI2" s="180"/>
      <c r="UGJ2" s="180"/>
      <c r="UGK2" s="180"/>
      <c r="UGL2" s="180"/>
      <c r="UGM2" s="180"/>
      <c r="UGN2" s="180"/>
      <c r="UGO2" s="180"/>
      <c r="UGP2" s="180"/>
      <c r="UGQ2" s="180"/>
      <c r="UGR2" s="180"/>
      <c r="UGS2" s="180"/>
      <c r="UGT2" s="180"/>
      <c r="UGU2" s="180"/>
      <c r="UGV2" s="180"/>
      <c r="UGW2" s="180"/>
      <c r="UGX2" s="180"/>
      <c r="UGY2" s="180"/>
      <c r="UGZ2" s="180"/>
      <c r="UHA2" s="180"/>
      <c r="UHB2" s="180"/>
      <c r="UHC2" s="180"/>
      <c r="UHD2" s="180"/>
      <c r="UHE2" s="180"/>
      <c r="UHF2" s="180"/>
      <c r="UHG2" s="180"/>
      <c r="UHH2" s="180"/>
      <c r="UHI2" s="180"/>
      <c r="UHJ2" s="180"/>
      <c r="UHK2" s="180"/>
      <c r="UHL2" s="180"/>
      <c r="UHM2" s="180"/>
      <c r="UHN2" s="180"/>
      <c r="UHO2" s="180"/>
      <c r="UHP2" s="180"/>
      <c r="UHQ2" s="180"/>
      <c r="UHR2" s="180"/>
      <c r="UHS2" s="180"/>
      <c r="UHT2" s="180"/>
      <c r="UHU2" s="180"/>
      <c r="UHV2" s="180"/>
      <c r="UHW2" s="180"/>
      <c r="UHX2" s="180"/>
      <c r="UHY2" s="180"/>
      <c r="UHZ2" s="180"/>
      <c r="UIA2" s="180"/>
      <c r="UIB2" s="180"/>
      <c r="UIC2" s="180"/>
      <c r="UID2" s="180"/>
      <c r="UIE2" s="180"/>
      <c r="UIF2" s="180"/>
      <c r="UIG2" s="180"/>
      <c r="UIH2" s="180"/>
      <c r="UII2" s="180"/>
      <c r="UIJ2" s="180"/>
      <c r="UIK2" s="180"/>
      <c r="UIL2" s="180"/>
      <c r="UIM2" s="180"/>
      <c r="UIN2" s="180"/>
      <c r="UIO2" s="180"/>
      <c r="UIP2" s="180"/>
      <c r="UIQ2" s="180"/>
      <c r="UIR2" s="180"/>
      <c r="UIS2" s="180"/>
      <c r="UIT2" s="180"/>
      <c r="UIU2" s="180"/>
      <c r="UIV2" s="180"/>
      <c r="UIW2" s="180"/>
      <c r="UIX2" s="180"/>
      <c r="UIY2" s="180"/>
      <c r="UIZ2" s="180"/>
      <c r="UJA2" s="180"/>
      <c r="UJB2" s="180"/>
      <c r="UJC2" s="180"/>
      <c r="UJD2" s="180"/>
      <c r="UJE2" s="180"/>
      <c r="UJF2" s="180"/>
      <c r="UJG2" s="180"/>
      <c r="UJH2" s="180"/>
      <c r="UJI2" s="180"/>
      <c r="UJJ2" s="180"/>
      <c r="UJK2" s="180"/>
      <c r="UJL2" s="180"/>
      <c r="UJM2" s="180"/>
      <c r="UJN2" s="180"/>
      <c r="UJO2" s="180"/>
      <c r="UJP2" s="180"/>
      <c r="UJQ2" s="180"/>
      <c r="UJR2" s="180"/>
      <c r="UJS2" s="180"/>
      <c r="UJT2" s="180"/>
      <c r="UJU2" s="180"/>
      <c r="UJV2" s="180"/>
      <c r="UJW2" s="180"/>
      <c r="UJX2" s="180"/>
      <c r="UJY2" s="180"/>
      <c r="UJZ2" s="180"/>
      <c r="UKA2" s="180"/>
      <c r="UKB2" s="180"/>
      <c r="UKC2" s="180"/>
      <c r="UKD2" s="180"/>
      <c r="UKE2" s="180"/>
      <c r="UKF2" s="180"/>
      <c r="UKG2" s="180"/>
      <c r="UKH2" s="180"/>
      <c r="UKI2" s="180"/>
      <c r="UKJ2" s="180"/>
      <c r="UKK2" s="180"/>
      <c r="UKL2" s="180"/>
      <c r="UKM2" s="180"/>
      <c r="UKN2" s="180"/>
      <c r="UKO2" s="180"/>
      <c r="UKP2" s="180"/>
      <c r="UKQ2" s="180"/>
      <c r="UKR2" s="180"/>
      <c r="UKS2" s="180"/>
      <c r="UKT2" s="180"/>
      <c r="UKU2" s="180"/>
      <c r="UKV2" s="180"/>
      <c r="UKW2" s="180"/>
      <c r="UKX2" s="180"/>
      <c r="UKY2" s="180"/>
      <c r="UKZ2" s="180"/>
      <c r="ULA2" s="180"/>
      <c r="ULB2" s="180"/>
      <c r="ULC2" s="180"/>
      <c r="ULD2" s="180"/>
      <c r="ULE2" s="180"/>
      <c r="ULF2" s="180"/>
      <c r="ULG2" s="180"/>
      <c r="ULH2" s="180"/>
      <c r="ULI2" s="180"/>
      <c r="ULJ2" s="180"/>
      <c r="ULK2" s="180"/>
      <c r="ULL2" s="180"/>
      <c r="ULM2" s="180"/>
      <c r="ULN2" s="180"/>
      <c r="ULO2" s="180"/>
      <c r="ULP2" s="180"/>
      <c r="ULQ2" s="180"/>
      <c r="ULR2" s="180"/>
      <c r="ULS2" s="180"/>
      <c r="ULT2" s="180"/>
      <c r="ULU2" s="180"/>
      <c r="ULV2" s="180"/>
      <c r="ULW2" s="180"/>
      <c r="ULX2" s="180"/>
      <c r="ULY2" s="180"/>
      <c r="ULZ2" s="180"/>
      <c r="UMA2" s="180"/>
      <c r="UMB2" s="180"/>
      <c r="UMC2" s="180"/>
      <c r="UMD2" s="180"/>
      <c r="UME2" s="180"/>
      <c r="UMF2" s="180"/>
      <c r="UMG2" s="180"/>
      <c r="UMH2" s="180"/>
      <c r="UMI2" s="180"/>
      <c r="UMJ2" s="180"/>
      <c r="UMK2" s="180"/>
      <c r="UML2" s="180"/>
      <c r="UMM2" s="180"/>
      <c r="UMN2" s="180"/>
      <c r="UMO2" s="180"/>
      <c r="UMP2" s="180"/>
      <c r="UMQ2" s="180"/>
      <c r="UMR2" s="180"/>
      <c r="UMS2" s="180"/>
      <c r="UMT2" s="180"/>
      <c r="UMU2" s="180"/>
      <c r="UMV2" s="180"/>
      <c r="UMW2" s="180"/>
      <c r="UMX2" s="180"/>
      <c r="UMY2" s="180"/>
      <c r="UMZ2" s="180"/>
      <c r="UNA2" s="180"/>
      <c r="UNB2" s="180"/>
      <c r="UNC2" s="180"/>
      <c r="UND2" s="180"/>
      <c r="UNE2" s="180"/>
      <c r="UNF2" s="180"/>
      <c r="UNG2" s="180"/>
      <c r="UNH2" s="180"/>
      <c r="UNI2" s="180"/>
      <c r="UNJ2" s="180"/>
      <c r="UNK2" s="180"/>
      <c r="UNL2" s="180"/>
      <c r="UNM2" s="180"/>
      <c r="UNN2" s="180"/>
      <c r="UNO2" s="180"/>
      <c r="UNP2" s="180"/>
      <c r="UNQ2" s="180"/>
      <c r="UNR2" s="180"/>
      <c r="UNS2" s="180"/>
      <c r="UNT2" s="180"/>
      <c r="UNU2" s="180"/>
      <c r="UNV2" s="180"/>
      <c r="UNW2" s="180"/>
      <c r="UNX2" s="180"/>
      <c r="UNY2" s="180"/>
      <c r="UNZ2" s="180"/>
      <c r="UOA2" s="180"/>
      <c r="UOB2" s="180"/>
      <c r="UOC2" s="180"/>
      <c r="UOD2" s="180"/>
      <c r="UOE2" s="180"/>
      <c r="UOF2" s="180"/>
      <c r="UOG2" s="180"/>
      <c r="UOH2" s="180"/>
      <c r="UOI2" s="180"/>
      <c r="UOJ2" s="180"/>
      <c r="UOK2" s="180"/>
      <c r="UOL2" s="180"/>
      <c r="UOM2" s="180"/>
      <c r="UON2" s="180"/>
      <c r="UOO2" s="180"/>
      <c r="UOP2" s="180"/>
      <c r="UOQ2" s="180"/>
      <c r="UOR2" s="180"/>
      <c r="UOS2" s="180"/>
      <c r="UOT2" s="180"/>
      <c r="UOU2" s="180"/>
      <c r="UOV2" s="180"/>
      <c r="UOW2" s="180"/>
      <c r="UOX2" s="180"/>
      <c r="UOY2" s="180"/>
      <c r="UOZ2" s="180"/>
      <c r="UPA2" s="180"/>
      <c r="UPB2" s="180"/>
      <c r="UPC2" s="180"/>
      <c r="UPD2" s="180"/>
      <c r="UPE2" s="180"/>
      <c r="UPF2" s="180"/>
      <c r="UPG2" s="180"/>
      <c r="UPH2" s="180"/>
      <c r="UPI2" s="180"/>
      <c r="UPJ2" s="180"/>
      <c r="UPK2" s="180"/>
      <c r="UPL2" s="180"/>
      <c r="UPM2" s="180"/>
      <c r="UPN2" s="180"/>
      <c r="UPO2" s="180"/>
      <c r="UPP2" s="180"/>
      <c r="UPQ2" s="180"/>
      <c r="UPR2" s="180"/>
      <c r="UPS2" s="180"/>
      <c r="UPT2" s="180"/>
      <c r="UPU2" s="180"/>
      <c r="UPV2" s="180"/>
      <c r="UPW2" s="180"/>
      <c r="UPX2" s="180"/>
      <c r="UPY2" s="180"/>
      <c r="UPZ2" s="180"/>
      <c r="UQA2" s="180"/>
      <c r="UQB2" s="180"/>
      <c r="UQC2" s="180"/>
      <c r="UQD2" s="180"/>
      <c r="UQE2" s="180"/>
      <c r="UQF2" s="180"/>
      <c r="UQG2" s="180"/>
      <c r="UQH2" s="180"/>
      <c r="UQI2" s="180"/>
      <c r="UQJ2" s="180"/>
      <c r="UQK2" s="180"/>
      <c r="UQL2" s="180"/>
      <c r="UQM2" s="180"/>
      <c r="UQN2" s="180"/>
      <c r="UQO2" s="180"/>
      <c r="UQP2" s="180"/>
      <c r="UQQ2" s="180"/>
      <c r="UQR2" s="180"/>
      <c r="UQS2" s="180"/>
      <c r="UQT2" s="180"/>
      <c r="UQU2" s="180"/>
      <c r="UQV2" s="180"/>
      <c r="UQW2" s="180"/>
      <c r="UQX2" s="180"/>
      <c r="UQY2" s="180"/>
      <c r="UQZ2" s="180"/>
      <c r="URA2" s="180"/>
      <c r="URB2" s="180"/>
      <c r="URC2" s="180"/>
      <c r="URD2" s="180"/>
      <c r="URE2" s="180"/>
      <c r="URF2" s="180"/>
      <c r="URG2" s="180"/>
      <c r="URH2" s="180"/>
      <c r="URI2" s="180"/>
      <c r="URJ2" s="180"/>
      <c r="URK2" s="180"/>
      <c r="URL2" s="180"/>
      <c r="URM2" s="180"/>
      <c r="URN2" s="180"/>
      <c r="URO2" s="180"/>
      <c r="URP2" s="180"/>
      <c r="URQ2" s="180"/>
      <c r="URR2" s="180"/>
      <c r="URS2" s="180"/>
      <c r="URT2" s="180"/>
      <c r="URU2" s="180"/>
      <c r="URV2" s="180"/>
      <c r="URW2" s="180"/>
      <c r="URX2" s="180"/>
      <c r="URY2" s="180"/>
      <c r="URZ2" s="180"/>
      <c r="USA2" s="180"/>
      <c r="USB2" s="180"/>
      <c r="USC2" s="180"/>
      <c r="USD2" s="180"/>
      <c r="USE2" s="180"/>
      <c r="USF2" s="180"/>
      <c r="USG2" s="180"/>
      <c r="USH2" s="180"/>
      <c r="USI2" s="180"/>
      <c r="USJ2" s="180"/>
      <c r="USK2" s="180"/>
      <c r="USL2" s="180"/>
      <c r="USM2" s="180"/>
      <c r="USN2" s="180"/>
      <c r="USO2" s="180"/>
      <c r="USP2" s="180"/>
      <c r="USQ2" s="180"/>
      <c r="USR2" s="180"/>
      <c r="USS2" s="180"/>
      <c r="UST2" s="180"/>
      <c r="USU2" s="180"/>
      <c r="USV2" s="180"/>
      <c r="USW2" s="180"/>
      <c r="USX2" s="180"/>
      <c r="USY2" s="180"/>
      <c r="USZ2" s="180"/>
      <c r="UTA2" s="180"/>
      <c r="UTB2" s="180"/>
      <c r="UTC2" s="180"/>
      <c r="UTD2" s="180"/>
      <c r="UTE2" s="180"/>
      <c r="UTF2" s="180"/>
      <c r="UTG2" s="180"/>
      <c r="UTH2" s="180"/>
      <c r="UTI2" s="180"/>
      <c r="UTJ2" s="180"/>
      <c r="UTK2" s="180"/>
      <c r="UTL2" s="180"/>
      <c r="UTM2" s="180"/>
      <c r="UTN2" s="180"/>
      <c r="UTO2" s="180"/>
      <c r="UTP2" s="180"/>
      <c r="UTQ2" s="180"/>
      <c r="UTR2" s="180"/>
      <c r="UTS2" s="180"/>
      <c r="UTT2" s="180"/>
      <c r="UTU2" s="180"/>
      <c r="UTV2" s="180"/>
      <c r="UTW2" s="180"/>
      <c r="UTX2" s="180"/>
      <c r="UTY2" s="180"/>
      <c r="UTZ2" s="180"/>
      <c r="UUA2" s="180"/>
      <c r="UUB2" s="180"/>
      <c r="UUC2" s="180"/>
      <c r="UUD2" s="180"/>
      <c r="UUE2" s="180"/>
      <c r="UUF2" s="180"/>
      <c r="UUG2" s="180"/>
      <c r="UUH2" s="180"/>
      <c r="UUI2" s="180"/>
      <c r="UUJ2" s="180"/>
      <c r="UUK2" s="180"/>
      <c r="UUL2" s="180"/>
      <c r="UUM2" s="180"/>
      <c r="UUN2" s="180"/>
      <c r="UUO2" s="180"/>
      <c r="UUP2" s="180"/>
      <c r="UUQ2" s="180"/>
      <c r="UUR2" s="180"/>
      <c r="UUS2" s="180"/>
      <c r="UUT2" s="180"/>
      <c r="UUU2" s="180"/>
      <c r="UUV2" s="180"/>
      <c r="UUW2" s="180"/>
      <c r="UUX2" s="180"/>
      <c r="UUY2" s="180"/>
      <c r="UUZ2" s="180"/>
      <c r="UVA2" s="180"/>
      <c r="UVB2" s="180"/>
      <c r="UVC2" s="180"/>
      <c r="UVD2" s="180"/>
      <c r="UVE2" s="180"/>
      <c r="UVF2" s="180"/>
      <c r="UVG2" s="180"/>
      <c r="UVH2" s="180"/>
      <c r="UVI2" s="180"/>
      <c r="UVJ2" s="180"/>
      <c r="UVK2" s="180"/>
      <c r="UVL2" s="180"/>
      <c r="UVM2" s="180"/>
      <c r="UVN2" s="180"/>
      <c r="UVO2" s="180"/>
      <c r="UVP2" s="180"/>
      <c r="UVQ2" s="180"/>
      <c r="UVR2" s="180"/>
      <c r="UVS2" s="180"/>
      <c r="UVT2" s="180"/>
      <c r="UVU2" s="180"/>
      <c r="UVV2" s="180"/>
      <c r="UVW2" s="180"/>
      <c r="UVX2" s="180"/>
      <c r="UVY2" s="180"/>
      <c r="UVZ2" s="180"/>
      <c r="UWA2" s="180"/>
      <c r="UWB2" s="180"/>
      <c r="UWC2" s="180"/>
      <c r="UWD2" s="180"/>
      <c r="UWE2" s="180"/>
      <c r="UWF2" s="180"/>
      <c r="UWG2" s="180"/>
      <c r="UWH2" s="180"/>
      <c r="UWI2" s="180"/>
      <c r="UWJ2" s="180"/>
      <c r="UWK2" s="180"/>
      <c r="UWL2" s="180"/>
      <c r="UWM2" s="180"/>
      <c r="UWN2" s="180"/>
      <c r="UWO2" s="180"/>
      <c r="UWP2" s="180"/>
      <c r="UWQ2" s="180"/>
      <c r="UWR2" s="180"/>
      <c r="UWS2" s="180"/>
      <c r="UWT2" s="180"/>
      <c r="UWU2" s="180"/>
      <c r="UWV2" s="180"/>
      <c r="UWW2" s="180"/>
      <c r="UWX2" s="180"/>
      <c r="UWY2" s="180"/>
      <c r="UWZ2" s="180"/>
      <c r="UXA2" s="180"/>
      <c r="UXB2" s="180"/>
      <c r="UXC2" s="180"/>
      <c r="UXD2" s="180"/>
      <c r="UXE2" s="180"/>
      <c r="UXF2" s="180"/>
      <c r="UXG2" s="180"/>
      <c r="UXH2" s="180"/>
      <c r="UXI2" s="180"/>
      <c r="UXJ2" s="180"/>
      <c r="UXK2" s="180"/>
      <c r="UXL2" s="180"/>
      <c r="UXM2" s="180"/>
      <c r="UXN2" s="180"/>
      <c r="UXO2" s="180"/>
      <c r="UXP2" s="180"/>
      <c r="UXQ2" s="180"/>
      <c r="UXR2" s="180"/>
      <c r="UXS2" s="180"/>
      <c r="UXT2" s="180"/>
      <c r="UXU2" s="180"/>
      <c r="UXV2" s="180"/>
      <c r="UXW2" s="180"/>
      <c r="UXX2" s="180"/>
      <c r="UXY2" s="180"/>
      <c r="UXZ2" s="180"/>
      <c r="UYA2" s="180"/>
      <c r="UYB2" s="180"/>
      <c r="UYC2" s="180"/>
      <c r="UYD2" s="180"/>
      <c r="UYE2" s="180"/>
      <c r="UYF2" s="180"/>
      <c r="UYG2" s="180"/>
      <c r="UYH2" s="180"/>
      <c r="UYI2" s="180"/>
      <c r="UYJ2" s="180"/>
      <c r="UYK2" s="180"/>
      <c r="UYL2" s="180"/>
      <c r="UYM2" s="180"/>
      <c r="UYN2" s="180"/>
      <c r="UYO2" s="180"/>
      <c r="UYP2" s="180"/>
      <c r="UYQ2" s="180"/>
      <c r="UYR2" s="180"/>
      <c r="UYS2" s="180"/>
      <c r="UYT2" s="180"/>
      <c r="UYU2" s="180"/>
      <c r="UYV2" s="180"/>
      <c r="UYW2" s="180"/>
      <c r="UYX2" s="180"/>
      <c r="UYY2" s="180"/>
      <c r="UYZ2" s="180"/>
      <c r="UZA2" s="180"/>
      <c r="UZB2" s="180"/>
      <c r="UZC2" s="180"/>
      <c r="UZD2" s="180"/>
      <c r="UZE2" s="180"/>
      <c r="UZF2" s="180"/>
      <c r="UZG2" s="180"/>
      <c r="UZH2" s="180"/>
      <c r="UZI2" s="180"/>
      <c r="UZJ2" s="180"/>
      <c r="UZK2" s="180"/>
      <c r="UZL2" s="180"/>
      <c r="UZM2" s="180"/>
      <c r="UZN2" s="180"/>
      <c r="UZO2" s="180"/>
      <c r="UZP2" s="180"/>
      <c r="UZQ2" s="180"/>
      <c r="UZR2" s="180"/>
      <c r="UZS2" s="180"/>
      <c r="UZT2" s="180"/>
      <c r="UZU2" s="180"/>
      <c r="UZV2" s="180"/>
      <c r="UZW2" s="180"/>
      <c r="UZX2" s="180"/>
      <c r="UZY2" s="180"/>
      <c r="UZZ2" s="180"/>
      <c r="VAA2" s="180"/>
      <c r="VAB2" s="180"/>
      <c r="VAC2" s="180"/>
      <c r="VAD2" s="180"/>
      <c r="VAE2" s="180"/>
      <c r="VAF2" s="180"/>
      <c r="VAG2" s="180"/>
      <c r="VAH2" s="180"/>
      <c r="VAI2" s="180"/>
      <c r="VAJ2" s="180"/>
      <c r="VAK2" s="180"/>
      <c r="VAL2" s="180"/>
      <c r="VAM2" s="180"/>
      <c r="VAN2" s="180"/>
      <c r="VAO2" s="180"/>
      <c r="VAP2" s="180"/>
      <c r="VAQ2" s="180"/>
      <c r="VAR2" s="180"/>
      <c r="VAS2" s="180"/>
      <c r="VAT2" s="180"/>
      <c r="VAU2" s="180"/>
      <c r="VAV2" s="180"/>
      <c r="VAW2" s="180"/>
      <c r="VAX2" s="180"/>
      <c r="VAY2" s="180"/>
      <c r="VAZ2" s="180"/>
      <c r="VBA2" s="180"/>
      <c r="VBB2" s="180"/>
      <c r="VBC2" s="180"/>
      <c r="VBD2" s="180"/>
      <c r="VBE2" s="180"/>
      <c r="VBF2" s="180"/>
      <c r="VBG2" s="180"/>
      <c r="VBH2" s="180"/>
      <c r="VBI2" s="180"/>
      <c r="VBJ2" s="180"/>
      <c r="VBK2" s="180"/>
      <c r="VBL2" s="180"/>
      <c r="VBM2" s="180"/>
      <c r="VBN2" s="180"/>
      <c r="VBO2" s="180"/>
      <c r="VBP2" s="180"/>
      <c r="VBQ2" s="180"/>
      <c r="VBR2" s="180"/>
      <c r="VBS2" s="180"/>
      <c r="VBT2" s="180"/>
      <c r="VBU2" s="180"/>
      <c r="VBV2" s="180"/>
      <c r="VBW2" s="180"/>
      <c r="VBX2" s="180"/>
      <c r="VBY2" s="180"/>
      <c r="VBZ2" s="180"/>
      <c r="VCA2" s="180"/>
      <c r="VCB2" s="180"/>
      <c r="VCC2" s="180"/>
      <c r="VCD2" s="180"/>
      <c r="VCE2" s="180"/>
      <c r="VCF2" s="180"/>
      <c r="VCG2" s="180"/>
      <c r="VCH2" s="180"/>
      <c r="VCI2" s="180"/>
      <c r="VCJ2" s="180"/>
      <c r="VCK2" s="180"/>
      <c r="VCL2" s="180"/>
      <c r="VCM2" s="180"/>
      <c r="VCN2" s="180"/>
      <c r="VCO2" s="180"/>
      <c r="VCP2" s="180"/>
      <c r="VCQ2" s="180"/>
      <c r="VCR2" s="180"/>
      <c r="VCS2" s="180"/>
      <c r="VCT2" s="180"/>
      <c r="VCU2" s="180"/>
      <c r="VCV2" s="180"/>
      <c r="VCW2" s="180"/>
      <c r="VCX2" s="180"/>
      <c r="VCY2" s="180"/>
      <c r="VCZ2" s="180"/>
      <c r="VDA2" s="180"/>
      <c r="VDB2" s="180"/>
      <c r="VDC2" s="180"/>
      <c r="VDD2" s="180"/>
      <c r="VDE2" s="180"/>
      <c r="VDF2" s="180"/>
      <c r="VDG2" s="180"/>
      <c r="VDH2" s="180"/>
      <c r="VDI2" s="180"/>
      <c r="VDJ2" s="180"/>
      <c r="VDK2" s="180"/>
      <c r="VDL2" s="180"/>
      <c r="VDM2" s="180"/>
      <c r="VDN2" s="180"/>
      <c r="VDO2" s="180"/>
      <c r="VDP2" s="180"/>
      <c r="VDQ2" s="180"/>
      <c r="VDR2" s="180"/>
      <c r="VDS2" s="180"/>
      <c r="VDT2" s="180"/>
      <c r="VDU2" s="180"/>
      <c r="VDV2" s="180"/>
      <c r="VDW2" s="180"/>
      <c r="VDX2" s="180"/>
      <c r="VDY2" s="180"/>
      <c r="VDZ2" s="180"/>
      <c r="VEA2" s="180"/>
      <c r="VEB2" s="180"/>
      <c r="VEC2" s="180"/>
      <c r="VED2" s="180"/>
      <c r="VEE2" s="180"/>
      <c r="VEF2" s="180"/>
      <c r="VEG2" s="180"/>
      <c r="VEH2" s="180"/>
      <c r="VEI2" s="180"/>
      <c r="VEJ2" s="180"/>
      <c r="VEK2" s="180"/>
      <c r="VEL2" s="180"/>
      <c r="VEM2" s="180"/>
      <c r="VEN2" s="180"/>
      <c r="VEO2" s="180"/>
      <c r="VEP2" s="180"/>
      <c r="VEQ2" s="180"/>
      <c r="VER2" s="180"/>
      <c r="VES2" s="180"/>
      <c r="VET2" s="180"/>
      <c r="VEU2" s="180"/>
      <c r="VEV2" s="180"/>
      <c r="VEW2" s="180"/>
      <c r="VEX2" s="180"/>
      <c r="VEY2" s="180"/>
      <c r="VEZ2" s="180"/>
      <c r="VFA2" s="180"/>
      <c r="VFB2" s="180"/>
      <c r="VFC2" s="180"/>
      <c r="VFD2" s="180"/>
      <c r="VFE2" s="180"/>
      <c r="VFF2" s="180"/>
      <c r="VFG2" s="180"/>
      <c r="VFH2" s="180"/>
      <c r="VFI2" s="180"/>
      <c r="VFJ2" s="180"/>
      <c r="VFK2" s="180"/>
      <c r="VFL2" s="180"/>
      <c r="VFM2" s="180"/>
      <c r="VFN2" s="180"/>
      <c r="VFO2" s="180"/>
      <c r="VFP2" s="180"/>
      <c r="VFQ2" s="180"/>
      <c r="VFR2" s="180"/>
      <c r="VFS2" s="180"/>
      <c r="VFT2" s="180"/>
      <c r="VFU2" s="180"/>
      <c r="VFV2" s="180"/>
      <c r="VFW2" s="180"/>
      <c r="VFX2" s="180"/>
      <c r="VFY2" s="180"/>
      <c r="VFZ2" s="180"/>
      <c r="VGA2" s="180"/>
      <c r="VGB2" s="180"/>
      <c r="VGC2" s="180"/>
      <c r="VGD2" s="180"/>
      <c r="VGE2" s="180"/>
      <c r="VGF2" s="180"/>
      <c r="VGG2" s="180"/>
      <c r="VGH2" s="180"/>
      <c r="VGI2" s="180"/>
      <c r="VGJ2" s="180"/>
      <c r="VGK2" s="180"/>
      <c r="VGL2" s="180"/>
      <c r="VGM2" s="180"/>
      <c r="VGN2" s="180"/>
      <c r="VGO2" s="180"/>
      <c r="VGP2" s="180"/>
      <c r="VGQ2" s="180"/>
      <c r="VGR2" s="180"/>
      <c r="VGS2" s="180"/>
      <c r="VGT2" s="180"/>
      <c r="VGU2" s="180"/>
      <c r="VGV2" s="180"/>
      <c r="VGW2" s="180"/>
      <c r="VGX2" s="180"/>
      <c r="VGY2" s="180"/>
      <c r="VGZ2" s="180"/>
      <c r="VHA2" s="180"/>
      <c r="VHB2" s="180"/>
      <c r="VHC2" s="180"/>
      <c r="VHD2" s="180"/>
      <c r="VHE2" s="180"/>
      <c r="VHF2" s="180"/>
      <c r="VHG2" s="180"/>
      <c r="VHH2" s="180"/>
      <c r="VHI2" s="180"/>
      <c r="VHJ2" s="180"/>
      <c r="VHK2" s="180"/>
      <c r="VHL2" s="180"/>
      <c r="VHM2" s="180"/>
      <c r="VHN2" s="180"/>
      <c r="VHO2" s="180"/>
      <c r="VHP2" s="180"/>
      <c r="VHQ2" s="180"/>
      <c r="VHR2" s="180"/>
      <c r="VHS2" s="180"/>
      <c r="VHT2" s="180"/>
      <c r="VHU2" s="180"/>
      <c r="VHV2" s="180"/>
      <c r="VHW2" s="180"/>
      <c r="VHX2" s="180"/>
      <c r="VHY2" s="180"/>
      <c r="VHZ2" s="180"/>
      <c r="VIA2" s="180"/>
      <c r="VIB2" s="180"/>
      <c r="VIC2" s="180"/>
      <c r="VID2" s="180"/>
      <c r="VIE2" s="180"/>
      <c r="VIF2" s="180"/>
      <c r="VIG2" s="180"/>
      <c r="VIH2" s="180"/>
      <c r="VII2" s="180"/>
      <c r="VIJ2" s="180"/>
      <c r="VIK2" s="180"/>
      <c r="VIL2" s="180"/>
      <c r="VIM2" s="180"/>
      <c r="VIN2" s="180"/>
      <c r="VIO2" s="180"/>
      <c r="VIP2" s="180"/>
      <c r="VIQ2" s="180"/>
      <c r="VIR2" s="180"/>
      <c r="VIS2" s="180"/>
      <c r="VIT2" s="180"/>
      <c r="VIU2" s="180"/>
      <c r="VIV2" s="180"/>
      <c r="VIW2" s="180"/>
      <c r="VIX2" s="180"/>
      <c r="VIY2" s="180"/>
      <c r="VIZ2" s="180"/>
      <c r="VJA2" s="180"/>
      <c r="VJB2" s="180"/>
      <c r="VJC2" s="180"/>
      <c r="VJD2" s="180"/>
      <c r="VJE2" s="180"/>
      <c r="VJF2" s="180"/>
      <c r="VJG2" s="180"/>
      <c r="VJH2" s="180"/>
      <c r="VJI2" s="180"/>
      <c r="VJJ2" s="180"/>
      <c r="VJK2" s="180"/>
      <c r="VJL2" s="180"/>
      <c r="VJM2" s="180"/>
      <c r="VJN2" s="180"/>
      <c r="VJO2" s="180"/>
      <c r="VJP2" s="180"/>
      <c r="VJQ2" s="180"/>
      <c r="VJR2" s="180"/>
      <c r="VJS2" s="180"/>
      <c r="VJT2" s="180"/>
      <c r="VJU2" s="180"/>
      <c r="VJV2" s="180"/>
      <c r="VJW2" s="180"/>
      <c r="VJX2" s="180"/>
      <c r="VJY2" s="180"/>
      <c r="VJZ2" s="180"/>
      <c r="VKA2" s="180"/>
      <c r="VKB2" s="180"/>
      <c r="VKC2" s="180"/>
      <c r="VKD2" s="180"/>
      <c r="VKE2" s="180"/>
      <c r="VKF2" s="180"/>
      <c r="VKG2" s="180"/>
      <c r="VKH2" s="180"/>
      <c r="VKI2" s="180"/>
      <c r="VKJ2" s="180"/>
      <c r="VKK2" s="180"/>
      <c r="VKL2" s="180"/>
      <c r="VKM2" s="180"/>
      <c r="VKN2" s="180"/>
      <c r="VKO2" s="180"/>
      <c r="VKP2" s="180"/>
      <c r="VKQ2" s="180"/>
      <c r="VKR2" s="180"/>
      <c r="VKS2" s="180"/>
      <c r="VKT2" s="180"/>
      <c r="VKU2" s="180"/>
      <c r="VKV2" s="180"/>
      <c r="VKW2" s="180"/>
      <c r="VKX2" s="180"/>
      <c r="VKY2" s="180"/>
      <c r="VKZ2" s="180"/>
      <c r="VLA2" s="180"/>
      <c r="VLB2" s="180"/>
      <c r="VLC2" s="180"/>
      <c r="VLD2" s="180"/>
      <c r="VLE2" s="180"/>
      <c r="VLF2" s="180"/>
      <c r="VLG2" s="180"/>
      <c r="VLH2" s="180"/>
      <c r="VLI2" s="180"/>
      <c r="VLJ2" s="180"/>
      <c r="VLK2" s="180"/>
      <c r="VLL2" s="180"/>
      <c r="VLM2" s="180"/>
      <c r="VLN2" s="180"/>
      <c r="VLO2" s="180"/>
      <c r="VLP2" s="180"/>
      <c r="VLQ2" s="180"/>
      <c r="VLR2" s="180"/>
      <c r="VLS2" s="180"/>
      <c r="VLT2" s="180"/>
      <c r="VLU2" s="180"/>
      <c r="VLV2" s="180"/>
      <c r="VLW2" s="180"/>
      <c r="VLX2" s="180"/>
      <c r="VLY2" s="180"/>
      <c r="VLZ2" s="180"/>
      <c r="VMA2" s="180"/>
      <c r="VMB2" s="180"/>
      <c r="VMC2" s="180"/>
      <c r="VMD2" s="180"/>
      <c r="VME2" s="180"/>
      <c r="VMF2" s="180"/>
      <c r="VMG2" s="180"/>
      <c r="VMH2" s="180"/>
      <c r="VMI2" s="180"/>
      <c r="VMJ2" s="180"/>
      <c r="VMK2" s="180"/>
      <c r="VML2" s="180"/>
      <c r="VMM2" s="180"/>
      <c r="VMN2" s="180"/>
      <c r="VMO2" s="180"/>
      <c r="VMP2" s="180"/>
      <c r="VMQ2" s="180"/>
      <c r="VMR2" s="180"/>
      <c r="VMS2" s="180"/>
      <c r="VMT2" s="180"/>
      <c r="VMU2" s="180"/>
      <c r="VMV2" s="180"/>
      <c r="VMW2" s="180"/>
      <c r="VMX2" s="180"/>
      <c r="VMY2" s="180"/>
      <c r="VMZ2" s="180"/>
      <c r="VNA2" s="180"/>
      <c r="VNB2" s="180"/>
      <c r="VNC2" s="180"/>
      <c r="VND2" s="180"/>
      <c r="VNE2" s="180"/>
      <c r="VNF2" s="180"/>
      <c r="VNG2" s="180"/>
      <c r="VNH2" s="180"/>
      <c r="VNI2" s="180"/>
      <c r="VNJ2" s="180"/>
      <c r="VNK2" s="180"/>
      <c r="VNL2" s="180"/>
      <c r="VNM2" s="180"/>
      <c r="VNN2" s="180"/>
      <c r="VNO2" s="180"/>
      <c r="VNP2" s="180"/>
      <c r="VNQ2" s="180"/>
      <c r="VNR2" s="180"/>
      <c r="VNS2" s="180"/>
      <c r="VNT2" s="180"/>
      <c r="VNU2" s="180"/>
      <c r="VNV2" s="180"/>
      <c r="VNW2" s="180"/>
      <c r="VNX2" s="180"/>
      <c r="VNY2" s="180"/>
      <c r="VNZ2" s="180"/>
      <c r="VOA2" s="180"/>
      <c r="VOB2" s="180"/>
      <c r="VOC2" s="180"/>
      <c r="VOD2" s="180"/>
      <c r="VOE2" s="180"/>
      <c r="VOF2" s="180"/>
      <c r="VOG2" s="180"/>
      <c r="VOH2" s="180"/>
      <c r="VOI2" s="180"/>
      <c r="VOJ2" s="180"/>
      <c r="VOK2" s="180"/>
      <c r="VOL2" s="180"/>
      <c r="VOM2" s="180"/>
      <c r="VON2" s="180"/>
      <c r="VOO2" s="180"/>
      <c r="VOP2" s="180"/>
      <c r="VOQ2" s="180"/>
      <c r="VOR2" s="180"/>
      <c r="VOS2" s="180"/>
      <c r="VOT2" s="180"/>
      <c r="VOU2" s="180"/>
      <c r="VOV2" s="180"/>
      <c r="VOW2" s="180"/>
      <c r="VOX2" s="180"/>
      <c r="VOY2" s="180"/>
      <c r="VOZ2" s="180"/>
      <c r="VPA2" s="180"/>
      <c r="VPB2" s="180"/>
      <c r="VPC2" s="180"/>
      <c r="VPD2" s="180"/>
      <c r="VPE2" s="180"/>
      <c r="VPF2" s="180"/>
      <c r="VPG2" s="180"/>
      <c r="VPH2" s="180"/>
      <c r="VPI2" s="180"/>
      <c r="VPJ2" s="180"/>
      <c r="VPK2" s="180"/>
      <c r="VPL2" s="180"/>
      <c r="VPM2" s="180"/>
      <c r="VPN2" s="180"/>
      <c r="VPO2" s="180"/>
      <c r="VPP2" s="180"/>
      <c r="VPQ2" s="180"/>
      <c r="VPR2" s="180"/>
      <c r="VPS2" s="180"/>
      <c r="VPT2" s="180"/>
      <c r="VPU2" s="180"/>
      <c r="VPV2" s="180"/>
      <c r="VPW2" s="180"/>
      <c r="VPX2" s="180"/>
      <c r="VPY2" s="180"/>
      <c r="VPZ2" s="180"/>
      <c r="VQA2" s="180"/>
      <c r="VQB2" s="180"/>
      <c r="VQC2" s="180"/>
      <c r="VQD2" s="180"/>
      <c r="VQE2" s="180"/>
      <c r="VQF2" s="180"/>
      <c r="VQG2" s="180"/>
      <c r="VQH2" s="180"/>
      <c r="VQI2" s="180"/>
      <c r="VQJ2" s="180"/>
      <c r="VQK2" s="180"/>
      <c r="VQL2" s="180"/>
      <c r="VQM2" s="180"/>
      <c r="VQN2" s="180"/>
      <c r="VQO2" s="180"/>
      <c r="VQP2" s="180"/>
      <c r="VQQ2" s="180"/>
      <c r="VQR2" s="180"/>
      <c r="VQS2" s="180"/>
      <c r="VQT2" s="180"/>
      <c r="VQU2" s="180"/>
      <c r="VQV2" s="180"/>
      <c r="VQW2" s="180"/>
      <c r="VQX2" s="180"/>
      <c r="VQY2" s="180"/>
      <c r="VQZ2" s="180"/>
      <c r="VRA2" s="180"/>
      <c r="VRB2" s="180"/>
      <c r="VRC2" s="180"/>
      <c r="VRD2" s="180"/>
      <c r="VRE2" s="180"/>
      <c r="VRF2" s="180"/>
      <c r="VRG2" s="180"/>
      <c r="VRH2" s="180"/>
      <c r="VRI2" s="180"/>
      <c r="VRJ2" s="180"/>
      <c r="VRK2" s="180"/>
      <c r="VRL2" s="180"/>
      <c r="VRM2" s="180"/>
      <c r="VRN2" s="180"/>
      <c r="VRO2" s="180"/>
      <c r="VRP2" s="180"/>
      <c r="VRQ2" s="180"/>
      <c r="VRR2" s="180"/>
      <c r="VRS2" s="180"/>
      <c r="VRT2" s="180"/>
      <c r="VRU2" s="180"/>
      <c r="VRV2" s="180"/>
      <c r="VRW2" s="180"/>
      <c r="VRX2" s="180"/>
      <c r="VRY2" s="180"/>
      <c r="VRZ2" s="180"/>
      <c r="VSA2" s="180"/>
      <c r="VSB2" s="180"/>
      <c r="VSC2" s="180"/>
      <c r="VSD2" s="180"/>
      <c r="VSE2" s="180"/>
      <c r="VSF2" s="180"/>
      <c r="VSG2" s="180"/>
      <c r="VSH2" s="180"/>
      <c r="VSI2" s="180"/>
      <c r="VSJ2" s="180"/>
      <c r="VSK2" s="180"/>
      <c r="VSL2" s="180"/>
      <c r="VSM2" s="180"/>
      <c r="VSN2" s="180"/>
      <c r="VSO2" s="180"/>
      <c r="VSP2" s="180"/>
      <c r="VSQ2" s="180"/>
      <c r="VSR2" s="180"/>
      <c r="VSS2" s="180"/>
      <c r="VST2" s="180"/>
      <c r="VSU2" s="180"/>
      <c r="VSV2" s="180"/>
      <c r="VSW2" s="180"/>
      <c r="VSX2" s="180"/>
      <c r="VSY2" s="180"/>
      <c r="VSZ2" s="180"/>
      <c r="VTA2" s="180"/>
      <c r="VTB2" s="180"/>
      <c r="VTC2" s="180"/>
      <c r="VTD2" s="180"/>
      <c r="VTE2" s="180"/>
      <c r="VTF2" s="180"/>
      <c r="VTG2" s="180"/>
      <c r="VTH2" s="180"/>
      <c r="VTI2" s="180"/>
      <c r="VTJ2" s="180"/>
      <c r="VTK2" s="180"/>
      <c r="VTL2" s="180"/>
      <c r="VTM2" s="180"/>
      <c r="VTN2" s="180"/>
      <c r="VTO2" s="180"/>
      <c r="VTP2" s="180"/>
      <c r="VTQ2" s="180"/>
      <c r="VTR2" s="180"/>
      <c r="VTS2" s="180"/>
      <c r="VTT2" s="180"/>
      <c r="VTU2" s="180"/>
      <c r="VTV2" s="180"/>
      <c r="VTW2" s="180"/>
      <c r="VTX2" s="180"/>
      <c r="VTY2" s="180"/>
      <c r="VTZ2" s="180"/>
      <c r="VUA2" s="180"/>
      <c r="VUB2" s="180"/>
      <c r="VUC2" s="180"/>
      <c r="VUD2" s="180"/>
      <c r="VUE2" s="180"/>
      <c r="VUF2" s="180"/>
      <c r="VUG2" s="180"/>
      <c r="VUH2" s="180"/>
      <c r="VUI2" s="180"/>
      <c r="VUJ2" s="180"/>
      <c r="VUK2" s="180"/>
      <c r="VUL2" s="180"/>
      <c r="VUM2" s="180"/>
      <c r="VUN2" s="180"/>
      <c r="VUO2" s="180"/>
      <c r="VUP2" s="180"/>
      <c r="VUQ2" s="180"/>
      <c r="VUR2" s="180"/>
      <c r="VUS2" s="180"/>
      <c r="VUT2" s="180"/>
      <c r="VUU2" s="180"/>
      <c r="VUV2" s="180"/>
      <c r="VUW2" s="180"/>
      <c r="VUX2" s="180"/>
      <c r="VUY2" s="180"/>
      <c r="VUZ2" s="180"/>
      <c r="VVA2" s="180"/>
      <c r="VVB2" s="180"/>
      <c r="VVC2" s="180"/>
      <c r="VVD2" s="180"/>
      <c r="VVE2" s="180"/>
      <c r="VVF2" s="180"/>
      <c r="VVG2" s="180"/>
      <c r="VVH2" s="180"/>
      <c r="VVI2" s="180"/>
      <c r="VVJ2" s="180"/>
      <c r="VVK2" s="180"/>
      <c r="VVL2" s="180"/>
      <c r="VVM2" s="180"/>
      <c r="VVN2" s="180"/>
      <c r="VVO2" s="180"/>
      <c r="VVP2" s="180"/>
      <c r="VVQ2" s="180"/>
      <c r="VVR2" s="180"/>
      <c r="VVS2" s="180"/>
      <c r="VVT2" s="180"/>
      <c r="VVU2" s="180"/>
      <c r="VVV2" s="180"/>
      <c r="VVW2" s="180"/>
      <c r="VVX2" s="180"/>
      <c r="VVY2" s="180"/>
      <c r="VVZ2" s="180"/>
      <c r="VWA2" s="180"/>
      <c r="VWB2" s="180"/>
      <c r="VWC2" s="180"/>
      <c r="VWD2" s="180"/>
      <c r="VWE2" s="180"/>
      <c r="VWF2" s="180"/>
      <c r="VWG2" s="180"/>
      <c r="VWH2" s="180"/>
      <c r="VWI2" s="180"/>
      <c r="VWJ2" s="180"/>
      <c r="VWK2" s="180"/>
      <c r="VWL2" s="180"/>
      <c r="VWM2" s="180"/>
      <c r="VWN2" s="180"/>
      <c r="VWO2" s="180"/>
      <c r="VWP2" s="180"/>
      <c r="VWQ2" s="180"/>
      <c r="VWR2" s="180"/>
      <c r="VWS2" s="180"/>
      <c r="VWT2" s="180"/>
      <c r="VWU2" s="180"/>
      <c r="VWV2" s="180"/>
      <c r="VWW2" s="180"/>
      <c r="VWX2" s="180"/>
      <c r="VWY2" s="180"/>
      <c r="VWZ2" s="180"/>
      <c r="VXA2" s="180"/>
      <c r="VXB2" s="180"/>
      <c r="VXC2" s="180"/>
      <c r="VXD2" s="180"/>
      <c r="VXE2" s="180"/>
      <c r="VXF2" s="180"/>
      <c r="VXG2" s="180"/>
      <c r="VXH2" s="180"/>
      <c r="VXI2" s="180"/>
      <c r="VXJ2" s="180"/>
      <c r="VXK2" s="180"/>
      <c r="VXL2" s="180"/>
      <c r="VXM2" s="180"/>
      <c r="VXN2" s="180"/>
      <c r="VXO2" s="180"/>
      <c r="VXP2" s="180"/>
      <c r="VXQ2" s="180"/>
      <c r="VXR2" s="180"/>
      <c r="VXS2" s="180"/>
      <c r="VXT2" s="180"/>
      <c r="VXU2" s="180"/>
      <c r="VXV2" s="180"/>
      <c r="VXW2" s="180"/>
      <c r="VXX2" s="180"/>
      <c r="VXY2" s="180"/>
      <c r="VXZ2" s="180"/>
      <c r="VYA2" s="180"/>
      <c r="VYB2" s="180"/>
      <c r="VYC2" s="180"/>
      <c r="VYD2" s="180"/>
      <c r="VYE2" s="180"/>
      <c r="VYF2" s="180"/>
      <c r="VYG2" s="180"/>
      <c r="VYH2" s="180"/>
      <c r="VYI2" s="180"/>
      <c r="VYJ2" s="180"/>
      <c r="VYK2" s="180"/>
      <c r="VYL2" s="180"/>
      <c r="VYM2" s="180"/>
      <c r="VYN2" s="180"/>
      <c r="VYO2" s="180"/>
      <c r="VYP2" s="180"/>
      <c r="VYQ2" s="180"/>
      <c r="VYR2" s="180"/>
      <c r="VYS2" s="180"/>
      <c r="VYT2" s="180"/>
      <c r="VYU2" s="180"/>
      <c r="VYV2" s="180"/>
      <c r="VYW2" s="180"/>
      <c r="VYX2" s="180"/>
      <c r="VYY2" s="180"/>
      <c r="VYZ2" s="180"/>
      <c r="VZA2" s="180"/>
      <c r="VZB2" s="180"/>
      <c r="VZC2" s="180"/>
      <c r="VZD2" s="180"/>
      <c r="VZE2" s="180"/>
      <c r="VZF2" s="180"/>
      <c r="VZG2" s="180"/>
      <c r="VZH2" s="180"/>
      <c r="VZI2" s="180"/>
      <c r="VZJ2" s="180"/>
      <c r="VZK2" s="180"/>
      <c r="VZL2" s="180"/>
      <c r="VZM2" s="180"/>
      <c r="VZN2" s="180"/>
      <c r="VZO2" s="180"/>
      <c r="VZP2" s="180"/>
      <c r="VZQ2" s="180"/>
      <c r="VZR2" s="180"/>
      <c r="VZS2" s="180"/>
      <c r="VZT2" s="180"/>
      <c r="VZU2" s="180"/>
      <c r="VZV2" s="180"/>
      <c r="VZW2" s="180"/>
      <c r="VZX2" s="180"/>
      <c r="VZY2" s="180"/>
      <c r="VZZ2" s="180"/>
      <c r="WAA2" s="180"/>
      <c r="WAB2" s="180"/>
      <c r="WAC2" s="180"/>
      <c r="WAD2" s="180"/>
      <c r="WAE2" s="180"/>
      <c r="WAF2" s="180"/>
      <c r="WAG2" s="180"/>
      <c r="WAH2" s="180"/>
      <c r="WAI2" s="180"/>
      <c r="WAJ2" s="180"/>
      <c r="WAK2" s="180"/>
      <c r="WAL2" s="180"/>
      <c r="WAM2" s="180"/>
      <c r="WAN2" s="180"/>
      <c r="WAO2" s="180"/>
      <c r="WAP2" s="180"/>
      <c r="WAQ2" s="180"/>
      <c r="WAR2" s="180"/>
      <c r="WAS2" s="180"/>
      <c r="WAT2" s="180"/>
      <c r="WAU2" s="180"/>
      <c r="WAV2" s="180"/>
      <c r="WAW2" s="180"/>
      <c r="WAX2" s="180"/>
      <c r="WAY2" s="180"/>
      <c r="WAZ2" s="180"/>
      <c r="WBA2" s="180"/>
      <c r="WBB2" s="180"/>
      <c r="WBC2" s="180"/>
      <c r="WBD2" s="180"/>
      <c r="WBE2" s="180"/>
      <c r="WBF2" s="180"/>
      <c r="WBG2" s="180"/>
      <c r="WBH2" s="180"/>
      <c r="WBI2" s="180"/>
      <c r="WBJ2" s="180"/>
      <c r="WBK2" s="180"/>
      <c r="WBL2" s="180"/>
      <c r="WBM2" s="180"/>
      <c r="WBN2" s="180"/>
      <c r="WBO2" s="180"/>
      <c r="WBP2" s="180"/>
      <c r="WBQ2" s="180"/>
      <c r="WBR2" s="180"/>
      <c r="WBS2" s="180"/>
      <c r="WBT2" s="180"/>
      <c r="WBU2" s="180"/>
      <c r="WBV2" s="180"/>
      <c r="WBW2" s="180"/>
      <c r="WBX2" s="180"/>
      <c r="WBY2" s="180"/>
      <c r="WBZ2" s="180"/>
      <c r="WCA2" s="180"/>
      <c r="WCB2" s="180"/>
      <c r="WCC2" s="180"/>
      <c r="WCD2" s="180"/>
      <c r="WCE2" s="180"/>
      <c r="WCF2" s="180"/>
      <c r="WCG2" s="180"/>
      <c r="WCH2" s="180"/>
      <c r="WCI2" s="180"/>
      <c r="WCJ2" s="180"/>
      <c r="WCK2" s="180"/>
      <c r="WCL2" s="180"/>
      <c r="WCM2" s="180"/>
      <c r="WCN2" s="180"/>
      <c r="WCO2" s="180"/>
      <c r="WCP2" s="180"/>
      <c r="WCQ2" s="180"/>
      <c r="WCR2" s="180"/>
      <c r="WCS2" s="180"/>
      <c r="WCT2" s="180"/>
      <c r="WCU2" s="180"/>
      <c r="WCV2" s="180"/>
      <c r="WCW2" s="180"/>
      <c r="WCX2" s="180"/>
      <c r="WCY2" s="180"/>
      <c r="WCZ2" s="180"/>
      <c r="WDA2" s="180"/>
      <c r="WDB2" s="180"/>
      <c r="WDC2" s="180"/>
      <c r="WDD2" s="180"/>
      <c r="WDE2" s="180"/>
      <c r="WDF2" s="180"/>
      <c r="WDG2" s="180"/>
      <c r="WDH2" s="180"/>
      <c r="WDI2" s="180"/>
      <c r="WDJ2" s="180"/>
      <c r="WDK2" s="180"/>
      <c r="WDL2" s="180"/>
      <c r="WDM2" s="180"/>
      <c r="WDN2" s="180"/>
      <c r="WDO2" s="180"/>
      <c r="WDP2" s="180"/>
      <c r="WDQ2" s="180"/>
      <c r="WDR2" s="180"/>
      <c r="WDS2" s="180"/>
      <c r="WDT2" s="180"/>
      <c r="WDU2" s="180"/>
      <c r="WDV2" s="180"/>
      <c r="WDW2" s="180"/>
      <c r="WDX2" s="180"/>
      <c r="WDY2" s="180"/>
      <c r="WDZ2" s="180"/>
      <c r="WEA2" s="180"/>
      <c r="WEB2" s="180"/>
      <c r="WEC2" s="180"/>
      <c r="WED2" s="180"/>
      <c r="WEE2" s="180"/>
      <c r="WEF2" s="180"/>
      <c r="WEG2" s="180"/>
      <c r="WEH2" s="180"/>
      <c r="WEI2" s="180"/>
      <c r="WEJ2" s="180"/>
      <c r="WEK2" s="180"/>
      <c r="WEL2" s="180"/>
      <c r="WEM2" s="180"/>
      <c r="WEN2" s="180"/>
      <c r="WEO2" s="180"/>
      <c r="WEP2" s="180"/>
      <c r="WEQ2" s="180"/>
      <c r="WER2" s="180"/>
      <c r="WES2" s="180"/>
      <c r="WET2" s="180"/>
      <c r="WEU2" s="180"/>
      <c r="WEV2" s="180"/>
      <c r="WEW2" s="180"/>
      <c r="WEX2" s="180"/>
      <c r="WEY2" s="180"/>
      <c r="WEZ2" s="180"/>
      <c r="WFA2" s="180"/>
      <c r="WFB2" s="180"/>
      <c r="WFC2" s="180"/>
      <c r="WFD2" s="180"/>
      <c r="WFE2" s="180"/>
      <c r="WFF2" s="180"/>
      <c r="WFG2" s="180"/>
      <c r="WFH2" s="180"/>
      <c r="WFI2" s="180"/>
      <c r="WFJ2" s="180"/>
      <c r="WFK2" s="180"/>
      <c r="WFL2" s="180"/>
      <c r="WFM2" s="180"/>
      <c r="WFN2" s="180"/>
      <c r="WFO2" s="180"/>
      <c r="WFP2" s="180"/>
      <c r="WFQ2" s="180"/>
      <c r="WFR2" s="180"/>
      <c r="WFS2" s="180"/>
      <c r="WFT2" s="180"/>
      <c r="WFU2" s="180"/>
      <c r="WFV2" s="180"/>
      <c r="WFW2" s="180"/>
      <c r="WFX2" s="180"/>
      <c r="WFY2" s="180"/>
      <c r="WFZ2" s="180"/>
      <c r="WGA2" s="180"/>
      <c r="WGB2" s="180"/>
      <c r="WGC2" s="180"/>
      <c r="WGD2" s="180"/>
      <c r="WGE2" s="180"/>
      <c r="WGF2" s="180"/>
      <c r="WGG2" s="180"/>
      <c r="WGH2" s="180"/>
      <c r="WGI2" s="180"/>
      <c r="WGJ2" s="180"/>
      <c r="WGK2" s="180"/>
      <c r="WGL2" s="180"/>
      <c r="WGM2" s="180"/>
      <c r="WGN2" s="180"/>
      <c r="WGO2" s="180"/>
      <c r="WGP2" s="180"/>
      <c r="WGQ2" s="180"/>
      <c r="WGR2" s="180"/>
      <c r="WGS2" s="180"/>
      <c r="WGT2" s="180"/>
      <c r="WGU2" s="180"/>
      <c r="WGV2" s="180"/>
      <c r="WGW2" s="180"/>
      <c r="WGX2" s="180"/>
      <c r="WGY2" s="180"/>
      <c r="WGZ2" s="180"/>
      <c r="WHA2" s="180"/>
      <c r="WHB2" s="180"/>
      <c r="WHC2" s="180"/>
      <c r="WHD2" s="180"/>
      <c r="WHE2" s="180"/>
      <c r="WHF2" s="180"/>
      <c r="WHG2" s="180"/>
      <c r="WHH2" s="180"/>
      <c r="WHI2" s="180"/>
      <c r="WHJ2" s="180"/>
      <c r="WHK2" s="180"/>
      <c r="WHL2" s="180"/>
      <c r="WHM2" s="180"/>
      <c r="WHN2" s="180"/>
      <c r="WHO2" s="180"/>
      <c r="WHP2" s="180"/>
      <c r="WHQ2" s="180"/>
      <c r="WHR2" s="180"/>
      <c r="WHS2" s="180"/>
      <c r="WHT2" s="180"/>
      <c r="WHU2" s="180"/>
      <c r="WHV2" s="180"/>
      <c r="WHW2" s="180"/>
      <c r="WHX2" s="180"/>
      <c r="WHY2" s="180"/>
      <c r="WHZ2" s="180"/>
      <c r="WIA2" s="180"/>
      <c r="WIB2" s="180"/>
      <c r="WIC2" s="180"/>
      <c r="WID2" s="180"/>
      <c r="WIE2" s="180"/>
      <c r="WIF2" s="180"/>
      <c r="WIG2" s="180"/>
      <c r="WIH2" s="180"/>
      <c r="WII2" s="180"/>
      <c r="WIJ2" s="180"/>
      <c r="WIK2" s="180"/>
      <c r="WIL2" s="180"/>
      <c r="WIM2" s="180"/>
      <c r="WIN2" s="180"/>
      <c r="WIO2" s="180"/>
      <c r="WIP2" s="180"/>
      <c r="WIQ2" s="180"/>
      <c r="WIR2" s="180"/>
      <c r="WIS2" s="180"/>
      <c r="WIT2" s="180"/>
      <c r="WIU2" s="180"/>
      <c r="WIV2" s="180"/>
      <c r="WIW2" s="180"/>
      <c r="WIX2" s="180"/>
      <c r="WIY2" s="180"/>
      <c r="WIZ2" s="180"/>
      <c r="WJA2" s="180"/>
      <c r="WJB2" s="180"/>
      <c r="WJC2" s="180"/>
      <c r="WJD2" s="180"/>
      <c r="WJE2" s="180"/>
      <c r="WJF2" s="180"/>
      <c r="WJG2" s="180"/>
      <c r="WJH2" s="180"/>
      <c r="WJI2" s="180"/>
      <c r="WJJ2" s="180"/>
      <c r="WJK2" s="180"/>
      <c r="WJL2" s="180"/>
      <c r="WJM2" s="180"/>
      <c r="WJN2" s="180"/>
      <c r="WJO2" s="180"/>
      <c r="WJP2" s="180"/>
      <c r="WJQ2" s="180"/>
      <c r="WJR2" s="180"/>
      <c r="WJS2" s="180"/>
      <c r="WJT2" s="180"/>
      <c r="WJU2" s="180"/>
      <c r="WJV2" s="180"/>
      <c r="WJW2" s="180"/>
      <c r="WJX2" s="180"/>
      <c r="WJY2" s="180"/>
      <c r="WJZ2" s="180"/>
      <c r="WKA2" s="180"/>
      <c r="WKB2" s="180"/>
      <c r="WKC2" s="180"/>
      <c r="WKD2" s="180"/>
      <c r="WKE2" s="180"/>
      <c r="WKF2" s="180"/>
      <c r="WKG2" s="180"/>
      <c r="WKH2" s="180"/>
      <c r="WKI2" s="180"/>
      <c r="WKJ2" s="180"/>
      <c r="WKK2" s="180"/>
      <c r="WKL2" s="180"/>
      <c r="WKM2" s="180"/>
      <c r="WKN2" s="180"/>
      <c r="WKO2" s="180"/>
      <c r="WKP2" s="180"/>
      <c r="WKQ2" s="180"/>
      <c r="WKR2" s="180"/>
      <c r="WKS2" s="180"/>
      <c r="WKT2" s="180"/>
      <c r="WKU2" s="180"/>
      <c r="WKV2" s="180"/>
      <c r="WKW2" s="180"/>
      <c r="WKX2" s="180"/>
      <c r="WKY2" s="180"/>
      <c r="WKZ2" s="180"/>
      <c r="WLA2" s="180"/>
      <c r="WLB2" s="180"/>
      <c r="WLC2" s="180"/>
      <c r="WLD2" s="180"/>
      <c r="WLE2" s="180"/>
      <c r="WLF2" s="180"/>
      <c r="WLG2" s="180"/>
      <c r="WLH2" s="180"/>
      <c r="WLI2" s="180"/>
      <c r="WLJ2" s="180"/>
      <c r="WLK2" s="180"/>
      <c r="WLL2" s="180"/>
      <c r="WLM2" s="180"/>
      <c r="WLN2" s="180"/>
      <c r="WLO2" s="180"/>
      <c r="WLP2" s="180"/>
      <c r="WLQ2" s="180"/>
      <c r="WLR2" s="180"/>
      <c r="WLS2" s="180"/>
      <c r="WLT2" s="180"/>
      <c r="WLU2" s="180"/>
      <c r="WLV2" s="180"/>
      <c r="WLW2" s="180"/>
      <c r="WLX2" s="180"/>
      <c r="WLY2" s="180"/>
      <c r="WLZ2" s="180"/>
      <c r="WMA2" s="180"/>
      <c r="WMB2" s="180"/>
      <c r="WMC2" s="180"/>
      <c r="WMD2" s="180"/>
      <c r="WME2" s="180"/>
      <c r="WMF2" s="180"/>
      <c r="WMG2" s="180"/>
      <c r="WMH2" s="180"/>
      <c r="WMI2" s="180"/>
      <c r="WMJ2" s="180"/>
      <c r="WMK2" s="180"/>
      <c r="WML2" s="180"/>
      <c r="WMM2" s="180"/>
      <c r="WMN2" s="180"/>
      <c r="WMO2" s="180"/>
      <c r="WMP2" s="180"/>
      <c r="WMQ2" s="180"/>
      <c r="WMR2" s="180"/>
      <c r="WMS2" s="180"/>
      <c r="WMT2" s="180"/>
      <c r="WMU2" s="180"/>
      <c r="WMV2" s="180"/>
      <c r="WMW2" s="180"/>
      <c r="WMX2" s="180"/>
      <c r="WMY2" s="180"/>
      <c r="WMZ2" s="180"/>
      <c r="WNA2" s="180"/>
      <c r="WNB2" s="180"/>
      <c r="WNC2" s="180"/>
      <c r="WND2" s="180"/>
      <c r="WNE2" s="180"/>
      <c r="WNF2" s="180"/>
      <c r="WNG2" s="180"/>
      <c r="WNH2" s="180"/>
      <c r="WNI2" s="180"/>
      <c r="WNJ2" s="180"/>
      <c r="WNK2" s="180"/>
      <c r="WNL2" s="180"/>
      <c r="WNM2" s="180"/>
      <c r="WNN2" s="180"/>
      <c r="WNO2" s="180"/>
      <c r="WNP2" s="180"/>
      <c r="WNQ2" s="180"/>
      <c r="WNR2" s="180"/>
      <c r="WNS2" s="180"/>
      <c r="WNT2" s="180"/>
      <c r="WNU2" s="180"/>
      <c r="WNV2" s="180"/>
      <c r="WNW2" s="180"/>
      <c r="WNX2" s="180"/>
      <c r="WNY2" s="180"/>
      <c r="WNZ2" s="180"/>
      <c r="WOA2" s="180"/>
      <c r="WOB2" s="180"/>
      <c r="WOC2" s="180"/>
      <c r="WOD2" s="180"/>
      <c r="WOE2" s="180"/>
      <c r="WOF2" s="180"/>
      <c r="WOG2" s="180"/>
      <c r="WOH2" s="180"/>
      <c r="WOI2" s="180"/>
      <c r="WOJ2" s="180"/>
      <c r="WOK2" s="180"/>
      <c r="WOL2" s="180"/>
      <c r="WOM2" s="180"/>
      <c r="WON2" s="180"/>
      <c r="WOO2" s="180"/>
      <c r="WOP2" s="180"/>
      <c r="WOQ2" s="180"/>
      <c r="WOR2" s="180"/>
      <c r="WOS2" s="180"/>
      <c r="WOT2" s="180"/>
      <c r="WOU2" s="180"/>
      <c r="WOV2" s="180"/>
      <c r="WOW2" s="180"/>
      <c r="WOX2" s="180"/>
      <c r="WOY2" s="180"/>
      <c r="WOZ2" s="180"/>
      <c r="WPA2" s="180"/>
      <c r="WPB2" s="180"/>
      <c r="WPC2" s="180"/>
      <c r="WPD2" s="180"/>
      <c r="WPE2" s="180"/>
      <c r="WPF2" s="180"/>
      <c r="WPG2" s="180"/>
      <c r="WPH2" s="180"/>
      <c r="WPI2" s="180"/>
      <c r="WPJ2" s="180"/>
      <c r="WPK2" s="180"/>
      <c r="WPL2" s="180"/>
      <c r="WPM2" s="180"/>
      <c r="WPN2" s="180"/>
      <c r="WPO2" s="180"/>
      <c r="WPP2" s="180"/>
      <c r="WPQ2" s="180"/>
      <c r="WPR2" s="180"/>
      <c r="WPS2" s="180"/>
      <c r="WPT2" s="180"/>
      <c r="WPU2" s="180"/>
      <c r="WPV2" s="180"/>
      <c r="WPW2" s="180"/>
      <c r="WPX2" s="180"/>
      <c r="WPY2" s="180"/>
      <c r="WPZ2" s="180"/>
      <c r="WQA2" s="180"/>
      <c r="WQB2" s="180"/>
      <c r="WQC2" s="180"/>
      <c r="WQD2" s="180"/>
      <c r="WQE2" s="180"/>
      <c r="WQF2" s="180"/>
      <c r="WQG2" s="180"/>
      <c r="WQH2" s="180"/>
      <c r="WQI2" s="180"/>
      <c r="WQJ2" s="180"/>
      <c r="WQK2" s="180"/>
      <c r="WQL2" s="180"/>
      <c r="WQM2" s="180"/>
      <c r="WQN2" s="180"/>
      <c r="WQO2" s="180"/>
      <c r="WQP2" s="180"/>
      <c r="WQQ2" s="180"/>
      <c r="WQR2" s="180"/>
      <c r="WQS2" s="180"/>
      <c r="WQT2" s="180"/>
      <c r="WQU2" s="180"/>
      <c r="WQV2" s="180"/>
      <c r="WQW2" s="180"/>
      <c r="WQX2" s="180"/>
      <c r="WQY2" s="180"/>
      <c r="WQZ2" s="180"/>
      <c r="WRA2" s="180"/>
      <c r="WRB2" s="180"/>
      <c r="WRC2" s="180"/>
      <c r="WRD2" s="180"/>
      <c r="WRE2" s="180"/>
      <c r="WRF2" s="180"/>
      <c r="WRG2" s="180"/>
      <c r="WRH2" s="180"/>
      <c r="WRI2" s="180"/>
      <c r="WRJ2" s="180"/>
      <c r="WRK2" s="180"/>
      <c r="WRL2" s="180"/>
      <c r="WRM2" s="180"/>
      <c r="WRN2" s="180"/>
      <c r="WRO2" s="180"/>
      <c r="WRP2" s="180"/>
      <c r="WRQ2" s="180"/>
      <c r="WRR2" s="180"/>
      <c r="WRS2" s="180"/>
      <c r="WRT2" s="180"/>
      <c r="WRU2" s="180"/>
      <c r="WRV2" s="180"/>
      <c r="WRW2" s="180"/>
      <c r="WRX2" s="180"/>
      <c r="WRY2" s="180"/>
      <c r="WRZ2" s="180"/>
      <c r="WSA2" s="180"/>
      <c r="WSB2" s="180"/>
      <c r="WSC2" s="180"/>
      <c r="WSD2" s="180"/>
      <c r="WSE2" s="180"/>
      <c r="WSF2" s="180"/>
      <c r="WSG2" s="180"/>
      <c r="WSH2" s="180"/>
      <c r="WSI2" s="180"/>
      <c r="WSJ2" s="180"/>
      <c r="WSK2" s="180"/>
      <c r="WSL2" s="180"/>
      <c r="WSM2" s="180"/>
      <c r="WSN2" s="180"/>
      <c r="WSO2" s="180"/>
      <c r="WSP2" s="180"/>
      <c r="WSQ2" s="180"/>
      <c r="WSR2" s="180"/>
      <c r="WSS2" s="180"/>
      <c r="WST2" s="180"/>
      <c r="WSU2" s="180"/>
      <c r="WSV2" s="180"/>
      <c r="WSW2" s="180"/>
      <c r="WSX2" s="180"/>
      <c r="WSY2" s="180"/>
      <c r="WSZ2" s="180"/>
      <c r="WTA2" s="180"/>
      <c r="WTB2" s="180"/>
      <c r="WTC2" s="180"/>
      <c r="WTD2" s="180"/>
      <c r="WTE2" s="180"/>
      <c r="WTF2" s="180"/>
      <c r="WTG2" s="180"/>
      <c r="WTH2" s="180"/>
      <c r="WTI2" s="180"/>
      <c r="WTJ2" s="180"/>
      <c r="WTK2" s="180"/>
      <c r="WTL2" s="180"/>
      <c r="WTM2" s="180"/>
      <c r="WTN2" s="180"/>
      <c r="WTO2" s="180"/>
      <c r="WTP2" s="180"/>
      <c r="WTQ2" s="180"/>
      <c r="WTR2" s="180"/>
      <c r="WTS2" s="180"/>
      <c r="WTT2" s="180"/>
      <c r="WTU2" s="180"/>
      <c r="WTV2" s="180"/>
      <c r="WTW2" s="180"/>
      <c r="WTX2" s="180"/>
      <c r="WTY2" s="180"/>
      <c r="WTZ2" s="180"/>
      <c r="WUA2" s="180"/>
      <c r="WUB2" s="180"/>
      <c r="WUC2" s="180"/>
      <c r="WUD2" s="180"/>
      <c r="WUE2" s="180"/>
      <c r="WUF2" s="180"/>
      <c r="WUG2" s="180"/>
      <c r="WUH2" s="180"/>
      <c r="WUI2" s="180"/>
      <c r="WUJ2" s="180"/>
      <c r="WUK2" s="180"/>
      <c r="WUL2" s="180"/>
      <c r="WUM2" s="180"/>
      <c r="WUN2" s="180"/>
      <c r="WUO2" s="180"/>
      <c r="WUP2" s="180"/>
      <c r="WUQ2" s="180"/>
      <c r="WUR2" s="180"/>
      <c r="WUS2" s="180"/>
      <c r="WUT2" s="180"/>
      <c r="WUU2" s="180"/>
      <c r="WUV2" s="180"/>
      <c r="WUW2" s="180"/>
      <c r="WUX2" s="180"/>
      <c r="WUY2" s="180"/>
      <c r="WUZ2" s="180"/>
      <c r="WVA2" s="180"/>
      <c r="WVB2" s="180"/>
      <c r="WVC2" s="180"/>
      <c r="WVD2" s="180"/>
      <c r="WVE2" s="180"/>
      <c r="WVF2" s="180"/>
      <c r="WVG2" s="180"/>
      <c r="WVH2" s="180"/>
      <c r="WVI2" s="180"/>
      <c r="WVJ2" s="180"/>
      <c r="WVK2" s="180"/>
      <c r="WVL2" s="180"/>
      <c r="WVM2" s="180"/>
      <c r="WVN2" s="180"/>
      <c r="WVO2" s="180"/>
      <c r="WVP2" s="180"/>
      <c r="WVQ2" s="180"/>
      <c r="WVR2" s="180"/>
      <c r="WVS2" s="180"/>
      <c r="WVT2" s="180"/>
      <c r="WVU2" s="180"/>
      <c r="WVV2" s="180"/>
      <c r="WVW2" s="180"/>
      <c r="WVX2" s="180"/>
      <c r="WVY2" s="180"/>
      <c r="WVZ2" s="180"/>
      <c r="WWA2" s="180"/>
      <c r="WWB2" s="180"/>
      <c r="WWC2" s="180"/>
      <c r="WWD2" s="180"/>
      <c r="WWE2" s="180"/>
      <c r="WWF2" s="180"/>
      <c r="WWG2" s="180"/>
      <c r="WWH2" s="180"/>
      <c r="WWI2" s="180"/>
      <c r="WWJ2" s="180"/>
      <c r="WWK2" s="180"/>
      <c r="WWL2" s="180"/>
      <c r="WWM2" s="180"/>
      <c r="WWN2" s="180"/>
      <c r="WWO2" s="180"/>
      <c r="WWP2" s="180"/>
      <c r="WWQ2" s="180"/>
      <c r="WWR2" s="180"/>
      <c r="WWS2" s="180"/>
      <c r="WWT2" s="180"/>
      <c r="WWU2" s="180"/>
      <c r="WWV2" s="180"/>
      <c r="WWW2" s="180"/>
      <c r="WWX2" s="180"/>
      <c r="WWY2" s="180"/>
      <c r="WWZ2" s="180"/>
      <c r="WXA2" s="180"/>
      <c r="WXB2" s="180"/>
      <c r="WXC2" s="180"/>
      <c r="WXD2" s="180"/>
      <c r="WXE2" s="180"/>
      <c r="WXF2" s="180"/>
      <c r="WXG2" s="180"/>
      <c r="WXH2" s="180"/>
      <c r="WXI2" s="180"/>
      <c r="WXJ2" s="180"/>
      <c r="WXK2" s="180"/>
      <c r="WXL2" s="180"/>
      <c r="WXM2" s="180"/>
      <c r="WXN2" s="180"/>
      <c r="WXO2" s="180"/>
      <c r="WXP2" s="180"/>
      <c r="WXQ2" s="180"/>
      <c r="WXR2" s="180"/>
      <c r="WXS2" s="180"/>
      <c r="WXT2" s="180"/>
      <c r="WXU2" s="180"/>
      <c r="WXV2" s="180"/>
      <c r="WXW2" s="180"/>
      <c r="WXX2" s="180"/>
      <c r="WXY2" s="180"/>
      <c r="WXZ2" s="180"/>
      <c r="WYA2" s="180"/>
      <c r="WYB2" s="180"/>
      <c r="WYC2" s="180"/>
      <c r="WYD2" s="180"/>
      <c r="WYE2" s="180"/>
      <c r="WYF2" s="180"/>
      <c r="WYG2" s="180"/>
      <c r="WYH2" s="180"/>
      <c r="WYI2" s="180"/>
      <c r="WYJ2" s="180"/>
      <c r="WYK2" s="180"/>
      <c r="WYL2" s="180"/>
      <c r="WYM2" s="180"/>
      <c r="WYN2" s="180"/>
      <c r="WYO2" s="180"/>
      <c r="WYP2" s="180"/>
      <c r="WYQ2" s="180"/>
      <c r="WYR2" s="180"/>
      <c r="WYS2" s="180"/>
      <c r="WYT2" s="180"/>
      <c r="WYU2" s="180"/>
      <c r="WYV2" s="180"/>
      <c r="WYW2" s="180"/>
      <c r="WYX2" s="180"/>
      <c r="WYY2" s="180"/>
      <c r="WYZ2" s="180"/>
      <c r="WZA2" s="180"/>
      <c r="WZB2" s="180"/>
      <c r="WZC2" s="180"/>
      <c r="WZD2" s="180"/>
      <c r="WZE2" s="180"/>
      <c r="WZF2" s="180"/>
      <c r="WZG2" s="180"/>
      <c r="WZH2" s="180"/>
      <c r="WZI2" s="180"/>
      <c r="WZJ2" s="180"/>
      <c r="WZK2" s="180"/>
      <c r="WZL2" s="180"/>
      <c r="WZM2" s="180"/>
      <c r="WZN2" s="180"/>
      <c r="WZO2" s="180"/>
      <c r="WZP2" s="180"/>
      <c r="WZQ2" s="180"/>
      <c r="WZR2" s="180"/>
      <c r="WZS2" s="180"/>
      <c r="WZT2" s="180"/>
      <c r="WZU2" s="180"/>
      <c r="WZV2" s="180"/>
      <c r="WZW2" s="180"/>
      <c r="WZX2" s="180"/>
      <c r="WZY2" s="180"/>
      <c r="WZZ2" s="180"/>
      <c r="XAA2" s="180"/>
      <c r="XAB2" s="180"/>
      <c r="XAC2" s="180"/>
      <c r="XAD2" s="180"/>
      <c r="XAE2" s="180"/>
      <c r="XAF2" s="180"/>
      <c r="XAG2" s="180"/>
      <c r="XAH2" s="180"/>
      <c r="XAI2" s="180"/>
      <c r="XAJ2" s="180"/>
      <c r="XAK2" s="180"/>
      <c r="XAL2" s="180"/>
      <c r="XAM2" s="180"/>
      <c r="XAN2" s="180"/>
      <c r="XAO2" s="180"/>
      <c r="XAP2" s="180"/>
      <c r="XAQ2" s="180"/>
      <c r="XAR2" s="180"/>
      <c r="XAS2" s="180"/>
      <c r="XAT2" s="180"/>
      <c r="XAU2" s="180"/>
      <c r="XAV2" s="180"/>
      <c r="XAW2" s="180"/>
      <c r="XAX2" s="180"/>
      <c r="XAY2" s="180"/>
      <c r="XAZ2" s="180"/>
      <c r="XBA2" s="180"/>
      <c r="XBB2" s="180"/>
      <c r="XBC2" s="180"/>
      <c r="XBD2" s="180"/>
      <c r="XBE2" s="180"/>
      <c r="XBF2" s="180"/>
      <c r="XBG2" s="180"/>
      <c r="XBH2" s="180"/>
      <c r="XBI2" s="180"/>
      <c r="XBJ2" s="180"/>
      <c r="XBK2" s="180"/>
      <c r="XBL2" s="180"/>
      <c r="XBM2" s="180"/>
      <c r="XBN2" s="180"/>
      <c r="XBO2" s="180"/>
      <c r="XBP2" s="180"/>
      <c r="XBQ2" s="180"/>
      <c r="XBR2" s="180"/>
      <c r="XBS2" s="180"/>
      <c r="XBT2" s="180"/>
      <c r="XBU2" s="180"/>
      <c r="XBV2" s="180"/>
      <c r="XBW2" s="180"/>
      <c r="XBX2" s="180"/>
      <c r="XBY2" s="180"/>
      <c r="XBZ2" s="180"/>
      <c r="XCA2" s="180"/>
      <c r="XCB2" s="180"/>
      <c r="XCC2" s="180"/>
      <c r="XCD2" s="180"/>
      <c r="XCE2" s="180"/>
      <c r="XCF2" s="180"/>
      <c r="XCG2" s="180"/>
      <c r="XCH2" s="180"/>
      <c r="XCI2" s="180"/>
      <c r="XCJ2" s="180"/>
      <c r="XCK2" s="180"/>
      <c r="XCL2" s="180"/>
      <c r="XCM2" s="180"/>
      <c r="XCN2" s="180"/>
      <c r="XCO2" s="180"/>
      <c r="XCP2" s="180"/>
      <c r="XCQ2" s="180"/>
      <c r="XCR2" s="180"/>
      <c r="XCS2" s="180"/>
      <c r="XCT2" s="180"/>
      <c r="XCU2" s="180"/>
      <c r="XCV2" s="180"/>
      <c r="XCW2" s="180"/>
      <c r="XCX2" s="180"/>
      <c r="XCY2" s="180"/>
      <c r="XCZ2" s="180"/>
      <c r="XDA2" s="180"/>
      <c r="XDB2" s="180"/>
      <c r="XDC2" s="180"/>
      <c r="XDD2" s="180"/>
      <c r="XDE2" s="180"/>
      <c r="XDF2" s="180"/>
      <c r="XDG2" s="180"/>
      <c r="XDH2" s="180"/>
      <c r="XDI2" s="180"/>
      <c r="XDJ2" s="180"/>
      <c r="XDK2" s="180"/>
      <c r="XDL2" s="180"/>
      <c r="XDM2" s="180"/>
      <c r="XDN2" s="180"/>
      <c r="XDO2" s="180"/>
      <c r="XDP2" s="180"/>
      <c r="XDQ2" s="180"/>
      <c r="XDR2" s="180"/>
      <c r="XDS2" s="180"/>
      <c r="XDT2" s="180"/>
      <c r="XDU2" s="180"/>
      <c r="XDV2" s="180"/>
      <c r="XDW2" s="180"/>
      <c r="XDX2" s="180"/>
      <c r="XDZ2" s="180"/>
      <c r="XEA2" s="180"/>
    </row>
    <row r="3" ht="409" customHeight="1" spans="1:11">
      <c r="A3" s="172" t="s">
        <v>722</v>
      </c>
      <c r="B3" s="173"/>
      <c r="C3" s="173"/>
      <c r="D3" s="173"/>
      <c r="E3" s="173"/>
      <c r="F3" s="173"/>
      <c r="G3" s="173"/>
      <c r="H3" s="173"/>
      <c r="I3" s="173"/>
      <c r="J3" s="181"/>
      <c r="K3" s="182"/>
    </row>
    <row r="4" ht="47" customHeight="1" spans="1:10">
      <c r="A4" s="343" t="s">
        <v>723</v>
      </c>
      <c r="B4" s="175" t="s">
        <v>724</v>
      </c>
      <c r="C4" s="175" t="s">
        <v>725</v>
      </c>
      <c r="D4" s="175" t="s">
        <v>726</v>
      </c>
      <c r="E4" s="176" t="s">
        <v>727</v>
      </c>
      <c r="F4" s="177">
        <v>35</v>
      </c>
      <c r="G4" s="177">
        <v>30</v>
      </c>
      <c r="H4" s="177">
        <v>26</v>
      </c>
      <c r="I4" s="175" t="s">
        <v>728</v>
      </c>
      <c r="J4" s="174" t="s">
        <v>441</v>
      </c>
    </row>
    <row r="5" ht="36" spans="1:10">
      <c r="A5" s="343" t="s">
        <v>729</v>
      </c>
      <c r="B5" s="175" t="s">
        <v>730</v>
      </c>
      <c r="C5" s="175"/>
      <c r="D5" s="175"/>
      <c r="E5" s="176" t="s">
        <v>100</v>
      </c>
      <c r="F5" s="177">
        <v>45</v>
      </c>
      <c r="G5" s="177">
        <v>39</v>
      </c>
      <c r="H5" s="177">
        <v>33</v>
      </c>
      <c r="I5" s="175" t="s">
        <v>731</v>
      </c>
      <c r="J5" s="174" t="s">
        <v>441</v>
      </c>
    </row>
    <row r="6" ht="24" spans="1:10">
      <c r="A6" s="343" t="s">
        <v>732</v>
      </c>
      <c r="B6" s="175" t="s">
        <v>733</v>
      </c>
      <c r="C6" s="175"/>
      <c r="D6" s="175"/>
      <c r="E6" s="176" t="s">
        <v>100</v>
      </c>
      <c r="F6" s="177">
        <v>40</v>
      </c>
      <c r="G6" s="177">
        <v>34</v>
      </c>
      <c r="H6" s="177">
        <v>30</v>
      </c>
      <c r="I6" s="175"/>
      <c r="J6" s="174" t="s">
        <v>441</v>
      </c>
    </row>
    <row r="7" ht="36" spans="1:10">
      <c r="A7" s="343" t="s">
        <v>734</v>
      </c>
      <c r="B7" s="175" t="s">
        <v>735</v>
      </c>
      <c r="C7" s="175"/>
      <c r="D7" s="175"/>
      <c r="E7" s="176" t="s">
        <v>100</v>
      </c>
      <c r="F7" s="177">
        <v>40</v>
      </c>
      <c r="G7" s="177">
        <v>34</v>
      </c>
      <c r="H7" s="177">
        <v>30</v>
      </c>
      <c r="I7" s="175" t="s">
        <v>736</v>
      </c>
      <c r="J7" s="174" t="s">
        <v>441</v>
      </c>
    </row>
    <row r="8" ht="24" spans="1:10">
      <c r="A8" s="343" t="s">
        <v>737</v>
      </c>
      <c r="B8" s="175" t="s">
        <v>738</v>
      </c>
      <c r="C8" s="175"/>
      <c r="D8" s="175"/>
      <c r="E8" s="176" t="s">
        <v>727</v>
      </c>
      <c r="F8" s="177">
        <v>35</v>
      </c>
      <c r="G8" s="177">
        <v>30</v>
      </c>
      <c r="H8" s="177">
        <v>26</v>
      </c>
      <c r="I8" s="175" t="s">
        <v>728</v>
      </c>
      <c r="J8" s="174" t="s">
        <v>441</v>
      </c>
    </row>
    <row r="9" ht="36" spans="1:10">
      <c r="A9" s="343" t="s">
        <v>739</v>
      </c>
      <c r="B9" s="175" t="s">
        <v>740</v>
      </c>
      <c r="C9" s="175" t="s">
        <v>741</v>
      </c>
      <c r="D9" s="175" t="s">
        <v>726</v>
      </c>
      <c r="E9" s="176" t="s">
        <v>742</v>
      </c>
      <c r="F9" s="177">
        <v>15</v>
      </c>
      <c r="G9" s="177">
        <v>15</v>
      </c>
      <c r="H9" s="177">
        <v>15</v>
      </c>
      <c r="I9" s="175" t="s">
        <v>743</v>
      </c>
      <c r="J9" s="174" t="s">
        <v>441</v>
      </c>
    </row>
    <row r="10" ht="36" spans="1:10">
      <c r="A10" s="343" t="s">
        <v>744</v>
      </c>
      <c r="B10" s="175" t="s">
        <v>745</v>
      </c>
      <c r="C10" s="175" t="s">
        <v>746</v>
      </c>
      <c r="D10" s="175" t="s">
        <v>726</v>
      </c>
      <c r="E10" s="176" t="s">
        <v>146</v>
      </c>
      <c r="F10" s="177">
        <v>70</v>
      </c>
      <c r="G10" s="177">
        <v>60</v>
      </c>
      <c r="H10" s="177">
        <v>51</v>
      </c>
      <c r="I10" s="175"/>
      <c r="J10" s="174" t="s">
        <v>441</v>
      </c>
    </row>
    <row r="11" ht="36" spans="1:10">
      <c r="A11" s="343" t="s">
        <v>747</v>
      </c>
      <c r="B11" s="175" t="s">
        <v>748</v>
      </c>
      <c r="C11" s="175" t="s">
        <v>749</v>
      </c>
      <c r="D11" s="175" t="s">
        <v>750</v>
      </c>
      <c r="E11" s="176" t="s">
        <v>100</v>
      </c>
      <c r="F11" s="177">
        <v>120</v>
      </c>
      <c r="G11" s="177">
        <v>102</v>
      </c>
      <c r="H11" s="177">
        <v>87</v>
      </c>
      <c r="I11" s="175"/>
      <c r="J11" s="174" t="s">
        <v>183</v>
      </c>
    </row>
    <row r="12" ht="24" spans="1:10">
      <c r="A12" s="343" t="s">
        <v>751</v>
      </c>
      <c r="B12" s="175" t="s">
        <v>752</v>
      </c>
      <c r="C12" s="175"/>
      <c r="D12" s="175"/>
      <c r="E12" s="176" t="s">
        <v>100</v>
      </c>
      <c r="F12" s="177">
        <v>60</v>
      </c>
      <c r="G12" s="177">
        <v>51</v>
      </c>
      <c r="H12" s="177">
        <v>44</v>
      </c>
      <c r="I12" s="175"/>
      <c r="J12" s="174" t="s">
        <v>183</v>
      </c>
    </row>
    <row r="13" ht="24" spans="1:10">
      <c r="A13" s="343" t="s">
        <v>753</v>
      </c>
      <c r="B13" s="175" t="s">
        <v>754</v>
      </c>
      <c r="C13" s="175"/>
      <c r="D13" s="175"/>
      <c r="E13" s="176" t="s">
        <v>100</v>
      </c>
      <c r="F13" s="177">
        <v>120</v>
      </c>
      <c r="G13" s="177">
        <v>102</v>
      </c>
      <c r="H13" s="177">
        <v>87</v>
      </c>
      <c r="I13" s="175"/>
      <c r="J13" s="174" t="s">
        <v>183</v>
      </c>
    </row>
    <row r="14" spans="1:10">
      <c r="A14" s="343" t="s">
        <v>755</v>
      </c>
      <c r="B14" s="175" t="s">
        <v>756</v>
      </c>
      <c r="C14" s="175"/>
      <c r="D14" s="175"/>
      <c r="E14" s="176" t="s">
        <v>100</v>
      </c>
      <c r="F14" s="177">
        <v>120</v>
      </c>
      <c r="G14" s="177">
        <v>102</v>
      </c>
      <c r="H14" s="177">
        <v>87</v>
      </c>
      <c r="I14" s="175"/>
      <c r="J14" s="174" t="s">
        <v>183</v>
      </c>
    </row>
    <row r="15" ht="49" customHeight="1" spans="1:10">
      <c r="A15" s="343" t="s">
        <v>757</v>
      </c>
      <c r="B15" s="175" t="s">
        <v>758</v>
      </c>
      <c r="C15" s="175" t="s">
        <v>759</v>
      </c>
      <c r="D15" s="175" t="s">
        <v>760</v>
      </c>
      <c r="E15" s="176" t="s">
        <v>742</v>
      </c>
      <c r="F15" s="177">
        <v>210</v>
      </c>
      <c r="G15" s="177">
        <v>111</v>
      </c>
      <c r="H15" s="177">
        <v>102</v>
      </c>
      <c r="I15" s="175" t="s">
        <v>761</v>
      </c>
      <c r="J15" s="174" t="s">
        <v>183</v>
      </c>
    </row>
    <row r="16" ht="96" spans="1:10">
      <c r="A16" s="343" t="s">
        <v>762</v>
      </c>
      <c r="B16" s="175" t="s">
        <v>763</v>
      </c>
      <c r="C16" s="175"/>
      <c r="D16" s="175"/>
      <c r="E16" s="176" t="s">
        <v>100</v>
      </c>
      <c r="F16" s="177">
        <v>50</v>
      </c>
      <c r="G16" s="177">
        <v>26</v>
      </c>
      <c r="H16" s="177">
        <v>24</v>
      </c>
      <c r="I16" s="175" t="s">
        <v>764</v>
      </c>
      <c r="J16" s="174" t="s">
        <v>183</v>
      </c>
    </row>
    <row r="17" ht="24" spans="1:10">
      <c r="A17" s="343" t="s">
        <v>765</v>
      </c>
      <c r="B17" s="175" t="s">
        <v>766</v>
      </c>
      <c r="C17" s="175"/>
      <c r="D17" s="175"/>
      <c r="E17" s="176" t="s">
        <v>100</v>
      </c>
      <c r="F17" s="177">
        <v>50</v>
      </c>
      <c r="G17" s="177">
        <v>26</v>
      </c>
      <c r="H17" s="177">
        <v>24</v>
      </c>
      <c r="I17" s="175" t="s">
        <v>767</v>
      </c>
      <c r="J17" s="174" t="s">
        <v>183</v>
      </c>
    </row>
    <row r="18" ht="24" spans="1:10">
      <c r="A18" s="343" t="s">
        <v>768</v>
      </c>
      <c r="B18" s="175" t="s">
        <v>769</v>
      </c>
      <c r="C18" s="175"/>
      <c r="D18" s="175"/>
      <c r="E18" s="176" t="s">
        <v>100</v>
      </c>
      <c r="F18" s="177">
        <v>20</v>
      </c>
      <c r="G18" s="177">
        <v>11</v>
      </c>
      <c r="H18" s="177">
        <v>10</v>
      </c>
      <c r="I18" s="175"/>
      <c r="J18" s="174" t="s">
        <v>183</v>
      </c>
    </row>
    <row r="19" s="169" customFormat="1" ht="36" spans="1:11">
      <c r="A19" s="343" t="s">
        <v>770</v>
      </c>
      <c r="B19" s="175" t="s">
        <v>771</v>
      </c>
      <c r="C19" s="175"/>
      <c r="D19" s="175"/>
      <c r="E19" s="176" t="s">
        <v>742</v>
      </c>
      <c r="F19" s="177">
        <v>210</v>
      </c>
      <c r="G19" s="177">
        <v>111</v>
      </c>
      <c r="H19" s="177">
        <v>102</v>
      </c>
      <c r="I19" s="175" t="s">
        <v>761</v>
      </c>
      <c r="J19" s="174" t="s">
        <v>183</v>
      </c>
      <c r="K19"/>
    </row>
    <row r="20" ht="36" spans="1:10">
      <c r="A20" s="343" t="s">
        <v>772</v>
      </c>
      <c r="B20" s="175" t="s">
        <v>773</v>
      </c>
      <c r="C20" s="175" t="s">
        <v>774</v>
      </c>
      <c r="D20" s="175" t="s">
        <v>775</v>
      </c>
      <c r="E20" s="176" t="s">
        <v>742</v>
      </c>
      <c r="F20" s="177">
        <v>305</v>
      </c>
      <c r="G20" s="177">
        <v>259</v>
      </c>
      <c r="H20" s="177">
        <v>220</v>
      </c>
      <c r="I20" s="175"/>
      <c r="J20" s="174" t="s">
        <v>183</v>
      </c>
    </row>
    <row r="21" ht="126" customHeight="1" spans="1:10">
      <c r="A21" s="343" t="s">
        <v>776</v>
      </c>
      <c r="B21" s="175" t="s">
        <v>777</v>
      </c>
      <c r="C21" s="175"/>
      <c r="D21" s="175"/>
      <c r="E21" s="176" t="s">
        <v>100</v>
      </c>
      <c r="F21" s="177">
        <v>50</v>
      </c>
      <c r="G21" s="177">
        <v>42</v>
      </c>
      <c r="H21" s="177">
        <v>36</v>
      </c>
      <c r="I21" s="175" t="s">
        <v>764</v>
      </c>
      <c r="J21" s="174" t="s">
        <v>183</v>
      </c>
    </row>
    <row r="22" ht="57" customHeight="1" spans="1:10">
      <c r="A22" s="343" t="s">
        <v>778</v>
      </c>
      <c r="B22" s="175" t="s">
        <v>779</v>
      </c>
      <c r="C22" s="175"/>
      <c r="D22" s="175"/>
      <c r="E22" s="176" t="s">
        <v>100</v>
      </c>
      <c r="F22" s="177">
        <v>50</v>
      </c>
      <c r="G22" s="177">
        <v>42</v>
      </c>
      <c r="H22" s="177">
        <v>36</v>
      </c>
      <c r="I22" s="175" t="s">
        <v>780</v>
      </c>
      <c r="J22" s="174" t="s">
        <v>183</v>
      </c>
    </row>
    <row r="23" ht="54" customHeight="1" spans="1:10">
      <c r="A23" s="343" t="s">
        <v>781</v>
      </c>
      <c r="B23" s="175" t="s">
        <v>782</v>
      </c>
      <c r="C23" s="175"/>
      <c r="D23" s="175"/>
      <c r="E23" s="176" t="s">
        <v>742</v>
      </c>
      <c r="F23" s="177">
        <v>305</v>
      </c>
      <c r="G23" s="177">
        <v>259</v>
      </c>
      <c r="H23" s="177">
        <v>220</v>
      </c>
      <c r="I23" s="175"/>
      <c r="J23" s="174" t="s">
        <v>183</v>
      </c>
    </row>
    <row r="24" ht="42" customHeight="1" spans="1:10">
      <c r="A24" s="343" t="s">
        <v>783</v>
      </c>
      <c r="B24" s="175" t="s">
        <v>784</v>
      </c>
      <c r="C24" s="175" t="s">
        <v>785</v>
      </c>
      <c r="D24" s="175" t="s">
        <v>775</v>
      </c>
      <c r="E24" s="176" t="s">
        <v>786</v>
      </c>
      <c r="F24" s="177">
        <v>700</v>
      </c>
      <c r="G24" s="177">
        <v>595</v>
      </c>
      <c r="H24" s="177">
        <v>506</v>
      </c>
      <c r="I24" s="183"/>
      <c r="J24" s="174" t="s">
        <v>183</v>
      </c>
    </row>
    <row r="25" ht="72" spans="1:10">
      <c r="A25" s="343" t="s">
        <v>787</v>
      </c>
      <c r="B25" s="175" t="s">
        <v>788</v>
      </c>
      <c r="C25" s="175"/>
      <c r="D25" s="175"/>
      <c r="E25" s="177" t="s">
        <v>100</v>
      </c>
      <c r="F25" s="177">
        <v>50</v>
      </c>
      <c r="G25" s="177">
        <v>43</v>
      </c>
      <c r="H25" s="177">
        <v>36</v>
      </c>
      <c r="I25" s="184" t="s">
        <v>789</v>
      </c>
      <c r="J25" s="174" t="s">
        <v>183</v>
      </c>
    </row>
    <row r="26" ht="36" spans="1:10">
      <c r="A26" s="343" t="s">
        <v>790</v>
      </c>
      <c r="B26" s="175" t="s">
        <v>791</v>
      </c>
      <c r="C26" s="175" t="s">
        <v>792</v>
      </c>
      <c r="D26" s="175" t="s">
        <v>793</v>
      </c>
      <c r="E26" s="176" t="s">
        <v>794</v>
      </c>
      <c r="F26" s="177">
        <v>600</v>
      </c>
      <c r="G26" s="177">
        <v>510</v>
      </c>
      <c r="H26" s="177">
        <v>434</v>
      </c>
      <c r="I26" s="175"/>
      <c r="J26" s="174" t="s">
        <v>183</v>
      </c>
    </row>
    <row r="27" ht="24" spans="1:10">
      <c r="A27" s="343" t="s">
        <v>795</v>
      </c>
      <c r="B27" s="175" t="s">
        <v>796</v>
      </c>
      <c r="C27" s="175"/>
      <c r="D27" s="175"/>
      <c r="E27" s="176" t="s">
        <v>100</v>
      </c>
      <c r="F27" s="177">
        <v>20</v>
      </c>
      <c r="G27" s="177">
        <v>17</v>
      </c>
      <c r="H27" s="177">
        <v>14</v>
      </c>
      <c r="I27" s="175"/>
      <c r="J27" s="174" t="s">
        <v>183</v>
      </c>
    </row>
    <row r="28" ht="36" spans="1:10">
      <c r="A28" s="343" t="s">
        <v>797</v>
      </c>
      <c r="B28" s="175" t="s">
        <v>798</v>
      </c>
      <c r="C28" s="175" t="s">
        <v>799</v>
      </c>
      <c r="D28" s="175" t="s">
        <v>760</v>
      </c>
      <c r="E28" s="174" t="s">
        <v>742</v>
      </c>
      <c r="F28" s="177">
        <v>505</v>
      </c>
      <c r="G28" s="177">
        <v>429</v>
      </c>
      <c r="H28" s="177">
        <v>365</v>
      </c>
      <c r="I28" s="183"/>
      <c r="J28" s="174" t="s">
        <v>183</v>
      </c>
    </row>
    <row r="29" ht="24" spans="1:10">
      <c r="A29" s="343" t="s">
        <v>800</v>
      </c>
      <c r="B29" s="175" t="s">
        <v>801</v>
      </c>
      <c r="C29" s="175"/>
      <c r="D29" s="175"/>
      <c r="E29" s="174" t="s">
        <v>802</v>
      </c>
      <c r="F29" s="177">
        <v>50</v>
      </c>
      <c r="G29" s="177">
        <v>42</v>
      </c>
      <c r="H29" s="177">
        <v>36</v>
      </c>
      <c r="I29" s="184" t="s">
        <v>803</v>
      </c>
      <c r="J29" s="174" t="s">
        <v>183</v>
      </c>
    </row>
    <row r="30" ht="24" spans="1:10">
      <c r="A30" s="343" t="s">
        <v>804</v>
      </c>
      <c r="B30" s="175" t="s">
        <v>805</v>
      </c>
      <c r="C30" s="175"/>
      <c r="E30" s="174" t="s">
        <v>100</v>
      </c>
      <c r="F30" s="177">
        <v>80</v>
      </c>
      <c r="G30" s="177">
        <v>68</v>
      </c>
      <c r="H30" s="177">
        <v>58</v>
      </c>
      <c r="I30" s="184" t="s">
        <v>806</v>
      </c>
      <c r="J30" s="174" t="s">
        <v>183</v>
      </c>
    </row>
    <row r="31" ht="24" spans="1:10">
      <c r="A31" s="343" t="s">
        <v>807</v>
      </c>
      <c r="B31" s="175" t="s">
        <v>808</v>
      </c>
      <c r="C31" s="175"/>
      <c r="D31" s="175"/>
      <c r="E31" s="174" t="s">
        <v>100</v>
      </c>
      <c r="F31" s="177">
        <v>20</v>
      </c>
      <c r="G31" s="177">
        <v>17</v>
      </c>
      <c r="H31" s="177">
        <v>14</v>
      </c>
      <c r="I31" s="184"/>
      <c r="J31" s="174" t="s">
        <v>183</v>
      </c>
    </row>
    <row r="32" ht="36" spans="1:10">
      <c r="A32" s="343" t="s">
        <v>809</v>
      </c>
      <c r="B32" s="175" t="s">
        <v>810</v>
      </c>
      <c r="C32" s="175" t="s">
        <v>811</v>
      </c>
      <c r="D32" s="175" t="s">
        <v>812</v>
      </c>
      <c r="E32" s="176" t="s">
        <v>742</v>
      </c>
      <c r="F32" s="177">
        <v>440</v>
      </c>
      <c r="G32" s="177">
        <v>374</v>
      </c>
      <c r="H32" s="177">
        <v>318</v>
      </c>
      <c r="I32" s="184"/>
      <c r="J32" s="174" t="s">
        <v>183</v>
      </c>
    </row>
    <row r="33" ht="24" spans="1:10">
      <c r="A33" s="343" t="s">
        <v>813</v>
      </c>
      <c r="B33" s="175" t="s">
        <v>814</v>
      </c>
      <c r="C33" s="175"/>
      <c r="D33" s="175"/>
      <c r="E33" s="174" t="s">
        <v>802</v>
      </c>
      <c r="F33" s="177">
        <v>50</v>
      </c>
      <c r="G33" s="177">
        <v>43</v>
      </c>
      <c r="H33" s="177">
        <v>36</v>
      </c>
      <c r="I33" s="184"/>
      <c r="J33" s="174" t="s">
        <v>183</v>
      </c>
    </row>
    <row r="34" ht="24" spans="1:10">
      <c r="A34" s="343" t="s">
        <v>815</v>
      </c>
      <c r="B34" s="175" t="s">
        <v>816</v>
      </c>
      <c r="C34" s="175"/>
      <c r="D34" s="175"/>
      <c r="E34" s="174" t="s">
        <v>100</v>
      </c>
      <c r="F34" s="177">
        <v>80</v>
      </c>
      <c r="G34" s="177">
        <v>68</v>
      </c>
      <c r="H34" s="177">
        <v>58</v>
      </c>
      <c r="I34" s="184"/>
      <c r="J34" s="174" t="s">
        <v>183</v>
      </c>
    </row>
    <row r="35" ht="24" spans="1:10">
      <c r="A35" s="343" t="s">
        <v>817</v>
      </c>
      <c r="B35" s="175" t="s">
        <v>818</v>
      </c>
      <c r="C35" s="175"/>
      <c r="D35" s="175"/>
      <c r="E35" s="174" t="s">
        <v>100</v>
      </c>
      <c r="F35" s="177">
        <v>20</v>
      </c>
      <c r="G35" s="177">
        <v>17</v>
      </c>
      <c r="H35" s="177">
        <v>14</v>
      </c>
      <c r="I35" s="184"/>
      <c r="J35" s="174" t="s">
        <v>183</v>
      </c>
    </row>
    <row r="36" ht="36" spans="1:10">
      <c r="A36" s="343" t="s">
        <v>819</v>
      </c>
      <c r="B36" s="175" t="s">
        <v>820</v>
      </c>
      <c r="C36" s="175" t="s">
        <v>821</v>
      </c>
      <c r="D36" s="175" t="s">
        <v>760</v>
      </c>
      <c r="E36" s="176" t="s">
        <v>786</v>
      </c>
      <c r="F36" s="177">
        <v>505</v>
      </c>
      <c r="G36" s="177">
        <v>429</v>
      </c>
      <c r="H36" s="177">
        <v>365</v>
      </c>
      <c r="I36" s="184"/>
      <c r="J36" s="174" t="s">
        <v>183</v>
      </c>
    </row>
    <row r="37" ht="36" spans="1:10">
      <c r="A37" s="343" t="s">
        <v>822</v>
      </c>
      <c r="B37" s="175" t="s">
        <v>823</v>
      </c>
      <c r="C37" s="175"/>
      <c r="D37" s="175"/>
      <c r="E37" s="176" t="s">
        <v>786</v>
      </c>
      <c r="F37" s="177">
        <v>50</v>
      </c>
      <c r="G37" s="177">
        <v>42</v>
      </c>
      <c r="H37" s="177">
        <v>36</v>
      </c>
      <c r="I37" s="184"/>
      <c r="J37" s="174" t="s">
        <v>183</v>
      </c>
    </row>
    <row r="38" ht="24" spans="1:10">
      <c r="A38" s="343" t="s">
        <v>824</v>
      </c>
      <c r="B38" s="175" t="s">
        <v>825</v>
      </c>
      <c r="C38" s="175"/>
      <c r="D38" s="175"/>
      <c r="E38" s="176" t="s">
        <v>100</v>
      </c>
      <c r="F38" s="177">
        <v>20</v>
      </c>
      <c r="G38" s="177">
        <v>17</v>
      </c>
      <c r="H38" s="177">
        <v>14</v>
      </c>
      <c r="I38" s="184"/>
      <c r="J38" s="174" t="s">
        <v>183</v>
      </c>
    </row>
    <row r="39" ht="36" spans="1:10">
      <c r="A39" s="343" t="s">
        <v>826</v>
      </c>
      <c r="B39" s="175" t="s">
        <v>827</v>
      </c>
      <c r="C39" s="175" t="s">
        <v>828</v>
      </c>
      <c r="D39" s="175" t="s">
        <v>812</v>
      </c>
      <c r="E39" s="176" t="s">
        <v>786</v>
      </c>
      <c r="F39" s="177">
        <v>440</v>
      </c>
      <c r="G39" s="177">
        <v>374</v>
      </c>
      <c r="H39" s="177">
        <v>318</v>
      </c>
      <c r="I39" s="184"/>
      <c r="J39" s="174" t="s">
        <v>183</v>
      </c>
    </row>
    <row r="40" ht="36" spans="1:10">
      <c r="A40" s="343" t="s">
        <v>829</v>
      </c>
      <c r="B40" s="175" t="s">
        <v>830</v>
      </c>
      <c r="C40" s="175"/>
      <c r="D40" s="175"/>
      <c r="E40" s="176" t="s">
        <v>786</v>
      </c>
      <c r="F40" s="177">
        <v>50</v>
      </c>
      <c r="G40" s="177">
        <v>43</v>
      </c>
      <c r="H40" s="177">
        <v>36</v>
      </c>
      <c r="I40" s="184"/>
      <c r="J40" s="174" t="s">
        <v>183</v>
      </c>
    </row>
    <row r="41" ht="24" spans="1:10">
      <c r="A41" s="343" t="s">
        <v>831</v>
      </c>
      <c r="B41" s="175" t="s">
        <v>832</v>
      </c>
      <c r="C41" s="175"/>
      <c r="D41" s="175"/>
      <c r="E41" s="176" t="s">
        <v>100</v>
      </c>
      <c r="F41" s="177">
        <v>20</v>
      </c>
      <c r="G41" s="177">
        <v>17</v>
      </c>
      <c r="H41" s="177">
        <v>14</v>
      </c>
      <c r="I41" s="184"/>
      <c r="J41" s="174" t="s">
        <v>183</v>
      </c>
    </row>
    <row r="42" ht="24" spans="1:10">
      <c r="A42" s="343" t="s">
        <v>833</v>
      </c>
      <c r="B42" s="175" t="s">
        <v>834</v>
      </c>
      <c r="C42" s="175"/>
      <c r="D42" s="175"/>
      <c r="E42" s="176" t="s">
        <v>100</v>
      </c>
      <c r="F42" s="177">
        <v>80</v>
      </c>
      <c r="G42" s="177">
        <v>68</v>
      </c>
      <c r="H42" s="177">
        <v>58</v>
      </c>
      <c r="I42" s="184"/>
      <c r="J42" s="174" t="s">
        <v>183</v>
      </c>
    </row>
    <row r="43" ht="48" spans="1:10">
      <c r="A43" s="343" t="s">
        <v>835</v>
      </c>
      <c r="B43" s="175" t="s">
        <v>836</v>
      </c>
      <c r="C43" s="175" t="s">
        <v>837</v>
      </c>
      <c r="D43" s="175" t="s">
        <v>838</v>
      </c>
      <c r="E43" s="176" t="s">
        <v>794</v>
      </c>
      <c r="F43" s="177">
        <v>500</v>
      </c>
      <c r="G43" s="177">
        <v>425</v>
      </c>
      <c r="H43" s="177">
        <v>361</v>
      </c>
      <c r="I43" s="175" t="s">
        <v>839</v>
      </c>
      <c r="J43" s="174" t="s">
        <v>183</v>
      </c>
    </row>
    <row r="44" ht="24" spans="1:10">
      <c r="A44" s="343" t="s">
        <v>840</v>
      </c>
      <c r="B44" s="175" t="s">
        <v>841</v>
      </c>
      <c r="C44" s="175"/>
      <c r="D44" s="175"/>
      <c r="E44" s="176" t="s">
        <v>100</v>
      </c>
      <c r="F44" s="177">
        <v>20</v>
      </c>
      <c r="G44" s="177">
        <v>17</v>
      </c>
      <c r="H44" s="177">
        <v>14</v>
      </c>
      <c r="I44" s="175"/>
      <c r="J44" s="174" t="s">
        <v>183</v>
      </c>
    </row>
    <row r="45" ht="36" spans="1:10">
      <c r="A45" s="343" t="s">
        <v>842</v>
      </c>
      <c r="B45" s="175" t="s">
        <v>843</v>
      </c>
      <c r="C45" s="175"/>
      <c r="D45" s="175"/>
      <c r="E45" s="176" t="s">
        <v>794</v>
      </c>
      <c r="F45" s="177">
        <v>500</v>
      </c>
      <c r="G45" s="177">
        <v>425</v>
      </c>
      <c r="H45" s="177">
        <v>361</v>
      </c>
      <c r="I45" s="175" t="s">
        <v>839</v>
      </c>
      <c r="J45" s="174" t="s">
        <v>183</v>
      </c>
    </row>
    <row r="46" ht="36" spans="1:10">
      <c r="A46" s="343" t="s">
        <v>844</v>
      </c>
      <c r="B46" s="175" t="s">
        <v>845</v>
      </c>
      <c r="C46" s="175" t="s">
        <v>846</v>
      </c>
      <c r="D46" s="175" t="s">
        <v>847</v>
      </c>
      <c r="E46" s="176" t="s">
        <v>742</v>
      </c>
      <c r="F46" s="178">
        <v>200</v>
      </c>
      <c r="G46" s="178">
        <v>170</v>
      </c>
      <c r="H46" s="178">
        <v>145</v>
      </c>
      <c r="I46" s="175" t="s">
        <v>848</v>
      </c>
      <c r="J46" s="174" t="s">
        <v>183</v>
      </c>
    </row>
    <row r="47" ht="24" spans="1:10">
      <c r="A47" s="343" t="s">
        <v>849</v>
      </c>
      <c r="B47" s="175" t="s">
        <v>850</v>
      </c>
      <c r="C47" s="175"/>
      <c r="D47" s="175"/>
      <c r="E47" s="176" t="s">
        <v>851</v>
      </c>
      <c r="F47" s="178">
        <v>30</v>
      </c>
      <c r="G47" s="178">
        <v>26</v>
      </c>
      <c r="H47" s="178">
        <v>22</v>
      </c>
      <c r="I47" s="175"/>
      <c r="J47" s="174" t="s">
        <v>183</v>
      </c>
    </row>
    <row r="48" ht="24" spans="1:10">
      <c r="A48" s="343" t="s">
        <v>852</v>
      </c>
      <c r="B48" s="175" t="s">
        <v>853</v>
      </c>
      <c r="C48" s="175"/>
      <c r="D48" s="175"/>
      <c r="E48" s="176" t="s">
        <v>742</v>
      </c>
      <c r="F48" s="178">
        <v>30</v>
      </c>
      <c r="G48" s="178">
        <v>26</v>
      </c>
      <c r="H48" s="178">
        <v>22</v>
      </c>
      <c r="I48" s="175"/>
      <c r="J48" s="174" t="s">
        <v>183</v>
      </c>
    </row>
    <row r="49" ht="36" spans="1:10">
      <c r="A49" s="343" t="s">
        <v>854</v>
      </c>
      <c r="B49" s="175" t="s">
        <v>855</v>
      </c>
      <c r="C49" s="175" t="s">
        <v>856</v>
      </c>
      <c r="D49" s="175" t="s">
        <v>847</v>
      </c>
      <c r="E49" s="176" t="s">
        <v>742</v>
      </c>
      <c r="F49" s="178">
        <v>255</v>
      </c>
      <c r="G49" s="178">
        <v>217</v>
      </c>
      <c r="H49" s="178">
        <v>184</v>
      </c>
      <c r="I49" s="175" t="s">
        <v>848</v>
      </c>
      <c r="J49" s="174" t="s">
        <v>183</v>
      </c>
    </row>
    <row r="50" ht="24" spans="1:10">
      <c r="A50" s="343" t="s">
        <v>857</v>
      </c>
      <c r="B50" s="175" t="s">
        <v>858</v>
      </c>
      <c r="C50" s="175"/>
      <c r="D50" s="175"/>
      <c r="E50" s="176" t="s">
        <v>851</v>
      </c>
      <c r="F50" s="178">
        <v>20</v>
      </c>
      <c r="G50" s="178">
        <v>17</v>
      </c>
      <c r="H50" s="178">
        <v>14</v>
      </c>
      <c r="I50" s="175"/>
      <c r="J50" s="174" t="s">
        <v>183</v>
      </c>
    </row>
    <row r="51" ht="24" spans="1:10">
      <c r="A51" s="343" t="s">
        <v>859</v>
      </c>
      <c r="B51" s="175" t="s">
        <v>860</v>
      </c>
      <c r="C51" s="175"/>
      <c r="D51" s="175"/>
      <c r="E51" s="176" t="s">
        <v>742</v>
      </c>
      <c r="F51" s="178">
        <v>20</v>
      </c>
      <c r="G51" s="178">
        <v>17</v>
      </c>
      <c r="H51" s="178">
        <v>14</v>
      </c>
      <c r="I51" s="175"/>
      <c r="J51" s="174" t="s">
        <v>183</v>
      </c>
    </row>
    <row r="52" ht="36" spans="1:10">
      <c r="A52" s="343" t="s">
        <v>861</v>
      </c>
      <c r="B52" s="175" t="s">
        <v>862</v>
      </c>
      <c r="C52" s="175" t="s">
        <v>863</v>
      </c>
      <c r="D52" s="175" t="s">
        <v>847</v>
      </c>
      <c r="E52" s="176" t="s">
        <v>100</v>
      </c>
      <c r="F52" s="178">
        <v>400</v>
      </c>
      <c r="G52" s="178">
        <v>340</v>
      </c>
      <c r="H52" s="178">
        <v>289</v>
      </c>
      <c r="I52" s="175"/>
      <c r="J52" s="174" t="s">
        <v>183</v>
      </c>
    </row>
    <row r="53" ht="24" spans="1:10">
      <c r="A53" s="343" t="s">
        <v>864</v>
      </c>
      <c r="B53" s="175" t="s">
        <v>865</v>
      </c>
      <c r="C53" s="175"/>
      <c r="D53" s="175"/>
      <c r="E53" s="176" t="s">
        <v>851</v>
      </c>
      <c r="F53" s="178">
        <v>30</v>
      </c>
      <c r="G53" s="178">
        <v>26</v>
      </c>
      <c r="H53" s="178">
        <v>22</v>
      </c>
      <c r="I53" s="175"/>
      <c r="J53" s="174" t="s">
        <v>183</v>
      </c>
    </row>
    <row r="54" ht="24" spans="1:10">
      <c r="A54" s="343" t="s">
        <v>866</v>
      </c>
      <c r="B54" s="175" t="s">
        <v>867</v>
      </c>
      <c r="C54" s="175"/>
      <c r="D54" s="175"/>
      <c r="E54" s="176" t="s">
        <v>100</v>
      </c>
      <c r="F54" s="178">
        <v>30</v>
      </c>
      <c r="G54" s="178">
        <v>26</v>
      </c>
      <c r="H54" s="178">
        <v>22</v>
      </c>
      <c r="I54" s="175"/>
      <c r="J54" s="174" t="s">
        <v>183</v>
      </c>
    </row>
    <row r="55" ht="36" spans="1:10">
      <c r="A55" s="343" t="s">
        <v>868</v>
      </c>
      <c r="B55" s="175" t="s">
        <v>869</v>
      </c>
      <c r="C55" s="175" t="s">
        <v>870</v>
      </c>
      <c r="D55" s="175" t="s">
        <v>847</v>
      </c>
      <c r="E55" s="176" t="s">
        <v>100</v>
      </c>
      <c r="F55" s="178">
        <v>270</v>
      </c>
      <c r="G55" s="178">
        <v>230</v>
      </c>
      <c r="H55" s="178">
        <v>195</v>
      </c>
      <c r="I55" s="175" t="s">
        <v>871</v>
      </c>
      <c r="J55" s="174" t="s">
        <v>183</v>
      </c>
    </row>
    <row r="56" ht="24" spans="1:10">
      <c r="A56" s="343" t="s">
        <v>872</v>
      </c>
      <c r="B56" s="175" t="s">
        <v>873</v>
      </c>
      <c r="C56" s="175"/>
      <c r="D56" s="175"/>
      <c r="E56" s="176" t="s">
        <v>794</v>
      </c>
      <c r="F56" s="178">
        <v>120</v>
      </c>
      <c r="G56" s="178">
        <v>102</v>
      </c>
      <c r="H56" s="178">
        <v>87</v>
      </c>
      <c r="I56" s="175"/>
      <c r="J56" s="174" t="s">
        <v>183</v>
      </c>
    </row>
    <row r="57" ht="24" spans="1:10">
      <c r="A57" s="343" t="s">
        <v>874</v>
      </c>
      <c r="B57" s="175" t="s">
        <v>875</v>
      </c>
      <c r="C57" s="175"/>
      <c r="D57" s="175"/>
      <c r="E57" s="176" t="s">
        <v>100</v>
      </c>
      <c r="F57" s="178">
        <v>50</v>
      </c>
      <c r="G57" s="178">
        <v>43</v>
      </c>
      <c r="H57" s="178">
        <v>36</v>
      </c>
      <c r="I57" s="175"/>
      <c r="J57" s="174" t="s">
        <v>183</v>
      </c>
    </row>
    <row r="58" ht="60" spans="1:10">
      <c r="A58" s="343" t="s">
        <v>876</v>
      </c>
      <c r="B58" s="175" t="s">
        <v>877</v>
      </c>
      <c r="C58" s="175"/>
      <c r="D58" s="175"/>
      <c r="E58" s="176" t="s">
        <v>100</v>
      </c>
      <c r="F58" s="178">
        <v>410</v>
      </c>
      <c r="G58" s="178">
        <v>349</v>
      </c>
      <c r="H58" s="178">
        <v>296</v>
      </c>
      <c r="I58" s="175"/>
      <c r="J58" s="174" t="s">
        <v>183</v>
      </c>
    </row>
    <row r="59" ht="36" spans="1:10">
      <c r="A59" s="343" t="s">
        <v>878</v>
      </c>
      <c r="B59" s="175" t="s">
        <v>879</v>
      </c>
      <c r="C59" s="175" t="s">
        <v>880</v>
      </c>
      <c r="D59" s="175" t="s">
        <v>847</v>
      </c>
      <c r="E59" s="176" t="s">
        <v>100</v>
      </c>
      <c r="F59" s="177">
        <v>400</v>
      </c>
      <c r="G59" s="177">
        <v>340</v>
      </c>
      <c r="H59" s="177">
        <v>289</v>
      </c>
      <c r="I59" s="175"/>
      <c r="J59" s="174" t="s">
        <v>194</v>
      </c>
    </row>
    <row r="60" ht="24" spans="1:10">
      <c r="A60" s="343" t="s">
        <v>881</v>
      </c>
      <c r="B60" s="175" t="s">
        <v>882</v>
      </c>
      <c r="C60" s="175"/>
      <c r="D60" s="175"/>
      <c r="E60" s="176" t="s">
        <v>100</v>
      </c>
      <c r="F60" s="177">
        <v>50</v>
      </c>
      <c r="G60" s="177">
        <v>43</v>
      </c>
      <c r="H60" s="177">
        <v>36</v>
      </c>
      <c r="I60" s="175"/>
      <c r="J60" s="174" t="s">
        <v>194</v>
      </c>
    </row>
    <row r="61" ht="60" spans="1:10">
      <c r="A61" s="343" t="s">
        <v>883</v>
      </c>
      <c r="B61" s="175" t="s">
        <v>884</v>
      </c>
      <c r="C61" s="175"/>
      <c r="D61" s="175"/>
      <c r="E61" s="176" t="s">
        <v>100</v>
      </c>
      <c r="F61" s="177">
        <v>410</v>
      </c>
      <c r="G61" s="177">
        <v>349</v>
      </c>
      <c r="H61" s="177">
        <v>296</v>
      </c>
      <c r="I61" s="175"/>
      <c r="J61" s="174" t="s">
        <v>194</v>
      </c>
    </row>
    <row r="62" ht="36" spans="1:10">
      <c r="A62" s="343" t="s">
        <v>885</v>
      </c>
      <c r="B62" s="175" t="s">
        <v>886</v>
      </c>
      <c r="C62" s="175" t="s">
        <v>887</v>
      </c>
      <c r="D62" s="175" t="s">
        <v>888</v>
      </c>
      <c r="E62" s="176" t="s">
        <v>742</v>
      </c>
      <c r="F62" s="177">
        <v>2500</v>
      </c>
      <c r="G62" s="177">
        <v>2125</v>
      </c>
      <c r="H62" s="177">
        <v>1806</v>
      </c>
      <c r="I62" s="175" t="s">
        <v>889</v>
      </c>
      <c r="J62" s="174" t="s">
        <v>194</v>
      </c>
    </row>
    <row r="63" ht="36" spans="1:10">
      <c r="A63" s="343" t="s">
        <v>890</v>
      </c>
      <c r="B63" s="175" t="s">
        <v>891</v>
      </c>
      <c r="C63" s="175"/>
      <c r="D63" s="175"/>
      <c r="E63" s="176" t="s">
        <v>742</v>
      </c>
      <c r="F63" s="177">
        <v>2500</v>
      </c>
      <c r="G63" s="177">
        <v>2125</v>
      </c>
      <c r="H63" s="177">
        <v>1806</v>
      </c>
      <c r="I63" s="175" t="s">
        <v>889</v>
      </c>
      <c r="J63" s="174" t="s">
        <v>194</v>
      </c>
    </row>
    <row r="64" ht="36" spans="1:10">
      <c r="A64" s="343" t="s">
        <v>892</v>
      </c>
      <c r="B64" s="175" t="s">
        <v>893</v>
      </c>
      <c r="C64" s="175" t="s">
        <v>894</v>
      </c>
      <c r="D64" s="175" t="s">
        <v>888</v>
      </c>
      <c r="E64" s="176" t="s">
        <v>742</v>
      </c>
      <c r="F64" s="177">
        <v>4000</v>
      </c>
      <c r="G64" s="177">
        <v>3400</v>
      </c>
      <c r="H64" s="177">
        <v>2890</v>
      </c>
      <c r="I64" s="175" t="s">
        <v>895</v>
      </c>
      <c r="J64" s="174" t="s">
        <v>194</v>
      </c>
    </row>
    <row r="65" ht="36" spans="1:10">
      <c r="A65" s="343" t="s">
        <v>896</v>
      </c>
      <c r="B65" s="175" t="s">
        <v>897</v>
      </c>
      <c r="C65" s="175"/>
      <c r="D65" s="175"/>
      <c r="E65" s="176" t="s">
        <v>100</v>
      </c>
      <c r="F65" s="177">
        <v>1000</v>
      </c>
      <c r="G65" s="177">
        <v>850</v>
      </c>
      <c r="H65" s="177">
        <v>723</v>
      </c>
      <c r="I65" s="175"/>
      <c r="J65" s="174" t="s">
        <v>194</v>
      </c>
    </row>
    <row r="66" ht="36" spans="1:10">
      <c r="A66" s="343" t="s">
        <v>898</v>
      </c>
      <c r="B66" s="175" t="s">
        <v>899</v>
      </c>
      <c r="C66" s="175"/>
      <c r="D66" s="175"/>
      <c r="E66" s="176" t="s">
        <v>742</v>
      </c>
      <c r="F66" s="177">
        <v>4000</v>
      </c>
      <c r="G66" s="177">
        <v>3400</v>
      </c>
      <c r="H66" s="177">
        <v>2890</v>
      </c>
      <c r="I66" s="175" t="s">
        <v>895</v>
      </c>
      <c r="J66" s="174" t="s">
        <v>194</v>
      </c>
    </row>
    <row r="67" ht="36" spans="1:10">
      <c r="A67" s="343" t="s">
        <v>900</v>
      </c>
      <c r="B67" s="175" t="s">
        <v>901</v>
      </c>
      <c r="C67" s="175" t="s">
        <v>902</v>
      </c>
      <c r="D67" s="175" t="s">
        <v>888</v>
      </c>
      <c r="E67" s="176" t="s">
        <v>742</v>
      </c>
      <c r="F67" s="177">
        <v>4000</v>
      </c>
      <c r="G67" s="177">
        <v>3400</v>
      </c>
      <c r="H67" s="177">
        <v>2890</v>
      </c>
      <c r="I67" s="175" t="s">
        <v>903</v>
      </c>
      <c r="J67" s="174" t="s">
        <v>194</v>
      </c>
    </row>
    <row r="68" ht="36" spans="1:10">
      <c r="A68" s="343" t="s">
        <v>904</v>
      </c>
      <c r="B68" s="175" t="s">
        <v>905</v>
      </c>
      <c r="C68" s="175" t="s">
        <v>906</v>
      </c>
      <c r="D68" s="175" t="s">
        <v>888</v>
      </c>
      <c r="E68" s="176" t="s">
        <v>742</v>
      </c>
      <c r="F68" s="177">
        <v>5500</v>
      </c>
      <c r="G68" s="177">
        <v>4675</v>
      </c>
      <c r="H68" s="177">
        <v>3974</v>
      </c>
      <c r="I68" s="175" t="s">
        <v>895</v>
      </c>
      <c r="J68" s="174" t="s">
        <v>194</v>
      </c>
    </row>
    <row r="69" ht="36" spans="1:10">
      <c r="A69" s="343" t="s">
        <v>907</v>
      </c>
      <c r="B69" s="175" t="s">
        <v>908</v>
      </c>
      <c r="C69" s="175"/>
      <c r="D69" s="175"/>
      <c r="E69" s="176" t="s">
        <v>100</v>
      </c>
      <c r="F69" s="177">
        <v>1000</v>
      </c>
      <c r="G69" s="177">
        <v>850</v>
      </c>
      <c r="H69" s="177">
        <v>723</v>
      </c>
      <c r="I69" s="175"/>
      <c r="J69" s="174" t="s">
        <v>194</v>
      </c>
    </row>
    <row r="70" ht="36" spans="1:10">
      <c r="A70" s="343" t="s">
        <v>909</v>
      </c>
      <c r="B70" s="175" t="s">
        <v>910</v>
      </c>
      <c r="C70" s="175" t="s">
        <v>911</v>
      </c>
      <c r="D70" s="175" t="s">
        <v>912</v>
      </c>
      <c r="E70" s="176" t="s">
        <v>100</v>
      </c>
      <c r="F70" s="177">
        <v>60</v>
      </c>
      <c r="G70" s="177">
        <v>51</v>
      </c>
      <c r="H70" s="177">
        <v>43</v>
      </c>
      <c r="I70" s="175"/>
      <c r="J70" s="174" t="s">
        <v>441</v>
      </c>
    </row>
    <row r="71" ht="24" spans="1:10">
      <c r="A71" s="343" t="s">
        <v>913</v>
      </c>
      <c r="B71" s="175" t="s">
        <v>914</v>
      </c>
      <c r="C71" s="175" t="s">
        <v>915</v>
      </c>
      <c r="D71" s="175" t="s">
        <v>916</v>
      </c>
      <c r="E71" s="176" t="s">
        <v>100</v>
      </c>
      <c r="F71" s="177">
        <v>40</v>
      </c>
      <c r="G71" s="177">
        <v>34</v>
      </c>
      <c r="H71" s="177">
        <v>29</v>
      </c>
      <c r="I71" s="175"/>
      <c r="J71" s="174" t="s">
        <v>194</v>
      </c>
    </row>
    <row r="72" ht="36" spans="1:10">
      <c r="A72" s="343" t="s">
        <v>917</v>
      </c>
      <c r="B72" s="175" t="s">
        <v>918</v>
      </c>
      <c r="C72" s="175" t="s">
        <v>919</v>
      </c>
      <c r="D72" s="175" t="s">
        <v>920</v>
      </c>
      <c r="E72" s="176" t="s">
        <v>802</v>
      </c>
      <c r="F72" s="177">
        <v>50</v>
      </c>
      <c r="G72" s="177">
        <v>43</v>
      </c>
      <c r="H72" s="177">
        <v>37</v>
      </c>
      <c r="I72" s="175"/>
      <c r="J72" s="174" t="s">
        <v>183</v>
      </c>
    </row>
    <row r="73" ht="24" spans="1:10">
      <c r="A73" s="343" t="s">
        <v>921</v>
      </c>
      <c r="B73" s="175" t="s">
        <v>922</v>
      </c>
      <c r="C73" s="175" t="s">
        <v>923</v>
      </c>
      <c r="D73" s="175" t="s">
        <v>924</v>
      </c>
      <c r="E73" s="176" t="s">
        <v>100</v>
      </c>
      <c r="F73" s="177">
        <v>60</v>
      </c>
      <c r="G73" s="177">
        <v>51</v>
      </c>
      <c r="H73" s="177">
        <v>43</v>
      </c>
      <c r="I73" s="175"/>
      <c r="J73" s="174" t="s">
        <v>183</v>
      </c>
    </row>
    <row r="74" spans="1:10">
      <c r="A74" s="344" t="s">
        <v>925</v>
      </c>
      <c r="B74" s="175" t="s">
        <v>926</v>
      </c>
      <c r="C74" s="175"/>
      <c r="D74" s="183"/>
      <c r="E74" s="176" t="s">
        <v>100</v>
      </c>
      <c r="F74" s="177">
        <v>10</v>
      </c>
      <c r="G74" s="177">
        <v>9</v>
      </c>
      <c r="H74" s="177">
        <v>7</v>
      </c>
      <c r="I74" s="183"/>
      <c r="J74" s="174" t="s">
        <v>183</v>
      </c>
    </row>
    <row r="75" ht="257" customHeight="1" spans="1:10">
      <c r="A75" s="172" t="s">
        <v>927</v>
      </c>
      <c r="B75" s="173"/>
      <c r="C75" s="173"/>
      <c r="D75" s="173"/>
      <c r="E75" s="173"/>
      <c r="F75" s="173"/>
      <c r="G75" s="173"/>
      <c r="H75" s="173"/>
      <c r="I75" s="173"/>
      <c r="J75" s="181"/>
    </row>
    <row r="76" ht="36" spans="1:10">
      <c r="A76" s="345" t="s">
        <v>928</v>
      </c>
      <c r="B76" s="184" t="s">
        <v>929</v>
      </c>
      <c r="C76" s="184" t="s">
        <v>930</v>
      </c>
      <c r="D76" s="184" t="s">
        <v>931</v>
      </c>
      <c r="E76" s="185" t="s">
        <v>100</v>
      </c>
      <c r="F76" s="177">
        <v>2100</v>
      </c>
      <c r="G76" s="177">
        <v>1785</v>
      </c>
      <c r="H76" s="177">
        <v>1517</v>
      </c>
      <c r="I76" s="187" t="s">
        <v>932</v>
      </c>
      <c r="J76" s="174" t="s">
        <v>194</v>
      </c>
    </row>
    <row r="77" ht="36" spans="1:10">
      <c r="A77" s="345" t="s">
        <v>933</v>
      </c>
      <c r="B77" s="184" t="s">
        <v>934</v>
      </c>
      <c r="C77" s="184"/>
      <c r="D77" s="184"/>
      <c r="E77" s="185" t="s">
        <v>100</v>
      </c>
      <c r="F77" s="177">
        <v>2500</v>
      </c>
      <c r="G77" s="177">
        <v>2125</v>
      </c>
      <c r="H77" s="177">
        <v>1806</v>
      </c>
      <c r="I77" s="187" t="s">
        <v>935</v>
      </c>
      <c r="J77" s="174" t="s">
        <v>194</v>
      </c>
    </row>
    <row r="78" ht="36" spans="1:10">
      <c r="A78" s="345" t="s">
        <v>933</v>
      </c>
      <c r="B78" s="184" t="s">
        <v>936</v>
      </c>
      <c r="C78" s="184"/>
      <c r="D78" s="184"/>
      <c r="E78" s="185" t="s">
        <v>100</v>
      </c>
      <c r="F78" s="177">
        <v>500</v>
      </c>
      <c r="G78" s="177">
        <v>425</v>
      </c>
      <c r="H78" s="177">
        <v>361</v>
      </c>
      <c r="I78" s="187" t="s">
        <v>935</v>
      </c>
      <c r="J78" s="174" t="s">
        <v>194</v>
      </c>
    </row>
    <row r="79" ht="24" spans="1:10">
      <c r="A79" s="345" t="s">
        <v>937</v>
      </c>
      <c r="B79" s="184" t="s">
        <v>938</v>
      </c>
      <c r="C79" s="184" t="s">
        <v>930</v>
      </c>
      <c r="D79" s="184"/>
      <c r="E79" s="185" t="s">
        <v>100</v>
      </c>
      <c r="F79" s="177">
        <v>1320</v>
      </c>
      <c r="G79" s="177">
        <v>1122</v>
      </c>
      <c r="H79" s="177">
        <v>954</v>
      </c>
      <c r="I79" s="187" t="s">
        <v>939</v>
      </c>
      <c r="J79" s="174" t="s">
        <v>194</v>
      </c>
    </row>
    <row r="80" ht="24" spans="1:10">
      <c r="A80" s="345" t="s">
        <v>940</v>
      </c>
      <c r="B80" s="184" t="s">
        <v>941</v>
      </c>
      <c r="C80" s="184"/>
      <c r="D80" s="184"/>
      <c r="E80" s="185" t="s">
        <v>100</v>
      </c>
      <c r="F80" s="177">
        <v>420</v>
      </c>
      <c r="G80" s="177">
        <v>357</v>
      </c>
      <c r="H80" s="177">
        <v>303</v>
      </c>
      <c r="I80" s="187"/>
      <c r="J80" s="174" t="s">
        <v>194</v>
      </c>
    </row>
    <row r="81" ht="24" spans="1:10">
      <c r="A81" s="345" t="s">
        <v>942</v>
      </c>
      <c r="B81" s="184" t="s">
        <v>943</v>
      </c>
      <c r="C81" s="184"/>
      <c r="D81" s="184"/>
      <c r="E81" s="185" t="s">
        <v>100</v>
      </c>
      <c r="F81" s="177">
        <v>2100</v>
      </c>
      <c r="G81" s="177">
        <v>1785</v>
      </c>
      <c r="H81" s="177">
        <v>1517</v>
      </c>
      <c r="I81" s="187"/>
      <c r="J81" s="174" t="s">
        <v>194</v>
      </c>
    </row>
    <row r="82" ht="24" spans="1:10">
      <c r="A82" s="345" t="s">
        <v>944</v>
      </c>
      <c r="B82" s="184" t="s">
        <v>945</v>
      </c>
      <c r="C82" s="184" t="s">
        <v>946</v>
      </c>
      <c r="D82" s="184" t="s">
        <v>947</v>
      </c>
      <c r="E82" s="185" t="s">
        <v>100</v>
      </c>
      <c r="F82" s="177">
        <v>1200</v>
      </c>
      <c r="G82" s="177">
        <v>1020</v>
      </c>
      <c r="H82" s="177">
        <v>867</v>
      </c>
      <c r="I82" s="183"/>
      <c r="J82" s="174" t="s">
        <v>194</v>
      </c>
    </row>
    <row r="83" ht="24" spans="1:10">
      <c r="A83" s="345" t="s">
        <v>948</v>
      </c>
      <c r="B83" s="184" t="s">
        <v>949</v>
      </c>
      <c r="C83" s="184"/>
      <c r="D83" s="184"/>
      <c r="E83" s="185" t="s">
        <v>100</v>
      </c>
      <c r="F83" s="177">
        <v>360</v>
      </c>
      <c r="G83" s="177">
        <v>306</v>
      </c>
      <c r="H83" s="177">
        <v>260</v>
      </c>
      <c r="I83" s="183"/>
      <c r="J83" s="174" t="s">
        <v>194</v>
      </c>
    </row>
    <row r="84" ht="24" spans="1:10">
      <c r="A84" s="345" t="s">
        <v>950</v>
      </c>
      <c r="B84" s="184" t="s">
        <v>951</v>
      </c>
      <c r="C84" s="184"/>
      <c r="D84" s="184"/>
      <c r="E84" s="185" t="s">
        <v>100</v>
      </c>
      <c r="F84" s="177">
        <v>1200</v>
      </c>
      <c r="G84" s="177">
        <v>1020</v>
      </c>
      <c r="H84" s="177">
        <v>867</v>
      </c>
      <c r="I84" s="183"/>
      <c r="J84" s="174" t="s">
        <v>194</v>
      </c>
    </row>
    <row r="85" ht="36" spans="1:10">
      <c r="A85" s="345" t="s">
        <v>952</v>
      </c>
      <c r="B85" s="184" t="s">
        <v>953</v>
      </c>
      <c r="C85" s="184" t="s">
        <v>954</v>
      </c>
      <c r="D85" s="184" t="s">
        <v>955</v>
      </c>
      <c r="E85" s="185" t="s">
        <v>100</v>
      </c>
      <c r="F85" s="177">
        <v>1000</v>
      </c>
      <c r="G85" s="177">
        <v>850</v>
      </c>
      <c r="H85" s="177">
        <v>723</v>
      </c>
      <c r="I85" s="184"/>
      <c r="J85" s="174" t="s">
        <v>194</v>
      </c>
    </row>
    <row r="86" ht="36" spans="1:10">
      <c r="A86" s="345" t="s">
        <v>956</v>
      </c>
      <c r="B86" s="184" t="s">
        <v>957</v>
      </c>
      <c r="C86" s="184" t="s">
        <v>958</v>
      </c>
      <c r="D86" s="184" t="s">
        <v>959</v>
      </c>
      <c r="E86" s="185" t="s">
        <v>100</v>
      </c>
      <c r="F86" s="177">
        <v>200</v>
      </c>
      <c r="G86" s="177">
        <v>170</v>
      </c>
      <c r="H86" s="177">
        <v>145</v>
      </c>
      <c r="I86" s="184" t="s">
        <v>960</v>
      </c>
      <c r="J86" s="174" t="s">
        <v>183</v>
      </c>
    </row>
    <row r="87" ht="24" spans="1:10">
      <c r="A87" s="345" t="s">
        <v>961</v>
      </c>
      <c r="B87" s="184" t="s">
        <v>962</v>
      </c>
      <c r="C87" s="184"/>
      <c r="D87" s="184"/>
      <c r="E87" s="185" t="s">
        <v>100</v>
      </c>
      <c r="F87" s="177">
        <v>40</v>
      </c>
      <c r="G87" s="177">
        <v>34</v>
      </c>
      <c r="H87" s="177">
        <v>29</v>
      </c>
      <c r="I87" s="184"/>
      <c r="J87" s="174" t="s">
        <v>183</v>
      </c>
    </row>
    <row r="88" ht="24" spans="1:10">
      <c r="A88" s="345" t="s">
        <v>963</v>
      </c>
      <c r="B88" s="184" t="s">
        <v>964</v>
      </c>
      <c r="C88" s="184"/>
      <c r="D88" s="184"/>
      <c r="E88" s="185" t="s">
        <v>100</v>
      </c>
      <c r="F88" s="177">
        <v>80</v>
      </c>
      <c r="G88" s="177">
        <v>68</v>
      </c>
      <c r="H88" s="177">
        <v>58</v>
      </c>
      <c r="I88" s="184"/>
      <c r="J88" s="174" t="s">
        <v>183</v>
      </c>
    </row>
    <row r="89" ht="36" spans="1:10">
      <c r="A89" s="345" t="s">
        <v>965</v>
      </c>
      <c r="B89" s="186" t="s">
        <v>966</v>
      </c>
      <c r="C89" s="187" t="s">
        <v>967</v>
      </c>
      <c r="D89" s="187" t="s">
        <v>968</v>
      </c>
      <c r="E89" s="176" t="s">
        <v>100</v>
      </c>
      <c r="F89" s="177">
        <v>500</v>
      </c>
      <c r="G89" s="177">
        <v>425</v>
      </c>
      <c r="H89" s="177">
        <v>361</v>
      </c>
      <c r="I89" s="187"/>
      <c r="J89" s="174" t="s">
        <v>183</v>
      </c>
    </row>
    <row r="90" ht="24" spans="1:10">
      <c r="A90" s="345" t="s">
        <v>969</v>
      </c>
      <c r="B90" s="186" t="s">
        <v>970</v>
      </c>
      <c r="C90" s="187"/>
      <c r="D90" s="187"/>
      <c r="E90" s="176" t="s">
        <v>100</v>
      </c>
      <c r="F90" s="177">
        <v>100</v>
      </c>
      <c r="G90" s="177">
        <v>85</v>
      </c>
      <c r="H90" s="177">
        <v>72</v>
      </c>
      <c r="I90" s="187"/>
      <c r="J90" s="174" t="s">
        <v>183</v>
      </c>
    </row>
    <row r="91" ht="24" spans="1:10">
      <c r="A91" s="345" t="s">
        <v>971</v>
      </c>
      <c r="B91" s="186" t="s">
        <v>972</v>
      </c>
      <c r="C91" s="187"/>
      <c r="D91" s="187"/>
      <c r="E91" s="176" t="s">
        <v>100</v>
      </c>
      <c r="F91" s="177">
        <v>200</v>
      </c>
      <c r="G91" s="177">
        <v>170</v>
      </c>
      <c r="H91" s="177">
        <v>144</v>
      </c>
      <c r="I91" s="187"/>
      <c r="J91" s="174" t="s">
        <v>183</v>
      </c>
    </row>
    <row r="92" ht="24" spans="1:10">
      <c r="A92" s="345" t="s">
        <v>973</v>
      </c>
      <c r="B92" s="186" t="s">
        <v>974</v>
      </c>
      <c r="C92" s="187"/>
      <c r="D92" s="187"/>
      <c r="E92" s="176" t="s">
        <v>100</v>
      </c>
      <c r="F92" s="177">
        <v>100</v>
      </c>
      <c r="G92" s="177">
        <v>85</v>
      </c>
      <c r="H92" s="177">
        <v>72</v>
      </c>
      <c r="I92" s="187"/>
      <c r="J92" s="174" t="s">
        <v>183</v>
      </c>
    </row>
    <row r="93" ht="36" spans="1:10">
      <c r="A93" s="345" t="s">
        <v>975</v>
      </c>
      <c r="B93" s="187" t="s">
        <v>976</v>
      </c>
      <c r="C93" s="187" t="s">
        <v>977</v>
      </c>
      <c r="D93" s="187" t="s">
        <v>968</v>
      </c>
      <c r="E93" s="176" t="s">
        <v>100</v>
      </c>
      <c r="F93" s="177">
        <v>1200</v>
      </c>
      <c r="G93" s="177">
        <v>1020</v>
      </c>
      <c r="H93" s="177">
        <v>867</v>
      </c>
      <c r="I93" s="187" t="s">
        <v>978</v>
      </c>
      <c r="J93" s="174" t="s">
        <v>183</v>
      </c>
    </row>
    <row r="94" ht="24" spans="1:10">
      <c r="A94" s="345" t="s">
        <v>979</v>
      </c>
      <c r="B94" s="187" t="s">
        <v>980</v>
      </c>
      <c r="C94" s="187"/>
      <c r="D94" s="187"/>
      <c r="E94" s="176" t="s">
        <v>100</v>
      </c>
      <c r="F94" s="177">
        <v>960</v>
      </c>
      <c r="G94" s="177">
        <v>816</v>
      </c>
      <c r="H94" s="177">
        <v>694</v>
      </c>
      <c r="I94" s="187"/>
      <c r="J94" s="174" t="s">
        <v>183</v>
      </c>
    </row>
    <row r="95" ht="24" spans="1:10">
      <c r="A95" s="345" t="s">
        <v>981</v>
      </c>
      <c r="B95" s="187" t="s">
        <v>982</v>
      </c>
      <c r="C95" s="187"/>
      <c r="D95" s="187"/>
      <c r="E95" s="176" t="s">
        <v>100</v>
      </c>
      <c r="F95" s="177">
        <v>480</v>
      </c>
      <c r="G95" s="177">
        <v>408</v>
      </c>
      <c r="H95" s="177">
        <v>347</v>
      </c>
      <c r="I95" s="187"/>
      <c r="J95" s="174" t="s">
        <v>183</v>
      </c>
    </row>
    <row r="96" ht="24" spans="1:10">
      <c r="A96" s="345" t="s">
        <v>983</v>
      </c>
      <c r="B96" s="187" t="s">
        <v>984</v>
      </c>
      <c r="C96" s="187"/>
      <c r="D96" s="187"/>
      <c r="E96" s="176" t="s">
        <v>100</v>
      </c>
      <c r="F96" s="177">
        <v>1200</v>
      </c>
      <c r="G96" s="177">
        <v>1020</v>
      </c>
      <c r="H96" s="177">
        <v>867</v>
      </c>
      <c r="I96" s="187"/>
      <c r="J96" s="174" t="s">
        <v>183</v>
      </c>
    </row>
    <row r="97" ht="24" spans="1:10">
      <c r="A97" s="345" t="s">
        <v>985</v>
      </c>
      <c r="B97" s="187" t="s">
        <v>986</v>
      </c>
      <c r="C97" s="187"/>
      <c r="D97" s="187"/>
      <c r="E97" s="176" t="s">
        <v>100</v>
      </c>
      <c r="F97" s="177">
        <v>240</v>
      </c>
      <c r="G97" s="177">
        <v>204</v>
      </c>
      <c r="H97" s="177">
        <v>173</v>
      </c>
      <c r="I97" s="187"/>
      <c r="J97" s="174" t="s">
        <v>183</v>
      </c>
    </row>
    <row r="98" ht="24" spans="1:10">
      <c r="A98" s="345" t="s">
        <v>987</v>
      </c>
      <c r="B98" s="187" t="s">
        <v>988</v>
      </c>
      <c r="C98" s="187"/>
      <c r="D98" s="187"/>
      <c r="E98" s="176" t="s">
        <v>100</v>
      </c>
      <c r="F98" s="177">
        <v>1020</v>
      </c>
      <c r="G98" s="177">
        <v>867</v>
      </c>
      <c r="H98" s="177">
        <v>737</v>
      </c>
      <c r="I98" s="187"/>
      <c r="J98" s="174" t="s">
        <v>183</v>
      </c>
    </row>
    <row r="99" ht="24" spans="1:10">
      <c r="A99" s="345" t="s">
        <v>989</v>
      </c>
      <c r="B99" s="187" t="s">
        <v>990</v>
      </c>
      <c r="C99" s="187"/>
      <c r="D99" s="187"/>
      <c r="E99" s="176" t="s">
        <v>100</v>
      </c>
      <c r="F99" s="177">
        <v>840</v>
      </c>
      <c r="G99" s="177">
        <v>714</v>
      </c>
      <c r="H99" s="177">
        <v>607</v>
      </c>
      <c r="I99" s="187"/>
      <c r="J99" s="174" t="s">
        <v>183</v>
      </c>
    </row>
    <row r="100" ht="24" spans="1:10">
      <c r="A100" s="345" t="s">
        <v>991</v>
      </c>
      <c r="B100" s="187" t="s">
        <v>992</v>
      </c>
      <c r="C100" s="187"/>
      <c r="D100" s="187"/>
      <c r="E100" s="176" t="s">
        <v>100</v>
      </c>
      <c r="F100" s="177">
        <v>400</v>
      </c>
      <c r="G100" s="177">
        <v>340</v>
      </c>
      <c r="H100" s="177">
        <v>289</v>
      </c>
      <c r="I100" s="187"/>
      <c r="J100" s="174" t="s">
        <v>183</v>
      </c>
    </row>
    <row r="101" ht="36" spans="1:10">
      <c r="A101" s="345" t="s">
        <v>993</v>
      </c>
      <c r="B101" s="187" t="s">
        <v>994</v>
      </c>
      <c r="C101" s="187" t="s">
        <v>995</v>
      </c>
      <c r="D101" s="187" t="s">
        <v>996</v>
      </c>
      <c r="E101" s="185" t="s">
        <v>997</v>
      </c>
      <c r="F101" s="177">
        <v>40000</v>
      </c>
      <c r="G101" s="177">
        <v>34000</v>
      </c>
      <c r="H101" s="177">
        <v>28900</v>
      </c>
      <c r="I101" s="184"/>
      <c r="J101" s="174" t="s">
        <v>183</v>
      </c>
    </row>
    <row r="102" ht="24" spans="1:10">
      <c r="A102" s="345" t="s">
        <v>998</v>
      </c>
      <c r="B102" s="187" t="s">
        <v>999</v>
      </c>
      <c r="C102" s="187"/>
      <c r="D102" s="187"/>
      <c r="E102" s="185" t="s">
        <v>997</v>
      </c>
      <c r="F102" s="177">
        <v>20000</v>
      </c>
      <c r="G102" s="177">
        <v>17000</v>
      </c>
      <c r="H102" s="177">
        <v>14450</v>
      </c>
      <c r="I102" s="184"/>
      <c r="J102" s="174" t="s">
        <v>183</v>
      </c>
    </row>
    <row r="103" ht="24" spans="1:10">
      <c r="A103" s="345" t="s">
        <v>1000</v>
      </c>
      <c r="B103" s="187" t="s">
        <v>1001</v>
      </c>
      <c r="C103" s="187"/>
      <c r="D103" s="187"/>
      <c r="E103" s="185" t="s">
        <v>997</v>
      </c>
      <c r="F103" s="177">
        <v>8000</v>
      </c>
      <c r="G103" s="177">
        <v>6800</v>
      </c>
      <c r="H103" s="177">
        <v>5780</v>
      </c>
      <c r="I103" s="184"/>
      <c r="J103" s="174" t="s">
        <v>183</v>
      </c>
    </row>
    <row r="104" ht="24" spans="1:10">
      <c r="A104" s="345" t="s">
        <v>1002</v>
      </c>
      <c r="B104" s="187" t="s">
        <v>1003</v>
      </c>
      <c r="C104" s="187"/>
      <c r="D104" s="187"/>
      <c r="E104" s="185" t="s">
        <v>997</v>
      </c>
      <c r="F104" s="177">
        <v>16000</v>
      </c>
      <c r="G104" s="177">
        <v>13600</v>
      </c>
      <c r="H104" s="177">
        <v>11560</v>
      </c>
      <c r="I104" s="184"/>
      <c r="J104" s="174" t="s">
        <v>183</v>
      </c>
    </row>
    <row r="105" ht="36" spans="1:10">
      <c r="A105" s="345" t="s">
        <v>1004</v>
      </c>
      <c r="B105" s="187" t="s">
        <v>1005</v>
      </c>
      <c r="C105" s="187" t="s">
        <v>1006</v>
      </c>
      <c r="D105" s="187" t="s">
        <v>1007</v>
      </c>
      <c r="E105" s="185" t="s">
        <v>100</v>
      </c>
      <c r="F105" s="177" t="s">
        <v>351</v>
      </c>
      <c r="G105" s="177" t="s">
        <v>351</v>
      </c>
      <c r="H105" s="177" t="s">
        <v>351</v>
      </c>
      <c r="I105" s="187" t="s">
        <v>1008</v>
      </c>
      <c r="J105" s="174" t="s">
        <v>194</v>
      </c>
    </row>
    <row r="106" ht="36" spans="1:10">
      <c r="A106" s="345" t="s">
        <v>1009</v>
      </c>
      <c r="B106" s="187" t="s">
        <v>1010</v>
      </c>
      <c r="C106" s="187" t="s">
        <v>1011</v>
      </c>
      <c r="D106" s="187" t="s">
        <v>1007</v>
      </c>
      <c r="E106" s="185" t="s">
        <v>100</v>
      </c>
      <c r="F106" s="177" t="s">
        <v>351</v>
      </c>
      <c r="G106" s="177" t="s">
        <v>351</v>
      </c>
      <c r="H106" s="177" t="s">
        <v>351</v>
      </c>
      <c r="I106" s="187" t="s">
        <v>1008</v>
      </c>
      <c r="J106" s="174" t="s">
        <v>194</v>
      </c>
    </row>
    <row r="107" ht="36" spans="1:10">
      <c r="A107" s="345" t="s">
        <v>1012</v>
      </c>
      <c r="B107" s="187" t="s">
        <v>1013</v>
      </c>
      <c r="C107" s="187" t="s">
        <v>1014</v>
      </c>
      <c r="D107" s="187" t="s">
        <v>1015</v>
      </c>
      <c r="E107" s="185" t="s">
        <v>100</v>
      </c>
      <c r="F107" s="177" t="s">
        <v>351</v>
      </c>
      <c r="G107" s="177" t="s">
        <v>351</v>
      </c>
      <c r="H107" s="177" t="s">
        <v>351</v>
      </c>
      <c r="I107" s="187" t="s">
        <v>1008</v>
      </c>
      <c r="J107" s="174" t="s">
        <v>194</v>
      </c>
    </row>
    <row r="108" ht="36" spans="1:10">
      <c r="A108" s="345" t="s">
        <v>1016</v>
      </c>
      <c r="B108" s="184" t="s">
        <v>1017</v>
      </c>
      <c r="C108" s="184" t="s">
        <v>1018</v>
      </c>
      <c r="D108" s="184" t="s">
        <v>1019</v>
      </c>
      <c r="E108" s="176" t="s">
        <v>100</v>
      </c>
      <c r="F108" s="177">
        <v>1100</v>
      </c>
      <c r="G108" s="177">
        <v>935</v>
      </c>
      <c r="H108" s="177">
        <v>795</v>
      </c>
      <c r="I108" s="184" t="s">
        <v>1020</v>
      </c>
      <c r="J108" s="174" t="s">
        <v>183</v>
      </c>
    </row>
    <row r="109" ht="44" customHeight="1" spans="1:10">
      <c r="A109" s="345" t="s">
        <v>1021</v>
      </c>
      <c r="B109" s="184" t="s">
        <v>1022</v>
      </c>
      <c r="C109" s="184"/>
      <c r="D109" s="184"/>
      <c r="E109" s="176" t="s">
        <v>100</v>
      </c>
      <c r="F109" s="177">
        <v>800</v>
      </c>
      <c r="G109" s="177">
        <v>680</v>
      </c>
      <c r="H109" s="177">
        <v>578</v>
      </c>
      <c r="I109" s="184"/>
      <c r="J109" s="174" t="s">
        <v>183</v>
      </c>
    </row>
    <row r="110" ht="44" customHeight="1" spans="1:10">
      <c r="A110" s="345" t="s">
        <v>1023</v>
      </c>
      <c r="B110" s="184" t="s">
        <v>1024</v>
      </c>
      <c r="C110" s="184"/>
      <c r="D110" s="184"/>
      <c r="E110" s="176" t="s">
        <v>100</v>
      </c>
      <c r="F110" s="177">
        <v>800</v>
      </c>
      <c r="G110" s="177">
        <v>680</v>
      </c>
      <c r="H110" s="177">
        <v>578</v>
      </c>
      <c r="I110" s="184"/>
      <c r="J110" s="174" t="s">
        <v>183</v>
      </c>
    </row>
    <row r="111" ht="24" spans="1:10">
      <c r="A111" s="345" t="s">
        <v>1025</v>
      </c>
      <c r="B111" s="184" t="s">
        <v>1026</v>
      </c>
      <c r="C111" s="184"/>
      <c r="D111" s="184"/>
      <c r="E111" s="176" t="s">
        <v>100</v>
      </c>
      <c r="F111" s="177">
        <v>200</v>
      </c>
      <c r="G111" s="177">
        <v>170</v>
      </c>
      <c r="H111" s="177">
        <v>145</v>
      </c>
      <c r="I111" s="184"/>
      <c r="J111" s="174" t="s">
        <v>183</v>
      </c>
    </row>
    <row r="112" ht="24" spans="1:10">
      <c r="A112" s="345" t="s">
        <v>1027</v>
      </c>
      <c r="B112" s="184" t="s">
        <v>1028</v>
      </c>
      <c r="C112" s="184"/>
      <c r="D112" s="184"/>
      <c r="E112" s="176" t="s">
        <v>100</v>
      </c>
      <c r="F112" s="177">
        <v>2300</v>
      </c>
      <c r="G112" s="177">
        <v>1955</v>
      </c>
      <c r="H112" s="177">
        <v>1662</v>
      </c>
      <c r="I112" s="184"/>
      <c r="J112" s="174" t="s">
        <v>183</v>
      </c>
    </row>
    <row r="113" ht="24" spans="1:10">
      <c r="A113" s="345" t="s">
        <v>1029</v>
      </c>
      <c r="B113" s="184" t="s">
        <v>1030</v>
      </c>
      <c r="C113" s="184"/>
      <c r="D113" s="184"/>
      <c r="E113" s="176" t="s">
        <v>100</v>
      </c>
      <c r="F113" s="177">
        <v>1200</v>
      </c>
      <c r="G113" s="177">
        <v>1020</v>
      </c>
      <c r="H113" s="177">
        <v>867</v>
      </c>
      <c r="I113" s="184"/>
      <c r="J113" s="174" t="s">
        <v>183</v>
      </c>
    </row>
    <row r="114" ht="36" spans="1:10">
      <c r="A114" s="345" t="s">
        <v>1031</v>
      </c>
      <c r="B114" s="175" t="s">
        <v>1032</v>
      </c>
      <c r="C114" s="175" t="s">
        <v>1033</v>
      </c>
      <c r="D114" s="175" t="s">
        <v>1034</v>
      </c>
      <c r="E114" s="176" t="s">
        <v>100</v>
      </c>
      <c r="F114" s="177">
        <v>800</v>
      </c>
      <c r="G114" s="177">
        <v>680</v>
      </c>
      <c r="H114" s="177">
        <v>578</v>
      </c>
      <c r="I114" s="183"/>
      <c r="J114" s="174" t="s">
        <v>183</v>
      </c>
    </row>
    <row r="115" ht="36" spans="1:10">
      <c r="A115" s="185"/>
      <c r="B115" s="175" t="s">
        <v>1035</v>
      </c>
      <c r="C115" s="175" t="s">
        <v>1033</v>
      </c>
      <c r="D115" s="175" t="s">
        <v>1034</v>
      </c>
      <c r="E115" s="176" t="s">
        <v>100</v>
      </c>
      <c r="F115" s="177">
        <v>80</v>
      </c>
      <c r="G115" s="177">
        <v>68</v>
      </c>
      <c r="H115" s="177">
        <v>58</v>
      </c>
      <c r="I115" s="183"/>
      <c r="J115" s="174" t="s">
        <v>183</v>
      </c>
    </row>
    <row r="116" ht="36" spans="1:10">
      <c r="A116" s="345" t="s">
        <v>1036</v>
      </c>
      <c r="B116" s="175" t="s">
        <v>1037</v>
      </c>
      <c r="C116" s="175" t="s">
        <v>1038</v>
      </c>
      <c r="D116" s="175" t="s">
        <v>1039</v>
      </c>
      <c r="E116" s="176" t="s">
        <v>100</v>
      </c>
      <c r="F116" s="177">
        <v>2000</v>
      </c>
      <c r="G116" s="177">
        <v>1700</v>
      </c>
      <c r="H116" s="177">
        <v>1445</v>
      </c>
      <c r="I116" s="183"/>
      <c r="J116" s="174" t="s">
        <v>183</v>
      </c>
    </row>
    <row r="117" ht="36" spans="1:10">
      <c r="A117" s="345" t="s">
        <v>1040</v>
      </c>
      <c r="B117" s="175" t="s">
        <v>1041</v>
      </c>
      <c r="C117" s="175" t="s">
        <v>1042</v>
      </c>
      <c r="D117" s="175" t="s">
        <v>1043</v>
      </c>
      <c r="E117" s="176" t="s">
        <v>100</v>
      </c>
      <c r="F117" s="177">
        <v>100</v>
      </c>
      <c r="G117" s="177">
        <v>85</v>
      </c>
      <c r="H117" s="177">
        <v>72</v>
      </c>
      <c r="I117" s="175" t="s">
        <v>1044</v>
      </c>
      <c r="J117" s="174" t="s">
        <v>183</v>
      </c>
    </row>
    <row r="118" ht="24" spans="1:10">
      <c r="A118" s="345" t="s">
        <v>1045</v>
      </c>
      <c r="B118" s="175" t="s">
        <v>1046</v>
      </c>
      <c r="C118" s="175" t="s">
        <v>1047</v>
      </c>
      <c r="D118" s="175" t="s">
        <v>1048</v>
      </c>
      <c r="E118" s="176" t="s">
        <v>100</v>
      </c>
      <c r="F118" s="177">
        <v>2500</v>
      </c>
      <c r="G118" s="177">
        <v>2125</v>
      </c>
      <c r="H118" s="177">
        <v>1806</v>
      </c>
      <c r="I118" s="183"/>
      <c r="J118" s="174" t="s">
        <v>183</v>
      </c>
    </row>
    <row r="119" ht="320" customHeight="1" spans="1:10">
      <c r="A119" s="172" t="s">
        <v>1049</v>
      </c>
      <c r="B119" s="173"/>
      <c r="C119" s="173"/>
      <c r="D119" s="173"/>
      <c r="E119" s="173"/>
      <c r="F119" s="173"/>
      <c r="G119" s="173"/>
      <c r="H119" s="173"/>
      <c r="I119" s="173"/>
      <c r="J119" s="181"/>
    </row>
    <row r="120" ht="24" spans="1:10">
      <c r="A120" s="343" t="s">
        <v>1050</v>
      </c>
      <c r="B120" s="176" t="s">
        <v>1051</v>
      </c>
      <c r="C120" s="175" t="s">
        <v>1052</v>
      </c>
      <c r="D120" s="175" t="s">
        <v>1053</v>
      </c>
      <c r="E120" s="176" t="s">
        <v>146</v>
      </c>
      <c r="F120" s="188">
        <v>20</v>
      </c>
      <c r="G120" s="177">
        <v>16</v>
      </c>
      <c r="H120" s="177">
        <v>14</v>
      </c>
      <c r="I120" s="183"/>
      <c r="J120" s="174" t="s">
        <v>441</v>
      </c>
    </row>
    <row r="121" ht="36" spans="1:10">
      <c r="A121" s="343" t="s">
        <v>1054</v>
      </c>
      <c r="B121" s="176" t="s">
        <v>1055</v>
      </c>
      <c r="C121" s="175" t="s">
        <v>1056</v>
      </c>
      <c r="D121" s="175" t="s">
        <v>1057</v>
      </c>
      <c r="E121" s="176" t="s">
        <v>742</v>
      </c>
      <c r="F121" s="177">
        <v>30</v>
      </c>
      <c r="G121" s="177">
        <v>26</v>
      </c>
      <c r="H121" s="188">
        <v>22</v>
      </c>
      <c r="I121" s="183"/>
      <c r="J121" s="174" t="s">
        <v>441</v>
      </c>
    </row>
    <row r="122" ht="24" spans="1:10">
      <c r="A122" s="343" t="s">
        <v>1058</v>
      </c>
      <c r="B122" s="176" t="s">
        <v>1059</v>
      </c>
      <c r="C122" s="175"/>
      <c r="D122" s="175"/>
      <c r="E122" s="176" t="s">
        <v>100</v>
      </c>
      <c r="F122" s="177">
        <v>30</v>
      </c>
      <c r="G122" s="177">
        <v>26</v>
      </c>
      <c r="H122" s="188">
        <v>22</v>
      </c>
      <c r="I122" s="183"/>
      <c r="J122" s="174" t="s">
        <v>441</v>
      </c>
    </row>
    <row r="123" ht="24" spans="1:10">
      <c r="A123" s="343" t="s">
        <v>1060</v>
      </c>
      <c r="B123" s="176" t="s">
        <v>1061</v>
      </c>
      <c r="C123" s="175"/>
      <c r="D123" s="175"/>
      <c r="E123" s="176" t="s">
        <v>100</v>
      </c>
      <c r="F123" s="177">
        <v>80</v>
      </c>
      <c r="G123" s="177">
        <v>69</v>
      </c>
      <c r="H123" s="188">
        <v>59</v>
      </c>
      <c r="I123" s="183"/>
      <c r="J123" s="174" t="s">
        <v>441</v>
      </c>
    </row>
    <row r="124" spans="1:10">
      <c r="A124" s="343" t="s">
        <v>1062</v>
      </c>
      <c r="B124" s="176" t="s">
        <v>1063</v>
      </c>
      <c r="C124" s="175" t="s">
        <v>1056</v>
      </c>
      <c r="D124" s="175"/>
      <c r="E124" s="176" t="s">
        <v>100</v>
      </c>
      <c r="F124" s="177">
        <v>25</v>
      </c>
      <c r="G124" s="177">
        <v>22</v>
      </c>
      <c r="H124" s="188">
        <v>18</v>
      </c>
      <c r="I124" s="183"/>
      <c r="J124" s="174" t="s">
        <v>441</v>
      </c>
    </row>
    <row r="125" ht="36" spans="1:10">
      <c r="A125" s="343" t="s">
        <v>1064</v>
      </c>
      <c r="B125" s="176" t="s">
        <v>1065</v>
      </c>
      <c r="C125" s="175" t="s">
        <v>1066</v>
      </c>
      <c r="D125" s="175" t="s">
        <v>1067</v>
      </c>
      <c r="E125" s="176" t="s">
        <v>100</v>
      </c>
      <c r="F125" s="177">
        <v>55</v>
      </c>
      <c r="G125" s="177">
        <v>47</v>
      </c>
      <c r="H125" s="188">
        <v>40</v>
      </c>
      <c r="I125" s="184" t="s">
        <v>1068</v>
      </c>
      <c r="J125" s="174" t="s">
        <v>183</v>
      </c>
    </row>
    <row r="126" ht="24" spans="1:10">
      <c r="A126" s="343" t="s">
        <v>1069</v>
      </c>
      <c r="B126" s="176" t="s">
        <v>1070</v>
      </c>
      <c r="C126" s="175"/>
      <c r="D126" s="175"/>
      <c r="E126" s="176" t="s">
        <v>100</v>
      </c>
      <c r="F126" s="177">
        <v>30</v>
      </c>
      <c r="G126" s="177">
        <v>26</v>
      </c>
      <c r="H126" s="188">
        <v>22</v>
      </c>
      <c r="I126" s="184"/>
      <c r="J126" s="174" t="s">
        <v>183</v>
      </c>
    </row>
    <row r="127" ht="36" spans="1:10">
      <c r="A127" s="343" t="s">
        <v>1071</v>
      </c>
      <c r="B127" s="176" t="s">
        <v>1072</v>
      </c>
      <c r="C127" s="175" t="s">
        <v>1073</v>
      </c>
      <c r="D127" s="175" t="s">
        <v>1074</v>
      </c>
      <c r="E127" s="176" t="s">
        <v>100</v>
      </c>
      <c r="F127" s="177">
        <v>100</v>
      </c>
      <c r="G127" s="177">
        <v>85</v>
      </c>
      <c r="H127" s="177">
        <v>72</v>
      </c>
      <c r="I127" s="184" t="s">
        <v>1075</v>
      </c>
      <c r="J127" s="174" t="s">
        <v>183</v>
      </c>
    </row>
    <row r="128" ht="24" spans="1:10">
      <c r="A128" s="343" t="s">
        <v>1076</v>
      </c>
      <c r="B128" s="176" t="s">
        <v>1077</v>
      </c>
      <c r="C128" s="175"/>
      <c r="D128" s="175"/>
      <c r="E128" s="176" t="s">
        <v>100</v>
      </c>
      <c r="F128" s="177">
        <v>30</v>
      </c>
      <c r="G128" s="177">
        <v>26</v>
      </c>
      <c r="H128" s="177">
        <v>22</v>
      </c>
      <c r="I128" s="184"/>
      <c r="J128" s="174" t="s">
        <v>183</v>
      </c>
    </row>
    <row r="129" ht="24" spans="1:10">
      <c r="A129" s="343" t="s">
        <v>1078</v>
      </c>
      <c r="B129" s="176" t="s">
        <v>1079</v>
      </c>
      <c r="C129" s="175"/>
      <c r="D129" s="175"/>
      <c r="E129" s="176" t="s">
        <v>100</v>
      </c>
      <c r="F129" s="177">
        <v>80</v>
      </c>
      <c r="G129" s="177">
        <v>68</v>
      </c>
      <c r="H129" s="177">
        <v>58</v>
      </c>
      <c r="I129" s="184"/>
      <c r="J129" s="174" t="s">
        <v>183</v>
      </c>
    </row>
    <row r="130" ht="24" spans="1:10">
      <c r="A130" s="343" t="s">
        <v>1080</v>
      </c>
      <c r="B130" s="176" t="s">
        <v>1081</v>
      </c>
      <c r="C130" s="175"/>
      <c r="D130" s="175"/>
      <c r="E130" s="176" t="s">
        <v>100</v>
      </c>
      <c r="F130" s="177">
        <v>100</v>
      </c>
      <c r="G130" s="177">
        <v>85</v>
      </c>
      <c r="H130" s="177">
        <v>72</v>
      </c>
      <c r="I130" s="184" t="s">
        <v>1075</v>
      </c>
      <c r="J130" s="174" t="s">
        <v>183</v>
      </c>
    </row>
    <row r="131" ht="36" spans="1:10">
      <c r="A131" s="343" t="s">
        <v>1082</v>
      </c>
      <c r="B131" s="176" t="s">
        <v>1083</v>
      </c>
      <c r="C131" s="175" t="s">
        <v>1084</v>
      </c>
      <c r="D131" s="175" t="s">
        <v>1057</v>
      </c>
      <c r="E131" s="174" t="s">
        <v>742</v>
      </c>
      <c r="F131" s="189">
        <v>100</v>
      </c>
      <c r="G131" s="189">
        <v>80</v>
      </c>
      <c r="H131" s="189">
        <v>70</v>
      </c>
      <c r="I131" s="184"/>
      <c r="J131" s="174" t="s">
        <v>183</v>
      </c>
    </row>
    <row r="132" ht="48" customHeight="1" spans="1:10">
      <c r="A132" s="343" t="s">
        <v>1085</v>
      </c>
      <c r="B132" s="176" t="s">
        <v>1086</v>
      </c>
      <c r="C132" s="175"/>
      <c r="D132" s="175"/>
      <c r="E132" s="174" t="s">
        <v>100</v>
      </c>
      <c r="F132" s="189">
        <v>30</v>
      </c>
      <c r="G132" s="189">
        <v>24</v>
      </c>
      <c r="H132" s="189">
        <v>21</v>
      </c>
      <c r="I132" s="184"/>
      <c r="J132" s="174" t="s">
        <v>183</v>
      </c>
    </row>
    <row r="133" ht="43" customHeight="1" spans="1:10">
      <c r="A133" s="343" t="s">
        <v>1087</v>
      </c>
      <c r="B133" s="176" t="s">
        <v>1088</v>
      </c>
      <c r="C133" s="175"/>
      <c r="D133" s="175"/>
      <c r="E133" s="174" t="s">
        <v>100</v>
      </c>
      <c r="F133" s="189">
        <v>50</v>
      </c>
      <c r="G133" s="189">
        <v>40</v>
      </c>
      <c r="H133" s="189">
        <v>35</v>
      </c>
      <c r="I133" s="184"/>
      <c r="J133" s="174" t="s">
        <v>183</v>
      </c>
    </row>
    <row r="134" ht="34" customHeight="1" spans="1:10">
      <c r="A134" s="343" t="s">
        <v>1089</v>
      </c>
      <c r="B134" s="176" t="s">
        <v>1090</v>
      </c>
      <c r="C134" s="175"/>
      <c r="D134" s="175"/>
      <c r="E134" s="174" t="s">
        <v>100</v>
      </c>
      <c r="F134" s="189">
        <v>80</v>
      </c>
      <c r="G134" s="189">
        <v>64</v>
      </c>
      <c r="H134" s="189">
        <v>56</v>
      </c>
      <c r="I134" s="184"/>
      <c r="J134" s="174" t="s">
        <v>183</v>
      </c>
    </row>
    <row r="135" ht="39" customHeight="1" spans="1:10">
      <c r="A135" s="343" t="s">
        <v>1091</v>
      </c>
      <c r="B135" s="176" t="s">
        <v>1092</v>
      </c>
      <c r="C135" s="175" t="s">
        <v>1084</v>
      </c>
      <c r="D135" s="175"/>
      <c r="E135" s="174" t="s">
        <v>100</v>
      </c>
      <c r="F135" s="189">
        <v>40</v>
      </c>
      <c r="G135" s="189">
        <v>32</v>
      </c>
      <c r="H135" s="189">
        <v>28</v>
      </c>
      <c r="I135" s="184"/>
      <c r="J135" s="174" t="s">
        <v>183</v>
      </c>
    </row>
    <row r="136" ht="36" spans="1:10">
      <c r="A136" s="343" t="s">
        <v>1093</v>
      </c>
      <c r="B136" s="176" t="s">
        <v>1094</v>
      </c>
      <c r="C136" s="175" t="s">
        <v>1095</v>
      </c>
      <c r="D136" s="175" t="s">
        <v>1057</v>
      </c>
      <c r="E136" s="174" t="s">
        <v>100</v>
      </c>
      <c r="F136" s="177">
        <v>255</v>
      </c>
      <c r="G136" s="177">
        <v>217</v>
      </c>
      <c r="H136" s="177">
        <v>184</v>
      </c>
      <c r="I136" s="184"/>
      <c r="J136" s="174" t="s">
        <v>183</v>
      </c>
    </row>
    <row r="137" ht="24" spans="1:10">
      <c r="A137" s="343" t="s">
        <v>1096</v>
      </c>
      <c r="B137" s="176" t="s">
        <v>1097</v>
      </c>
      <c r="C137" s="175"/>
      <c r="D137" s="175"/>
      <c r="E137" s="174" t="s">
        <v>100</v>
      </c>
      <c r="F137" s="177">
        <v>30</v>
      </c>
      <c r="G137" s="177">
        <v>26</v>
      </c>
      <c r="H137" s="177">
        <v>22</v>
      </c>
      <c r="I137" s="184"/>
      <c r="J137" s="174" t="s">
        <v>183</v>
      </c>
    </row>
    <row r="138" ht="24" spans="1:10">
      <c r="A138" s="343" t="s">
        <v>1098</v>
      </c>
      <c r="B138" s="176" t="s">
        <v>1099</v>
      </c>
      <c r="C138" s="175"/>
      <c r="D138" s="175"/>
      <c r="E138" s="174" t="s">
        <v>100</v>
      </c>
      <c r="F138" s="177">
        <v>100</v>
      </c>
      <c r="G138" s="177">
        <v>85</v>
      </c>
      <c r="H138" s="177">
        <v>72</v>
      </c>
      <c r="I138" s="184"/>
      <c r="J138" s="174" t="s">
        <v>183</v>
      </c>
    </row>
    <row r="139" ht="36" spans="1:10">
      <c r="A139" s="343" t="s">
        <v>1100</v>
      </c>
      <c r="B139" s="176" t="s">
        <v>1101</v>
      </c>
      <c r="C139" s="175"/>
      <c r="D139" s="175"/>
      <c r="E139" s="174" t="s">
        <v>100</v>
      </c>
      <c r="F139" s="177">
        <v>255</v>
      </c>
      <c r="G139" s="177">
        <v>217</v>
      </c>
      <c r="H139" s="177">
        <v>184</v>
      </c>
      <c r="I139" s="184"/>
      <c r="J139" s="174" t="s">
        <v>183</v>
      </c>
    </row>
    <row r="140" ht="36" spans="1:10">
      <c r="A140" s="343" t="s">
        <v>1102</v>
      </c>
      <c r="B140" s="176" t="s">
        <v>1103</v>
      </c>
      <c r="C140" s="175" t="s">
        <v>1104</v>
      </c>
      <c r="D140" s="175" t="s">
        <v>1057</v>
      </c>
      <c r="E140" s="174" t="s">
        <v>742</v>
      </c>
      <c r="F140" s="177">
        <v>90</v>
      </c>
      <c r="G140" s="177">
        <v>77</v>
      </c>
      <c r="H140" s="177">
        <v>65</v>
      </c>
      <c r="I140" s="184"/>
      <c r="J140" s="174" t="s">
        <v>183</v>
      </c>
    </row>
    <row r="141" ht="24" spans="1:10">
      <c r="A141" s="343" t="s">
        <v>1105</v>
      </c>
      <c r="B141" s="176" t="s">
        <v>1106</v>
      </c>
      <c r="C141" s="175"/>
      <c r="D141" s="175"/>
      <c r="E141" s="174" t="s">
        <v>100</v>
      </c>
      <c r="F141" s="177">
        <v>30</v>
      </c>
      <c r="G141" s="177">
        <v>26</v>
      </c>
      <c r="H141" s="177">
        <v>22</v>
      </c>
      <c r="I141" s="184"/>
      <c r="J141" s="174" t="s">
        <v>183</v>
      </c>
    </row>
    <row r="142" ht="36" spans="1:10">
      <c r="A142" s="343" t="s">
        <v>1107</v>
      </c>
      <c r="B142" s="176" t="s">
        <v>1108</v>
      </c>
      <c r="C142" s="175" t="s">
        <v>1109</v>
      </c>
      <c r="D142" s="175" t="s">
        <v>1074</v>
      </c>
      <c r="E142" s="174" t="s">
        <v>1110</v>
      </c>
      <c r="F142" s="177">
        <v>165</v>
      </c>
      <c r="G142" s="177">
        <v>135</v>
      </c>
      <c r="H142" s="189">
        <v>115</v>
      </c>
      <c r="I142" s="183"/>
      <c r="J142" s="174" t="s">
        <v>183</v>
      </c>
    </row>
    <row r="143" ht="24" spans="1:10">
      <c r="A143" s="343" t="s">
        <v>1111</v>
      </c>
      <c r="B143" s="176" t="s">
        <v>1112</v>
      </c>
      <c r="C143" s="175"/>
      <c r="D143" s="175"/>
      <c r="E143" s="174" t="s">
        <v>100</v>
      </c>
      <c r="F143" s="177">
        <v>30</v>
      </c>
      <c r="G143" s="177">
        <v>25</v>
      </c>
      <c r="H143" s="189">
        <v>21</v>
      </c>
      <c r="I143" s="183"/>
      <c r="J143" s="174" t="s">
        <v>183</v>
      </c>
    </row>
    <row r="144" ht="36" spans="1:10">
      <c r="A144" s="343" t="s">
        <v>1113</v>
      </c>
      <c r="B144" s="176" t="s">
        <v>1114</v>
      </c>
      <c r="C144" s="175" t="s">
        <v>1115</v>
      </c>
      <c r="D144" s="175" t="s">
        <v>1057</v>
      </c>
      <c r="E144" s="174" t="s">
        <v>1116</v>
      </c>
      <c r="F144" s="189">
        <v>80</v>
      </c>
      <c r="G144" s="189">
        <v>65</v>
      </c>
      <c r="H144" s="189">
        <v>55</v>
      </c>
      <c r="I144" s="183"/>
      <c r="J144" s="174" t="s">
        <v>194</v>
      </c>
    </row>
    <row r="145" ht="24" spans="1:10">
      <c r="A145" s="343" t="s">
        <v>1117</v>
      </c>
      <c r="B145" s="176" t="s">
        <v>1118</v>
      </c>
      <c r="C145" s="175"/>
      <c r="D145" s="175"/>
      <c r="E145" s="174" t="s">
        <v>100</v>
      </c>
      <c r="F145" s="189">
        <v>30</v>
      </c>
      <c r="G145" s="189">
        <v>24</v>
      </c>
      <c r="H145" s="189">
        <v>21</v>
      </c>
      <c r="I145" s="183"/>
      <c r="J145" s="174" t="s">
        <v>194</v>
      </c>
    </row>
    <row r="146" ht="24" spans="1:10">
      <c r="A146" s="343" t="s">
        <v>1119</v>
      </c>
      <c r="B146" s="176" t="s">
        <v>1120</v>
      </c>
      <c r="C146" s="175"/>
      <c r="D146" s="175"/>
      <c r="E146" s="174" t="s">
        <v>100</v>
      </c>
      <c r="F146" s="189">
        <v>50</v>
      </c>
      <c r="G146" s="189">
        <v>41</v>
      </c>
      <c r="H146" s="189">
        <v>34</v>
      </c>
      <c r="I146" s="183"/>
      <c r="J146" s="174" t="s">
        <v>194</v>
      </c>
    </row>
    <row r="147" ht="24" spans="1:10">
      <c r="A147" s="343" t="s">
        <v>1121</v>
      </c>
      <c r="B147" s="176" t="s">
        <v>1122</v>
      </c>
      <c r="C147" s="175"/>
      <c r="D147" s="175"/>
      <c r="E147" s="174" t="s">
        <v>1116</v>
      </c>
      <c r="F147" s="189">
        <v>80</v>
      </c>
      <c r="G147" s="189">
        <v>65</v>
      </c>
      <c r="H147" s="189">
        <v>55</v>
      </c>
      <c r="I147" s="183"/>
      <c r="J147" s="174" t="s">
        <v>194</v>
      </c>
    </row>
    <row r="148" ht="24" spans="1:10">
      <c r="A148" s="343" t="s">
        <v>1123</v>
      </c>
      <c r="B148" s="176" t="s">
        <v>1124</v>
      </c>
      <c r="C148" s="175"/>
      <c r="D148" s="175"/>
      <c r="E148" s="174" t="s">
        <v>1116</v>
      </c>
      <c r="F148" s="189">
        <v>80</v>
      </c>
      <c r="G148" s="189">
        <v>65</v>
      </c>
      <c r="H148" s="189">
        <v>55</v>
      </c>
      <c r="I148" s="183"/>
      <c r="J148" s="174" t="s">
        <v>194</v>
      </c>
    </row>
    <row r="149" ht="48" spans="1:10">
      <c r="A149" s="343" t="s">
        <v>1125</v>
      </c>
      <c r="B149" s="176" t="s">
        <v>1126</v>
      </c>
      <c r="C149" s="175" t="s">
        <v>1127</v>
      </c>
      <c r="D149" s="175" t="s">
        <v>1057</v>
      </c>
      <c r="E149" s="174" t="s">
        <v>1116</v>
      </c>
      <c r="F149" s="177">
        <v>380</v>
      </c>
      <c r="G149" s="177">
        <v>323</v>
      </c>
      <c r="H149" s="177">
        <v>275</v>
      </c>
      <c r="I149" s="184" t="s">
        <v>1128</v>
      </c>
      <c r="J149" s="174" t="s">
        <v>183</v>
      </c>
    </row>
    <row r="150" ht="36" spans="1:10">
      <c r="A150" s="343" t="s">
        <v>1129</v>
      </c>
      <c r="B150" s="176" t="s">
        <v>1130</v>
      </c>
      <c r="C150" s="175"/>
      <c r="D150" s="175"/>
      <c r="E150" s="174" t="s">
        <v>1116</v>
      </c>
      <c r="F150" s="177">
        <v>100</v>
      </c>
      <c r="G150" s="177">
        <v>85</v>
      </c>
      <c r="H150" s="177">
        <v>72</v>
      </c>
      <c r="I150" s="184"/>
      <c r="J150" s="174" t="s">
        <v>183</v>
      </c>
    </row>
    <row r="151" ht="36" spans="1:10">
      <c r="A151" s="343" t="s">
        <v>1131</v>
      </c>
      <c r="B151" s="176" t="s">
        <v>1132</v>
      </c>
      <c r="C151" s="175" t="s">
        <v>1133</v>
      </c>
      <c r="D151" s="175" t="s">
        <v>1057</v>
      </c>
      <c r="E151" s="174" t="s">
        <v>1116</v>
      </c>
      <c r="F151" s="177">
        <v>210</v>
      </c>
      <c r="G151" s="177">
        <v>179</v>
      </c>
      <c r="H151" s="177">
        <v>152</v>
      </c>
      <c r="I151" s="183"/>
      <c r="J151" s="174" t="s">
        <v>183</v>
      </c>
    </row>
    <row r="152" ht="48" spans="1:10">
      <c r="A152" s="343" t="s">
        <v>1134</v>
      </c>
      <c r="B152" s="176" t="s">
        <v>1135</v>
      </c>
      <c r="C152" s="175" t="s">
        <v>1136</v>
      </c>
      <c r="D152" s="175" t="s">
        <v>1137</v>
      </c>
      <c r="E152" s="174" t="s">
        <v>1110</v>
      </c>
      <c r="F152" s="177">
        <v>150</v>
      </c>
      <c r="G152" s="177">
        <v>120</v>
      </c>
      <c r="H152" s="177">
        <v>105</v>
      </c>
      <c r="I152" s="183"/>
      <c r="J152" s="174" t="s">
        <v>183</v>
      </c>
    </row>
    <row r="153" ht="24" spans="1:10">
      <c r="A153" s="343" t="s">
        <v>1138</v>
      </c>
      <c r="B153" s="176" t="s">
        <v>1139</v>
      </c>
      <c r="C153" s="175"/>
      <c r="D153" s="175"/>
      <c r="E153" s="174" t="s">
        <v>100</v>
      </c>
      <c r="F153" s="177">
        <v>80</v>
      </c>
      <c r="G153" s="177">
        <v>64</v>
      </c>
      <c r="H153" s="177">
        <v>56</v>
      </c>
      <c r="I153" s="183"/>
      <c r="J153" s="174" t="s">
        <v>183</v>
      </c>
    </row>
    <row r="154" ht="48" spans="1:10">
      <c r="A154" s="346" t="s">
        <v>1140</v>
      </c>
      <c r="B154" s="191" t="s">
        <v>1141</v>
      </c>
      <c r="C154" s="192" t="s">
        <v>1142</v>
      </c>
      <c r="D154" s="192" t="s">
        <v>1137</v>
      </c>
      <c r="E154" s="190" t="s">
        <v>742</v>
      </c>
      <c r="F154" s="193">
        <v>140</v>
      </c>
      <c r="G154" s="193">
        <v>119</v>
      </c>
      <c r="H154" s="193">
        <v>101</v>
      </c>
      <c r="I154" s="198"/>
      <c r="J154" s="190" t="s">
        <v>183</v>
      </c>
    </row>
    <row r="155" ht="309" customHeight="1" spans="1:10">
      <c r="A155" s="172" t="s">
        <v>1143</v>
      </c>
      <c r="B155" s="173"/>
      <c r="C155" s="173"/>
      <c r="D155" s="173"/>
      <c r="E155" s="173"/>
      <c r="F155" s="173"/>
      <c r="G155" s="173"/>
      <c r="H155" s="173"/>
      <c r="I155" s="173"/>
      <c r="J155" s="181"/>
    </row>
    <row r="156" ht="48" spans="1:10">
      <c r="A156" s="347" t="s">
        <v>1144</v>
      </c>
      <c r="B156" s="175" t="s">
        <v>1145</v>
      </c>
      <c r="C156" s="175" t="s">
        <v>1146</v>
      </c>
      <c r="D156" s="175" t="s">
        <v>1147</v>
      </c>
      <c r="E156" s="194" t="s">
        <v>100</v>
      </c>
      <c r="F156" s="177">
        <v>15</v>
      </c>
      <c r="G156" s="177">
        <v>13</v>
      </c>
      <c r="H156" s="177">
        <v>12</v>
      </c>
      <c r="I156" s="195"/>
      <c r="J156" s="199" t="s">
        <v>1148</v>
      </c>
    </row>
    <row r="157" ht="24" spans="1:10">
      <c r="A157" s="347" t="s">
        <v>1149</v>
      </c>
      <c r="B157" s="175" t="s">
        <v>1150</v>
      </c>
      <c r="C157" s="175"/>
      <c r="D157" s="195"/>
      <c r="E157" s="194" t="s">
        <v>100</v>
      </c>
      <c r="F157" s="177">
        <v>5</v>
      </c>
      <c r="G157" s="177">
        <v>4</v>
      </c>
      <c r="H157" s="177">
        <v>4</v>
      </c>
      <c r="I157" s="195"/>
      <c r="J157" s="199" t="s">
        <v>1148</v>
      </c>
    </row>
    <row r="158" ht="24" spans="1:10">
      <c r="A158" s="347" t="s">
        <v>1151</v>
      </c>
      <c r="B158" s="175" t="s">
        <v>1152</v>
      </c>
      <c r="C158" s="175"/>
      <c r="D158" s="195"/>
      <c r="E158" s="194" t="s">
        <v>100</v>
      </c>
      <c r="F158" s="177">
        <v>10</v>
      </c>
      <c r="G158" s="177">
        <v>9</v>
      </c>
      <c r="H158" s="177">
        <v>8</v>
      </c>
      <c r="I158" s="195"/>
      <c r="J158" s="199" t="s">
        <v>1148</v>
      </c>
    </row>
    <row r="159" ht="36" spans="1:10">
      <c r="A159" s="347" t="s">
        <v>1153</v>
      </c>
      <c r="B159" s="175" t="s">
        <v>1154</v>
      </c>
      <c r="C159" s="175" t="s">
        <v>1146</v>
      </c>
      <c r="D159" s="195"/>
      <c r="E159" s="194" t="s">
        <v>100</v>
      </c>
      <c r="F159" s="177" t="s">
        <v>351</v>
      </c>
      <c r="G159" s="177" t="s">
        <v>351</v>
      </c>
      <c r="H159" s="177" t="s">
        <v>351</v>
      </c>
      <c r="I159" s="195"/>
      <c r="J159" s="194" t="s">
        <v>194</v>
      </c>
    </row>
    <row r="160" ht="48" spans="1:10">
      <c r="A160" s="348" t="s">
        <v>1155</v>
      </c>
      <c r="B160" s="175" t="s">
        <v>1156</v>
      </c>
      <c r="C160" s="175" t="s">
        <v>1157</v>
      </c>
      <c r="D160" s="175" t="s">
        <v>1158</v>
      </c>
      <c r="E160" s="176" t="s">
        <v>100</v>
      </c>
      <c r="F160" s="177">
        <v>17</v>
      </c>
      <c r="G160" s="177">
        <v>16</v>
      </c>
      <c r="H160" s="177">
        <v>15</v>
      </c>
      <c r="I160" s="175" t="s">
        <v>1159</v>
      </c>
      <c r="J160" s="194" t="s">
        <v>1148</v>
      </c>
    </row>
    <row r="161" ht="24" spans="1:10">
      <c r="A161" s="348" t="s">
        <v>1160</v>
      </c>
      <c r="B161" s="175" t="s">
        <v>1161</v>
      </c>
      <c r="C161" s="175"/>
      <c r="D161" s="195"/>
      <c r="E161" s="176" t="s">
        <v>100</v>
      </c>
      <c r="F161" s="177">
        <v>5</v>
      </c>
      <c r="G161" s="177">
        <v>4</v>
      </c>
      <c r="H161" s="177">
        <v>3</v>
      </c>
      <c r="I161" s="195"/>
      <c r="J161" s="194" t="s">
        <v>1148</v>
      </c>
    </row>
    <row r="162" ht="24" spans="1:10">
      <c r="A162" s="348" t="s">
        <v>1162</v>
      </c>
      <c r="B162" s="175" t="s">
        <v>1163</v>
      </c>
      <c r="C162" s="175"/>
      <c r="D162" s="195"/>
      <c r="E162" s="176" t="s">
        <v>100</v>
      </c>
      <c r="F162" s="177">
        <v>10</v>
      </c>
      <c r="G162" s="177">
        <v>9</v>
      </c>
      <c r="H162" s="177">
        <v>8</v>
      </c>
      <c r="I162" s="195"/>
      <c r="J162" s="194" t="s">
        <v>1148</v>
      </c>
    </row>
    <row r="163" ht="36" spans="1:10">
      <c r="A163" s="348" t="s">
        <v>1164</v>
      </c>
      <c r="B163" s="175" t="s">
        <v>1165</v>
      </c>
      <c r="C163" s="175" t="s">
        <v>1157</v>
      </c>
      <c r="D163" s="195"/>
      <c r="E163" s="176" t="s">
        <v>100</v>
      </c>
      <c r="F163" s="177" t="s">
        <v>351</v>
      </c>
      <c r="G163" s="177" t="s">
        <v>351</v>
      </c>
      <c r="H163" s="177" t="s">
        <v>351</v>
      </c>
      <c r="I163" s="195"/>
      <c r="J163" s="194" t="s">
        <v>194</v>
      </c>
    </row>
    <row r="164" ht="24" spans="1:10">
      <c r="A164" s="348" t="s">
        <v>1166</v>
      </c>
      <c r="B164" s="175" t="s">
        <v>1167</v>
      </c>
      <c r="C164" s="175"/>
      <c r="D164" s="197"/>
      <c r="E164" s="176" t="s">
        <v>100</v>
      </c>
      <c r="F164" s="177">
        <v>5</v>
      </c>
      <c r="G164" s="177" t="s">
        <v>1168</v>
      </c>
      <c r="H164" s="177" t="s">
        <v>1168</v>
      </c>
      <c r="I164" s="195"/>
      <c r="J164" s="194" t="s">
        <v>194</v>
      </c>
    </row>
    <row r="165" ht="24" spans="1:10">
      <c r="A165" s="348" t="s">
        <v>1169</v>
      </c>
      <c r="B165" s="175" t="s">
        <v>1170</v>
      </c>
      <c r="C165" s="175"/>
      <c r="D165" s="197"/>
      <c r="E165" s="176" t="s">
        <v>100</v>
      </c>
      <c r="F165" s="177">
        <v>10</v>
      </c>
      <c r="G165" s="177" t="s">
        <v>1168</v>
      </c>
      <c r="H165" s="177" t="s">
        <v>1168</v>
      </c>
      <c r="I165" s="195"/>
      <c r="J165" s="194" t="s">
        <v>194</v>
      </c>
    </row>
    <row r="166" ht="36" spans="1:10">
      <c r="A166" s="348" t="s">
        <v>1171</v>
      </c>
      <c r="B166" s="175" t="s">
        <v>1172</v>
      </c>
      <c r="C166" s="175" t="s">
        <v>1173</v>
      </c>
      <c r="D166" s="175" t="s">
        <v>1174</v>
      </c>
      <c r="E166" s="176" t="s">
        <v>100</v>
      </c>
      <c r="F166" s="177">
        <v>15</v>
      </c>
      <c r="G166" s="177" t="s">
        <v>1168</v>
      </c>
      <c r="H166" s="177" t="s">
        <v>1168</v>
      </c>
      <c r="I166" s="175" t="s">
        <v>1175</v>
      </c>
      <c r="J166" s="194" t="s">
        <v>194</v>
      </c>
    </row>
    <row r="167" ht="24" spans="1:10">
      <c r="A167" s="348" t="s">
        <v>1176</v>
      </c>
      <c r="B167" s="175" t="s">
        <v>1177</v>
      </c>
      <c r="C167" s="175" t="s">
        <v>1178</v>
      </c>
      <c r="D167" s="175" t="s">
        <v>1179</v>
      </c>
      <c r="E167" s="176" t="s">
        <v>100</v>
      </c>
      <c r="F167" s="177">
        <v>1</v>
      </c>
      <c r="G167" s="177">
        <v>1</v>
      </c>
      <c r="H167" s="177">
        <v>1</v>
      </c>
      <c r="I167" s="200"/>
      <c r="J167" s="194" t="s">
        <v>194</v>
      </c>
    </row>
    <row r="168" ht="72" spans="1:10">
      <c r="A168" s="348" t="s">
        <v>1180</v>
      </c>
      <c r="B168" s="175" t="s">
        <v>1181</v>
      </c>
      <c r="C168" s="175" t="s">
        <v>1182</v>
      </c>
      <c r="D168" s="175" t="s">
        <v>1183</v>
      </c>
      <c r="E168" s="176" t="s">
        <v>100</v>
      </c>
      <c r="F168" s="177" t="s">
        <v>1168</v>
      </c>
      <c r="G168" s="177" t="s">
        <v>1168</v>
      </c>
      <c r="H168" s="177">
        <v>16</v>
      </c>
      <c r="I168" s="175" t="s">
        <v>1184</v>
      </c>
      <c r="J168" s="176" t="s">
        <v>1148</v>
      </c>
    </row>
    <row r="169" ht="48" spans="1:10">
      <c r="A169" s="348" t="s">
        <v>1185</v>
      </c>
      <c r="B169" s="175" t="s">
        <v>1186</v>
      </c>
      <c r="C169" s="175" t="s">
        <v>1187</v>
      </c>
      <c r="D169" s="175" t="s">
        <v>1188</v>
      </c>
      <c r="E169" s="174" t="s">
        <v>100</v>
      </c>
      <c r="F169" s="177">
        <v>20</v>
      </c>
      <c r="G169" s="177">
        <v>17</v>
      </c>
      <c r="H169" s="177">
        <v>16</v>
      </c>
      <c r="I169" s="195"/>
      <c r="J169" s="176" t="s">
        <v>1148</v>
      </c>
    </row>
    <row r="170" ht="48" spans="1:10">
      <c r="A170" s="348" t="s">
        <v>1189</v>
      </c>
      <c r="B170" s="175" t="s">
        <v>1190</v>
      </c>
      <c r="C170" s="175" t="s">
        <v>1191</v>
      </c>
      <c r="D170" s="175" t="s">
        <v>1192</v>
      </c>
      <c r="E170" s="176" t="s">
        <v>246</v>
      </c>
      <c r="F170" s="177">
        <v>20</v>
      </c>
      <c r="G170" s="177">
        <v>17</v>
      </c>
      <c r="H170" s="177">
        <v>16</v>
      </c>
      <c r="I170" s="175" t="s">
        <v>1193</v>
      </c>
      <c r="J170" s="194" t="s">
        <v>194</v>
      </c>
    </row>
    <row r="171" ht="24" spans="1:10">
      <c r="A171" s="348" t="s">
        <v>1194</v>
      </c>
      <c r="B171" s="175" t="s">
        <v>1195</v>
      </c>
      <c r="C171" s="175"/>
      <c r="D171" s="195"/>
      <c r="E171" s="176" t="s">
        <v>246</v>
      </c>
      <c r="F171" s="177">
        <v>5</v>
      </c>
      <c r="G171" s="177">
        <v>4</v>
      </c>
      <c r="H171" s="177">
        <v>4</v>
      </c>
      <c r="I171" s="195"/>
      <c r="J171" s="194" t="s">
        <v>194</v>
      </c>
    </row>
    <row r="172" ht="48" spans="1:10">
      <c r="A172" s="348" t="s">
        <v>1196</v>
      </c>
      <c r="B172" s="175" t="s">
        <v>1197</v>
      </c>
      <c r="C172" s="175" t="s">
        <v>1198</v>
      </c>
      <c r="D172" s="175" t="s">
        <v>1199</v>
      </c>
      <c r="E172" s="176" t="s">
        <v>246</v>
      </c>
      <c r="F172" s="177">
        <v>20</v>
      </c>
      <c r="G172" s="177">
        <v>17</v>
      </c>
      <c r="H172" s="177">
        <v>16</v>
      </c>
      <c r="I172" s="175"/>
      <c r="J172" s="176" t="s">
        <v>441</v>
      </c>
    </row>
    <row r="173" ht="84" spans="1:10">
      <c r="A173" s="343" t="s">
        <v>1200</v>
      </c>
      <c r="B173" s="175" t="s">
        <v>1201</v>
      </c>
      <c r="C173" s="175" t="s">
        <v>1202</v>
      </c>
      <c r="D173" s="175" t="s">
        <v>1203</v>
      </c>
      <c r="E173" s="176" t="s">
        <v>100</v>
      </c>
      <c r="F173" s="177">
        <v>500</v>
      </c>
      <c r="G173" s="177" t="s">
        <v>1168</v>
      </c>
      <c r="H173" s="177" t="s">
        <v>1168</v>
      </c>
      <c r="I173" s="175" t="s">
        <v>1204</v>
      </c>
      <c r="J173" s="176" t="s">
        <v>194</v>
      </c>
    </row>
    <row r="174" ht="36" spans="1:10">
      <c r="A174" s="343" t="s">
        <v>1205</v>
      </c>
      <c r="B174" s="175" t="s">
        <v>1206</v>
      </c>
      <c r="C174" s="175" t="s">
        <v>1207</v>
      </c>
      <c r="D174" s="175" t="s">
        <v>1208</v>
      </c>
      <c r="E174" s="176" t="s">
        <v>1209</v>
      </c>
      <c r="F174" s="177">
        <v>20</v>
      </c>
      <c r="G174" s="177">
        <v>17</v>
      </c>
      <c r="H174" s="177">
        <v>14</v>
      </c>
      <c r="I174" s="175" t="s">
        <v>1210</v>
      </c>
      <c r="J174" s="174" t="s">
        <v>441</v>
      </c>
    </row>
    <row r="175" ht="24" spans="1:10">
      <c r="A175" s="343" t="s">
        <v>1211</v>
      </c>
      <c r="B175" s="175" t="s">
        <v>1212</v>
      </c>
      <c r="C175" s="175"/>
      <c r="D175" s="175"/>
      <c r="E175" s="176" t="s">
        <v>1209</v>
      </c>
      <c r="F175" s="177">
        <v>5</v>
      </c>
      <c r="G175" s="177">
        <v>4</v>
      </c>
      <c r="H175" s="177">
        <v>3</v>
      </c>
      <c r="I175" s="197"/>
      <c r="J175" s="174" t="s">
        <v>441</v>
      </c>
    </row>
    <row r="176" ht="24" spans="1:10">
      <c r="A176" s="343" t="s">
        <v>1213</v>
      </c>
      <c r="B176" s="175" t="s">
        <v>1214</v>
      </c>
      <c r="C176" s="175"/>
      <c r="D176" s="175"/>
      <c r="E176" s="176" t="s">
        <v>1209</v>
      </c>
      <c r="F176" s="177">
        <v>10</v>
      </c>
      <c r="G176" s="177">
        <v>9</v>
      </c>
      <c r="H176" s="177">
        <v>8</v>
      </c>
      <c r="I176" s="197"/>
      <c r="J176" s="174" t="s">
        <v>441</v>
      </c>
    </row>
    <row r="177" ht="36" spans="1:10">
      <c r="A177" s="343" t="s">
        <v>1215</v>
      </c>
      <c r="B177" s="175" t="s">
        <v>1216</v>
      </c>
      <c r="C177" s="175" t="s">
        <v>1217</v>
      </c>
      <c r="D177" s="175" t="s">
        <v>1218</v>
      </c>
      <c r="E177" s="176" t="s">
        <v>1209</v>
      </c>
      <c r="F177" s="177" t="s">
        <v>351</v>
      </c>
      <c r="G177" s="177" t="s">
        <v>351</v>
      </c>
      <c r="H177" s="177" t="s">
        <v>351</v>
      </c>
      <c r="I177" s="175" t="s">
        <v>1219</v>
      </c>
      <c r="J177" s="174" t="s">
        <v>194</v>
      </c>
    </row>
    <row r="178" ht="72" spans="1:10">
      <c r="A178" s="343" t="s">
        <v>1220</v>
      </c>
      <c r="B178" s="175" t="s">
        <v>1221</v>
      </c>
      <c r="C178" s="175" t="s">
        <v>1222</v>
      </c>
      <c r="D178" s="175" t="s">
        <v>1223</v>
      </c>
      <c r="E178" s="176" t="s">
        <v>246</v>
      </c>
      <c r="F178" s="177" t="s">
        <v>351</v>
      </c>
      <c r="G178" s="177" t="s">
        <v>351</v>
      </c>
      <c r="H178" s="177" t="s">
        <v>351</v>
      </c>
      <c r="I178" s="175" t="s">
        <v>1224</v>
      </c>
      <c r="J178" s="174" t="s">
        <v>194</v>
      </c>
    </row>
    <row r="179" ht="48" spans="1:10">
      <c r="A179" s="349" t="s">
        <v>1225</v>
      </c>
      <c r="B179" s="175" t="s">
        <v>1226</v>
      </c>
      <c r="C179" s="175" t="s">
        <v>1227</v>
      </c>
      <c r="D179" s="175" t="s">
        <v>1228</v>
      </c>
      <c r="E179" s="176" t="s">
        <v>100</v>
      </c>
      <c r="F179" s="177">
        <v>15</v>
      </c>
      <c r="G179" s="177">
        <v>13</v>
      </c>
      <c r="H179" s="177">
        <v>12</v>
      </c>
      <c r="I179" s="175" t="s">
        <v>1229</v>
      </c>
      <c r="J179" s="174" t="s">
        <v>194</v>
      </c>
    </row>
    <row r="180" ht="24" spans="1:10">
      <c r="A180" s="349" t="s">
        <v>1230</v>
      </c>
      <c r="B180" s="175" t="s">
        <v>1231</v>
      </c>
      <c r="C180" s="175"/>
      <c r="D180" s="175"/>
      <c r="E180" s="176" t="s">
        <v>100</v>
      </c>
      <c r="F180" s="177">
        <v>5</v>
      </c>
      <c r="G180" s="177">
        <v>4</v>
      </c>
      <c r="H180" s="177">
        <v>4</v>
      </c>
      <c r="I180" s="175"/>
      <c r="J180" s="174" t="s">
        <v>194</v>
      </c>
    </row>
    <row r="181" ht="24" spans="1:10">
      <c r="A181" s="349" t="s">
        <v>1232</v>
      </c>
      <c r="B181" s="175" t="s">
        <v>1233</v>
      </c>
      <c r="C181" s="175"/>
      <c r="D181" s="175"/>
      <c r="E181" s="176" t="s">
        <v>100</v>
      </c>
      <c r="F181" s="177">
        <v>10</v>
      </c>
      <c r="G181" s="177">
        <v>9</v>
      </c>
      <c r="H181" s="177">
        <v>8</v>
      </c>
      <c r="I181" s="175"/>
      <c r="J181" s="174" t="s">
        <v>194</v>
      </c>
    </row>
    <row r="182" ht="36" spans="1:10">
      <c r="A182" s="349" t="s">
        <v>1234</v>
      </c>
      <c r="B182" s="175" t="s">
        <v>1235</v>
      </c>
      <c r="C182" s="175" t="s">
        <v>1227</v>
      </c>
      <c r="D182" s="175"/>
      <c r="E182" s="176" t="s">
        <v>100</v>
      </c>
      <c r="F182" s="177" t="s">
        <v>351</v>
      </c>
      <c r="G182" s="177" t="s">
        <v>351</v>
      </c>
      <c r="H182" s="177" t="s">
        <v>351</v>
      </c>
      <c r="I182" s="175"/>
      <c r="J182" s="174" t="s">
        <v>194</v>
      </c>
    </row>
    <row r="183" ht="60" spans="1:10">
      <c r="A183" s="343" t="s">
        <v>1236</v>
      </c>
      <c r="B183" s="175" t="s">
        <v>1237</v>
      </c>
      <c r="C183" s="175" t="s">
        <v>1238</v>
      </c>
      <c r="D183" s="175" t="s">
        <v>1239</v>
      </c>
      <c r="E183" s="176" t="s">
        <v>100</v>
      </c>
      <c r="F183" s="177">
        <v>13</v>
      </c>
      <c r="G183" s="177">
        <v>11</v>
      </c>
      <c r="H183" s="177">
        <v>8</v>
      </c>
      <c r="I183" s="175" t="s">
        <v>1240</v>
      </c>
      <c r="J183" s="174" t="s">
        <v>194</v>
      </c>
    </row>
    <row r="184" ht="84" spans="1:10">
      <c r="A184" s="343" t="s">
        <v>1241</v>
      </c>
      <c r="B184" s="175" t="s">
        <v>1242</v>
      </c>
      <c r="C184" s="175" t="s">
        <v>1243</v>
      </c>
      <c r="D184" s="175" t="s">
        <v>1244</v>
      </c>
      <c r="E184" s="176" t="s">
        <v>246</v>
      </c>
      <c r="F184" s="177">
        <v>100</v>
      </c>
      <c r="G184" s="177">
        <v>80</v>
      </c>
      <c r="H184" s="177">
        <v>70</v>
      </c>
      <c r="I184" s="175" t="s">
        <v>1245</v>
      </c>
      <c r="J184" s="174" t="s">
        <v>194</v>
      </c>
    </row>
    <row r="185" ht="48" spans="1:10">
      <c r="A185" s="343" t="s">
        <v>1246</v>
      </c>
      <c r="B185" s="175" t="s">
        <v>1247</v>
      </c>
      <c r="C185" s="175" t="s">
        <v>1248</v>
      </c>
      <c r="D185" s="175" t="s">
        <v>1249</v>
      </c>
      <c r="E185" s="176" t="s">
        <v>1250</v>
      </c>
      <c r="F185" s="177" t="s">
        <v>351</v>
      </c>
      <c r="G185" s="177" t="s">
        <v>351</v>
      </c>
      <c r="H185" s="177" t="s">
        <v>351</v>
      </c>
      <c r="I185" s="175" t="s">
        <v>1251</v>
      </c>
      <c r="J185" s="176" t="s">
        <v>1252</v>
      </c>
    </row>
    <row r="186" ht="48" spans="1:10">
      <c r="A186" s="343" t="s">
        <v>1253</v>
      </c>
      <c r="B186" s="175" t="s">
        <v>1254</v>
      </c>
      <c r="C186" s="175" t="s">
        <v>1255</v>
      </c>
      <c r="D186" s="175" t="s">
        <v>1256</v>
      </c>
      <c r="E186" s="176" t="s">
        <v>1250</v>
      </c>
      <c r="F186" s="177">
        <v>60</v>
      </c>
      <c r="G186" s="177">
        <v>60</v>
      </c>
      <c r="H186" s="177">
        <v>55</v>
      </c>
      <c r="I186" s="197"/>
      <c r="J186" s="176" t="s">
        <v>1252</v>
      </c>
    </row>
    <row r="187" ht="48" spans="1:10">
      <c r="A187" s="343" t="s">
        <v>1257</v>
      </c>
      <c r="B187" s="175" t="s">
        <v>1258</v>
      </c>
      <c r="C187" s="175" t="s">
        <v>1259</v>
      </c>
      <c r="D187" s="175" t="s">
        <v>1256</v>
      </c>
      <c r="E187" s="176" t="s">
        <v>1250</v>
      </c>
      <c r="F187" s="177">
        <v>40</v>
      </c>
      <c r="G187" s="177">
        <v>40</v>
      </c>
      <c r="H187" s="177">
        <v>35</v>
      </c>
      <c r="I187" s="197"/>
      <c r="J187" s="176" t="s">
        <v>1252</v>
      </c>
    </row>
    <row r="188" ht="36" spans="1:10">
      <c r="A188" s="343" t="s">
        <v>1260</v>
      </c>
      <c r="B188" s="175" t="s">
        <v>1261</v>
      </c>
      <c r="C188" s="175" t="s">
        <v>1262</v>
      </c>
      <c r="D188" s="175" t="s">
        <v>1263</v>
      </c>
      <c r="E188" s="176" t="s">
        <v>1250</v>
      </c>
      <c r="F188" s="177">
        <v>35</v>
      </c>
      <c r="G188" s="177">
        <v>35</v>
      </c>
      <c r="H188" s="177">
        <v>25</v>
      </c>
      <c r="I188" s="197"/>
      <c r="J188" s="176" t="s">
        <v>1252</v>
      </c>
    </row>
    <row r="189" ht="24" spans="1:10">
      <c r="A189" s="343" t="s">
        <v>1264</v>
      </c>
      <c r="B189" s="175" t="s">
        <v>1265</v>
      </c>
      <c r="C189" s="175"/>
      <c r="D189" s="175"/>
      <c r="E189" s="176" t="s">
        <v>1250</v>
      </c>
      <c r="F189" s="177">
        <v>35</v>
      </c>
      <c r="G189" s="177">
        <v>35</v>
      </c>
      <c r="H189" s="177">
        <v>25</v>
      </c>
      <c r="I189" s="197"/>
      <c r="J189" s="176" t="s">
        <v>1252</v>
      </c>
    </row>
    <row r="190" ht="60" spans="1:10">
      <c r="A190" s="343" t="s">
        <v>1266</v>
      </c>
      <c r="B190" s="175" t="s">
        <v>1267</v>
      </c>
      <c r="C190" s="175" t="s">
        <v>1268</v>
      </c>
      <c r="D190" s="175" t="s">
        <v>1269</v>
      </c>
      <c r="E190" s="174" t="s">
        <v>246</v>
      </c>
      <c r="F190" s="177">
        <v>21</v>
      </c>
      <c r="G190" s="177">
        <v>21</v>
      </c>
      <c r="H190" s="177">
        <v>18</v>
      </c>
      <c r="I190" s="175" t="s">
        <v>1270</v>
      </c>
      <c r="J190" s="176" t="s">
        <v>1252</v>
      </c>
    </row>
    <row r="191" ht="24" spans="1:10">
      <c r="A191" s="343" t="s">
        <v>1271</v>
      </c>
      <c r="B191" s="175" t="s">
        <v>1272</v>
      </c>
      <c r="C191" s="175"/>
      <c r="D191" s="175"/>
      <c r="E191" s="174" t="s">
        <v>246</v>
      </c>
      <c r="F191" s="177">
        <v>5</v>
      </c>
      <c r="G191" s="177">
        <v>5</v>
      </c>
      <c r="H191" s="177">
        <v>4</v>
      </c>
      <c r="I191" s="197"/>
      <c r="J191" s="176" t="s">
        <v>1252</v>
      </c>
    </row>
    <row r="192" ht="48" spans="1:10">
      <c r="A192" s="343" t="s">
        <v>1273</v>
      </c>
      <c r="B192" s="175" t="s">
        <v>1274</v>
      </c>
      <c r="C192" s="175" t="s">
        <v>1275</v>
      </c>
      <c r="D192" s="175" t="s">
        <v>1276</v>
      </c>
      <c r="E192" s="174" t="s">
        <v>246</v>
      </c>
      <c r="F192" s="177">
        <v>95</v>
      </c>
      <c r="G192" s="177">
        <v>80</v>
      </c>
      <c r="H192" s="177">
        <v>70</v>
      </c>
      <c r="I192" s="175" t="s">
        <v>1277</v>
      </c>
      <c r="J192" s="176" t="s">
        <v>1252</v>
      </c>
    </row>
    <row r="193" ht="48" spans="1:10">
      <c r="A193" s="343" t="s">
        <v>1278</v>
      </c>
      <c r="B193" s="175" t="s">
        <v>1279</v>
      </c>
      <c r="C193" s="175" t="s">
        <v>1280</v>
      </c>
      <c r="D193" s="175" t="s">
        <v>1281</v>
      </c>
      <c r="E193" s="176" t="s">
        <v>246</v>
      </c>
      <c r="F193" s="177">
        <v>155</v>
      </c>
      <c r="G193" s="177">
        <v>125</v>
      </c>
      <c r="H193" s="177">
        <v>105</v>
      </c>
      <c r="I193" s="175" t="s">
        <v>1282</v>
      </c>
      <c r="J193" s="176" t="s">
        <v>1252</v>
      </c>
    </row>
    <row r="194" ht="48" spans="1:10">
      <c r="A194" s="343" t="s">
        <v>1283</v>
      </c>
      <c r="B194" s="175" t="s">
        <v>1284</v>
      </c>
      <c r="C194" s="175" t="s">
        <v>1285</v>
      </c>
      <c r="D194" s="175" t="s">
        <v>1286</v>
      </c>
      <c r="E194" s="174" t="s">
        <v>246</v>
      </c>
      <c r="F194" s="177" t="s">
        <v>351</v>
      </c>
      <c r="G194" s="177" t="s">
        <v>351</v>
      </c>
      <c r="H194" s="177" t="s">
        <v>351</v>
      </c>
      <c r="I194" s="175" t="s">
        <v>1287</v>
      </c>
      <c r="J194" s="176" t="s">
        <v>1252</v>
      </c>
    </row>
    <row r="195" ht="36" spans="1:10">
      <c r="A195" s="343" t="s">
        <v>1288</v>
      </c>
      <c r="B195" s="175" t="s">
        <v>1289</v>
      </c>
      <c r="C195" s="175" t="s">
        <v>1290</v>
      </c>
      <c r="D195" s="175" t="s">
        <v>1291</v>
      </c>
      <c r="E195" s="174" t="s">
        <v>246</v>
      </c>
      <c r="F195" s="177">
        <v>20</v>
      </c>
      <c r="G195" s="177">
        <v>20</v>
      </c>
      <c r="H195" s="177">
        <v>18</v>
      </c>
      <c r="I195" s="175" t="s">
        <v>1292</v>
      </c>
      <c r="J195" s="176" t="s">
        <v>1252</v>
      </c>
    </row>
    <row r="196" ht="24" spans="1:10">
      <c r="A196" s="343" t="s">
        <v>1293</v>
      </c>
      <c r="B196" s="175" t="s">
        <v>1294</v>
      </c>
      <c r="C196" s="175" t="s">
        <v>1290</v>
      </c>
      <c r="D196" s="175"/>
      <c r="E196" s="174" t="s">
        <v>246</v>
      </c>
      <c r="F196" s="177">
        <v>14</v>
      </c>
      <c r="G196" s="177">
        <v>14</v>
      </c>
      <c r="H196" s="177">
        <v>13</v>
      </c>
      <c r="I196" s="197"/>
      <c r="J196" s="176" t="s">
        <v>1252</v>
      </c>
    </row>
    <row r="197" ht="36" spans="1:10">
      <c r="A197" s="343" t="s">
        <v>1295</v>
      </c>
      <c r="B197" s="175" t="s">
        <v>1296</v>
      </c>
      <c r="C197" s="175" t="s">
        <v>1297</v>
      </c>
      <c r="D197" s="175" t="s">
        <v>1298</v>
      </c>
      <c r="E197" s="176" t="s">
        <v>246</v>
      </c>
      <c r="F197" s="177">
        <v>48</v>
      </c>
      <c r="G197" s="177">
        <v>48</v>
      </c>
      <c r="H197" s="177">
        <v>48</v>
      </c>
      <c r="I197" s="175" t="s">
        <v>1299</v>
      </c>
      <c r="J197" s="176" t="s">
        <v>441</v>
      </c>
    </row>
    <row r="198" ht="72" spans="1:10">
      <c r="A198" s="343" t="s">
        <v>1300</v>
      </c>
      <c r="B198" s="175" t="s">
        <v>1301</v>
      </c>
      <c r="C198" s="175" t="s">
        <v>1302</v>
      </c>
      <c r="D198" s="175" t="s">
        <v>1303</v>
      </c>
      <c r="E198" s="174" t="s">
        <v>100</v>
      </c>
      <c r="F198" s="177" t="s">
        <v>351</v>
      </c>
      <c r="G198" s="177" t="s">
        <v>351</v>
      </c>
      <c r="H198" s="177" t="s">
        <v>351</v>
      </c>
      <c r="I198" s="175" t="s">
        <v>1304</v>
      </c>
      <c r="J198" s="174" t="s">
        <v>194</v>
      </c>
    </row>
    <row r="199" ht="24" spans="1:10">
      <c r="A199" s="343" t="s">
        <v>1305</v>
      </c>
      <c r="B199" s="175" t="s">
        <v>1306</v>
      </c>
      <c r="C199" s="175" t="s">
        <v>1307</v>
      </c>
      <c r="D199" s="175" t="s">
        <v>1308</v>
      </c>
      <c r="E199" s="176" t="s">
        <v>246</v>
      </c>
      <c r="F199" s="177">
        <v>200</v>
      </c>
      <c r="G199" s="177">
        <v>170</v>
      </c>
      <c r="H199" s="177">
        <v>145</v>
      </c>
      <c r="I199" s="175"/>
      <c r="J199" s="176" t="s">
        <v>441</v>
      </c>
    </row>
    <row r="200" ht="24" spans="1:10">
      <c r="A200" s="343" t="s">
        <v>1309</v>
      </c>
      <c r="B200" s="175" t="s">
        <v>1310</v>
      </c>
      <c r="C200" s="201" t="s">
        <v>1311</v>
      </c>
      <c r="D200" s="175" t="s">
        <v>1308</v>
      </c>
      <c r="E200" s="174" t="s">
        <v>246</v>
      </c>
      <c r="F200" s="177">
        <v>240</v>
      </c>
      <c r="G200" s="177">
        <v>204</v>
      </c>
      <c r="H200" s="177">
        <v>173</v>
      </c>
      <c r="I200" s="175" t="s">
        <v>1210</v>
      </c>
      <c r="J200" s="176" t="s">
        <v>441</v>
      </c>
    </row>
    <row r="201" ht="24" spans="1:10">
      <c r="A201" s="343" t="s">
        <v>1312</v>
      </c>
      <c r="B201" s="175" t="s">
        <v>1313</v>
      </c>
      <c r="C201" s="175" t="s">
        <v>1314</v>
      </c>
      <c r="D201" s="175" t="s">
        <v>1315</v>
      </c>
      <c r="E201" s="176" t="s">
        <v>100</v>
      </c>
      <c r="F201" s="177">
        <v>240</v>
      </c>
      <c r="G201" s="177">
        <v>190</v>
      </c>
      <c r="H201" s="177">
        <v>170</v>
      </c>
      <c r="I201" s="197"/>
      <c r="J201" s="176" t="s">
        <v>441</v>
      </c>
    </row>
    <row r="202" ht="24" spans="1:10">
      <c r="A202" s="343" t="s">
        <v>1316</v>
      </c>
      <c r="B202" s="175" t="s">
        <v>1317</v>
      </c>
      <c r="C202" s="201" t="s">
        <v>1318</v>
      </c>
      <c r="D202" s="175" t="s">
        <v>1319</v>
      </c>
      <c r="E202" s="174" t="s">
        <v>100</v>
      </c>
      <c r="F202" s="177">
        <v>100</v>
      </c>
      <c r="G202" s="177">
        <v>80</v>
      </c>
      <c r="H202" s="177">
        <v>70</v>
      </c>
      <c r="I202" s="175" t="s">
        <v>1320</v>
      </c>
      <c r="J202" s="176" t="s">
        <v>194</v>
      </c>
    </row>
    <row r="203" ht="72" spans="1:10">
      <c r="A203" s="343" t="s">
        <v>1321</v>
      </c>
      <c r="B203" s="175" t="s">
        <v>1322</v>
      </c>
      <c r="C203" s="201" t="s">
        <v>1323</v>
      </c>
      <c r="D203" s="201" t="s">
        <v>1324</v>
      </c>
      <c r="E203" s="174" t="s">
        <v>1325</v>
      </c>
      <c r="F203" s="177" t="s">
        <v>1326</v>
      </c>
      <c r="G203" s="177" t="s">
        <v>1326</v>
      </c>
      <c r="H203" s="177" t="s">
        <v>1326</v>
      </c>
      <c r="I203" s="175" t="s">
        <v>1327</v>
      </c>
      <c r="J203" s="176" t="s">
        <v>194</v>
      </c>
    </row>
    <row r="204" ht="62" customHeight="1" spans="1:10">
      <c r="A204" s="343" t="s">
        <v>1328</v>
      </c>
      <c r="B204" s="175" t="s">
        <v>1329</v>
      </c>
      <c r="C204" s="201"/>
      <c r="D204" s="201"/>
      <c r="E204" s="174" t="s">
        <v>1330</v>
      </c>
      <c r="F204" s="177">
        <v>5</v>
      </c>
      <c r="G204" s="177">
        <v>5</v>
      </c>
      <c r="H204" s="177">
        <v>5</v>
      </c>
      <c r="I204" s="175"/>
      <c r="J204" s="176" t="s">
        <v>194</v>
      </c>
    </row>
    <row r="205" ht="24" spans="1:10">
      <c r="A205" s="343" t="s">
        <v>1331</v>
      </c>
      <c r="B205" s="201" t="s">
        <v>1332</v>
      </c>
      <c r="C205" s="201" t="s">
        <v>1333</v>
      </c>
      <c r="D205" s="201" t="s">
        <v>1334</v>
      </c>
      <c r="E205" s="174" t="s">
        <v>100</v>
      </c>
      <c r="F205" s="177" t="s">
        <v>351</v>
      </c>
      <c r="G205" s="177" t="s">
        <v>351</v>
      </c>
      <c r="H205" s="177" t="s">
        <v>351</v>
      </c>
      <c r="I205" s="175" t="s">
        <v>1335</v>
      </c>
      <c r="J205" s="174" t="s">
        <v>194</v>
      </c>
    </row>
    <row r="206" ht="226" customHeight="1" spans="1:10">
      <c r="A206" s="172" t="s">
        <v>1336</v>
      </c>
      <c r="B206" s="173"/>
      <c r="C206" s="173"/>
      <c r="D206" s="173"/>
      <c r="E206" s="173"/>
      <c r="F206" s="173"/>
      <c r="G206" s="173"/>
      <c r="H206" s="173"/>
      <c r="I206" s="173"/>
      <c r="J206" s="181"/>
    </row>
    <row r="207" ht="96" spans="1:10">
      <c r="A207" s="350" t="s">
        <v>1337</v>
      </c>
      <c r="B207" s="176" t="s">
        <v>1338</v>
      </c>
      <c r="C207" s="175" t="s">
        <v>1339</v>
      </c>
      <c r="D207" s="175" t="s">
        <v>1340</v>
      </c>
      <c r="E207" s="176" t="s">
        <v>742</v>
      </c>
      <c r="F207" s="177">
        <v>100</v>
      </c>
      <c r="G207" s="177">
        <v>85</v>
      </c>
      <c r="H207" s="177">
        <v>72</v>
      </c>
      <c r="I207" s="175" t="s">
        <v>1341</v>
      </c>
      <c r="J207" s="174" t="s">
        <v>183</v>
      </c>
    </row>
    <row r="208" ht="49" customHeight="1" spans="1:10">
      <c r="A208" s="350" t="s">
        <v>1342</v>
      </c>
      <c r="B208" s="176" t="s">
        <v>1343</v>
      </c>
      <c r="C208" s="175"/>
      <c r="D208" s="175"/>
      <c r="E208" s="176" t="s">
        <v>742</v>
      </c>
      <c r="F208" s="177">
        <v>30</v>
      </c>
      <c r="G208" s="177">
        <v>26</v>
      </c>
      <c r="H208" s="177">
        <v>22</v>
      </c>
      <c r="I208" s="175"/>
      <c r="J208" s="174" t="s">
        <v>183</v>
      </c>
    </row>
    <row r="209" spans="1:10">
      <c r="A209" s="350" t="s">
        <v>1344</v>
      </c>
      <c r="B209" s="176" t="s">
        <v>1345</v>
      </c>
      <c r="C209" s="175" t="s">
        <v>1346</v>
      </c>
      <c r="D209" s="175" t="s">
        <v>1347</v>
      </c>
      <c r="E209" s="176" t="s">
        <v>100</v>
      </c>
      <c r="F209" s="177">
        <v>30</v>
      </c>
      <c r="G209" s="177">
        <v>26</v>
      </c>
      <c r="H209" s="177">
        <v>22</v>
      </c>
      <c r="I209" s="175"/>
      <c r="J209" s="174" t="s">
        <v>194</v>
      </c>
    </row>
    <row r="210" spans="1:10">
      <c r="A210" s="350" t="s">
        <v>1348</v>
      </c>
      <c r="B210" s="176" t="s">
        <v>1349</v>
      </c>
      <c r="C210" s="175" t="s">
        <v>1350</v>
      </c>
      <c r="D210" s="175" t="s">
        <v>1351</v>
      </c>
      <c r="E210" s="176" t="s">
        <v>100</v>
      </c>
      <c r="F210" s="177">
        <v>100</v>
      </c>
      <c r="G210" s="177">
        <v>85</v>
      </c>
      <c r="H210" s="177">
        <v>72</v>
      </c>
      <c r="I210" s="175"/>
      <c r="J210" s="174" t="s">
        <v>183</v>
      </c>
    </row>
    <row r="211" spans="1:10">
      <c r="A211" s="350" t="s">
        <v>1352</v>
      </c>
      <c r="B211" s="176" t="s">
        <v>1353</v>
      </c>
      <c r="C211" s="175"/>
      <c r="D211" s="203"/>
      <c r="E211" s="176" t="s">
        <v>100</v>
      </c>
      <c r="F211" s="177">
        <v>30</v>
      </c>
      <c r="G211" s="177">
        <v>26</v>
      </c>
      <c r="H211" s="177">
        <v>22</v>
      </c>
      <c r="I211" s="175"/>
      <c r="J211" s="174" t="s">
        <v>183</v>
      </c>
    </row>
    <row r="212" ht="36" spans="1:10">
      <c r="A212" s="350" t="s">
        <v>1354</v>
      </c>
      <c r="B212" s="176" t="s">
        <v>1355</v>
      </c>
      <c r="C212" s="175" t="s">
        <v>1356</v>
      </c>
      <c r="D212" s="175" t="s">
        <v>1357</v>
      </c>
      <c r="E212" s="176" t="s">
        <v>1358</v>
      </c>
      <c r="F212" s="177">
        <v>300</v>
      </c>
      <c r="G212" s="177">
        <v>255</v>
      </c>
      <c r="H212" s="177">
        <v>217</v>
      </c>
      <c r="I212" s="212"/>
      <c r="J212" s="174" t="s">
        <v>183</v>
      </c>
    </row>
    <row r="213" ht="24" spans="1:10">
      <c r="A213" s="350" t="s">
        <v>1359</v>
      </c>
      <c r="B213" s="176" t="s">
        <v>1360</v>
      </c>
      <c r="C213" s="175" t="s">
        <v>1361</v>
      </c>
      <c r="D213" s="175" t="s">
        <v>1362</v>
      </c>
      <c r="E213" s="176" t="s">
        <v>100</v>
      </c>
      <c r="F213" s="177">
        <v>50</v>
      </c>
      <c r="G213" s="177">
        <v>43</v>
      </c>
      <c r="H213" s="177">
        <v>37</v>
      </c>
      <c r="I213" s="175" t="s">
        <v>1363</v>
      </c>
      <c r="J213" s="174" t="s">
        <v>194</v>
      </c>
    </row>
    <row r="214" ht="24" spans="1:10">
      <c r="A214" s="351" t="s">
        <v>1364</v>
      </c>
      <c r="B214" s="191" t="s">
        <v>1365</v>
      </c>
      <c r="C214" s="192" t="s">
        <v>1366</v>
      </c>
      <c r="D214" s="192" t="s">
        <v>1367</v>
      </c>
      <c r="E214" s="191" t="s">
        <v>100</v>
      </c>
      <c r="F214" s="193">
        <v>70</v>
      </c>
      <c r="G214" s="193">
        <v>60</v>
      </c>
      <c r="H214" s="193">
        <v>51</v>
      </c>
      <c r="I214" s="192"/>
      <c r="J214" s="190" t="s">
        <v>194</v>
      </c>
    </row>
    <row r="215" ht="259" customHeight="1" spans="1:10">
      <c r="A215" s="205" t="s">
        <v>1368</v>
      </c>
      <c r="B215" s="206"/>
      <c r="C215" s="206"/>
      <c r="D215" s="206"/>
      <c r="E215" s="206"/>
      <c r="F215" s="206"/>
      <c r="G215" s="206"/>
      <c r="H215" s="206"/>
      <c r="I215" s="206"/>
      <c r="J215" s="213"/>
    </row>
    <row r="216" ht="24" spans="1:10">
      <c r="A216" s="349" t="s">
        <v>1369</v>
      </c>
      <c r="B216" s="176" t="s">
        <v>1370</v>
      </c>
      <c r="C216" s="175" t="s">
        <v>1371</v>
      </c>
      <c r="D216" s="175" t="s">
        <v>1372</v>
      </c>
      <c r="E216" s="176" t="s">
        <v>1373</v>
      </c>
      <c r="F216" s="189">
        <v>200</v>
      </c>
      <c r="G216" s="189">
        <v>170</v>
      </c>
      <c r="H216" s="189">
        <v>145</v>
      </c>
      <c r="I216" s="176"/>
      <c r="J216" s="174" t="s">
        <v>441</v>
      </c>
    </row>
    <row r="217" ht="24" spans="1:10">
      <c r="A217" s="349" t="s">
        <v>1374</v>
      </c>
      <c r="B217" s="176" t="s">
        <v>1375</v>
      </c>
      <c r="C217" s="175"/>
      <c r="D217" s="175"/>
      <c r="E217" s="176" t="s">
        <v>1373</v>
      </c>
      <c r="F217" s="189">
        <v>60</v>
      </c>
      <c r="G217" s="189">
        <v>51</v>
      </c>
      <c r="H217" s="189">
        <v>44</v>
      </c>
      <c r="I217" s="176"/>
      <c r="J217" s="174" t="s">
        <v>441</v>
      </c>
    </row>
    <row r="218" ht="24" spans="1:10">
      <c r="A218" s="349" t="s">
        <v>1376</v>
      </c>
      <c r="B218" s="176" t="s">
        <v>1377</v>
      </c>
      <c r="C218" s="175" t="s">
        <v>1378</v>
      </c>
      <c r="D218" s="175" t="s">
        <v>1372</v>
      </c>
      <c r="E218" s="176" t="s">
        <v>1373</v>
      </c>
      <c r="F218" s="189">
        <v>300</v>
      </c>
      <c r="G218" s="189">
        <f>300*0.85</f>
        <v>255</v>
      </c>
      <c r="H218" s="189">
        <v>217</v>
      </c>
      <c r="I218" s="176" t="s">
        <v>1379</v>
      </c>
      <c r="J218" s="174" t="s">
        <v>441</v>
      </c>
    </row>
    <row r="219" ht="24" spans="1:10">
      <c r="A219" s="349" t="s">
        <v>1380</v>
      </c>
      <c r="B219" s="176" t="s">
        <v>1381</v>
      </c>
      <c r="C219" s="175"/>
      <c r="D219" s="175"/>
      <c r="E219" s="176" t="s">
        <v>1373</v>
      </c>
      <c r="F219" s="189">
        <v>90</v>
      </c>
      <c r="G219" s="189">
        <v>77</v>
      </c>
      <c r="H219" s="189">
        <v>65</v>
      </c>
      <c r="I219" s="176"/>
      <c r="J219" s="174" t="s">
        <v>441</v>
      </c>
    </row>
    <row r="220" ht="24" spans="1:10">
      <c r="A220" s="349" t="s">
        <v>1382</v>
      </c>
      <c r="B220" s="176" t="s">
        <v>1383</v>
      </c>
      <c r="C220" s="175" t="s">
        <v>1384</v>
      </c>
      <c r="D220" s="175" t="s">
        <v>1372</v>
      </c>
      <c r="E220" s="176" t="s">
        <v>1385</v>
      </c>
      <c r="F220" s="189">
        <v>350</v>
      </c>
      <c r="G220" s="189">
        <v>298</v>
      </c>
      <c r="H220" s="189">
        <v>253</v>
      </c>
      <c r="I220" s="176"/>
      <c r="J220" s="174" t="s">
        <v>441</v>
      </c>
    </row>
    <row r="221" ht="24" spans="1:10">
      <c r="A221" s="349" t="s">
        <v>1386</v>
      </c>
      <c r="B221" s="176" t="s">
        <v>1387</v>
      </c>
      <c r="C221" s="175"/>
      <c r="D221" s="175"/>
      <c r="E221" s="176" t="s">
        <v>1385</v>
      </c>
      <c r="F221" s="189">
        <v>105</v>
      </c>
      <c r="G221" s="189">
        <v>90</v>
      </c>
      <c r="H221" s="189">
        <v>76</v>
      </c>
      <c r="I221" s="176"/>
      <c r="J221" s="174" t="s">
        <v>441</v>
      </c>
    </row>
    <row r="222" ht="24" spans="1:10">
      <c r="A222" s="349" t="s">
        <v>1388</v>
      </c>
      <c r="B222" s="176" t="s">
        <v>1389</v>
      </c>
      <c r="C222" s="175" t="s">
        <v>1390</v>
      </c>
      <c r="D222" s="175" t="s">
        <v>1372</v>
      </c>
      <c r="E222" s="176" t="s">
        <v>1385</v>
      </c>
      <c r="F222" s="189">
        <v>400</v>
      </c>
      <c r="G222" s="189">
        <f>400*0.85</f>
        <v>340</v>
      </c>
      <c r="H222" s="189">
        <f>340*0.85</f>
        <v>289</v>
      </c>
      <c r="I222" s="176" t="s">
        <v>1391</v>
      </c>
      <c r="J222" s="174" t="s">
        <v>441</v>
      </c>
    </row>
    <row r="223" ht="24" spans="1:10">
      <c r="A223" s="349" t="s">
        <v>1392</v>
      </c>
      <c r="B223" s="176" t="s">
        <v>1393</v>
      </c>
      <c r="C223" s="175"/>
      <c r="D223" s="175"/>
      <c r="E223" s="176" t="s">
        <v>1385</v>
      </c>
      <c r="F223" s="189">
        <v>120</v>
      </c>
      <c r="G223" s="189">
        <v>102</v>
      </c>
      <c r="H223" s="189">
        <v>87</v>
      </c>
      <c r="I223" s="176"/>
      <c r="J223" s="174" t="s">
        <v>441</v>
      </c>
    </row>
    <row r="224" ht="24" spans="1:10">
      <c r="A224" s="349" t="s">
        <v>1394</v>
      </c>
      <c r="B224" s="176" t="s">
        <v>1395</v>
      </c>
      <c r="C224" s="175" t="s">
        <v>1396</v>
      </c>
      <c r="D224" s="175" t="s">
        <v>1397</v>
      </c>
      <c r="E224" s="176" t="s">
        <v>742</v>
      </c>
      <c r="F224" s="189">
        <v>280</v>
      </c>
      <c r="G224" s="189">
        <v>238</v>
      </c>
      <c r="H224" s="189">
        <v>202</v>
      </c>
      <c r="I224" s="176"/>
      <c r="J224" s="174" t="s">
        <v>441</v>
      </c>
    </row>
    <row r="225" spans="1:10">
      <c r="A225" s="349" t="s">
        <v>1398</v>
      </c>
      <c r="B225" s="176" t="s">
        <v>1399</v>
      </c>
      <c r="C225" s="175"/>
      <c r="D225" s="175"/>
      <c r="E225" s="176" t="s">
        <v>742</v>
      </c>
      <c r="F225" s="189">
        <v>84</v>
      </c>
      <c r="G225" s="189">
        <v>71</v>
      </c>
      <c r="H225" s="189">
        <v>61</v>
      </c>
      <c r="I225" s="176"/>
      <c r="J225" s="174" t="s">
        <v>441</v>
      </c>
    </row>
    <row r="226" ht="24" spans="1:10">
      <c r="A226" s="349" t="s">
        <v>1400</v>
      </c>
      <c r="B226" s="176" t="s">
        <v>1401</v>
      </c>
      <c r="C226" s="175" t="s">
        <v>1402</v>
      </c>
      <c r="D226" s="175" t="s">
        <v>1403</v>
      </c>
      <c r="E226" s="176" t="s">
        <v>742</v>
      </c>
      <c r="F226" s="189">
        <v>30</v>
      </c>
      <c r="G226" s="189">
        <v>26</v>
      </c>
      <c r="H226" s="189">
        <v>22</v>
      </c>
      <c r="I226" s="176"/>
      <c r="J226" s="174" t="s">
        <v>441</v>
      </c>
    </row>
    <row r="227" spans="1:10">
      <c r="A227" s="349" t="s">
        <v>1404</v>
      </c>
      <c r="B227" s="176" t="s">
        <v>1405</v>
      </c>
      <c r="C227" s="175"/>
      <c r="D227" s="175"/>
      <c r="E227" s="176" t="s">
        <v>742</v>
      </c>
      <c r="F227" s="189">
        <v>9</v>
      </c>
      <c r="G227" s="189">
        <v>8</v>
      </c>
      <c r="H227" s="189">
        <v>7</v>
      </c>
      <c r="I227" s="176"/>
      <c r="J227" s="174" t="s">
        <v>441</v>
      </c>
    </row>
    <row r="228" ht="24" spans="1:10">
      <c r="A228" s="349" t="s">
        <v>1406</v>
      </c>
      <c r="B228" s="176" t="s">
        <v>1407</v>
      </c>
      <c r="C228" s="175" t="s">
        <v>1408</v>
      </c>
      <c r="D228" s="175" t="s">
        <v>1409</v>
      </c>
      <c r="E228" s="176" t="s">
        <v>1385</v>
      </c>
      <c r="F228" s="189">
        <v>500</v>
      </c>
      <c r="G228" s="189">
        <v>425</v>
      </c>
      <c r="H228" s="189">
        <v>361</v>
      </c>
      <c r="I228" s="176"/>
      <c r="J228" s="174" t="s">
        <v>441</v>
      </c>
    </row>
    <row r="229" ht="24" spans="1:10">
      <c r="A229" s="349" t="s">
        <v>1410</v>
      </c>
      <c r="B229" s="176" t="s">
        <v>1411</v>
      </c>
      <c r="C229" s="175"/>
      <c r="D229" s="175"/>
      <c r="E229" s="176" t="s">
        <v>1385</v>
      </c>
      <c r="F229" s="189">
        <v>150</v>
      </c>
      <c r="G229" s="189">
        <v>128</v>
      </c>
      <c r="H229" s="189">
        <v>108</v>
      </c>
      <c r="I229" s="176"/>
      <c r="J229" s="174" t="s">
        <v>441</v>
      </c>
    </row>
    <row r="230" ht="24" spans="1:10">
      <c r="A230" s="349" t="s">
        <v>1412</v>
      </c>
      <c r="B230" s="176" t="s">
        <v>1413</v>
      </c>
      <c r="C230" s="175" t="s">
        <v>1414</v>
      </c>
      <c r="D230" s="175" t="s">
        <v>1415</v>
      </c>
      <c r="E230" s="176" t="s">
        <v>100</v>
      </c>
      <c r="F230" s="189">
        <v>180</v>
      </c>
      <c r="G230" s="189">
        <v>153</v>
      </c>
      <c r="H230" s="189">
        <v>130</v>
      </c>
      <c r="I230" s="176" t="s">
        <v>1416</v>
      </c>
      <c r="J230" s="174" t="s">
        <v>441</v>
      </c>
    </row>
    <row r="231" spans="1:10">
      <c r="A231" s="349" t="s">
        <v>1417</v>
      </c>
      <c r="B231" s="176" t="s">
        <v>1418</v>
      </c>
      <c r="C231" s="175"/>
      <c r="D231" s="175"/>
      <c r="E231" s="176" t="s">
        <v>100</v>
      </c>
      <c r="F231" s="189">
        <v>54</v>
      </c>
      <c r="G231" s="189">
        <v>46</v>
      </c>
      <c r="H231" s="189">
        <v>39</v>
      </c>
      <c r="I231" s="176"/>
      <c r="J231" s="174" t="s">
        <v>441</v>
      </c>
    </row>
    <row r="232" ht="24" spans="1:10">
      <c r="A232" s="349" t="s">
        <v>1419</v>
      </c>
      <c r="B232" s="176" t="s">
        <v>1420</v>
      </c>
      <c r="C232" s="175" t="s">
        <v>1421</v>
      </c>
      <c r="D232" s="175" t="s">
        <v>1422</v>
      </c>
      <c r="E232" s="176" t="s">
        <v>100</v>
      </c>
      <c r="F232" s="189">
        <v>50</v>
      </c>
      <c r="G232" s="189">
        <v>43</v>
      </c>
      <c r="H232" s="189">
        <v>37</v>
      </c>
      <c r="I232" s="176"/>
      <c r="J232" s="174" t="s">
        <v>441</v>
      </c>
    </row>
    <row r="233" spans="1:10">
      <c r="A233" s="343" t="s">
        <v>1423</v>
      </c>
      <c r="B233" s="174" t="s">
        <v>1424</v>
      </c>
      <c r="C233" s="175"/>
      <c r="D233" s="197"/>
      <c r="E233" s="174" t="s">
        <v>100</v>
      </c>
      <c r="F233" s="189">
        <v>15</v>
      </c>
      <c r="G233" s="189">
        <v>13</v>
      </c>
      <c r="H233" s="189">
        <v>11</v>
      </c>
      <c r="I233" s="183"/>
      <c r="J233" s="174" t="s">
        <v>441</v>
      </c>
    </row>
    <row r="234" ht="340" customHeight="1" spans="1:10">
      <c r="A234" s="207" t="s">
        <v>1425</v>
      </c>
      <c r="B234" s="208"/>
      <c r="C234" s="208"/>
      <c r="D234" s="208"/>
      <c r="E234" s="208"/>
      <c r="F234" s="208"/>
      <c r="G234" s="208"/>
      <c r="H234" s="208"/>
      <c r="I234" s="208"/>
      <c r="J234" s="214"/>
    </row>
    <row r="235" ht="40.5" spans="1:10">
      <c r="A235" s="352" t="s">
        <v>1426</v>
      </c>
      <c r="B235" s="209" t="s">
        <v>1427</v>
      </c>
      <c r="C235" s="209" t="s">
        <v>1428</v>
      </c>
      <c r="D235" s="209" t="s">
        <v>1429</v>
      </c>
      <c r="E235" s="199" t="s">
        <v>100</v>
      </c>
      <c r="F235" s="210">
        <v>25</v>
      </c>
      <c r="G235" s="210">
        <v>21</v>
      </c>
      <c r="H235" s="210">
        <v>18</v>
      </c>
      <c r="I235" s="215" t="s">
        <v>1430</v>
      </c>
      <c r="J235" s="194" t="s">
        <v>441</v>
      </c>
    </row>
    <row r="236" ht="40.5" spans="1:10">
      <c r="A236" s="348" t="s">
        <v>1431</v>
      </c>
      <c r="B236" s="209" t="s">
        <v>1432</v>
      </c>
      <c r="C236" s="209" t="s">
        <v>1433</v>
      </c>
      <c r="D236" s="209" t="s">
        <v>1434</v>
      </c>
      <c r="E236" s="199" t="s">
        <v>100</v>
      </c>
      <c r="F236" s="211">
        <v>240</v>
      </c>
      <c r="G236" s="211">
        <v>204</v>
      </c>
      <c r="H236" s="211">
        <v>173</v>
      </c>
      <c r="I236" s="215" t="s">
        <v>1430</v>
      </c>
      <c r="J236" s="194" t="s">
        <v>441</v>
      </c>
    </row>
    <row r="237" ht="40.5" spans="1:10">
      <c r="A237" s="348" t="s">
        <v>1435</v>
      </c>
      <c r="B237" s="209" t="s">
        <v>1436</v>
      </c>
      <c r="C237" s="209" t="s">
        <v>1437</v>
      </c>
      <c r="D237" s="209" t="s">
        <v>1438</v>
      </c>
      <c r="E237" s="199" t="s">
        <v>100</v>
      </c>
      <c r="F237" s="211">
        <v>260</v>
      </c>
      <c r="G237" s="211">
        <v>221</v>
      </c>
      <c r="H237" s="211">
        <v>188</v>
      </c>
      <c r="I237" s="211" t="s">
        <v>1439</v>
      </c>
      <c r="J237" s="194" t="s">
        <v>441</v>
      </c>
    </row>
    <row r="238" ht="40.5" spans="1:10">
      <c r="A238" s="196"/>
      <c r="B238" s="209" t="s">
        <v>1440</v>
      </c>
      <c r="C238" s="209"/>
      <c r="D238" s="209"/>
      <c r="E238" s="199" t="s">
        <v>100</v>
      </c>
      <c r="F238" s="211">
        <v>52</v>
      </c>
      <c r="G238" s="211">
        <v>44</v>
      </c>
      <c r="H238" s="210">
        <v>38</v>
      </c>
      <c r="I238" s="215"/>
      <c r="J238" s="194" t="s">
        <v>441</v>
      </c>
    </row>
    <row r="239" ht="27" spans="1:10">
      <c r="A239" s="348" t="s">
        <v>1441</v>
      </c>
      <c r="B239" s="209" t="s">
        <v>1442</v>
      </c>
      <c r="C239" s="209"/>
      <c r="D239" s="209"/>
      <c r="E239" s="199" t="s">
        <v>100</v>
      </c>
      <c r="F239" s="211">
        <v>78</v>
      </c>
      <c r="G239" s="211">
        <v>66</v>
      </c>
      <c r="H239" s="211">
        <v>56</v>
      </c>
      <c r="I239" s="196"/>
      <c r="J239" s="194" t="s">
        <v>441</v>
      </c>
    </row>
    <row r="240" ht="40.5" spans="1:10">
      <c r="A240" s="348" t="s">
        <v>1443</v>
      </c>
      <c r="B240" s="209" t="s">
        <v>1444</v>
      </c>
      <c r="C240" s="209"/>
      <c r="D240" s="209"/>
      <c r="E240" s="199" t="s">
        <v>100</v>
      </c>
      <c r="F240" s="211">
        <v>78</v>
      </c>
      <c r="G240" s="211">
        <v>66</v>
      </c>
      <c r="H240" s="211">
        <v>56</v>
      </c>
      <c r="I240" s="196"/>
      <c r="J240" s="194" t="s">
        <v>441</v>
      </c>
    </row>
    <row r="241" ht="40.5" spans="1:10">
      <c r="A241" s="348" t="s">
        <v>1445</v>
      </c>
      <c r="B241" s="209" t="s">
        <v>1446</v>
      </c>
      <c r="C241" s="209" t="s">
        <v>1447</v>
      </c>
      <c r="D241" s="209" t="s">
        <v>1438</v>
      </c>
      <c r="E241" s="199" t="s">
        <v>100</v>
      </c>
      <c r="F241" s="211">
        <v>450</v>
      </c>
      <c r="G241" s="211">
        <v>383</v>
      </c>
      <c r="H241" s="210">
        <v>326</v>
      </c>
      <c r="I241" s="215" t="s">
        <v>1439</v>
      </c>
      <c r="J241" s="194" t="s">
        <v>441</v>
      </c>
    </row>
    <row r="242" ht="40.5" spans="1:10">
      <c r="A242" s="196"/>
      <c r="B242" s="209" t="s">
        <v>1448</v>
      </c>
      <c r="C242" s="209"/>
      <c r="D242" s="209"/>
      <c r="E242" s="199" t="s">
        <v>100</v>
      </c>
      <c r="F242" s="211">
        <f>F241*0.2</f>
        <v>90</v>
      </c>
      <c r="G242" s="211">
        <v>77</v>
      </c>
      <c r="H242" s="210">
        <v>65</v>
      </c>
      <c r="I242" s="215"/>
      <c r="J242" s="194" t="s">
        <v>441</v>
      </c>
    </row>
    <row r="243" ht="27" spans="1:10">
      <c r="A243" s="348" t="s">
        <v>1449</v>
      </c>
      <c r="B243" s="209" t="s">
        <v>1450</v>
      </c>
      <c r="C243" s="209"/>
      <c r="D243" s="209"/>
      <c r="E243" s="199" t="s">
        <v>100</v>
      </c>
      <c r="F243" s="211">
        <v>135</v>
      </c>
      <c r="G243" s="211">
        <v>115</v>
      </c>
      <c r="H243" s="211">
        <v>98</v>
      </c>
      <c r="I243" s="196"/>
      <c r="J243" s="194" t="s">
        <v>441</v>
      </c>
    </row>
    <row r="244" ht="40.5" spans="1:10">
      <c r="A244" s="348" t="s">
        <v>1451</v>
      </c>
      <c r="B244" s="209" t="s">
        <v>1452</v>
      </c>
      <c r="C244" s="209"/>
      <c r="D244" s="209"/>
      <c r="E244" s="199" t="s">
        <v>100</v>
      </c>
      <c r="F244" s="211">
        <v>135</v>
      </c>
      <c r="G244" s="211">
        <v>115</v>
      </c>
      <c r="H244" s="211">
        <v>98</v>
      </c>
      <c r="I244" s="196"/>
      <c r="J244" s="194" t="s">
        <v>441</v>
      </c>
    </row>
    <row r="245" ht="40.5" spans="1:10">
      <c r="A245" s="348" t="s">
        <v>1453</v>
      </c>
      <c r="B245" s="209" t="s">
        <v>1454</v>
      </c>
      <c r="C245" s="209"/>
      <c r="D245" s="209"/>
      <c r="E245" s="199" t="s">
        <v>100</v>
      </c>
      <c r="F245" s="211">
        <v>90</v>
      </c>
      <c r="G245" s="211">
        <v>77</v>
      </c>
      <c r="H245" s="210">
        <v>65</v>
      </c>
      <c r="I245" s="196"/>
      <c r="J245" s="194" t="s">
        <v>441</v>
      </c>
    </row>
    <row r="246" ht="40.5" spans="1:10">
      <c r="A246" s="348" t="s">
        <v>1455</v>
      </c>
      <c r="B246" s="209" t="s">
        <v>1456</v>
      </c>
      <c r="C246" s="209" t="s">
        <v>1457</v>
      </c>
      <c r="D246" s="209" t="s">
        <v>1458</v>
      </c>
      <c r="E246" s="199" t="s">
        <v>100</v>
      </c>
      <c r="F246" s="211">
        <v>400</v>
      </c>
      <c r="G246" s="211">
        <v>340</v>
      </c>
      <c r="H246" s="211">
        <v>289</v>
      </c>
      <c r="I246" s="196"/>
      <c r="J246" s="194" t="s">
        <v>441</v>
      </c>
    </row>
    <row r="247" ht="27" spans="1:10">
      <c r="A247" s="348" t="s">
        <v>1459</v>
      </c>
      <c r="B247" s="209" t="s">
        <v>1460</v>
      </c>
      <c r="C247" s="209"/>
      <c r="D247" s="209"/>
      <c r="E247" s="199" t="s">
        <v>100</v>
      </c>
      <c r="F247" s="211">
        <v>120</v>
      </c>
      <c r="G247" s="211">
        <v>102</v>
      </c>
      <c r="H247" s="211">
        <v>87</v>
      </c>
      <c r="I247" s="196"/>
      <c r="J247" s="194" t="s">
        <v>441</v>
      </c>
    </row>
    <row r="248" ht="40.5" spans="1:10">
      <c r="A248" s="348" t="s">
        <v>1461</v>
      </c>
      <c r="B248" s="209" t="s">
        <v>1462</v>
      </c>
      <c r="C248" s="209"/>
      <c r="D248" s="209"/>
      <c r="E248" s="199" t="s">
        <v>100</v>
      </c>
      <c r="F248" s="211">
        <v>120</v>
      </c>
      <c r="G248" s="211">
        <v>102</v>
      </c>
      <c r="H248" s="211">
        <v>87</v>
      </c>
      <c r="I248" s="196"/>
      <c r="J248" s="194" t="s">
        <v>441</v>
      </c>
    </row>
    <row r="249" ht="40.5" spans="1:10">
      <c r="A249" s="348" t="s">
        <v>1463</v>
      </c>
      <c r="B249" s="209" t="s">
        <v>1464</v>
      </c>
      <c r="C249" s="209" t="s">
        <v>1465</v>
      </c>
      <c r="D249" s="209" t="s">
        <v>1466</v>
      </c>
      <c r="E249" s="199" t="s">
        <v>100</v>
      </c>
      <c r="F249" s="211">
        <v>1265</v>
      </c>
      <c r="G249" s="211">
        <v>1075</v>
      </c>
      <c r="H249" s="210">
        <v>914</v>
      </c>
      <c r="I249" s="215" t="s">
        <v>1439</v>
      </c>
      <c r="J249" s="194" t="s">
        <v>441</v>
      </c>
    </row>
    <row r="250" ht="27" spans="1:10">
      <c r="A250" s="196"/>
      <c r="B250" s="209" t="s">
        <v>1467</v>
      </c>
      <c r="C250" s="209"/>
      <c r="D250" s="209"/>
      <c r="E250" s="199" t="s">
        <v>100</v>
      </c>
      <c r="F250" s="211">
        <v>253</v>
      </c>
      <c r="G250" s="211">
        <v>215</v>
      </c>
      <c r="H250" s="210">
        <v>183</v>
      </c>
      <c r="I250" s="215"/>
      <c r="J250" s="194" t="s">
        <v>441</v>
      </c>
    </row>
    <row r="251" ht="27" spans="1:10">
      <c r="A251" s="348" t="s">
        <v>1468</v>
      </c>
      <c r="B251" s="209" t="s">
        <v>1469</v>
      </c>
      <c r="C251" s="209"/>
      <c r="D251" s="209"/>
      <c r="E251" s="199" t="s">
        <v>100</v>
      </c>
      <c r="F251" s="211">
        <v>380</v>
      </c>
      <c r="G251" s="211">
        <v>323</v>
      </c>
      <c r="H251" s="211">
        <v>275</v>
      </c>
      <c r="I251" s="196"/>
      <c r="J251" s="194" t="s">
        <v>441</v>
      </c>
    </row>
    <row r="252" ht="40.5" spans="1:10">
      <c r="A252" s="348" t="s">
        <v>1470</v>
      </c>
      <c r="B252" s="209" t="s">
        <v>1471</v>
      </c>
      <c r="C252" s="209"/>
      <c r="D252" s="209"/>
      <c r="E252" s="199" t="s">
        <v>100</v>
      </c>
      <c r="F252" s="211">
        <v>380</v>
      </c>
      <c r="G252" s="211">
        <v>323</v>
      </c>
      <c r="H252" s="211">
        <v>275</v>
      </c>
      <c r="I252" s="196"/>
      <c r="J252" s="194" t="s">
        <v>441</v>
      </c>
    </row>
    <row r="253" ht="27" spans="1:10">
      <c r="A253" s="348" t="s">
        <v>1472</v>
      </c>
      <c r="B253" s="209" t="s">
        <v>1473</v>
      </c>
      <c r="C253" s="209"/>
      <c r="D253" s="209"/>
      <c r="E253" s="199" t="s">
        <v>100</v>
      </c>
      <c r="F253" s="211">
        <v>380</v>
      </c>
      <c r="G253" s="211">
        <v>323</v>
      </c>
      <c r="H253" s="211">
        <v>275</v>
      </c>
      <c r="I253" s="196"/>
      <c r="J253" s="194" t="s">
        <v>441</v>
      </c>
    </row>
    <row r="254" ht="54" spans="1:10">
      <c r="A254" s="348" t="s">
        <v>1474</v>
      </c>
      <c r="B254" s="209" t="s">
        <v>1475</v>
      </c>
      <c r="C254" s="209" t="s">
        <v>1476</v>
      </c>
      <c r="D254" s="209" t="s">
        <v>1477</v>
      </c>
      <c r="E254" s="199" t="s">
        <v>100</v>
      </c>
      <c r="F254" s="211">
        <v>1465</v>
      </c>
      <c r="G254" s="211">
        <v>1245</v>
      </c>
      <c r="H254" s="210">
        <v>1058</v>
      </c>
      <c r="I254" s="215" t="s">
        <v>1439</v>
      </c>
      <c r="J254" s="194" t="s">
        <v>441</v>
      </c>
    </row>
    <row r="255" ht="40.5" spans="1:10">
      <c r="A255" s="196"/>
      <c r="B255" s="209" t="s">
        <v>1478</v>
      </c>
      <c r="C255" s="209"/>
      <c r="D255" s="209"/>
      <c r="E255" s="199" t="s">
        <v>100</v>
      </c>
      <c r="F255" s="211">
        <v>293</v>
      </c>
      <c r="G255" s="211">
        <v>249</v>
      </c>
      <c r="H255" s="210">
        <v>212</v>
      </c>
      <c r="I255" s="215"/>
      <c r="J255" s="194" t="s">
        <v>441</v>
      </c>
    </row>
    <row r="256" ht="27" spans="1:10">
      <c r="A256" s="348" t="s">
        <v>1479</v>
      </c>
      <c r="B256" s="209" t="s">
        <v>1480</v>
      </c>
      <c r="C256" s="209"/>
      <c r="D256" s="209"/>
      <c r="E256" s="199" t="s">
        <v>100</v>
      </c>
      <c r="F256" s="211">
        <v>440</v>
      </c>
      <c r="G256" s="211">
        <v>374</v>
      </c>
      <c r="H256" s="211">
        <v>318</v>
      </c>
      <c r="I256" s="196"/>
      <c r="J256" s="194" t="s">
        <v>441</v>
      </c>
    </row>
    <row r="257" ht="40.5" spans="1:10">
      <c r="A257" s="348" t="s">
        <v>1481</v>
      </c>
      <c r="B257" s="209" t="s">
        <v>1482</v>
      </c>
      <c r="C257" s="209"/>
      <c r="D257" s="209"/>
      <c r="E257" s="199" t="s">
        <v>100</v>
      </c>
      <c r="F257" s="211">
        <v>440</v>
      </c>
      <c r="G257" s="211">
        <v>374</v>
      </c>
      <c r="H257" s="211">
        <v>318</v>
      </c>
      <c r="I257" s="196"/>
      <c r="J257" s="194" t="s">
        <v>441</v>
      </c>
    </row>
    <row r="258" ht="27" spans="1:10">
      <c r="A258" s="348" t="s">
        <v>1483</v>
      </c>
      <c r="B258" s="209" t="s">
        <v>1484</v>
      </c>
      <c r="C258" s="209"/>
      <c r="D258" s="209"/>
      <c r="E258" s="199" t="s">
        <v>100</v>
      </c>
      <c r="F258" s="211">
        <v>440</v>
      </c>
      <c r="G258" s="211">
        <v>374</v>
      </c>
      <c r="H258" s="211">
        <v>318</v>
      </c>
      <c r="I258" s="196"/>
      <c r="J258" s="194" t="s">
        <v>441</v>
      </c>
    </row>
    <row r="259" ht="40.5" spans="1:10">
      <c r="A259" s="348" t="s">
        <v>1485</v>
      </c>
      <c r="B259" s="209" t="s">
        <v>1486</v>
      </c>
      <c r="C259" s="209" t="s">
        <v>1487</v>
      </c>
      <c r="D259" s="209" t="s">
        <v>1466</v>
      </c>
      <c r="E259" s="199" t="s">
        <v>100</v>
      </c>
      <c r="F259" s="211" t="s">
        <v>351</v>
      </c>
      <c r="G259" s="211" t="s">
        <v>351</v>
      </c>
      <c r="H259" s="211" t="s">
        <v>351</v>
      </c>
      <c r="I259" s="215" t="s">
        <v>1439</v>
      </c>
      <c r="J259" s="194" t="s">
        <v>194</v>
      </c>
    </row>
    <row r="260" ht="40.5" spans="1:10">
      <c r="A260" s="196"/>
      <c r="B260" s="209" t="s">
        <v>1488</v>
      </c>
      <c r="C260" s="209"/>
      <c r="D260" s="209"/>
      <c r="E260" s="199" t="s">
        <v>100</v>
      </c>
      <c r="F260" s="211" t="s">
        <v>351</v>
      </c>
      <c r="G260" s="211" t="s">
        <v>351</v>
      </c>
      <c r="H260" s="211" t="s">
        <v>351</v>
      </c>
      <c r="I260" s="215"/>
      <c r="J260" s="194" t="s">
        <v>194</v>
      </c>
    </row>
    <row r="261" ht="27" spans="1:10">
      <c r="A261" s="348" t="s">
        <v>1489</v>
      </c>
      <c r="B261" s="209" t="s">
        <v>1490</v>
      </c>
      <c r="C261" s="209"/>
      <c r="D261" s="209"/>
      <c r="E261" s="199" t="s">
        <v>100</v>
      </c>
      <c r="F261" s="211" t="s">
        <v>351</v>
      </c>
      <c r="G261" s="211" t="s">
        <v>351</v>
      </c>
      <c r="H261" s="211" t="s">
        <v>351</v>
      </c>
      <c r="I261" s="196"/>
      <c r="J261" s="194" t="s">
        <v>194</v>
      </c>
    </row>
    <row r="262" ht="40.5" spans="1:10">
      <c r="A262" s="348" t="s">
        <v>1491</v>
      </c>
      <c r="B262" s="209" t="s">
        <v>1492</v>
      </c>
      <c r="C262" s="209"/>
      <c r="D262" s="209"/>
      <c r="E262" s="199" t="s">
        <v>100</v>
      </c>
      <c r="F262" s="211" t="s">
        <v>351</v>
      </c>
      <c r="G262" s="211" t="s">
        <v>351</v>
      </c>
      <c r="H262" s="211" t="s">
        <v>351</v>
      </c>
      <c r="I262" s="196"/>
      <c r="J262" s="194" t="s">
        <v>194</v>
      </c>
    </row>
    <row r="263" ht="27" spans="1:10">
      <c r="A263" s="348" t="s">
        <v>1493</v>
      </c>
      <c r="B263" s="209" t="s">
        <v>1494</v>
      </c>
      <c r="C263" s="209" t="s">
        <v>1495</v>
      </c>
      <c r="D263" s="209" t="s">
        <v>1496</v>
      </c>
      <c r="E263" s="199" t="s">
        <v>100</v>
      </c>
      <c r="F263" s="211">
        <v>125</v>
      </c>
      <c r="G263" s="210">
        <v>106</v>
      </c>
      <c r="H263" s="211">
        <v>90</v>
      </c>
      <c r="I263" s="196"/>
      <c r="J263" s="194" t="s">
        <v>183</v>
      </c>
    </row>
    <row r="264" ht="27" spans="1:10">
      <c r="A264" s="348" t="s">
        <v>1497</v>
      </c>
      <c r="B264" s="209" t="s">
        <v>1498</v>
      </c>
      <c r="C264" s="209"/>
      <c r="D264" s="209"/>
      <c r="E264" s="199" t="s">
        <v>100</v>
      </c>
      <c r="F264" s="211">
        <v>38</v>
      </c>
      <c r="G264" s="211">
        <v>32</v>
      </c>
      <c r="H264" s="211">
        <v>27</v>
      </c>
      <c r="I264" s="196"/>
      <c r="J264" s="194" t="s">
        <v>183</v>
      </c>
    </row>
    <row r="265" ht="27" spans="1:10">
      <c r="A265" s="348" t="s">
        <v>1499</v>
      </c>
      <c r="B265" s="209" t="s">
        <v>1500</v>
      </c>
      <c r="C265" s="209"/>
      <c r="D265" s="209"/>
      <c r="E265" s="199" t="s">
        <v>100</v>
      </c>
      <c r="F265" s="211">
        <v>38</v>
      </c>
      <c r="G265" s="211">
        <v>32</v>
      </c>
      <c r="H265" s="211">
        <v>27</v>
      </c>
      <c r="I265" s="196"/>
      <c r="J265" s="194" t="s">
        <v>183</v>
      </c>
    </row>
    <row r="266" ht="40.5" spans="1:10">
      <c r="A266" s="348" t="s">
        <v>1501</v>
      </c>
      <c r="B266" s="209" t="s">
        <v>1502</v>
      </c>
      <c r="C266" s="209" t="s">
        <v>1503</v>
      </c>
      <c r="D266" s="209" t="s">
        <v>1504</v>
      </c>
      <c r="E266" s="199" t="s">
        <v>246</v>
      </c>
      <c r="F266" s="211">
        <v>110</v>
      </c>
      <c r="G266" s="210">
        <v>94</v>
      </c>
      <c r="H266" s="210">
        <v>80</v>
      </c>
      <c r="I266" s="215" t="s">
        <v>1505</v>
      </c>
      <c r="J266" s="194" t="s">
        <v>194</v>
      </c>
    </row>
  </sheetData>
  <autoFilter ref="A2:XEA266"/>
  <mergeCells count="15">
    <mergeCell ref="F1:H1"/>
    <mergeCell ref="A3:J3"/>
    <mergeCell ref="A75:J75"/>
    <mergeCell ref="A119:J119"/>
    <mergeCell ref="A155:J155"/>
    <mergeCell ref="A206:J206"/>
    <mergeCell ref="A215:J215"/>
    <mergeCell ref="A234:J234"/>
    <mergeCell ref="A1:A2"/>
    <mergeCell ref="B1:B2"/>
    <mergeCell ref="C1:C2"/>
    <mergeCell ref="D1:D2"/>
    <mergeCell ref="E1:E2"/>
    <mergeCell ref="I1:I2"/>
    <mergeCell ref="J1:J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7"/>
  <sheetViews>
    <sheetView zoomScale="70" zoomScaleNormal="70" workbookViewId="0">
      <selection activeCell="A1" sqref="A1:L1"/>
    </sheetView>
  </sheetViews>
  <sheetFormatPr defaultColWidth="8.89166666666667" defaultRowHeight="13.5"/>
  <cols>
    <col min="1" max="1" width="6" customWidth="1"/>
    <col min="2" max="2" width="23" customWidth="1"/>
    <col min="3" max="3" width="17.225" customWidth="1"/>
    <col min="4" max="5" width="36.4416666666667" customWidth="1"/>
    <col min="6" max="6" width="16.5583333333333" customWidth="1"/>
    <col min="7" max="9" width="10" customWidth="1"/>
    <col min="10" max="10" width="22.3333333333333" customWidth="1"/>
    <col min="11" max="11" width="14.1083333333333" customWidth="1"/>
    <col min="12" max="12" width="20.4416666666667" customWidth="1"/>
  </cols>
  <sheetData>
    <row r="1" ht="31.5" spans="1:12">
      <c r="A1" s="158" t="s">
        <v>1506</v>
      </c>
      <c r="B1" s="158"/>
      <c r="C1" s="158"/>
      <c r="D1" s="158"/>
      <c r="E1" s="158"/>
      <c r="F1" s="158"/>
      <c r="G1" s="158"/>
      <c r="H1" s="158"/>
      <c r="I1" s="158"/>
      <c r="J1" s="164"/>
      <c r="K1" s="158"/>
      <c r="L1" s="158"/>
    </row>
    <row r="2" ht="360" customHeight="1" spans="1:12">
      <c r="A2" s="159" t="s">
        <v>1507</v>
      </c>
      <c r="B2" s="159"/>
      <c r="C2" s="159"/>
      <c r="D2" s="159"/>
      <c r="E2" s="159"/>
      <c r="F2" s="159"/>
      <c r="G2" s="159"/>
      <c r="H2" s="159"/>
      <c r="I2" s="159"/>
      <c r="J2" s="159"/>
      <c r="K2" s="159"/>
      <c r="L2" s="159"/>
    </row>
    <row r="3" ht="14.25" spans="1:12">
      <c r="A3" s="160" t="s">
        <v>1</v>
      </c>
      <c r="B3" s="160" t="s">
        <v>91</v>
      </c>
      <c r="C3" s="160" t="s">
        <v>3</v>
      </c>
      <c r="D3" s="160" t="s">
        <v>720</v>
      </c>
      <c r="E3" s="160" t="s">
        <v>721</v>
      </c>
      <c r="F3" s="160" t="s">
        <v>7</v>
      </c>
      <c r="G3" s="160" t="s">
        <v>1508</v>
      </c>
      <c r="H3" s="160"/>
      <c r="I3" s="160"/>
      <c r="J3" s="160" t="s">
        <v>8</v>
      </c>
      <c r="K3" s="165" t="s">
        <v>93</v>
      </c>
      <c r="L3" s="165" t="s">
        <v>10</v>
      </c>
    </row>
    <row r="4" ht="14.25" spans="1:12">
      <c r="A4" s="160"/>
      <c r="B4" s="160"/>
      <c r="C4" s="160"/>
      <c r="D4" s="160"/>
      <c r="E4" s="160"/>
      <c r="F4" s="160"/>
      <c r="G4" s="160" t="s">
        <v>94</v>
      </c>
      <c r="H4" s="160" t="s">
        <v>95</v>
      </c>
      <c r="I4" s="160" t="s">
        <v>96</v>
      </c>
      <c r="J4" s="160"/>
      <c r="K4" s="165"/>
      <c r="L4" s="165"/>
    </row>
    <row r="5" ht="85.5" spans="1:12">
      <c r="A5" s="41">
        <v>1</v>
      </c>
      <c r="B5" s="353" t="s">
        <v>1509</v>
      </c>
      <c r="C5" s="161" t="s">
        <v>1510</v>
      </c>
      <c r="D5" s="161" t="s">
        <v>1511</v>
      </c>
      <c r="E5" s="161" t="s">
        <v>1512</v>
      </c>
      <c r="F5" s="37" t="s">
        <v>100</v>
      </c>
      <c r="G5" s="37">
        <v>275</v>
      </c>
      <c r="H5" s="37">
        <v>227</v>
      </c>
      <c r="I5" s="37">
        <v>203</v>
      </c>
      <c r="J5" s="161" t="s">
        <v>1513</v>
      </c>
      <c r="K5" s="37" t="s">
        <v>183</v>
      </c>
      <c r="L5" s="37" t="s">
        <v>1514</v>
      </c>
    </row>
    <row r="6" ht="85.5" spans="1:12">
      <c r="A6" s="41">
        <v>2</v>
      </c>
      <c r="B6" s="353" t="s">
        <v>1515</v>
      </c>
      <c r="C6" s="161" t="s">
        <v>1516</v>
      </c>
      <c r="D6" s="161" t="s">
        <v>1517</v>
      </c>
      <c r="E6" s="161" t="s">
        <v>1518</v>
      </c>
      <c r="F6" s="37" t="s">
        <v>100</v>
      </c>
      <c r="G6" s="37">
        <v>375</v>
      </c>
      <c r="H6" s="37">
        <f>G6-64</f>
        <v>311</v>
      </c>
      <c r="I6" s="37">
        <f>G6-96</f>
        <v>279</v>
      </c>
      <c r="J6" s="161" t="s">
        <v>1513</v>
      </c>
      <c r="K6" s="37" t="s">
        <v>183</v>
      </c>
      <c r="L6" s="37" t="s">
        <v>1519</v>
      </c>
    </row>
    <row r="7" ht="85.5" spans="1:12">
      <c r="A7" s="41">
        <v>3</v>
      </c>
      <c r="B7" s="353" t="s">
        <v>1520</v>
      </c>
      <c r="C7" s="161" t="s">
        <v>1521</v>
      </c>
      <c r="D7" s="161" t="s">
        <v>1522</v>
      </c>
      <c r="E7" s="161" t="s">
        <v>1523</v>
      </c>
      <c r="F7" s="37" t="s">
        <v>100</v>
      </c>
      <c r="G7" s="37">
        <v>395</v>
      </c>
      <c r="H7" s="37">
        <f>G7-64</f>
        <v>331</v>
      </c>
      <c r="I7" s="37">
        <f>G7-96</f>
        <v>299</v>
      </c>
      <c r="J7" s="161" t="s">
        <v>1513</v>
      </c>
      <c r="K7" s="37" t="s">
        <v>183</v>
      </c>
      <c r="L7" s="37" t="s">
        <v>1524</v>
      </c>
    </row>
    <row r="8" ht="57" spans="1:12">
      <c r="A8" s="41">
        <v>4</v>
      </c>
      <c r="B8" s="353" t="s">
        <v>1525</v>
      </c>
      <c r="C8" s="161" t="s">
        <v>1526</v>
      </c>
      <c r="D8" s="161" t="s">
        <v>1527</v>
      </c>
      <c r="E8" s="161" t="s">
        <v>1528</v>
      </c>
      <c r="F8" s="37" t="s">
        <v>100</v>
      </c>
      <c r="G8" s="37">
        <v>320</v>
      </c>
      <c r="H8" s="37">
        <f>G8-64</f>
        <v>256</v>
      </c>
      <c r="I8" s="37">
        <f>G8-96</f>
        <v>224</v>
      </c>
      <c r="J8" s="161"/>
      <c r="K8" s="37" t="s">
        <v>183</v>
      </c>
      <c r="L8" s="37" t="s">
        <v>1529</v>
      </c>
    </row>
    <row r="9" ht="99.75" spans="1:12">
      <c r="A9" s="41">
        <v>5</v>
      </c>
      <c r="B9" s="353" t="s">
        <v>1530</v>
      </c>
      <c r="C9" s="161" t="s">
        <v>1531</v>
      </c>
      <c r="D9" s="161" t="s">
        <v>1532</v>
      </c>
      <c r="E9" s="161" t="s">
        <v>1533</v>
      </c>
      <c r="F9" s="37" t="s">
        <v>100</v>
      </c>
      <c r="G9" s="37">
        <v>395</v>
      </c>
      <c r="H9" s="37">
        <f>311+20</f>
        <v>331</v>
      </c>
      <c r="I9" s="37">
        <f>279+20</f>
        <v>299</v>
      </c>
      <c r="J9" s="161" t="s">
        <v>1513</v>
      </c>
      <c r="K9" s="37" t="s">
        <v>183</v>
      </c>
      <c r="L9" s="37" t="s">
        <v>1534</v>
      </c>
    </row>
    <row r="10" ht="57" spans="1:12">
      <c r="A10" s="41">
        <v>6</v>
      </c>
      <c r="B10" s="353" t="s">
        <v>1535</v>
      </c>
      <c r="C10" s="161" t="s">
        <v>1536</v>
      </c>
      <c r="D10" s="161" t="s">
        <v>1537</v>
      </c>
      <c r="E10" s="161" t="s">
        <v>1538</v>
      </c>
      <c r="F10" s="37" t="s">
        <v>100</v>
      </c>
      <c r="G10" s="37">
        <v>620</v>
      </c>
      <c r="H10" s="37">
        <f>G10-94</f>
        <v>526</v>
      </c>
      <c r="I10" s="37">
        <f>434+14</f>
        <v>448</v>
      </c>
      <c r="J10" s="161"/>
      <c r="K10" s="37" t="s">
        <v>183</v>
      </c>
      <c r="L10" s="166" t="s">
        <v>1539</v>
      </c>
    </row>
    <row r="11" ht="28.5" spans="1:12">
      <c r="A11" s="41"/>
      <c r="B11" s="353" t="s">
        <v>1540</v>
      </c>
      <c r="C11" s="161" t="s">
        <v>1541</v>
      </c>
      <c r="D11" s="161"/>
      <c r="E11" s="161"/>
      <c r="F11" s="37" t="s">
        <v>100</v>
      </c>
      <c r="G11" s="37">
        <v>100</v>
      </c>
      <c r="H11" s="37">
        <f>595-510</f>
        <v>85</v>
      </c>
      <c r="I11" s="37">
        <f>506-434</f>
        <v>72</v>
      </c>
      <c r="J11" s="161"/>
      <c r="K11" s="37" t="s">
        <v>183</v>
      </c>
      <c r="L11" s="167"/>
    </row>
    <row r="12" ht="71.25" spans="1:12">
      <c r="A12" s="41">
        <v>7</v>
      </c>
      <c r="B12" s="353" t="s">
        <v>1542</v>
      </c>
      <c r="C12" s="161" t="s">
        <v>1543</v>
      </c>
      <c r="D12" s="161" t="s">
        <v>1544</v>
      </c>
      <c r="E12" s="161" t="s">
        <v>1545</v>
      </c>
      <c r="F12" s="37" t="s">
        <v>100</v>
      </c>
      <c r="G12" s="37">
        <v>320</v>
      </c>
      <c r="H12" s="37">
        <f>G12-60</f>
        <v>260</v>
      </c>
      <c r="I12" s="37">
        <f>G12-90</f>
        <v>230</v>
      </c>
      <c r="J12" s="161"/>
      <c r="K12" s="37" t="s">
        <v>183</v>
      </c>
      <c r="L12" s="37" t="s">
        <v>1546</v>
      </c>
    </row>
    <row r="13" ht="57" spans="1:12">
      <c r="A13" s="162">
        <v>8</v>
      </c>
      <c r="B13" s="353" t="s">
        <v>1547</v>
      </c>
      <c r="C13" s="161" t="s">
        <v>1548</v>
      </c>
      <c r="D13" s="161" t="s">
        <v>1549</v>
      </c>
      <c r="E13" s="161" t="s">
        <v>1550</v>
      </c>
      <c r="F13" s="37" t="s">
        <v>267</v>
      </c>
      <c r="G13" s="37">
        <v>80</v>
      </c>
      <c r="H13" s="37">
        <v>68</v>
      </c>
      <c r="I13" s="37">
        <v>58</v>
      </c>
      <c r="J13" s="161"/>
      <c r="K13" s="37" t="s">
        <v>183</v>
      </c>
      <c r="L13" s="37" t="s">
        <v>1551</v>
      </c>
    </row>
    <row r="14" ht="57" spans="1:12">
      <c r="A14" s="163"/>
      <c r="B14" s="353" t="s">
        <v>1552</v>
      </c>
      <c r="C14" s="161" t="s">
        <v>1553</v>
      </c>
      <c r="D14" s="161"/>
      <c r="E14" s="161"/>
      <c r="F14" s="37" t="s">
        <v>267</v>
      </c>
      <c r="G14" s="37">
        <v>50</v>
      </c>
      <c r="H14" s="37">
        <f>105-68</f>
        <v>37</v>
      </c>
      <c r="I14" s="37">
        <f>90-58</f>
        <v>32</v>
      </c>
      <c r="J14" s="161"/>
      <c r="K14" s="37" t="s">
        <v>183</v>
      </c>
      <c r="L14" s="37"/>
    </row>
    <row r="15" ht="57" spans="1:12">
      <c r="A15" s="41">
        <v>9</v>
      </c>
      <c r="B15" s="353" t="s">
        <v>1554</v>
      </c>
      <c r="C15" s="161" t="s">
        <v>1555</v>
      </c>
      <c r="D15" s="161" t="s">
        <v>1556</v>
      </c>
      <c r="E15" s="161" t="s">
        <v>1557</v>
      </c>
      <c r="F15" s="37" t="s">
        <v>100</v>
      </c>
      <c r="G15" s="37">
        <v>24</v>
      </c>
      <c r="H15" s="20">
        <v>20</v>
      </c>
      <c r="I15" s="20">
        <v>18</v>
      </c>
      <c r="J15" s="161"/>
      <c r="K15" s="37" t="s">
        <v>183</v>
      </c>
      <c r="L15" s="37" t="s">
        <v>1558</v>
      </c>
    </row>
    <row r="16" ht="42.75" spans="1:12">
      <c r="A16" s="41">
        <v>10</v>
      </c>
      <c r="B16" s="353" t="s">
        <v>1559</v>
      </c>
      <c r="C16" s="161" t="s">
        <v>1560</v>
      </c>
      <c r="D16" s="161" t="s">
        <v>1561</v>
      </c>
      <c r="E16" s="161" t="s">
        <v>1562</v>
      </c>
      <c r="F16" s="37" t="s">
        <v>267</v>
      </c>
      <c r="G16" s="37">
        <v>8</v>
      </c>
      <c r="H16" s="37">
        <v>7</v>
      </c>
      <c r="I16" s="37">
        <v>6</v>
      </c>
      <c r="J16" s="161"/>
      <c r="K16" s="37" t="s">
        <v>183</v>
      </c>
      <c r="L16" s="37" t="s">
        <v>1563</v>
      </c>
    </row>
    <row r="17" ht="42.75" spans="1:12">
      <c r="A17" s="41">
        <v>11</v>
      </c>
      <c r="B17" s="353" t="s">
        <v>1564</v>
      </c>
      <c r="C17" s="161" t="s">
        <v>1565</v>
      </c>
      <c r="D17" s="161" t="s">
        <v>1566</v>
      </c>
      <c r="E17" s="161" t="s">
        <v>1567</v>
      </c>
      <c r="F17" s="37" t="s">
        <v>267</v>
      </c>
      <c r="G17" s="37">
        <v>20</v>
      </c>
      <c r="H17" s="37">
        <v>16</v>
      </c>
      <c r="I17" s="37">
        <v>14</v>
      </c>
      <c r="J17" s="161" t="s">
        <v>1568</v>
      </c>
      <c r="K17" s="37" t="s">
        <v>194</v>
      </c>
      <c r="L17" s="37" t="s">
        <v>1569</v>
      </c>
    </row>
    <row r="18" ht="42.75" spans="1:12">
      <c r="A18" s="41">
        <v>12</v>
      </c>
      <c r="B18" s="353" t="s">
        <v>1570</v>
      </c>
      <c r="C18" s="161" t="s">
        <v>1571</v>
      </c>
      <c r="D18" s="161" t="s">
        <v>1572</v>
      </c>
      <c r="E18" s="161" t="s">
        <v>1573</v>
      </c>
      <c r="F18" s="37" t="s">
        <v>1574</v>
      </c>
      <c r="G18" s="37">
        <v>60</v>
      </c>
      <c r="H18" s="37">
        <f>60*0.85</f>
        <v>51</v>
      </c>
      <c r="I18" s="37">
        <v>43</v>
      </c>
      <c r="J18" s="161" t="s">
        <v>1575</v>
      </c>
      <c r="K18" s="37" t="s">
        <v>194</v>
      </c>
      <c r="L18" s="37" t="s">
        <v>1576</v>
      </c>
    </row>
    <row r="19" ht="42.75" spans="1:12">
      <c r="A19" s="41">
        <v>13</v>
      </c>
      <c r="B19" s="353" t="s">
        <v>1577</v>
      </c>
      <c r="C19" s="161" t="s">
        <v>1578</v>
      </c>
      <c r="D19" s="161" t="s">
        <v>1579</v>
      </c>
      <c r="E19" s="161" t="s">
        <v>1580</v>
      </c>
      <c r="F19" s="37" t="s">
        <v>100</v>
      </c>
      <c r="G19" s="37">
        <v>120</v>
      </c>
      <c r="H19" s="37">
        <f>80+16</f>
        <v>96</v>
      </c>
      <c r="I19" s="37">
        <f>70+14</f>
        <v>84</v>
      </c>
      <c r="J19" s="161"/>
      <c r="K19" s="37" t="s">
        <v>183</v>
      </c>
      <c r="L19" s="37" t="s">
        <v>1581</v>
      </c>
    </row>
    <row r="20" ht="42.75" spans="1:12">
      <c r="A20" s="41">
        <v>14</v>
      </c>
      <c r="B20" s="353" t="s">
        <v>1582</v>
      </c>
      <c r="C20" s="161" t="s">
        <v>1583</v>
      </c>
      <c r="D20" s="161" t="s">
        <v>1584</v>
      </c>
      <c r="E20" s="161" t="s">
        <v>1585</v>
      </c>
      <c r="F20" s="37" t="s">
        <v>100</v>
      </c>
      <c r="G20" s="37">
        <v>40</v>
      </c>
      <c r="H20" s="37">
        <v>32</v>
      </c>
      <c r="I20" s="37">
        <v>28</v>
      </c>
      <c r="J20" s="161"/>
      <c r="K20" s="37" t="s">
        <v>183</v>
      </c>
      <c r="L20" s="37" t="s">
        <v>1586</v>
      </c>
    </row>
    <row r="21" ht="42.75" spans="1:12">
      <c r="A21" s="41">
        <v>15</v>
      </c>
      <c r="B21" s="353" t="s">
        <v>1587</v>
      </c>
      <c r="C21" s="161" t="s">
        <v>1588</v>
      </c>
      <c r="D21" s="161" t="s">
        <v>1589</v>
      </c>
      <c r="E21" s="161" t="s">
        <v>1590</v>
      </c>
      <c r="F21" s="37" t="s">
        <v>100</v>
      </c>
      <c r="G21" s="37">
        <v>40</v>
      </c>
      <c r="H21" s="37">
        <v>32</v>
      </c>
      <c r="I21" s="37">
        <v>28</v>
      </c>
      <c r="J21" s="161"/>
      <c r="K21" s="37" t="s">
        <v>441</v>
      </c>
      <c r="L21" s="37" t="s">
        <v>1591</v>
      </c>
    </row>
    <row r="22" ht="71.25" spans="1:12">
      <c r="A22" s="41">
        <v>16</v>
      </c>
      <c r="B22" s="353" t="s">
        <v>1592</v>
      </c>
      <c r="C22" s="161" t="s">
        <v>1593</v>
      </c>
      <c r="D22" s="161" t="s">
        <v>1594</v>
      </c>
      <c r="E22" s="161" t="s">
        <v>1595</v>
      </c>
      <c r="F22" s="37" t="s">
        <v>100</v>
      </c>
      <c r="G22" s="37">
        <v>350</v>
      </c>
      <c r="H22" s="37">
        <v>280</v>
      </c>
      <c r="I22" s="37">
        <v>245</v>
      </c>
      <c r="J22" s="161"/>
      <c r="K22" s="37" t="s">
        <v>183</v>
      </c>
      <c r="L22" s="37" t="s">
        <v>1596</v>
      </c>
    </row>
    <row r="23" ht="57" spans="1:12">
      <c r="A23" s="41">
        <v>17</v>
      </c>
      <c r="B23" s="353" t="s">
        <v>1597</v>
      </c>
      <c r="C23" s="161" t="s">
        <v>1598</v>
      </c>
      <c r="D23" s="161" t="s">
        <v>1599</v>
      </c>
      <c r="E23" s="161" t="s">
        <v>1600</v>
      </c>
      <c r="F23" s="37" t="s">
        <v>100</v>
      </c>
      <c r="G23" s="37">
        <v>400</v>
      </c>
      <c r="H23" s="37">
        <v>320</v>
      </c>
      <c r="I23" s="37">
        <v>280</v>
      </c>
      <c r="J23" s="161" t="s">
        <v>1601</v>
      </c>
      <c r="K23" s="37" t="s">
        <v>183</v>
      </c>
      <c r="L23" s="37" t="s">
        <v>1602</v>
      </c>
    </row>
    <row r="24" ht="42.75" spans="1:12">
      <c r="A24" s="41">
        <v>18</v>
      </c>
      <c r="B24" s="353" t="s">
        <v>1603</v>
      </c>
      <c r="C24" s="161" t="s">
        <v>1604</v>
      </c>
      <c r="D24" s="161" t="s">
        <v>1605</v>
      </c>
      <c r="E24" s="161" t="s">
        <v>1606</v>
      </c>
      <c r="F24" s="37" t="s">
        <v>100</v>
      </c>
      <c r="G24" s="37">
        <v>200</v>
      </c>
      <c r="H24" s="37">
        <f>G24*0.85</f>
        <v>170</v>
      </c>
      <c r="I24" s="37">
        <v>145</v>
      </c>
      <c r="J24" s="161" t="s">
        <v>1607</v>
      </c>
      <c r="K24" s="37" t="s">
        <v>183</v>
      </c>
      <c r="L24" s="37" t="s">
        <v>1608</v>
      </c>
    </row>
    <row r="25" ht="57" spans="1:12">
      <c r="A25" s="41">
        <v>19</v>
      </c>
      <c r="B25" s="353" t="s">
        <v>1609</v>
      </c>
      <c r="C25" s="161" t="s">
        <v>1610</v>
      </c>
      <c r="D25" s="161" t="s">
        <v>1611</v>
      </c>
      <c r="E25" s="161" t="s">
        <v>1612</v>
      </c>
      <c r="F25" s="37" t="s">
        <v>100</v>
      </c>
      <c r="G25" s="37">
        <v>400</v>
      </c>
      <c r="H25" s="37">
        <f>G25*0.85</f>
        <v>340</v>
      </c>
      <c r="I25" s="37">
        <f>H25*0.85</f>
        <v>289</v>
      </c>
      <c r="J25" s="161" t="s">
        <v>1613</v>
      </c>
      <c r="K25" s="37" t="s">
        <v>183</v>
      </c>
      <c r="L25" s="37" t="s">
        <v>1614</v>
      </c>
    </row>
    <row r="26" ht="42.75" spans="1:12">
      <c r="A26" s="41">
        <v>20</v>
      </c>
      <c r="B26" s="353" t="s">
        <v>1615</v>
      </c>
      <c r="C26" s="161" t="s">
        <v>1616</v>
      </c>
      <c r="D26" s="161" t="s">
        <v>1617</v>
      </c>
      <c r="E26" s="161" t="s">
        <v>1618</v>
      </c>
      <c r="F26" s="37" t="s">
        <v>100</v>
      </c>
      <c r="G26" s="37">
        <v>300</v>
      </c>
      <c r="H26" s="20">
        <v>240</v>
      </c>
      <c r="I26" s="20">
        <v>210</v>
      </c>
      <c r="J26" s="161"/>
      <c r="K26" s="37" t="s">
        <v>183</v>
      </c>
      <c r="L26" s="37" t="s">
        <v>1619</v>
      </c>
    </row>
    <row r="27" ht="57" spans="1:12">
      <c r="A27" s="41">
        <v>21</v>
      </c>
      <c r="B27" s="353" t="s">
        <v>1620</v>
      </c>
      <c r="C27" s="161" t="s">
        <v>1621</v>
      </c>
      <c r="D27" s="161" t="s">
        <v>1622</v>
      </c>
      <c r="E27" s="161" t="s">
        <v>1623</v>
      </c>
      <c r="F27" s="37" t="s">
        <v>100</v>
      </c>
      <c r="G27" s="37">
        <v>100</v>
      </c>
      <c r="H27" s="37">
        <v>80</v>
      </c>
      <c r="I27" s="37">
        <v>70</v>
      </c>
      <c r="J27" s="161" t="s">
        <v>1624</v>
      </c>
      <c r="K27" s="37" t="s">
        <v>183</v>
      </c>
      <c r="L27" s="37" t="s">
        <v>1625</v>
      </c>
    </row>
  </sheetData>
  <mergeCells count="16">
    <mergeCell ref="A1:L1"/>
    <mergeCell ref="A2:L2"/>
    <mergeCell ref="G3:I3"/>
    <mergeCell ref="A3:A4"/>
    <mergeCell ref="A10:A11"/>
    <mergeCell ref="A13:A14"/>
    <mergeCell ref="B3:B4"/>
    <mergeCell ref="C3:C4"/>
    <mergeCell ref="D3:D4"/>
    <mergeCell ref="E3:E4"/>
    <mergeCell ref="F3:F4"/>
    <mergeCell ref="J3:J4"/>
    <mergeCell ref="K3:K4"/>
    <mergeCell ref="L3:L4"/>
    <mergeCell ref="L10:L11"/>
    <mergeCell ref="L13:L14"/>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19"/>
  <sheetViews>
    <sheetView zoomScale="70" zoomScaleNormal="70" workbookViewId="0">
      <selection activeCell="A1" sqref="A1:L1"/>
    </sheetView>
  </sheetViews>
  <sheetFormatPr defaultColWidth="8.725" defaultRowHeight="14.25"/>
  <cols>
    <col min="1" max="1" width="5.44166666666667" style="148" customWidth="1"/>
    <col min="2" max="2" width="28.4166666666667" style="148" customWidth="1"/>
    <col min="3" max="3" width="16.0583333333333" style="148" customWidth="1"/>
    <col min="4" max="5" width="52.4083333333333" style="149" customWidth="1"/>
    <col min="6" max="6" width="10.475" style="148" customWidth="1"/>
    <col min="7" max="7" width="26.9833333333333" style="148" customWidth="1"/>
    <col min="8" max="10" width="7.88333333333333" style="147" customWidth="1"/>
    <col min="11" max="11" width="7.6" style="146" customWidth="1"/>
    <col min="12" max="12" width="27.3" style="146" customWidth="1"/>
    <col min="13" max="16384" width="8.725" style="146"/>
  </cols>
  <sheetData>
    <row r="1" s="142" customFormat="1" ht="39" customHeight="1" spans="1:12">
      <c r="A1" s="79" t="s">
        <v>1626</v>
      </c>
      <c r="B1" s="79"/>
      <c r="C1" s="79"/>
      <c r="D1" s="80"/>
      <c r="E1" s="80"/>
      <c r="F1" s="79"/>
      <c r="G1" s="79"/>
      <c r="H1" s="79"/>
      <c r="I1" s="79"/>
      <c r="J1" s="79"/>
      <c r="K1" s="79"/>
      <c r="L1" s="79"/>
    </row>
    <row r="2" s="143" customFormat="1" ht="219" customHeight="1" spans="1:12">
      <c r="A2" s="70" t="s">
        <v>1627</v>
      </c>
      <c r="B2" s="70"/>
      <c r="C2" s="70"/>
      <c r="D2" s="70"/>
      <c r="E2" s="70"/>
      <c r="F2" s="70"/>
      <c r="G2" s="70"/>
      <c r="H2" s="73"/>
      <c r="I2" s="73"/>
      <c r="J2" s="73"/>
      <c r="K2" s="70"/>
      <c r="L2" s="70"/>
    </row>
    <row r="3" s="144" customFormat="1" ht="16" customHeight="1" spans="1:16384">
      <c r="A3" s="65" t="s">
        <v>1</v>
      </c>
      <c r="B3" s="65" t="s">
        <v>2</v>
      </c>
      <c r="C3" s="65" t="s">
        <v>3</v>
      </c>
      <c r="D3" s="65" t="s">
        <v>720</v>
      </c>
      <c r="E3" s="65" t="s">
        <v>721</v>
      </c>
      <c r="F3" s="65" t="s">
        <v>7</v>
      </c>
      <c r="G3" s="65" t="s">
        <v>8</v>
      </c>
      <c r="H3" s="65" t="s">
        <v>9</v>
      </c>
      <c r="I3" s="65"/>
      <c r="J3" s="65"/>
      <c r="K3" s="65" t="s">
        <v>93</v>
      </c>
      <c r="L3" s="88" t="s">
        <v>10</v>
      </c>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c r="IW3" s="150"/>
      <c r="IX3" s="150"/>
      <c r="IY3" s="150"/>
      <c r="IZ3" s="150"/>
      <c r="JA3" s="150"/>
      <c r="JB3" s="150"/>
      <c r="JC3" s="150"/>
      <c r="JD3" s="150"/>
      <c r="JE3" s="150"/>
      <c r="JF3" s="150"/>
      <c r="JG3" s="150"/>
      <c r="JH3" s="150"/>
      <c r="JI3" s="150"/>
      <c r="JJ3" s="150"/>
      <c r="JK3" s="150"/>
      <c r="JL3" s="150"/>
      <c r="JM3" s="150"/>
      <c r="JN3" s="150"/>
      <c r="JO3" s="150"/>
      <c r="JP3" s="150"/>
      <c r="JQ3" s="150"/>
      <c r="JR3" s="150"/>
      <c r="JS3" s="150"/>
      <c r="JT3" s="150"/>
      <c r="JU3" s="150"/>
      <c r="JV3" s="150"/>
      <c r="JW3" s="150"/>
      <c r="JX3" s="150"/>
      <c r="JY3" s="150"/>
      <c r="JZ3" s="150"/>
      <c r="KA3" s="150"/>
      <c r="KB3" s="150"/>
      <c r="KC3" s="150"/>
      <c r="KD3" s="150"/>
      <c r="KE3" s="150"/>
      <c r="KF3" s="150"/>
      <c r="KG3" s="150"/>
      <c r="KH3" s="150"/>
      <c r="KI3" s="150"/>
      <c r="KJ3" s="150"/>
      <c r="KK3" s="150"/>
      <c r="KL3" s="150"/>
      <c r="KM3" s="150"/>
      <c r="KN3" s="150"/>
      <c r="KO3" s="150"/>
      <c r="KP3" s="150"/>
      <c r="KQ3" s="150"/>
      <c r="KR3" s="150"/>
      <c r="KS3" s="150"/>
      <c r="KT3" s="150"/>
      <c r="KU3" s="150"/>
      <c r="KV3" s="150"/>
      <c r="KW3" s="150"/>
      <c r="KX3" s="150"/>
      <c r="KY3" s="150"/>
      <c r="KZ3" s="150"/>
      <c r="LA3" s="150"/>
      <c r="LB3" s="150"/>
      <c r="LC3" s="150"/>
      <c r="LD3" s="150"/>
      <c r="LE3" s="150"/>
      <c r="LF3" s="150"/>
      <c r="LG3" s="150"/>
      <c r="LH3" s="150"/>
      <c r="LI3" s="150"/>
      <c r="LJ3" s="150"/>
      <c r="LK3" s="150"/>
      <c r="LL3" s="150"/>
      <c r="LM3" s="150"/>
      <c r="LN3" s="150"/>
      <c r="LO3" s="150"/>
      <c r="LP3" s="150"/>
      <c r="LQ3" s="150"/>
      <c r="LR3" s="150"/>
      <c r="LS3" s="150"/>
      <c r="LT3" s="150"/>
      <c r="LU3" s="150"/>
      <c r="LV3" s="150"/>
      <c r="LW3" s="150"/>
      <c r="LX3" s="150"/>
      <c r="LY3" s="150"/>
      <c r="LZ3" s="150"/>
      <c r="MA3" s="150"/>
      <c r="MB3" s="150"/>
      <c r="MC3" s="150"/>
      <c r="MD3" s="150"/>
      <c r="ME3" s="150"/>
      <c r="MF3" s="150"/>
      <c r="MG3" s="150"/>
      <c r="MH3" s="150"/>
      <c r="MI3" s="150"/>
      <c r="MJ3" s="150"/>
      <c r="MK3" s="150"/>
      <c r="ML3" s="150"/>
      <c r="MM3" s="150"/>
      <c r="MN3" s="150"/>
      <c r="MO3" s="150"/>
      <c r="MP3" s="150"/>
      <c r="MQ3" s="150"/>
      <c r="MR3" s="150"/>
      <c r="MS3" s="150"/>
      <c r="MT3" s="150"/>
      <c r="MU3" s="150"/>
      <c r="MV3" s="150"/>
      <c r="MW3" s="150"/>
      <c r="MX3" s="150"/>
      <c r="MY3" s="150"/>
      <c r="MZ3" s="150"/>
      <c r="NA3" s="150"/>
      <c r="NB3" s="150"/>
      <c r="NC3" s="150"/>
      <c r="ND3" s="150"/>
      <c r="NE3" s="150"/>
      <c r="NF3" s="150"/>
      <c r="NG3" s="150"/>
      <c r="NH3" s="150"/>
      <c r="NI3" s="150"/>
      <c r="NJ3" s="150"/>
      <c r="NK3" s="150"/>
      <c r="NL3" s="150"/>
      <c r="NM3" s="150"/>
      <c r="NN3" s="150"/>
      <c r="NO3" s="150"/>
      <c r="NP3" s="150"/>
      <c r="NQ3" s="150"/>
      <c r="NR3" s="150"/>
      <c r="NS3" s="150"/>
      <c r="NT3" s="150"/>
      <c r="NU3" s="150"/>
      <c r="NV3" s="150"/>
      <c r="NW3" s="150"/>
      <c r="NX3" s="150"/>
      <c r="NY3" s="150"/>
      <c r="NZ3" s="150"/>
      <c r="OA3" s="150"/>
      <c r="OB3" s="150"/>
      <c r="OC3" s="150"/>
      <c r="OD3" s="150"/>
      <c r="OE3" s="150"/>
      <c r="OF3" s="150"/>
      <c r="OG3" s="150"/>
      <c r="OH3" s="150"/>
      <c r="OI3" s="150"/>
      <c r="OJ3" s="150"/>
      <c r="OK3" s="150"/>
      <c r="OL3" s="150"/>
      <c r="OM3" s="150"/>
      <c r="ON3" s="150"/>
      <c r="OO3" s="150"/>
      <c r="OP3" s="150"/>
      <c r="OQ3" s="150"/>
      <c r="OR3" s="150"/>
      <c r="OS3" s="150"/>
      <c r="OT3" s="150"/>
      <c r="OU3" s="150"/>
      <c r="OV3" s="150"/>
      <c r="OW3" s="150"/>
      <c r="OX3" s="150"/>
      <c r="OY3" s="150"/>
      <c r="OZ3" s="150"/>
      <c r="PA3" s="150"/>
      <c r="PB3" s="150"/>
      <c r="PC3" s="150"/>
      <c r="PD3" s="150"/>
      <c r="PE3" s="150"/>
      <c r="PF3" s="150"/>
      <c r="PG3" s="150"/>
      <c r="PH3" s="150"/>
      <c r="PI3" s="150"/>
      <c r="PJ3" s="150"/>
      <c r="PK3" s="150"/>
      <c r="PL3" s="150"/>
      <c r="PM3" s="150"/>
      <c r="PN3" s="150"/>
      <c r="PO3" s="150"/>
      <c r="PP3" s="150"/>
      <c r="PQ3" s="150"/>
      <c r="PR3" s="150"/>
      <c r="PS3" s="150"/>
      <c r="PT3" s="150"/>
      <c r="PU3" s="150"/>
      <c r="PV3" s="150"/>
      <c r="PW3" s="150"/>
      <c r="PX3" s="150"/>
      <c r="PY3" s="150"/>
      <c r="PZ3" s="150"/>
      <c r="QA3" s="150"/>
      <c r="QB3" s="150"/>
      <c r="QC3" s="150"/>
      <c r="QD3" s="150"/>
      <c r="QE3" s="150"/>
      <c r="QF3" s="150"/>
      <c r="QG3" s="150"/>
      <c r="QH3" s="150"/>
      <c r="QI3" s="150"/>
      <c r="QJ3" s="150"/>
      <c r="QK3" s="150"/>
      <c r="QL3" s="150"/>
      <c r="QM3" s="150"/>
      <c r="QN3" s="150"/>
      <c r="QO3" s="150"/>
      <c r="QP3" s="150"/>
      <c r="QQ3" s="150"/>
      <c r="QR3" s="150"/>
      <c r="QS3" s="150"/>
      <c r="QT3" s="150"/>
      <c r="QU3" s="150"/>
      <c r="QV3" s="150"/>
      <c r="QW3" s="150"/>
      <c r="QX3" s="150"/>
      <c r="QY3" s="150"/>
      <c r="QZ3" s="150"/>
      <c r="RA3" s="150"/>
      <c r="RB3" s="150"/>
      <c r="RC3" s="150"/>
      <c r="RD3" s="150"/>
      <c r="RE3" s="150"/>
      <c r="RF3" s="150"/>
      <c r="RG3" s="150"/>
      <c r="RH3" s="150"/>
      <c r="RI3" s="150"/>
      <c r="RJ3" s="150"/>
      <c r="RK3" s="150"/>
      <c r="RL3" s="150"/>
      <c r="RM3" s="150"/>
      <c r="RN3" s="150"/>
      <c r="RO3" s="150"/>
      <c r="RP3" s="150"/>
      <c r="RQ3" s="150"/>
      <c r="RR3" s="150"/>
      <c r="RS3" s="150"/>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50"/>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50"/>
      <c r="UB3" s="150"/>
      <c r="UC3" s="150"/>
      <c r="UD3" s="150"/>
      <c r="UE3" s="150"/>
      <c r="UF3" s="150"/>
      <c r="UG3" s="150"/>
      <c r="UH3" s="150"/>
      <c r="UI3" s="150"/>
      <c r="UJ3" s="150"/>
      <c r="UK3" s="150"/>
      <c r="UL3" s="150"/>
      <c r="UM3" s="150"/>
      <c r="UN3" s="150"/>
      <c r="UO3" s="150"/>
      <c r="UP3" s="150"/>
      <c r="UQ3" s="150"/>
      <c r="UR3" s="150"/>
      <c r="US3" s="150"/>
      <c r="UT3" s="150"/>
      <c r="UU3" s="150"/>
      <c r="UV3" s="150"/>
      <c r="UW3" s="150"/>
      <c r="UX3" s="150"/>
      <c r="UY3" s="150"/>
      <c r="UZ3" s="150"/>
      <c r="VA3" s="150"/>
      <c r="VB3" s="150"/>
      <c r="VC3" s="150"/>
      <c r="VD3" s="150"/>
      <c r="VE3" s="150"/>
      <c r="VF3" s="150"/>
      <c r="VG3" s="150"/>
      <c r="VH3" s="150"/>
      <c r="VI3" s="150"/>
      <c r="VJ3" s="150"/>
      <c r="VK3" s="150"/>
      <c r="VL3" s="150"/>
      <c r="VM3" s="150"/>
      <c r="VN3" s="150"/>
      <c r="VO3" s="150"/>
      <c r="VP3" s="150"/>
      <c r="VQ3" s="150"/>
      <c r="VR3" s="150"/>
      <c r="VS3" s="150"/>
      <c r="VT3" s="150"/>
      <c r="VU3" s="150"/>
      <c r="VV3" s="150"/>
      <c r="VW3" s="150"/>
      <c r="VX3" s="150"/>
      <c r="VY3" s="150"/>
      <c r="VZ3" s="150"/>
      <c r="WA3" s="150"/>
      <c r="WB3" s="150"/>
      <c r="WC3" s="150"/>
      <c r="WD3" s="150"/>
      <c r="WE3" s="150"/>
      <c r="WF3" s="150"/>
      <c r="WG3" s="150"/>
      <c r="WH3" s="150"/>
      <c r="WI3" s="150"/>
      <c r="WJ3" s="150"/>
      <c r="WK3" s="150"/>
      <c r="WL3" s="150"/>
      <c r="WM3" s="150"/>
      <c r="WN3" s="150"/>
      <c r="WO3" s="150"/>
      <c r="WP3" s="150"/>
      <c r="WQ3" s="150"/>
      <c r="WR3" s="150"/>
      <c r="WS3" s="150"/>
      <c r="WT3" s="150"/>
      <c r="WU3" s="150"/>
      <c r="WV3" s="150"/>
      <c r="WW3" s="150"/>
      <c r="WX3" s="150"/>
      <c r="WY3" s="150"/>
      <c r="WZ3" s="150"/>
      <c r="XA3" s="150"/>
      <c r="XB3" s="150"/>
      <c r="XC3" s="150"/>
      <c r="XD3" s="150"/>
      <c r="XE3" s="150"/>
      <c r="XF3" s="150"/>
      <c r="XG3" s="150"/>
      <c r="XH3" s="150"/>
      <c r="XI3" s="150"/>
      <c r="XJ3" s="150"/>
      <c r="XK3" s="150"/>
      <c r="XL3" s="150"/>
      <c r="XM3" s="150"/>
      <c r="XN3" s="150"/>
      <c r="XO3" s="150"/>
      <c r="XP3" s="150"/>
      <c r="XQ3" s="150"/>
      <c r="XR3" s="150"/>
      <c r="XS3" s="150"/>
      <c r="XT3" s="150"/>
      <c r="XU3" s="150"/>
      <c r="XV3" s="150"/>
      <c r="XW3" s="150"/>
      <c r="XX3" s="150"/>
      <c r="XY3" s="150"/>
      <c r="XZ3" s="150"/>
      <c r="YA3" s="150"/>
      <c r="YB3" s="150"/>
      <c r="YC3" s="150"/>
      <c r="YD3" s="150"/>
      <c r="YE3" s="150"/>
      <c r="YF3" s="150"/>
      <c r="YG3" s="150"/>
      <c r="YH3" s="150"/>
      <c r="YI3" s="150"/>
      <c r="YJ3" s="150"/>
      <c r="YK3" s="150"/>
      <c r="YL3" s="150"/>
      <c r="YM3" s="150"/>
      <c r="YN3" s="150"/>
      <c r="YO3" s="150"/>
      <c r="YP3" s="150"/>
      <c r="YQ3" s="150"/>
      <c r="YR3" s="150"/>
      <c r="YS3" s="150"/>
      <c r="YT3" s="150"/>
      <c r="YU3" s="150"/>
      <c r="YV3" s="150"/>
      <c r="YW3" s="150"/>
      <c r="YX3" s="150"/>
      <c r="YY3" s="150"/>
      <c r="YZ3" s="150"/>
      <c r="ZA3" s="150"/>
      <c r="ZB3" s="150"/>
      <c r="ZC3" s="150"/>
      <c r="ZD3" s="150"/>
      <c r="ZE3" s="150"/>
      <c r="ZF3" s="150"/>
      <c r="ZG3" s="150"/>
      <c r="ZH3" s="150"/>
      <c r="ZI3" s="150"/>
      <c r="ZJ3" s="150"/>
      <c r="ZK3" s="150"/>
      <c r="ZL3" s="150"/>
      <c r="ZM3" s="150"/>
      <c r="ZN3" s="150"/>
      <c r="ZO3" s="150"/>
      <c r="ZP3" s="150"/>
      <c r="ZQ3" s="150"/>
      <c r="ZR3" s="150"/>
      <c r="ZS3" s="150"/>
      <c r="ZT3" s="150"/>
      <c r="ZU3" s="150"/>
      <c r="ZV3" s="150"/>
      <c r="ZW3" s="150"/>
      <c r="ZX3" s="150"/>
      <c r="ZY3" s="150"/>
      <c r="ZZ3" s="150"/>
      <c r="AAA3" s="150"/>
      <c r="AAB3" s="150"/>
      <c r="AAC3" s="150"/>
      <c r="AAD3" s="150"/>
      <c r="AAE3" s="150"/>
      <c r="AAF3" s="150"/>
      <c r="AAG3" s="150"/>
      <c r="AAH3" s="150"/>
      <c r="AAI3" s="150"/>
      <c r="AAJ3" s="150"/>
      <c r="AAK3" s="150"/>
      <c r="AAL3" s="150"/>
      <c r="AAM3" s="150"/>
      <c r="AAN3" s="150"/>
      <c r="AAO3" s="150"/>
      <c r="AAP3" s="150"/>
      <c r="AAQ3" s="150"/>
      <c r="AAR3" s="150"/>
      <c r="AAS3" s="150"/>
      <c r="AAT3" s="150"/>
      <c r="AAU3" s="150"/>
      <c r="AAV3" s="150"/>
      <c r="AAW3" s="150"/>
      <c r="AAX3" s="150"/>
      <c r="AAY3" s="150"/>
      <c r="AAZ3" s="150"/>
      <c r="ABA3" s="150"/>
      <c r="ABB3" s="150"/>
      <c r="ABC3" s="150"/>
      <c r="ABD3" s="150"/>
      <c r="ABE3" s="150"/>
      <c r="ABF3" s="150"/>
      <c r="ABG3" s="150"/>
      <c r="ABH3" s="150"/>
      <c r="ABI3" s="150"/>
      <c r="ABJ3" s="150"/>
      <c r="ABK3" s="150"/>
      <c r="ABL3" s="150"/>
      <c r="ABM3" s="150"/>
      <c r="ABN3" s="150"/>
      <c r="ABO3" s="150"/>
      <c r="ABP3" s="150"/>
      <c r="ABQ3" s="150"/>
      <c r="ABR3" s="150"/>
      <c r="ABS3" s="150"/>
      <c r="ABT3" s="150"/>
      <c r="ABU3" s="150"/>
      <c r="ABV3" s="150"/>
      <c r="ABW3" s="150"/>
      <c r="ABX3" s="150"/>
      <c r="ABY3" s="150"/>
      <c r="ABZ3" s="150"/>
      <c r="ACA3" s="150"/>
      <c r="ACB3" s="150"/>
      <c r="ACC3" s="150"/>
      <c r="ACD3" s="150"/>
      <c r="ACE3" s="150"/>
      <c r="ACF3" s="150"/>
      <c r="ACG3" s="150"/>
      <c r="ACH3" s="150"/>
      <c r="ACI3" s="150"/>
      <c r="ACJ3" s="150"/>
      <c r="ACK3" s="150"/>
      <c r="ACL3" s="150"/>
      <c r="ACM3" s="150"/>
      <c r="ACN3" s="150"/>
      <c r="ACO3" s="150"/>
      <c r="ACP3" s="150"/>
      <c r="ACQ3" s="150"/>
      <c r="ACR3" s="150"/>
      <c r="ACS3" s="150"/>
      <c r="ACT3" s="150"/>
      <c r="ACU3" s="150"/>
      <c r="ACV3" s="150"/>
      <c r="ACW3" s="150"/>
      <c r="ACX3" s="150"/>
      <c r="ACY3" s="150"/>
      <c r="ACZ3" s="150"/>
      <c r="ADA3" s="150"/>
      <c r="ADB3" s="150"/>
      <c r="ADC3" s="150"/>
      <c r="ADD3" s="150"/>
      <c r="ADE3" s="150"/>
      <c r="ADF3" s="150"/>
      <c r="ADG3" s="150"/>
      <c r="ADH3" s="150"/>
      <c r="ADI3" s="150"/>
      <c r="ADJ3" s="150"/>
      <c r="ADK3" s="150"/>
      <c r="ADL3" s="150"/>
      <c r="ADM3" s="150"/>
      <c r="ADN3" s="150"/>
      <c r="ADO3" s="150"/>
      <c r="ADP3" s="150"/>
      <c r="ADQ3" s="150"/>
      <c r="ADR3" s="150"/>
      <c r="ADS3" s="150"/>
      <c r="ADT3" s="150"/>
      <c r="ADU3" s="150"/>
      <c r="ADV3" s="150"/>
      <c r="ADW3" s="150"/>
      <c r="ADX3" s="150"/>
      <c r="ADY3" s="150"/>
      <c r="ADZ3" s="150"/>
      <c r="AEA3" s="150"/>
      <c r="AEB3" s="150"/>
      <c r="AEC3" s="150"/>
      <c r="AED3" s="150"/>
      <c r="AEE3" s="150"/>
      <c r="AEF3" s="150"/>
      <c r="AEG3" s="150"/>
      <c r="AEH3" s="150"/>
      <c r="AEI3" s="150"/>
      <c r="AEJ3" s="150"/>
      <c r="AEK3" s="150"/>
      <c r="AEL3" s="150"/>
      <c r="AEM3" s="150"/>
      <c r="AEN3" s="150"/>
      <c r="AEO3" s="150"/>
      <c r="AEP3" s="150"/>
      <c r="AEQ3" s="150"/>
      <c r="AER3" s="150"/>
      <c r="AES3" s="150"/>
      <c r="AET3" s="150"/>
      <c r="AEU3" s="150"/>
      <c r="AEV3" s="150"/>
      <c r="AEW3" s="150"/>
      <c r="AEX3" s="150"/>
      <c r="AEY3" s="150"/>
      <c r="AEZ3" s="150"/>
      <c r="AFA3" s="150"/>
      <c r="AFB3" s="150"/>
      <c r="AFC3" s="150"/>
      <c r="AFD3" s="150"/>
      <c r="AFE3" s="150"/>
      <c r="AFF3" s="150"/>
      <c r="AFG3" s="150"/>
      <c r="AFH3" s="150"/>
      <c r="AFI3" s="150"/>
      <c r="AFJ3" s="150"/>
      <c r="AFK3" s="150"/>
      <c r="AFL3" s="150"/>
      <c r="AFM3" s="150"/>
      <c r="AFN3" s="150"/>
      <c r="AFO3" s="150"/>
      <c r="AFP3" s="150"/>
      <c r="AFQ3" s="150"/>
      <c r="AFR3" s="150"/>
      <c r="AFS3" s="150"/>
      <c r="AFT3" s="150"/>
      <c r="AFU3" s="150"/>
      <c r="AFV3" s="150"/>
      <c r="AFW3" s="150"/>
      <c r="AFX3" s="150"/>
      <c r="AFY3" s="150"/>
      <c r="AFZ3" s="150"/>
      <c r="AGA3" s="150"/>
      <c r="AGB3" s="150"/>
      <c r="AGC3" s="150"/>
      <c r="AGD3" s="150"/>
      <c r="AGE3" s="150"/>
      <c r="AGF3" s="150"/>
      <c r="AGG3" s="150"/>
      <c r="AGH3" s="150"/>
      <c r="AGI3" s="150"/>
      <c r="AGJ3" s="150"/>
      <c r="AGK3" s="150"/>
      <c r="AGL3" s="150"/>
      <c r="AGM3" s="150"/>
      <c r="AGN3" s="150"/>
      <c r="AGO3" s="150"/>
      <c r="AGP3" s="150"/>
      <c r="AGQ3" s="150"/>
      <c r="AGR3" s="150"/>
      <c r="AGS3" s="150"/>
      <c r="AGT3" s="150"/>
      <c r="AGU3" s="150"/>
      <c r="AGV3" s="150"/>
      <c r="AGW3" s="150"/>
      <c r="AGX3" s="150"/>
      <c r="AGY3" s="150"/>
      <c r="AGZ3" s="150"/>
      <c r="AHA3" s="150"/>
      <c r="AHB3" s="150"/>
      <c r="AHC3" s="150"/>
      <c r="AHD3" s="150"/>
      <c r="AHE3" s="150"/>
      <c r="AHF3" s="150"/>
      <c r="AHG3" s="150"/>
      <c r="AHH3" s="150"/>
      <c r="AHI3" s="150"/>
      <c r="AHJ3" s="150"/>
      <c r="AHK3" s="150"/>
      <c r="AHL3" s="150"/>
      <c r="AHM3" s="150"/>
      <c r="AHN3" s="150"/>
      <c r="AHO3" s="150"/>
      <c r="AHP3" s="150"/>
      <c r="AHQ3" s="150"/>
      <c r="AHR3" s="150"/>
      <c r="AHS3" s="150"/>
      <c r="AHT3" s="150"/>
      <c r="AHU3" s="150"/>
      <c r="AHV3" s="150"/>
      <c r="AHW3" s="150"/>
      <c r="AHX3" s="150"/>
      <c r="AHY3" s="150"/>
      <c r="AHZ3" s="150"/>
      <c r="AIA3" s="150"/>
      <c r="AIB3" s="150"/>
      <c r="AIC3" s="150"/>
      <c r="AID3" s="150"/>
      <c r="AIE3" s="150"/>
      <c r="AIF3" s="150"/>
      <c r="AIG3" s="150"/>
      <c r="AIH3" s="150"/>
      <c r="AII3" s="150"/>
      <c r="AIJ3" s="150"/>
      <c r="AIK3" s="150"/>
      <c r="AIL3" s="150"/>
      <c r="AIM3" s="150"/>
      <c r="AIN3" s="150"/>
      <c r="AIO3" s="150"/>
      <c r="AIP3" s="150"/>
      <c r="AIQ3" s="150"/>
      <c r="AIR3" s="150"/>
      <c r="AIS3" s="150"/>
      <c r="AIT3" s="150"/>
      <c r="AIU3" s="150"/>
      <c r="AIV3" s="150"/>
      <c r="AIW3" s="150"/>
      <c r="AIX3" s="150"/>
      <c r="AIY3" s="150"/>
      <c r="AIZ3" s="150"/>
      <c r="AJA3" s="150"/>
      <c r="AJB3" s="150"/>
      <c r="AJC3" s="150"/>
      <c r="AJD3" s="150"/>
      <c r="AJE3" s="150"/>
      <c r="AJF3" s="150"/>
      <c r="AJG3" s="150"/>
      <c r="AJH3" s="150"/>
      <c r="AJI3" s="150"/>
      <c r="AJJ3" s="150"/>
      <c r="AJK3" s="150"/>
      <c r="AJL3" s="150"/>
      <c r="AJM3" s="150"/>
      <c r="AJN3" s="150"/>
      <c r="AJO3" s="150"/>
      <c r="AJP3" s="150"/>
      <c r="AJQ3" s="150"/>
      <c r="AJR3" s="150"/>
      <c r="AJS3" s="150"/>
      <c r="AJT3" s="150"/>
      <c r="AJU3" s="150"/>
      <c r="AJV3" s="150"/>
      <c r="AJW3" s="150"/>
      <c r="AJX3" s="150"/>
      <c r="AJY3" s="150"/>
      <c r="AJZ3" s="150"/>
      <c r="AKA3" s="150"/>
      <c r="AKB3" s="150"/>
      <c r="AKC3" s="150"/>
      <c r="AKD3" s="150"/>
      <c r="AKE3" s="150"/>
      <c r="AKF3" s="150"/>
      <c r="AKG3" s="150"/>
      <c r="AKH3" s="150"/>
      <c r="AKI3" s="150"/>
      <c r="AKJ3" s="150"/>
      <c r="AKK3" s="150"/>
      <c r="AKL3" s="150"/>
      <c r="AKM3" s="150"/>
      <c r="AKN3" s="150"/>
      <c r="AKO3" s="150"/>
      <c r="AKP3" s="150"/>
      <c r="AKQ3" s="150"/>
      <c r="AKR3" s="150"/>
      <c r="AKS3" s="150"/>
      <c r="AKT3" s="150"/>
      <c r="AKU3" s="150"/>
      <c r="AKV3" s="150"/>
      <c r="AKW3" s="150"/>
      <c r="AKX3" s="150"/>
      <c r="AKY3" s="150"/>
      <c r="AKZ3" s="150"/>
      <c r="ALA3" s="150"/>
      <c r="ALB3" s="150"/>
      <c r="ALC3" s="150"/>
      <c r="ALD3" s="150"/>
      <c r="ALE3" s="150"/>
      <c r="ALF3" s="150"/>
      <c r="ALG3" s="150"/>
      <c r="ALH3" s="150"/>
      <c r="ALI3" s="150"/>
      <c r="ALJ3" s="150"/>
      <c r="ALK3" s="150"/>
      <c r="ALL3" s="150"/>
      <c r="ALM3" s="150"/>
      <c r="ALN3" s="150"/>
      <c r="ALO3" s="150"/>
      <c r="ALP3" s="150"/>
      <c r="ALQ3" s="150"/>
      <c r="ALR3" s="150"/>
      <c r="ALS3" s="150"/>
      <c r="ALT3" s="150"/>
      <c r="ALU3" s="150"/>
      <c r="ALV3" s="150"/>
      <c r="ALW3" s="150"/>
      <c r="ALX3" s="150"/>
      <c r="ALY3" s="150"/>
      <c r="ALZ3" s="150"/>
      <c r="AMA3" s="150"/>
      <c r="AMB3" s="150"/>
      <c r="AMC3" s="150"/>
      <c r="AMD3" s="150"/>
      <c r="AME3" s="150"/>
      <c r="AMF3" s="150"/>
      <c r="AMG3" s="150"/>
      <c r="AMH3" s="150"/>
      <c r="AMI3" s="150"/>
      <c r="AMJ3" s="150"/>
      <c r="AMK3" s="150"/>
      <c r="AML3" s="150"/>
      <c r="AMM3" s="150"/>
      <c r="AMN3" s="150"/>
      <c r="AMO3" s="150"/>
      <c r="AMP3" s="150"/>
      <c r="AMQ3" s="150"/>
      <c r="AMR3" s="150"/>
      <c r="AMS3" s="150"/>
      <c r="AMT3" s="150"/>
      <c r="AMU3" s="150"/>
      <c r="AMV3" s="150"/>
      <c r="AMW3" s="150"/>
      <c r="AMX3" s="150"/>
      <c r="AMY3" s="150"/>
      <c r="AMZ3" s="150"/>
      <c r="ANA3" s="150"/>
      <c r="ANB3" s="150"/>
      <c r="ANC3" s="150"/>
      <c r="AND3" s="150"/>
      <c r="ANE3" s="150"/>
      <c r="ANF3" s="150"/>
      <c r="ANG3" s="150"/>
      <c r="ANH3" s="150"/>
      <c r="ANI3" s="150"/>
      <c r="ANJ3" s="150"/>
      <c r="ANK3" s="150"/>
      <c r="ANL3" s="150"/>
      <c r="ANM3" s="150"/>
      <c r="ANN3" s="150"/>
      <c r="ANO3" s="150"/>
      <c r="ANP3" s="150"/>
      <c r="ANQ3" s="150"/>
      <c r="ANR3" s="150"/>
      <c r="ANS3" s="150"/>
      <c r="ANT3" s="150"/>
      <c r="ANU3" s="150"/>
      <c r="ANV3" s="150"/>
      <c r="ANW3" s="150"/>
      <c r="ANX3" s="150"/>
      <c r="ANY3" s="150"/>
      <c r="ANZ3" s="150"/>
      <c r="AOA3" s="150"/>
      <c r="AOB3" s="150"/>
      <c r="AOC3" s="150"/>
      <c r="AOD3" s="150"/>
      <c r="AOE3" s="150"/>
      <c r="AOF3" s="150"/>
      <c r="AOG3" s="150"/>
      <c r="AOH3" s="150"/>
      <c r="AOI3" s="150"/>
      <c r="AOJ3" s="150"/>
      <c r="AOK3" s="150"/>
      <c r="AOL3" s="150"/>
      <c r="AOM3" s="150"/>
      <c r="AON3" s="150"/>
      <c r="AOO3" s="150"/>
      <c r="AOP3" s="150"/>
      <c r="AOQ3" s="150"/>
      <c r="AOR3" s="150"/>
      <c r="AOS3" s="150"/>
      <c r="AOT3" s="150"/>
      <c r="AOU3" s="150"/>
      <c r="AOV3" s="150"/>
      <c r="AOW3" s="150"/>
      <c r="AOX3" s="150"/>
      <c r="AOY3" s="150"/>
      <c r="AOZ3" s="150"/>
      <c r="APA3" s="150"/>
      <c r="APB3" s="150"/>
      <c r="APC3" s="150"/>
      <c r="APD3" s="150"/>
      <c r="APE3" s="150"/>
      <c r="APF3" s="150"/>
      <c r="APG3" s="150"/>
      <c r="APH3" s="150"/>
      <c r="API3" s="150"/>
      <c r="APJ3" s="150"/>
      <c r="APK3" s="150"/>
      <c r="APL3" s="150"/>
      <c r="APM3" s="150"/>
      <c r="APN3" s="150"/>
      <c r="APO3" s="150"/>
      <c r="APP3" s="150"/>
      <c r="APQ3" s="150"/>
      <c r="APR3" s="150"/>
      <c r="APS3" s="150"/>
      <c r="APT3" s="150"/>
      <c r="APU3" s="150"/>
      <c r="APV3" s="150"/>
      <c r="APW3" s="150"/>
      <c r="APX3" s="150"/>
      <c r="APY3" s="150"/>
      <c r="APZ3" s="150"/>
      <c r="AQA3" s="150"/>
      <c r="AQB3" s="150"/>
      <c r="AQC3" s="150"/>
      <c r="AQD3" s="150"/>
      <c r="AQE3" s="150"/>
      <c r="AQF3" s="150"/>
      <c r="AQG3" s="150"/>
      <c r="AQH3" s="150"/>
      <c r="AQI3" s="150"/>
      <c r="AQJ3" s="150"/>
      <c r="AQK3" s="150"/>
      <c r="AQL3" s="150"/>
      <c r="AQM3" s="150"/>
      <c r="AQN3" s="150"/>
      <c r="AQO3" s="150"/>
      <c r="AQP3" s="150"/>
      <c r="AQQ3" s="150"/>
      <c r="AQR3" s="150"/>
      <c r="AQS3" s="150"/>
      <c r="AQT3" s="150"/>
      <c r="AQU3" s="150"/>
      <c r="AQV3" s="150"/>
      <c r="AQW3" s="150"/>
      <c r="AQX3" s="150"/>
      <c r="AQY3" s="150"/>
      <c r="AQZ3" s="150"/>
      <c r="ARA3" s="150"/>
      <c r="ARB3" s="150"/>
      <c r="ARC3" s="150"/>
      <c r="ARD3" s="150"/>
      <c r="ARE3" s="150"/>
      <c r="ARF3" s="150"/>
      <c r="ARG3" s="150"/>
      <c r="ARH3" s="150"/>
      <c r="ARI3" s="150"/>
      <c r="ARJ3" s="150"/>
      <c r="ARK3" s="150"/>
      <c r="ARL3" s="150"/>
      <c r="ARM3" s="150"/>
      <c r="ARN3" s="150"/>
      <c r="ARO3" s="150"/>
      <c r="ARP3" s="150"/>
      <c r="ARQ3" s="150"/>
      <c r="ARR3" s="150"/>
      <c r="ARS3" s="150"/>
      <c r="ART3" s="150"/>
      <c r="ARU3" s="150"/>
      <c r="ARV3" s="150"/>
      <c r="ARW3" s="150"/>
      <c r="ARX3" s="150"/>
      <c r="ARY3" s="150"/>
      <c r="ARZ3" s="150"/>
      <c r="ASA3" s="150"/>
      <c r="ASB3" s="150"/>
      <c r="ASC3" s="150"/>
      <c r="ASD3" s="150"/>
      <c r="ASE3" s="150"/>
      <c r="ASF3" s="150"/>
      <c r="ASG3" s="150"/>
      <c r="ASH3" s="150"/>
      <c r="ASI3" s="150"/>
      <c r="ASJ3" s="150"/>
      <c r="ASK3" s="150"/>
      <c r="ASL3" s="150"/>
      <c r="ASM3" s="150"/>
      <c r="ASN3" s="150"/>
      <c r="ASO3" s="150"/>
      <c r="ASP3" s="150"/>
      <c r="ASQ3" s="150"/>
      <c r="ASR3" s="150"/>
      <c r="ASS3" s="150"/>
      <c r="AST3" s="150"/>
      <c r="ASU3" s="150"/>
      <c r="ASV3" s="150"/>
      <c r="ASW3" s="150"/>
      <c r="ASX3" s="150"/>
      <c r="ASY3" s="150"/>
      <c r="ASZ3" s="150"/>
      <c r="ATA3" s="150"/>
      <c r="ATB3" s="150"/>
      <c r="ATC3" s="150"/>
      <c r="ATD3" s="150"/>
      <c r="ATE3" s="150"/>
      <c r="ATF3" s="150"/>
      <c r="ATG3" s="150"/>
      <c r="ATH3" s="150"/>
      <c r="ATI3" s="150"/>
      <c r="ATJ3" s="150"/>
      <c r="ATK3" s="150"/>
      <c r="ATL3" s="150"/>
      <c r="ATM3" s="150"/>
      <c r="ATN3" s="150"/>
      <c r="ATO3" s="150"/>
      <c r="ATP3" s="150"/>
      <c r="ATQ3" s="150"/>
      <c r="ATR3" s="150"/>
      <c r="ATS3" s="150"/>
      <c r="ATT3" s="150"/>
      <c r="ATU3" s="150"/>
      <c r="ATV3" s="150"/>
      <c r="ATW3" s="150"/>
      <c r="ATX3" s="150"/>
      <c r="ATY3" s="150"/>
      <c r="ATZ3" s="150"/>
      <c r="AUA3" s="150"/>
      <c r="AUB3" s="150"/>
      <c r="AUC3" s="150"/>
      <c r="AUD3" s="150"/>
      <c r="AUE3" s="150"/>
      <c r="AUF3" s="150"/>
      <c r="AUG3" s="150"/>
      <c r="AUH3" s="150"/>
      <c r="AUI3" s="150"/>
      <c r="AUJ3" s="150"/>
      <c r="AUK3" s="150"/>
      <c r="AUL3" s="150"/>
      <c r="AUM3" s="150"/>
      <c r="AUN3" s="150"/>
      <c r="AUO3" s="150"/>
      <c r="AUP3" s="150"/>
      <c r="AUQ3" s="150"/>
      <c r="AUR3" s="150"/>
      <c r="AUS3" s="150"/>
      <c r="AUT3" s="150"/>
      <c r="AUU3" s="150"/>
      <c r="AUV3" s="150"/>
      <c r="AUW3" s="150"/>
      <c r="AUX3" s="150"/>
      <c r="AUY3" s="150"/>
      <c r="AUZ3" s="150"/>
      <c r="AVA3" s="150"/>
      <c r="AVB3" s="150"/>
      <c r="AVC3" s="150"/>
      <c r="AVD3" s="150"/>
      <c r="AVE3" s="150"/>
      <c r="AVF3" s="150"/>
      <c r="AVG3" s="150"/>
      <c r="AVH3" s="150"/>
      <c r="AVI3" s="150"/>
      <c r="AVJ3" s="150"/>
      <c r="AVK3" s="150"/>
      <c r="AVL3" s="150"/>
      <c r="AVM3" s="150"/>
      <c r="AVN3" s="150"/>
      <c r="AVO3" s="150"/>
      <c r="AVP3" s="150"/>
      <c r="AVQ3" s="150"/>
      <c r="AVR3" s="150"/>
      <c r="AVS3" s="150"/>
      <c r="AVT3" s="150"/>
      <c r="AVU3" s="150"/>
      <c r="AVV3" s="150"/>
      <c r="AVW3" s="150"/>
      <c r="AVX3" s="150"/>
      <c r="AVY3" s="150"/>
      <c r="AVZ3" s="150"/>
      <c r="AWA3" s="150"/>
      <c r="AWB3" s="150"/>
      <c r="AWC3" s="150"/>
      <c r="AWD3" s="150"/>
      <c r="AWE3" s="150"/>
      <c r="AWF3" s="150"/>
      <c r="AWG3" s="150"/>
      <c r="AWH3" s="150"/>
      <c r="AWI3" s="150"/>
      <c r="AWJ3" s="150"/>
      <c r="AWK3" s="150"/>
      <c r="AWL3" s="150"/>
      <c r="AWM3" s="150"/>
      <c r="AWN3" s="150"/>
      <c r="AWO3" s="150"/>
      <c r="AWP3" s="150"/>
      <c r="AWQ3" s="150"/>
      <c r="AWR3" s="150"/>
      <c r="AWS3" s="150"/>
      <c r="AWT3" s="150"/>
      <c r="AWU3" s="150"/>
      <c r="AWV3" s="150"/>
      <c r="AWW3" s="150"/>
      <c r="AWX3" s="150"/>
      <c r="AWY3" s="150"/>
      <c r="AWZ3" s="150"/>
      <c r="AXA3" s="150"/>
      <c r="AXB3" s="150"/>
      <c r="AXC3" s="150"/>
      <c r="AXD3" s="150"/>
      <c r="AXE3" s="150"/>
      <c r="AXF3" s="150"/>
      <c r="AXG3" s="150"/>
      <c r="AXH3" s="150"/>
      <c r="AXI3" s="150"/>
      <c r="AXJ3" s="150"/>
      <c r="AXK3" s="150"/>
      <c r="AXL3" s="150"/>
      <c r="AXM3" s="150"/>
      <c r="AXN3" s="150"/>
      <c r="AXO3" s="150"/>
      <c r="AXP3" s="150"/>
      <c r="AXQ3" s="150"/>
      <c r="AXR3" s="150"/>
      <c r="AXS3" s="150"/>
      <c r="AXT3" s="150"/>
      <c r="AXU3" s="150"/>
      <c r="AXV3" s="150"/>
      <c r="AXW3" s="150"/>
      <c r="AXX3" s="150"/>
      <c r="AXY3" s="150"/>
      <c r="AXZ3" s="150"/>
      <c r="AYA3" s="150"/>
      <c r="AYB3" s="150"/>
      <c r="AYC3" s="150"/>
      <c r="AYD3" s="150"/>
      <c r="AYE3" s="150"/>
      <c r="AYF3" s="150"/>
      <c r="AYG3" s="150"/>
      <c r="AYH3" s="150"/>
      <c r="AYI3" s="150"/>
      <c r="AYJ3" s="150"/>
      <c r="AYK3" s="150"/>
      <c r="AYL3" s="150"/>
      <c r="AYM3" s="150"/>
      <c r="AYN3" s="150"/>
      <c r="AYO3" s="150"/>
      <c r="AYP3" s="150"/>
      <c r="AYQ3" s="150"/>
      <c r="AYR3" s="150"/>
      <c r="AYS3" s="150"/>
      <c r="AYT3" s="150"/>
      <c r="AYU3" s="150"/>
      <c r="AYV3" s="150"/>
      <c r="AYW3" s="150"/>
      <c r="AYX3" s="150"/>
      <c r="AYY3" s="150"/>
      <c r="AYZ3" s="150"/>
      <c r="AZA3" s="150"/>
      <c r="AZB3" s="150"/>
      <c r="AZC3" s="150"/>
      <c r="AZD3" s="150"/>
      <c r="AZE3" s="150"/>
      <c r="AZF3" s="150"/>
      <c r="AZG3" s="150"/>
      <c r="AZH3" s="150"/>
      <c r="AZI3" s="150"/>
      <c r="AZJ3" s="150"/>
      <c r="AZK3" s="150"/>
      <c r="AZL3" s="150"/>
      <c r="AZM3" s="150"/>
      <c r="AZN3" s="150"/>
      <c r="AZO3" s="150"/>
      <c r="AZP3" s="150"/>
      <c r="AZQ3" s="150"/>
      <c r="AZR3" s="150"/>
      <c r="AZS3" s="150"/>
      <c r="AZT3" s="150"/>
      <c r="AZU3" s="150"/>
      <c r="AZV3" s="150"/>
      <c r="AZW3" s="150"/>
      <c r="AZX3" s="150"/>
      <c r="AZY3" s="150"/>
      <c r="AZZ3" s="150"/>
      <c r="BAA3" s="150"/>
      <c r="BAB3" s="150"/>
      <c r="BAC3" s="150"/>
      <c r="BAD3" s="150"/>
      <c r="BAE3" s="150"/>
      <c r="BAF3" s="150"/>
      <c r="BAG3" s="150"/>
      <c r="BAH3" s="150"/>
      <c r="BAI3" s="150"/>
      <c r="BAJ3" s="150"/>
      <c r="BAK3" s="150"/>
      <c r="BAL3" s="150"/>
      <c r="BAM3" s="150"/>
      <c r="BAN3" s="150"/>
      <c r="BAO3" s="150"/>
      <c r="BAP3" s="150"/>
      <c r="BAQ3" s="150"/>
      <c r="BAR3" s="150"/>
      <c r="BAS3" s="150"/>
      <c r="BAT3" s="150"/>
      <c r="BAU3" s="150"/>
      <c r="BAV3" s="150"/>
      <c r="BAW3" s="150"/>
      <c r="BAX3" s="150"/>
      <c r="BAY3" s="150"/>
      <c r="BAZ3" s="150"/>
      <c r="BBA3" s="150"/>
      <c r="BBB3" s="150"/>
      <c r="BBC3" s="150"/>
      <c r="BBD3" s="150"/>
      <c r="BBE3" s="150"/>
      <c r="BBF3" s="150"/>
      <c r="BBG3" s="150"/>
      <c r="BBH3" s="150"/>
      <c r="BBI3" s="150"/>
      <c r="BBJ3" s="150"/>
      <c r="BBK3" s="150"/>
      <c r="BBL3" s="150"/>
      <c r="BBM3" s="150"/>
      <c r="BBN3" s="150"/>
      <c r="BBO3" s="150"/>
      <c r="BBP3" s="150"/>
      <c r="BBQ3" s="150"/>
      <c r="BBR3" s="150"/>
      <c r="BBS3" s="150"/>
      <c r="BBT3" s="150"/>
      <c r="BBU3" s="150"/>
      <c r="BBV3" s="150"/>
      <c r="BBW3" s="150"/>
      <c r="BBX3" s="150"/>
      <c r="BBY3" s="150"/>
      <c r="BBZ3" s="150"/>
      <c r="BCA3" s="150"/>
      <c r="BCB3" s="150"/>
      <c r="BCC3" s="150"/>
      <c r="BCD3" s="150"/>
      <c r="BCE3" s="150"/>
      <c r="BCF3" s="150"/>
      <c r="BCG3" s="150"/>
      <c r="BCH3" s="150"/>
      <c r="BCI3" s="150"/>
      <c r="BCJ3" s="150"/>
      <c r="BCK3" s="150"/>
      <c r="BCL3" s="150"/>
      <c r="BCM3" s="150"/>
      <c r="BCN3" s="150"/>
      <c r="BCO3" s="150"/>
      <c r="BCP3" s="150"/>
      <c r="BCQ3" s="150"/>
      <c r="BCR3" s="150"/>
      <c r="BCS3" s="150"/>
      <c r="BCT3" s="150"/>
      <c r="BCU3" s="150"/>
      <c r="BCV3" s="150"/>
      <c r="BCW3" s="150"/>
      <c r="BCX3" s="150"/>
      <c r="BCY3" s="150"/>
      <c r="BCZ3" s="150"/>
      <c r="BDA3" s="150"/>
      <c r="BDB3" s="150"/>
      <c r="BDC3" s="150"/>
      <c r="BDD3" s="150"/>
      <c r="BDE3" s="150"/>
      <c r="BDF3" s="150"/>
      <c r="BDG3" s="150"/>
      <c r="BDH3" s="150"/>
      <c r="BDI3" s="150"/>
      <c r="BDJ3" s="150"/>
      <c r="BDK3" s="150"/>
      <c r="BDL3" s="150"/>
      <c r="BDM3" s="150"/>
      <c r="BDN3" s="150"/>
      <c r="BDO3" s="150"/>
      <c r="BDP3" s="150"/>
      <c r="BDQ3" s="150"/>
      <c r="BDR3" s="150"/>
      <c r="BDS3" s="150"/>
      <c r="BDT3" s="150"/>
      <c r="BDU3" s="150"/>
      <c r="BDV3" s="150"/>
      <c r="BDW3" s="150"/>
      <c r="BDX3" s="150"/>
      <c r="BDY3" s="150"/>
      <c r="BDZ3" s="150"/>
      <c r="BEA3" s="150"/>
      <c r="BEB3" s="150"/>
      <c r="BEC3" s="150"/>
      <c r="BED3" s="150"/>
      <c r="BEE3" s="150"/>
      <c r="BEF3" s="150"/>
      <c r="BEG3" s="150"/>
      <c r="BEH3" s="150"/>
      <c r="BEI3" s="150"/>
      <c r="BEJ3" s="150"/>
      <c r="BEK3" s="150"/>
      <c r="BEL3" s="150"/>
      <c r="BEM3" s="150"/>
      <c r="BEN3" s="150"/>
      <c r="BEO3" s="150"/>
      <c r="BEP3" s="150"/>
      <c r="BEQ3" s="150"/>
      <c r="BER3" s="150"/>
      <c r="BES3" s="150"/>
      <c r="BET3" s="150"/>
      <c r="BEU3" s="150"/>
      <c r="BEV3" s="150"/>
      <c r="BEW3" s="150"/>
      <c r="BEX3" s="150"/>
      <c r="BEY3" s="150"/>
      <c r="BEZ3" s="150"/>
      <c r="BFA3" s="150"/>
      <c r="BFB3" s="150"/>
      <c r="BFC3" s="150"/>
      <c r="BFD3" s="150"/>
      <c r="BFE3" s="150"/>
      <c r="BFF3" s="150"/>
      <c r="BFG3" s="150"/>
      <c r="BFH3" s="150"/>
      <c r="BFI3" s="150"/>
      <c r="BFJ3" s="150"/>
      <c r="BFK3" s="150"/>
      <c r="BFL3" s="150"/>
      <c r="BFM3" s="150"/>
      <c r="BFN3" s="150"/>
      <c r="BFO3" s="150"/>
      <c r="BFP3" s="150"/>
      <c r="BFQ3" s="150"/>
      <c r="BFR3" s="150"/>
      <c r="BFS3" s="150"/>
      <c r="BFT3" s="150"/>
      <c r="BFU3" s="150"/>
      <c r="BFV3" s="150"/>
      <c r="BFW3" s="150"/>
      <c r="BFX3" s="150"/>
      <c r="BFY3" s="150"/>
      <c r="BFZ3" s="150"/>
      <c r="BGA3" s="150"/>
      <c r="BGB3" s="150"/>
      <c r="BGC3" s="150"/>
      <c r="BGD3" s="150"/>
      <c r="BGE3" s="150"/>
      <c r="BGF3" s="150"/>
      <c r="BGG3" s="150"/>
      <c r="BGH3" s="150"/>
      <c r="BGI3" s="150"/>
      <c r="BGJ3" s="150"/>
      <c r="BGK3" s="150"/>
      <c r="BGL3" s="150"/>
      <c r="BGM3" s="150"/>
      <c r="BGN3" s="150"/>
      <c r="BGO3" s="150"/>
      <c r="BGP3" s="150"/>
      <c r="BGQ3" s="150"/>
      <c r="BGR3" s="150"/>
      <c r="BGS3" s="150"/>
      <c r="BGT3" s="150"/>
      <c r="BGU3" s="150"/>
      <c r="BGV3" s="150"/>
      <c r="BGW3" s="150"/>
      <c r="BGX3" s="150"/>
      <c r="BGY3" s="150"/>
      <c r="BGZ3" s="150"/>
      <c r="BHA3" s="150"/>
      <c r="BHB3" s="150"/>
      <c r="BHC3" s="150"/>
      <c r="BHD3" s="150"/>
      <c r="BHE3" s="150"/>
      <c r="BHF3" s="150"/>
      <c r="BHG3" s="150"/>
      <c r="BHH3" s="150"/>
      <c r="BHI3" s="150"/>
      <c r="BHJ3" s="150"/>
      <c r="BHK3" s="150"/>
      <c r="BHL3" s="150"/>
      <c r="BHM3" s="150"/>
      <c r="BHN3" s="150"/>
      <c r="BHO3" s="150"/>
      <c r="BHP3" s="150"/>
      <c r="BHQ3" s="150"/>
      <c r="BHR3" s="150"/>
      <c r="BHS3" s="150"/>
      <c r="BHT3" s="150"/>
      <c r="BHU3" s="150"/>
      <c r="BHV3" s="150"/>
      <c r="BHW3" s="150"/>
      <c r="BHX3" s="150"/>
      <c r="BHY3" s="150"/>
      <c r="BHZ3" s="150"/>
      <c r="BIA3" s="150"/>
      <c r="BIB3" s="150"/>
      <c r="BIC3" s="150"/>
      <c r="BID3" s="150"/>
      <c r="BIE3" s="150"/>
      <c r="BIF3" s="150"/>
      <c r="BIG3" s="150"/>
      <c r="BIH3" s="150"/>
      <c r="BII3" s="150"/>
      <c r="BIJ3" s="150"/>
      <c r="BIK3" s="150"/>
      <c r="BIL3" s="150"/>
      <c r="BIM3" s="150"/>
      <c r="BIN3" s="150"/>
      <c r="BIO3" s="150"/>
      <c r="BIP3" s="150"/>
      <c r="BIQ3" s="150"/>
      <c r="BIR3" s="150"/>
      <c r="BIS3" s="150"/>
      <c r="BIT3" s="150"/>
      <c r="BIU3" s="150"/>
      <c r="BIV3" s="150"/>
      <c r="BIW3" s="150"/>
      <c r="BIX3" s="150"/>
      <c r="BIY3" s="150"/>
      <c r="BIZ3" s="150"/>
      <c r="BJA3" s="150"/>
      <c r="BJB3" s="150"/>
      <c r="BJC3" s="150"/>
      <c r="BJD3" s="150"/>
      <c r="BJE3" s="150"/>
      <c r="BJF3" s="150"/>
      <c r="BJG3" s="150"/>
      <c r="BJH3" s="150"/>
      <c r="BJI3" s="150"/>
      <c r="BJJ3" s="150"/>
      <c r="BJK3" s="150"/>
      <c r="BJL3" s="150"/>
      <c r="BJM3" s="150"/>
      <c r="BJN3" s="150"/>
      <c r="BJO3" s="150"/>
      <c r="BJP3" s="150"/>
      <c r="BJQ3" s="150"/>
      <c r="BJR3" s="150"/>
      <c r="BJS3" s="150"/>
      <c r="BJT3" s="150"/>
      <c r="BJU3" s="150"/>
      <c r="BJV3" s="150"/>
      <c r="BJW3" s="150"/>
      <c r="BJX3" s="150"/>
      <c r="BJY3" s="150"/>
      <c r="BJZ3" s="150"/>
      <c r="BKA3" s="150"/>
      <c r="BKB3" s="150"/>
      <c r="BKC3" s="150"/>
      <c r="BKD3" s="150"/>
      <c r="BKE3" s="150"/>
      <c r="BKF3" s="150"/>
      <c r="BKG3" s="150"/>
      <c r="BKH3" s="150"/>
      <c r="BKI3" s="150"/>
      <c r="BKJ3" s="150"/>
      <c r="BKK3" s="150"/>
      <c r="BKL3" s="150"/>
      <c r="BKM3" s="150"/>
      <c r="BKN3" s="150"/>
      <c r="BKO3" s="150"/>
      <c r="BKP3" s="150"/>
      <c r="BKQ3" s="150"/>
      <c r="BKR3" s="150"/>
      <c r="BKS3" s="150"/>
      <c r="BKT3" s="150"/>
      <c r="BKU3" s="150"/>
      <c r="BKV3" s="150"/>
      <c r="BKW3" s="150"/>
      <c r="BKX3" s="150"/>
      <c r="BKY3" s="150"/>
      <c r="BKZ3" s="150"/>
      <c r="BLA3" s="150"/>
      <c r="BLB3" s="150"/>
      <c r="BLC3" s="150"/>
      <c r="BLD3" s="150"/>
      <c r="BLE3" s="150"/>
      <c r="BLF3" s="150"/>
      <c r="BLG3" s="150"/>
      <c r="BLH3" s="150"/>
      <c r="BLI3" s="150"/>
      <c r="BLJ3" s="150"/>
      <c r="BLK3" s="150"/>
      <c r="BLL3" s="150"/>
      <c r="BLM3" s="150"/>
      <c r="BLN3" s="150"/>
      <c r="BLO3" s="150"/>
      <c r="BLP3" s="150"/>
      <c r="BLQ3" s="150"/>
      <c r="BLR3" s="150"/>
      <c r="BLS3" s="150"/>
      <c r="BLT3" s="150"/>
      <c r="BLU3" s="150"/>
      <c r="BLV3" s="150"/>
      <c r="BLW3" s="150"/>
      <c r="BLX3" s="150"/>
      <c r="BLY3" s="150"/>
      <c r="BLZ3" s="150"/>
      <c r="BMA3" s="150"/>
      <c r="BMB3" s="150"/>
      <c r="BMC3" s="150"/>
      <c r="BMD3" s="150"/>
      <c r="BME3" s="150"/>
      <c r="BMF3" s="150"/>
      <c r="BMG3" s="150"/>
      <c r="BMH3" s="150"/>
      <c r="BMI3" s="150"/>
      <c r="BMJ3" s="150"/>
      <c r="BMK3" s="150"/>
      <c r="BML3" s="150"/>
      <c r="BMM3" s="150"/>
      <c r="BMN3" s="150"/>
      <c r="BMO3" s="150"/>
      <c r="BMP3" s="150"/>
      <c r="BMQ3" s="150"/>
      <c r="BMR3" s="150"/>
      <c r="BMS3" s="150"/>
      <c r="BMT3" s="150"/>
      <c r="BMU3" s="150"/>
      <c r="BMV3" s="150"/>
      <c r="BMW3" s="150"/>
      <c r="BMX3" s="150"/>
      <c r="BMY3" s="150"/>
      <c r="BMZ3" s="150"/>
      <c r="BNA3" s="150"/>
      <c r="BNB3" s="150"/>
      <c r="BNC3" s="150"/>
      <c r="BND3" s="150"/>
      <c r="BNE3" s="150"/>
      <c r="BNF3" s="150"/>
      <c r="BNG3" s="150"/>
      <c r="BNH3" s="150"/>
      <c r="BNI3" s="150"/>
      <c r="BNJ3" s="150"/>
      <c r="BNK3" s="150"/>
      <c r="BNL3" s="150"/>
      <c r="BNM3" s="150"/>
      <c r="BNN3" s="150"/>
      <c r="BNO3" s="150"/>
      <c r="BNP3" s="150"/>
      <c r="BNQ3" s="150"/>
      <c r="BNR3" s="150"/>
      <c r="BNS3" s="150"/>
      <c r="BNT3" s="150"/>
      <c r="BNU3" s="150"/>
      <c r="BNV3" s="150"/>
      <c r="BNW3" s="150"/>
      <c r="BNX3" s="150"/>
      <c r="BNY3" s="150"/>
      <c r="BNZ3" s="150"/>
      <c r="BOA3" s="150"/>
      <c r="BOB3" s="150"/>
      <c r="BOC3" s="150"/>
      <c r="BOD3" s="150"/>
      <c r="BOE3" s="150"/>
      <c r="BOF3" s="150"/>
      <c r="BOG3" s="150"/>
      <c r="BOH3" s="150"/>
      <c r="BOI3" s="150"/>
      <c r="BOJ3" s="150"/>
      <c r="BOK3" s="150"/>
      <c r="BOL3" s="150"/>
      <c r="BOM3" s="150"/>
      <c r="BON3" s="150"/>
      <c r="BOO3" s="150"/>
      <c r="BOP3" s="150"/>
      <c r="BOQ3" s="150"/>
      <c r="BOR3" s="150"/>
      <c r="BOS3" s="150"/>
      <c r="BOT3" s="150"/>
      <c r="BOU3" s="150"/>
      <c r="BOV3" s="150"/>
      <c r="BOW3" s="150"/>
      <c r="BOX3" s="150"/>
      <c r="BOY3" s="150"/>
      <c r="BOZ3" s="150"/>
      <c r="BPA3" s="150"/>
      <c r="BPB3" s="150"/>
      <c r="BPC3" s="150"/>
      <c r="BPD3" s="150"/>
      <c r="BPE3" s="150"/>
      <c r="BPF3" s="150"/>
      <c r="BPG3" s="150"/>
      <c r="BPH3" s="150"/>
      <c r="BPI3" s="150"/>
      <c r="BPJ3" s="150"/>
      <c r="BPK3" s="150"/>
      <c r="BPL3" s="150"/>
      <c r="BPM3" s="150"/>
      <c r="BPN3" s="150"/>
      <c r="BPO3" s="150"/>
      <c r="BPP3" s="150"/>
      <c r="BPQ3" s="150"/>
      <c r="BPR3" s="150"/>
      <c r="BPS3" s="150"/>
      <c r="BPT3" s="150"/>
      <c r="BPU3" s="150"/>
      <c r="BPV3" s="150"/>
      <c r="BPW3" s="150"/>
      <c r="BPX3" s="150"/>
      <c r="BPY3" s="150"/>
      <c r="BPZ3" s="150"/>
      <c r="BQA3" s="150"/>
      <c r="BQB3" s="150"/>
      <c r="BQC3" s="150"/>
      <c r="BQD3" s="150"/>
      <c r="BQE3" s="150"/>
      <c r="BQF3" s="150"/>
      <c r="BQG3" s="150"/>
      <c r="BQH3" s="150"/>
      <c r="BQI3" s="150"/>
      <c r="BQJ3" s="150"/>
      <c r="BQK3" s="150"/>
      <c r="BQL3" s="150"/>
      <c r="BQM3" s="150"/>
      <c r="BQN3" s="150"/>
      <c r="BQO3" s="150"/>
      <c r="BQP3" s="150"/>
      <c r="BQQ3" s="150"/>
      <c r="BQR3" s="150"/>
      <c r="BQS3" s="150"/>
      <c r="BQT3" s="150"/>
      <c r="BQU3" s="150"/>
      <c r="BQV3" s="150"/>
      <c r="BQW3" s="150"/>
      <c r="BQX3" s="150"/>
      <c r="BQY3" s="150"/>
      <c r="BQZ3" s="150"/>
      <c r="BRA3" s="150"/>
      <c r="BRB3" s="150"/>
      <c r="BRC3" s="150"/>
      <c r="BRD3" s="150"/>
      <c r="BRE3" s="150"/>
      <c r="BRF3" s="150"/>
      <c r="BRG3" s="150"/>
      <c r="BRH3" s="150"/>
      <c r="BRI3" s="150"/>
      <c r="BRJ3" s="150"/>
      <c r="BRK3" s="150"/>
      <c r="BRL3" s="150"/>
      <c r="BRM3" s="150"/>
      <c r="BRN3" s="150"/>
      <c r="BRO3" s="150"/>
      <c r="BRP3" s="150"/>
      <c r="BRQ3" s="150"/>
      <c r="BRR3" s="150"/>
      <c r="BRS3" s="150"/>
      <c r="BRT3" s="150"/>
      <c r="BRU3" s="150"/>
      <c r="BRV3" s="150"/>
      <c r="BRW3" s="150"/>
      <c r="BRX3" s="150"/>
      <c r="BRY3" s="150"/>
      <c r="BRZ3" s="150"/>
      <c r="BSA3" s="150"/>
      <c r="BSB3" s="150"/>
      <c r="BSC3" s="150"/>
      <c r="BSD3" s="150"/>
      <c r="BSE3" s="150"/>
      <c r="BSF3" s="150"/>
      <c r="BSG3" s="150"/>
      <c r="BSH3" s="150"/>
      <c r="BSI3" s="150"/>
      <c r="BSJ3" s="150"/>
      <c r="BSK3" s="150"/>
      <c r="BSL3" s="150"/>
      <c r="BSM3" s="150"/>
      <c r="BSN3" s="150"/>
      <c r="BSO3" s="150"/>
      <c r="BSP3" s="150"/>
      <c r="BSQ3" s="150"/>
      <c r="BSR3" s="150"/>
      <c r="BSS3" s="150"/>
      <c r="BST3" s="150"/>
      <c r="BSU3" s="150"/>
      <c r="BSV3" s="150"/>
      <c r="BSW3" s="150"/>
      <c r="BSX3" s="150"/>
      <c r="BSY3" s="150"/>
      <c r="BSZ3" s="150"/>
      <c r="BTA3" s="150"/>
      <c r="BTB3" s="150"/>
      <c r="BTC3" s="150"/>
      <c r="BTD3" s="150"/>
      <c r="BTE3" s="150"/>
      <c r="BTF3" s="150"/>
      <c r="BTG3" s="150"/>
      <c r="BTH3" s="150"/>
      <c r="BTI3" s="150"/>
      <c r="BTJ3" s="150"/>
      <c r="BTK3" s="150"/>
      <c r="BTL3" s="150"/>
      <c r="BTM3" s="150"/>
      <c r="BTN3" s="150"/>
      <c r="BTO3" s="150"/>
      <c r="BTP3" s="150"/>
      <c r="BTQ3" s="150"/>
      <c r="BTR3" s="150"/>
      <c r="BTS3" s="150"/>
      <c r="BTT3" s="150"/>
      <c r="BTU3" s="150"/>
      <c r="BTV3" s="150"/>
      <c r="BTW3" s="150"/>
      <c r="BTX3" s="150"/>
      <c r="BTY3" s="150"/>
      <c r="BTZ3" s="150"/>
      <c r="BUA3" s="150"/>
      <c r="BUB3" s="150"/>
      <c r="BUC3" s="150"/>
      <c r="BUD3" s="150"/>
      <c r="BUE3" s="150"/>
      <c r="BUF3" s="150"/>
      <c r="BUG3" s="150"/>
      <c r="BUH3" s="150"/>
      <c r="BUI3" s="150"/>
      <c r="BUJ3" s="150"/>
      <c r="BUK3" s="150"/>
      <c r="BUL3" s="150"/>
      <c r="BUM3" s="150"/>
      <c r="BUN3" s="150"/>
      <c r="BUO3" s="150"/>
      <c r="BUP3" s="150"/>
      <c r="BUQ3" s="150"/>
      <c r="BUR3" s="150"/>
      <c r="BUS3" s="150"/>
      <c r="BUT3" s="150"/>
      <c r="BUU3" s="150"/>
      <c r="BUV3" s="150"/>
      <c r="BUW3" s="150"/>
      <c r="BUX3" s="150"/>
      <c r="BUY3" s="150"/>
      <c r="BUZ3" s="150"/>
      <c r="BVA3" s="150"/>
      <c r="BVB3" s="150"/>
      <c r="BVC3" s="150"/>
      <c r="BVD3" s="150"/>
      <c r="BVE3" s="150"/>
      <c r="BVF3" s="150"/>
      <c r="BVG3" s="150"/>
      <c r="BVH3" s="150"/>
      <c r="BVI3" s="150"/>
      <c r="BVJ3" s="150"/>
      <c r="BVK3" s="150"/>
      <c r="BVL3" s="150"/>
      <c r="BVM3" s="150"/>
      <c r="BVN3" s="150"/>
      <c r="BVO3" s="150"/>
      <c r="BVP3" s="150"/>
      <c r="BVQ3" s="150"/>
      <c r="BVR3" s="150"/>
      <c r="BVS3" s="150"/>
      <c r="BVT3" s="150"/>
      <c r="BVU3" s="150"/>
      <c r="BVV3" s="150"/>
      <c r="BVW3" s="150"/>
      <c r="BVX3" s="150"/>
      <c r="BVY3" s="150"/>
      <c r="BVZ3" s="150"/>
      <c r="BWA3" s="150"/>
      <c r="BWB3" s="150"/>
      <c r="BWC3" s="150"/>
      <c r="BWD3" s="150"/>
      <c r="BWE3" s="150"/>
      <c r="BWF3" s="150"/>
      <c r="BWG3" s="150"/>
      <c r="BWH3" s="150"/>
      <c r="BWI3" s="150"/>
      <c r="BWJ3" s="150"/>
      <c r="BWK3" s="150"/>
      <c r="BWL3" s="150"/>
      <c r="BWM3" s="150"/>
      <c r="BWN3" s="150"/>
      <c r="BWO3" s="150"/>
      <c r="BWP3" s="150"/>
      <c r="BWQ3" s="150"/>
      <c r="BWR3" s="150"/>
      <c r="BWS3" s="150"/>
      <c r="BWT3" s="150"/>
      <c r="BWU3" s="150"/>
      <c r="BWV3" s="150"/>
      <c r="BWW3" s="150"/>
      <c r="BWX3" s="150"/>
      <c r="BWY3" s="150"/>
      <c r="BWZ3" s="150"/>
      <c r="BXA3" s="150"/>
      <c r="BXB3" s="150"/>
      <c r="BXC3" s="150"/>
      <c r="BXD3" s="150"/>
      <c r="BXE3" s="150"/>
      <c r="BXF3" s="150"/>
      <c r="BXG3" s="150"/>
      <c r="BXH3" s="150"/>
      <c r="BXI3" s="150"/>
      <c r="BXJ3" s="150"/>
      <c r="BXK3" s="150"/>
      <c r="BXL3" s="150"/>
      <c r="BXM3" s="150"/>
      <c r="BXN3" s="150"/>
      <c r="BXO3" s="150"/>
      <c r="BXP3" s="150"/>
      <c r="BXQ3" s="150"/>
      <c r="BXR3" s="150"/>
      <c r="BXS3" s="150"/>
      <c r="BXT3" s="150"/>
      <c r="BXU3" s="150"/>
      <c r="BXV3" s="150"/>
      <c r="BXW3" s="150"/>
      <c r="BXX3" s="150"/>
      <c r="BXY3" s="150"/>
      <c r="BXZ3" s="150"/>
      <c r="BYA3" s="150"/>
      <c r="BYB3" s="150"/>
      <c r="BYC3" s="150"/>
      <c r="BYD3" s="150"/>
      <c r="BYE3" s="150"/>
      <c r="BYF3" s="150"/>
      <c r="BYG3" s="150"/>
      <c r="BYH3" s="150"/>
      <c r="BYI3" s="150"/>
      <c r="BYJ3" s="150"/>
      <c r="BYK3" s="150"/>
      <c r="BYL3" s="150"/>
      <c r="BYM3" s="150"/>
      <c r="BYN3" s="150"/>
      <c r="BYO3" s="150"/>
      <c r="BYP3" s="150"/>
      <c r="BYQ3" s="150"/>
      <c r="BYR3" s="150"/>
      <c r="BYS3" s="150"/>
      <c r="BYT3" s="150"/>
      <c r="BYU3" s="150"/>
      <c r="BYV3" s="150"/>
      <c r="BYW3" s="150"/>
      <c r="BYX3" s="150"/>
      <c r="BYY3" s="150"/>
      <c r="BYZ3" s="150"/>
      <c r="BZA3" s="150"/>
      <c r="BZB3" s="150"/>
      <c r="BZC3" s="150"/>
      <c r="BZD3" s="150"/>
      <c r="BZE3" s="150"/>
      <c r="BZF3" s="150"/>
      <c r="BZG3" s="150"/>
      <c r="BZH3" s="150"/>
      <c r="BZI3" s="150"/>
      <c r="BZJ3" s="150"/>
      <c r="BZK3" s="150"/>
      <c r="BZL3" s="150"/>
      <c r="BZM3" s="150"/>
      <c r="BZN3" s="150"/>
      <c r="BZO3" s="150"/>
      <c r="BZP3" s="150"/>
      <c r="BZQ3" s="150"/>
      <c r="BZR3" s="150"/>
      <c r="BZS3" s="150"/>
      <c r="BZT3" s="150"/>
      <c r="BZU3" s="150"/>
      <c r="BZV3" s="150"/>
      <c r="BZW3" s="150"/>
      <c r="BZX3" s="150"/>
      <c r="BZY3" s="150"/>
      <c r="BZZ3" s="150"/>
      <c r="CAA3" s="150"/>
      <c r="CAB3" s="150"/>
      <c r="CAC3" s="150"/>
      <c r="CAD3" s="150"/>
      <c r="CAE3" s="150"/>
      <c r="CAF3" s="150"/>
      <c r="CAG3" s="150"/>
      <c r="CAH3" s="150"/>
      <c r="CAI3" s="150"/>
      <c r="CAJ3" s="150"/>
      <c r="CAK3" s="150"/>
      <c r="CAL3" s="150"/>
      <c r="CAM3" s="150"/>
      <c r="CAN3" s="150"/>
      <c r="CAO3" s="150"/>
      <c r="CAP3" s="150"/>
      <c r="CAQ3" s="150"/>
      <c r="CAR3" s="150"/>
      <c r="CAS3" s="150"/>
      <c r="CAT3" s="150"/>
      <c r="CAU3" s="150"/>
      <c r="CAV3" s="150"/>
      <c r="CAW3" s="150"/>
      <c r="CAX3" s="150"/>
      <c r="CAY3" s="150"/>
      <c r="CAZ3" s="150"/>
      <c r="CBA3" s="150"/>
      <c r="CBB3" s="150"/>
      <c r="CBC3" s="150"/>
      <c r="CBD3" s="150"/>
      <c r="CBE3" s="150"/>
      <c r="CBF3" s="150"/>
      <c r="CBG3" s="150"/>
      <c r="CBH3" s="150"/>
      <c r="CBI3" s="150"/>
      <c r="CBJ3" s="150"/>
      <c r="CBK3" s="150"/>
      <c r="CBL3" s="150"/>
      <c r="CBM3" s="150"/>
      <c r="CBN3" s="150"/>
      <c r="CBO3" s="150"/>
      <c r="CBP3" s="150"/>
      <c r="CBQ3" s="150"/>
      <c r="CBR3" s="150"/>
      <c r="CBS3" s="150"/>
      <c r="CBT3" s="150"/>
      <c r="CBU3" s="150"/>
      <c r="CBV3" s="150"/>
      <c r="CBW3" s="150"/>
      <c r="CBX3" s="150"/>
      <c r="CBY3" s="150"/>
      <c r="CBZ3" s="150"/>
      <c r="CCA3" s="150"/>
      <c r="CCB3" s="150"/>
      <c r="CCC3" s="150"/>
      <c r="CCD3" s="150"/>
      <c r="CCE3" s="150"/>
      <c r="CCF3" s="150"/>
      <c r="CCG3" s="150"/>
      <c r="CCH3" s="150"/>
      <c r="CCI3" s="150"/>
      <c r="CCJ3" s="150"/>
      <c r="CCK3" s="150"/>
      <c r="CCL3" s="150"/>
      <c r="CCM3" s="150"/>
      <c r="CCN3" s="150"/>
      <c r="CCO3" s="150"/>
      <c r="CCP3" s="150"/>
      <c r="CCQ3" s="150"/>
      <c r="CCR3" s="150"/>
      <c r="CCS3" s="150"/>
      <c r="CCT3" s="150"/>
      <c r="CCU3" s="150"/>
      <c r="CCV3" s="150"/>
      <c r="CCW3" s="150"/>
      <c r="CCX3" s="150"/>
      <c r="CCY3" s="150"/>
      <c r="CCZ3" s="150"/>
      <c r="CDA3" s="150"/>
      <c r="CDB3" s="150"/>
      <c r="CDC3" s="150"/>
      <c r="CDD3" s="150"/>
      <c r="CDE3" s="150"/>
      <c r="CDF3" s="150"/>
      <c r="CDG3" s="150"/>
      <c r="CDH3" s="150"/>
      <c r="CDI3" s="150"/>
      <c r="CDJ3" s="150"/>
      <c r="CDK3" s="150"/>
      <c r="CDL3" s="150"/>
      <c r="CDM3" s="150"/>
      <c r="CDN3" s="150"/>
      <c r="CDO3" s="150"/>
      <c r="CDP3" s="150"/>
      <c r="CDQ3" s="150"/>
      <c r="CDR3" s="150"/>
      <c r="CDS3" s="150"/>
      <c r="CDT3" s="150"/>
      <c r="CDU3" s="150"/>
      <c r="CDV3" s="150"/>
      <c r="CDW3" s="150"/>
      <c r="CDX3" s="150"/>
      <c r="CDY3" s="150"/>
      <c r="CDZ3" s="150"/>
      <c r="CEA3" s="150"/>
      <c r="CEB3" s="150"/>
      <c r="CEC3" s="150"/>
      <c r="CED3" s="150"/>
      <c r="CEE3" s="150"/>
      <c r="CEF3" s="150"/>
      <c r="CEG3" s="150"/>
      <c r="CEH3" s="150"/>
      <c r="CEI3" s="150"/>
      <c r="CEJ3" s="150"/>
      <c r="CEK3" s="150"/>
      <c r="CEL3" s="150"/>
      <c r="CEM3" s="150"/>
      <c r="CEN3" s="150"/>
      <c r="CEO3" s="150"/>
      <c r="CEP3" s="150"/>
      <c r="CEQ3" s="150"/>
      <c r="CER3" s="150"/>
      <c r="CES3" s="150"/>
      <c r="CET3" s="150"/>
      <c r="CEU3" s="150"/>
      <c r="CEV3" s="150"/>
      <c r="CEW3" s="150"/>
      <c r="CEX3" s="150"/>
      <c r="CEY3" s="150"/>
      <c r="CEZ3" s="150"/>
      <c r="CFA3" s="150"/>
      <c r="CFB3" s="150"/>
      <c r="CFC3" s="150"/>
      <c r="CFD3" s="150"/>
      <c r="CFE3" s="150"/>
      <c r="CFF3" s="150"/>
      <c r="CFG3" s="150"/>
      <c r="CFH3" s="150"/>
      <c r="CFI3" s="150"/>
      <c r="CFJ3" s="150"/>
      <c r="CFK3" s="150"/>
      <c r="CFL3" s="150"/>
      <c r="CFM3" s="150"/>
      <c r="CFN3" s="150"/>
      <c r="CFO3" s="150"/>
      <c r="CFP3" s="150"/>
      <c r="CFQ3" s="150"/>
      <c r="CFR3" s="150"/>
      <c r="CFS3" s="150"/>
      <c r="CFT3" s="150"/>
      <c r="CFU3" s="150"/>
      <c r="CFV3" s="150"/>
      <c r="CFW3" s="150"/>
      <c r="CFX3" s="150"/>
      <c r="CFY3" s="150"/>
      <c r="CFZ3" s="150"/>
      <c r="CGA3" s="150"/>
      <c r="CGB3" s="150"/>
      <c r="CGC3" s="150"/>
      <c r="CGD3" s="150"/>
      <c r="CGE3" s="150"/>
      <c r="CGF3" s="150"/>
      <c r="CGG3" s="150"/>
      <c r="CGH3" s="150"/>
      <c r="CGI3" s="150"/>
      <c r="CGJ3" s="150"/>
      <c r="CGK3" s="150"/>
      <c r="CGL3" s="150"/>
      <c r="CGM3" s="150"/>
      <c r="CGN3" s="150"/>
      <c r="CGO3" s="150"/>
      <c r="CGP3" s="150"/>
      <c r="CGQ3" s="150"/>
      <c r="CGR3" s="150"/>
      <c r="CGS3" s="150"/>
      <c r="CGT3" s="150"/>
      <c r="CGU3" s="150"/>
      <c r="CGV3" s="150"/>
      <c r="CGW3" s="150"/>
      <c r="CGX3" s="150"/>
      <c r="CGY3" s="150"/>
      <c r="CGZ3" s="150"/>
      <c r="CHA3" s="150"/>
      <c r="CHB3" s="150"/>
      <c r="CHC3" s="150"/>
      <c r="CHD3" s="150"/>
      <c r="CHE3" s="150"/>
      <c r="CHF3" s="150"/>
      <c r="CHG3" s="150"/>
      <c r="CHH3" s="150"/>
      <c r="CHI3" s="150"/>
      <c r="CHJ3" s="150"/>
      <c r="CHK3" s="150"/>
      <c r="CHL3" s="150"/>
      <c r="CHM3" s="150"/>
      <c r="CHN3" s="150"/>
      <c r="CHO3" s="150"/>
      <c r="CHP3" s="150"/>
      <c r="CHQ3" s="150"/>
      <c r="CHR3" s="150"/>
      <c r="CHS3" s="150"/>
      <c r="CHT3" s="150"/>
      <c r="CHU3" s="150"/>
      <c r="CHV3" s="150"/>
      <c r="CHW3" s="150"/>
      <c r="CHX3" s="150"/>
      <c r="CHY3" s="150"/>
      <c r="CHZ3" s="150"/>
      <c r="CIA3" s="150"/>
      <c r="CIB3" s="150"/>
      <c r="CIC3" s="150"/>
      <c r="CID3" s="150"/>
      <c r="CIE3" s="150"/>
      <c r="CIF3" s="150"/>
      <c r="CIG3" s="150"/>
      <c r="CIH3" s="150"/>
      <c r="CII3" s="150"/>
      <c r="CIJ3" s="150"/>
      <c r="CIK3" s="150"/>
      <c r="CIL3" s="150"/>
      <c r="CIM3" s="150"/>
      <c r="CIN3" s="150"/>
      <c r="CIO3" s="150"/>
      <c r="CIP3" s="150"/>
      <c r="CIQ3" s="150"/>
      <c r="CIR3" s="150"/>
      <c r="CIS3" s="150"/>
      <c r="CIT3" s="150"/>
      <c r="CIU3" s="150"/>
      <c r="CIV3" s="150"/>
      <c r="CIW3" s="150"/>
      <c r="CIX3" s="150"/>
      <c r="CIY3" s="150"/>
      <c r="CIZ3" s="150"/>
      <c r="CJA3" s="150"/>
      <c r="CJB3" s="150"/>
      <c r="CJC3" s="150"/>
      <c r="CJD3" s="150"/>
      <c r="CJE3" s="150"/>
      <c r="CJF3" s="150"/>
      <c r="CJG3" s="150"/>
      <c r="CJH3" s="150"/>
      <c r="CJI3" s="150"/>
      <c r="CJJ3" s="150"/>
      <c r="CJK3" s="150"/>
      <c r="CJL3" s="150"/>
      <c r="CJM3" s="150"/>
      <c r="CJN3" s="150"/>
      <c r="CJO3" s="150"/>
      <c r="CJP3" s="150"/>
      <c r="CJQ3" s="150"/>
      <c r="CJR3" s="150"/>
      <c r="CJS3" s="150"/>
      <c r="CJT3" s="150"/>
      <c r="CJU3" s="150"/>
      <c r="CJV3" s="150"/>
      <c r="CJW3" s="150"/>
      <c r="CJX3" s="150"/>
      <c r="CJY3" s="150"/>
      <c r="CJZ3" s="150"/>
      <c r="CKA3" s="150"/>
      <c r="CKB3" s="150"/>
      <c r="CKC3" s="150"/>
      <c r="CKD3" s="150"/>
      <c r="CKE3" s="150"/>
      <c r="CKF3" s="150"/>
      <c r="CKG3" s="150"/>
      <c r="CKH3" s="150"/>
      <c r="CKI3" s="150"/>
      <c r="CKJ3" s="150"/>
      <c r="CKK3" s="150"/>
      <c r="CKL3" s="150"/>
      <c r="CKM3" s="150"/>
      <c r="CKN3" s="150"/>
      <c r="CKO3" s="150"/>
      <c r="CKP3" s="150"/>
      <c r="CKQ3" s="150"/>
      <c r="CKR3" s="150"/>
      <c r="CKS3" s="150"/>
      <c r="CKT3" s="150"/>
      <c r="CKU3" s="150"/>
      <c r="CKV3" s="150"/>
      <c r="CKW3" s="150"/>
      <c r="CKX3" s="150"/>
      <c r="CKY3" s="150"/>
      <c r="CKZ3" s="150"/>
      <c r="CLA3" s="150"/>
      <c r="CLB3" s="150"/>
      <c r="CLC3" s="150"/>
      <c r="CLD3" s="150"/>
      <c r="CLE3" s="150"/>
      <c r="CLF3" s="150"/>
      <c r="CLG3" s="150"/>
      <c r="CLH3" s="150"/>
      <c r="CLI3" s="150"/>
      <c r="CLJ3" s="150"/>
      <c r="CLK3" s="150"/>
      <c r="CLL3" s="150"/>
      <c r="CLM3" s="150"/>
      <c r="CLN3" s="150"/>
      <c r="CLO3" s="150"/>
      <c r="CLP3" s="150"/>
      <c r="CLQ3" s="150"/>
      <c r="CLR3" s="150"/>
      <c r="CLS3" s="150"/>
      <c r="CLT3" s="150"/>
      <c r="CLU3" s="150"/>
      <c r="CLV3" s="150"/>
      <c r="CLW3" s="150"/>
      <c r="CLX3" s="150"/>
      <c r="CLY3" s="150"/>
      <c r="CLZ3" s="150"/>
      <c r="CMA3" s="150"/>
      <c r="CMB3" s="150"/>
      <c r="CMC3" s="150"/>
      <c r="CMD3" s="150"/>
      <c r="CME3" s="150"/>
      <c r="CMF3" s="150"/>
      <c r="CMG3" s="150"/>
      <c r="CMH3" s="150"/>
      <c r="CMI3" s="150"/>
      <c r="CMJ3" s="150"/>
      <c r="CMK3" s="150"/>
      <c r="CML3" s="150"/>
      <c r="CMM3" s="150"/>
      <c r="CMN3" s="150"/>
      <c r="CMO3" s="150"/>
      <c r="CMP3" s="150"/>
      <c r="CMQ3" s="150"/>
      <c r="CMR3" s="150"/>
      <c r="CMS3" s="150"/>
      <c r="CMT3" s="150"/>
      <c r="CMU3" s="150"/>
      <c r="CMV3" s="150"/>
      <c r="CMW3" s="150"/>
      <c r="CMX3" s="150"/>
      <c r="CMY3" s="150"/>
      <c r="CMZ3" s="150"/>
      <c r="CNA3" s="150"/>
      <c r="CNB3" s="150"/>
      <c r="CNC3" s="150"/>
      <c r="CND3" s="150"/>
      <c r="CNE3" s="150"/>
      <c r="CNF3" s="150"/>
      <c r="CNG3" s="150"/>
      <c r="CNH3" s="150"/>
      <c r="CNI3" s="150"/>
      <c r="CNJ3" s="150"/>
      <c r="CNK3" s="150"/>
      <c r="CNL3" s="150"/>
      <c r="CNM3" s="150"/>
      <c r="CNN3" s="150"/>
      <c r="CNO3" s="150"/>
      <c r="CNP3" s="150"/>
      <c r="CNQ3" s="150"/>
      <c r="CNR3" s="150"/>
      <c r="CNS3" s="150"/>
      <c r="CNT3" s="150"/>
      <c r="CNU3" s="150"/>
      <c r="CNV3" s="150"/>
      <c r="CNW3" s="150"/>
      <c r="CNX3" s="150"/>
      <c r="CNY3" s="150"/>
      <c r="CNZ3" s="150"/>
      <c r="COA3" s="150"/>
      <c r="COB3" s="150"/>
      <c r="COC3" s="150"/>
      <c r="COD3" s="150"/>
      <c r="COE3" s="150"/>
      <c r="COF3" s="150"/>
      <c r="COG3" s="150"/>
      <c r="COH3" s="150"/>
      <c r="COI3" s="150"/>
      <c r="COJ3" s="150"/>
      <c r="COK3" s="150"/>
      <c r="COL3" s="150"/>
      <c r="COM3" s="150"/>
      <c r="CON3" s="150"/>
      <c r="COO3" s="150"/>
      <c r="COP3" s="150"/>
      <c r="COQ3" s="150"/>
      <c r="COR3" s="150"/>
      <c r="COS3" s="150"/>
      <c r="COT3" s="150"/>
      <c r="COU3" s="150"/>
      <c r="COV3" s="150"/>
      <c r="COW3" s="150"/>
      <c r="COX3" s="150"/>
      <c r="COY3" s="150"/>
      <c r="COZ3" s="150"/>
      <c r="CPA3" s="150"/>
      <c r="CPB3" s="150"/>
      <c r="CPC3" s="150"/>
      <c r="CPD3" s="150"/>
      <c r="CPE3" s="150"/>
      <c r="CPF3" s="150"/>
      <c r="CPG3" s="150"/>
      <c r="CPH3" s="150"/>
      <c r="CPI3" s="150"/>
      <c r="CPJ3" s="150"/>
      <c r="CPK3" s="150"/>
      <c r="CPL3" s="150"/>
      <c r="CPM3" s="150"/>
      <c r="CPN3" s="150"/>
      <c r="CPO3" s="150"/>
      <c r="CPP3" s="150"/>
      <c r="CPQ3" s="150"/>
      <c r="CPR3" s="150"/>
      <c r="CPS3" s="150"/>
      <c r="CPT3" s="150"/>
      <c r="CPU3" s="150"/>
      <c r="CPV3" s="150"/>
      <c r="CPW3" s="150"/>
      <c r="CPX3" s="150"/>
      <c r="CPY3" s="150"/>
      <c r="CPZ3" s="150"/>
      <c r="CQA3" s="150"/>
      <c r="CQB3" s="150"/>
      <c r="CQC3" s="150"/>
      <c r="CQD3" s="150"/>
      <c r="CQE3" s="150"/>
      <c r="CQF3" s="150"/>
      <c r="CQG3" s="150"/>
      <c r="CQH3" s="150"/>
      <c r="CQI3" s="150"/>
      <c r="CQJ3" s="150"/>
      <c r="CQK3" s="150"/>
      <c r="CQL3" s="150"/>
      <c r="CQM3" s="150"/>
      <c r="CQN3" s="150"/>
      <c r="CQO3" s="150"/>
      <c r="CQP3" s="150"/>
      <c r="CQQ3" s="150"/>
      <c r="CQR3" s="150"/>
      <c r="CQS3" s="150"/>
      <c r="CQT3" s="150"/>
      <c r="CQU3" s="150"/>
      <c r="CQV3" s="150"/>
      <c r="CQW3" s="150"/>
      <c r="CQX3" s="150"/>
      <c r="CQY3" s="150"/>
      <c r="CQZ3" s="150"/>
      <c r="CRA3" s="150"/>
      <c r="CRB3" s="150"/>
      <c r="CRC3" s="150"/>
      <c r="CRD3" s="150"/>
      <c r="CRE3" s="150"/>
      <c r="CRF3" s="150"/>
      <c r="CRG3" s="150"/>
      <c r="CRH3" s="150"/>
      <c r="CRI3" s="150"/>
      <c r="CRJ3" s="150"/>
      <c r="CRK3" s="150"/>
      <c r="CRL3" s="150"/>
      <c r="CRM3" s="150"/>
      <c r="CRN3" s="150"/>
      <c r="CRO3" s="150"/>
      <c r="CRP3" s="150"/>
      <c r="CRQ3" s="150"/>
      <c r="CRR3" s="150"/>
      <c r="CRS3" s="150"/>
      <c r="CRT3" s="150"/>
      <c r="CRU3" s="150"/>
      <c r="CRV3" s="150"/>
      <c r="CRW3" s="150"/>
      <c r="CRX3" s="150"/>
      <c r="CRY3" s="150"/>
      <c r="CRZ3" s="150"/>
      <c r="CSA3" s="150"/>
      <c r="CSB3" s="150"/>
      <c r="CSC3" s="150"/>
      <c r="CSD3" s="150"/>
      <c r="CSE3" s="150"/>
      <c r="CSF3" s="150"/>
      <c r="CSG3" s="150"/>
      <c r="CSH3" s="150"/>
      <c r="CSI3" s="150"/>
      <c r="CSJ3" s="150"/>
      <c r="CSK3" s="150"/>
      <c r="CSL3" s="150"/>
      <c r="CSM3" s="150"/>
      <c r="CSN3" s="150"/>
      <c r="CSO3" s="150"/>
      <c r="CSP3" s="150"/>
      <c r="CSQ3" s="150"/>
      <c r="CSR3" s="150"/>
      <c r="CSS3" s="150"/>
      <c r="CST3" s="150"/>
      <c r="CSU3" s="150"/>
      <c r="CSV3" s="150"/>
      <c r="CSW3" s="150"/>
      <c r="CSX3" s="150"/>
      <c r="CSY3" s="150"/>
      <c r="CSZ3" s="150"/>
      <c r="CTA3" s="150"/>
      <c r="CTB3" s="150"/>
      <c r="CTC3" s="150"/>
      <c r="CTD3" s="150"/>
      <c r="CTE3" s="150"/>
      <c r="CTF3" s="150"/>
      <c r="CTG3" s="150"/>
      <c r="CTH3" s="150"/>
      <c r="CTI3" s="150"/>
      <c r="CTJ3" s="150"/>
      <c r="CTK3" s="150"/>
      <c r="CTL3" s="150"/>
      <c r="CTM3" s="150"/>
      <c r="CTN3" s="150"/>
      <c r="CTO3" s="150"/>
      <c r="CTP3" s="150"/>
      <c r="CTQ3" s="150"/>
      <c r="CTR3" s="150"/>
      <c r="CTS3" s="150"/>
      <c r="CTT3" s="150"/>
      <c r="CTU3" s="150"/>
      <c r="CTV3" s="150"/>
      <c r="CTW3" s="150"/>
      <c r="CTX3" s="150"/>
      <c r="CTY3" s="150"/>
      <c r="CTZ3" s="150"/>
      <c r="CUA3" s="150"/>
      <c r="CUB3" s="150"/>
      <c r="CUC3" s="150"/>
      <c r="CUD3" s="150"/>
      <c r="CUE3" s="150"/>
      <c r="CUF3" s="150"/>
      <c r="CUG3" s="150"/>
      <c r="CUH3" s="150"/>
      <c r="CUI3" s="150"/>
      <c r="CUJ3" s="150"/>
      <c r="CUK3" s="150"/>
      <c r="CUL3" s="150"/>
      <c r="CUM3" s="150"/>
      <c r="CUN3" s="150"/>
      <c r="CUO3" s="150"/>
      <c r="CUP3" s="150"/>
      <c r="CUQ3" s="150"/>
      <c r="CUR3" s="150"/>
      <c r="CUS3" s="150"/>
      <c r="CUT3" s="150"/>
      <c r="CUU3" s="150"/>
      <c r="CUV3" s="150"/>
      <c r="CUW3" s="150"/>
      <c r="CUX3" s="150"/>
      <c r="CUY3" s="150"/>
      <c r="CUZ3" s="150"/>
      <c r="CVA3" s="150"/>
      <c r="CVB3" s="150"/>
      <c r="CVC3" s="150"/>
      <c r="CVD3" s="150"/>
      <c r="CVE3" s="150"/>
      <c r="CVF3" s="150"/>
      <c r="CVG3" s="150"/>
      <c r="CVH3" s="150"/>
      <c r="CVI3" s="150"/>
      <c r="CVJ3" s="150"/>
      <c r="CVK3" s="150"/>
      <c r="CVL3" s="150"/>
      <c r="CVM3" s="150"/>
      <c r="CVN3" s="150"/>
      <c r="CVO3" s="150"/>
      <c r="CVP3" s="150"/>
      <c r="CVQ3" s="150"/>
      <c r="CVR3" s="150"/>
      <c r="CVS3" s="150"/>
      <c r="CVT3" s="150"/>
      <c r="CVU3" s="150"/>
      <c r="CVV3" s="150"/>
      <c r="CVW3" s="150"/>
      <c r="CVX3" s="150"/>
      <c r="CVY3" s="150"/>
      <c r="CVZ3" s="150"/>
      <c r="CWA3" s="150"/>
      <c r="CWB3" s="150"/>
      <c r="CWC3" s="150"/>
      <c r="CWD3" s="150"/>
      <c r="CWE3" s="150"/>
      <c r="CWF3" s="150"/>
      <c r="CWG3" s="150"/>
      <c r="CWH3" s="150"/>
      <c r="CWI3" s="150"/>
      <c r="CWJ3" s="150"/>
      <c r="CWK3" s="150"/>
      <c r="CWL3" s="150"/>
      <c r="CWM3" s="150"/>
      <c r="CWN3" s="150"/>
      <c r="CWO3" s="150"/>
      <c r="CWP3" s="150"/>
      <c r="CWQ3" s="150"/>
      <c r="CWR3" s="150"/>
      <c r="CWS3" s="150"/>
      <c r="CWT3" s="150"/>
      <c r="CWU3" s="150"/>
      <c r="CWV3" s="150"/>
      <c r="CWW3" s="150"/>
      <c r="CWX3" s="150"/>
      <c r="CWY3" s="150"/>
      <c r="CWZ3" s="150"/>
      <c r="CXA3" s="150"/>
      <c r="CXB3" s="150"/>
      <c r="CXC3" s="150"/>
      <c r="CXD3" s="150"/>
      <c r="CXE3" s="150"/>
      <c r="CXF3" s="150"/>
      <c r="CXG3" s="150"/>
      <c r="CXH3" s="150"/>
      <c r="CXI3" s="150"/>
      <c r="CXJ3" s="150"/>
      <c r="CXK3" s="150"/>
      <c r="CXL3" s="150"/>
      <c r="CXM3" s="150"/>
      <c r="CXN3" s="150"/>
      <c r="CXO3" s="150"/>
      <c r="CXP3" s="150"/>
      <c r="CXQ3" s="150"/>
      <c r="CXR3" s="150"/>
      <c r="CXS3" s="150"/>
      <c r="CXT3" s="150"/>
      <c r="CXU3" s="150"/>
      <c r="CXV3" s="150"/>
      <c r="CXW3" s="150"/>
      <c r="CXX3" s="150"/>
      <c r="CXY3" s="150"/>
      <c r="CXZ3" s="150"/>
      <c r="CYA3" s="150"/>
      <c r="CYB3" s="150"/>
      <c r="CYC3" s="150"/>
      <c r="CYD3" s="150"/>
      <c r="CYE3" s="150"/>
      <c r="CYF3" s="150"/>
      <c r="CYG3" s="150"/>
      <c r="CYH3" s="150"/>
      <c r="CYI3" s="150"/>
      <c r="CYJ3" s="150"/>
      <c r="CYK3" s="150"/>
      <c r="CYL3" s="150"/>
      <c r="CYM3" s="150"/>
      <c r="CYN3" s="150"/>
      <c r="CYO3" s="150"/>
      <c r="CYP3" s="150"/>
      <c r="CYQ3" s="150"/>
      <c r="CYR3" s="150"/>
      <c r="CYS3" s="150"/>
      <c r="CYT3" s="150"/>
      <c r="CYU3" s="150"/>
      <c r="CYV3" s="150"/>
      <c r="CYW3" s="150"/>
      <c r="CYX3" s="150"/>
      <c r="CYY3" s="150"/>
      <c r="CYZ3" s="150"/>
      <c r="CZA3" s="150"/>
      <c r="CZB3" s="150"/>
      <c r="CZC3" s="150"/>
      <c r="CZD3" s="150"/>
      <c r="CZE3" s="150"/>
      <c r="CZF3" s="150"/>
      <c r="CZG3" s="150"/>
      <c r="CZH3" s="150"/>
      <c r="CZI3" s="150"/>
      <c r="CZJ3" s="150"/>
      <c r="CZK3" s="150"/>
      <c r="CZL3" s="150"/>
      <c r="CZM3" s="150"/>
      <c r="CZN3" s="150"/>
      <c r="CZO3" s="150"/>
      <c r="CZP3" s="150"/>
      <c r="CZQ3" s="150"/>
      <c r="CZR3" s="150"/>
      <c r="CZS3" s="150"/>
      <c r="CZT3" s="150"/>
      <c r="CZU3" s="150"/>
      <c r="CZV3" s="150"/>
      <c r="CZW3" s="150"/>
      <c r="CZX3" s="150"/>
      <c r="CZY3" s="150"/>
      <c r="CZZ3" s="150"/>
      <c r="DAA3" s="150"/>
      <c r="DAB3" s="150"/>
      <c r="DAC3" s="150"/>
      <c r="DAD3" s="150"/>
      <c r="DAE3" s="150"/>
      <c r="DAF3" s="150"/>
      <c r="DAG3" s="150"/>
      <c r="DAH3" s="150"/>
      <c r="DAI3" s="150"/>
      <c r="DAJ3" s="150"/>
      <c r="DAK3" s="150"/>
      <c r="DAL3" s="150"/>
      <c r="DAM3" s="150"/>
      <c r="DAN3" s="150"/>
      <c r="DAO3" s="150"/>
      <c r="DAP3" s="150"/>
      <c r="DAQ3" s="150"/>
      <c r="DAR3" s="150"/>
      <c r="DAS3" s="150"/>
      <c r="DAT3" s="150"/>
      <c r="DAU3" s="150"/>
      <c r="DAV3" s="150"/>
      <c r="DAW3" s="150"/>
      <c r="DAX3" s="150"/>
      <c r="DAY3" s="150"/>
      <c r="DAZ3" s="150"/>
      <c r="DBA3" s="150"/>
      <c r="DBB3" s="150"/>
      <c r="DBC3" s="150"/>
      <c r="DBD3" s="150"/>
      <c r="DBE3" s="150"/>
      <c r="DBF3" s="150"/>
      <c r="DBG3" s="150"/>
      <c r="DBH3" s="150"/>
      <c r="DBI3" s="150"/>
      <c r="DBJ3" s="150"/>
      <c r="DBK3" s="150"/>
      <c r="DBL3" s="150"/>
      <c r="DBM3" s="150"/>
      <c r="DBN3" s="150"/>
      <c r="DBO3" s="150"/>
      <c r="DBP3" s="150"/>
      <c r="DBQ3" s="150"/>
      <c r="DBR3" s="150"/>
      <c r="DBS3" s="150"/>
      <c r="DBT3" s="150"/>
      <c r="DBU3" s="150"/>
      <c r="DBV3" s="150"/>
      <c r="DBW3" s="150"/>
      <c r="DBX3" s="150"/>
      <c r="DBY3" s="150"/>
      <c r="DBZ3" s="150"/>
      <c r="DCA3" s="150"/>
      <c r="DCB3" s="150"/>
      <c r="DCC3" s="150"/>
      <c r="DCD3" s="150"/>
      <c r="DCE3" s="150"/>
      <c r="DCF3" s="150"/>
      <c r="DCG3" s="150"/>
      <c r="DCH3" s="150"/>
      <c r="DCI3" s="150"/>
      <c r="DCJ3" s="150"/>
      <c r="DCK3" s="150"/>
      <c r="DCL3" s="150"/>
      <c r="DCM3" s="150"/>
      <c r="DCN3" s="150"/>
      <c r="DCO3" s="150"/>
      <c r="DCP3" s="150"/>
      <c r="DCQ3" s="150"/>
      <c r="DCR3" s="150"/>
      <c r="DCS3" s="150"/>
      <c r="DCT3" s="150"/>
      <c r="DCU3" s="150"/>
      <c r="DCV3" s="150"/>
      <c r="DCW3" s="150"/>
      <c r="DCX3" s="150"/>
      <c r="DCY3" s="150"/>
      <c r="DCZ3" s="150"/>
      <c r="DDA3" s="150"/>
      <c r="DDB3" s="150"/>
      <c r="DDC3" s="150"/>
      <c r="DDD3" s="150"/>
      <c r="DDE3" s="150"/>
      <c r="DDF3" s="150"/>
      <c r="DDG3" s="150"/>
      <c r="DDH3" s="150"/>
      <c r="DDI3" s="150"/>
      <c r="DDJ3" s="150"/>
      <c r="DDK3" s="150"/>
      <c r="DDL3" s="150"/>
      <c r="DDM3" s="150"/>
      <c r="DDN3" s="150"/>
      <c r="DDO3" s="150"/>
      <c r="DDP3" s="150"/>
      <c r="DDQ3" s="150"/>
      <c r="DDR3" s="150"/>
      <c r="DDS3" s="150"/>
      <c r="DDT3" s="150"/>
      <c r="DDU3" s="150"/>
      <c r="DDV3" s="150"/>
      <c r="DDW3" s="150"/>
      <c r="DDX3" s="150"/>
      <c r="DDY3" s="150"/>
      <c r="DDZ3" s="150"/>
      <c r="DEA3" s="150"/>
      <c r="DEB3" s="150"/>
      <c r="DEC3" s="150"/>
      <c r="DED3" s="150"/>
      <c r="DEE3" s="150"/>
      <c r="DEF3" s="150"/>
      <c r="DEG3" s="150"/>
      <c r="DEH3" s="150"/>
      <c r="DEI3" s="150"/>
      <c r="DEJ3" s="150"/>
      <c r="DEK3" s="150"/>
      <c r="DEL3" s="150"/>
      <c r="DEM3" s="150"/>
      <c r="DEN3" s="150"/>
      <c r="DEO3" s="150"/>
      <c r="DEP3" s="150"/>
      <c r="DEQ3" s="150"/>
      <c r="DER3" s="150"/>
      <c r="DES3" s="150"/>
      <c r="DET3" s="150"/>
      <c r="DEU3" s="150"/>
      <c r="DEV3" s="150"/>
      <c r="DEW3" s="150"/>
      <c r="DEX3" s="150"/>
      <c r="DEY3" s="150"/>
      <c r="DEZ3" s="150"/>
      <c r="DFA3" s="150"/>
      <c r="DFB3" s="150"/>
      <c r="DFC3" s="150"/>
      <c r="DFD3" s="150"/>
      <c r="DFE3" s="150"/>
      <c r="DFF3" s="150"/>
      <c r="DFG3" s="150"/>
      <c r="DFH3" s="150"/>
      <c r="DFI3" s="150"/>
      <c r="DFJ3" s="150"/>
      <c r="DFK3" s="150"/>
      <c r="DFL3" s="150"/>
      <c r="DFM3" s="150"/>
      <c r="DFN3" s="150"/>
      <c r="DFO3" s="150"/>
      <c r="DFP3" s="150"/>
      <c r="DFQ3" s="150"/>
      <c r="DFR3" s="150"/>
      <c r="DFS3" s="150"/>
      <c r="DFT3" s="150"/>
      <c r="DFU3" s="150"/>
      <c r="DFV3" s="150"/>
      <c r="DFW3" s="150"/>
      <c r="DFX3" s="150"/>
      <c r="DFY3" s="150"/>
      <c r="DFZ3" s="150"/>
      <c r="DGA3" s="150"/>
      <c r="DGB3" s="150"/>
      <c r="DGC3" s="150"/>
      <c r="DGD3" s="150"/>
      <c r="DGE3" s="150"/>
      <c r="DGF3" s="150"/>
      <c r="DGG3" s="150"/>
      <c r="DGH3" s="150"/>
      <c r="DGI3" s="150"/>
      <c r="DGJ3" s="150"/>
      <c r="DGK3" s="150"/>
      <c r="DGL3" s="150"/>
      <c r="DGM3" s="150"/>
      <c r="DGN3" s="150"/>
      <c r="DGO3" s="150"/>
      <c r="DGP3" s="150"/>
      <c r="DGQ3" s="150"/>
      <c r="DGR3" s="150"/>
      <c r="DGS3" s="150"/>
      <c r="DGT3" s="150"/>
      <c r="DGU3" s="150"/>
      <c r="DGV3" s="150"/>
      <c r="DGW3" s="150"/>
      <c r="DGX3" s="150"/>
      <c r="DGY3" s="150"/>
      <c r="DGZ3" s="150"/>
      <c r="DHA3" s="150"/>
      <c r="DHB3" s="150"/>
      <c r="DHC3" s="150"/>
      <c r="DHD3" s="150"/>
      <c r="DHE3" s="150"/>
      <c r="DHF3" s="150"/>
      <c r="DHG3" s="150"/>
      <c r="DHH3" s="150"/>
      <c r="DHI3" s="150"/>
      <c r="DHJ3" s="150"/>
      <c r="DHK3" s="150"/>
      <c r="DHL3" s="150"/>
      <c r="DHM3" s="150"/>
      <c r="DHN3" s="150"/>
      <c r="DHO3" s="150"/>
      <c r="DHP3" s="150"/>
      <c r="DHQ3" s="150"/>
      <c r="DHR3" s="150"/>
      <c r="DHS3" s="150"/>
      <c r="DHT3" s="150"/>
      <c r="DHU3" s="150"/>
      <c r="DHV3" s="150"/>
      <c r="DHW3" s="150"/>
      <c r="DHX3" s="150"/>
      <c r="DHY3" s="150"/>
      <c r="DHZ3" s="150"/>
      <c r="DIA3" s="150"/>
      <c r="DIB3" s="150"/>
      <c r="DIC3" s="150"/>
      <c r="DID3" s="150"/>
      <c r="DIE3" s="150"/>
      <c r="DIF3" s="150"/>
      <c r="DIG3" s="150"/>
      <c r="DIH3" s="150"/>
      <c r="DII3" s="150"/>
      <c r="DIJ3" s="150"/>
      <c r="DIK3" s="150"/>
      <c r="DIL3" s="150"/>
      <c r="DIM3" s="150"/>
      <c r="DIN3" s="150"/>
      <c r="DIO3" s="150"/>
      <c r="DIP3" s="150"/>
      <c r="DIQ3" s="150"/>
      <c r="DIR3" s="150"/>
      <c r="DIS3" s="150"/>
      <c r="DIT3" s="150"/>
      <c r="DIU3" s="150"/>
      <c r="DIV3" s="150"/>
      <c r="DIW3" s="150"/>
      <c r="DIX3" s="150"/>
      <c r="DIY3" s="150"/>
      <c r="DIZ3" s="150"/>
      <c r="DJA3" s="150"/>
      <c r="DJB3" s="150"/>
      <c r="DJC3" s="150"/>
      <c r="DJD3" s="150"/>
      <c r="DJE3" s="150"/>
      <c r="DJF3" s="150"/>
      <c r="DJG3" s="150"/>
      <c r="DJH3" s="150"/>
      <c r="DJI3" s="150"/>
      <c r="DJJ3" s="150"/>
      <c r="DJK3" s="150"/>
      <c r="DJL3" s="150"/>
      <c r="DJM3" s="150"/>
      <c r="DJN3" s="150"/>
      <c r="DJO3" s="150"/>
      <c r="DJP3" s="150"/>
      <c r="DJQ3" s="150"/>
      <c r="DJR3" s="150"/>
      <c r="DJS3" s="150"/>
      <c r="DJT3" s="150"/>
      <c r="DJU3" s="150"/>
      <c r="DJV3" s="150"/>
      <c r="DJW3" s="150"/>
      <c r="DJX3" s="150"/>
      <c r="DJY3" s="150"/>
      <c r="DJZ3" s="150"/>
      <c r="DKA3" s="150"/>
      <c r="DKB3" s="150"/>
      <c r="DKC3" s="150"/>
      <c r="DKD3" s="150"/>
      <c r="DKE3" s="150"/>
      <c r="DKF3" s="150"/>
      <c r="DKG3" s="150"/>
      <c r="DKH3" s="150"/>
      <c r="DKI3" s="150"/>
      <c r="DKJ3" s="150"/>
      <c r="DKK3" s="150"/>
      <c r="DKL3" s="150"/>
      <c r="DKM3" s="150"/>
      <c r="DKN3" s="150"/>
      <c r="DKO3" s="150"/>
      <c r="DKP3" s="150"/>
      <c r="DKQ3" s="150"/>
      <c r="DKR3" s="150"/>
      <c r="DKS3" s="150"/>
      <c r="DKT3" s="150"/>
      <c r="DKU3" s="150"/>
      <c r="DKV3" s="150"/>
      <c r="DKW3" s="150"/>
      <c r="DKX3" s="150"/>
      <c r="DKY3" s="150"/>
      <c r="DKZ3" s="150"/>
      <c r="DLA3" s="150"/>
      <c r="DLB3" s="150"/>
      <c r="DLC3" s="150"/>
      <c r="DLD3" s="150"/>
      <c r="DLE3" s="150"/>
      <c r="DLF3" s="150"/>
      <c r="DLG3" s="150"/>
      <c r="DLH3" s="150"/>
      <c r="DLI3" s="150"/>
      <c r="DLJ3" s="150"/>
      <c r="DLK3" s="150"/>
      <c r="DLL3" s="150"/>
      <c r="DLM3" s="150"/>
      <c r="DLN3" s="150"/>
      <c r="DLO3" s="150"/>
      <c r="DLP3" s="150"/>
      <c r="DLQ3" s="150"/>
      <c r="DLR3" s="150"/>
      <c r="DLS3" s="150"/>
      <c r="DLT3" s="150"/>
      <c r="DLU3" s="150"/>
      <c r="DLV3" s="150"/>
      <c r="DLW3" s="150"/>
      <c r="DLX3" s="150"/>
      <c r="DLY3" s="150"/>
      <c r="DLZ3" s="150"/>
      <c r="DMA3" s="150"/>
      <c r="DMB3" s="150"/>
      <c r="DMC3" s="150"/>
      <c r="DMD3" s="150"/>
      <c r="DME3" s="150"/>
      <c r="DMF3" s="150"/>
      <c r="DMG3" s="150"/>
      <c r="DMH3" s="150"/>
      <c r="DMI3" s="150"/>
      <c r="DMJ3" s="150"/>
      <c r="DMK3" s="150"/>
      <c r="DML3" s="150"/>
      <c r="DMM3" s="150"/>
      <c r="DMN3" s="150"/>
      <c r="DMO3" s="150"/>
      <c r="DMP3" s="150"/>
      <c r="DMQ3" s="150"/>
      <c r="DMR3" s="150"/>
      <c r="DMS3" s="150"/>
      <c r="DMT3" s="150"/>
      <c r="DMU3" s="150"/>
      <c r="DMV3" s="150"/>
      <c r="DMW3" s="150"/>
      <c r="DMX3" s="150"/>
      <c r="DMY3" s="150"/>
      <c r="DMZ3" s="150"/>
      <c r="DNA3" s="150"/>
      <c r="DNB3" s="150"/>
      <c r="DNC3" s="150"/>
      <c r="DND3" s="150"/>
      <c r="DNE3" s="150"/>
      <c r="DNF3" s="150"/>
      <c r="DNG3" s="150"/>
      <c r="DNH3" s="150"/>
      <c r="DNI3" s="150"/>
      <c r="DNJ3" s="150"/>
      <c r="DNK3" s="150"/>
      <c r="DNL3" s="150"/>
      <c r="DNM3" s="150"/>
      <c r="DNN3" s="150"/>
      <c r="DNO3" s="150"/>
      <c r="DNP3" s="150"/>
      <c r="DNQ3" s="150"/>
      <c r="DNR3" s="150"/>
      <c r="DNS3" s="150"/>
      <c r="DNT3" s="150"/>
      <c r="DNU3" s="150"/>
      <c r="DNV3" s="150"/>
      <c r="DNW3" s="150"/>
      <c r="DNX3" s="150"/>
      <c r="DNY3" s="150"/>
      <c r="DNZ3" s="150"/>
      <c r="DOA3" s="150"/>
      <c r="DOB3" s="150"/>
      <c r="DOC3" s="150"/>
      <c r="DOD3" s="150"/>
      <c r="DOE3" s="150"/>
      <c r="DOF3" s="150"/>
      <c r="DOG3" s="150"/>
      <c r="DOH3" s="150"/>
      <c r="DOI3" s="150"/>
      <c r="DOJ3" s="150"/>
      <c r="DOK3" s="150"/>
      <c r="DOL3" s="150"/>
      <c r="DOM3" s="150"/>
      <c r="DON3" s="150"/>
      <c r="DOO3" s="150"/>
      <c r="DOP3" s="150"/>
      <c r="DOQ3" s="150"/>
      <c r="DOR3" s="150"/>
      <c r="DOS3" s="150"/>
      <c r="DOT3" s="150"/>
      <c r="DOU3" s="150"/>
      <c r="DOV3" s="150"/>
      <c r="DOW3" s="150"/>
      <c r="DOX3" s="150"/>
      <c r="DOY3" s="150"/>
      <c r="DOZ3" s="150"/>
      <c r="DPA3" s="150"/>
      <c r="DPB3" s="150"/>
      <c r="DPC3" s="150"/>
      <c r="DPD3" s="150"/>
      <c r="DPE3" s="150"/>
      <c r="DPF3" s="150"/>
      <c r="DPG3" s="150"/>
      <c r="DPH3" s="150"/>
      <c r="DPI3" s="150"/>
      <c r="DPJ3" s="150"/>
      <c r="DPK3" s="150"/>
      <c r="DPL3" s="150"/>
      <c r="DPM3" s="150"/>
      <c r="DPN3" s="150"/>
      <c r="DPO3" s="150"/>
      <c r="DPP3" s="150"/>
      <c r="DPQ3" s="150"/>
      <c r="DPR3" s="150"/>
      <c r="DPS3" s="150"/>
      <c r="DPT3" s="150"/>
      <c r="DPU3" s="150"/>
      <c r="DPV3" s="150"/>
      <c r="DPW3" s="150"/>
      <c r="DPX3" s="150"/>
      <c r="DPY3" s="150"/>
      <c r="DPZ3" s="150"/>
      <c r="DQA3" s="150"/>
      <c r="DQB3" s="150"/>
      <c r="DQC3" s="150"/>
      <c r="DQD3" s="150"/>
      <c r="DQE3" s="150"/>
      <c r="DQF3" s="150"/>
      <c r="DQG3" s="150"/>
      <c r="DQH3" s="150"/>
      <c r="DQI3" s="150"/>
      <c r="DQJ3" s="150"/>
      <c r="DQK3" s="150"/>
      <c r="DQL3" s="150"/>
      <c r="DQM3" s="150"/>
      <c r="DQN3" s="150"/>
      <c r="DQO3" s="150"/>
      <c r="DQP3" s="150"/>
      <c r="DQQ3" s="150"/>
      <c r="DQR3" s="150"/>
      <c r="DQS3" s="150"/>
      <c r="DQT3" s="150"/>
      <c r="DQU3" s="150"/>
      <c r="DQV3" s="150"/>
      <c r="DQW3" s="150"/>
      <c r="DQX3" s="150"/>
      <c r="DQY3" s="150"/>
      <c r="DQZ3" s="150"/>
      <c r="DRA3" s="150"/>
      <c r="DRB3" s="150"/>
      <c r="DRC3" s="150"/>
      <c r="DRD3" s="150"/>
      <c r="DRE3" s="150"/>
      <c r="DRF3" s="150"/>
      <c r="DRG3" s="150"/>
      <c r="DRH3" s="150"/>
      <c r="DRI3" s="150"/>
      <c r="DRJ3" s="150"/>
      <c r="DRK3" s="150"/>
      <c r="DRL3" s="150"/>
      <c r="DRM3" s="150"/>
      <c r="DRN3" s="150"/>
      <c r="DRO3" s="150"/>
      <c r="DRP3" s="150"/>
      <c r="DRQ3" s="150"/>
      <c r="DRR3" s="150"/>
      <c r="DRS3" s="150"/>
      <c r="DRT3" s="150"/>
      <c r="DRU3" s="150"/>
      <c r="DRV3" s="150"/>
      <c r="DRW3" s="150"/>
      <c r="DRX3" s="150"/>
      <c r="DRY3" s="150"/>
      <c r="DRZ3" s="150"/>
      <c r="DSA3" s="150"/>
      <c r="DSB3" s="150"/>
      <c r="DSC3" s="150"/>
      <c r="DSD3" s="150"/>
      <c r="DSE3" s="150"/>
      <c r="DSF3" s="150"/>
      <c r="DSG3" s="150"/>
      <c r="DSH3" s="150"/>
      <c r="DSI3" s="150"/>
      <c r="DSJ3" s="150"/>
      <c r="DSK3" s="150"/>
      <c r="DSL3" s="150"/>
      <c r="DSM3" s="150"/>
      <c r="DSN3" s="150"/>
      <c r="DSO3" s="150"/>
      <c r="DSP3" s="150"/>
      <c r="DSQ3" s="150"/>
      <c r="DSR3" s="150"/>
      <c r="DSS3" s="150"/>
      <c r="DST3" s="150"/>
      <c r="DSU3" s="150"/>
      <c r="DSV3" s="150"/>
      <c r="DSW3" s="150"/>
      <c r="DSX3" s="150"/>
      <c r="DSY3" s="150"/>
      <c r="DSZ3" s="150"/>
      <c r="DTA3" s="150"/>
      <c r="DTB3" s="150"/>
      <c r="DTC3" s="150"/>
      <c r="DTD3" s="150"/>
      <c r="DTE3" s="150"/>
      <c r="DTF3" s="150"/>
      <c r="DTG3" s="150"/>
      <c r="DTH3" s="150"/>
      <c r="DTI3" s="150"/>
      <c r="DTJ3" s="150"/>
      <c r="DTK3" s="150"/>
      <c r="DTL3" s="150"/>
      <c r="DTM3" s="150"/>
      <c r="DTN3" s="150"/>
      <c r="DTO3" s="150"/>
      <c r="DTP3" s="150"/>
      <c r="DTQ3" s="150"/>
      <c r="DTR3" s="150"/>
      <c r="DTS3" s="150"/>
      <c r="DTT3" s="150"/>
      <c r="DTU3" s="150"/>
      <c r="DTV3" s="150"/>
      <c r="DTW3" s="150"/>
      <c r="DTX3" s="150"/>
      <c r="DTY3" s="150"/>
      <c r="DTZ3" s="150"/>
      <c r="DUA3" s="150"/>
      <c r="DUB3" s="150"/>
      <c r="DUC3" s="150"/>
      <c r="DUD3" s="150"/>
      <c r="DUE3" s="150"/>
      <c r="DUF3" s="150"/>
      <c r="DUG3" s="150"/>
      <c r="DUH3" s="150"/>
      <c r="DUI3" s="150"/>
      <c r="DUJ3" s="150"/>
      <c r="DUK3" s="150"/>
      <c r="DUL3" s="150"/>
      <c r="DUM3" s="150"/>
      <c r="DUN3" s="150"/>
      <c r="DUO3" s="150"/>
      <c r="DUP3" s="150"/>
      <c r="DUQ3" s="150"/>
      <c r="DUR3" s="150"/>
      <c r="DUS3" s="150"/>
      <c r="DUT3" s="150"/>
      <c r="DUU3" s="150"/>
      <c r="DUV3" s="150"/>
      <c r="DUW3" s="150"/>
      <c r="DUX3" s="150"/>
      <c r="DUY3" s="150"/>
      <c r="DUZ3" s="150"/>
      <c r="DVA3" s="150"/>
      <c r="DVB3" s="150"/>
      <c r="DVC3" s="150"/>
      <c r="DVD3" s="150"/>
      <c r="DVE3" s="150"/>
      <c r="DVF3" s="150"/>
      <c r="DVG3" s="150"/>
      <c r="DVH3" s="150"/>
      <c r="DVI3" s="150"/>
      <c r="DVJ3" s="150"/>
      <c r="DVK3" s="150"/>
      <c r="DVL3" s="150"/>
      <c r="DVM3" s="150"/>
      <c r="DVN3" s="150"/>
      <c r="DVO3" s="150"/>
      <c r="DVP3" s="150"/>
      <c r="DVQ3" s="150"/>
      <c r="DVR3" s="150"/>
      <c r="DVS3" s="150"/>
      <c r="DVT3" s="150"/>
      <c r="DVU3" s="150"/>
      <c r="DVV3" s="150"/>
      <c r="DVW3" s="150"/>
      <c r="DVX3" s="150"/>
      <c r="DVY3" s="150"/>
      <c r="DVZ3" s="150"/>
      <c r="DWA3" s="150"/>
      <c r="DWB3" s="150"/>
      <c r="DWC3" s="150"/>
      <c r="DWD3" s="150"/>
      <c r="DWE3" s="150"/>
      <c r="DWF3" s="150"/>
      <c r="DWG3" s="150"/>
      <c r="DWH3" s="150"/>
      <c r="DWI3" s="150"/>
      <c r="DWJ3" s="150"/>
      <c r="DWK3" s="150"/>
      <c r="DWL3" s="150"/>
      <c r="DWM3" s="150"/>
      <c r="DWN3" s="150"/>
      <c r="DWO3" s="150"/>
      <c r="DWP3" s="150"/>
      <c r="DWQ3" s="150"/>
      <c r="DWR3" s="150"/>
      <c r="DWS3" s="150"/>
      <c r="DWT3" s="150"/>
      <c r="DWU3" s="150"/>
      <c r="DWV3" s="150"/>
      <c r="DWW3" s="150"/>
      <c r="DWX3" s="150"/>
      <c r="DWY3" s="150"/>
      <c r="DWZ3" s="150"/>
      <c r="DXA3" s="150"/>
      <c r="DXB3" s="150"/>
      <c r="DXC3" s="150"/>
      <c r="DXD3" s="150"/>
      <c r="DXE3" s="150"/>
      <c r="DXF3" s="150"/>
      <c r="DXG3" s="150"/>
      <c r="DXH3" s="150"/>
      <c r="DXI3" s="150"/>
      <c r="DXJ3" s="150"/>
      <c r="DXK3" s="150"/>
      <c r="DXL3" s="150"/>
      <c r="DXM3" s="150"/>
      <c r="DXN3" s="150"/>
      <c r="DXO3" s="150"/>
      <c r="DXP3" s="150"/>
      <c r="DXQ3" s="150"/>
      <c r="DXR3" s="150"/>
      <c r="DXS3" s="150"/>
      <c r="DXT3" s="150"/>
      <c r="DXU3" s="150"/>
      <c r="DXV3" s="150"/>
      <c r="DXW3" s="150"/>
      <c r="DXX3" s="150"/>
      <c r="DXY3" s="150"/>
      <c r="DXZ3" s="150"/>
      <c r="DYA3" s="150"/>
      <c r="DYB3" s="150"/>
      <c r="DYC3" s="150"/>
      <c r="DYD3" s="150"/>
      <c r="DYE3" s="150"/>
      <c r="DYF3" s="150"/>
      <c r="DYG3" s="150"/>
      <c r="DYH3" s="150"/>
      <c r="DYI3" s="150"/>
      <c r="DYJ3" s="150"/>
      <c r="DYK3" s="150"/>
      <c r="DYL3" s="150"/>
      <c r="DYM3" s="150"/>
      <c r="DYN3" s="150"/>
      <c r="DYO3" s="150"/>
      <c r="DYP3" s="150"/>
      <c r="DYQ3" s="150"/>
      <c r="DYR3" s="150"/>
      <c r="DYS3" s="150"/>
      <c r="DYT3" s="150"/>
      <c r="DYU3" s="150"/>
      <c r="DYV3" s="150"/>
      <c r="DYW3" s="150"/>
      <c r="DYX3" s="150"/>
      <c r="DYY3" s="150"/>
      <c r="DYZ3" s="150"/>
      <c r="DZA3" s="150"/>
      <c r="DZB3" s="150"/>
      <c r="DZC3" s="150"/>
      <c r="DZD3" s="150"/>
      <c r="DZE3" s="150"/>
      <c r="DZF3" s="150"/>
      <c r="DZG3" s="150"/>
      <c r="DZH3" s="150"/>
      <c r="DZI3" s="150"/>
      <c r="DZJ3" s="150"/>
      <c r="DZK3" s="150"/>
      <c r="DZL3" s="150"/>
      <c r="DZM3" s="150"/>
      <c r="DZN3" s="150"/>
      <c r="DZO3" s="150"/>
      <c r="DZP3" s="150"/>
      <c r="DZQ3" s="150"/>
      <c r="DZR3" s="150"/>
      <c r="DZS3" s="150"/>
      <c r="DZT3" s="150"/>
      <c r="DZU3" s="150"/>
      <c r="DZV3" s="150"/>
      <c r="DZW3" s="150"/>
      <c r="DZX3" s="150"/>
      <c r="DZY3" s="150"/>
      <c r="DZZ3" s="150"/>
      <c r="EAA3" s="150"/>
      <c r="EAB3" s="150"/>
      <c r="EAC3" s="150"/>
      <c r="EAD3" s="150"/>
      <c r="EAE3" s="150"/>
      <c r="EAF3" s="150"/>
      <c r="EAG3" s="150"/>
      <c r="EAH3" s="150"/>
      <c r="EAI3" s="150"/>
      <c r="EAJ3" s="150"/>
      <c r="EAK3" s="150"/>
      <c r="EAL3" s="150"/>
      <c r="EAM3" s="150"/>
      <c r="EAN3" s="150"/>
      <c r="EAO3" s="150"/>
      <c r="EAP3" s="150"/>
      <c r="EAQ3" s="150"/>
      <c r="EAR3" s="150"/>
      <c r="EAS3" s="150"/>
      <c r="EAT3" s="150"/>
      <c r="EAU3" s="150"/>
      <c r="EAV3" s="150"/>
      <c r="EAW3" s="150"/>
      <c r="EAX3" s="150"/>
      <c r="EAY3" s="150"/>
      <c r="EAZ3" s="150"/>
      <c r="EBA3" s="150"/>
      <c r="EBB3" s="150"/>
      <c r="EBC3" s="150"/>
      <c r="EBD3" s="150"/>
      <c r="EBE3" s="150"/>
      <c r="EBF3" s="150"/>
      <c r="EBG3" s="150"/>
      <c r="EBH3" s="150"/>
      <c r="EBI3" s="150"/>
      <c r="EBJ3" s="150"/>
      <c r="EBK3" s="150"/>
      <c r="EBL3" s="150"/>
      <c r="EBM3" s="150"/>
      <c r="EBN3" s="150"/>
      <c r="EBO3" s="150"/>
      <c r="EBP3" s="150"/>
      <c r="EBQ3" s="150"/>
      <c r="EBR3" s="150"/>
      <c r="EBS3" s="150"/>
      <c r="EBT3" s="150"/>
      <c r="EBU3" s="150"/>
      <c r="EBV3" s="150"/>
      <c r="EBW3" s="150"/>
      <c r="EBX3" s="150"/>
      <c r="EBY3" s="150"/>
      <c r="EBZ3" s="150"/>
      <c r="ECA3" s="150"/>
      <c r="ECB3" s="150"/>
      <c r="ECC3" s="150"/>
      <c r="ECD3" s="150"/>
      <c r="ECE3" s="150"/>
      <c r="ECF3" s="150"/>
      <c r="ECG3" s="150"/>
      <c r="ECH3" s="150"/>
      <c r="ECI3" s="150"/>
      <c r="ECJ3" s="150"/>
      <c r="ECK3" s="150"/>
      <c r="ECL3" s="150"/>
      <c r="ECM3" s="150"/>
      <c r="ECN3" s="150"/>
      <c r="ECO3" s="150"/>
      <c r="ECP3" s="150"/>
      <c r="ECQ3" s="150"/>
      <c r="ECR3" s="150"/>
      <c r="ECS3" s="150"/>
      <c r="ECT3" s="150"/>
      <c r="ECU3" s="150"/>
      <c r="ECV3" s="150"/>
      <c r="ECW3" s="150"/>
      <c r="ECX3" s="150"/>
      <c r="ECY3" s="150"/>
      <c r="ECZ3" s="150"/>
      <c r="EDA3" s="150"/>
      <c r="EDB3" s="150"/>
      <c r="EDC3" s="150"/>
      <c r="EDD3" s="150"/>
      <c r="EDE3" s="150"/>
      <c r="EDF3" s="150"/>
      <c r="EDG3" s="150"/>
      <c r="EDH3" s="150"/>
      <c r="EDI3" s="150"/>
      <c r="EDJ3" s="150"/>
      <c r="EDK3" s="150"/>
      <c r="EDL3" s="150"/>
      <c r="EDM3" s="150"/>
      <c r="EDN3" s="150"/>
      <c r="EDO3" s="150"/>
      <c r="EDP3" s="150"/>
      <c r="EDQ3" s="150"/>
      <c r="EDR3" s="150"/>
      <c r="EDS3" s="150"/>
      <c r="EDT3" s="150"/>
      <c r="EDU3" s="150"/>
      <c r="EDV3" s="150"/>
      <c r="EDW3" s="150"/>
      <c r="EDX3" s="150"/>
      <c r="EDY3" s="150"/>
      <c r="EDZ3" s="150"/>
      <c r="EEA3" s="150"/>
      <c r="EEB3" s="150"/>
      <c r="EEC3" s="150"/>
      <c r="EED3" s="150"/>
      <c r="EEE3" s="150"/>
      <c r="EEF3" s="150"/>
      <c r="EEG3" s="150"/>
      <c r="EEH3" s="150"/>
      <c r="EEI3" s="150"/>
      <c r="EEJ3" s="150"/>
      <c r="EEK3" s="150"/>
      <c r="EEL3" s="150"/>
      <c r="EEM3" s="150"/>
      <c r="EEN3" s="150"/>
      <c r="EEO3" s="150"/>
      <c r="EEP3" s="150"/>
      <c r="EEQ3" s="150"/>
      <c r="EER3" s="150"/>
      <c r="EES3" s="150"/>
      <c r="EET3" s="150"/>
      <c r="EEU3" s="150"/>
      <c r="EEV3" s="150"/>
      <c r="EEW3" s="150"/>
      <c r="EEX3" s="150"/>
      <c r="EEY3" s="150"/>
      <c r="EEZ3" s="150"/>
      <c r="EFA3" s="150"/>
      <c r="EFB3" s="150"/>
      <c r="EFC3" s="150"/>
      <c r="EFD3" s="150"/>
      <c r="EFE3" s="150"/>
      <c r="EFF3" s="150"/>
      <c r="EFG3" s="150"/>
      <c r="EFH3" s="150"/>
      <c r="EFI3" s="150"/>
      <c r="EFJ3" s="150"/>
      <c r="EFK3" s="150"/>
      <c r="EFL3" s="150"/>
      <c r="EFM3" s="150"/>
      <c r="EFN3" s="150"/>
      <c r="EFO3" s="150"/>
      <c r="EFP3" s="150"/>
      <c r="EFQ3" s="150"/>
      <c r="EFR3" s="150"/>
      <c r="EFS3" s="150"/>
      <c r="EFT3" s="150"/>
      <c r="EFU3" s="150"/>
      <c r="EFV3" s="150"/>
      <c r="EFW3" s="150"/>
      <c r="EFX3" s="150"/>
      <c r="EFY3" s="150"/>
      <c r="EFZ3" s="150"/>
      <c r="EGA3" s="150"/>
      <c r="EGB3" s="150"/>
      <c r="EGC3" s="150"/>
      <c r="EGD3" s="150"/>
      <c r="EGE3" s="150"/>
      <c r="EGF3" s="150"/>
      <c r="EGG3" s="150"/>
      <c r="EGH3" s="150"/>
      <c r="EGI3" s="150"/>
      <c r="EGJ3" s="150"/>
      <c r="EGK3" s="150"/>
      <c r="EGL3" s="150"/>
      <c r="EGM3" s="150"/>
      <c r="EGN3" s="150"/>
      <c r="EGO3" s="150"/>
      <c r="EGP3" s="150"/>
      <c r="EGQ3" s="150"/>
      <c r="EGR3" s="150"/>
      <c r="EGS3" s="150"/>
      <c r="EGT3" s="150"/>
      <c r="EGU3" s="150"/>
      <c r="EGV3" s="150"/>
      <c r="EGW3" s="150"/>
      <c r="EGX3" s="150"/>
      <c r="EGY3" s="150"/>
      <c r="EGZ3" s="150"/>
      <c r="EHA3" s="150"/>
      <c r="EHB3" s="150"/>
      <c r="EHC3" s="150"/>
      <c r="EHD3" s="150"/>
      <c r="EHE3" s="150"/>
      <c r="EHF3" s="150"/>
      <c r="EHG3" s="150"/>
      <c r="EHH3" s="150"/>
      <c r="EHI3" s="150"/>
      <c r="EHJ3" s="150"/>
      <c r="EHK3" s="150"/>
      <c r="EHL3" s="150"/>
      <c r="EHM3" s="150"/>
      <c r="EHN3" s="150"/>
      <c r="EHO3" s="150"/>
      <c r="EHP3" s="150"/>
      <c r="EHQ3" s="150"/>
      <c r="EHR3" s="150"/>
      <c r="EHS3" s="150"/>
      <c r="EHT3" s="150"/>
      <c r="EHU3" s="150"/>
      <c r="EHV3" s="150"/>
      <c r="EHW3" s="150"/>
      <c r="EHX3" s="150"/>
      <c r="EHY3" s="150"/>
      <c r="EHZ3" s="150"/>
      <c r="EIA3" s="150"/>
      <c r="EIB3" s="150"/>
      <c r="EIC3" s="150"/>
      <c r="EID3" s="150"/>
      <c r="EIE3" s="150"/>
      <c r="EIF3" s="150"/>
      <c r="EIG3" s="150"/>
      <c r="EIH3" s="150"/>
      <c r="EII3" s="150"/>
      <c r="EIJ3" s="150"/>
      <c r="EIK3" s="150"/>
      <c r="EIL3" s="150"/>
      <c r="EIM3" s="150"/>
      <c r="EIN3" s="150"/>
      <c r="EIO3" s="150"/>
      <c r="EIP3" s="150"/>
      <c r="EIQ3" s="150"/>
      <c r="EIR3" s="150"/>
      <c r="EIS3" s="150"/>
      <c r="EIT3" s="150"/>
      <c r="EIU3" s="150"/>
      <c r="EIV3" s="150"/>
      <c r="EIW3" s="150"/>
      <c r="EIX3" s="150"/>
      <c r="EIY3" s="150"/>
      <c r="EIZ3" s="150"/>
      <c r="EJA3" s="150"/>
      <c r="EJB3" s="150"/>
      <c r="EJC3" s="150"/>
      <c r="EJD3" s="150"/>
      <c r="EJE3" s="150"/>
      <c r="EJF3" s="150"/>
      <c r="EJG3" s="150"/>
      <c r="EJH3" s="150"/>
      <c r="EJI3" s="150"/>
      <c r="EJJ3" s="150"/>
      <c r="EJK3" s="150"/>
      <c r="EJL3" s="150"/>
      <c r="EJM3" s="150"/>
      <c r="EJN3" s="150"/>
      <c r="EJO3" s="150"/>
      <c r="EJP3" s="150"/>
      <c r="EJQ3" s="150"/>
      <c r="EJR3" s="150"/>
      <c r="EJS3" s="150"/>
      <c r="EJT3" s="150"/>
      <c r="EJU3" s="150"/>
      <c r="EJV3" s="150"/>
      <c r="EJW3" s="150"/>
      <c r="EJX3" s="150"/>
      <c r="EJY3" s="150"/>
      <c r="EJZ3" s="150"/>
      <c r="EKA3" s="150"/>
      <c r="EKB3" s="150"/>
      <c r="EKC3" s="150"/>
      <c r="EKD3" s="150"/>
      <c r="EKE3" s="150"/>
      <c r="EKF3" s="150"/>
      <c r="EKG3" s="150"/>
      <c r="EKH3" s="150"/>
      <c r="EKI3" s="150"/>
      <c r="EKJ3" s="150"/>
      <c r="EKK3" s="150"/>
      <c r="EKL3" s="150"/>
      <c r="EKM3" s="150"/>
      <c r="EKN3" s="150"/>
      <c r="EKO3" s="150"/>
      <c r="EKP3" s="150"/>
      <c r="EKQ3" s="150"/>
      <c r="EKR3" s="150"/>
      <c r="EKS3" s="150"/>
      <c r="EKT3" s="150"/>
      <c r="EKU3" s="150"/>
      <c r="EKV3" s="150"/>
      <c r="EKW3" s="150"/>
      <c r="EKX3" s="150"/>
      <c r="EKY3" s="150"/>
      <c r="EKZ3" s="150"/>
      <c r="ELA3" s="150"/>
      <c r="ELB3" s="150"/>
      <c r="ELC3" s="150"/>
      <c r="ELD3" s="150"/>
      <c r="ELE3" s="150"/>
      <c r="ELF3" s="150"/>
      <c r="ELG3" s="150"/>
      <c r="ELH3" s="150"/>
      <c r="ELI3" s="150"/>
      <c r="ELJ3" s="150"/>
      <c r="ELK3" s="150"/>
      <c r="ELL3" s="150"/>
      <c r="ELM3" s="150"/>
      <c r="ELN3" s="150"/>
      <c r="ELO3" s="150"/>
      <c r="ELP3" s="150"/>
      <c r="ELQ3" s="150"/>
      <c r="ELR3" s="150"/>
      <c r="ELS3" s="150"/>
      <c r="ELT3" s="150"/>
      <c r="ELU3" s="150"/>
      <c r="ELV3" s="150"/>
      <c r="ELW3" s="150"/>
      <c r="ELX3" s="150"/>
      <c r="ELY3" s="150"/>
      <c r="ELZ3" s="150"/>
      <c r="EMA3" s="150"/>
      <c r="EMB3" s="150"/>
      <c r="EMC3" s="150"/>
      <c r="EMD3" s="150"/>
      <c r="EME3" s="150"/>
      <c r="EMF3" s="150"/>
      <c r="EMG3" s="150"/>
      <c r="EMH3" s="150"/>
      <c r="EMI3" s="150"/>
      <c r="EMJ3" s="150"/>
      <c r="EMK3" s="150"/>
      <c r="EML3" s="150"/>
      <c r="EMM3" s="150"/>
      <c r="EMN3" s="150"/>
      <c r="EMO3" s="150"/>
      <c r="EMP3" s="150"/>
      <c r="EMQ3" s="150"/>
      <c r="EMR3" s="150"/>
      <c r="EMS3" s="150"/>
      <c r="EMT3" s="150"/>
      <c r="EMU3" s="150"/>
      <c r="EMV3" s="150"/>
      <c r="EMW3" s="150"/>
      <c r="EMX3" s="150"/>
      <c r="EMY3" s="150"/>
      <c r="EMZ3" s="150"/>
      <c r="ENA3" s="150"/>
      <c r="ENB3" s="150"/>
      <c r="ENC3" s="150"/>
      <c r="END3" s="150"/>
      <c r="ENE3" s="150"/>
      <c r="ENF3" s="150"/>
      <c r="ENG3" s="150"/>
      <c r="ENH3" s="150"/>
      <c r="ENI3" s="150"/>
      <c r="ENJ3" s="150"/>
      <c r="ENK3" s="150"/>
      <c r="ENL3" s="150"/>
      <c r="ENM3" s="150"/>
      <c r="ENN3" s="150"/>
      <c r="ENO3" s="150"/>
      <c r="ENP3" s="150"/>
      <c r="ENQ3" s="150"/>
      <c r="ENR3" s="150"/>
      <c r="ENS3" s="150"/>
      <c r="ENT3" s="150"/>
      <c r="ENU3" s="150"/>
      <c r="ENV3" s="150"/>
      <c r="ENW3" s="150"/>
      <c r="ENX3" s="150"/>
      <c r="ENY3" s="150"/>
      <c r="ENZ3" s="150"/>
      <c r="EOA3" s="150"/>
      <c r="EOB3" s="150"/>
      <c r="EOC3" s="150"/>
      <c r="EOD3" s="150"/>
      <c r="EOE3" s="150"/>
      <c r="EOF3" s="150"/>
      <c r="EOG3" s="150"/>
      <c r="EOH3" s="150"/>
      <c r="EOI3" s="150"/>
      <c r="EOJ3" s="150"/>
      <c r="EOK3" s="150"/>
      <c r="EOL3" s="150"/>
      <c r="EOM3" s="150"/>
      <c r="EON3" s="150"/>
      <c r="EOO3" s="150"/>
      <c r="EOP3" s="150"/>
      <c r="EOQ3" s="150"/>
      <c r="EOR3" s="150"/>
      <c r="EOS3" s="150"/>
      <c r="EOT3" s="150"/>
      <c r="EOU3" s="150"/>
      <c r="EOV3" s="150"/>
      <c r="EOW3" s="150"/>
      <c r="EOX3" s="150"/>
      <c r="EOY3" s="150"/>
      <c r="EOZ3" s="150"/>
      <c r="EPA3" s="150"/>
      <c r="EPB3" s="150"/>
      <c r="EPC3" s="150"/>
      <c r="EPD3" s="150"/>
      <c r="EPE3" s="150"/>
      <c r="EPF3" s="150"/>
      <c r="EPG3" s="150"/>
      <c r="EPH3" s="150"/>
      <c r="EPI3" s="150"/>
      <c r="EPJ3" s="150"/>
      <c r="EPK3" s="150"/>
      <c r="EPL3" s="150"/>
      <c r="EPM3" s="150"/>
      <c r="EPN3" s="150"/>
      <c r="EPO3" s="150"/>
      <c r="EPP3" s="150"/>
      <c r="EPQ3" s="150"/>
      <c r="EPR3" s="150"/>
      <c r="EPS3" s="150"/>
      <c r="EPT3" s="150"/>
      <c r="EPU3" s="150"/>
      <c r="EPV3" s="150"/>
      <c r="EPW3" s="150"/>
      <c r="EPX3" s="150"/>
      <c r="EPY3" s="150"/>
      <c r="EPZ3" s="150"/>
      <c r="EQA3" s="150"/>
      <c r="EQB3" s="150"/>
      <c r="EQC3" s="150"/>
      <c r="EQD3" s="150"/>
      <c r="EQE3" s="150"/>
      <c r="EQF3" s="150"/>
      <c r="EQG3" s="150"/>
      <c r="EQH3" s="150"/>
      <c r="EQI3" s="150"/>
      <c r="EQJ3" s="150"/>
      <c r="EQK3" s="150"/>
      <c r="EQL3" s="150"/>
      <c r="EQM3" s="150"/>
      <c r="EQN3" s="150"/>
      <c r="EQO3" s="150"/>
      <c r="EQP3" s="150"/>
      <c r="EQQ3" s="150"/>
      <c r="EQR3" s="150"/>
      <c r="EQS3" s="150"/>
      <c r="EQT3" s="150"/>
      <c r="EQU3" s="150"/>
      <c r="EQV3" s="150"/>
      <c r="EQW3" s="150"/>
      <c r="EQX3" s="150"/>
      <c r="EQY3" s="150"/>
      <c r="EQZ3" s="150"/>
      <c r="ERA3" s="150"/>
      <c r="ERB3" s="150"/>
      <c r="ERC3" s="150"/>
      <c r="ERD3" s="150"/>
      <c r="ERE3" s="150"/>
      <c r="ERF3" s="150"/>
      <c r="ERG3" s="150"/>
      <c r="ERH3" s="150"/>
      <c r="ERI3" s="150"/>
      <c r="ERJ3" s="150"/>
      <c r="ERK3" s="150"/>
      <c r="ERL3" s="150"/>
      <c r="ERM3" s="150"/>
      <c r="ERN3" s="150"/>
      <c r="ERO3" s="150"/>
      <c r="ERP3" s="150"/>
      <c r="ERQ3" s="150"/>
      <c r="ERR3" s="150"/>
      <c r="ERS3" s="150"/>
      <c r="ERT3" s="150"/>
      <c r="ERU3" s="150"/>
      <c r="ERV3" s="150"/>
      <c r="ERW3" s="150"/>
      <c r="ERX3" s="150"/>
      <c r="ERY3" s="150"/>
      <c r="ERZ3" s="150"/>
      <c r="ESA3" s="150"/>
      <c r="ESB3" s="150"/>
      <c r="ESC3" s="150"/>
      <c r="ESD3" s="150"/>
      <c r="ESE3" s="150"/>
      <c r="ESF3" s="150"/>
      <c r="ESG3" s="150"/>
      <c r="ESH3" s="150"/>
      <c r="ESI3" s="150"/>
      <c r="ESJ3" s="150"/>
      <c r="ESK3" s="150"/>
      <c r="ESL3" s="150"/>
      <c r="ESM3" s="150"/>
      <c r="ESN3" s="150"/>
      <c r="ESO3" s="150"/>
      <c r="ESP3" s="150"/>
      <c r="ESQ3" s="150"/>
      <c r="ESR3" s="150"/>
      <c r="ESS3" s="150"/>
      <c r="EST3" s="150"/>
      <c r="ESU3" s="150"/>
      <c r="ESV3" s="150"/>
      <c r="ESW3" s="150"/>
      <c r="ESX3" s="150"/>
      <c r="ESY3" s="150"/>
      <c r="ESZ3" s="150"/>
      <c r="ETA3" s="150"/>
      <c r="ETB3" s="150"/>
      <c r="ETC3" s="150"/>
      <c r="ETD3" s="150"/>
      <c r="ETE3" s="150"/>
      <c r="ETF3" s="150"/>
      <c r="ETG3" s="150"/>
      <c r="ETH3" s="150"/>
      <c r="ETI3" s="150"/>
      <c r="ETJ3" s="150"/>
      <c r="ETK3" s="150"/>
      <c r="ETL3" s="150"/>
      <c r="ETM3" s="150"/>
      <c r="ETN3" s="150"/>
      <c r="ETO3" s="150"/>
      <c r="ETP3" s="150"/>
      <c r="ETQ3" s="150"/>
      <c r="ETR3" s="150"/>
      <c r="ETS3" s="150"/>
      <c r="ETT3" s="150"/>
      <c r="ETU3" s="150"/>
      <c r="ETV3" s="150"/>
      <c r="ETW3" s="150"/>
      <c r="ETX3" s="150"/>
      <c r="ETY3" s="150"/>
      <c r="ETZ3" s="150"/>
      <c r="EUA3" s="150"/>
      <c r="EUB3" s="150"/>
      <c r="EUC3" s="150"/>
      <c r="EUD3" s="150"/>
      <c r="EUE3" s="150"/>
      <c r="EUF3" s="150"/>
      <c r="EUG3" s="150"/>
      <c r="EUH3" s="150"/>
      <c r="EUI3" s="150"/>
      <c r="EUJ3" s="150"/>
      <c r="EUK3" s="150"/>
      <c r="EUL3" s="150"/>
      <c r="EUM3" s="150"/>
      <c r="EUN3" s="150"/>
      <c r="EUO3" s="150"/>
      <c r="EUP3" s="150"/>
      <c r="EUQ3" s="150"/>
      <c r="EUR3" s="150"/>
      <c r="EUS3" s="150"/>
      <c r="EUT3" s="150"/>
      <c r="EUU3" s="150"/>
      <c r="EUV3" s="150"/>
      <c r="EUW3" s="150"/>
      <c r="EUX3" s="150"/>
      <c r="EUY3" s="150"/>
      <c r="EUZ3" s="150"/>
      <c r="EVA3" s="150"/>
      <c r="EVB3" s="150"/>
      <c r="EVC3" s="150"/>
      <c r="EVD3" s="150"/>
      <c r="EVE3" s="150"/>
      <c r="EVF3" s="150"/>
      <c r="EVG3" s="150"/>
      <c r="EVH3" s="150"/>
      <c r="EVI3" s="150"/>
      <c r="EVJ3" s="150"/>
      <c r="EVK3" s="150"/>
      <c r="EVL3" s="150"/>
      <c r="EVM3" s="150"/>
      <c r="EVN3" s="150"/>
      <c r="EVO3" s="150"/>
      <c r="EVP3" s="150"/>
      <c r="EVQ3" s="150"/>
      <c r="EVR3" s="150"/>
      <c r="EVS3" s="150"/>
      <c r="EVT3" s="150"/>
      <c r="EVU3" s="150"/>
      <c r="EVV3" s="150"/>
      <c r="EVW3" s="150"/>
      <c r="EVX3" s="150"/>
      <c r="EVY3" s="150"/>
      <c r="EVZ3" s="150"/>
      <c r="EWA3" s="150"/>
      <c r="EWB3" s="150"/>
      <c r="EWC3" s="150"/>
      <c r="EWD3" s="150"/>
      <c r="EWE3" s="150"/>
      <c r="EWF3" s="150"/>
      <c r="EWG3" s="150"/>
      <c r="EWH3" s="150"/>
      <c r="EWI3" s="150"/>
      <c r="EWJ3" s="150"/>
      <c r="EWK3" s="150"/>
      <c r="EWL3" s="150"/>
      <c r="EWM3" s="150"/>
      <c r="EWN3" s="150"/>
      <c r="EWO3" s="150"/>
      <c r="EWP3" s="150"/>
      <c r="EWQ3" s="150"/>
      <c r="EWR3" s="150"/>
      <c r="EWS3" s="150"/>
      <c r="EWT3" s="150"/>
      <c r="EWU3" s="150"/>
      <c r="EWV3" s="150"/>
      <c r="EWW3" s="150"/>
      <c r="EWX3" s="150"/>
      <c r="EWY3" s="150"/>
      <c r="EWZ3" s="150"/>
      <c r="EXA3" s="150"/>
      <c r="EXB3" s="150"/>
      <c r="EXC3" s="150"/>
      <c r="EXD3" s="150"/>
      <c r="EXE3" s="150"/>
      <c r="EXF3" s="150"/>
      <c r="EXG3" s="150"/>
      <c r="EXH3" s="150"/>
      <c r="EXI3" s="150"/>
      <c r="EXJ3" s="150"/>
      <c r="EXK3" s="150"/>
      <c r="EXL3" s="150"/>
      <c r="EXM3" s="150"/>
      <c r="EXN3" s="150"/>
      <c r="EXO3" s="150"/>
      <c r="EXP3" s="150"/>
      <c r="EXQ3" s="150"/>
      <c r="EXR3" s="150"/>
      <c r="EXS3" s="150"/>
      <c r="EXT3" s="150"/>
      <c r="EXU3" s="150"/>
      <c r="EXV3" s="150"/>
      <c r="EXW3" s="150"/>
      <c r="EXX3" s="150"/>
      <c r="EXY3" s="150"/>
      <c r="EXZ3" s="150"/>
      <c r="EYA3" s="150"/>
      <c r="EYB3" s="150"/>
      <c r="EYC3" s="150"/>
      <c r="EYD3" s="150"/>
      <c r="EYE3" s="150"/>
      <c r="EYF3" s="150"/>
      <c r="EYG3" s="150"/>
      <c r="EYH3" s="150"/>
      <c r="EYI3" s="150"/>
      <c r="EYJ3" s="150"/>
      <c r="EYK3" s="150"/>
      <c r="EYL3" s="150"/>
      <c r="EYM3" s="150"/>
      <c r="EYN3" s="150"/>
      <c r="EYO3" s="150"/>
      <c r="EYP3" s="150"/>
      <c r="EYQ3" s="150"/>
      <c r="EYR3" s="150"/>
      <c r="EYS3" s="150"/>
      <c r="EYT3" s="150"/>
      <c r="EYU3" s="150"/>
      <c r="EYV3" s="150"/>
      <c r="EYW3" s="150"/>
      <c r="EYX3" s="150"/>
      <c r="EYY3" s="150"/>
      <c r="EYZ3" s="150"/>
      <c r="EZA3" s="150"/>
      <c r="EZB3" s="150"/>
      <c r="EZC3" s="150"/>
      <c r="EZD3" s="150"/>
      <c r="EZE3" s="150"/>
      <c r="EZF3" s="150"/>
      <c r="EZG3" s="150"/>
      <c r="EZH3" s="150"/>
      <c r="EZI3" s="150"/>
      <c r="EZJ3" s="150"/>
      <c r="EZK3" s="150"/>
      <c r="EZL3" s="150"/>
      <c r="EZM3" s="150"/>
      <c r="EZN3" s="150"/>
      <c r="EZO3" s="150"/>
      <c r="EZP3" s="150"/>
      <c r="EZQ3" s="150"/>
      <c r="EZR3" s="150"/>
      <c r="EZS3" s="150"/>
      <c r="EZT3" s="150"/>
      <c r="EZU3" s="150"/>
      <c r="EZV3" s="150"/>
      <c r="EZW3" s="150"/>
      <c r="EZX3" s="150"/>
      <c r="EZY3" s="150"/>
      <c r="EZZ3" s="150"/>
      <c r="FAA3" s="150"/>
      <c r="FAB3" s="150"/>
      <c r="FAC3" s="150"/>
      <c r="FAD3" s="150"/>
      <c r="FAE3" s="150"/>
      <c r="FAF3" s="150"/>
      <c r="FAG3" s="150"/>
      <c r="FAH3" s="150"/>
      <c r="FAI3" s="150"/>
      <c r="FAJ3" s="150"/>
      <c r="FAK3" s="150"/>
      <c r="FAL3" s="150"/>
      <c r="FAM3" s="150"/>
      <c r="FAN3" s="150"/>
      <c r="FAO3" s="150"/>
      <c r="FAP3" s="150"/>
      <c r="FAQ3" s="150"/>
      <c r="FAR3" s="150"/>
      <c r="FAS3" s="150"/>
      <c r="FAT3" s="150"/>
      <c r="FAU3" s="150"/>
      <c r="FAV3" s="150"/>
      <c r="FAW3" s="150"/>
      <c r="FAX3" s="150"/>
      <c r="FAY3" s="150"/>
      <c r="FAZ3" s="150"/>
      <c r="FBA3" s="150"/>
      <c r="FBB3" s="150"/>
      <c r="FBC3" s="150"/>
      <c r="FBD3" s="150"/>
      <c r="FBE3" s="150"/>
      <c r="FBF3" s="150"/>
      <c r="FBG3" s="150"/>
      <c r="FBH3" s="150"/>
      <c r="FBI3" s="150"/>
      <c r="FBJ3" s="150"/>
      <c r="FBK3" s="150"/>
      <c r="FBL3" s="150"/>
      <c r="FBM3" s="150"/>
      <c r="FBN3" s="150"/>
      <c r="FBO3" s="150"/>
      <c r="FBP3" s="150"/>
      <c r="FBQ3" s="150"/>
      <c r="FBR3" s="150"/>
      <c r="FBS3" s="150"/>
      <c r="FBT3" s="150"/>
      <c r="FBU3" s="150"/>
      <c r="FBV3" s="150"/>
      <c r="FBW3" s="150"/>
      <c r="FBX3" s="150"/>
      <c r="FBY3" s="150"/>
      <c r="FBZ3" s="150"/>
      <c r="FCA3" s="150"/>
      <c r="FCB3" s="150"/>
      <c r="FCC3" s="150"/>
      <c r="FCD3" s="150"/>
      <c r="FCE3" s="150"/>
      <c r="FCF3" s="150"/>
      <c r="FCG3" s="150"/>
      <c r="FCH3" s="150"/>
      <c r="FCI3" s="150"/>
      <c r="FCJ3" s="150"/>
      <c r="FCK3" s="150"/>
      <c r="FCL3" s="150"/>
      <c r="FCM3" s="150"/>
      <c r="FCN3" s="150"/>
      <c r="FCO3" s="150"/>
      <c r="FCP3" s="150"/>
      <c r="FCQ3" s="150"/>
      <c r="FCR3" s="150"/>
      <c r="FCS3" s="150"/>
      <c r="FCT3" s="150"/>
      <c r="FCU3" s="150"/>
      <c r="FCV3" s="150"/>
      <c r="FCW3" s="150"/>
      <c r="FCX3" s="150"/>
      <c r="FCY3" s="150"/>
      <c r="FCZ3" s="150"/>
      <c r="FDA3" s="150"/>
      <c r="FDB3" s="150"/>
      <c r="FDC3" s="150"/>
      <c r="FDD3" s="150"/>
      <c r="FDE3" s="150"/>
      <c r="FDF3" s="150"/>
      <c r="FDG3" s="150"/>
      <c r="FDH3" s="150"/>
      <c r="FDI3" s="150"/>
      <c r="FDJ3" s="150"/>
      <c r="FDK3" s="150"/>
      <c r="FDL3" s="150"/>
      <c r="FDM3" s="150"/>
      <c r="FDN3" s="150"/>
      <c r="FDO3" s="150"/>
      <c r="FDP3" s="150"/>
      <c r="FDQ3" s="150"/>
      <c r="FDR3" s="150"/>
      <c r="FDS3" s="150"/>
      <c r="FDT3" s="150"/>
      <c r="FDU3" s="150"/>
      <c r="FDV3" s="150"/>
      <c r="FDW3" s="150"/>
      <c r="FDX3" s="150"/>
      <c r="FDY3" s="150"/>
      <c r="FDZ3" s="150"/>
      <c r="FEA3" s="150"/>
      <c r="FEB3" s="150"/>
      <c r="FEC3" s="150"/>
      <c r="FED3" s="150"/>
      <c r="FEE3" s="150"/>
      <c r="FEF3" s="150"/>
      <c r="FEG3" s="150"/>
      <c r="FEH3" s="150"/>
      <c r="FEI3" s="150"/>
      <c r="FEJ3" s="150"/>
      <c r="FEK3" s="150"/>
      <c r="FEL3" s="150"/>
      <c r="FEM3" s="150"/>
      <c r="FEN3" s="150"/>
      <c r="FEO3" s="150"/>
      <c r="FEP3" s="150"/>
      <c r="FEQ3" s="150"/>
      <c r="FER3" s="150"/>
      <c r="FES3" s="150"/>
      <c r="FET3" s="150"/>
      <c r="FEU3" s="150"/>
      <c r="FEV3" s="150"/>
      <c r="FEW3" s="150"/>
      <c r="FEX3" s="150"/>
      <c r="FEY3" s="150"/>
      <c r="FEZ3" s="150"/>
      <c r="FFA3" s="150"/>
      <c r="FFB3" s="150"/>
      <c r="FFC3" s="150"/>
      <c r="FFD3" s="150"/>
      <c r="FFE3" s="150"/>
      <c r="FFF3" s="150"/>
      <c r="FFG3" s="150"/>
      <c r="FFH3" s="150"/>
      <c r="FFI3" s="150"/>
      <c r="FFJ3" s="150"/>
      <c r="FFK3" s="150"/>
      <c r="FFL3" s="150"/>
      <c r="FFM3" s="150"/>
      <c r="FFN3" s="150"/>
      <c r="FFO3" s="150"/>
      <c r="FFP3" s="150"/>
      <c r="FFQ3" s="150"/>
      <c r="FFR3" s="150"/>
      <c r="FFS3" s="150"/>
      <c r="FFT3" s="150"/>
      <c r="FFU3" s="150"/>
      <c r="FFV3" s="150"/>
      <c r="FFW3" s="150"/>
      <c r="FFX3" s="150"/>
      <c r="FFY3" s="150"/>
      <c r="FFZ3" s="150"/>
      <c r="FGA3" s="150"/>
      <c r="FGB3" s="150"/>
      <c r="FGC3" s="150"/>
      <c r="FGD3" s="150"/>
      <c r="FGE3" s="150"/>
      <c r="FGF3" s="150"/>
      <c r="FGG3" s="150"/>
      <c r="FGH3" s="150"/>
      <c r="FGI3" s="150"/>
      <c r="FGJ3" s="150"/>
      <c r="FGK3" s="150"/>
      <c r="FGL3" s="150"/>
      <c r="FGM3" s="150"/>
      <c r="FGN3" s="150"/>
      <c r="FGO3" s="150"/>
      <c r="FGP3" s="150"/>
      <c r="FGQ3" s="150"/>
      <c r="FGR3" s="150"/>
      <c r="FGS3" s="150"/>
      <c r="FGT3" s="150"/>
      <c r="FGU3" s="150"/>
      <c r="FGV3" s="150"/>
      <c r="FGW3" s="150"/>
      <c r="FGX3" s="150"/>
      <c r="FGY3" s="150"/>
      <c r="FGZ3" s="150"/>
      <c r="FHA3" s="150"/>
      <c r="FHB3" s="150"/>
      <c r="FHC3" s="150"/>
      <c r="FHD3" s="150"/>
      <c r="FHE3" s="150"/>
      <c r="FHF3" s="150"/>
      <c r="FHG3" s="150"/>
      <c r="FHH3" s="150"/>
      <c r="FHI3" s="150"/>
      <c r="FHJ3" s="150"/>
      <c r="FHK3" s="150"/>
      <c r="FHL3" s="150"/>
      <c r="FHM3" s="150"/>
      <c r="FHN3" s="150"/>
      <c r="FHO3" s="150"/>
      <c r="FHP3" s="150"/>
      <c r="FHQ3" s="150"/>
      <c r="FHR3" s="150"/>
      <c r="FHS3" s="150"/>
      <c r="FHT3" s="150"/>
      <c r="FHU3" s="150"/>
      <c r="FHV3" s="150"/>
      <c r="FHW3" s="150"/>
      <c r="FHX3" s="150"/>
      <c r="FHY3" s="150"/>
      <c r="FHZ3" s="150"/>
      <c r="FIA3" s="150"/>
      <c r="FIB3" s="150"/>
      <c r="FIC3" s="150"/>
      <c r="FID3" s="150"/>
      <c r="FIE3" s="150"/>
      <c r="FIF3" s="150"/>
      <c r="FIG3" s="150"/>
      <c r="FIH3" s="150"/>
      <c r="FII3" s="150"/>
      <c r="FIJ3" s="150"/>
      <c r="FIK3" s="150"/>
      <c r="FIL3" s="150"/>
      <c r="FIM3" s="150"/>
      <c r="FIN3" s="150"/>
      <c r="FIO3" s="150"/>
      <c r="FIP3" s="150"/>
      <c r="FIQ3" s="150"/>
      <c r="FIR3" s="150"/>
      <c r="FIS3" s="150"/>
      <c r="FIT3" s="150"/>
      <c r="FIU3" s="150"/>
      <c r="FIV3" s="150"/>
      <c r="FIW3" s="150"/>
      <c r="FIX3" s="150"/>
      <c r="FIY3" s="150"/>
      <c r="FIZ3" s="150"/>
      <c r="FJA3" s="150"/>
      <c r="FJB3" s="150"/>
      <c r="FJC3" s="150"/>
      <c r="FJD3" s="150"/>
      <c r="FJE3" s="150"/>
      <c r="FJF3" s="150"/>
      <c r="FJG3" s="150"/>
      <c r="FJH3" s="150"/>
      <c r="FJI3" s="150"/>
      <c r="FJJ3" s="150"/>
      <c r="FJK3" s="150"/>
      <c r="FJL3" s="150"/>
      <c r="FJM3" s="150"/>
      <c r="FJN3" s="150"/>
      <c r="FJO3" s="150"/>
      <c r="FJP3" s="150"/>
      <c r="FJQ3" s="150"/>
      <c r="FJR3" s="150"/>
      <c r="FJS3" s="150"/>
      <c r="FJT3" s="150"/>
      <c r="FJU3" s="150"/>
      <c r="FJV3" s="150"/>
      <c r="FJW3" s="150"/>
      <c r="FJX3" s="150"/>
      <c r="FJY3" s="150"/>
      <c r="FJZ3" s="150"/>
      <c r="FKA3" s="150"/>
      <c r="FKB3" s="150"/>
      <c r="FKC3" s="150"/>
      <c r="FKD3" s="150"/>
      <c r="FKE3" s="150"/>
      <c r="FKF3" s="150"/>
      <c r="FKG3" s="150"/>
      <c r="FKH3" s="150"/>
      <c r="FKI3" s="150"/>
      <c r="FKJ3" s="150"/>
      <c r="FKK3" s="150"/>
      <c r="FKL3" s="150"/>
      <c r="FKM3" s="150"/>
      <c r="FKN3" s="150"/>
      <c r="FKO3" s="150"/>
      <c r="FKP3" s="150"/>
      <c r="FKQ3" s="150"/>
      <c r="FKR3" s="150"/>
      <c r="FKS3" s="150"/>
      <c r="FKT3" s="150"/>
      <c r="FKU3" s="150"/>
      <c r="FKV3" s="150"/>
      <c r="FKW3" s="150"/>
      <c r="FKX3" s="150"/>
      <c r="FKY3" s="150"/>
      <c r="FKZ3" s="150"/>
      <c r="FLA3" s="150"/>
      <c r="FLB3" s="150"/>
      <c r="FLC3" s="150"/>
      <c r="FLD3" s="150"/>
      <c r="FLE3" s="150"/>
      <c r="FLF3" s="150"/>
      <c r="FLG3" s="150"/>
      <c r="FLH3" s="150"/>
      <c r="FLI3" s="150"/>
      <c r="FLJ3" s="150"/>
      <c r="FLK3" s="150"/>
      <c r="FLL3" s="150"/>
      <c r="FLM3" s="150"/>
      <c r="FLN3" s="150"/>
      <c r="FLO3" s="150"/>
      <c r="FLP3" s="150"/>
      <c r="FLQ3" s="150"/>
      <c r="FLR3" s="150"/>
      <c r="FLS3" s="150"/>
      <c r="FLT3" s="150"/>
      <c r="FLU3" s="150"/>
      <c r="FLV3" s="150"/>
      <c r="FLW3" s="150"/>
      <c r="FLX3" s="150"/>
      <c r="FLY3" s="150"/>
      <c r="FLZ3" s="150"/>
      <c r="FMA3" s="150"/>
      <c r="FMB3" s="150"/>
      <c r="FMC3" s="150"/>
      <c r="FMD3" s="150"/>
      <c r="FME3" s="150"/>
      <c r="FMF3" s="150"/>
      <c r="FMG3" s="150"/>
      <c r="FMH3" s="150"/>
      <c r="FMI3" s="150"/>
      <c r="FMJ3" s="150"/>
      <c r="FMK3" s="150"/>
      <c r="FML3" s="150"/>
      <c r="FMM3" s="150"/>
      <c r="FMN3" s="150"/>
      <c r="FMO3" s="150"/>
      <c r="FMP3" s="150"/>
      <c r="FMQ3" s="150"/>
      <c r="FMR3" s="150"/>
      <c r="FMS3" s="150"/>
      <c r="FMT3" s="150"/>
      <c r="FMU3" s="150"/>
      <c r="FMV3" s="150"/>
      <c r="FMW3" s="150"/>
      <c r="FMX3" s="150"/>
      <c r="FMY3" s="150"/>
      <c r="FMZ3" s="150"/>
      <c r="FNA3" s="150"/>
      <c r="FNB3" s="150"/>
      <c r="FNC3" s="150"/>
      <c r="FND3" s="150"/>
      <c r="FNE3" s="150"/>
      <c r="FNF3" s="150"/>
      <c r="FNG3" s="150"/>
      <c r="FNH3" s="150"/>
      <c r="FNI3" s="150"/>
      <c r="FNJ3" s="150"/>
      <c r="FNK3" s="150"/>
      <c r="FNL3" s="150"/>
      <c r="FNM3" s="150"/>
      <c r="FNN3" s="150"/>
      <c r="FNO3" s="150"/>
      <c r="FNP3" s="150"/>
      <c r="FNQ3" s="150"/>
      <c r="FNR3" s="150"/>
      <c r="FNS3" s="150"/>
      <c r="FNT3" s="150"/>
      <c r="FNU3" s="150"/>
      <c r="FNV3" s="150"/>
      <c r="FNW3" s="150"/>
      <c r="FNX3" s="150"/>
      <c r="FNY3" s="150"/>
      <c r="FNZ3" s="150"/>
      <c r="FOA3" s="150"/>
      <c r="FOB3" s="150"/>
      <c r="FOC3" s="150"/>
      <c r="FOD3" s="150"/>
      <c r="FOE3" s="150"/>
      <c r="FOF3" s="150"/>
      <c r="FOG3" s="150"/>
      <c r="FOH3" s="150"/>
      <c r="FOI3" s="150"/>
      <c r="FOJ3" s="150"/>
      <c r="FOK3" s="150"/>
      <c r="FOL3" s="150"/>
      <c r="FOM3" s="150"/>
      <c r="FON3" s="150"/>
      <c r="FOO3" s="150"/>
      <c r="FOP3" s="150"/>
      <c r="FOQ3" s="150"/>
      <c r="FOR3" s="150"/>
      <c r="FOS3" s="150"/>
      <c r="FOT3" s="150"/>
      <c r="FOU3" s="150"/>
      <c r="FOV3" s="150"/>
      <c r="FOW3" s="150"/>
      <c r="FOX3" s="150"/>
      <c r="FOY3" s="150"/>
      <c r="FOZ3" s="150"/>
      <c r="FPA3" s="150"/>
      <c r="FPB3" s="150"/>
      <c r="FPC3" s="150"/>
      <c r="FPD3" s="150"/>
      <c r="FPE3" s="150"/>
      <c r="FPF3" s="150"/>
      <c r="FPG3" s="150"/>
      <c r="FPH3" s="150"/>
      <c r="FPI3" s="150"/>
      <c r="FPJ3" s="150"/>
      <c r="FPK3" s="150"/>
      <c r="FPL3" s="150"/>
      <c r="FPM3" s="150"/>
      <c r="FPN3" s="150"/>
      <c r="FPO3" s="150"/>
      <c r="FPP3" s="150"/>
      <c r="FPQ3" s="150"/>
      <c r="FPR3" s="150"/>
      <c r="FPS3" s="150"/>
      <c r="FPT3" s="150"/>
      <c r="FPU3" s="150"/>
      <c r="FPV3" s="150"/>
      <c r="FPW3" s="150"/>
      <c r="FPX3" s="150"/>
      <c r="FPY3" s="150"/>
      <c r="FPZ3" s="150"/>
      <c r="FQA3" s="150"/>
      <c r="FQB3" s="150"/>
      <c r="FQC3" s="150"/>
      <c r="FQD3" s="150"/>
      <c r="FQE3" s="150"/>
      <c r="FQF3" s="150"/>
      <c r="FQG3" s="150"/>
      <c r="FQH3" s="150"/>
      <c r="FQI3" s="150"/>
      <c r="FQJ3" s="150"/>
      <c r="FQK3" s="150"/>
      <c r="FQL3" s="150"/>
      <c r="FQM3" s="150"/>
      <c r="FQN3" s="150"/>
      <c r="FQO3" s="150"/>
      <c r="FQP3" s="150"/>
      <c r="FQQ3" s="150"/>
      <c r="FQR3" s="150"/>
      <c r="FQS3" s="150"/>
      <c r="FQT3" s="150"/>
      <c r="FQU3" s="150"/>
      <c r="FQV3" s="150"/>
      <c r="FQW3" s="150"/>
      <c r="FQX3" s="150"/>
      <c r="FQY3" s="150"/>
      <c r="FQZ3" s="150"/>
      <c r="FRA3" s="150"/>
      <c r="FRB3" s="150"/>
      <c r="FRC3" s="150"/>
      <c r="FRD3" s="150"/>
      <c r="FRE3" s="150"/>
      <c r="FRF3" s="150"/>
      <c r="FRG3" s="150"/>
      <c r="FRH3" s="150"/>
      <c r="FRI3" s="150"/>
      <c r="FRJ3" s="150"/>
      <c r="FRK3" s="150"/>
      <c r="FRL3" s="150"/>
      <c r="FRM3" s="150"/>
      <c r="FRN3" s="150"/>
      <c r="FRO3" s="150"/>
      <c r="FRP3" s="150"/>
      <c r="FRQ3" s="150"/>
      <c r="FRR3" s="150"/>
      <c r="FRS3" s="150"/>
      <c r="FRT3" s="150"/>
      <c r="FRU3" s="150"/>
      <c r="FRV3" s="150"/>
      <c r="FRW3" s="150"/>
      <c r="FRX3" s="150"/>
      <c r="FRY3" s="150"/>
      <c r="FRZ3" s="150"/>
      <c r="FSA3" s="150"/>
      <c r="FSB3" s="150"/>
      <c r="FSC3" s="150"/>
      <c r="FSD3" s="150"/>
      <c r="FSE3" s="150"/>
      <c r="FSF3" s="150"/>
      <c r="FSG3" s="150"/>
      <c r="FSH3" s="150"/>
      <c r="FSI3" s="150"/>
      <c r="FSJ3" s="150"/>
      <c r="FSK3" s="150"/>
      <c r="FSL3" s="150"/>
      <c r="FSM3" s="150"/>
      <c r="FSN3" s="150"/>
      <c r="FSO3" s="150"/>
      <c r="FSP3" s="150"/>
      <c r="FSQ3" s="150"/>
      <c r="FSR3" s="150"/>
      <c r="FSS3" s="150"/>
      <c r="FST3" s="150"/>
      <c r="FSU3" s="150"/>
      <c r="FSV3" s="150"/>
      <c r="FSW3" s="150"/>
      <c r="FSX3" s="150"/>
      <c r="FSY3" s="150"/>
      <c r="FSZ3" s="150"/>
      <c r="FTA3" s="150"/>
      <c r="FTB3" s="150"/>
      <c r="FTC3" s="150"/>
      <c r="FTD3" s="150"/>
      <c r="FTE3" s="150"/>
      <c r="FTF3" s="150"/>
      <c r="FTG3" s="150"/>
      <c r="FTH3" s="150"/>
      <c r="FTI3" s="150"/>
      <c r="FTJ3" s="150"/>
      <c r="FTK3" s="150"/>
      <c r="FTL3" s="150"/>
      <c r="FTM3" s="150"/>
      <c r="FTN3" s="150"/>
      <c r="FTO3" s="150"/>
      <c r="FTP3" s="150"/>
      <c r="FTQ3" s="150"/>
      <c r="FTR3" s="150"/>
      <c r="FTS3" s="150"/>
      <c r="FTT3" s="150"/>
      <c r="FTU3" s="150"/>
      <c r="FTV3" s="150"/>
      <c r="FTW3" s="150"/>
      <c r="FTX3" s="150"/>
      <c r="FTY3" s="150"/>
      <c r="FTZ3" s="150"/>
      <c r="FUA3" s="150"/>
      <c r="FUB3" s="150"/>
      <c r="FUC3" s="150"/>
      <c r="FUD3" s="150"/>
      <c r="FUE3" s="150"/>
      <c r="FUF3" s="150"/>
      <c r="FUG3" s="150"/>
      <c r="FUH3" s="150"/>
      <c r="FUI3" s="150"/>
      <c r="FUJ3" s="150"/>
      <c r="FUK3" s="150"/>
      <c r="FUL3" s="150"/>
      <c r="FUM3" s="150"/>
      <c r="FUN3" s="150"/>
      <c r="FUO3" s="150"/>
      <c r="FUP3" s="150"/>
      <c r="FUQ3" s="150"/>
      <c r="FUR3" s="150"/>
      <c r="FUS3" s="150"/>
      <c r="FUT3" s="150"/>
      <c r="FUU3" s="150"/>
      <c r="FUV3" s="150"/>
      <c r="FUW3" s="150"/>
      <c r="FUX3" s="150"/>
      <c r="FUY3" s="150"/>
      <c r="FUZ3" s="150"/>
      <c r="FVA3" s="150"/>
      <c r="FVB3" s="150"/>
      <c r="FVC3" s="150"/>
      <c r="FVD3" s="150"/>
      <c r="FVE3" s="150"/>
      <c r="FVF3" s="150"/>
      <c r="FVG3" s="150"/>
      <c r="FVH3" s="150"/>
      <c r="FVI3" s="150"/>
      <c r="FVJ3" s="150"/>
      <c r="FVK3" s="150"/>
      <c r="FVL3" s="150"/>
      <c r="FVM3" s="150"/>
      <c r="FVN3" s="150"/>
      <c r="FVO3" s="150"/>
      <c r="FVP3" s="150"/>
      <c r="FVQ3" s="150"/>
      <c r="FVR3" s="150"/>
      <c r="FVS3" s="150"/>
      <c r="FVT3" s="150"/>
      <c r="FVU3" s="150"/>
      <c r="FVV3" s="150"/>
      <c r="FVW3" s="150"/>
      <c r="FVX3" s="150"/>
      <c r="FVY3" s="150"/>
      <c r="FVZ3" s="150"/>
      <c r="FWA3" s="150"/>
      <c r="FWB3" s="150"/>
      <c r="FWC3" s="150"/>
      <c r="FWD3" s="150"/>
      <c r="FWE3" s="150"/>
      <c r="FWF3" s="150"/>
      <c r="FWG3" s="150"/>
      <c r="FWH3" s="150"/>
      <c r="FWI3" s="150"/>
      <c r="FWJ3" s="150"/>
      <c r="FWK3" s="150"/>
      <c r="FWL3" s="150"/>
      <c r="FWM3" s="150"/>
      <c r="FWN3" s="150"/>
      <c r="FWO3" s="150"/>
      <c r="FWP3" s="150"/>
      <c r="FWQ3" s="150"/>
      <c r="FWR3" s="150"/>
      <c r="FWS3" s="150"/>
      <c r="FWT3" s="150"/>
      <c r="FWU3" s="150"/>
      <c r="FWV3" s="150"/>
      <c r="FWW3" s="150"/>
      <c r="FWX3" s="150"/>
      <c r="FWY3" s="150"/>
      <c r="FWZ3" s="150"/>
      <c r="FXA3" s="150"/>
      <c r="FXB3" s="150"/>
      <c r="FXC3" s="150"/>
      <c r="FXD3" s="150"/>
      <c r="FXE3" s="150"/>
      <c r="FXF3" s="150"/>
      <c r="FXG3" s="150"/>
      <c r="FXH3" s="150"/>
      <c r="FXI3" s="150"/>
      <c r="FXJ3" s="150"/>
      <c r="FXK3" s="150"/>
      <c r="FXL3" s="150"/>
      <c r="FXM3" s="150"/>
      <c r="FXN3" s="150"/>
      <c r="FXO3" s="150"/>
      <c r="FXP3" s="150"/>
      <c r="FXQ3" s="150"/>
      <c r="FXR3" s="150"/>
      <c r="FXS3" s="150"/>
      <c r="FXT3" s="150"/>
      <c r="FXU3" s="150"/>
      <c r="FXV3" s="150"/>
      <c r="FXW3" s="150"/>
      <c r="FXX3" s="150"/>
      <c r="FXY3" s="150"/>
      <c r="FXZ3" s="150"/>
      <c r="FYA3" s="150"/>
      <c r="FYB3" s="150"/>
      <c r="FYC3" s="150"/>
      <c r="FYD3" s="150"/>
      <c r="FYE3" s="150"/>
      <c r="FYF3" s="150"/>
      <c r="FYG3" s="150"/>
      <c r="FYH3" s="150"/>
      <c r="FYI3" s="150"/>
      <c r="FYJ3" s="150"/>
      <c r="FYK3" s="150"/>
      <c r="FYL3" s="150"/>
      <c r="FYM3" s="150"/>
      <c r="FYN3" s="150"/>
      <c r="FYO3" s="150"/>
      <c r="FYP3" s="150"/>
      <c r="FYQ3" s="150"/>
      <c r="FYR3" s="150"/>
      <c r="FYS3" s="150"/>
      <c r="FYT3" s="150"/>
      <c r="FYU3" s="150"/>
      <c r="FYV3" s="150"/>
      <c r="FYW3" s="150"/>
      <c r="FYX3" s="150"/>
      <c r="FYY3" s="150"/>
      <c r="FYZ3" s="150"/>
      <c r="FZA3" s="150"/>
      <c r="FZB3" s="150"/>
      <c r="FZC3" s="150"/>
      <c r="FZD3" s="150"/>
      <c r="FZE3" s="150"/>
      <c r="FZF3" s="150"/>
      <c r="FZG3" s="150"/>
      <c r="FZH3" s="150"/>
      <c r="FZI3" s="150"/>
      <c r="FZJ3" s="150"/>
      <c r="FZK3" s="150"/>
      <c r="FZL3" s="150"/>
      <c r="FZM3" s="150"/>
      <c r="FZN3" s="150"/>
      <c r="FZO3" s="150"/>
      <c r="FZP3" s="150"/>
      <c r="FZQ3" s="150"/>
      <c r="FZR3" s="150"/>
      <c r="FZS3" s="150"/>
      <c r="FZT3" s="150"/>
      <c r="FZU3" s="150"/>
      <c r="FZV3" s="150"/>
      <c r="FZW3" s="150"/>
      <c r="FZX3" s="150"/>
      <c r="FZY3" s="150"/>
      <c r="FZZ3" s="150"/>
      <c r="GAA3" s="150"/>
      <c r="GAB3" s="150"/>
      <c r="GAC3" s="150"/>
      <c r="GAD3" s="150"/>
      <c r="GAE3" s="150"/>
      <c r="GAF3" s="150"/>
      <c r="GAG3" s="150"/>
      <c r="GAH3" s="150"/>
      <c r="GAI3" s="150"/>
      <c r="GAJ3" s="150"/>
      <c r="GAK3" s="150"/>
      <c r="GAL3" s="150"/>
      <c r="GAM3" s="150"/>
      <c r="GAN3" s="150"/>
      <c r="GAO3" s="150"/>
      <c r="GAP3" s="150"/>
      <c r="GAQ3" s="150"/>
      <c r="GAR3" s="150"/>
      <c r="GAS3" s="150"/>
      <c r="GAT3" s="150"/>
      <c r="GAU3" s="150"/>
      <c r="GAV3" s="150"/>
      <c r="GAW3" s="150"/>
      <c r="GAX3" s="150"/>
      <c r="GAY3" s="150"/>
      <c r="GAZ3" s="150"/>
      <c r="GBA3" s="150"/>
      <c r="GBB3" s="150"/>
      <c r="GBC3" s="150"/>
      <c r="GBD3" s="150"/>
      <c r="GBE3" s="150"/>
      <c r="GBF3" s="150"/>
      <c r="GBG3" s="150"/>
      <c r="GBH3" s="150"/>
      <c r="GBI3" s="150"/>
      <c r="GBJ3" s="150"/>
      <c r="GBK3" s="150"/>
      <c r="GBL3" s="150"/>
      <c r="GBM3" s="150"/>
      <c r="GBN3" s="150"/>
      <c r="GBO3" s="150"/>
      <c r="GBP3" s="150"/>
      <c r="GBQ3" s="150"/>
      <c r="GBR3" s="150"/>
      <c r="GBS3" s="150"/>
      <c r="GBT3" s="150"/>
      <c r="GBU3" s="150"/>
      <c r="GBV3" s="150"/>
      <c r="GBW3" s="150"/>
      <c r="GBX3" s="150"/>
      <c r="GBY3" s="150"/>
      <c r="GBZ3" s="150"/>
      <c r="GCA3" s="150"/>
      <c r="GCB3" s="150"/>
      <c r="GCC3" s="150"/>
      <c r="GCD3" s="150"/>
      <c r="GCE3" s="150"/>
      <c r="GCF3" s="150"/>
      <c r="GCG3" s="150"/>
      <c r="GCH3" s="150"/>
      <c r="GCI3" s="150"/>
      <c r="GCJ3" s="150"/>
      <c r="GCK3" s="150"/>
      <c r="GCL3" s="150"/>
      <c r="GCM3" s="150"/>
      <c r="GCN3" s="150"/>
      <c r="GCO3" s="150"/>
      <c r="GCP3" s="150"/>
      <c r="GCQ3" s="150"/>
      <c r="GCR3" s="150"/>
      <c r="GCS3" s="150"/>
      <c r="GCT3" s="150"/>
      <c r="GCU3" s="150"/>
      <c r="GCV3" s="150"/>
      <c r="GCW3" s="150"/>
      <c r="GCX3" s="150"/>
      <c r="GCY3" s="150"/>
      <c r="GCZ3" s="150"/>
      <c r="GDA3" s="150"/>
      <c r="GDB3" s="150"/>
      <c r="GDC3" s="150"/>
      <c r="GDD3" s="150"/>
      <c r="GDE3" s="150"/>
      <c r="GDF3" s="150"/>
      <c r="GDG3" s="150"/>
      <c r="GDH3" s="150"/>
      <c r="GDI3" s="150"/>
      <c r="GDJ3" s="150"/>
      <c r="GDK3" s="150"/>
      <c r="GDL3" s="150"/>
      <c r="GDM3" s="150"/>
      <c r="GDN3" s="150"/>
      <c r="GDO3" s="150"/>
      <c r="GDP3" s="150"/>
      <c r="GDQ3" s="150"/>
      <c r="GDR3" s="150"/>
      <c r="GDS3" s="150"/>
      <c r="GDT3" s="150"/>
      <c r="GDU3" s="150"/>
      <c r="GDV3" s="150"/>
      <c r="GDW3" s="150"/>
      <c r="GDX3" s="150"/>
      <c r="GDY3" s="150"/>
      <c r="GDZ3" s="150"/>
      <c r="GEA3" s="150"/>
      <c r="GEB3" s="150"/>
      <c r="GEC3" s="150"/>
      <c r="GED3" s="150"/>
      <c r="GEE3" s="150"/>
      <c r="GEF3" s="150"/>
      <c r="GEG3" s="150"/>
      <c r="GEH3" s="150"/>
      <c r="GEI3" s="150"/>
      <c r="GEJ3" s="150"/>
      <c r="GEK3" s="150"/>
      <c r="GEL3" s="150"/>
      <c r="GEM3" s="150"/>
      <c r="GEN3" s="150"/>
      <c r="GEO3" s="150"/>
      <c r="GEP3" s="150"/>
      <c r="GEQ3" s="150"/>
      <c r="GER3" s="150"/>
      <c r="GES3" s="150"/>
      <c r="GET3" s="150"/>
      <c r="GEU3" s="150"/>
      <c r="GEV3" s="150"/>
      <c r="GEW3" s="150"/>
      <c r="GEX3" s="150"/>
      <c r="GEY3" s="150"/>
      <c r="GEZ3" s="150"/>
      <c r="GFA3" s="150"/>
      <c r="GFB3" s="150"/>
      <c r="GFC3" s="150"/>
      <c r="GFD3" s="150"/>
      <c r="GFE3" s="150"/>
      <c r="GFF3" s="150"/>
      <c r="GFG3" s="150"/>
      <c r="GFH3" s="150"/>
      <c r="GFI3" s="150"/>
      <c r="GFJ3" s="150"/>
      <c r="GFK3" s="150"/>
      <c r="GFL3" s="150"/>
      <c r="GFM3" s="150"/>
      <c r="GFN3" s="150"/>
      <c r="GFO3" s="150"/>
      <c r="GFP3" s="150"/>
      <c r="GFQ3" s="150"/>
      <c r="GFR3" s="150"/>
      <c r="GFS3" s="150"/>
      <c r="GFT3" s="150"/>
      <c r="GFU3" s="150"/>
      <c r="GFV3" s="150"/>
      <c r="GFW3" s="150"/>
      <c r="GFX3" s="150"/>
      <c r="GFY3" s="150"/>
      <c r="GFZ3" s="150"/>
      <c r="GGA3" s="150"/>
      <c r="GGB3" s="150"/>
      <c r="GGC3" s="150"/>
      <c r="GGD3" s="150"/>
      <c r="GGE3" s="150"/>
      <c r="GGF3" s="150"/>
      <c r="GGG3" s="150"/>
      <c r="GGH3" s="150"/>
      <c r="GGI3" s="150"/>
      <c r="GGJ3" s="150"/>
      <c r="GGK3" s="150"/>
      <c r="GGL3" s="150"/>
      <c r="GGM3" s="150"/>
      <c r="GGN3" s="150"/>
      <c r="GGO3" s="150"/>
      <c r="GGP3" s="150"/>
      <c r="GGQ3" s="150"/>
      <c r="GGR3" s="150"/>
      <c r="GGS3" s="150"/>
      <c r="GGT3" s="150"/>
      <c r="GGU3" s="150"/>
      <c r="GGV3" s="150"/>
      <c r="GGW3" s="150"/>
      <c r="GGX3" s="150"/>
      <c r="GGY3" s="150"/>
      <c r="GGZ3" s="150"/>
      <c r="GHA3" s="150"/>
      <c r="GHB3" s="150"/>
      <c r="GHC3" s="150"/>
      <c r="GHD3" s="150"/>
      <c r="GHE3" s="150"/>
      <c r="GHF3" s="150"/>
      <c r="GHG3" s="150"/>
      <c r="GHH3" s="150"/>
      <c r="GHI3" s="150"/>
      <c r="GHJ3" s="150"/>
      <c r="GHK3" s="150"/>
      <c r="GHL3" s="150"/>
      <c r="GHM3" s="150"/>
      <c r="GHN3" s="150"/>
      <c r="GHO3" s="150"/>
      <c r="GHP3" s="150"/>
      <c r="GHQ3" s="150"/>
      <c r="GHR3" s="150"/>
      <c r="GHS3" s="150"/>
      <c r="GHT3" s="150"/>
      <c r="GHU3" s="150"/>
      <c r="GHV3" s="150"/>
      <c r="GHW3" s="150"/>
      <c r="GHX3" s="150"/>
      <c r="GHY3" s="150"/>
      <c r="GHZ3" s="150"/>
      <c r="GIA3" s="150"/>
      <c r="GIB3" s="150"/>
      <c r="GIC3" s="150"/>
      <c r="GID3" s="150"/>
      <c r="GIE3" s="150"/>
      <c r="GIF3" s="150"/>
      <c r="GIG3" s="150"/>
      <c r="GIH3" s="150"/>
      <c r="GII3" s="150"/>
      <c r="GIJ3" s="150"/>
      <c r="GIK3" s="150"/>
      <c r="GIL3" s="150"/>
      <c r="GIM3" s="150"/>
      <c r="GIN3" s="150"/>
      <c r="GIO3" s="150"/>
      <c r="GIP3" s="150"/>
      <c r="GIQ3" s="150"/>
      <c r="GIR3" s="150"/>
      <c r="GIS3" s="150"/>
      <c r="GIT3" s="150"/>
      <c r="GIU3" s="150"/>
      <c r="GIV3" s="150"/>
      <c r="GIW3" s="150"/>
      <c r="GIX3" s="150"/>
      <c r="GIY3" s="150"/>
      <c r="GIZ3" s="150"/>
      <c r="GJA3" s="150"/>
      <c r="GJB3" s="150"/>
      <c r="GJC3" s="150"/>
      <c r="GJD3" s="150"/>
      <c r="GJE3" s="150"/>
      <c r="GJF3" s="150"/>
      <c r="GJG3" s="150"/>
      <c r="GJH3" s="150"/>
      <c r="GJI3" s="150"/>
      <c r="GJJ3" s="150"/>
      <c r="GJK3" s="150"/>
      <c r="GJL3" s="150"/>
      <c r="GJM3" s="150"/>
      <c r="GJN3" s="150"/>
      <c r="GJO3" s="150"/>
      <c r="GJP3" s="150"/>
      <c r="GJQ3" s="150"/>
      <c r="GJR3" s="150"/>
      <c r="GJS3" s="150"/>
      <c r="GJT3" s="150"/>
      <c r="GJU3" s="150"/>
      <c r="GJV3" s="150"/>
      <c r="GJW3" s="150"/>
      <c r="GJX3" s="150"/>
      <c r="GJY3" s="150"/>
      <c r="GJZ3" s="150"/>
      <c r="GKA3" s="150"/>
      <c r="GKB3" s="150"/>
      <c r="GKC3" s="150"/>
      <c r="GKD3" s="150"/>
      <c r="GKE3" s="150"/>
      <c r="GKF3" s="150"/>
      <c r="GKG3" s="150"/>
      <c r="GKH3" s="150"/>
      <c r="GKI3" s="150"/>
      <c r="GKJ3" s="150"/>
      <c r="GKK3" s="150"/>
      <c r="GKL3" s="150"/>
      <c r="GKM3" s="150"/>
      <c r="GKN3" s="150"/>
      <c r="GKO3" s="150"/>
      <c r="GKP3" s="150"/>
      <c r="GKQ3" s="150"/>
      <c r="GKR3" s="150"/>
      <c r="GKS3" s="150"/>
      <c r="GKT3" s="150"/>
      <c r="GKU3" s="150"/>
      <c r="GKV3" s="150"/>
      <c r="GKW3" s="150"/>
      <c r="GKX3" s="150"/>
      <c r="GKY3" s="150"/>
      <c r="GKZ3" s="150"/>
      <c r="GLA3" s="150"/>
      <c r="GLB3" s="150"/>
      <c r="GLC3" s="150"/>
      <c r="GLD3" s="150"/>
      <c r="GLE3" s="150"/>
      <c r="GLF3" s="150"/>
      <c r="GLG3" s="150"/>
      <c r="GLH3" s="150"/>
      <c r="GLI3" s="150"/>
      <c r="GLJ3" s="150"/>
      <c r="GLK3" s="150"/>
      <c r="GLL3" s="150"/>
      <c r="GLM3" s="150"/>
      <c r="GLN3" s="150"/>
      <c r="GLO3" s="150"/>
      <c r="GLP3" s="150"/>
      <c r="GLQ3" s="150"/>
      <c r="GLR3" s="150"/>
      <c r="GLS3" s="150"/>
      <c r="GLT3" s="150"/>
      <c r="GLU3" s="150"/>
      <c r="GLV3" s="150"/>
      <c r="GLW3" s="150"/>
      <c r="GLX3" s="150"/>
      <c r="GLY3" s="150"/>
      <c r="GLZ3" s="150"/>
      <c r="GMA3" s="150"/>
      <c r="GMB3" s="150"/>
      <c r="GMC3" s="150"/>
      <c r="GMD3" s="150"/>
      <c r="GME3" s="150"/>
      <c r="GMF3" s="150"/>
      <c r="GMG3" s="150"/>
      <c r="GMH3" s="150"/>
      <c r="GMI3" s="150"/>
      <c r="GMJ3" s="150"/>
      <c r="GMK3" s="150"/>
      <c r="GML3" s="150"/>
      <c r="GMM3" s="150"/>
      <c r="GMN3" s="150"/>
      <c r="GMO3" s="150"/>
      <c r="GMP3" s="150"/>
      <c r="GMQ3" s="150"/>
      <c r="GMR3" s="150"/>
      <c r="GMS3" s="150"/>
      <c r="GMT3" s="150"/>
      <c r="GMU3" s="150"/>
      <c r="GMV3" s="150"/>
      <c r="GMW3" s="150"/>
      <c r="GMX3" s="150"/>
      <c r="GMY3" s="150"/>
      <c r="GMZ3" s="150"/>
      <c r="GNA3" s="150"/>
      <c r="GNB3" s="150"/>
      <c r="GNC3" s="150"/>
      <c r="GND3" s="150"/>
      <c r="GNE3" s="150"/>
      <c r="GNF3" s="150"/>
      <c r="GNG3" s="150"/>
      <c r="GNH3" s="150"/>
      <c r="GNI3" s="150"/>
      <c r="GNJ3" s="150"/>
      <c r="GNK3" s="150"/>
      <c r="GNL3" s="150"/>
      <c r="GNM3" s="150"/>
      <c r="GNN3" s="150"/>
      <c r="GNO3" s="150"/>
      <c r="GNP3" s="150"/>
      <c r="GNQ3" s="150"/>
      <c r="GNR3" s="150"/>
      <c r="GNS3" s="150"/>
      <c r="GNT3" s="150"/>
      <c r="GNU3" s="150"/>
      <c r="GNV3" s="150"/>
      <c r="GNW3" s="150"/>
      <c r="GNX3" s="150"/>
      <c r="GNY3" s="150"/>
      <c r="GNZ3" s="150"/>
      <c r="GOA3" s="150"/>
      <c r="GOB3" s="150"/>
      <c r="GOC3" s="150"/>
      <c r="GOD3" s="150"/>
      <c r="GOE3" s="150"/>
      <c r="GOF3" s="150"/>
      <c r="GOG3" s="150"/>
      <c r="GOH3" s="150"/>
      <c r="GOI3" s="150"/>
      <c r="GOJ3" s="150"/>
      <c r="GOK3" s="150"/>
      <c r="GOL3" s="150"/>
      <c r="GOM3" s="150"/>
      <c r="GON3" s="150"/>
      <c r="GOO3" s="150"/>
      <c r="GOP3" s="150"/>
      <c r="GOQ3" s="150"/>
      <c r="GOR3" s="150"/>
      <c r="GOS3" s="150"/>
      <c r="GOT3" s="150"/>
      <c r="GOU3" s="150"/>
      <c r="GOV3" s="150"/>
      <c r="GOW3" s="150"/>
      <c r="GOX3" s="150"/>
      <c r="GOY3" s="150"/>
      <c r="GOZ3" s="150"/>
      <c r="GPA3" s="150"/>
      <c r="GPB3" s="150"/>
      <c r="GPC3" s="150"/>
      <c r="GPD3" s="150"/>
      <c r="GPE3" s="150"/>
      <c r="GPF3" s="150"/>
      <c r="GPG3" s="150"/>
      <c r="GPH3" s="150"/>
      <c r="GPI3" s="150"/>
      <c r="GPJ3" s="150"/>
      <c r="GPK3" s="150"/>
      <c r="GPL3" s="150"/>
      <c r="GPM3" s="150"/>
      <c r="GPN3" s="150"/>
      <c r="GPO3" s="150"/>
      <c r="GPP3" s="150"/>
      <c r="GPQ3" s="150"/>
      <c r="GPR3" s="150"/>
      <c r="GPS3" s="150"/>
      <c r="GPT3" s="150"/>
      <c r="GPU3" s="150"/>
      <c r="GPV3" s="150"/>
      <c r="GPW3" s="150"/>
      <c r="GPX3" s="150"/>
      <c r="GPY3" s="150"/>
      <c r="GPZ3" s="150"/>
      <c r="GQA3" s="150"/>
      <c r="GQB3" s="150"/>
      <c r="GQC3" s="150"/>
      <c r="GQD3" s="150"/>
      <c r="GQE3" s="150"/>
      <c r="GQF3" s="150"/>
      <c r="GQG3" s="150"/>
      <c r="GQH3" s="150"/>
      <c r="GQI3" s="150"/>
      <c r="GQJ3" s="150"/>
      <c r="GQK3" s="150"/>
      <c r="GQL3" s="150"/>
      <c r="GQM3" s="150"/>
      <c r="GQN3" s="150"/>
      <c r="GQO3" s="150"/>
      <c r="GQP3" s="150"/>
      <c r="GQQ3" s="150"/>
      <c r="GQR3" s="150"/>
      <c r="GQS3" s="150"/>
      <c r="GQT3" s="150"/>
      <c r="GQU3" s="150"/>
      <c r="GQV3" s="150"/>
      <c r="GQW3" s="150"/>
      <c r="GQX3" s="150"/>
      <c r="GQY3" s="150"/>
      <c r="GQZ3" s="150"/>
      <c r="GRA3" s="150"/>
      <c r="GRB3" s="150"/>
      <c r="GRC3" s="150"/>
      <c r="GRD3" s="150"/>
      <c r="GRE3" s="150"/>
      <c r="GRF3" s="150"/>
      <c r="GRG3" s="150"/>
      <c r="GRH3" s="150"/>
      <c r="GRI3" s="150"/>
      <c r="GRJ3" s="150"/>
      <c r="GRK3" s="150"/>
      <c r="GRL3" s="150"/>
      <c r="GRM3" s="150"/>
      <c r="GRN3" s="150"/>
      <c r="GRO3" s="150"/>
      <c r="GRP3" s="150"/>
      <c r="GRQ3" s="150"/>
      <c r="GRR3" s="150"/>
      <c r="GRS3" s="150"/>
      <c r="GRT3" s="150"/>
      <c r="GRU3" s="150"/>
      <c r="GRV3" s="150"/>
      <c r="GRW3" s="150"/>
      <c r="GRX3" s="150"/>
      <c r="GRY3" s="150"/>
      <c r="GRZ3" s="150"/>
      <c r="GSA3" s="150"/>
      <c r="GSB3" s="150"/>
      <c r="GSC3" s="150"/>
      <c r="GSD3" s="150"/>
      <c r="GSE3" s="150"/>
      <c r="GSF3" s="150"/>
      <c r="GSG3" s="150"/>
      <c r="GSH3" s="150"/>
      <c r="GSI3" s="150"/>
      <c r="GSJ3" s="150"/>
      <c r="GSK3" s="150"/>
      <c r="GSL3" s="150"/>
      <c r="GSM3" s="150"/>
      <c r="GSN3" s="150"/>
      <c r="GSO3" s="150"/>
      <c r="GSP3" s="150"/>
      <c r="GSQ3" s="150"/>
      <c r="GSR3" s="150"/>
      <c r="GSS3" s="150"/>
      <c r="GST3" s="150"/>
      <c r="GSU3" s="150"/>
      <c r="GSV3" s="150"/>
      <c r="GSW3" s="150"/>
      <c r="GSX3" s="150"/>
      <c r="GSY3" s="150"/>
      <c r="GSZ3" s="150"/>
      <c r="GTA3" s="150"/>
      <c r="GTB3" s="150"/>
      <c r="GTC3" s="150"/>
      <c r="GTD3" s="150"/>
      <c r="GTE3" s="150"/>
      <c r="GTF3" s="150"/>
      <c r="GTG3" s="150"/>
      <c r="GTH3" s="150"/>
      <c r="GTI3" s="150"/>
      <c r="GTJ3" s="150"/>
      <c r="GTK3" s="150"/>
      <c r="GTL3" s="150"/>
      <c r="GTM3" s="150"/>
      <c r="GTN3" s="150"/>
      <c r="GTO3" s="150"/>
      <c r="GTP3" s="150"/>
      <c r="GTQ3" s="150"/>
      <c r="GTR3" s="150"/>
      <c r="GTS3" s="150"/>
      <c r="GTT3" s="150"/>
      <c r="GTU3" s="150"/>
      <c r="GTV3" s="150"/>
      <c r="GTW3" s="150"/>
      <c r="GTX3" s="150"/>
      <c r="GTY3" s="150"/>
      <c r="GTZ3" s="150"/>
      <c r="GUA3" s="150"/>
      <c r="GUB3" s="150"/>
      <c r="GUC3" s="150"/>
      <c r="GUD3" s="150"/>
      <c r="GUE3" s="150"/>
      <c r="GUF3" s="150"/>
      <c r="GUG3" s="150"/>
      <c r="GUH3" s="150"/>
      <c r="GUI3" s="150"/>
      <c r="GUJ3" s="150"/>
      <c r="GUK3" s="150"/>
      <c r="GUL3" s="150"/>
      <c r="GUM3" s="150"/>
      <c r="GUN3" s="150"/>
      <c r="GUO3" s="150"/>
      <c r="GUP3" s="150"/>
      <c r="GUQ3" s="150"/>
      <c r="GUR3" s="150"/>
      <c r="GUS3" s="150"/>
      <c r="GUT3" s="150"/>
      <c r="GUU3" s="150"/>
      <c r="GUV3" s="150"/>
      <c r="GUW3" s="150"/>
      <c r="GUX3" s="150"/>
      <c r="GUY3" s="150"/>
      <c r="GUZ3" s="150"/>
      <c r="GVA3" s="150"/>
      <c r="GVB3" s="150"/>
      <c r="GVC3" s="150"/>
      <c r="GVD3" s="150"/>
      <c r="GVE3" s="150"/>
      <c r="GVF3" s="150"/>
      <c r="GVG3" s="150"/>
      <c r="GVH3" s="150"/>
      <c r="GVI3" s="150"/>
      <c r="GVJ3" s="150"/>
      <c r="GVK3" s="150"/>
      <c r="GVL3" s="150"/>
      <c r="GVM3" s="150"/>
      <c r="GVN3" s="150"/>
      <c r="GVO3" s="150"/>
      <c r="GVP3" s="150"/>
      <c r="GVQ3" s="150"/>
      <c r="GVR3" s="150"/>
      <c r="GVS3" s="150"/>
      <c r="GVT3" s="150"/>
      <c r="GVU3" s="150"/>
      <c r="GVV3" s="150"/>
      <c r="GVW3" s="150"/>
      <c r="GVX3" s="150"/>
      <c r="GVY3" s="150"/>
      <c r="GVZ3" s="150"/>
      <c r="GWA3" s="150"/>
      <c r="GWB3" s="150"/>
      <c r="GWC3" s="150"/>
      <c r="GWD3" s="150"/>
      <c r="GWE3" s="150"/>
      <c r="GWF3" s="150"/>
      <c r="GWG3" s="150"/>
      <c r="GWH3" s="150"/>
      <c r="GWI3" s="150"/>
      <c r="GWJ3" s="150"/>
      <c r="GWK3" s="150"/>
      <c r="GWL3" s="150"/>
      <c r="GWM3" s="150"/>
      <c r="GWN3" s="150"/>
      <c r="GWO3" s="150"/>
      <c r="GWP3" s="150"/>
      <c r="GWQ3" s="150"/>
      <c r="GWR3" s="150"/>
      <c r="GWS3" s="150"/>
      <c r="GWT3" s="150"/>
      <c r="GWU3" s="150"/>
      <c r="GWV3" s="150"/>
      <c r="GWW3" s="150"/>
      <c r="GWX3" s="150"/>
      <c r="GWY3" s="150"/>
      <c r="GWZ3" s="150"/>
      <c r="GXA3" s="150"/>
      <c r="GXB3" s="150"/>
      <c r="GXC3" s="150"/>
      <c r="GXD3" s="150"/>
      <c r="GXE3" s="150"/>
      <c r="GXF3" s="150"/>
      <c r="GXG3" s="150"/>
      <c r="GXH3" s="150"/>
      <c r="GXI3" s="150"/>
      <c r="GXJ3" s="150"/>
      <c r="GXK3" s="150"/>
      <c r="GXL3" s="150"/>
      <c r="GXM3" s="150"/>
      <c r="GXN3" s="150"/>
      <c r="GXO3" s="150"/>
      <c r="GXP3" s="150"/>
      <c r="GXQ3" s="150"/>
      <c r="GXR3" s="150"/>
      <c r="GXS3" s="150"/>
      <c r="GXT3" s="150"/>
      <c r="GXU3" s="150"/>
      <c r="GXV3" s="150"/>
      <c r="GXW3" s="150"/>
      <c r="GXX3" s="150"/>
      <c r="GXY3" s="150"/>
      <c r="GXZ3" s="150"/>
      <c r="GYA3" s="150"/>
      <c r="GYB3" s="150"/>
      <c r="GYC3" s="150"/>
      <c r="GYD3" s="150"/>
      <c r="GYE3" s="150"/>
      <c r="GYF3" s="150"/>
      <c r="GYG3" s="150"/>
      <c r="GYH3" s="150"/>
      <c r="GYI3" s="150"/>
      <c r="GYJ3" s="150"/>
      <c r="GYK3" s="150"/>
      <c r="GYL3" s="150"/>
      <c r="GYM3" s="150"/>
      <c r="GYN3" s="150"/>
      <c r="GYO3" s="150"/>
      <c r="GYP3" s="150"/>
      <c r="GYQ3" s="150"/>
      <c r="GYR3" s="150"/>
      <c r="GYS3" s="150"/>
      <c r="GYT3" s="150"/>
      <c r="GYU3" s="150"/>
      <c r="GYV3" s="150"/>
      <c r="GYW3" s="150"/>
      <c r="GYX3" s="150"/>
      <c r="GYY3" s="150"/>
      <c r="GYZ3" s="150"/>
      <c r="GZA3" s="150"/>
      <c r="GZB3" s="150"/>
      <c r="GZC3" s="150"/>
      <c r="GZD3" s="150"/>
      <c r="GZE3" s="150"/>
      <c r="GZF3" s="150"/>
      <c r="GZG3" s="150"/>
      <c r="GZH3" s="150"/>
      <c r="GZI3" s="150"/>
      <c r="GZJ3" s="150"/>
      <c r="GZK3" s="150"/>
      <c r="GZL3" s="150"/>
      <c r="GZM3" s="150"/>
      <c r="GZN3" s="150"/>
      <c r="GZO3" s="150"/>
      <c r="GZP3" s="150"/>
      <c r="GZQ3" s="150"/>
      <c r="GZR3" s="150"/>
      <c r="GZS3" s="150"/>
      <c r="GZT3" s="150"/>
      <c r="GZU3" s="150"/>
      <c r="GZV3" s="150"/>
      <c r="GZW3" s="150"/>
      <c r="GZX3" s="150"/>
      <c r="GZY3" s="150"/>
      <c r="GZZ3" s="150"/>
      <c r="HAA3" s="150"/>
      <c r="HAB3" s="150"/>
      <c r="HAC3" s="150"/>
      <c r="HAD3" s="150"/>
      <c r="HAE3" s="150"/>
      <c r="HAF3" s="150"/>
      <c r="HAG3" s="150"/>
      <c r="HAH3" s="150"/>
      <c r="HAI3" s="150"/>
      <c r="HAJ3" s="150"/>
      <c r="HAK3" s="150"/>
      <c r="HAL3" s="150"/>
      <c r="HAM3" s="150"/>
      <c r="HAN3" s="150"/>
      <c r="HAO3" s="150"/>
      <c r="HAP3" s="150"/>
      <c r="HAQ3" s="150"/>
      <c r="HAR3" s="150"/>
      <c r="HAS3" s="150"/>
      <c r="HAT3" s="150"/>
      <c r="HAU3" s="150"/>
      <c r="HAV3" s="150"/>
      <c r="HAW3" s="150"/>
      <c r="HAX3" s="150"/>
      <c r="HAY3" s="150"/>
      <c r="HAZ3" s="150"/>
      <c r="HBA3" s="150"/>
      <c r="HBB3" s="150"/>
      <c r="HBC3" s="150"/>
      <c r="HBD3" s="150"/>
      <c r="HBE3" s="150"/>
      <c r="HBF3" s="150"/>
      <c r="HBG3" s="150"/>
      <c r="HBH3" s="150"/>
      <c r="HBI3" s="150"/>
      <c r="HBJ3" s="150"/>
      <c r="HBK3" s="150"/>
      <c r="HBL3" s="150"/>
      <c r="HBM3" s="150"/>
      <c r="HBN3" s="150"/>
      <c r="HBO3" s="150"/>
      <c r="HBP3" s="150"/>
      <c r="HBQ3" s="150"/>
      <c r="HBR3" s="150"/>
      <c r="HBS3" s="150"/>
      <c r="HBT3" s="150"/>
      <c r="HBU3" s="150"/>
      <c r="HBV3" s="150"/>
      <c r="HBW3" s="150"/>
      <c r="HBX3" s="150"/>
      <c r="HBY3" s="150"/>
      <c r="HBZ3" s="150"/>
      <c r="HCA3" s="150"/>
      <c r="HCB3" s="150"/>
      <c r="HCC3" s="150"/>
      <c r="HCD3" s="150"/>
      <c r="HCE3" s="150"/>
      <c r="HCF3" s="150"/>
      <c r="HCG3" s="150"/>
      <c r="HCH3" s="150"/>
      <c r="HCI3" s="150"/>
      <c r="HCJ3" s="150"/>
      <c r="HCK3" s="150"/>
      <c r="HCL3" s="150"/>
      <c r="HCM3" s="150"/>
      <c r="HCN3" s="150"/>
      <c r="HCO3" s="150"/>
      <c r="HCP3" s="150"/>
      <c r="HCQ3" s="150"/>
      <c r="HCR3" s="150"/>
      <c r="HCS3" s="150"/>
      <c r="HCT3" s="150"/>
      <c r="HCU3" s="150"/>
      <c r="HCV3" s="150"/>
      <c r="HCW3" s="150"/>
      <c r="HCX3" s="150"/>
      <c r="HCY3" s="150"/>
      <c r="HCZ3" s="150"/>
      <c r="HDA3" s="150"/>
      <c r="HDB3" s="150"/>
      <c r="HDC3" s="150"/>
      <c r="HDD3" s="150"/>
      <c r="HDE3" s="150"/>
      <c r="HDF3" s="150"/>
      <c r="HDG3" s="150"/>
      <c r="HDH3" s="150"/>
      <c r="HDI3" s="150"/>
      <c r="HDJ3" s="150"/>
      <c r="HDK3" s="150"/>
      <c r="HDL3" s="150"/>
      <c r="HDM3" s="150"/>
      <c r="HDN3" s="150"/>
      <c r="HDO3" s="150"/>
      <c r="HDP3" s="150"/>
      <c r="HDQ3" s="150"/>
      <c r="HDR3" s="150"/>
      <c r="HDS3" s="150"/>
      <c r="HDT3" s="150"/>
      <c r="HDU3" s="150"/>
      <c r="HDV3" s="150"/>
      <c r="HDW3" s="150"/>
      <c r="HDX3" s="150"/>
      <c r="HDY3" s="150"/>
      <c r="HDZ3" s="150"/>
      <c r="HEA3" s="150"/>
      <c r="HEB3" s="150"/>
      <c r="HEC3" s="150"/>
      <c r="HED3" s="150"/>
      <c r="HEE3" s="150"/>
      <c r="HEF3" s="150"/>
      <c r="HEG3" s="150"/>
      <c r="HEH3" s="150"/>
      <c r="HEI3" s="150"/>
      <c r="HEJ3" s="150"/>
      <c r="HEK3" s="150"/>
      <c r="HEL3" s="150"/>
      <c r="HEM3" s="150"/>
      <c r="HEN3" s="150"/>
      <c r="HEO3" s="150"/>
      <c r="HEP3" s="150"/>
      <c r="HEQ3" s="150"/>
      <c r="HER3" s="150"/>
      <c r="HES3" s="150"/>
      <c r="HET3" s="150"/>
      <c r="HEU3" s="150"/>
      <c r="HEV3" s="150"/>
      <c r="HEW3" s="150"/>
      <c r="HEX3" s="150"/>
      <c r="HEY3" s="150"/>
      <c r="HEZ3" s="150"/>
      <c r="HFA3" s="150"/>
      <c r="HFB3" s="150"/>
      <c r="HFC3" s="150"/>
      <c r="HFD3" s="150"/>
      <c r="HFE3" s="150"/>
      <c r="HFF3" s="150"/>
      <c r="HFG3" s="150"/>
      <c r="HFH3" s="150"/>
      <c r="HFI3" s="150"/>
      <c r="HFJ3" s="150"/>
      <c r="HFK3" s="150"/>
      <c r="HFL3" s="150"/>
      <c r="HFM3" s="150"/>
      <c r="HFN3" s="150"/>
      <c r="HFO3" s="150"/>
      <c r="HFP3" s="150"/>
      <c r="HFQ3" s="150"/>
      <c r="HFR3" s="150"/>
      <c r="HFS3" s="150"/>
      <c r="HFT3" s="150"/>
      <c r="HFU3" s="150"/>
      <c r="HFV3" s="150"/>
      <c r="HFW3" s="150"/>
      <c r="HFX3" s="150"/>
      <c r="HFY3" s="150"/>
      <c r="HFZ3" s="150"/>
      <c r="HGA3" s="150"/>
      <c r="HGB3" s="150"/>
      <c r="HGC3" s="150"/>
      <c r="HGD3" s="150"/>
      <c r="HGE3" s="150"/>
      <c r="HGF3" s="150"/>
      <c r="HGG3" s="150"/>
      <c r="HGH3" s="150"/>
      <c r="HGI3" s="150"/>
      <c r="HGJ3" s="150"/>
      <c r="HGK3" s="150"/>
      <c r="HGL3" s="150"/>
      <c r="HGM3" s="150"/>
      <c r="HGN3" s="150"/>
      <c r="HGO3" s="150"/>
      <c r="HGP3" s="150"/>
      <c r="HGQ3" s="150"/>
      <c r="HGR3" s="150"/>
      <c r="HGS3" s="150"/>
      <c r="HGT3" s="150"/>
      <c r="HGU3" s="150"/>
      <c r="HGV3" s="150"/>
      <c r="HGW3" s="150"/>
      <c r="HGX3" s="150"/>
      <c r="HGY3" s="150"/>
      <c r="HGZ3" s="150"/>
      <c r="HHA3" s="150"/>
      <c r="HHB3" s="150"/>
      <c r="HHC3" s="150"/>
      <c r="HHD3" s="150"/>
      <c r="HHE3" s="150"/>
      <c r="HHF3" s="150"/>
      <c r="HHG3" s="150"/>
      <c r="HHH3" s="150"/>
      <c r="HHI3" s="150"/>
      <c r="HHJ3" s="150"/>
      <c r="HHK3" s="150"/>
      <c r="HHL3" s="150"/>
      <c r="HHM3" s="150"/>
      <c r="HHN3" s="150"/>
      <c r="HHO3" s="150"/>
      <c r="HHP3" s="150"/>
      <c r="HHQ3" s="150"/>
      <c r="HHR3" s="150"/>
      <c r="HHS3" s="150"/>
      <c r="HHT3" s="150"/>
      <c r="HHU3" s="150"/>
      <c r="HHV3" s="150"/>
      <c r="HHW3" s="150"/>
      <c r="HHX3" s="150"/>
      <c r="HHY3" s="150"/>
      <c r="HHZ3" s="150"/>
      <c r="HIA3" s="150"/>
      <c r="HIB3" s="150"/>
      <c r="HIC3" s="150"/>
      <c r="HID3" s="150"/>
      <c r="HIE3" s="150"/>
      <c r="HIF3" s="150"/>
      <c r="HIG3" s="150"/>
      <c r="HIH3" s="150"/>
      <c r="HII3" s="150"/>
      <c r="HIJ3" s="150"/>
      <c r="HIK3" s="150"/>
      <c r="HIL3" s="150"/>
      <c r="HIM3" s="150"/>
      <c r="HIN3" s="150"/>
      <c r="HIO3" s="150"/>
      <c r="HIP3" s="150"/>
      <c r="HIQ3" s="150"/>
      <c r="HIR3" s="150"/>
      <c r="HIS3" s="150"/>
      <c r="HIT3" s="150"/>
      <c r="HIU3" s="150"/>
      <c r="HIV3" s="150"/>
      <c r="HIW3" s="150"/>
      <c r="HIX3" s="150"/>
      <c r="HIY3" s="150"/>
      <c r="HIZ3" s="150"/>
      <c r="HJA3" s="150"/>
      <c r="HJB3" s="150"/>
      <c r="HJC3" s="150"/>
      <c r="HJD3" s="150"/>
      <c r="HJE3" s="150"/>
      <c r="HJF3" s="150"/>
      <c r="HJG3" s="150"/>
      <c r="HJH3" s="150"/>
      <c r="HJI3" s="150"/>
      <c r="HJJ3" s="150"/>
      <c r="HJK3" s="150"/>
      <c r="HJL3" s="150"/>
      <c r="HJM3" s="150"/>
      <c r="HJN3" s="150"/>
      <c r="HJO3" s="150"/>
      <c r="HJP3" s="150"/>
      <c r="HJQ3" s="150"/>
      <c r="HJR3" s="150"/>
      <c r="HJS3" s="150"/>
      <c r="HJT3" s="150"/>
      <c r="HJU3" s="150"/>
      <c r="HJV3" s="150"/>
      <c r="HJW3" s="150"/>
      <c r="HJX3" s="150"/>
      <c r="HJY3" s="150"/>
      <c r="HJZ3" s="150"/>
      <c r="HKA3" s="150"/>
      <c r="HKB3" s="150"/>
      <c r="HKC3" s="150"/>
      <c r="HKD3" s="150"/>
      <c r="HKE3" s="150"/>
      <c r="HKF3" s="150"/>
      <c r="HKG3" s="150"/>
      <c r="HKH3" s="150"/>
      <c r="HKI3" s="150"/>
      <c r="HKJ3" s="150"/>
      <c r="HKK3" s="150"/>
      <c r="HKL3" s="150"/>
      <c r="HKM3" s="150"/>
      <c r="HKN3" s="150"/>
      <c r="HKO3" s="150"/>
      <c r="HKP3" s="150"/>
      <c r="HKQ3" s="150"/>
      <c r="HKR3" s="150"/>
      <c r="HKS3" s="150"/>
      <c r="HKT3" s="150"/>
      <c r="HKU3" s="150"/>
      <c r="HKV3" s="150"/>
      <c r="HKW3" s="150"/>
      <c r="HKX3" s="150"/>
      <c r="HKY3" s="150"/>
      <c r="HKZ3" s="150"/>
      <c r="HLA3" s="150"/>
      <c r="HLB3" s="150"/>
      <c r="HLC3" s="150"/>
      <c r="HLD3" s="150"/>
      <c r="HLE3" s="150"/>
      <c r="HLF3" s="150"/>
      <c r="HLG3" s="150"/>
      <c r="HLH3" s="150"/>
      <c r="HLI3" s="150"/>
      <c r="HLJ3" s="150"/>
      <c r="HLK3" s="150"/>
      <c r="HLL3" s="150"/>
      <c r="HLM3" s="150"/>
      <c r="HLN3" s="150"/>
      <c r="HLO3" s="150"/>
      <c r="HLP3" s="150"/>
      <c r="HLQ3" s="150"/>
      <c r="HLR3" s="150"/>
      <c r="HLS3" s="150"/>
      <c r="HLT3" s="150"/>
      <c r="HLU3" s="150"/>
      <c r="HLV3" s="150"/>
      <c r="HLW3" s="150"/>
      <c r="HLX3" s="150"/>
      <c r="HLY3" s="150"/>
      <c r="HLZ3" s="150"/>
      <c r="HMA3" s="150"/>
      <c r="HMB3" s="150"/>
      <c r="HMC3" s="150"/>
      <c r="HMD3" s="150"/>
      <c r="HME3" s="150"/>
      <c r="HMF3" s="150"/>
      <c r="HMG3" s="150"/>
      <c r="HMH3" s="150"/>
      <c r="HMI3" s="150"/>
      <c r="HMJ3" s="150"/>
      <c r="HMK3" s="150"/>
      <c r="HML3" s="150"/>
      <c r="HMM3" s="150"/>
      <c r="HMN3" s="150"/>
      <c r="HMO3" s="150"/>
      <c r="HMP3" s="150"/>
      <c r="HMQ3" s="150"/>
      <c r="HMR3" s="150"/>
      <c r="HMS3" s="150"/>
      <c r="HMT3" s="150"/>
      <c r="HMU3" s="150"/>
      <c r="HMV3" s="150"/>
      <c r="HMW3" s="150"/>
      <c r="HMX3" s="150"/>
      <c r="HMY3" s="150"/>
      <c r="HMZ3" s="150"/>
      <c r="HNA3" s="150"/>
      <c r="HNB3" s="150"/>
      <c r="HNC3" s="150"/>
      <c r="HND3" s="150"/>
      <c r="HNE3" s="150"/>
      <c r="HNF3" s="150"/>
      <c r="HNG3" s="150"/>
      <c r="HNH3" s="150"/>
      <c r="HNI3" s="150"/>
      <c r="HNJ3" s="150"/>
      <c r="HNK3" s="150"/>
      <c r="HNL3" s="150"/>
      <c r="HNM3" s="150"/>
      <c r="HNN3" s="150"/>
      <c r="HNO3" s="150"/>
      <c r="HNP3" s="150"/>
      <c r="HNQ3" s="150"/>
      <c r="HNR3" s="150"/>
      <c r="HNS3" s="150"/>
      <c r="HNT3" s="150"/>
      <c r="HNU3" s="150"/>
      <c r="HNV3" s="150"/>
      <c r="HNW3" s="150"/>
      <c r="HNX3" s="150"/>
      <c r="HNY3" s="150"/>
      <c r="HNZ3" s="150"/>
      <c r="HOA3" s="150"/>
      <c r="HOB3" s="150"/>
      <c r="HOC3" s="150"/>
      <c r="HOD3" s="150"/>
      <c r="HOE3" s="150"/>
      <c r="HOF3" s="150"/>
      <c r="HOG3" s="150"/>
      <c r="HOH3" s="150"/>
      <c r="HOI3" s="150"/>
      <c r="HOJ3" s="150"/>
      <c r="HOK3" s="150"/>
      <c r="HOL3" s="150"/>
      <c r="HOM3" s="150"/>
      <c r="HON3" s="150"/>
      <c r="HOO3" s="150"/>
      <c r="HOP3" s="150"/>
      <c r="HOQ3" s="150"/>
      <c r="HOR3" s="150"/>
      <c r="HOS3" s="150"/>
      <c r="HOT3" s="150"/>
      <c r="HOU3" s="150"/>
      <c r="HOV3" s="150"/>
      <c r="HOW3" s="150"/>
      <c r="HOX3" s="150"/>
      <c r="HOY3" s="150"/>
      <c r="HOZ3" s="150"/>
      <c r="HPA3" s="150"/>
      <c r="HPB3" s="150"/>
      <c r="HPC3" s="150"/>
      <c r="HPD3" s="150"/>
      <c r="HPE3" s="150"/>
      <c r="HPF3" s="150"/>
      <c r="HPG3" s="150"/>
      <c r="HPH3" s="150"/>
      <c r="HPI3" s="150"/>
      <c r="HPJ3" s="150"/>
      <c r="HPK3" s="150"/>
      <c r="HPL3" s="150"/>
      <c r="HPM3" s="150"/>
      <c r="HPN3" s="150"/>
      <c r="HPO3" s="150"/>
      <c r="HPP3" s="150"/>
      <c r="HPQ3" s="150"/>
      <c r="HPR3" s="150"/>
      <c r="HPS3" s="150"/>
      <c r="HPT3" s="150"/>
      <c r="HPU3" s="150"/>
      <c r="HPV3" s="150"/>
      <c r="HPW3" s="150"/>
      <c r="HPX3" s="150"/>
      <c r="HPY3" s="150"/>
      <c r="HPZ3" s="150"/>
      <c r="HQA3" s="150"/>
      <c r="HQB3" s="150"/>
      <c r="HQC3" s="150"/>
      <c r="HQD3" s="150"/>
      <c r="HQE3" s="150"/>
      <c r="HQF3" s="150"/>
      <c r="HQG3" s="150"/>
      <c r="HQH3" s="150"/>
      <c r="HQI3" s="150"/>
      <c r="HQJ3" s="150"/>
      <c r="HQK3" s="150"/>
      <c r="HQL3" s="150"/>
      <c r="HQM3" s="150"/>
      <c r="HQN3" s="150"/>
      <c r="HQO3" s="150"/>
      <c r="HQP3" s="150"/>
      <c r="HQQ3" s="150"/>
      <c r="HQR3" s="150"/>
      <c r="HQS3" s="150"/>
      <c r="HQT3" s="150"/>
      <c r="HQU3" s="150"/>
      <c r="HQV3" s="150"/>
      <c r="HQW3" s="150"/>
      <c r="HQX3" s="150"/>
      <c r="HQY3" s="150"/>
      <c r="HQZ3" s="150"/>
      <c r="HRA3" s="150"/>
      <c r="HRB3" s="150"/>
      <c r="HRC3" s="150"/>
      <c r="HRD3" s="150"/>
      <c r="HRE3" s="150"/>
      <c r="HRF3" s="150"/>
      <c r="HRG3" s="150"/>
      <c r="HRH3" s="150"/>
      <c r="HRI3" s="150"/>
      <c r="HRJ3" s="150"/>
      <c r="HRK3" s="150"/>
      <c r="HRL3" s="150"/>
      <c r="HRM3" s="150"/>
      <c r="HRN3" s="150"/>
      <c r="HRO3" s="150"/>
      <c r="HRP3" s="150"/>
      <c r="HRQ3" s="150"/>
      <c r="HRR3" s="150"/>
      <c r="HRS3" s="150"/>
      <c r="HRT3" s="150"/>
      <c r="HRU3" s="150"/>
      <c r="HRV3" s="150"/>
      <c r="HRW3" s="150"/>
      <c r="HRX3" s="150"/>
      <c r="HRY3" s="150"/>
      <c r="HRZ3" s="150"/>
      <c r="HSA3" s="150"/>
      <c r="HSB3" s="150"/>
      <c r="HSC3" s="150"/>
      <c r="HSD3" s="150"/>
      <c r="HSE3" s="150"/>
      <c r="HSF3" s="150"/>
      <c r="HSG3" s="150"/>
      <c r="HSH3" s="150"/>
      <c r="HSI3" s="150"/>
      <c r="HSJ3" s="150"/>
      <c r="HSK3" s="150"/>
      <c r="HSL3" s="150"/>
      <c r="HSM3" s="150"/>
      <c r="HSN3" s="150"/>
      <c r="HSO3" s="150"/>
      <c r="HSP3" s="150"/>
      <c r="HSQ3" s="150"/>
      <c r="HSR3" s="150"/>
      <c r="HSS3" s="150"/>
      <c r="HST3" s="150"/>
      <c r="HSU3" s="150"/>
      <c r="HSV3" s="150"/>
      <c r="HSW3" s="150"/>
      <c r="HSX3" s="150"/>
      <c r="HSY3" s="150"/>
      <c r="HSZ3" s="150"/>
      <c r="HTA3" s="150"/>
      <c r="HTB3" s="150"/>
      <c r="HTC3" s="150"/>
      <c r="HTD3" s="150"/>
      <c r="HTE3" s="150"/>
      <c r="HTF3" s="150"/>
      <c r="HTG3" s="150"/>
      <c r="HTH3" s="150"/>
      <c r="HTI3" s="150"/>
      <c r="HTJ3" s="150"/>
      <c r="HTK3" s="150"/>
      <c r="HTL3" s="150"/>
      <c r="HTM3" s="150"/>
      <c r="HTN3" s="150"/>
      <c r="HTO3" s="150"/>
      <c r="HTP3" s="150"/>
      <c r="HTQ3" s="150"/>
      <c r="HTR3" s="150"/>
      <c r="HTS3" s="150"/>
      <c r="HTT3" s="150"/>
      <c r="HTU3" s="150"/>
      <c r="HTV3" s="150"/>
      <c r="HTW3" s="150"/>
      <c r="HTX3" s="150"/>
      <c r="HTY3" s="150"/>
      <c r="HTZ3" s="150"/>
      <c r="HUA3" s="150"/>
      <c r="HUB3" s="150"/>
      <c r="HUC3" s="150"/>
      <c r="HUD3" s="150"/>
      <c r="HUE3" s="150"/>
      <c r="HUF3" s="150"/>
      <c r="HUG3" s="150"/>
      <c r="HUH3" s="150"/>
      <c r="HUI3" s="150"/>
      <c r="HUJ3" s="150"/>
      <c r="HUK3" s="150"/>
      <c r="HUL3" s="150"/>
      <c r="HUM3" s="150"/>
      <c r="HUN3" s="150"/>
      <c r="HUO3" s="150"/>
      <c r="HUP3" s="150"/>
      <c r="HUQ3" s="150"/>
      <c r="HUR3" s="150"/>
      <c r="HUS3" s="150"/>
      <c r="HUT3" s="150"/>
      <c r="HUU3" s="150"/>
      <c r="HUV3" s="150"/>
      <c r="HUW3" s="150"/>
      <c r="HUX3" s="150"/>
      <c r="HUY3" s="150"/>
      <c r="HUZ3" s="150"/>
      <c r="HVA3" s="150"/>
      <c r="HVB3" s="150"/>
      <c r="HVC3" s="150"/>
      <c r="HVD3" s="150"/>
      <c r="HVE3" s="150"/>
      <c r="HVF3" s="150"/>
      <c r="HVG3" s="150"/>
      <c r="HVH3" s="150"/>
      <c r="HVI3" s="150"/>
      <c r="HVJ3" s="150"/>
      <c r="HVK3" s="150"/>
      <c r="HVL3" s="150"/>
      <c r="HVM3" s="150"/>
      <c r="HVN3" s="150"/>
      <c r="HVO3" s="150"/>
      <c r="HVP3" s="150"/>
      <c r="HVQ3" s="150"/>
      <c r="HVR3" s="150"/>
      <c r="HVS3" s="150"/>
      <c r="HVT3" s="150"/>
      <c r="HVU3" s="150"/>
      <c r="HVV3" s="150"/>
      <c r="HVW3" s="150"/>
      <c r="HVX3" s="150"/>
      <c r="HVY3" s="150"/>
      <c r="HVZ3" s="150"/>
      <c r="HWA3" s="150"/>
      <c r="HWB3" s="150"/>
      <c r="HWC3" s="150"/>
      <c r="HWD3" s="150"/>
      <c r="HWE3" s="150"/>
      <c r="HWF3" s="150"/>
      <c r="HWG3" s="150"/>
      <c r="HWH3" s="150"/>
      <c r="HWI3" s="150"/>
      <c r="HWJ3" s="150"/>
      <c r="HWK3" s="150"/>
      <c r="HWL3" s="150"/>
      <c r="HWM3" s="150"/>
      <c r="HWN3" s="150"/>
      <c r="HWO3" s="150"/>
      <c r="HWP3" s="150"/>
      <c r="HWQ3" s="150"/>
      <c r="HWR3" s="150"/>
      <c r="HWS3" s="150"/>
      <c r="HWT3" s="150"/>
      <c r="HWU3" s="150"/>
      <c r="HWV3" s="150"/>
      <c r="HWW3" s="150"/>
      <c r="HWX3" s="150"/>
      <c r="HWY3" s="150"/>
      <c r="HWZ3" s="150"/>
      <c r="HXA3" s="150"/>
      <c r="HXB3" s="150"/>
      <c r="HXC3" s="150"/>
      <c r="HXD3" s="150"/>
      <c r="HXE3" s="150"/>
      <c r="HXF3" s="150"/>
      <c r="HXG3" s="150"/>
      <c r="HXH3" s="150"/>
      <c r="HXI3" s="150"/>
      <c r="HXJ3" s="150"/>
      <c r="HXK3" s="150"/>
      <c r="HXL3" s="150"/>
      <c r="HXM3" s="150"/>
      <c r="HXN3" s="150"/>
      <c r="HXO3" s="150"/>
      <c r="HXP3" s="150"/>
      <c r="HXQ3" s="150"/>
      <c r="HXR3" s="150"/>
      <c r="HXS3" s="150"/>
      <c r="HXT3" s="150"/>
      <c r="HXU3" s="150"/>
      <c r="HXV3" s="150"/>
      <c r="HXW3" s="150"/>
      <c r="HXX3" s="150"/>
      <c r="HXY3" s="150"/>
      <c r="HXZ3" s="150"/>
      <c r="HYA3" s="150"/>
      <c r="HYB3" s="150"/>
      <c r="HYC3" s="150"/>
      <c r="HYD3" s="150"/>
      <c r="HYE3" s="150"/>
      <c r="HYF3" s="150"/>
      <c r="HYG3" s="150"/>
      <c r="HYH3" s="150"/>
      <c r="HYI3" s="150"/>
      <c r="HYJ3" s="150"/>
      <c r="HYK3" s="150"/>
      <c r="HYL3" s="150"/>
      <c r="HYM3" s="150"/>
      <c r="HYN3" s="150"/>
      <c r="HYO3" s="150"/>
      <c r="HYP3" s="150"/>
      <c r="HYQ3" s="150"/>
      <c r="HYR3" s="150"/>
      <c r="HYS3" s="150"/>
      <c r="HYT3" s="150"/>
      <c r="HYU3" s="150"/>
      <c r="HYV3" s="150"/>
      <c r="HYW3" s="150"/>
      <c r="HYX3" s="150"/>
      <c r="HYY3" s="150"/>
      <c r="HYZ3" s="150"/>
      <c r="HZA3" s="150"/>
      <c r="HZB3" s="150"/>
      <c r="HZC3" s="150"/>
      <c r="HZD3" s="150"/>
      <c r="HZE3" s="150"/>
      <c r="HZF3" s="150"/>
      <c r="HZG3" s="150"/>
      <c r="HZH3" s="150"/>
      <c r="HZI3" s="150"/>
      <c r="HZJ3" s="150"/>
      <c r="HZK3" s="150"/>
      <c r="HZL3" s="150"/>
      <c r="HZM3" s="150"/>
      <c r="HZN3" s="150"/>
      <c r="HZO3" s="150"/>
      <c r="HZP3" s="150"/>
      <c r="HZQ3" s="150"/>
      <c r="HZR3" s="150"/>
      <c r="HZS3" s="150"/>
      <c r="HZT3" s="150"/>
      <c r="HZU3" s="150"/>
      <c r="HZV3" s="150"/>
      <c r="HZW3" s="150"/>
      <c r="HZX3" s="150"/>
      <c r="HZY3" s="150"/>
      <c r="HZZ3" s="150"/>
      <c r="IAA3" s="150"/>
      <c r="IAB3" s="150"/>
      <c r="IAC3" s="150"/>
      <c r="IAD3" s="150"/>
      <c r="IAE3" s="150"/>
      <c r="IAF3" s="150"/>
      <c r="IAG3" s="150"/>
      <c r="IAH3" s="150"/>
      <c r="IAI3" s="150"/>
      <c r="IAJ3" s="150"/>
      <c r="IAK3" s="150"/>
      <c r="IAL3" s="150"/>
      <c r="IAM3" s="150"/>
      <c r="IAN3" s="150"/>
      <c r="IAO3" s="150"/>
      <c r="IAP3" s="150"/>
      <c r="IAQ3" s="150"/>
      <c r="IAR3" s="150"/>
      <c r="IAS3" s="150"/>
      <c r="IAT3" s="150"/>
      <c r="IAU3" s="150"/>
      <c r="IAV3" s="150"/>
      <c r="IAW3" s="150"/>
      <c r="IAX3" s="150"/>
      <c r="IAY3" s="150"/>
      <c r="IAZ3" s="150"/>
      <c r="IBA3" s="150"/>
      <c r="IBB3" s="150"/>
      <c r="IBC3" s="150"/>
      <c r="IBD3" s="150"/>
      <c r="IBE3" s="150"/>
      <c r="IBF3" s="150"/>
      <c r="IBG3" s="150"/>
      <c r="IBH3" s="150"/>
      <c r="IBI3" s="150"/>
      <c r="IBJ3" s="150"/>
      <c r="IBK3" s="150"/>
      <c r="IBL3" s="150"/>
      <c r="IBM3" s="150"/>
      <c r="IBN3" s="150"/>
      <c r="IBO3" s="150"/>
      <c r="IBP3" s="150"/>
      <c r="IBQ3" s="150"/>
      <c r="IBR3" s="150"/>
      <c r="IBS3" s="150"/>
      <c r="IBT3" s="150"/>
      <c r="IBU3" s="150"/>
      <c r="IBV3" s="150"/>
      <c r="IBW3" s="150"/>
      <c r="IBX3" s="150"/>
      <c r="IBY3" s="150"/>
      <c r="IBZ3" s="150"/>
      <c r="ICA3" s="150"/>
      <c r="ICB3" s="150"/>
      <c r="ICC3" s="150"/>
      <c r="ICD3" s="150"/>
      <c r="ICE3" s="150"/>
      <c r="ICF3" s="150"/>
      <c r="ICG3" s="150"/>
      <c r="ICH3" s="150"/>
      <c r="ICI3" s="150"/>
      <c r="ICJ3" s="150"/>
      <c r="ICK3" s="150"/>
      <c r="ICL3" s="150"/>
      <c r="ICM3" s="150"/>
      <c r="ICN3" s="150"/>
      <c r="ICO3" s="150"/>
      <c r="ICP3" s="150"/>
      <c r="ICQ3" s="150"/>
      <c r="ICR3" s="150"/>
      <c r="ICS3" s="150"/>
      <c r="ICT3" s="150"/>
      <c r="ICU3" s="150"/>
      <c r="ICV3" s="150"/>
      <c r="ICW3" s="150"/>
      <c r="ICX3" s="150"/>
      <c r="ICY3" s="150"/>
      <c r="ICZ3" s="150"/>
      <c r="IDA3" s="150"/>
      <c r="IDB3" s="150"/>
      <c r="IDC3" s="150"/>
      <c r="IDD3" s="150"/>
      <c r="IDE3" s="150"/>
      <c r="IDF3" s="150"/>
      <c r="IDG3" s="150"/>
      <c r="IDH3" s="150"/>
      <c r="IDI3" s="150"/>
      <c r="IDJ3" s="150"/>
      <c r="IDK3" s="150"/>
      <c r="IDL3" s="150"/>
      <c r="IDM3" s="150"/>
      <c r="IDN3" s="150"/>
      <c r="IDO3" s="150"/>
      <c r="IDP3" s="150"/>
      <c r="IDQ3" s="150"/>
      <c r="IDR3" s="150"/>
      <c r="IDS3" s="150"/>
      <c r="IDT3" s="150"/>
      <c r="IDU3" s="150"/>
      <c r="IDV3" s="150"/>
      <c r="IDW3" s="150"/>
      <c r="IDX3" s="150"/>
      <c r="IDY3" s="150"/>
      <c r="IDZ3" s="150"/>
      <c r="IEA3" s="150"/>
      <c r="IEB3" s="150"/>
      <c r="IEC3" s="150"/>
      <c r="IED3" s="150"/>
      <c r="IEE3" s="150"/>
      <c r="IEF3" s="150"/>
      <c r="IEG3" s="150"/>
      <c r="IEH3" s="150"/>
      <c r="IEI3" s="150"/>
      <c r="IEJ3" s="150"/>
      <c r="IEK3" s="150"/>
      <c r="IEL3" s="150"/>
      <c r="IEM3" s="150"/>
      <c r="IEN3" s="150"/>
      <c r="IEO3" s="150"/>
      <c r="IEP3" s="150"/>
      <c r="IEQ3" s="150"/>
      <c r="IER3" s="150"/>
      <c r="IES3" s="150"/>
      <c r="IET3" s="150"/>
      <c r="IEU3" s="150"/>
      <c r="IEV3" s="150"/>
      <c r="IEW3" s="150"/>
      <c r="IEX3" s="150"/>
      <c r="IEY3" s="150"/>
      <c r="IEZ3" s="150"/>
      <c r="IFA3" s="150"/>
      <c r="IFB3" s="150"/>
      <c r="IFC3" s="150"/>
      <c r="IFD3" s="150"/>
      <c r="IFE3" s="150"/>
      <c r="IFF3" s="150"/>
      <c r="IFG3" s="150"/>
      <c r="IFH3" s="150"/>
      <c r="IFI3" s="150"/>
      <c r="IFJ3" s="150"/>
      <c r="IFK3" s="150"/>
      <c r="IFL3" s="150"/>
      <c r="IFM3" s="150"/>
      <c r="IFN3" s="150"/>
      <c r="IFO3" s="150"/>
      <c r="IFP3" s="150"/>
      <c r="IFQ3" s="150"/>
      <c r="IFR3" s="150"/>
      <c r="IFS3" s="150"/>
      <c r="IFT3" s="150"/>
      <c r="IFU3" s="150"/>
      <c r="IFV3" s="150"/>
      <c r="IFW3" s="150"/>
      <c r="IFX3" s="150"/>
      <c r="IFY3" s="150"/>
      <c r="IFZ3" s="150"/>
      <c r="IGA3" s="150"/>
      <c r="IGB3" s="150"/>
      <c r="IGC3" s="150"/>
      <c r="IGD3" s="150"/>
      <c r="IGE3" s="150"/>
      <c r="IGF3" s="150"/>
      <c r="IGG3" s="150"/>
      <c r="IGH3" s="150"/>
      <c r="IGI3" s="150"/>
      <c r="IGJ3" s="150"/>
      <c r="IGK3" s="150"/>
      <c r="IGL3" s="150"/>
      <c r="IGM3" s="150"/>
      <c r="IGN3" s="150"/>
      <c r="IGO3" s="150"/>
      <c r="IGP3" s="150"/>
      <c r="IGQ3" s="150"/>
      <c r="IGR3" s="150"/>
      <c r="IGS3" s="150"/>
      <c r="IGT3" s="150"/>
      <c r="IGU3" s="150"/>
      <c r="IGV3" s="150"/>
      <c r="IGW3" s="150"/>
      <c r="IGX3" s="150"/>
      <c r="IGY3" s="150"/>
      <c r="IGZ3" s="150"/>
      <c r="IHA3" s="150"/>
      <c r="IHB3" s="150"/>
      <c r="IHC3" s="150"/>
      <c r="IHD3" s="150"/>
      <c r="IHE3" s="150"/>
      <c r="IHF3" s="150"/>
      <c r="IHG3" s="150"/>
      <c r="IHH3" s="150"/>
      <c r="IHI3" s="150"/>
      <c r="IHJ3" s="150"/>
      <c r="IHK3" s="150"/>
      <c r="IHL3" s="150"/>
      <c r="IHM3" s="150"/>
      <c r="IHN3" s="150"/>
      <c r="IHO3" s="150"/>
      <c r="IHP3" s="150"/>
      <c r="IHQ3" s="150"/>
      <c r="IHR3" s="150"/>
      <c r="IHS3" s="150"/>
      <c r="IHT3" s="150"/>
      <c r="IHU3" s="150"/>
      <c r="IHV3" s="150"/>
      <c r="IHW3" s="150"/>
      <c r="IHX3" s="150"/>
      <c r="IHY3" s="150"/>
      <c r="IHZ3" s="150"/>
      <c r="IIA3" s="150"/>
      <c r="IIB3" s="150"/>
      <c r="IIC3" s="150"/>
      <c r="IID3" s="150"/>
      <c r="IIE3" s="150"/>
      <c r="IIF3" s="150"/>
      <c r="IIG3" s="150"/>
      <c r="IIH3" s="150"/>
      <c r="III3" s="150"/>
      <c r="IIJ3" s="150"/>
      <c r="IIK3" s="150"/>
      <c r="IIL3" s="150"/>
      <c r="IIM3" s="150"/>
      <c r="IIN3" s="150"/>
      <c r="IIO3" s="150"/>
      <c r="IIP3" s="150"/>
      <c r="IIQ3" s="150"/>
      <c r="IIR3" s="150"/>
      <c r="IIS3" s="150"/>
      <c r="IIT3" s="150"/>
      <c r="IIU3" s="150"/>
      <c r="IIV3" s="150"/>
      <c r="IIW3" s="150"/>
      <c r="IIX3" s="150"/>
      <c r="IIY3" s="150"/>
      <c r="IIZ3" s="150"/>
      <c r="IJA3" s="150"/>
      <c r="IJB3" s="150"/>
      <c r="IJC3" s="150"/>
      <c r="IJD3" s="150"/>
      <c r="IJE3" s="150"/>
      <c r="IJF3" s="150"/>
      <c r="IJG3" s="150"/>
      <c r="IJH3" s="150"/>
      <c r="IJI3" s="150"/>
      <c r="IJJ3" s="150"/>
      <c r="IJK3" s="150"/>
      <c r="IJL3" s="150"/>
      <c r="IJM3" s="150"/>
      <c r="IJN3" s="150"/>
      <c r="IJO3" s="150"/>
      <c r="IJP3" s="150"/>
      <c r="IJQ3" s="150"/>
      <c r="IJR3" s="150"/>
      <c r="IJS3" s="150"/>
      <c r="IJT3" s="150"/>
      <c r="IJU3" s="150"/>
      <c r="IJV3" s="150"/>
      <c r="IJW3" s="150"/>
      <c r="IJX3" s="150"/>
      <c r="IJY3" s="150"/>
      <c r="IJZ3" s="150"/>
      <c r="IKA3" s="150"/>
      <c r="IKB3" s="150"/>
      <c r="IKC3" s="150"/>
      <c r="IKD3" s="150"/>
      <c r="IKE3" s="150"/>
      <c r="IKF3" s="150"/>
      <c r="IKG3" s="150"/>
      <c r="IKH3" s="150"/>
      <c r="IKI3" s="150"/>
      <c r="IKJ3" s="150"/>
      <c r="IKK3" s="150"/>
      <c r="IKL3" s="150"/>
      <c r="IKM3" s="150"/>
      <c r="IKN3" s="150"/>
      <c r="IKO3" s="150"/>
      <c r="IKP3" s="150"/>
      <c r="IKQ3" s="150"/>
      <c r="IKR3" s="150"/>
      <c r="IKS3" s="150"/>
      <c r="IKT3" s="150"/>
      <c r="IKU3" s="150"/>
      <c r="IKV3" s="150"/>
      <c r="IKW3" s="150"/>
      <c r="IKX3" s="150"/>
      <c r="IKY3" s="150"/>
      <c r="IKZ3" s="150"/>
      <c r="ILA3" s="150"/>
      <c r="ILB3" s="150"/>
      <c r="ILC3" s="150"/>
      <c r="ILD3" s="150"/>
      <c r="ILE3" s="150"/>
      <c r="ILF3" s="150"/>
      <c r="ILG3" s="150"/>
      <c r="ILH3" s="150"/>
      <c r="ILI3" s="150"/>
      <c r="ILJ3" s="150"/>
      <c r="ILK3" s="150"/>
      <c r="ILL3" s="150"/>
      <c r="ILM3" s="150"/>
      <c r="ILN3" s="150"/>
      <c r="ILO3" s="150"/>
      <c r="ILP3" s="150"/>
      <c r="ILQ3" s="150"/>
      <c r="ILR3" s="150"/>
      <c r="ILS3" s="150"/>
      <c r="ILT3" s="150"/>
      <c r="ILU3" s="150"/>
      <c r="ILV3" s="150"/>
      <c r="ILW3" s="150"/>
      <c r="ILX3" s="150"/>
      <c r="ILY3" s="150"/>
      <c r="ILZ3" s="150"/>
      <c r="IMA3" s="150"/>
      <c r="IMB3" s="150"/>
      <c r="IMC3" s="150"/>
      <c r="IMD3" s="150"/>
      <c r="IME3" s="150"/>
      <c r="IMF3" s="150"/>
      <c r="IMG3" s="150"/>
      <c r="IMH3" s="150"/>
      <c r="IMI3" s="150"/>
      <c r="IMJ3" s="150"/>
      <c r="IMK3" s="150"/>
      <c r="IML3" s="150"/>
      <c r="IMM3" s="150"/>
      <c r="IMN3" s="150"/>
      <c r="IMO3" s="150"/>
      <c r="IMP3" s="150"/>
      <c r="IMQ3" s="150"/>
      <c r="IMR3" s="150"/>
      <c r="IMS3" s="150"/>
      <c r="IMT3" s="150"/>
      <c r="IMU3" s="150"/>
      <c r="IMV3" s="150"/>
      <c r="IMW3" s="150"/>
      <c r="IMX3" s="150"/>
      <c r="IMY3" s="150"/>
      <c r="IMZ3" s="150"/>
      <c r="INA3" s="150"/>
      <c r="INB3" s="150"/>
      <c r="INC3" s="150"/>
      <c r="IND3" s="150"/>
      <c r="INE3" s="150"/>
      <c r="INF3" s="150"/>
      <c r="ING3" s="150"/>
      <c r="INH3" s="150"/>
      <c r="INI3" s="150"/>
      <c r="INJ3" s="150"/>
      <c r="INK3" s="150"/>
      <c r="INL3" s="150"/>
      <c r="INM3" s="150"/>
      <c r="INN3" s="150"/>
      <c r="INO3" s="150"/>
      <c r="INP3" s="150"/>
      <c r="INQ3" s="150"/>
      <c r="INR3" s="150"/>
      <c r="INS3" s="150"/>
      <c r="INT3" s="150"/>
      <c r="INU3" s="150"/>
      <c r="INV3" s="150"/>
      <c r="INW3" s="150"/>
      <c r="INX3" s="150"/>
      <c r="INY3" s="150"/>
      <c r="INZ3" s="150"/>
      <c r="IOA3" s="150"/>
      <c r="IOB3" s="150"/>
      <c r="IOC3" s="150"/>
      <c r="IOD3" s="150"/>
      <c r="IOE3" s="150"/>
      <c r="IOF3" s="150"/>
      <c r="IOG3" s="150"/>
      <c r="IOH3" s="150"/>
      <c r="IOI3" s="150"/>
      <c r="IOJ3" s="150"/>
      <c r="IOK3" s="150"/>
      <c r="IOL3" s="150"/>
      <c r="IOM3" s="150"/>
      <c r="ION3" s="150"/>
      <c r="IOO3" s="150"/>
      <c r="IOP3" s="150"/>
      <c r="IOQ3" s="150"/>
      <c r="IOR3" s="150"/>
      <c r="IOS3" s="150"/>
      <c r="IOT3" s="150"/>
      <c r="IOU3" s="150"/>
      <c r="IOV3" s="150"/>
      <c r="IOW3" s="150"/>
      <c r="IOX3" s="150"/>
      <c r="IOY3" s="150"/>
      <c r="IOZ3" s="150"/>
      <c r="IPA3" s="150"/>
      <c r="IPB3" s="150"/>
      <c r="IPC3" s="150"/>
      <c r="IPD3" s="150"/>
      <c r="IPE3" s="150"/>
      <c r="IPF3" s="150"/>
      <c r="IPG3" s="150"/>
      <c r="IPH3" s="150"/>
      <c r="IPI3" s="150"/>
      <c r="IPJ3" s="150"/>
      <c r="IPK3" s="150"/>
      <c r="IPL3" s="150"/>
      <c r="IPM3" s="150"/>
      <c r="IPN3" s="150"/>
      <c r="IPO3" s="150"/>
      <c r="IPP3" s="150"/>
      <c r="IPQ3" s="150"/>
      <c r="IPR3" s="150"/>
      <c r="IPS3" s="150"/>
      <c r="IPT3" s="150"/>
      <c r="IPU3" s="150"/>
      <c r="IPV3" s="150"/>
      <c r="IPW3" s="150"/>
      <c r="IPX3" s="150"/>
      <c r="IPY3" s="150"/>
      <c r="IPZ3" s="150"/>
      <c r="IQA3" s="150"/>
      <c r="IQB3" s="150"/>
      <c r="IQC3" s="150"/>
      <c r="IQD3" s="150"/>
      <c r="IQE3" s="150"/>
      <c r="IQF3" s="150"/>
      <c r="IQG3" s="150"/>
      <c r="IQH3" s="150"/>
      <c r="IQI3" s="150"/>
      <c r="IQJ3" s="150"/>
      <c r="IQK3" s="150"/>
      <c r="IQL3" s="150"/>
      <c r="IQM3" s="150"/>
      <c r="IQN3" s="150"/>
      <c r="IQO3" s="150"/>
      <c r="IQP3" s="150"/>
      <c r="IQQ3" s="150"/>
      <c r="IQR3" s="150"/>
      <c r="IQS3" s="150"/>
      <c r="IQT3" s="150"/>
      <c r="IQU3" s="150"/>
      <c r="IQV3" s="150"/>
      <c r="IQW3" s="150"/>
      <c r="IQX3" s="150"/>
      <c r="IQY3" s="150"/>
      <c r="IQZ3" s="150"/>
      <c r="IRA3" s="150"/>
      <c r="IRB3" s="150"/>
      <c r="IRC3" s="150"/>
      <c r="IRD3" s="150"/>
      <c r="IRE3" s="150"/>
      <c r="IRF3" s="150"/>
      <c r="IRG3" s="150"/>
      <c r="IRH3" s="150"/>
      <c r="IRI3" s="150"/>
      <c r="IRJ3" s="150"/>
      <c r="IRK3" s="150"/>
      <c r="IRL3" s="150"/>
      <c r="IRM3" s="150"/>
      <c r="IRN3" s="150"/>
      <c r="IRO3" s="150"/>
      <c r="IRP3" s="150"/>
      <c r="IRQ3" s="150"/>
      <c r="IRR3" s="150"/>
      <c r="IRS3" s="150"/>
      <c r="IRT3" s="150"/>
      <c r="IRU3" s="150"/>
      <c r="IRV3" s="150"/>
      <c r="IRW3" s="150"/>
      <c r="IRX3" s="150"/>
      <c r="IRY3" s="150"/>
      <c r="IRZ3" s="150"/>
      <c r="ISA3" s="150"/>
      <c r="ISB3" s="150"/>
      <c r="ISC3" s="150"/>
      <c r="ISD3" s="150"/>
      <c r="ISE3" s="150"/>
      <c r="ISF3" s="150"/>
      <c r="ISG3" s="150"/>
      <c r="ISH3" s="150"/>
      <c r="ISI3" s="150"/>
      <c r="ISJ3" s="150"/>
      <c r="ISK3" s="150"/>
      <c r="ISL3" s="150"/>
      <c r="ISM3" s="150"/>
      <c r="ISN3" s="150"/>
      <c r="ISO3" s="150"/>
      <c r="ISP3" s="150"/>
      <c r="ISQ3" s="150"/>
      <c r="ISR3" s="150"/>
      <c r="ISS3" s="150"/>
      <c r="IST3" s="150"/>
      <c r="ISU3" s="150"/>
      <c r="ISV3" s="150"/>
      <c r="ISW3" s="150"/>
      <c r="ISX3" s="150"/>
      <c r="ISY3" s="150"/>
      <c r="ISZ3" s="150"/>
      <c r="ITA3" s="150"/>
      <c r="ITB3" s="150"/>
      <c r="ITC3" s="150"/>
      <c r="ITD3" s="150"/>
      <c r="ITE3" s="150"/>
      <c r="ITF3" s="150"/>
      <c r="ITG3" s="150"/>
      <c r="ITH3" s="150"/>
      <c r="ITI3" s="150"/>
      <c r="ITJ3" s="150"/>
      <c r="ITK3" s="150"/>
      <c r="ITL3" s="150"/>
      <c r="ITM3" s="150"/>
      <c r="ITN3" s="150"/>
      <c r="ITO3" s="150"/>
      <c r="ITP3" s="150"/>
      <c r="ITQ3" s="150"/>
      <c r="ITR3" s="150"/>
      <c r="ITS3" s="150"/>
      <c r="ITT3" s="150"/>
      <c r="ITU3" s="150"/>
      <c r="ITV3" s="150"/>
      <c r="ITW3" s="150"/>
      <c r="ITX3" s="150"/>
      <c r="ITY3" s="150"/>
      <c r="ITZ3" s="150"/>
      <c r="IUA3" s="150"/>
      <c r="IUB3" s="150"/>
      <c r="IUC3" s="150"/>
      <c r="IUD3" s="150"/>
      <c r="IUE3" s="150"/>
      <c r="IUF3" s="150"/>
      <c r="IUG3" s="150"/>
      <c r="IUH3" s="150"/>
      <c r="IUI3" s="150"/>
      <c r="IUJ3" s="150"/>
      <c r="IUK3" s="150"/>
      <c r="IUL3" s="150"/>
      <c r="IUM3" s="150"/>
      <c r="IUN3" s="150"/>
      <c r="IUO3" s="150"/>
      <c r="IUP3" s="150"/>
      <c r="IUQ3" s="150"/>
      <c r="IUR3" s="150"/>
      <c r="IUS3" s="150"/>
      <c r="IUT3" s="150"/>
      <c r="IUU3" s="150"/>
      <c r="IUV3" s="150"/>
      <c r="IUW3" s="150"/>
      <c r="IUX3" s="150"/>
      <c r="IUY3" s="150"/>
      <c r="IUZ3" s="150"/>
      <c r="IVA3" s="150"/>
      <c r="IVB3" s="150"/>
      <c r="IVC3" s="150"/>
      <c r="IVD3" s="150"/>
      <c r="IVE3" s="150"/>
      <c r="IVF3" s="150"/>
      <c r="IVG3" s="150"/>
      <c r="IVH3" s="150"/>
      <c r="IVI3" s="150"/>
      <c r="IVJ3" s="150"/>
      <c r="IVK3" s="150"/>
      <c r="IVL3" s="150"/>
      <c r="IVM3" s="150"/>
      <c r="IVN3" s="150"/>
      <c r="IVO3" s="150"/>
      <c r="IVP3" s="150"/>
      <c r="IVQ3" s="150"/>
      <c r="IVR3" s="150"/>
      <c r="IVS3" s="150"/>
      <c r="IVT3" s="150"/>
      <c r="IVU3" s="150"/>
      <c r="IVV3" s="150"/>
      <c r="IVW3" s="150"/>
      <c r="IVX3" s="150"/>
      <c r="IVY3" s="150"/>
      <c r="IVZ3" s="150"/>
      <c r="IWA3" s="150"/>
      <c r="IWB3" s="150"/>
      <c r="IWC3" s="150"/>
      <c r="IWD3" s="150"/>
      <c r="IWE3" s="150"/>
      <c r="IWF3" s="150"/>
      <c r="IWG3" s="150"/>
      <c r="IWH3" s="150"/>
      <c r="IWI3" s="150"/>
      <c r="IWJ3" s="150"/>
      <c r="IWK3" s="150"/>
      <c r="IWL3" s="150"/>
      <c r="IWM3" s="150"/>
      <c r="IWN3" s="150"/>
      <c r="IWO3" s="150"/>
      <c r="IWP3" s="150"/>
      <c r="IWQ3" s="150"/>
      <c r="IWR3" s="150"/>
      <c r="IWS3" s="150"/>
      <c r="IWT3" s="150"/>
      <c r="IWU3" s="150"/>
      <c r="IWV3" s="150"/>
      <c r="IWW3" s="150"/>
      <c r="IWX3" s="150"/>
      <c r="IWY3" s="150"/>
      <c r="IWZ3" s="150"/>
      <c r="IXA3" s="150"/>
      <c r="IXB3" s="150"/>
      <c r="IXC3" s="150"/>
      <c r="IXD3" s="150"/>
      <c r="IXE3" s="150"/>
      <c r="IXF3" s="150"/>
      <c r="IXG3" s="150"/>
      <c r="IXH3" s="150"/>
      <c r="IXI3" s="150"/>
      <c r="IXJ3" s="150"/>
      <c r="IXK3" s="150"/>
      <c r="IXL3" s="150"/>
      <c r="IXM3" s="150"/>
      <c r="IXN3" s="150"/>
      <c r="IXO3" s="150"/>
      <c r="IXP3" s="150"/>
      <c r="IXQ3" s="150"/>
      <c r="IXR3" s="150"/>
      <c r="IXS3" s="150"/>
      <c r="IXT3" s="150"/>
      <c r="IXU3" s="150"/>
      <c r="IXV3" s="150"/>
      <c r="IXW3" s="150"/>
      <c r="IXX3" s="150"/>
      <c r="IXY3" s="150"/>
      <c r="IXZ3" s="150"/>
      <c r="IYA3" s="150"/>
      <c r="IYB3" s="150"/>
      <c r="IYC3" s="150"/>
      <c r="IYD3" s="150"/>
      <c r="IYE3" s="150"/>
      <c r="IYF3" s="150"/>
      <c r="IYG3" s="150"/>
      <c r="IYH3" s="150"/>
      <c r="IYI3" s="150"/>
      <c r="IYJ3" s="150"/>
      <c r="IYK3" s="150"/>
      <c r="IYL3" s="150"/>
      <c r="IYM3" s="150"/>
      <c r="IYN3" s="150"/>
      <c r="IYO3" s="150"/>
      <c r="IYP3" s="150"/>
      <c r="IYQ3" s="150"/>
      <c r="IYR3" s="150"/>
      <c r="IYS3" s="150"/>
      <c r="IYT3" s="150"/>
      <c r="IYU3" s="150"/>
      <c r="IYV3" s="150"/>
      <c r="IYW3" s="150"/>
      <c r="IYX3" s="150"/>
      <c r="IYY3" s="150"/>
      <c r="IYZ3" s="150"/>
      <c r="IZA3" s="150"/>
      <c r="IZB3" s="150"/>
      <c r="IZC3" s="150"/>
      <c r="IZD3" s="150"/>
      <c r="IZE3" s="150"/>
      <c r="IZF3" s="150"/>
      <c r="IZG3" s="150"/>
      <c r="IZH3" s="150"/>
      <c r="IZI3" s="150"/>
      <c r="IZJ3" s="150"/>
      <c r="IZK3" s="150"/>
      <c r="IZL3" s="150"/>
      <c r="IZM3" s="150"/>
      <c r="IZN3" s="150"/>
      <c r="IZO3" s="150"/>
      <c r="IZP3" s="150"/>
      <c r="IZQ3" s="150"/>
      <c r="IZR3" s="150"/>
      <c r="IZS3" s="150"/>
      <c r="IZT3" s="150"/>
      <c r="IZU3" s="150"/>
      <c r="IZV3" s="150"/>
      <c r="IZW3" s="150"/>
      <c r="IZX3" s="150"/>
      <c r="IZY3" s="150"/>
      <c r="IZZ3" s="150"/>
      <c r="JAA3" s="150"/>
      <c r="JAB3" s="150"/>
      <c r="JAC3" s="150"/>
      <c r="JAD3" s="150"/>
      <c r="JAE3" s="150"/>
      <c r="JAF3" s="150"/>
      <c r="JAG3" s="150"/>
      <c r="JAH3" s="150"/>
      <c r="JAI3" s="150"/>
      <c r="JAJ3" s="150"/>
      <c r="JAK3" s="150"/>
      <c r="JAL3" s="150"/>
      <c r="JAM3" s="150"/>
      <c r="JAN3" s="150"/>
      <c r="JAO3" s="150"/>
      <c r="JAP3" s="150"/>
      <c r="JAQ3" s="150"/>
      <c r="JAR3" s="150"/>
      <c r="JAS3" s="150"/>
      <c r="JAT3" s="150"/>
      <c r="JAU3" s="150"/>
      <c r="JAV3" s="150"/>
      <c r="JAW3" s="150"/>
      <c r="JAX3" s="150"/>
      <c r="JAY3" s="150"/>
      <c r="JAZ3" s="150"/>
      <c r="JBA3" s="150"/>
      <c r="JBB3" s="150"/>
      <c r="JBC3" s="150"/>
      <c r="JBD3" s="150"/>
      <c r="JBE3" s="150"/>
      <c r="JBF3" s="150"/>
      <c r="JBG3" s="150"/>
      <c r="JBH3" s="150"/>
      <c r="JBI3" s="150"/>
      <c r="JBJ3" s="150"/>
      <c r="JBK3" s="150"/>
      <c r="JBL3" s="150"/>
      <c r="JBM3" s="150"/>
      <c r="JBN3" s="150"/>
      <c r="JBO3" s="150"/>
      <c r="JBP3" s="150"/>
      <c r="JBQ3" s="150"/>
      <c r="JBR3" s="150"/>
      <c r="JBS3" s="150"/>
      <c r="JBT3" s="150"/>
      <c r="JBU3" s="150"/>
      <c r="JBV3" s="150"/>
      <c r="JBW3" s="150"/>
      <c r="JBX3" s="150"/>
      <c r="JBY3" s="150"/>
      <c r="JBZ3" s="150"/>
      <c r="JCA3" s="150"/>
      <c r="JCB3" s="150"/>
      <c r="JCC3" s="150"/>
      <c r="JCD3" s="150"/>
      <c r="JCE3" s="150"/>
      <c r="JCF3" s="150"/>
      <c r="JCG3" s="150"/>
      <c r="JCH3" s="150"/>
      <c r="JCI3" s="150"/>
      <c r="JCJ3" s="150"/>
      <c r="JCK3" s="150"/>
      <c r="JCL3" s="150"/>
      <c r="JCM3" s="150"/>
      <c r="JCN3" s="150"/>
      <c r="JCO3" s="150"/>
      <c r="JCP3" s="150"/>
      <c r="JCQ3" s="150"/>
      <c r="JCR3" s="150"/>
      <c r="JCS3" s="150"/>
      <c r="JCT3" s="150"/>
      <c r="JCU3" s="150"/>
      <c r="JCV3" s="150"/>
      <c r="JCW3" s="150"/>
      <c r="JCX3" s="150"/>
      <c r="JCY3" s="150"/>
      <c r="JCZ3" s="150"/>
      <c r="JDA3" s="150"/>
      <c r="JDB3" s="150"/>
      <c r="JDC3" s="150"/>
      <c r="JDD3" s="150"/>
      <c r="JDE3" s="150"/>
      <c r="JDF3" s="150"/>
      <c r="JDG3" s="150"/>
      <c r="JDH3" s="150"/>
      <c r="JDI3" s="150"/>
      <c r="JDJ3" s="150"/>
      <c r="JDK3" s="150"/>
      <c r="JDL3" s="150"/>
      <c r="JDM3" s="150"/>
      <c r="JDN3" s="150"/>
      <c r="JDO3" s="150"/>
      <c r="JDP3" s="150"/>
      <c r="JDQ3" s="150"/>
      <c r="JDR3" s="150"/>
      <c r="JDS3" s="150"/>
      <c r="JDT3" s="150"/>
      <c r="JDU3" s="150"/>
      <c r="JDV3" s="150"/>
      <c r="JDW3" s="150"/>
      <c r="JDX3" s="150"/>
      <c r="JDY3" s="150"/>
      <c r="JDZ3" s="150"/>
      <c r="JEA3" s="150"/>
      <c r="JEB3" s="150"/>
      <c r="JEC3" s="150"/>
      <c r="JED3" s="150"/>
      <c r="JEE3" s="150"/>
      <c r="JEF3" s="150"/>
      <c r="JEG3" s="150"/>
      <c r="JEH3" s="150"/>
      <c r="JEI3" s="150"/>
      <c r="JEJ3" s="150"/>
      <c r="JEK3" s="150"/>
      <c r="JEL3" s="150"/>
      <c r="JEM3" s="150"/>
      <c r="JEN3" s="150"/>
      <c r="JEO3" s="150"/>
      <c r="JEP3" s="150"/>
      <c r="JEQ3" s="150"/>
      <c r="JER3" s="150"/>
      <c r="JES3" s="150"/>
      <c r="JET3" s="150"/>
      <c r="JEU3" s="150"/>
      <c r="JEV3" s="150"/>
      <c r="JEW3" s="150"/>
      <c r="JEX3" s="150"/>
      <c r="JEY3" s="150"/>
      <c r="JEZ3" s="150"/>
      <c r="JFA3" s="150"/>
      <c r="JFB3" s="150"/>
      <c r="JFC3" s="150"/>
      <c r="JFD3" s="150"/>
      <c r="JFE3" s="150"/>
      <c r="JFF3" s="150"/>
      <c r="JFG3" s="150"/>
      <c r="JFH3" s="150"/>
      <c r="JFI3" s="150"/>
      <c r="JFJ3" s="150"/>
      <c r="JFK3" s="150"/>
      <c r="JFL3" s="150"/>
      <c r="JFM3" s="150"/>
      <c r="JFN3" s="150"/>
      <c r="JFO3" s="150"/>
      <c r="JFP3" s="150"/>
      <c r="JFQ3" s="150"/>
      <c r="JFR3" s="150"/>
      <c r="JFS3" s="150"/>
      <c r="JFT3" s="150"/>
      <c r="JFU3" s="150"/>
      <c r="JFV3" s="150"/>
      <c r="JFW3" s="150"/>
      <c r="JFX3" s="150"/>
      <c r="JFY3" s="150"/>
      <c r="JFZ3" s="150"/>
      <c r="JGA3" s="150"/>
      <c r="JGB3" s="150"/>
      <c r="JGC3" s="150"/>
      <c r="JGD3" s="150"/>
      <c r="JGE3" s="150"/>
      <c r="JGF3" s="150"/>
      <c r="JGG3" s="150"/>
      <c r="JGH3" s="150"/>
      <c r="JGI3" s="150"/>
      <c r="JGJ3" s="150"/>
      <c r="JGK3" s="150"/>
      <c r="JGL3" s="150"/>
      <c r="JGM3" s="150"/>
      <c r="JGN3" s="150"/>
      <c r="JGO3" s="150"/>
      <c r="JGP3" s="150"/>
      <c r="JGQ3" s="150"/>
      <c r="JGR3" s="150"/>
      <c r="JGS3" s="150"/>
      <c r="JGT3" s="150"/>
      <c r="JGU3" s="150"/>
      <c r="JGV3" s="150"/>
      <c r="JGW3" s="150"/>
      <c r="JGX3" s="150"/>
      <c r="JGY3" s="150"/>
      <c r="JGZ3" s="150"/>
      <c r="JHA3" s="150"/>
      <c r="JHB3" s="150"/>
      <c r="JHC3" s="150"/>
      <c r="JHD3" s="150"/>
      <c r="JHE3" s="150"/>
      <c r="JHF3" s="150"/>
      <c r="JHG3" s="150"/>
      <c r="JHH3" s="150"/>
      <c r="JHI3" s="150"/>
      <c r="JHJ3" s="150"/>
      <c r="JHK3" s="150"/>
      <c r="JHL3" s="150"/>
      <c r="JHM3" s="150"/>
      <c r="JHN3" s="150"/>
      <c r="JHO3" s="150"/>
      <c r="JHP3" s="150"/>
      <c r="JHQ3" s="150"/>
      <c r="JHR3" s="150"/>
      <c r="JHS3" s="150"/>
      <c r="JHT3" s="150"/>
      <c r="JHU3" s="150"/>
      <c r="JHV3" s="150"/>
      <c r="JHW3" s="150"/>
      <c r="JHX3" s="150"/>
      <c r="JHY3" s="150"/>
      <c r="JHZ3" s="150"/>
      <c r="JIA3" s="150"/>
      <c r="JIB3" s="150"/>
      <c r="JIC3" s="150"/>
      <c r="JID3" s="150"/>
      <c r="JIE3" s="150"/>
      <c r="JIF3" s="150"/>
      <c r="JIG3" s="150"/>
      <c r="JIH3" s="150"/>
      <c r="JII3" s="150"/>
      <c r="JIJ3" s="150"/>
      <c r="JIK3" s="150"/>
      <c r="JIL3" s="150"/>
      <c r="JIM3" s="150"/>
      <c r="JIN3" s="150"/>
      <c r="JIO3" s="150"/>
      <c r="JIP3" s="150"/>
      <c r="JIQ3" s="150"/>
      <c r="JIR3" s="150"/>
      <c r="JIS3" s="150"/>
      <c r="JIT3" s="150"/>
      <c r="JIU3" s="150"/>
      <c r="JIV3" s="150"/>
      <c r="JIW3" s="150"/>
      <c r="JIX3" s="150"/>
      <c r="JIY3" s="150"/>
      <c r="JIZ3" s="150"/>
      <c r="JJA3" s="150"/>
      <c r="JJB3" s="150"/>
      <c r="JJC3" s="150"/>
      <c r="JJD3" s="150"/>
      <c r="JJE3" s="150"/>
      <c r="JJF3" s="150"/>
      <c r="JJG3" s="150"/>
      <c r="JJH3" s="150"/>
      <c r="JJI3" s="150"/>
      <c r="JJJ3" s="150"/>
      <c r="JJK3" s="150"/>
      <c r="JJL3" s="150"/>
      <c r="JJM3" s="150"/>
      <c r="JJN3" s="150"/>
      <c r="JJO3" s="150"/>
      <c r="JJP3" s="150"/>
      <c r="JJQ3" s="150"/>
      <c r="JJR3" s="150"/>
      <c r="JJS3" s="150"/>
      <c r="JJT3" s="150"/>
      <c r="JJU3" s="150"/>
      <c r="JJV3" s="150"/>
      <c r="JJW3" s="150"/>
      <c r="JJX3" s="150"/>
      <c r="JJY3" s="150"/>
      <c r="JJZ3" s="150"/>
      <c r="JKA3" s="150"/>
      <c r="JKB3" s="150"/>
      <c r="JKC3" s="150"/>
      <c r="JKD3" s="150"/>
      <c r="JKE3" s="150"/>
      <c r="JKF3" s="150"/>
      <c r="JKG3" s="150"/>
      <c r="JKH3" s="150"/>
      <c r="JKI3" s="150"/>
      <c r="JKJ3" s="150"/>
      <c r="JKK3" s="150"/>
      <c r="JKL3" s="150"/>
      <c r="JKM3" s="150"/>
      <c r="JKN3" s="150"/>
      <c r="JKO3" s="150"/>
      <c r="JKP3" s="150"/>
      <c r="JKQ3" s="150"/>
      <c r="JKR3" s="150"/>
      <c r="JKS3" s="150"/>
      <c r="JKT3" s="150"/>
      <c r="JKU3" s="150"/>
      <c r="JKV3" s="150"/>
      <c r="JKW3" s="150"/>
      <c r="JKX3" s="150"/>
      <c r="JKY3" s="150"/>
      <c r="JKZ3" s="150"/>
      <c r="JLA3" s="150"/>
      <c r="JLB3" s="150"/>
      <c r="JLC3" s="150"/>
      <c r="JLD3" s="150"/>
      <c r="JLE3" s="150"/>
      <c r="JLF3" s="150"/>
      <c r="JLG3" s="150"/>
      <c r="JLH3" s="150"/>
      <c r="JLI3" s="150"/>
      <c r="JLJ3" s="150"/>
      <c r="JLK3" s="150"/>
      <c r="JLL3" s="150"/>
      <c r="JLM3" s="150"/>
      <c r="JLN3" s="150"/>
      <c r="JLO3" s="150"/>
      <c r="JLP3" s="150"/>
      <c r="JLQ3" s="150"/>
      <c r="JLR3" s="150"/>
      <c r="JLS3" s="150"/>
      <c r="JLT3" s="150"/>
      <c r="JLU3" s="150"/>
      <c r="JLV3" s="150"/>
      <c r="JLW3" s="150"/>
      <c r="JLX3" s="150"/>
      <c r="JLY3" s="150"/>
      <c r="JLZ3" s="150"/>
      <c r="JMA3" s="150"/>
      <c r="JMB3" s="150"/>
      <c r="JMC3" s="150"/>
      <c r="JMD3" s="150"/>
      <c r="JME3" s="150"/>
      <c r="JMF3" s="150"/>
      <c r="JMG3" s="150"/>
      <c r="JMH3" s="150"/>
      <c r="JMI3" s="150"/>
      <c r="JMJ3" s="150"/>
      <c r="JMK3" s="150"/>
      <c r="JML3" s="150"/>
      <c r="JMM3" s="150"/>
      <c r="JMN3" s="150"/>
      <c r="JMO3" s="150"/>
      <c r="JMP3" s="150"/>
      <c r="JMQ3" s="150"/>
      <c r="JMR3" s="150"/>
      <c r="JMS3" s="150"/>
      <c r="JMT3" s="150"/>
      <c r="JMU3" s="150"/>
      <c r="JMV3" s="150"/>
      <c r="JMW3" s="150"/>
      <c r="JMX3" s="150"/>
      <c r="JMY3" s="150"/>
      <c r="JMZ3" s="150"/>
      <c r="JNA3" s="150"/>
      <c r="JNB3" s="150"/>
      <c r="JNC3" s="150"/>
      <c r="JND3" s="150"/>
      <c r="JNE3" s="150"/>
      <c r="JNF3" s="150"/>
      <c r="JNG3" s="150"/>
      <c r="JNH3" s="150"/>
      <c r="JNI3" s="150"/>
      <c r="JNJ3" s="150"/>
      <c r="JNK3" s="150"/>
      <c r="JNL3" s="150"/>
      <c r="JNM3" s="150"/>
      <c r="JNN3" s="150"/>
      <c r="JNO3" s="150"/>
      <c r="JNP3" s="150"/>
      <c r="JNQ3" s="150"/>
      <c r="JNR3" s="150"/>
      <c r="JNS3" s="150"/>
      <c r="JNT3" s="150"/>
      <c r="JNU3" s="150"/>
      <c r="JNV3" s="150"/>
      <c r="JNW3" s="150"/>
      <c r="JNX3" s="150"/>
      <c r="JNY3" s="150"/>
      <c r="JNZ3" s="150"/>
      <c r="JOA3" s="150"/>
      <c r="JOB3" s="150"/>
      <c r="JOC3" s="150"/>
      <c r="JOD3" s="150"/>
      <c r="JOE3" s="150"/>
      <c r="JOF3" s="150"/>
      <c r="JOG3" s="150"/>
      <c r="JOH3" s="150"/>
      <c r="JOI3" s="150"/>
      <c r="JOJ3" s="150"/>
      <c r="JOK3" s="150"/>
      <c r="JOL3" s="150"/>
      <c r="JOM3" s="150"/>
      <c r="JON3" s="150"/>
      <c r="JOO3" s="150"/>
      <c r="JOP3" s="150"/>
      <c r="JOQ3" s="150"/>
      <c r="JOR3" s="150"/>
      <c r="JOS3" s="150"/>
      <c r="JOT3" s="150"/>
      <c r="JOU3" s="150"/>
      <c r="JOV3" s="150"/>
      <c r="JOW3" s="150"/>
      <c r="JOX3" s="150"/>
      <c r="JOY3" s="150"/>
      <c r="JOZ3" s="150"/>
      <c r="JPA3" s="150"/>
      <c r="JPB3" s="150"/>
      <c r="JPC3" s="150"/>
      <c r="JPD3" s="150"/>
      <c r="JPE3" s="150"/>
      <c r="JPF3" s="150"/>
      <c r="JPG3" s="150"/>
      <c r="JPH3" s="150"/>
      <c r="JPI3" s="150"/>
      <c r="JPJ3" s="150"/>
      <c r="JPK3" s="150"/>
      <c r="JPL3" s="150"/>
      <c r="JPM3" s="150"/>
      <c r="JPN3" s="150"/>
      <c r="JPO3" s="150"/>
      <c r="JPP3" s="150"/>
      <c r="JPQ3" s="150"/>
      <c r="JPR3" s="150"/>
      <c r="JPS3" s="150"/>
      <c r="JPT3" s="150"/>
      <c r="JPU3" s="150"/>
      <c r="JPV3" s="150"/>
      <c r="JPW3" s="150"/>
      <c r="JPX3" s="150"/>
      <c r="JPY3" s="150"/>
      <c r="JPZ3" s="150"/>
      <c r="JQA3" s="150"/>
      <c r="JQB3" s="150"/>
      <c r="JQC3" s="150"/>
      <c r="JQD3" s="150"/>
      <c r="JQE3" s="150"/>
      <c r="JQF3" s="150"/>
      <c r="JQG3" s="150"/>
      <c r="JQH3" s="150"/>
      <c r="JQI3" s="150"/>
      <c r="JQJ3" s="150"/>
      <c r="JQK3" s="150"/>
      <c r="JQL3" s="150"/>
      <c r="JQM3" s="150"/>
      <c r="JQN3" s="150"/>
      <c r="JQO3" s="150"/>
      <c r="JQP3" s="150"/>
      <c r="JQQ3" s="150"/>
      <c r="JQR3" s="150"/>
      <c r="JQS3" s="150"/>
      <c r="JQT3" s="150"/>
      <c r="JQU3" s="150"/>
      <c r="JQV3" s="150"/>
      <c r="JQW3" s="150"/>
      <c r="JQX3" s="150"/>
      <c r="JQY3" s="150"/>
      <c r="JQZ3" s="150"/>
      <c r="JRA3" s="150"/>
      <c r="JRB3" s="150"/>
      <c r="JRC3" s="150"/>
      <c r="JRD3" s="150"/>
      <c r="JRE3" s="150"/>
      <c r="JRF3" s="150"/>
      <c r="JRG3" s="150"/>
      <c r="JRH3" s="150"/>
      <c r="JRI3" s="150"/>
      <c r="JRJ3" s="150"/>
      <c r="JRK3" s="150"/>
      <c r="JRL3" s="150"/>
      <c r="JRM3" s="150"/>
      <c r="JRN3" s="150"/>
      <c r="JRO3" s="150"/>
      <c r="JRP3" s="150"/>
      <c r="JRQ3" s="150"/>
      <c r="JRR3" s="150"/>
      <c r="JRS3" s="150"/>
      <c r="JRT3" s="150"/>
      <c r="JRU3" s="150"/>
      <c r="JRV3" s="150"/>
      <c r="JRW3" s="150"/>
      <c r="JRX3" s="150"/>
      <c r="JRY3" s="150"/>
      <c r="JRZ3" s="150"/>
      <c r="JSA3" s="150"/>
      <c r="JSB3" s="150"/>
      <c r="JSC3" s="150"/>
      <c r="JSD3" s="150"/>
      <c r="JSE3" s="150"/>
      <c r="JSF3" s="150"/>
      <c r="JSG3" s="150"/>
      <c r="JSH3" s="150"/>
      <c r="JSI3" s="150"/>
      <c r="JSJ3" s="150"/>
      <c r="JSK3" s="150"/>
      <c r="JSL3" s="150"/>
      <c r="JSM3" s="150"/>
      <c r="JSN3" s="150"/>
      <c r="JSO3" s="150"/>
      <c r="JSP3" s="150"/>
      <c r="JSQ3" s="150"/>
      <c r="JSR3" s="150"/>
      <c r="JSS3" s="150"/>
      <c r="JST3" s="150"/>
      <c r="JSU3" s="150"/>
      <c r="JSV3" s="150"/>
      <c r="JSW3" s="150"/>
      <c r="JSX3" s="150"/>
      <c r="JSY3" s="150"/>
      <c r="JSZ3" s="150"/>
      <c r="JTA3" s="150"/>
      <c r="JTB3" s="150"/>
      <c r="JTC3" s="150"/>
      <c r="JTD3" s="150"/>
      <c r="JTE3" s="150"/>
      <c r="JTF3" s="150"/>
      <c r="JTG3" s="150"/>
      <c r="JTH3" s="150"/>
      <c r="JTI3" s="150"/>
      <c r="JTJ3" s="150"/>
      <c r="JTK3" s="150"/>
      <c r="JTL3" s="150"/>
      <c r="JTM3" s="150"/>
      <c r="JTN3" s="150"/>
      <c r="JTO3" s="150"/>
      <c r="JTP3" s="150"/>
      <c r="JTQ3" s="150"/>
      <c r="JTR3" s="150"/>
      <c r="JTS3" s="150"/>
      <c r="JTT3" s="150"/>
      <c r="JTU3" s="150"/>
      <c r="JTV3" s="150"/>
      <c r="JTW3" s="150"/>
      <c r="JTX3" s="150"/>
      <c r="JTY3" s="150"/>
      <c r="JTZ3" s="150"/>
      <c r="JUA3" s="150"/>
      <c r="JUB3" s="150"/>
      <c r="JUC3" s="150"/>
      <c r="JUD3" s="150"/>
      <c r="JUE3" s="150"/>
      <c r="JUF3" s="150"/>
      <c r="JUG3" s="150"/>
      <c r="JUH3" s="150"/>
      <c r="JUI3" s="150"/>
      <c r="JUJ3" s="150"/>
      <c r="JUK3" s="150"/>
      <c r="JUL3" s="150"/>
      <c r="JUM3" s="150"/>
      <c r="JUN3" s="150"/>
      <c r="JUO3" s="150"/>
      <c r="JUP3" s="150"/>
      <c r="JUQ3" s="150"/>
      <c r="JUR3" s="150"/>
      <c r="JUS3" s="150"/>
      <c r="JUT3" s="150"/>
      <c r="JUU3" s="150"/>
      <c r="JUV3" s="150"/>
      <c r="JUW3" s="150"/>
      <c r="JUX3" s="150"/>
      <c r="JUY3" s="150"/>
      <c r="JUZ3" s="150"/>
      <c r="JVA3" s="150"/>
      <c r="JVB3" s="150"/>
      <c r="JVC3" s="150"/>
      <c r="JVD3" s="150"/>
      <c r="JVE3" s="150"/>
      <c r="JVF3" s="150"/>
      <c r="JVG3" s="150"/>
      <c r="JVH3" s="150"/>
      <c r="JVI3" s="150"/>
      <c r="JVJ3" s="150"/>
      <c r="JVK3" s="150"/>
      <c r="JVL3" s="150"/>
      <c r="JVM3" s="150"/>
      <c r="JVN3" s="150"/>
      <c r="JVO3" s="150"/>
      <c r="JVP3" s="150"/>
      <c r="JVQ3" s="150"/>
      <c r="JVR3" s="150"/>
      <c r="JVS3" s="150"/>
      <c r="JVT3" s="150"/>
      <c r="JVU3" s="150"/>
      <c r="JVV3" s="150"/>
      <c r="JVW3" s="150"/>
      <c r="JVX3" s="150"/>
      <c r="JVY3" s="150"/>
      <c r="JVZ3" s="150"/>
      <c r="JWA3" s="150"/>
      <c r="JWB3" s="150"/>
      <c r="JWC3" s="150"/>
      <c r="JWD3" s="150"/>
      <c r="JWE3" s="150"/>
      <c r="JWF3" s="150"/>
      <c r="JWG3" s="150"/>
      <c r="JWH3" s="150"/>
      <c r="JWI3" s="150"/>
      <c r="JWJ3" s="150"/>
      <c r="JWK3" s="150"/>
      <c r="JWL3" s="150"/>
      <c r="JWM3" s="150"/>
      <c r="JWN3" s="150"/>
      <c r="JWO3" s="150"/>
      <c r="JWP3" s="150"/>
      <c r="JWQ3" s="150"/>
      <c r="JWR3" s="150"/>
      <c r="JWS3" s="150"/>
      <c r="JWT3" s="150"/>
      <c r="JWU3" s="150"/>
      <c r="JWV3" s="150"/>
      <c r="JWW3" s="150"/>
      <c r="JWX3" s="150"/>
      <c r="JWY3" s="150"/>
      <c r="JWZ3" s="150"/>
      <c r="JXA3" s="150"/>
      <c r="JXB3" s="150"/>
      <c r="JXC3" s="150"/>
      <c r="JXD3" s="150"/>
      <c r="JXE3" s="150"/>
      <c r="JXF3" s="150"/>
      <c r="JXG3" s="150"/>
      <c r="JXH3" s="150"/>
      <c r="JXI3" s="150"/>
      <c r="JXJ3" s="150"/>
      <c r="JXK3" s="150"/>
      <c r="JXL3" s="150"/>
      <c r="JXM3" s="150"/>
      <c r="JXN3" s="150"/>
      <c r="JXO3" s="150"/>
      <c r="JXP3" s="150"/>
      <c r="JXQ3" s="150"/>
      <c r="JXR3" s="150"/>
      <c r="JXS3" s="150"/>
      <c r="JXT3" s="150"/>
      <c r="JXU3" s="150"/>
      <c r="JXV3" s="150"/>
      <c r="JXW3" s="150"/>
      <c r="JXX3" s="150"/>
      <c r="JXY3" s="150"/>
      <c r="JXZ3" s="150"/>
      <c r="JYA3" s="150"/>
      <c r="JYB3" s="150"/>
      <c r="JYC3" s="150"/>
      <c r="JYD3" s="150"/>
      <c r="JYE3" s="150"/>
      <c r="JYF3" s="150"/>
      <c r="JYG3" s="150"/>
      <c r="JYH3" s="150"/>
      <c r="JYI3" s="150"/>
      <c r="JYJ3" s="150"/>
      <c r="JYK3" s="150"/>
      <c r="JYL3" s="150"/>
      <c r="JYM3" s="150"/>
      <c r="JYN3" s="150"/>
      <c r="JYO3" s="150"/>
      <c r="JYP3" s="150"/>
      <c r="JYQ3" s="150"/>
      <c r="JYR3" s="150"/>
      <c r="JYS3" s="150"/>
      <c r="JYT3" s="150"/>
      <c r="JYU3" s="150"/>
      <c r="JYV3" s="150"/>
      <c r="JYW3" s="150"/>
      <c r="JYX3" s="150"/>
      <c r="JYY3" s="150"/>
      <c r="JYZ3" s="150"/>
      <c r="JZA3" s="150"/>
      <c r="JZB3" s="150"/>
      <c r="JZC3" s="150"/>
      <c r="JZD3" s="150"/>
      <c r="JZE3" s="150"/>
      <c r="JZF3" s="150"/>
      <c r="JZG3" s="150"/>
      <c r="JZH3" s="150"/>
      <c r="JZI3" s="150"/>
      <c r="JZJ3" s="150"/>
      <c r="JZK3" s="150"/>
      <c r="JZL3" s="150"/>
      <c r="JZM3" s="150"/>
      <c r="JZN3" s="150"/>
      <c r="JZO3" s="150"/>
      <c r="JZP3" s="150"/>
      <c r="JZQ3" s="150"/>
      <c r="JZR3" s="150"/>
      <c r="JZS3" s="150"/>
      <c r="JZT3" s="150"/>
      <c r="JZU3" s="150"/>
      <c r="JZV3" s="150"/>
      <c r="JZW3" s="150"/>
      <c r="JZX3" s="150"/>
      <c r="JZY3" s="150"/>
      <c r="JZZ3" s="150"/>
      <c r="KAA3" s="150"/>
      <c r="KAB3" s="150"/>
      <c r="KAC3" s="150"/>
      <c r="KAD3" s="150"/>
      <c r="KAE3" s="150"/>
      <c r="KAF3" s="150"/>
      <c r="KAG3" s="150"/>
      <c r="KAH3" s="150"/>
      <c r="KAI3" s="150"/>
      <c r="KAJ3" s="150"/>
      <c r="KAK3" s="150"/>
      <c r="KAL3" s="150"/>
      <c r="KAM3" s="150"/>
      <c r="KAN3" s="150"/>
      <c r="KAO3" s="150"/>
      <c r="KAP3" s="150"/>
      <c r="KAQ3" s="150"/>
      <c r="KAR3" s="150"/>
      <c r="KAS3" s="150"/>
      <c r="KAT3" s="150"/>
      <c r="KAU3" s="150"/>
      <c r="KAV3" s="150"/>
      <c r="KAW3" s="150"/>
      <c r="KAX3" s="150"/>
      <c r="KAY3" s="150"/>
      <c r="KAZ3" s="150"/>
      <c r="KBA3" s="150"/>
      <c r="KBB3" s="150"/>
      <c r="KBC3" s="150"/>
      <c r="KBD3" s="150"/>
      <c r="KBE3" s="150"/>
      <c r="KBF3" s="150"/>
      <c r="KBG3" s="150"/>
      <c r="KBH3" s="150"/>
      <c r="KBI3" s="150"/>
      <c r="KBJ3" s="150"/>
      <c r="KBK3" s="150"/>
      <c r="KBL3" s="150"/>
      <c r="KBM3" s="150"/>
      <c r="KBN3" s="150"/>
      <c r="KBO3" s="150"/>
      <c r="KBP3" s="150"/>
      <c r="KBQ3" s="150"/>
      <c r="KBR3" s="150"/>
      <c r="KBS3" s="150"/>
      <c r="KBT3" s="150"/>
      <c r="KBU3" s="150"/>
      <c r="KBV3" s="150"/>
      <c r="KBW3" s="150"/>
      <c r="KBX3" s="150"/>
      <c r="KBY3" s="150"/>
      <c r="KBZ3" s="150"/>
      <c r="KCA3" s="150"/>
      <c r="KCB3" s="150"/>
      <c r="KCC3" s="150"/>
      <c r="KCD3" s="150"/>
      <c r="KCE3" s="150"/>
      <c r="KCF3" s="150"/>
      <c r="KCG3" s="150"/>
      <c r="KCH3" s="150"/>
      <c r="KCI3" s="150"/>
      <c r="KCJ3" s="150"/>
      <c r="KCK3" s="150"/>
      <c r="KCL3" s="150"/>
      <c r="KCM3" s="150"/>
      <c r="KCN3" s="150"/>
      <c r="KCO3" s="150"/>
      <c r="KCP3" s="150"/>
      <c r="KCQ3" s="150"/>
      <c r="KCR3" s="150"/>
      <c r="KCS3" s="150"/>
      <c r="KCT3" s="150"/>
      <c r="KCU3" s="150"/>
      <c r="KCV3" s="150"/>
      <c r="KCW3" s="150"/>
      <c r="KCX3" s="150"/>
      <c r="KCY3" s="150"/>
      <c r="KCZ3" s="150"/>
      <c r="KDA3" s="150"/>
      <c r="KDB3" s="150"/>
      <c r="KDC3" s="150"/>
      <c r="KDD3" s="150"/>
      <c r="KDE3" s="150"/>
      <c r="KDF3" s="150"/>
      <c r="KDG3" s="150"/>
      <c r="KDH3" s="150"/>
      <c r="KDI3" s="150"/>
      <c r="KDJ3" s="150"/>
      <c r="KDK3" s="150"/>
      <c r="KDL3" s="150"/>
      <c r="KDM3" s="150"/>
      <c r="KDN3" s="150"/>
      <c r="KDO3" s="150"/>
      <c r="KDP3" s="150"/>
      <c r="KDQ3" s="150"/>
      <c r="KDR3" s="150"/>
      <c r="KDS3" s="150"/>
      <c r="KDT3" s="150"/>
      <c r="KDU3" s="150"/>
      <c r="KDV3" s="150"/>
      <c r="KDW3" s="150"/>
      <c r="KDX3" s="150"/>
      <c r="KDY3" s="150"/>
      <c r="KDZ3" s="150"/>
      <c r="KEA3" s="150"/>
      <c r="KEB3" s="150"/>
      <c r="KEC3" s="150"/>
      <c r="KED3" s="150"/>
      <c r="KEE3" s="150"/>
      <c r="KEF3" s="150"/>
      <c r="KEG3" s="150"/>
      <c r="KEH3" s="150"/>
      <c r="KEI3" s="150"/>
      <c r="KEJ3" s="150"/>
      <c r="KEK3" s="150"/>
      <c r="KEL3" s="150"/>
      <c r="KEM3" s="150"/>
      <c r="KEN3" s="150"/>
      <c r="KEO3" s="150"/>
      <c r="KEP3" s="150"/>
      <c r="KEQ3" s="150"/>
      <c r="KER3" s="150"/>
      <c r="KES3" s="150"/>
      <c r="KET3" s="150"/>
      <c r="KEU3" s="150"/>
      <c r="KEV3" s="150"/>
      <c r="KEW3" s="150"/>
      <c r="KEX3" s="150"/>
      <c r="KEY3" s="150"/>
      <c r="KEZ3" s="150"/>
      <c r="KFA3" s="150"/>
      <c r="KFB3" s="150"/>
      <c r="KFC3" s="150"/>
      <c r="KFD3" s="150"/>
      <c r="KFE3" s="150"/>
      <c r="KFF3" s="150"/>
      <c r="KFG3" s="150"/>
      <c r="KFH3" s="150"/>
      <c r="KFI3" s="150"/>
      <c r="KFJ3" s="150"/>
      <c r="KFK3" s="150"/>
      <c r="KFL3" s="150"/>
      <c r="KFM3" s="150"/>
      <c r="KFN3" s="150"/>
      <c r="KFO3" s="150"/>
      <c r="KFP3" s="150"/>
      <c r="KFQ3" s="150"/>
      <c r="KFR3" s="150"/>
      <c r="KFS3" s="150"/>
      <c r="KFT3" s="150"/>
      <c r="KFU3" s="150"/>
      <c r="KFV3" s="150"/>
      <c r="KFW3" s="150"/>
      <c r="KFX3" s="150"/>
      <c r="KFY3" s="150"/>
      <c r="KFZ3" s="150"/>
      <c r="KGA3" s="150"/>
      <c r="KGB3" s="150"/>
      <c r="KGC3" s="150"/>
      <c r="KGD3" s="150"/>
      <c r="KGE3" s="150"/>
      <c r="KGF3" s="150"/>
      <c r="KGG3" s="150"/>
      <c r="KGH3" s="150"/>
      <c r="KGI3" s="150"/>
      <c r="KGJ3" s="150"/>
      <c r="KGK3" s="150"/>
      <c r="KGL3" s="150"/>
      <c r="KGM3" s="150"/>
      <c r="KGN3" s="150"/>
      <c r="KGO3" s="150"/>
      <c r="KGP3" s="150"/>
      <c r="KGQ3" s="150"/>
      <c r="KGR3" s="150"/>
      <c r="KGS3" s="150"/>
      <c r="KGT3" s="150"/>
      <c r="KGU3" s="150"/>
      <c r="KGV3" s="150"/>
      <c r="KGW3" s="150"/>
      <c r="KGX3" s="150"/>
      <c r="KGY3" s="150"/>
      <c r="KGZ3" s="150"/>
      <c r="KHA3" s="150"/>
      <c r="KHB3" s="150"/>
      <c r="KHC3" s="150"/>
      <c r="KHD3" s="150"/>
      <c r="KHE3" s="150"/>
      <c r="KHF3" s="150"/>
      <c r="KHG3" s="150"/>
      <c r="KHH3" s="150"/>
      <c r="KHI3" s="150"/>
      <c r="KHJ3" s="150"/>
      <c r="KHK3" s="150"/>
      <c r="KHL3" s="150"/>
      <c r="KHM3" s="150"/>
      <c r="KHN3" s="150"/>
      <c r="KHO3" s="150"/>
      <c r="KHP3" s="150"/>
      <c r="KHQ3" s="150"/>
      <c r="KHR3" s="150"/>
      <c r="KHS3" s="150"/>
      <c r="KHT3" s="150"/>
      <c r="KHU3" s="150"/>
      <c r="KHV3" s="150"/>
      <c r="KHW3" s="150"/>
      <c r="KHX3" s="150"/>
      <c r="KHY3" s="150"/>
      <c r="KHZ3" s="150"/>
      <c r="KIA3" s="150"/>
      <c r="KIB3" s="150"/>
      <c r="KIC3" s="150"/>
      <c r="KID3" s="150"/>
      <c r="KIE3" s="150"/>
      <c r="KIF3" s="150"/>
      <c r="KIG3" s="150"/>
      <c r="KIH3" s="150"/>
      <c r="KII3" s="150"/>
      <c r="KIJ3" s="150"/>
      <c r="KIK3" s="150"/>
      <c r="KIL3" s="150"/>
      <c r="KIM3" s="150"/>
      <c r="KIN3" s="150"/>
      <c r="KIO3" s="150"/>
      <c r="KIP3" s="150"/>
      <c r="KIQ3" s="150"/>
      <c r="KIR3" s="150"/>
      <c r="KIS3" s="150"/>
      <c r="KIT3" s="150"/>
      <c r="KIU3" s="150"/>
      <c r="KIV3" s="150"/>
      <c r="KIW3" s="150"/>
      <c r="KIX3" s="150"/>
      <c r="KIY3" s="150"/>
      <c r="KIZ3" s="150"/>
      <c r="KJA3" s="150"/>
      <c r="KJB3" s="150"/>
      <c r="KJC3" s="150"/>
      <c r="KJD3" s="150"/>
      <c r="KJE3" s="150"/>
      <c r="KJF3" s="150"/>
      <c r="KJG3" s="150"/>
      <c r="KJH3" s="150"/>
      <c r="KJI3" s="150"/>
      <c r="KJJ3" s="150"/>
      <c r="KJK3" s="150"/>
      <c r="KJL3" s="150"/>
      <c r="KJM3" s="150"/>
      <c r="KJN3" s="150"/>
      <c r="KJO3" s="150"/>
      <c r="KJP3" s="150"/>
      <c r="KJQ3" s="150"/>
      <c r="KJR3" s="150"/>
      <c r="KJS3" s="150"/>
      <c r="KJT3" s="150"/>
      <c r="KJU3" s="150"/>
      <c r="KJV3" s="150"/>
      <c r="KJW3" s="150"/>
      <c r="KJX3" s="150"/>
      <c r="KJY3" s="150"/>
      <c r="KJZ3" s="150"/>
      <c r="KKA3" s="150"/>
      <c r="KKB3" s="150"/>
      <c r="KKC3" s="150"/>
      <c r="KKD3" s="150"/>
      <c r="KKE3" s="150"/>
      <c r="KKF3" s="150"/>
      <c r="KKG3" s="150"/>
      <c r="KKH3" s="150"/>
      <c r="KKI3" s="150"/>
      <c r="KKJ3" s="150"/>
      <c r="KKK3" s="150"/>
      <c r="KKL3" s="150"/>
      <c r="KKM3" s="150"/>
      <c r="KKN3" s="150"/>
      <c r="KKO3" s="150"/>
      <c r="KKP3" s="150"/>
      <c r="KKQ3" s="150"/>
      <c r="KKR3" s="150"/>
      <c r="KKS3" s="150"/>
      <c r="KKT3" s="150"/>
      <c r="KKU3" s="150"/>
      <c r="KKV3" s="150"/>
      <c r="KKW3" s="150"/>
      <c r="KKX3" s="150"/>
      <c r="KKY3" s="150"/>
      <c r="KKZ3" s="150"/>
      <c r="KLA3" s="150"/>
      <c r="KLB3" s="150"/>
      <c r="KLC3" s="150"/>
      <c r="KLD3" s="150"/>
      <c r="KLE3" s="150"/>
      <c r="KLF3" s="150"/>
      <c r="KLG3" s="150"/>
      <c r="KLH3" s="150"/>
      <c r="KLI3" s="150"/>
      <c r="KLJ3" s="150"/>
      <c r="KLK3" s="150"/>
      <c r="KLL3" s="150"/>
      <c r="KLM3" s="150"/>
      <c r="KLN3" s="150"/>
      <c r="KLO3" s="150"/>
      <c r="KLP3" s="150"/>
      <c r="KLQ3" s="150"/>
      <c r="KLR3" s="150"/>
      <c r="KLS3" s="150"/>
      <c r="KLT3" s="150"/>
      <c r="KLU3" s="150"/>
      <c r="KLV3" s="150"/>
      <c r="KLW3" s="150"/>
      <c r="KLX3" s="150"/>
      <c r="KLY3" s="150"/>
      <c r="KLZ3" s="150"/>
      <c r="KMA3" s="150"/>
      <c r="KMB3" s="150"/>
      <c r="KMC3" s="150"/>
      <c r="KMD3" s="150"/>
      <c r="KME3" s="150"/>
      <c r="KMF3" s="150"/>
      <c r="KMG3" s="150"/>
      <c r="KMH3" s="150"/>
      <c r="KMI3" s="150"/>
      <c r="KMJ3" s="150"/>
      <c r="KMK3" s="150"/>
      <c r="KML3" s="150"/>
      <c r="KMM3" s="150"/>
      <c r="KMN3" s="150"/>
      <c r="KMO3" s="150"/>
      <c r="KMP3" s="150"/>
      <c r="KMQ3" s="150"/>
      <c r="KMR3" s="150"/>
      <c r="KMS3" s="150"/>
      <c r="KMT3" s="150"/>
      <c r="KMU3" s="150"/>
      <c r="KMV3" s="150"/>
      <c r="KMW3" s="150"/>
      <c r="KMX3" s="150"/>
      <c r="KMY3" s="150"/>
      <c r="KMZ3" s="150"/>
      <c r="KNA3" s="150"/>
      <c r="KNB3" s="150"/>
      <c r="KNC3" s="150"/>
      <c r="KND3" s="150"/>
      <c r="KNE3" s="150"/>
      <c r="KNF3" s="150"/>
      <c r="KNG3" s="150"/>
      <c r="KNH3" s="150"/>
      <c r="KNI3" s="150"/>
      <c r="KNJ3" s="150"/>
      <c r="KNK3" s="150"/>
      <c r="KNL3" s="150"/>
      <c r="KNM3" s="150"/>
      <c r="KNN3" s="150"/>
      <c r="KNO3" s="150"/>
      <c r="KNP3" s="150"/>
      <c r="KNQ3" s="150"/>
      <c r="KNR3" s="150"/>
      <c r="KNS3" s="150"/>
      <c r="KNT3" s="150"/>
      <c r="KNU3" s="150"/>
      <c r="KNV3" s="150"/>
      <c r="KNW3" s="150"/>
      <c r="KNX3" s="150"/>
      <c r="KNY3" s="150"/>
      <c r="KNZ3" s="150"/>
      <c r="KOA3" s="150"/>
      <c r="KOB3" s="150"/>
      <c r="KOC3" s="150"/>
      <c r="KOD3" s="150"/>
      <c r="KOE3" s="150"/>
      <c r="KOF3" s="150"/>
      <c r="KOG3" s="150"/>
      <c r="KOH3" s="150"/>
      <c r="KOI3" s="150"/>
      <c r="KOJ3" s="150"/>
      <c r="KOK3" s="150"/>
      <c r="KOL3" s="150"/>
      <c r="KOM3" s="150"/>
      <c r="KON3" s="150"/>
      <c r="KOO3" s="150"/>
      <c r="KOP3" s="150"/>
      <c r="KOQ3" s="150"/>
      <c r="KOR3" s="150"/>
      <c r="KOS3" s="150"/>
      <c r="KOT3" s="150"/>
      <c r="KOU3" s="150"/>
      <c r="KOV3" s="150"/>
      <c r="KOW3" s="150"/>
      <c r="KOX3" s="150"/>
      <c r="KOY3" s="150"/>
      <c r="KOZ3" s="150"/>
      <c r="KPA3" s="150"/>
      <c r="KPB3" s="150"/>
      <c r="KPC3" s="150"/>
      <c r="KPD3" s="150"/>
      <c r="KPE3" s="150"/>
      <c r="KPF3" s="150"/>
      <c r="KPG3" s="150"/>
      <c r="KPH3" s="150"/>
      <c r="KPI3" s="150"/>
      <c r="KPJ3" s="150"/>
      <c r="KPK3" s="150"/>
      <c r="KPL3" s="150"/>
      <c r="KPM3" s="150"/>
      <c r="KPN3" s="150"/>
      <c r="KPO3" s="150"/>
      <c r="KPP3" s="150"/>
      <c r="KPQ3" s="150"/>
      <c r="KPR3" s="150"/>
      <c r="KPS3" s="150"/>
      <c r="KPT3" s="150"/>
      <c r="KPU3" s="150"/>
      <c r="KPV3" s="150"/>
      <c r="KPW3" s="150"/>
      <c r="KPX3" s="150"/>
      <c r="KPY3" s="150"/>
      <c r="KPZ3" s="150"/>
      <c r="KQA3" s="150"/>
      <c r="KQB3" s="150"/>
      <c r="KQC3" s="150"/>
      <c r="KQD3" s="150"/>
      <c r="KQE3" s="150"/>
      <c r="KQF3" s="150"/>
      <c r="KQG3" s="150"/>
      <c r="KQH3" s="150"/>
      <c r="KQI3" s="150"/>
      <c r="KQJ3" s="150"/>
      <c r="KQK3" s="150"/>
      <c r="KQL3" s="150"/>
      <c r="KQM3" s="150"/>
      <c r="KQN3" s="150"/>
      <c r="KQO3" s="150"/>
      <c r="KQP3" s="150"/>
      <c r="KQQ3" s="150"/>
      <c r="KQR3" s="150"/>
      <c r="KQS3" s="150"/>
      <c r="KQT3" s="150"/>
      <c r="KQU3" s="150"/>
      <c r="KQV3" s="150"/>
      <c r="KQW3" s="150"/>
      <c r="KQX3" s="150"/>
      <c r="KQY3" s="150"/>
      <c r="KQZ3" s="150"/>
      <c r="KRA3" s="150"/>
      <c r="KRB3" s="150"/>
      <c r="KRC3" s="150"/>
      <c r="KRD3" s="150"/>
      <c r="KRE3" s="150"/>
      <c r="KRF3" s="150"/>
      <c r="KRG3" s="150"/>
      <c r="KRH3" s="150"/>
      <c r="KRI3" s="150"/>
      <c r="KRJ3" s="150"/>
      <c r="KRK3" s="150"/>
      <c r="KRL3" s="150"/>
      <c r="KRM3" s="150"/>
      <c r="KRN3" s="150"/>
      <c r="KRO3" s="150"/>
      <c r="KRP3" s="150"/>
      <c r="KRQ3" s="150"/>
      <c r="KRR3" s="150"/>
      <c r="KRS3" s="150"/>
      <c r="KRT3" s="150"/>
      <c r="KRU3" s="150"/>
      <c r="KRV3" s="150"/>
      <c r="KRW3" s="150"/>
      <c r="KRX3" s="150"/>
      <c r="KRY3" s="150"/>
      <c r="KRZ3" s="150"/>
      <c r="KSA3" s="150"/>
      <c r="KSB3" s="150"/>
      <c r="KSC3" s="150"/>
      <c r="KSD3" s="150"/>
      <c r="KSE3" s="150"/>
      <c r="KSF3" s="150"/>
      <c r="KSG3" s="150"/>
      <c r="KSH3" s="150"/>
      <c r="KSI3" s="150"/>
      <c r="KSJ3" s="150"/>
      <c r="KSK3" s="150"/>
      <c r="KSL3" s="150"/>
      <c r="KSM3" s="150"/>
      <c r="KSN3" s="150"/>
      <c r="KSO3" s="150"/>
      <c r="KSP3" s="150"/>
      <c r="KSQ3" s="150"/>
      <c r="KSR3" s="150"/>
      <c r="KSS3" s="150"/>
      <c r="KST3" s="150"/>
      <c r="KSU3" s="150"/>
      <c r="KSV3" s="150"/>
      <c r="KSW3" s="150"/>
      <c r="KSX3" s="150"/>
      <c r="KSY3" s="150"/>
      <c r="KSZ3" s="150"/>
      <c r="KTA3" s="150"/>
      <c r="KTB3" s="150"/>
      <c r="KTC3" s="150"/>
      <c r="KTD3" s="150"/>
      <c r="KTE3" s="150"/>
      <c r="KTF3" s="150"/>
      <c r="KTG3" s="150"/>
      <c r="KTH3" s="150"/>
      <c r="KTI3" s="150"/>
      <c r="KTJ3" s="150"/>
      <c r="KTK3" s="150"/>
      <c r="KTL3" s="150"/>
      <c r="KTM3" s="150"/>
      <c r="KTN3" s="150"/>
      <c r="KTO3" s="150"/>
      <c r="KTP3" s="150"/>
      <c r="KTQ3" s="150"/>
      <c r="KTR3" s="150"/>
      <c r="KTS3" s="150"/>
      <c r="KTT3" s="150"/>
      <c r="KTU3" s="150"/>
      <c r="KTV3" s="150"/>
      <c r="KTW3" s="150"/>
      <c r="KTX3" s="150"/>
      <c r="KTY3" s="150"/>
      <c r="KTZ3" s="150"/>
      <c r="KUA3" s="150"/>
      <c r="KUB3" s="150"/>
      <c r="KUC3" s="150"/>
      <c r="KUD3" s="150"/>
      <c r="KUE3" s="150"/>
      <c r="KUF3" s="150"/>
      <c r="KUG3" s="150"/>
      <c r="KUH3" s="150"/>
      <c r="KUI3" s="150"/>
      <c r="KUJ3" s="150"/>
      <c r="KUK3" s="150"/>
      <c r="KUL3" s="150"/>
      <c r="KUM3" s="150"/>
      <c r="KUN3" s="150"/>
      <c r="KUO3" s="150"/>
      <c r="KUP3" s="150"/>
      <c r="KUQ3" s="150"/>
      <c r="KUR3" s="150"/>
      <c r="KUS3" s="150"/>
      <c r="KUT3" s="150"/>
      <c r="KUU3" s="150"/>
      <c r="KUV3" s="150"/>
      <c r="KUW3" s="150"/>
      <c r="KUX3" s="150"/>
      <c r="KUY3" s="150"/>
      <c r="KUZ3" s="150"/>
      <c r="KVA3" s="150"/>
      <c r="KVB3" s="150"/>
      <c r="KVC3" s="150"/>
      <c r="KVD3" s="150"/>
      <c r="KVE3" s="150"/>
      <c r="KVF3" s="150"/>
      <c r="KVG3" s="150"/>
      <c r="KVH3" s="150"/>
      <c r="KVI3" s="150"/>
      <c r="KVJ3" s="150"/>
      <c r="KVK3" s="150"/>
      <c r="KVL3" s="150"/>
      <c r="KVM3" s="150"/>
      <c r="KVN3" s="150"/>
      <c r="KVO3" s="150"/>
      <c r="KVP3" s="150"/>
      <c r="KVQ3" s="150"/>
      <c r="KVR3" s="150"/>
      <c r="KVS3" s="150"/>
      <c r="KVT3" s="150"/>
      <c r="KVU3" s="150"/>
      <c r="KVV3" s="150"/>
      <c r="KVW3" s="150"/>
      <c r="KVX3" s="150"/>
      <c r="KVY3" s="150"/>
      <c r="KVZ3" s="150"/>
      <c r="KWA3" s="150"/>
      <c r="KWB3" s="150"/>
      <c r="KWC3" s="150"/>
      <c r="KWD3" s="150"/>
      <c r="KWE3" s="150"/>
      <c r="KWF3" s="150"/>
      <c r="KWG3" s="150"/>
      <c r="KWH3" s="150"/>
      <c r="KWI3" s="150"/>
      <c r="KWJ3" s="150"/>
      <c r="KWK3" s="150"/>
      <c r="KWL3" s="150"/>
      <c r="KWM3" s="150"/>
      <c r="KWN3" s="150"/>
      <c r="KWO3" s="150"/>
      <c r="KWP3" s="150"/>
      <c r="KWQ3" s="150"/>
      <c r="KWR3" s="150"/>
      <c r="KWS3" s="150"/>
      <c r="KWT3" s="150"/>
      <c r="KWU3" s="150"/>
      <c r="KWV3" s="150"/>
      <c r="KWW3" s="150"/>
      <c r="KWX3" s="150"/>
      <c r="KWY3" s="150"/>
      <c r="KWZ3" s="150"/>
      <c r="KXA3" s="150"/>
      <c r="KXB3" s="150"/>
      <c r="KXC3" s="150"/>
      <c r="KXD3" s="150"/>
      <c r="KXE3" s="150"/>
      <c r="KXF3" s="150"/>
      <c r="KXG3" s="150"/>
      <c r="KXH3" s="150"/>
      <c r="KXI3" s="150"/>
      <c r="KXJ3" s="150"/>
      <c r="KXK3" s="150"/>
      <c r="KXL3" s="150"/>
      <c r="KXM3" s="150"/>
      <c r="KXN3" s="150"/>
      <c r="KXO3" s="150"/>
      <c r="KXP3" s="150"/>
      <c r="KXQ3" s="150"/>
      <c r="KXR3" s="150"/>
      <c r="KXS3" s="150"/>
      <c r="KXT3" s="150"/>
      <c r="KXU3" s="150"/>
      <c r="KXV3" s="150"/>
      <c r="KXW3" s="150"/>
      <c r="KXX3" s="150"/>
      <c r="KXY3" s="150"/>
      <c r="KXZ3" s="150"/>
      <c r="KYA3" s="150"/>
      <c r="KYB3" s="150"/>
      <c r="KYC3" s="150"/>
      <c r="KYD3" s="150"/>
      <c r="KYE3" s="150"/>
      <c r="KYF3" s="150"/>
      <c r="KYG3" s="150"/>
      <c r="KYH3" s="150"/>
      <c r="KYI3" s="150"/>
      <c r="KYJ3" s="150"/>
      <c r="KYK3" s="150"/>
      <c r="KYL3" s="150"/>
      <c r="KYM3" s="150"/>
      <c r="KYN3" s="150"/>
      <c r="KYO3" s="150"/>
      <c r="KYP3" s="150"/>
      <c r="KYQ3" s="150"/>
      <c r="KYR3" s="150"/>
      <c r="KYS3" s="150"/>
      <c r="KYT3" s="150"/>
      <c r="KYU3" s="150"/>
      <c r="KYV3" s="150"/>
      <c r="KYW3" s="150"/>
      <c r="KYX3" s="150"/>
      <c r="KYY3" s="150"/>
      <c r="KYZ3" s="150"/>
      <c r="KZA3" s="150"/>
      <c r="KZB3" s="150"/>
      <c r="KZC3" s="150"/>
      <c r="KZD3" s="150"/>
      <c r="KZE3" s="150"/>
      <c r="KZF3" s="150"/>
      <c r="KZG3" s="150"/>
      <c r="KZH3" s="150"/>
      <c r="KZI3" s="150"/>
      <c r="KZJ3" s="150"/>
      <c r="KZK3" s="150"/>
      <c r="KZL3" s="150"/>
      <c r="KZM3" s="150"/>
      <c r="KZN3" s="150"/>
      <c r="KZO3" s="150"/>
      <c r="KZP3" s="150"/>
      <c r="KZQ3" s="150"/>
      <c r="KZR3" s="150"/>
      <c r="KZS3" s="150"/>
      <c r="KZT3" s="150"/>
      <c r="KZU3" s="150"/>
      <c r="KZV3" s="150"/>
      <c r="KZW3" s="150"/>
      <c r="KZX3" s="150"/>
      <c r="KZY3" s="150"/>
      <c r="KZZ3" s="150"/>
      <c r="LAA3" s="150"/>
      <c r="LAB3" s="150"/>
      <c r="LAC3" s="150"/>
      <c r="LAD3" s="150"/>
      <c r="LAE3" s="150"/>
      <c r="LAF3" s="150"/>
      <c r="LAG3" s="150"/>
      <c r="LAH3" s="150"/>
      <c r="LAI3" s="150"/>
      <c r="LAJ3" s="150"/>
      <c r="LAK3" s="150"/>
      <c r="LAL3" s="150"/>
      <c r="LAM3" s="150"/>
      <c r="LAN3" s="150"/>
      <c r="LAO3" s="150"/>
      <c r="LAP3" s="150"/>
      <c r="LAQ3" s="150"/>
      <c r="LAR3" s="150"/>
      <c r="LAS3" s="150"/>
      <c r="LAT3" s="150"/>
      <c r="LAU3" s="150"/>
      <c r="LAV3" s="150"/>
      <c r="LAW3" s="150"/>
      <c r="LAX3" s="150"/>
      <c r="LAY3" s="150"/>
      <c r="LAZ3" s="150"/>
      <c r="LBA3" s="150"/>
      <c r="LBB3" s="150"/>
      <c r="LBC3" s="150"/>
      <c r="LBD3" s="150"/>
      <c r="LBE3" s="150"/>
      <c r="LBF3" s="150"/>
      <c r="LBG3" s="150"/>
      <c r="LBH3" s="150"/>
      <c r="LBI3" s="150"/>
      <c r="LBJ3" s="150"/>
      <c r="LBK3" s="150"/>
      <c r="LBL3" s="150"/>
      <c r="LBM3" s="150"/>
      <c r="LBN3" s="150"/>
      <c r="LBO3" s="150"/>
      <c r="LBP3" s="150"/>
      <c r="LBQ3" s="150"/>
      <c r="LBR3" s="150"/>
      <c r="LBS3" s="150"/>
      <c r="LBT3" s="150"/>
      <c r="LBU3" s="150"/>
      <c r="LBV3" s="150"/>
      <c r="LBW3" s="150"/>
      <c r="LBX3" s="150"/>
      <c r="LBY3" s="150"/>
      <c r="LBZ3" s="150"/>
      <c r="LCA3" s="150"/>
      <c r="LCB3" s="150"/>
      <c r="LCC3" s="150"/>
      <c r="LCD3" s="150"/>
      <c r="LCE3" s="150"/>
      <c r="LCF3" s="150"/>
      <c r="LCG3" s="150"/>
      <c r="LCH3" s="150"/>
      <c r="LCI3" s="150"/>
      <c r="LCJ3" s="150"/>
      <c r="LCK3" s="150"/>
      <c r="LCL3" s="150"/>
      <c r="LCM3" s="150"/>
      <c r="LCN3" s="150"/>
      <c r="LCO3" s="150"/>
      <c r="LCP3" s="150"/>
      <c r="LCQ3" s="150"/>
      <c r="LCR3" s="150"/>
      <c r="LCS3" s="150"/>
      <c r="LCT3" s="150"/>
      <c r="LCU3" s="150"/>
      <c r="LCV3" s="150"/>
      <c r="LCW3" s="150"/>
      <c r="LCX3" s="150"/>
      <c r="LCY3" s="150"/>
      <c r="LCZ3" s="150"/>
      <c r="LDA3" s="150"/>
      <c r="LDB3" s="150"/>
      <c r="LDC3" s="150"/>
      <c r="LDD3" s="150"/>
      <c r="LDE3" s="150"/>
      <c r="LDF3" s="150"/>
      <c r="LDG3" s="150"/>
      <c r="LDH3" s="150"/>
      <c r="LDI3" s="150"/>
      <c r="LDJ3" s="150"/>
      <c r="LDK3" s="150"/>
      <c r="LDL3" s="150"/>
      <c r="LDM3" s="150"/>
      <c r="LDN3" s="150"/>
      <c r="LDO3" s="150"/>
      <c r="LDP3" s="150"/>
      <c r="LDQ3" s="150"/>
      <c r="LDR3" s="150"/>
      <c r="LDS3" s="150"/>
      <c r="LDT3" s="150"/>
      <c r="LDU3" s="150"/>
      <c r="LDV3" s="150"/>
      <c r="LDW3" s="150"/>
      <c r="LDX3" s="150"/>
      <c r="LDY3" s="150"/>
      <c r="LDZ3" s="150"/>
      <c r="LEA3" s="150"/>
      <c r="LEB3" s="150"/>
      <c r="LEC3" s="150"/>
      <c r="LED3" s="150"/>
      <c r="LEE3" s="150"/>
      <c r="LEF3" s="150"/>
      <c r="LEG3" s="150"/>
      <c r="LEH3" s="150"/>
      <c r="LEI3" s="150"/>
      <c r="LEJ3" s="150"/>
      <c r="LEK3" s="150"/>
      <c r="LEL3" s="150"/>
      <c r="LEM3" s="150"/>
      <c r="LEN3" s="150"/>
      <c r="LEO3" s="150"/>
      <c r="LEP3" s="150"/>
      <c r="LEQ3" s="150"/>
      <c r="LER3" s="150"/>
      <c r="LES3" s="150"/>
      <c r="LET3" s="150"/>
      <c r="LEU3" s="150"/>
      <c r="LEV3" s="150"/>
      <c r="LEW3" s="150"/>
      <c r="LEX3" s="150"/>
      <c r="LEY3" s="150"/>
      <c r="LEZ3" s="150"/>
      <c r="LFA3" s="150"/>
      <c r="LFB3" s="150"/>
      <c r="LFC3" s="150"/>
      <c r="LFD3" s="150"/>
      <c r="LFE3" s="150"/>
      <c r="LFF3" s="150"/>
      <c r="LFG3" s="150"/>
      <c r="LFH3" s="150"/>
      <c r="LFI3" s="150"/>
      <c r="LFJ3" s="150"/>
      <c r="LFK3" s="150"/>
      <c r="LFL3" s="150"/>
      <c r="LFM3" s="150"/>
      <c r="LFN3" s="150"/>
      <c r="LFO3" s="150"/>
      <c r="LFP3" s="150"/>
      <c r="LFQ3" s="150"/>
      <c r="LFR3" s="150"/>
      <c r="LFS3" s="150"/>
      <c r="LFT3" s="150"/>
      <c r="LFU3" s="150"/>
      <c r="LFV3" s="150"/>
      <c r="LFW3" s="150"/>
      <c r="LFX3" s="150"/>
      <c r="LFY3" s="150"/>
      <c r="LFZ3" s="150"/>
      <c r="LGA3" s="150"/>
      <c r="LGB3" s="150"/>
      <c r="LGC3" s="150"/>
      <c r="LGD3" s="150"/>
      <c r="LGE3" s="150"/>
      <c r="LGF3" s="150"/>
      <c r="LGG3" s="150"/>
      <c r="LGH3" s="150"/>
      <c r="LGI3" s="150"/>
      <c r="LGJ3" s="150"/>
      <c r="LGK3" s="150"/>
      <c r="LGL3" s="150"/>
      <c r="LGM3" s="150"/>
      <c r="LGN3" s="150"/>
      <c r="LGO3" s="150"/>
      <c r="LGP3" s="150"/>
      <c r="LGQ3" s="150"/>
      <c r="LGR3" s="150"/>
      <c r="LGS3" s="150"/>
      <c r="LGT3" s="150"/>
      <c r="LGU3" s="150"/>
      <c r="LGV3" s="150"/>
      <c r="LGW3" s="150"/>
      <c r="LGX3" s="150"/>
      <c r="LGY3" s="150"/>
      <c r="LGZ3" s="150"/>
      <c r="LHA3" s="150"/>
      <c r="LHB3" s="150"/>
      <c r="LHC3" s="150"/>
      <c r="LHD3" s="150"/>
      <c r="LHE3" s="150"/>
      <c r="LHF3" s="150"/>
      <c r="LHG3" s="150"/>
      <c r="LHH3" s="150"/>
      <c r="LHI3" s="150"/>
      <c r="LHJ3" s="150"/>
      <c r="LHK3" s="150"/>
      <c r="LHL3" s="150"/>
      <c r="LHM3" s="150"/>
      <c r="LHN3" s="150"/>
      <c r="LHO3" s="150"/>
      <c r="LHP3" s="150"/>
      <c r="LHQ3" s="150"/>
      <c r="LHR3" s="150"/>
      <c r="LHS3" s="150"/>
      <c r="LHT3" s="150"/>
      <c r="LHU3" s="150"/>
      <c r="LHV3" s="150"/>
      <c r="LHW3" s="150"/>
      <c r="LHX3" s="150"/>
      <c r="LHY3" s="150"/>
      <c r="LHZ3" s="150"/>
      <c r="LIA3" s="150"/>
      <c r="LIB3" s="150"/>
      <c r="LIC3" s="150"/>
      <c r="LID3" s="150"/>
      <c r="LIE3" s="150"/>
      <c r="LIF3" s="150"/>
      <c r="LIG3" s="150"/>
      <c r="LIH3" s="150"/>
      <c r="LII3" s="150"/>
      <c r="LIJ3" s="150"/>
      <c r="LIK3" s="150"/>
      <c r="LIL3" s="150"/>
      <c r="LIM3" s="150"/>
      <c r="LIN3" s="150"/>
      <c r="LIO3" s="150"/>
      <c r="LIP3" s="150"/>
      <c r="LIQ3" s="150"/>
      <c r="LIR3" s="150"/>
      <c r="LIS3" s="150"/>
      <c r="LIT3" s="150"/>
      <c r="LIU3" s="150"/>
      <c r="LIV3" s="150"/>
      <c r="LIW3" s="150"/>
      <c r="LIX3" s="150"/>
      <c r="LIY3" s="150"/>
      <c r="LIZ3" s="150"/>
      <c r="LJA3" s="150"/>
      <c r="LJB3" s="150"/>
      <c r="LJC3" s="150"/>
      <c r="LJD3" s="150"/>
      <c r="LJE3" s="150"/>
      <c r="LJF3" s="150"/>
      <c r="LJG3" s="150"/>
      <c r="LJH3" s="150"/>
      <c r="LJI3" s="150"/>
      <c r="LJJ3" s="150"/>
      <c r="LJK3" s="150"/>
      <c r="LJL3" s="150"/>
      <c r="LJM3" s="150"/>
      <c r="LJN3" s="150"/>
      <c r="LJO3" s="150"/>
      <c r="LJP3" s="150"/>
      <c r="LJQ3" s="150"/>
      <c r="LJR3" s="150"/>
      <c r="LJS3" s="150"/>
      <c r="LJT3" s="150"/>
      <c r="LJU3" s="150"/>
      <c r="LJV3" s="150"/>
      <c r="LJW3" s="150"/>
      <c r="LJX3" s="150"/>
      <c r="LJY3" s="150"/>
      <c r="LJZ3" s="150"/>
      <c r="LKA3" s="150"/>
      <c r="LKB3" s="150"/>
      <c r="LKC3" s="150"/>
      <c r="LKD3" s="150"/>
      <c r="LKE3" s="150"/>
      <c r="LKF3" s="150"/>
      <c r="LKG3" s="150"/>
      <c r="LKH3" s="150"/>
      <c r="LKI3" s="150"/>
      <c r="LKJ3" s="150"/>
      <c r="LKK3" s="150"/>
      <c r="LKL3" s="150"/>
      <c r="LKM3" s="150"/>
      <c r="LKN3" s="150"/>
      <c r="LKO3" s="150"/>
      <c r="LKP3" s="150"/>
      <c r="LKQ3" s="150"/>
      <c r="LKR3" s="150"/>
      <c r="LKS3" s="150"/>
      <c r="LKT3" s="150"/>
      <c r="LKU3" s="150"/>
      <c r="LKV3" s="150"/>
      <c r="LKW3" s="150"/>
      <c r="LKX3" s="150"/>
      <c r="LKY3" s="150"/>
      <c r="LKZ3" s="150"/>
      <c r="LLA3" s="150"/>
      <c r="LLB3" s="150"/>
      <c r="LLC3" s="150"/>
      <c r="LLD3" s="150"/>
      <c r="LLE3" s="150"/>
      <c r="LLF3" s="150"/>
      <c r="LLG3" s="150"/>
      <c r="LLH3" s="150"/>
      <c r="LLI3" s="150"/>
      <c r="LLJ3" s="150"/>
      <c r="LLK3" s="150"/>
      <c r="LLL3" s="150"/>
      <c r="LLM3" s="150"/>
      <c r="LLN3" s="150"/>
      <c r="LLO3" s="150"/>
      <c r="LLP3" s="150"/>
      <c r="LLQ3" s="150"/>
      <c r="LLR3" s="150"/>
      <c r="LLS3" s="150"/>
      <c r="LLT3" s="150"/>
      <c r="LLU3" s="150"/>
      <c r="LLV3" s="150"/>
      <c r="LLW3" s="150"/>
      <c r="LLX3" s="150"/>
      <c r="LLY3" s="150"/>
      <c r="LLZ3" s="150"/>
      <c r="LMA3" s="150"/>
      <c r="LMB3" s="150"/>
      <c r="LMC3" s="150"/>
      <c r="LMD3" s="150"/>
      <c r="LME3" s="150"/>
      <c r="LMF3" s="150"/>
      <c r="LMG3" s="150"/>
      <c r="LMH3" s="150"/>
      <c r="LMI3" s="150"/>
      <c r="LMJ3" s="150"/>
      <c r="LMK3" s="150"/>
      <c r="LML3" s="150"/>
      <c r="LMM3" s="150"/>
      <c r="LMN3" s="150"/>
      <c r="LMO3" s="150"/>
      <c r="LMP3" s="150"/>
      <c r="LMQ3" s="150"/>
      <c r="LMR3" s="150"/>
      <c r="LMS3" s="150"/>
      <c r="LMT3" s="150"/>
      <c r="LMU3" s="150"/>
      <c r="LMV3" s="150"/>
      <c r="LMW3" s="150"/>
      <c r="LMX3" s="150"/>
      <c r="LMY3" s="150"/>
      <c r="LMZ3" s="150"/>
      <c r="LNA3" s="150"/>
      <c r="LNB3" s="150"/>
      <c r="LNC3" s="150"/>
      <c r="LND3" s="150"/>
      <c r="LNE3" s="150"/>
      <c r="LNF3" s="150"/>
      <c r="LNG3" s="150"/>
      <c r="LNH3" s="150"/>
      <c r="LNI3" s="150"/>
      <c r="LNJ3" s="150"/>
      <c r="LNK3" s="150"/>
      <c r="LNL3" s="150"/>
      <c r="LNM3" s="150"/>
      <c r="LNN3" s="150"/>
      <c r="LNO3" s="150"/>
      <c r="LNP3" s="150"/>
      <c r="LNQ3" s="150"/>
      <c r="LNR3" s="150"/>
      <c r="LNS3" s="150"/>
      <c r="LNT3" s="150"/>
      <c r="LNU3" s="150"/>
      <c r="LNV3" s="150"/>
      <c r="LNW3" s="150"/>
      <c r="LNX3" s="150"/>
      <c r="LNY3" s="150"/>
      <c r="LNZ3" s="150"/>
      <c r="LOA3" s="150"/>
      <c r="LOB3" s="150"/>
      <c r="LOC3" s="150"/>
      <c r="LOD3" s="150"/>
      <c r="LOE3" s="150"/>
      <c r="LOF3" s="150"/>
      <c r="LOG3" s="150"/>
      <c r="LOH3" s="150"/>
      <c r="LOI3" s="150"/>
      <c r="LOJ3" s="150"/>
      <c r="LOK3" s="150"/>
      <c r="LOL3" s="150"/>
      <c r="LOM3" s="150"/>
      <c r="LON3" s="150"/>
      <c r="LOO3" s="150"/>
      <c r="LOP3" s="150"/>
      <c r="LOQ3" s="150"/>
      <c r="LOR3" s="150"/>
      <c r="LOS3" s="150"/>
      <c r="LOT3" s="150"/>
      <c r="LOU3" s="150"/>
      <c r="LOV3" s="150"/>
      <c r="LOW3" s="150"/>
      <c r="LOX3" s="150"/>
      <c r="LOY3" s="150"/>
      <c r="LOZ3" s="150"/>
      <c r="LPA3" s="150"/>
      <c r="LPB3" s="150"/>
      <c r="LPC3" s="150"/>
      <c r="LPD3" s="150"/>
      <c r="LPE3" s="150"/>
      <c r="LPF3" s="150"/>
      <c r="LPG3" s="150"/>
      <c r="LPH3" s="150"/>
      <c r="LPI3" s="150"/>
      <c r="LPJ3" s="150"/>
      <c r="LPK3" s="150"/>
      <c r="LPL3" s="150"/>
      <c r="LPM3" s="150"/>
      <c r="LPN3" s="150"/>
      <c r="LPO3" s="150"/>
      <c r="LPP3" s="150"/>
      <c r="LPQ3" s="150"/>
      <c r="LPR3" s="150"/>
      <c r="LPS3" s="150"/>
      <c r="LPT3" s="150"/>
      <c r="LPU3" s="150"/>
      <c r="LPV3" s="150"/>
      <c r="LPW3" s="150"/>
      <c r="LPX3" s="150"/>
      <c r="LPY3" s="150"/>
      <c r="LPZ3" s="150"/>
      <c r="LQA3" s="150"/>
      <c r="LQB3" s="150"/>
      <c r="LQC3" s="150"/>
      <c r="LQD3" s="150"/>
      <c r="LQE3" s="150"/>
      <c r="LQF3" s="150"/>
      <c r="LQG3" s="150"/>
      <c r="LQH3" s="150"/>
      <c r="LQI3" s="150"/>
      <c r="LQJ3" s="150"/>
      <c r="LQK3" s="150"/>
      <c r="LQL3" s="150"/>
      <c r="LQM3" s="150"/>
      <c r="LQN3" s="150"/>
      <c r="LQO3" s="150"/>
      <c r="LQP3" s="150"/>
      <c r="LQQ3" s="150"/>
      <c r="LQR3" s="150"/>
      <c r="LQS3" s="150"/>
      <c r="LQT3" s="150"/>
      <c r="LQU3" s="150"/>
      <c r="LQV3" s="150"/>
      <c r="LQW3" s="150"/>
      <c r="LQX3" s="150"/>
      <c r="LQY3" s="150"/>
      <c r="LQZ3" s="150"/>
      <c r="LRA3" s="150"/>
      <c r="LRB3" s="150"/>
      <c r="LRC3" s="150"/>
      <c r="LRD3" s="150"/>
      <c r="LRE3" s="150"/>
      <c r="LRF3" s="150"/>
      <c r="LRG3" s="150"/>
      <c r="LRH3" s="150"/>
      <c r="LRI3" s="150"/>
      <c r="LRJ3" s="150"/>
      <c r="LRK3" s="150"/>
      <c r="LRL3" s="150"/>
      <c r="LRM3" s="150"/>
      <c r="LRN3" s="150"/>
      <c r="LRO3" s="150"/>
      <c r="LRP3" s="150"/>
      <c r="LRQ3" s="150"/>
      <c r="LRR3" s="150"/>
      <c r="LRS3" s="150"/>
      <c r="LRT3" s="150"/>
      <c r="LRU3" s="150"/>
      <c r="LRV3" s="150"/>
      <c r="LRW3" s="150"/>
      <c r="LRX3" s="150"/>
      <c r="LRY3" s="150"/>
      <c r="LRZ3" s="150"/>
      <c r="LSA3" s="150"/>
      <c r="LSB3" s="150"/>
      <c r="LSC3" s="150"/>
      <c r="LSD3" s="150"/>
      <c r="LSE3" s="150"/>
      <c r="LSF3" s="150"/>
      <c r="LSG3" s="150"/>
      <c r="LSH3" s="150"/>
      <c r="LSI3" s="150"/>
      <c r="LSJ3" s="150"/>
      <c r="LSK3" s="150"/>
      <c r="LSL3" s="150"/>
      <c r="LSM3" s="150"/>
      <c r="LSN3" s="150"/>
      <c r="LSO3" s="150"/>
      <c r="LSP3" s="150"/>
      <c r="LSQ3" s="150"/>
      <c r="LSR3" s="150"/>
      <c r="LSS3" s="150"/>
      <c r="LST3" s="150"/>
      <c r="LSU3" s="150"/>
      <c r="LSV3" s="150"/>
      <c r="LSW3" s="150"/>
      <c r="LSX3" s="150"/>
      <c r="LSY3" s="150"/>
      <c r="LSZ3" s="150"/>
      <c r="LTA3" s="150"/>
      <c r="LTB3" s="150"/>
      <c r="LTC3" s="150"/>
      <c r="LTD3" s="150"/>
      <c r="LTE3" s="150"/>
      <c r="LTF3" s="150"/>
      <c r="LTG3" s="150"/>
      <c r="LTH3" s="150"/>
      <c r="LTI3" s="150"/>
      <c r="LTJ3" s="150"/>
      <c r="LTK3" s="150"/>
      <c r="LTL3" s="150"/>
      <c r="LTM3" s="150"/>
      <c r="LTN3" s="150"/>
      <c r="LTO3" s="150"/>
      <c r="LTP3" s="150"/>
      <c r="LTQ3" s="150"/>
      <c r="LTR3" s="150"/>
      <c r="LTS3" s="150"/>
      <c r="LTT3" s="150"/>
      <c r="LTU3" s="150"/>
      <c r="LTV3" s="150"/>
      <c r="LTW3" s="150"/>
      <c r="LTX3" s="150"/>
      <c r="LTY3" s="150"/>
      <c r="LTZ3" s="150"/>
      <c r="LUA3" s="150"/>
      <c r="LUB3" s="150"/>
      <c r="LUC3" s="150"/>
      <c r="LUD3" s="150"/>
      <c r="LUE3" s="150"/>
      <c r="LUF3" s="150"/>
      <c r="LUG3" s="150"/>
      <c r="LUH3" s="150"/>
      <c r="LUI3" s="150"/>
      <c r="LUJ3" s="150"/>
      <c r="LUK3" s="150"/>
      <c r="LUL3" s="150"/>
      <c r="LUM3" s="150"/>
      <c r="LUN3" s="150"/>
      <c r="LUO3" s="150"/>
      <c r="LUP3" s="150"/>
      <c r="LUQ3" s="150"/>
      <c r="LUR3" s="150"/>
      <c r="LUS3" s="150"/>
      <c r="LUT3" s="150"/>
      <c r="LUU3" s="150"/>
      <c r="LUV3" s="150"/>
      <c r="LUW3" s="150"/>
      <c r="LUX3" s="150"/>
      <c r="LUY3" s="150"/>
      <c r="LUZ3" s="150"/>
      <c r="LVA3" s="150"/>
      <c r="LVB3" s="150"/>
      <c r="LVC3" s="150"/>
      <c r="LVD3" s="150"/>
      <c r="LVE3" s="150"/>
      <c r="LVF3" s="150"/>
      <c r="LVG3" s="150"/>
      <c r="LVH3" s="150"/>
      <c r="LVI3" s="150"/>
      <c r="LVJ3" s="150"/>
      <c r="LVK3" s="150"/>
      <c r="LVL3" s="150"/>
      <c r="LVM3" s="150"/>
      <c r="LVN3" s="150"/>
      <c r="LVO3" s="150"/>
      <c r="LVP3" s="150"/>
      <c r="LVQ3" s="150"/>
      <c r="LVR3" s="150"/>
      <c r="LVS3" s="150"/>
      <c r="LVT3" s="150"/>
      <c r="LVU3" s="150"/>
      <c r="LVV3" s="150"/>
      <c r="LVW3" s="150"/>
      <c r="LVX3" s="150"/>
      <c r="LVY3" s="150"/>
      <c r="LVZ3" s="150"/>
      <c r="LWA3" s="150"/>
      <c r="LWB3" s="150"/>
      <c r="LWC3" s="150"/>
      <c r="LWD3" s="150"/>
      <c r="LWE3" s="150"/>
      <c r="LWF3" s="150"/>
      <c r="LWG3" s="150"/>
      <c r="LWH3" s="150"/>
      <c r="LWI3" s="150"/>
      <c r="LWJ3" s="150"/>
      <c r="LWK3" s="150"/>
      <c r="LWL3" s="150"/>
      <c r="LWM3" s="150"/>
      <c r="LWN3" s="150"/>
      <c r="LWO3" s="150"/>
      <c r="LWP3" s="150"/>
      <c r="LWQ3" s="150"/>
      <c r="LWR3" s="150"/>
      <c r="LWS3" s="150"/>
      <c r="LWT3" s="150"/>
      <c r="LWU3" s="150"/>
      <c r="LWV3" s="150"/>
      <c r="LWW3" s="150"/>
      <c r="LWX3" s="150"/>
      <c r="LWY3" s="150"/>
      <c r="LWZ3" s="150"/>
      <c r="LXA3" s="150"/>
      <c r="LXB3" s="150"/>
      <c r="LXC3" s="150"/>
      <c r="LXD3" s="150"/>
      <c r="LXE3" s="150"/>
      <c r="LXF3" s="150"/>
      <c r="LXG3" s="150"/>
      <c r="LXH3" s="150"/>
      <c r="LXI3" s="150"/>
      <c r="LXJ3" s="150"/>
      <c r="LXK3" s="150"/>
      <c r="LXL3" s="150"/>
      <c r="LXM3" s="150"/>
      <c r="LXN3" s="150"/>
      <c r="LXO3" s="150"/>
      <c r="LXP3" s="150"/>
      <c r="LXQ3" s="150"/>
      <c r="LXR3" s="150"/>
      <c r="LXS3" s="150"/>
      <c r="LXT3" s="150"/>
      <c r="LXU3" s="150"/>
      <c r="LXV3" s="150"/>
      <c r="LXW3" s="150"/>
      <c r="LXX3" s="150"/>
      <c r="LXY3" s="150"/>
      <c r="LXZ3" s="150"/>
      <c r="LYA3" s="150"/>
      <c r="LYB3" s="150"/>
      <c r="LYC3" s="150"/>
      <c r="LYD3" s="150"/>
      <c r="LYE3" s="150"/>
      <c r="LYF3" s="150"/>
      <c r="LYG3" s="150"/>
      <c r="LYH3" s="150"/>
      <c r="LYI3" s="150"/>
      <c r="LYJ3" s="150"/>
      <c r="LYK3" s="150"/>
      <c r="LYL3" s="150"/>
      <c r="LYM3" s="150"/>
      <c r="LYN3" s="150"/>
      <c r="LYO3" s="150"/>
      <c r="LYP3" s="150"/>
      <c r="LYQ3" s="150"/>
      <c r="LYR3" s="150"/>
      <c r="LYS3" s="150"/>
      <c r="LYT3" s="150"/>
      <c r="LYU3" s="150"/>
      <c r="LYV3" s="150"/>
      <c r="LYW3" s="150"/>
      <c r="LYX3" s="150"/>
      <c r="LYY3" s="150"/>
      <c r="LYZ3" s="150"/>
      <c r="LZA3" s="150"/>
      <c r="LZB3" s="150"/>
      <c r="LZC3" s="150"/>
      <c r="LZD3" s="150"/>
      <c r="LZE3" s="150"/>
      <c r="LZF3" s="150"/>
      <c r="LZG3" s="150"/>
      <c r="LZH3" s="150"/>
      <c r="LZI3" s="150"/>
      <c r="LZJ3" s="150"/>
      <c r="LZK3" s="150"/>
      <c r="LZL3" s="150"/>
      <c r="LZM3" s="150"/>
      <c r="LZN3" s="150"/>
      <c r="LZO3" s="150"/>
      <c r="LZP3" s="150"/>
      <c r="LZQ3" s="150"/>
      <c r="LZR3" s="150"/>
      <c r="LZS3" s="150"/>
      <c r="LZT3" s="150"/>
      <c r="LZU3" s="150"/>
      <c r="LZV3" s="150"/>
      <c r="LZW3" s="150"/>
      <c r="LZX3" s="150"/>
      <c r="LZY3" s="150"/>
      <c r="LZZ3" s="150"/>
      <c r="MAA3" s="150"/>
      <c r="MAB3" s="150"/>
      <c r="MAC3" s="150"/>
      <c r="MAD3" s="150"/>
      <c r="MAE3" s="150"/>
      <c r="MAF3" s="150"/>
      <c r="MAG3" s="150"/>
      <c r="MAH3" s="150"/>
      <c r="MAI3" s="150"/>
      <c r="MAJ3" s="150"/>
      <c r="MAK3" s="150"/>
      <c r="MAL3" s="150"/>
      <c r="MAM3" s="150"/>
      <c r="MAN3" s="150"/>
      <c r="MAO3" s="150"/>
      <c r="MAP3" s="150"/>
      <c r="MAQ3" s="150"/>
      <c r="MAR3" s="150"/>
      <c r="MAS3" s="150"/>
      <c r="MAT3" s="150"/>
      <c r="MAU3" s="150"/>
      <c r="MAV3" s="150"/>
      <c r="MAW3" s="150"/>
      <c r="MAX3" s="150"/>
      <c r="MAY3" s="150"/>
      <c r="MAZ3" s="150"/>
      <c r="MBA3" s="150"/>
      <c r="MBB3" s="150"/>
      <c r="MBC3" s="150"/>
      <c r="MBD3" s="150"/>
      <c r="MBE3" s="150"/>
      <c r="MBF3" s="150"/>
      <c r="MBG3" s="150"/>
      <c r="MBH3" s="150"/>
      <c r="MBI3" s="150"/>
      <c r="MBJ3" s="150"/>
      <c r="MBK3" s="150"/>
      <c r="MBL3" s="150"/>
      <c r="MBM3" s="150"/>
      <c r="MBN3" s="150"/>
      <c r="MBO3" s="150"/>
      <c r="MBP3" s="150"/>
      <c r="MBQ3" s="150"/>
      <c r="MBR3" s="150"/>
      <c r="MBS3" s="150"/>
      <c r="MBT3" s="150"/>
      <c r="MBU3" s="150"/>
      <c r="MBV3" s="150"/>
      <c r="MBW3" s="150"/>
      <c r="MBX3" s="150"/>
      <c r="MBY3" s="150"/>
      <c r="MBZ3" s="150"/>
      <c r="MCA3" s="150"/>
      <c r="MCB3" s="150"/>
      <c r="MCC3" s="150"/>
      <c r="MCD3" s="150"/>
      <c r="MCE3" s="150"/>
      <c r="MCF3" s="150"/>
      <c r="MCG3" s="150"/>
      <c r="MCH3" s="150"/>
      <c r="MCI3" s="150"/>
      <c r="MCJ3" s="150"/>
      <c r="MCK3" s="150"/>
      <c r="MCL3" s="150"/>
      <c r="MCM3" s="150"/>
      <c r="MCN3" s="150"/>
      <c r="MCO3" s="150"/>
      <c r="MCP3" s="150"/>
      <c r="MCQ3" s="150"/>
      <c r="MCR3" s="150"/>
      <c r="MCS3" s="150"/>
      <c r="MCT3" s="150"/>
      <c r="MCU3" s="150"/>
      <c r="MCV3" s="150"/>
      <c r="MCW3" s="150"/>
      <c r="MCX3" s="150"/>
      <c r="MCY3" s="150"/>
      <c r="MCZ3" s="150"/>
      <c r="MDA3" s="150"/>
      <c r="MDB3" s="150"/>
      <c r="MDC3" s="150"/>
      <c r="MDD3" s="150"/>
      <c r="MDE3" s="150"/>
      <c r="MDF3" s="150"/>
      <c r="MDG3" s="150"/>
      <c r="MDH3" s="150"/>
      <c r="MDI3" s="150"/>
      <c r="MDJ3" s="150"/>
      <c r="MDK3" s="150"/>
      <c r="MDL3" s="150"/>
      <c r="MDM3" s="150"/>
      <c r="MDN3" s="150"/>
      <c r="MDO3" s="150"/>
      <c r="MDP3" s="150"/>
      <c r="MDQ3" s="150"/>
      <c r="MDR3" s="150"/>
      <c r="MDS3" s="150"/>
      <c r="MDT3" s="150"/>
      <c r="MDU3" s="150"/>
      <c r="MDV3" s="150"/>
      <c r="MDW3" s="150"/>
      <c r="MDX3" s="150"/>
      <c r="MDY3" s="150"/>
      <c r="MDZ3" s="150"/>
      <c r="MEA3" s="150"/>
      <c r="MEB3" s="150"/>
      <c r="MEC3" s="150"/>
      <c r="MED3" s="150"/>
      <c r="MEE3" s="150"/>
      <c r="MEF3" s="150"/>
      <c r="MEG3" s="150"/>
      <c r="MEH3" s="150"/>
      <c r="MEI3" s="150"/>
      <c r="MEJ3" s="150"/>
      <c r="MEK3" s="150"/>
      <c r="MEL3" s="150"/>
      <c r="MEM3" s="150"/>
      <c r="MEN3" s="150"/>
      <c r="MEO3" s="150"/>
      <c r="MEP3" s="150"/>
      <c r="MEQ3" s="150"/>
      <c r="MER3" s="150"/>
      <c r="MES3" s="150"/>
      <c r="MET3" s="150"/>
      <c r="MEU3" s="150"/>
      <c r="MEV3" s="150"/>
      <c r="MEW3" s="150"/>
      <c r="MEX3" s="150"/>
      <c r="MEY3" s="150"/>
      <c r="MEZ3" s="150"/>
      <c r="MFA3" s="150"/>
      <c r="MFB3" s="150"/>
      <c r="MFC3" s="150"/>
      <c r="MFD3" s="150"/>
      <c r="MFE3" s="150"/>
      <c r="MFF3" s="150"/>
      <c r="MFG3" s="150"/>
      <c r="MFH3" s="150"/>
      <c r="MFI3" s="150"/>
      <c r="MFJ3" s="150"/>
      <c r="MFK3" s="150"/>
      <c r="MFL3" s="150"/>
      <c r="MFM3" s="150"/>
      <c r="MFN3" s="150"/>
      <c r="MFO3" s="150"/>
      <c r="MFP3" s="150"/>
      <c r="MFQ3" s="150"/>
      <c r="MFR3" s="150"/>
      <c r="MFS3" s="150"/>
      <c r="MFT3" s="150"/>
      <c r="MFU3" s="150"/>
      <c r="MFV3" s="150"/>
      <c r="MFW3" s="150"/>
      <c r="MFX3" s="150"/>
      <c r="MFY3" s="150"/>
      <c r="MFZ3" s="150"/>
      <c r="MGA3" s="150"/>
      <c r="MGB3" s="150"/>
      <c r="MGC3" s="150"/>
      <c r="MGD3" s="150"/>
      <c r="MGE3" s="150"/>
      <c r="MGF3" s="150"/>
      <c r="MGG3" s="150"/>
      <c r="MGH3" s="150"/>
      <c r="MGI3" s="150"/>
      <c r="MGJ3" s="150"/>
      <c r="MGK3" s="150"/>
      <c r="MGL3" s="150"/>
      <c r="MGM3" s="150"/>
      <c r="MGN3" s="150"/>
      <c r="MGO3" s="150"/>
      <c r="MGP3" s="150"/>
      <c r="MGQ3" s="150"/>
      <c r="MGR3" s="150"/>
      <c r="MGS3" s="150"/>
      <c r="MGT3" s="150"/>
      <c r="MGU3" s="150"/>
      <c r="MGV3" s="150"/>
      <c r="MGW3" s="150"/>
      <c r="MGX3" s="150"/>
      <c r="MGY3" s="150"/>
      <c r="MGZ3" s="150"/>
      <c r="MHA3" s="150"/>
      <c r="MHB3" s="150"/>
      <c r="MHC3" s="150"/>
      <c r="MHD3" s="150"/>
      <c r="MHE3" s="150"/>
      <c r="MHF3" s="150"/>
      <c r="MHG3" s="150"/>
      <c r="MHH3" s="150"/>
      <c r="MHI3" s="150"/>
      <c r="MHJ3" s="150"/>
      <c r="MHK3" s="150"/>
      <c r="MHL3" s="150"/>
      <c r="MHM3" s="150"/>
      <c r="MHN3" s="150"/>
      <c r="MHO3" s="150"/>
      <c r="MHP3" s="150"/>
      <c r="MHQ3" s="150"/>
      <c r="MHR3" s="150"/>
      <c r="MHS3" s="150"/>
      <c r="MHT3" s="150"/>
      <c r="MHU3" s="150"/>
      <c r="MHV3" s="150"/>
      <c r="MHW3" s="150"/>
      <c r="MHX3" s="150"/>
      <c r="MHY3" s="150"/>
      <c r="MHZ3" s="150"/>
      <c r="MIA3" s="150"/>
      <c r="MIB3" s="150"/>
      <c r="MIC3" s="150"/>
      <c r="MID3" s="150"/>
      <c r="MIE3" s="150"/>
      <c r="MIF3" s="150"/>
      <c r="MIG3" s="150"/>
      <c r="MIH3" s="150"/>
      <c r="MII3" s="150"/>
      <c r="MIJ3" s="150"/>
      <c r="MIK3" s="150"/>
      <c r="MIL3" s="150"/>
      <c r="MIM3" s="150"/>
      <c r="MIN3" s="150"/>
      <c r="MIO3" s="150"/>
      <c r="MIP3" s="150"/>
      <c r="MIQ3" s="150"/>
      <c r="MIR3" s="150"/>
      <c r="MIS3" s="150"/>
      <c r="MIT3" s="150"/>
      <c r="MIU3" s="150"/>
      <c r="MIV3" s="150"/>
      <c r="MIW3" s="150"/>
      <c r="MIX3" s="150"/>
      <c r="MIY3" s="150"/>
      <c r="MIZ3" s="150"/>
      <c r="MJA3" s="150"/>
      <c r="MJB3" s="150"/>
      <c r="MJC3" s="150"/>
      <c r="MJD3" s="150"/>
      <c r="MJE3" s="150"/>
      <c r="MJF3" s="150"/>
      <c r="MJG3" s="150"/>
      <c r="MJH3" s="150"/>
      <c r="MJI3" s="150"/>
      <c r="MJJ3" s="150"/>
      <c r="MJK3" s="150"/>
      <c r="MJL3" s="150"/>
      <c r="MJM3" s="150"/>
      <c r="MJN3" s="150"/>
      <c r="MJO3" s="150"/>
      <c r="MJP3" s="150"/>
      <c r="MJQ3" s="150"/>
      <c r="MJR3" s="150"/>
      <c r="MJS3" s="150"/>
      <c r="MJT3" s="150"/>
      <c r="MJU3" s="150"/>
      <c r="MJV3" s="150"/>
      <c r="MJW3" s="150"/>
      <c r="MJX3" s="150"/>
      <c r="MJY3" s="150"/>
      <c r="MJZ3" s="150"/>
      <c r="MKA3" s="150"/>
      <c r="MKB3" s="150"/>
      <c r="MKC3" s="150"/>
      <c r="MKD3" s="150"/>
      <c r="MKE3" s="150"/>
      <c r="MKF3" s="150"/>
      <c r="MKG3" s="150"/>
      <c r="MKH3" s="150"/>
      <c r="MKI3" s="150"/>
      <c r="MKJ3" s="150"/>
      <c r="MKK3" s="150"/>
      <c r="MKL3" s="150"/>
      <c r="MKM3" s="150"/>
      <c r="MKN3" s="150"/>
      <c r="MKO3" s="150"/>
      <c r="MKP3" s="150"/>
      <c r="MKQ3" s="150"/>
      <c r="MKR3" s="150"/>
      <c r="MKS3" s="150"/>
      <c r="MKT3" s="150"/>
      <c r="MKU3" s="150"/>
      <c r="MKV3" s="150"/>
      <c r="MKW3" s="150"/>
      <c r="MKX3" s="150"/>
      <c r="MKY3" s="150"/>
      <c r="MKZ3" s="150"/>
      <c r="MLA3" s="150"/>
      <c r="MLB3" s="150"/>
      <c r="MLC3" s="150"/>
      <c r="MLD3" s="150"/>
      <c r="MLE3" s="150"/>
      <c r="MLF3" s="150"/>
      <c r="MLG3" s="150"/>
      <c r="MLH3" s="150"/>
      <c r="MLI3" s="150"/>
      <c r="MLJ3" s="150"/>
      <c r="MLK3" s="150"/>
      <c r="MLL3" s="150"/>
      <c r="MLM3" s="150"/>
      <c r="MLN3" s="150"/>
      <c r="MLO3" s="150"/>
      <c r="MLP3" s="150"/>
      <c r="MLQ3" s="150"/>
      <c r="MLR3" s="150"/>
      <c r="MLS3" s="150"/>
      <c r="MLT3" s="150"/>
      <c r="MLU3" s="150"/>
      <c r="MLV3" s="150"/>
      <c r="MLW3" s="150"/>
      <c r="MLX3" s="150"/>
      <c r="MLY3" s="150"/>
      <c r="MLZ3" s="150"/>
      <c r="MMA3" s="150"/>
      <c r="MMB3" s="150"/>
      <c r="MMC3" s="150"/>
      <c r="MMD3" s="150"/>
      <c r="MME3" s="150"/>
      <c r="MMF3" s="150"/>
      <c r="MMG3" s="150"/>
      <c r="MMH3" s="150"/>
      <c r="MMI3" s="150"/>
      <c r="MMJ3" s="150"/>
      <c r="MMK3" s="150"/>
      <c r="MML3" s="150"/>
      <c r="MMM3" s="150"/>
      <c r="MMN3" s="150"/>
      <c r="MMO3" s="150"/>
      <c r="MMP3" s="150"/>
      <c r="MMQ3" s="150"/>
      <c r="MMR3" s="150"/>
      <c r="MMS3" s="150"/>
      <c r="MMT3" s="150"/>
      <c r="MMU3" s="150"/>
      <c r="MMV3" s="150"/>
      <c r="MMW3" s="150"/>
      <c r="MMX3" s="150"/>
      <c r="MMY3" s="150"/>
      <c r="MMZ3" s="150"/>
      <c r="MNA3" s="150"/>
      <c r="MNB3" s="150"/>
      <c r="MNC3" s="150"/>
      <c r="MND3" s="150"/>
      <c r="MNE3" s="150"/>
      <c r="MNF3" s="150"/>
      <c r="MNG3" s="150"/>
      <c r="MNH3" s="150"/>
      <c r="MNI3" s="150"/>
      <c r="MNJ3" s="150"/>
      <c r="MNK3" s="150"/>
      <c r="MNL3" s="150"/>
      <c r="MNM3" s="150"/>
      <c r="MNN3" s="150"/>
      <c r="MNO3" s="150"/>
      <c r="MNP3" s="150"/>
      <c r="MNQ3" s="150"/>
      <c r="MNR3" s="150"/>
      <c r="MNS3" s="150"/>
      <c r="MNT3" s="150"/>
      <c r="MNU3" s="150"/>
      <c r="MNV3" s="150"/>
      <c r="MNW3" s="150"/>
      <c r="MNX3" s="150"/>
      <c r="MNY3" s="150"/>
      <c r="MNZ3" s="150"/>
      <c r="MOA3" s="150"/>
      <c r="MOB3" s="150"/>
      <c r="MOC3" s="150"/>
      <c r="MOD3" s="150"/>
      <c r="MOE3" s="150"/>
      <c r="MOF3" s="150"/>
      <c r="MOG3" s="150"/>
      <c r="MOH3" s="150"/>
      <c r="MOI3" s="150"/>
      <c r="MOJ3" s="150"/>
      <c r="MOK3" s="150"/>
      <c r="MOL3" s="150"/>
      <c r="MOM3" s="150"/>
      <c r="MON3" s="150"/>
      <c r="MOO3" s="150"/>
      <c r="MOP3" s="150"/>
      <c r="MOQ3" s="150"/>
      <c r="MOR3" s="150"/>
      <c r="MOS3" s="150"/>
      <c r="MOT3" s="150"/>
      <c r="MOU3" s="150"/>
      <c r="MOV3" s="150"/>
      <c r="MOW3" s="150"/>
      <c r="MOX3" s="150"/>
      <c r="MOY3" s="150"/>
      <c r="MOZ3" s="150"/>
      <c r="MPA3" s="150"/>
      <c r="MPB3" s="150"/>
      <c r="MPC3" s="150"/>
      <c r="MPD3" s="150"/>
      <c r="MPE3" s="150"/>
      <c r="MPF3" s="150"/>
      <c r="MPG3" s="150"/>
      <c r="MPH3" s="150"/>
      <c r="MPI3" s="150"/>
      <c r="MPJ3" s="150"/>
      <c r="MPK3" s="150"/>
      <c r="MPL3" s="150"/>
      <c r="MPM3" s="150"/>
      <c r="MPN3" s="150"/>
      <c r="MPO3" s="150"/>
      <c r="MPP3" s="150"/>
      <c r="MPQ3" s="150"/>
      <c r="MPR3" s="150"/>
      <c r="MPS3" s="150"/>
      <c r="MPT3" s="150"/>
      <c r="MPU3" s="150"/>
      <c r="MPV3" s="150"/>
      <c r="MPW3" s="150"/>
      <c r="MPX3" s="150"/>
      <c r="MPY3" s="150"/>
      <c r="MPZ3" s="150"/>
      <c r="MQA3" s="150"/>
      <c r="MQB3" s="150"/>
      <c r="MQC3" s="150"/>
      <c r="MQD3" s="150"/>
      <c r="MQE3" s="150"/>
      <c r="MQF3" s="150"/>
      <c r="MQG3" s="150"/>
      <c r="MQH3" s="150"/>
      <c r="MQI3" s="150"/>
      <c r="MQJ3" s="150"/>
      <c r="MQK3" s="150"/>
      <c r="MQL3" s="150"/>
      <c r="MQM3" s="150"/>
      <c r="MQN3" s="150"/>
      <c r="MQO3" s="150"/>
      <c r="MQP3" s="150"/>
      <c r="MQQ3" s="150"/>
      <c r="MQR3" s="150"/>
      <c r="MQS3" s="150"/>
      <c r="MQT3" s="150"/>
      <c r="MQU3" s="150"/>
      <c r="MQV3" s="150"/>
      <c r="MQW3" s="150"/>
      <c r="MQX3" s="150"/>
      <c r="MQY3" s="150"/>
      <c r="MQZ3" s="150"/>
      <c r="MRA3" s="150"/>
      <c r="MRB3" s="150"/>
      <c r="MRC3" s="150"/>
      <c r="MRD3" s="150"/>
      <c r="MRE3" s="150"/>
      <c r="MRF3" s="150"/>
      <c r="MRG3" s="150"/>
      <c r="MRH3" s="150"/>
      <c r="MRI3" s="150"/>
      <c r="MRJ3" s="150"/>
      <c r="MRK3" s="150"/>
      <c r="MRL3" s="150"/>
      <c r="MRM3" s="150"/>
      <c r="MRN3" s="150"/>
      <c r="MRO3" s="150"/>
      <c r="MRP3" s="150"/>
      <c r="MRQ3" s="150"/>
      <c r="MRR3" s="150"/>
      <c r="MRS3" s="150"/>
      <c r="MRT3" s="150"/>
      <c r="MRU3" s="150"/>
      <c r="MRV3" s="150"/>
      <c r="MRW3" s="150"/>
      <c r="MRX3" s="150"/>
      <c r="MRY3" s="150"/>
      <c r="MRZ3" s="150"/>
      <c r="MSA3" s="150"/>
      <c r="MSB3" s="150"/>
      <c r="MSC3" s="150"/>
      <c r="MSD3" s="150"/>
      <c r="MSE3" s="150"/>
      <c r="MSF3" s="150"/>
      <c r="MSG3" s="150"/>
      <c r="MSH3" s="150"/>
      <c r="MSI3" s="150"/>
      <c r="MSJ3" s="150"/>
      <c r="MSK3" s="150"/>
      <c r="MSL3" s="150"/>
      <c r="MSM3" s="150"/>
      <c r="MSN3" s="150"/>
      <c r="MSO3" s="150"/>
      <c r="MSP3" s="150"/>
      <c r="MSQ3" s="150"/>
      <c r="MSR3" s="150"/>
      <c r="MSS3" s="150"/>
      <c r="MST3" s="150"/>
      <c r="MSU3" s="150"/>
      <c r="MSV3" s="150"/>
      <c r="MSW3" s="150"/>
      <c r="MSX3" s="150"/>
      <c r="MSY3" s="150"/>
      <c r="MSZ3" s="150"/>
      <c r="MTA3" s="150"/>
      <c r="MTB3" s="150"/>
      <c r="MTC3" s="150"/>
      <c r="MTD3" s="150"/>
      <c r="MTE3" s="150"/>
      <c r="MTF3" s="150"/>
      <c r="MTG3" s="150"/>
      <c r="MTH3" s="150"/>
      <c r="MTI3" s="150"/>
      <c r="MTJ3" s="150"/>
      <c r="MTK3" s="150"/>
      <c r="MTL3" s="150"/>
      <c r="MTM3" s="150"/>
      <c r="MTN3" s="150"/>
      <c r="MTO3" s="150"/>
      <c r="MTP3" s="150"/>
      <c r="MTQ3" s="150"/>
      <c r="MTR3" s="150"/>
      <c r="MTS3" s="150"/>
      <c r="MTT3" s="150"/>
      <c r="MTU3" s="150"/>
      <c r="MTV3" s="150"/>
      <c r="MTW3" s="150"/>
      <c r="MTX3" s="150"/>
      <c r="MTY3" s="150"/>
      <c r="MTZ3" s="150"/>
      <c r="MUA3" s="150"/>
      <c r="MUB3" s="150"/>
      <c r="MUC3" s="150"/>
      <c r="MUD3" s="150"/>
      <c r="MUE3" s="150"/>
      <c r="MUF3" s="150"/>
      <c r="MUG3" s="150"/>
      <c r="MUH3" s="150"/>
      <c r="MUI3" s="150"/>
      <c r="MUJ3" s="150"/>
      <c r="MUK3" s="150"/>
      <c r="MUL3" s="150"/>
      <c r="MUM3" s="150"/>
      <c r="MUN3" s="150"/>
      <c r="MUO3" s="150"/>
      <c r="MUP3" s="150"/>
      <c r="MUQ3" s="150"/>
      <c r="MUR3" s="150"/>
      <c r="MUS3" s="150"/>
      <c r="MUT3" s="150"/>
      <c r="MUU3" s="150"/>
      <c r="MUV3" s="150"/>
      <c r="MUW3" s="150"/>
      <c r="MUX3" s="150"/>
      <c r="MUY3" s="150"/>
      <c r="MUZ3" s="150"/>
      <c r="MVA3" s="150"/>
      <c r="MVB3" s="150"/>
      <c r="MVC3" s="150"/>
      <c r="MVD3" s="150"/>
      <c r="MVE3" s="150"/>
      <c r="MVF3" s="150"/>
      <c r="MVG3" s="150"/>
      <c r="MVH3" s="150"/>
      <c r="MVI3" s="150"/>
      <c r="MVJ3" s="150"/>
      <c r="MVK3" s="150"/>
      <c r="MVL3" s="150"/>
      <c r="MVM3" s="150"/>
      <c r="MVN3" s="150"/>
      <c r="MVO3" s="150"/>
      <c r="MVP3" s="150"/>
      <c r="MVQ3" s="150"/>
      <c r="MVR3" s="150"/>
      <c r="MVS3" s="150"/>
      <c r="MVT3" s="150"/>
      <c r="MVU3" s="150"/>
      <c r="MVV3" s="150"/>
      <c r="MVW3" s="150"/>
      <c r="MVX3" s="150"/>
      <c r="MVY3" s="150"/>
      <c r="MVZ3" s="150"/>
      <c r="MWA3" s="150"/>
      <c r="MWB3" s="150"/>
      <c r="MWC3" s="150"/>
      <c r="MWD3" s="150"/>
      <c r="MWE3" s="150"/>
      <c r="MWF3" s="150"/>
      <c r="MWG3" s="150"/>
      <c r="MWH3" s="150"/>
      <c r="MWI3" s="150"/>
      <c r="MWJ3" s="150"/>
      <c r="MWK3" s="150"/>
      <c r="MWL3" s="150"/>
      <c r="MWM3" s="150"/>
      <c r="MWN3" s="150"/>
      <c r="MWO3" s="150"/>
      <c r="MWP3" s="150"/>
      <c r="MWQ3" s="150"/>
      <c r="MWR3" s="150"/>
      <c r="MWS3" s="150"/>
      <c r="MWT3" s="150"/>
      <c r="MWU3" s="150"/>
      <c r="MWV3" s="150"/>
      <c r="MWW3" s="150"/>
      <c r="MWX3" s="150"/>
      <c r="MWY3" s="150"/>
      <c r="MWZ3" s="150"/>
      <c r="MXA3" s="150"/>
      <c r="MXB3" s="150"/>
      <c r="MXC3" s="150"/>
      <c r="MXD3" s="150"/>
      <c r="MXE3" s="150"/>
      <c r="MXF3" s="150"/>
      <c r="MXG3" s="150"/>
      <c r="MXH3" s="150"/>
      <c r="MXI3" s="150"/>
      <c r="MXJ3" s="150"/>
      <c r="MXK3" s="150"/>
      <c r="MXL3" s="150"/>
      <c r="MXM3" s="150"/>
      <c r="MXN3" s="150"/>
      <c r="MXO3" s="150"/>
      <c r="MXP3" s="150"/>
      <c r="MXQ3" s="150"/>
      <c r="MXR3" s="150"/>
      <c r="MXS3" s="150"/>
      <c r="MXT3" s="150"/>
      <c r="MXU3" s="150"/>
      <c r="MXV3" s="150"/>
      <c r="MXW3" s="150"/>
      <c r="MXX3" s="150"/>
      <c r="MXY3" s="150"/>
      <c r="MXZ3" s="150"/>
      <c r="MYA3" s="150"/>
      <c r="MYB3" s="150"/>
      <c r="MYC3" s="150"/>
      <c r="MYD3" s="150"/>
      <c r="MYE3" s="150"/>
      <c r="MYF3" s="150"/>
      <c r="MYG3" s="150"/>
      <c r="MYH3" s="150"/>
      <c r="MYI3" s="150"/>
      <c r="MYJ3" s="150"/>
      <c r="MYK3" s="150"/>
      <c r="MYL3" s="150"/>
      <c r="MYM3" s="150"/>
      <c r="MYN3" s="150"/>
      <c r="MYO3" s="150"/>
      <c r="MYP3" s="150"/>
      <c r="MYQ3" s="150"/>
      <c r="MYR3" s="150"/>
      <c r="MYS3" s="150"/>
      <c r="MYT3" s="150"/>
      <c r="MYU3" s="150"/>
      <c r="MYV3" s="150"/>
      <c r="MYW3" s="150"/>
      <c r="MYX3" s="150"/>
      <c r="MYY3" s="150"/>
      <c r="MYZ3" s="150"/>
      <c r="MZA3" s="150"/>
      <c r="MZB3" s="150"/>
      <c r="MZC3" s="150"/>
      <c r="MZD3" s="150"/>
      <c r="MZE3" s="150"/>
      <c r="MZF3" s="150"/>
      <c r="MZG3" s="150"/>
      <c r="MZH3" s="150"/>
      <c r="MZI3" s="150"/>
      <c r="MZJ3" s="150"/>
      <c r="MZK3" s="150"/>
      <c r="MZL3" s="150"/>
      <c r="MZM3" s="150"/>
      <c r="MZN3" s="150"/>
      <c r="MZO3" s="150"/>
      <c r="MZP3" s="150"/>
      <c r="MZQ3" s="150"/>
      <c r="MZR3" s="150"/>
      <c r="MZS3" s="150"/>
      <c r="MZT3" s="150"/>
      <c r="MZU3" s="150"/>
      <c r="MZV3" s="150"/>
      <c r="MZW3" s="150"/>
      <c r="MZX3" s="150"/>
      <c r="MZY3" s="150"/>
      <c r="MZZ3" s="150"/>
      <c r="NAA3" s="150"/>
      <c r="NAB3" s="150"/>
      <c r="NAC3" s="150"/>
      <c r="NAD3" s="150"/>
      <c r="NAE3" s="150"/>
      <c r="NAF3" s="150"/>
      <c r="NAG3" s="150"/>
      <c r="NAH3" s="150"/>
      <c r="NAI3" s="150"/>
      <c r="NAJ3" s="150"/>
      <c r="NAK3" s="150"/>
      <c r="NAL3" s="150"/>
      <c r="NAM3" s="150"/>
      <c r="NAN3" s="150"/>
      <c r="NAO3" s="150"/>
      <c r="NAP3" s="150"/>
      <c r="NAQ3" s="150"/>
      <c r="NAR3" s="150"/>
      <c r="NAS3" s="150"/>
      <c r="NAT3" s="150"/>
      <c r="NAU3" s="150"/>
      <c r="NAV3" s="150"/>
      <c r="NAW3" s="150"/>
      <c r="NAX3" s="150"/>
      <c r="NAY3" s="150"/>
      <c r="NAZ3" s="150"/>
      <c r="NBA3" s="150"/>
      <c r="NBB3" s="150"/>
      <c r="NBC3" s="150"/>
      <c r="NBD3" s="150"/>
      <c r="NBE3" s="150"/>
      <c r="NBF3" s="150"/>
      <c r="NBG3" s="150"/>
      <c r="NBH3" s="150"/>
      <c r="NBI3" s="150"/>
      <c r="NBJ3" s="150"/>
      <c r="NBK3" s="150"/>
      <c r="NBL3" s="150"/>
      <c r="NBM3" s="150"/>
      <c r="NBN3" s="150"/>
      <c r="NBO3" s="150"/>
      <c r="NBP3" s="150"/>
      <c r="NBQ3" s="150"/>
      <c r="NBR3" s="150"/>
      <c r="NBS3" s="150"/>
      <c r="NBT3" s="150"/>
      <c r="NBU3" s="150"/>
      <c r="NBV3" s="150"/>
      <c r="NBW3" s="150"/>
      <c r="NBX3" s="150"/>
      <c r="NBY3" s="150"/>
      <c r="NBZ3" s="150"/>
      <c r="NCA3" s="150"/>
      <c r="NCB3" s="150"/>
      <c r="NCC3" s="150"/>
      <c r="NCD3" s="150"/>
      <c r="NCE3" s="150"/>
      <c r="NCF3" s="150"/>
      <c r="NCG3" s="150"/>
      <c r="NCH3" s="150"/>
      <c r="NCI3" s="150"/>
      <c r="NCJ3" s="150"/>
      <c r="NCK3" s="150"/>
      <c r="NCL3" s="150"/>
      <c r="NCM3" s="150"/>
      <c r="NCN3" s="150"/>
      <c r="NCO3" s="150"/>
      <c r="NCP3" s="150"/>
      <c r="NCQ3" s="150"/>
      <c r="NCR3" s="150"/>
      <c r="NCS3" s="150"/>
      <c r="NCT3" s="150"/>
      <c r="NCU3" s="150"/>
      <c r="NCV3" s="150"/>
      <c r="NCW3" s="150"/>
      <c r="NCX3" s="150"/>
      <c r="NCY3" s="150"/>
      <c r="NCZ3" s="150"/>
      <c r="NDA3" s="150"/>
      <c r="NDB3" s="150"/>
      <c r="NDC3" s="150"/>
      <c r="NDD3" s="150"/>
      <c r="NDE3" s="150"/>
      <c r="NDF3" s="150"/>
      <c r="NDG3" s="150"/>
      <c r="NDH3" s="150"/>
      <c r="NDI3" s="150"/>
      <c r="NDJ3" s="150"/>
      <c r="NDK3" s="150"/>
      <c r="NDL3" s="150"/>
      <c r="NDM3" s="150"/>
      <c r="NDN3" s="150"/>
      <c r="NDO3" s="150"/>
      <c r="NDP3" s="150"/>
      <c r="NDQ3" s="150"/>
      <c r="NDR3" s="150"/>
      <c r="NDS3" s="150"/>
      <c r="NDT3" s="150"/>
      <c r="NDU3" s="150"/>
      <c r="NDV3" s="150"/>
      <c r="NDW3" s="150"/>
      <c r="NDX3" s="150"/>
      <c r="NDY3" s="150"/>
      <c r="NDZ3" s="150"/>
      <c r="NEA3" s="150"/>
      <c r="NEB3" s="150"/>
      <c r="NEC3" s="150"/>
      <c r="NED3" s="150"/>
      <c r="NEE3" s="150"/>
      <c r="NEF3" s="150"/>
      <c r="NEG3" s="150"/>
      <c r="NEH3" s="150"/>
      <c r="NEI3" s="150"/>
      <c r="NEJ3" s="150"/>
      <c r="NEK3" s="150"/>
      <c r="NEL3" s="150"/>
      <c r="NEM3" s="150"/>
      <c r="NEN3" s="150"/>
      <c r="NEO3" s="150"/>
      <c r="NEP3" s="150"/>
      <c r="NEQ3" s="150"/>
      <c r="NER3" s="150"/>
      <c r="NES3" s="150"/>
      <c r="NET3" s="150"/>
      <c r="NEU3" s="150"/>
      <c r="NEV3" s="150"/>
      <c r="NEW3" s="150"/>
      <c r="NEX3" s="150"/>
      <c r="NEY3" s="150"/>
      <c r="NEZ3" s="150"/>
      <c r="NFA3" s="150"/>
      <c r="NFB3" s="150"/>
      <c r="NFC3" s="150"/>
      <c r="NFD3" s="150"/>
      <c r="NFE3" s="150"/>
      <c r="NFF3" s="150"/>
      <c r="NFG3" s="150"/>
      <c r="NFH3" s="150"/>
      <c r="NFI3" s="150"/>
      <c r="NFJ3" s="150"/>
      <c r="NFK3" s="150"/>
      <c r="NFL3" s="150"/>
      <c r="NFM3" s="150"/>
      <c r="NFN3" s="150"/>
      <c r="NFO3" s="150"/>
      <c r="NFP3" s="150"/>
      <c r="NFQ3" s="150"/>
      <c r="NFR3" s="150"/>
      <c r="NFS3" s="150"/>
      <c r="NFT3" s="150"/>
      <c r="NFU3" s="150"/>
      <c r="NFV3" s="150"/>
      <c r="NFW3" s="150"/>
      <c r="NFX3" s="150"/>
      <c r="NFY3" s="150"/>
      <c r="NFZ3" s="150"/>
      <c r="NGA3" s="150"/>
      <c r="NGB3" s="150"/>
      <c r="NGC3" s="150"/>
      <c r="NGD3" s="150"/>
      <c r="NGE3" s="150"/>
      <c r="NGF3" s="150"/>
      <c r="NGG3" s="150"/>
      <c r="NGH3" s="150"/>
      <c r="NGI3" s="150"/>
      <c r="NGJ3" s="150"/>
      <c r="NGK3" s="150"/>
      <c r="NGL3" s="150"/>
      <c r="NGM3" s="150"/>
      <c r="NGN3" s="150"/>
      <c r="NGO3" s="150"/>
      <c r="NGP3" s="150"/>
      <c r="NGQ3" s="150"/>
      <c r="NGR3" s="150"/>
      <c r="NGS3" s="150"/>
      <c r="NGT3" s="150"/>
      <c r="NGU3" s="150"/>
      <c r="NGV3" s="150"/>
      <c r="NGW3" s="150"/>
      <c r="NGX3" s="150"/>
      <c r="NGY3" s="150"/>
      <c r="NGZ3" s="150"/>
      <c r="NHA3" s="150"/>
      <c r="NHB3" s="150"/>
      <c r="NHC3" s="150"/>
      <c r="NHD3" s="150"/>
      <c r="NHE3" s="150"/>
      <c r="NHF3" s="150"/>
      <c r="NHG3" s="150"/>
      <c r="NHH3" s="150"/>
      <c r="NHI3" s="150"/>
      <c r="NHJ3" s="150"/>
      <c r="NHK3" s="150"/>
      <c r="NHL3" s="150"/>
      <c r="NHM3" s="150"/>
      <c r="NHN3" s="150"/>
      <c r="NHO3" s="150"/>
      <c r="NHP3" s="150"/>
      <c r="NHQ3" s="150"/>
      <c r="NHR3" s="150"/>
      <c r="NHS3" s="150"/>
      <c r="NHT3" s="150"/>
      <c r="NHU3" s="150"/>
      <c r="NHV3" s="150"/>
      <c r="NHW3" s="150"/>
      <c r="NHX3" s="150"/>
      <c r="NHY3" s="150"/>
      <c r="NHZ3" s="150"/>
      <c r="NIA3" s="150"/>
      <c r="NIB3" s="150"/>
      <c r="NIC3" s="150"/>
      <c r="NID3" s="150"/>
      <c r="NIE3" s="150"/>
      <c r="NIF3" s="150"/>
      <c r="NIG3" s="150"/>
      <c r="NIH3" s="150"/>
      <c r="NII3" s="150"/>
      <c r="NIJ3" s="150"/>
      <c r="NIK3" s="150"/>
      <c r="NIL3" s="150"/>
      <c r="NIM3" s="150"/>
      <c r="NIN3" s="150"/>
      <c r="NIO3" s="150"/>
      <c r="NIP3" s="150"/>
      <c r="NIQ3" s="150"/>
      <c r="NIR3" s="150"/>
      <c r="NIS3" s="150"/>
      <c r="NIT3" s="150"/>
      <c r="NIU3" s="150"/>
      <c r="NIV3" s="150"/>
      <c r="NIW3" s="150"/>
      <c r="NIX3" s="150"/>
      <c r="NIY3" s="150"/>
      <c r="NIZ3" s="150"/>
      <c r="NJA3" s="150"/>
      <c r="NJB3" s="150"/>
      <c r="NJC3" s="150"/>
      <c r="NJD3" s="150"/>
      <c r="NJE3" s="150"/>
      <c r="NJF3" s="150"/>
      <c r="NJG3" s="150"/>
      <c r="NJH3" s="150"/>
      <c r="NJI3" s="150"/>
      <c r="NJJ3" s="150"/>
      <c r="NJK3" s="150"/>
      <c r="NJL3" s="150"/>
      <c r="NJM3" s="150"/>
      <c r="NJN3" s="150"/>
      <c r="NJO3" s="150"/>
      <c r="NJP3" s="150"/>
      <c r="NJQ3" s="150"/>
      <c r="NJR3" s="150"/>
      <c r="NJS3" s="150"/>
      <c r="NJT3" s="150"/>
      <c r="NJU3" s="150"/>
      <c r="NJV3" s="150"/>
      <c r="NJW3" s="150"/>
      <c r="NJX3" s="150"/>
      <c r="NJY3" s="150"/>
      <c r="NJZ3" s="150"/>
      <c r="NKA3" s="150"/>
      <c r="NKB3" s="150"/>
      <c r="NKC3" s="150"/>
      <c r="NKD3" s="150"/>
      <c r="NKE3" s="150"/>
      <c r="NKF3" s="150"/>
      <c r="NKG3" s="150"/>
      <c r="NKH3" s="150"/>
      <c r="NKI3" s="150"/>
      <c r="NKJ3" s="150"/>
      <c r="NKK3" s="150"/>
      <c r="NKL3" s="150"/>
      <c r="NKM3" s="150"/>
      <c r="NKN3" s="150"/>
      <c r="NKO3" s="150"/>
      <c r="NKP3" s="150"/>
      <c r="NKQ3" s="150"/>
      <c r="NKR3" s="150"/>
      <c r="NKS3" s="150"/>
      <c r="NKT3" s="150"/>
      <c r="NKU3" s="150"/>
      <c r="NKV3" s="150"/>
      <c r="NKW3" s="150"/>
      <c r="NKX3" s="150"/>
      <c r="NKY3" s="150"/>
      <c r="NKZ3" s="150"/>
      <c r="NLA3" s="150"/>
      <c r="NLB3" s="150"/>
      <c r="NLC3" s="150"/>
      <c r="NLD3" s="150"/>
      <c r="NLE3" s="150"/>
      <c r="NLF3" s="150"/>
      <c r="NLG3" s="150"/>
      <c r="NLH3" s="150"/>
      <c r="NLI3" s="150"/>
      <c r="NLJ3" s="150"/>
      <c r="NLK3" s="150"/>
      <c r="NLL3" s="150"/>
      <c r="NLM3" s="150"/>
      <c r="NLN3" s="150"/>
      <c r="NLO3" s="150"/>
      <c r="NLP3" s="150"/>
      <c r="NLQ3" s="150"/>
      <c r="NLR3" s="150"/>
      <c r="NLS3" s="150"/>
      <c r="NLT3" s="150"/>
      <c r="NLU3" s="150"/>
      <c r="NLV3" s="150"/>
      <c r="NLW3" s="150"/>
      <c r="NLX3" s="150"/>
      <c r="NLY3" s="150"/>
      <c r="NLZ3" s="150"/>
      <c r="NMA3" s="150"/>
      <c r="NMB3" s="150"/>
      <c r="NMC3" s="150"/>
      <c r="NMD3" s="150"/>
      <c r="NME3" s="150"/>
      <c r="NMF3" s="150"/>
      <c r="NMG3" s="150"/>
      <c r="NMH3" s="150"/>
      <c r="NMI3" s="150"/>
      <c r="NMJ3" s="150"/>
      <c r="NMK3" s="150"/>
      <c r="NML3" s="150"/>
      <c r="NMM3" s="150"/>
      <c r="NMN3" s="150"/>
      <c r="NMO3" s="150"/>
      <c r="NMP3" s="150"/>
      <c r="NMQ3" s="150"/>
      <c r="NMR3" s="150"/>
      <c r="NMS3" s="150"/>
      <c r="NMT3" s="150"/>
      <c r="NMU3" s="150"/>
      <c r="NMV3" s="150"/>
      <c r="NMW3" s="150"/>
      <c r="NMX3" s="150"/>
      <c r="NMY3" s="150"/>
      <c r="NMZ3" s="150"/>
      <c r="NNA3" s="150"/>
      <c r="NNB3" s="150"/>
      <c r="NNC3" s="150"/>
      <c r="NND3" s="150"/>
      <c r="NNE3" s="150"/>
      <c r="NNF3" s="150"/>
      <c r="NNG3" s="150"/>
      <c r="NNH3" s="150"/>
      <c r="NNI3" s="150"/>
      <c r="NNJ3" s="150"/>
      <c r="NNK3" s="150"/>
      <c r="NNL3" s="150"/>
      <c r="NNM3" s="150"/>
      <c r="NNN3" s="150"/>
      <c r="NNO3" s="150"/>
      <c r="NNP3" s="150"/>
      <c r="NNQ3" s="150"/>
      <c r="NNR3" s="150"/>
      <c r="NNS3" s="150"/>
      <c r="NNT3" s="150"/>
      <c r="NNU3" s="150"/>
      <c r="NNV3" s="150"/>
      <c r="NNW3" s="150"/>
      <c r="NNX3" s="150"/>
      <c r="NNY3" s="150"/>
      <c r="NNZ3" s="150"/>
      <c r="NOA3" s="150"/>
      <c r="NOB3" s="150"/>
      <c r="NOC3" s="150"/>
      <c r="NOD3" s="150"/>
      <c r="NOE3" s="150"/>
      <c r="NOF3" s="150"/>
      <c r="NOG3" s="150"/>
      <c r="NOH3" s="150"/>
      <c r="NOI3" s="150"/>
      <c r="NOJ3" s="150"/>
      <c r="NOK3" s="150"/>
      <c r="NOL3" s="150"/>
      <c r="NOM3" s="150"/>
      <c r="NON3" s="150"/>
      <c r="NOO3" s="150"/>
      <c r="NOP3" s="150"/>
      <c r="NOQ3" s="150"/>
      <c r="NOR3" s="150"/>
      <c r="NOS3" s="150"/>
      <c r="NOT3" s="150"/>
      <c r="NOU3" s="150"/>
      <c r="NOV3" s="150"/>
      <c r="NOW3" s="150"/>
      <c r="NOX3" s="150"/>
      <c r="NOY3" s="150"/>
      <c r="NOZ3" s="150"/>
      <c r="NPA3" s="150"/>
      <c r="NPB3" s="150"/>
      <c r="NPC3" s="150"/>
      <c r="NPD3" s="150"/>
      <c r="NPE3" s="150"/>
      <c r="NPF3" s="150"/>
      <c r="NPG3" s="150"/>
      <c r="NPH3" s="150"/>
      <c r="NPI3" s="150"/>
      <c r="NPJ3" s="150"/>
      <c r="NPK3" s="150"/>
      <c r="NPL3" s="150"/>
      <c r="NPM3" s="150"/>
      <c r="NPN3" s="150"/>
      <c r="NPO3" s="150"/>
      <c r="NPP3" s="150"/>
      <c r="NPQ3" s="150"/>
      <c r="NPR3" s="150"/>
      <c r="NPS3" s="150"/>
      <c r="NPT3" s="150"/>
      <c r="NPU3" s="150"/>
      <c r="NPV3" s="150"/>
      <c r="NPW3" s="150"/>
      <c r="NPX3" s="150"/>
      <c r="NPY3" s="150"/>
      <c r="NPZ3" s="150"/>
      <c r="NQA3" s="150"/>
      <c r="NQB3" s="150"/>
      <c r="NQC3" s="150"/>
      <c r="NQD3" s="150"/>
      <c r="NQE3" s="150"/>
      <c r="NQF3" s="150"/>
      <c r="NQG3" s="150"/>
      <c r="NQH3" s="150"/>
      <c r="NQI3" s="150"/>
      <c r="NQJ3" s="150"/>
      <c r="NQK3" s="150"/>
      <c r="NQL3" s="150"/>
      <c r="NQM3" s="150"/>
      <c r="NQN3" s="150"/>
      <c r="NQO3" s="150"/>
      <c r="NQP3" s="150"/>
      <c r="NQQ3" s="150"/>
      <c r="NQR3" s="150"/>
      <c r="NQS3" s="150"/>
      <c r="NQT3" s="150"/>
      <c r="NQU3" s="150"/>
      <c r="NQV3" s="150"/>
      <c r="NQW3" s="150"/>
      <c r="NQX3" s="150"/>
      <c r="NQY3" s="150"/>
      <c r="NQZ3" s="150"/>
      <c r="NRA3" s="150"/>
      <c r="NRB3" s="150"/>
      <c r="NRC3" s="150"/>
      <c r="NRD3" s="150"/>
      <c r="NRE3" s="150"/>
      <c r="NRF3" s="150"/>
      <c r="NRG3" s="150"/>
      <c r="NRH3" s="150"/>
      <c r="NRI3" s="150"/>
      <c r="NRJ3" s="150"/>
      <c r="NRK3" s="150"/>
      <c r="NRL3" s="150"/>
      <c r="NRM3" s="150"/>
      <c r="NRN3" s="150"/>
      <c r="NRO3" s="150"/>
      <c r="NRP3" s="150"/>
      <c r="NRQ3" s="150"/>
      <c r="NRR3" s="150"/>
      <c r="NRS3" s="150"/>
      <c r="NRT3" s="150"/>
      <c r="NRU3" s="150"/>
      <c r="NRV3" s="150"/>
      <c r="NRW3" s="150"/>
      <c r="NRX3" s="150"/>
      <c r="NRY3" s="150"/>
      <c r="NRZ3" s="150"/>
      <c r="NSA3" s="150"/>
      <c r="NSB3" s="150"/>
      <c r="NSC3" s="150"/>
      <c r="NSD3" s="150"/>
      <c r="NSE3" s="150"/>
      <c r="NSF3" s="150"/>
      <c r="NSG3" s="150"/>
      <c r="NSH3" s="150"/>
      <c r="NSI3" s="150"/>
      <c r="NSJ3" s="150"/>
      <c r="NSK3" s="150"/>
      <c r="NSL3" s="150"/>
      <c r="NSM3" s="150"/>
      <c r="NSN3" s="150"/>
      <c r="NSO3" s="150"/>
      <c r="NSP3" s="150"/>
      <c r="NSQ3" s="150"/>
      <c r="NSR3" s="150"/>
      <c r="NSS3" s="150"/>
      <c r="NST3" s="150"/>
      <c r="NSU3" s="150"/>
      <c r="NSV3" s="150"/>
      <c r="NSW3" s="150"/>
      <c r="NSX3" s="150"/>
      <c r="NSY3" s="150"/>
      <c r="NSZ3" s="150"/>
      <c r="NTA3" s="150"/>
      <c r="NTB3" s="150"/>
      <c r="NTC3" s="150"/>
      <c r="NTD3" s="150"/>
      <c r="NTE3" s="150"/>
      <c r="NTF3" s="150"/>
      <c r="NTG3" s="150"/>
      <c r="NTH3" s="150"/>
      <c r="NTI3" s="150"/>
      <c r="NTJ3" s="150"/>
      <c r="NTK3" s="150"/>
      <c r="NTL3" s="150"/>
      <c r="NTM3" s="150"/>
      <c r="NTN3" s="150"/>
      <c r="NTO3" s="150"/>
      <c r="NTP3" s="150"/>
      <c r="NTQ3" s="150"/>
      <c r="NTR3" s="150"/>
      <c r="NTS3" s="150"/>
      <c r="NTT3" s="150"/>
      <c r="NTU3" s="150"/>
      <c r="NTV3" s="150"/>
      <c r="NTW3" s="150"/>
      <c r="NTX3" s="150"/>
      <c r="NTY3" s="150"/>
      <c r="NTZ3" s="150"/>
      <c r="NUA3" s="150"/>
      <c r="NUB3" s="150"/>
      <c r="NUC3" s="150"/>
      <c r="NUD3" s="150"/>
      <c r="NUE3" s="150"/>
      <c r="NUF3" s="150"/>
      <c r="NUG3" s="150"/>
      <c r="NUH3" s="150"/>
      <c r="NUI3" s="150"/>
      <c r="NUJ3" s="150"/>
      <c r="NUK3" s="150"/>
      <c r="NUL3" s="150"/>
      <c r="NUM3" s="150"/>
      <c r="NUN3" s="150"/>
      <c r="NUO3" s="150"/>
      <c r="NUP3" s="150"/>
      <c r="NUQ3" s="150"/>
      <c r="NUR3" s="150"/>
      <c r="NUS3" s="150"/>
      <c r="NUT3" s="150"/>
      <c r="NUU3" s="150"/>
      <c r="NUV3" s="150"/>
      <c r="NUW3" s="150"/>
      <c r="NUX3" s="150"/>
      <c r="NUY3" s="150"/>
      <c r="NUZ3" s="150"/>
      <c r="NVA3" s="150"/>
      <c r="NVB3" s="150"/>
      <c r="NVC3" s="150"/>
      <c r="NVD3" s="150"/>
      <c r="NVE3" s="150"/>
      <c r="NVF3" s="150"/>
      <c r="NVG3" s="150"/>
      <c r="NVH3" s="150"/>
      <c r="NVI3" s="150"/>
      <c r="NVJ3" s="150"/>
      <c r="NVK3" s="150"/>
      <c r="NVL3" s="150"/>
      <c r="NVM3" s="150"/>
      <c r="NVN3" s="150"/>
      <c r="NVO3" s="150"/>
      <c r="NVP3" s="150"/>
      <c r="NVQ3" s="150"/>
      <c r="NVR3" s="150"/>
      <c r="NVS3" s="150"/>
      <c r="NVT3" s="150"/>
      <c r="NVU3" s="150"/>
      <c r="NVV3" s="150"/>
      <c r="NVW3" s="150"/>
      <c r="NVX3" s="150"/>
      <c r="NVY3" s="150"/>
      <c r="NVZ3" s="150"/>
      <c r="NWA3" s="150"/>
      <c r="NWB3" s="150"/>
      <c r="NWC3" s="150"/>
      <c r="NWD3" s="150"/>
      <c r="NWE3" s="150"/>
      <c r="NWF3" s="150"/>
      <c r="NWG3" s="150"/>
      <c r="NWH3" s="150"/>
      <c r="NWI3" s="150"/>
      <c r="NWJ3" s="150"/>
      <c r="NWK3" s="150"/>
      <c r="NWL3" s="150"/>
      <c r="NWM3" s="150"/>
      <c r="NWN3" s="150"/>
      <c r="NWO3" s="150"/>
      <c r="NWP3" s="150"/>
      <c r="NWQ3" s="150"/>
      <c r="NWR3" s="150"/>
      <c r="NWS3" s="150"/>
      <c r="NWT3" s="150"/>
      <c r="NWU3" s="150"/>
      <c r="NWV3" s="150"/>
      <c r="NWW3" s="150"/>
      <c r="NWX3" s="150"/>
      <c r="NWY3" s="150"/>
      <c r="NWZ3" s="150"/>
      <c r="NXA3" s="150"/>
      <c r="NXB3" s="150"/>
      <c r="NXC3" s="150"/>
      <c r="NXD3" s="150"/>
      <c r="NXE3" s="150"/>
      <c r="NXF3" s="150"/>
      <c r="NXG3" s="150"/>
      <c r="NXH3" s="150"/>
      <c r="NXI3" s="150"/>
      <c r="NXJ3" s="150"/>
      <c r="NXK3" s="150"/>
      <c r="NXL3" s="150"/>
      <c r="NXM3" s="150"/>
      <c r="NXN3" s="150"/>
      <c r="NXO3" s="150"/>
      <c r="NXP3" s="150"/>
      <c r="NXQ3" s="150"/>
      <c r="NXR3" s="150"/>
      <c r="NXS3" s="150"/>
      <c r="NXT3" s="150"/>
      <c r="NXU3" s="150"/>
      <c r="NXV3" s="150"/>
      <c r="NXW3" s="150"/>
      <c r="NXX3" s="150"/>
      <c r="NXY3" s="150"/>
      <c r="NXZ3" s="150"/>
      <c r="NYA3" s="150"/>
      <c r="NYB3" s="150"/>
      <c r="NYC3" s="150"/>
      <c r="NYD3" s="150"/>
      <c r="NYE3" s="150"/>
      <c r="NYF3" s="150"/>
      <c r="NYG3" s="150"/>
      <c r="NYH3" s="150"/>
      <c r="NYI3" s="150"/>
      <c r="NYJ3" s="150"/>
      <c r="NYK3" s="150"/>
      <c r="NYL3" s="150"/>
      <c r="NYM3" s="150"/>
      <c r="NYN3" s="150"/>
      <c r="NYO3" s="150"/>
      <c r="NYP3" s="150"/>
      <c r="NYQ3" s="150"/>
      <c r="NYR3" s="150"/>
      <c r="NYS3" s="150"/>
      <c r="NYT3" s="150"/>
      <c r="NYU3" s="150"/>
      <c r="NYV3" s="150"/>
      <c r="NYW3" s="150"/>
      <c r="NYX3" s="150"/>
      <c r="NYY3" s="150"/>
      <c r="NYZ3" s="150"/>
      <c r="NZA3" s="150"/>
      <c r="NZB3" s="150"/>
      <c r="NZC3" s="150"/>
      <c r="NZD3" s="150"/>
      <c r="NZE3" s="150"/>
      <c r="NZF3" s="150"/>
      <c r="NZG3" s="150"/>
      <c r="NZH3" s="150"/>
      <c r="NZI3" s="150"/>
      <c r="NZJ3" s="150"/>
      <c r="NZK3" s="150"/>
      <c r="NZL3" s="150"/>
      <c r="NZM3" s="150"/>
      <c r="NZN3" s="150"/>
      <c r="NZO3" s="150"/>
      <c r="NZP3" s="150"/>
      <c r="NZQ3" s="150"/>
      <c r="NZR3" s="150"/>
      <c r="NZS3" s="150"/>
      <c r="NZT3" s="150"/>
      <c r="NZU3" s="150"/>
      <c r="NZV3" s="150"/>
      <c r="NZW3" s="150"/>
      <c r="NZX3" s="150"/>
      <c r="NZY3" s="150"/>
      <c r="NZZ3" s="150"/>
      <c r="OAA3" s="150"/>
      <c r="OAB3" s="150"/>
      <c r="OAC3" s="150"/>
      <c r="OAD3" s="150"/>
      <c r="OAE3" s="150"/>
      <c r="OAF3" s="150"/>
      <c r="OAG3" s="150"/>
      <c r="OAH3" s="150"/>
      <c r="OAI3" s="150"/>
      <c r="OAJ3" s="150"/>
      <c r="OAK3" s="150"/>
      <c r="OAL3" s="150"/>
      <c r="OAM3" s="150"/>
      <c r="OAN3" s="150"/>
      <c r="OAO3" s="150"/>
      <c r="OAP3" s="150"/>
      <c r="OAQ3" s="150"/>
      <c r="OAR3" s="150"/>
      <c r="OAS3" s="150"/>
      <c r="OAT3" s="150"/>
      <c r="OAU3" s="150"/>
      <c r="OAV3" s="150"/>
      <c r="OAW3" s="150"/>
      <c r="OAX3" s="150"/>
      <c r="OAY3" s="150"/>
      <c r="OAZ3" s="150"/>
      <c r="OBA3" s="150"/>
      <c r="OBB3" s="150"/>
      <c r="OBC3" s="150"/>
      <c r="OBD3" s="150"/>
      <c r="OBE3" s="150"/>
      <c r="OBF3" s="150"/>
      <c r="OBG3" s="150"/>
      <c r="OBH3" s="150"/>
      <c r="OBI3" s="150"/>
      <c r="OBJ3" s="150"/>
      <c r="OBK3" s="150"/>
      <c r="OBL3" s="150"/>
      <c r="OBM3" s="150"/>
      <c r="OBN3" s="150"/>
      <c r="OBO3" s="150"/>
      <c r="OBP3" s="150"/>
      <c r="OBQ3" s="150"/>
      <c r="OBR3" s="150"/>
      <c r="OBS3" s="150"/>
      <c r="OBT3" s="150"/>
      <c r="OBU3" s="150"/>
      <c r="OBV3" s="150"/>
      <c r="OBW3" s="150"/>
      <c r="OBX3" s="150"/>
      <c r="OBY3" s="150"/>
      <c r="OBZ3" s="150"/>
      <c r="OCA3" s="150"/>
      <c r="OCB3" s="150"/>
      <c r="OCC3" s="150"/>
      <c r="OCD3" s="150"/>
      <c r="OCE3" s="150"/>
      <c r="OCF3" s="150"/>
      <c r="OCG3" s="150"/>
      <c r="OCH3" s="150"/>
      <c r="OCI3" s="150"/>
      <c r="OCJ3" s="150"/>
      <c r="OCK3" s="150"/>
      <c r="OCL3" s="150"/>
      <c r="OCM3" s="150"/>
      <c r="OCN3" s="150"/>
      <c r="OCO3" s="150"/>
      <c r="OCP3" s="150"/>
      <c r="OCQ3" s="150"/>
      <c r="OCR3" s="150"/>
      <c r="OCS3" s="150"/>
      <c r="OCT3" s="150"/>
      <c r="OCU3" s="150"/>
      <c r="OCV3" s="150"/>
      <c r="OCW3" s="150"/>
      <c r="OCX3" s="150"/>
      <c r="OCY3" s="150"/>
      <c r="OCZ3" s="150"/>
      <c r="ODA3" s="150"/>
      <c r="ODB3" s="150"/>
      <c r="ODC3" s="150"/>
      <c r="ODD3" s="150"/>
      <c r="ODE3" s="150"/>
      <c r="ODF3" s="150"/>
      <c r="ODG3" s="150"/>
      <c r="ODH3" s="150"/>
      <c r="ODI3" s="150"/>
      <c r="ODJ3" s="150"/>
      <c r="ODK3" s="150"/>
      <c r="ODL3" s="150"/>
      <c r="ODM3" s="150"/>
      <c r="ODN3" s="150"/>
      <c r="ODO3" s="150"/>
      <c r="ODP3" s="150"/>
      <c r="ODQ3" s="150"/>
      <c r="ODR3" s="150"/>
      <c r="ODS3" s="150"/>
      <c r="ODT3" s="150"/>
      <c r="ODU3" s="150"/>
      <c r="ODV3" s="150"/>
      <c r="ODW3" s="150"/>
      <c r="ODX3" s="150"/>
      <c r="ODY3" s="150"/>
      <c r="ODZ3" s="150"/>
      <c r="OEA3" s="150"/>
      <c r="OEB3" s="150"/>
      <c r="OEC3" s="150"/>
      <c r="OED3" s="150"/>
      <c r="OEE3" s="150"/>
      <c r="OEF3" s="150"/>
      <c r="OEG3" s="150"/>
      <c r="OEH3" s="150"/>
      <c r="OEI3" s="150"/>
      <c r="OEJ3" s="150"/>
      <c r="OEK3" s="150"/>
      <c r="OEL3" s="150"/>
      <c r="OEM3" s="150"/>
      <c r="OEN3" s="150"/>
      <c r="OEO3" s="150"/>
      <c r="OEP3" s="150"/>
      <c r="OEQ3" s="150"/>
      <c r="OER3" s="150"/>
      <c r="OES3" s="150"/>
      <c r="OET3" s="150"/>
      <c r="OEU3" s="150"/>
      <c r="OEV3" s="150"/>
      <c r="OEW3" s="150"/>
      <c r="OEX3" s="150"/>
      <c r="OEY3" s="150"/>
      <c r="OEZ3" s="150"/>
      <c r="OFA3" s="150"/>
      <c r="OFB3" s="150"/>
      <c r="OFC3" s="150"/>
      <c r="OFD3" s="150"/>
      <c r="OFE3" s="150"/>
      <c r="OFF3" s="150"/>
      <c r="OFG3" s="150"/>
      <c r="OFH3" s="150"/>
      <c r="OFI3" s="150"/>
      <c r="OFJ3" s="150"/>
      <c r="OFK3" s="150"/>
      <c r="OFL3" s="150"/>
      <c r="OFM3" s="150"/>
      <c r="OFN3" s="150"/>
      <c r="OFO3" s="150"/>
      <c r="OFP3" s="150"/>
      <c r="OFQ3" s="150"/>
      <c r="OFR3" s="150"/>
      <c r="OFS3" s="150"/>
      <c r="OFT3" s="150"/>
      <c r="OFU3" s="150"/>
      <c r="OFV3" s="150"/>
      <c r="OFW3" s="150"/>
      <c r="OFX3" s="150"/>
      <c r="OFY3" s="150"/>
      <c r="OFZ3" s="150"/>
      <c r="OGA3" s="150"/>
      <c r="OGB3" s="150"/>
      <c r="OGC3" s="150"/>
      <c r="OGD3" s="150"/>
      <c r="OGE3" s="150"/>
      <c r="OGF3" s="150"/>
      <c r="OGG3" s="150"/>
      <c r="OGH3" s="150"/>
      <c r="OGI3" s="150"/>
      <c r="OGJ3" s="150"/>
      <c r="OGK3" s="150"/>
      <c r="OGL3" s="150"/>
      <c r="OGM3" s="150"/>
      <c r="OGN3" s="150"/>
      <c r="OGO3" s="150"/>
      <c r="OGP3" s="150"/>
      <c r="OGQ3" s="150"/>
      <c r="OGR3" s="150"/>
      <c r="OGS3" s="150"/>
      <c r="OGT3" s="150"/>
      <c r="OGU3" s="150"/>
      <c r="OGV3" s="150"/>
      <c r="OGW3" s="150"/>
      <c r="OGX3" s="150"/>
      <c r="OGY3" s="150"/>
      <c r="OGZ3" s="150"/>
      <c r="OHA3" s="150"/>
      <c r="OHB3" s="150"/>
      <c r="OHC3" s="150"/>
      <c r="OHD3" s="150"/>
      <c r="OHE3" s="150"/>
      <c r="OHF3" s="150"/>
      <c r="OHG3" s="150"/>
      <c r="OHH3" s="150"/>
      <c r="OHI3" s="150"/>
      <c r="OHJ3" s="150"/>
      <c r="OHK3" s="150"/>
      <c r="OHL3" s="150"/>
      <c r="OHM3" s="150"/>
      <c r="OHN3" s="150"/>
      <c r="OHO3" s="150"/>
      <c r="OHP3" s="150"/>
      <c r="OHQ3" s="150"/>
      <c r="OHR3" s="150"/>
      <c r="OHS3" s="150"/>
      <c r="OHT3" s="150"/>
      <c r="OHU3" s="150"/>
      <c r="OHV3" s="150"/>
      <c r="OHW3" s="150"/>
      <c r="OHX3" s="150"/>
      <c r="OHY3" s="150"/>
      <c r="OHZ3" s="150"/>
      <c r="OIA3" s="150"/>
      <c r="OIB3" s="150"/>
      <c r="OIC3" s="150"/>
      <c r="OID3" s="150"/>
      <c r="OIE3" s="150"/>
      <c r="OIF3" s="150"/>
      <c r="OIG3" s="150"/>
      <c r="OIH3" s="150"/>
      <c r="OII3" s="150"/>
      <c r="OIJ3" s="150"/>
      <c r="OIK3" s="150"/>
      <c r="OIL3" s="150"/>
      <c r="OIM3" s="150"/>
      <c r="OIN3" s="150"/>
      <c r="OIO3" s="150"/>
      <c r="OIP3" s="150"/>
      <c r="OIQ3" s="150"/>
      <c r="OIR3" s="150"/>
      <c r="OIS3" s="150"/>
      <c r="OIT3" s="150"/>
      <c r="OIU3" s="150"/>
      <c r="OIV3" s="150"/>
      <c r="OIW3" s="150"/>
      <c r="OIX3" s="150"/>
      <c r="OIY3" s="150"/>
      <c r="OIZ3" s="150"/>
      <c r="OJA3" s="150"/>
      <c r="OJB3" s="150"/>
      <c r="OJC3" s="150"/>
      <c r="OJD3" s="150"/>
      <c r="OJE3" s="150"/>
      <c r="OJF3" s="150"/>
      <c r="OJG3" s="150"/>
      <c r="OJH3" s="150"/>
      <c r="OJI3" s="150"/>
      <c r="OJJ3" s="150"/>
      <c r="OJK3" s="150"/>
      <c r="OJL3" s="150"/>
      <c r="OJM3" s="150"/>
      <c r="OJN3" s="150"/>
      <c r="OJO3" s="150"/>
      <c r="OJP3" s="150"/>
      <c r="OJQ3" s="150"/>
      <c r="OJR3" s="150"/>
      <c r="OJS3" s="150"/>
      <c r="OJT3" s="150"/>
      <c r="OJU3" s="150"/>
      <c r="OJV3" s="150"/>
      <c r="OJW3" s="150"/>
      <c r="OJX3" s="150"/>
      <c r="OJY3" s="150"/>
      <c r="OJZ3" s="150"/>
      <c r="OKA3" s="150"/>
      <c r="OKB3" s="150"/>
      <c r="OKC3" s="150"/>
      <c r="OKD3" s="150"/>
      <c r="OKE3" s="150"/>
      <c r="OKF3" s="150"/>
      <c r="OKG3" s="150"/>
      <c r="OKH3" s="150"/>
      <c r="OKI3" s="150"/>
      <c r="OKJ3" s="150"/>
      <c r="OKK3" s="150"/>
      <c r="OKL3" s="150"/>
      <c r="OKM3" s="150"/>
      <c r="OKN3" s="150"/>
      <c r="OKO3" s="150"/>
      <c r="OKP3" s="150"/>
      <c r="OKQ3" s="150"/>
      <c r="OKR3" s="150"/>
      <c r="OKS3" s="150"/>
      <c r="OKT3" s="150"/>
      <c r="OKU3" s="150"/>
      <c r="OKV3" s="150"/>
      <c r="OKW3" s="150"/>
      <c r="OKX3" s="150"/>
      <c r="OKY3" s="150"/>
      <c r="OKZ3" s="150"/>
      <c r="OLA3" s="150"/>
      <c r="OLB3" s="150"/>
      <c r="OLC3" s="150"/>
      <c r="OLD3" s="150"/>
      <c r="OLE3" s="150"/>
      <c r="OLF3" s="150"/>
      <c r="OLG3" s="150"/>
      <c r="OLH3" s="150"/>
      <c r="OLI3" s="150"/>
      <c r="OLJ3" s="150"/>
      <c r="OLK3" s="150"/>
      <c r="OLL3" s="150"/>
      <c r="OLM3" s="150"/>
      <c r="OLN3" s="150"/>
      <c r="OLO3" s="150"/>
      <c r="OLP3" s="150"/>
      <c r="OLQ3" s="150"/>
      <c r="OLR3" s="150"/>
      <c r="OLS3" s="150"/>
      <c r="OLT3" s="150"/>
      <c r="OLU3" s="150"/>
      <c r="OLV3" s="150"/>
      <c r="OLW3" s="150"/>
      <c r="OLX3" s="150"/>
      <c r="OLY3" s="150"/>
      <c r="OLZ3" s="150"/>
      <c r="OMA3" s="150"/>
      <c r="OMB3" s="150"/>
      <c r="OMC3" s="150"/>
      <c r="OMD3" s="150"/>
      <c r="OME3" s="150"/>
      <c r="OMF3" s="150"/>
      <c r="OMG3" s="150"/>
      <c r="OMH3" s="150"/>
      <c r="OMI3" s="150"/>
      <c r="OMJ3" s="150"/>
      <c r="OMK3" s="150"/>
      <c r="OML3" s="150"/>
      <c r="OMM3" s="150"/>
      <c r="OMN3" s="150"/>
      <c r="OMO3" s="150"/>
      <c r="OMP3" s="150"/>
      <c r="OMQ3" s="150"/>
      <c r="OMR3" s="150"/>
      <c r="OMS3" s="150"/>
      <c r="OMT3" s="150"/>
      <c r="OMU3" s="150"/>
      <c r="OMV3" s="150"/>
      <c r="OMW3" s="150"/>
      <c r="OMX3" s="150"/>
      <c r="OMY3" s="150"/>
      <c r="OMZ3" s="150"/>
      <c r="ONA3" s="150"/>
      <c r="ONB3" s="150"/>
      <c r="ONC3" s="150"/>
      <c r="OND3" s="150"/>
      <c r="ONE3" s="150"/>
      <c r="ONF3" s="150"/>
      <c r="ONG3" s="150"/>
      <c r="ONH3" s="150"/>
      <c r="ONI3" s="150"/>
      <c r="ONJ3" s="150"/>
      <c r="ONK3" s="150"/>
      <c r="ONL3" s="150"/>
      <c r="ONM3" s="150"/>
      <c r="ONN3" s="150"/>
      <c r="ONO3" s="150"/>
      <c r="ONP3" s="150"/>
      <c r="ONQ3" s="150"/>
      <c r="ONR3" s="150"/>
      <c r="ONS3" s="150"/>
      <c r="ONT3" s="150"/>
      <c r="ONU3" s="150"/>
      <c r="ONV3" s="150"/>
      <c r="ONW3" s="150"/>
      <c r="ONX3" s="150"/>
      <c r="ONY3" s="150"/>
      <c r="ONZ3" s="150"/>
      <c r="OOA3" s="150"/>
      <c r="OOB3" s="150"/>
      <c r="OOC3" s="150"/>
      <c r="OOD3" s="150"/>
      <c r="OOE3" s="150"/>
      <c r="OOF3" s="150"/>
      <c r="OOG3" s="150"/>
      <c r="OOH3" s="150"/>
      <c r="OOI3" s="150"/>
      <c r="OOJ3" s="150"/>
      <c r="OOK3" s="150"/>
      <c r="OOL3" s="150"/>
      <c r="OOM3" s="150"/>
      <c r="OON3" s="150"/>
      <c r="OOO3" s="150"/>
      <c r="OOP3" s="150"/>
      <c r="OOQ3" s="150"/>
      <c r="OOR3" s="150"/>
      <c r="OOS3" s="150"/>
      <c r="OOT3" s="150"/>
      <c r="OOU3" s="150"/>
      <c r="OOV3" s="150"/>
      <c r="OOW3" s="150"/>
      <c r="OOX3" s="150"/>
      <c r="OOY3" s="150"/>
      <c r="OOZ3" s="150"/>
      <c r="OPA3" s="150"/>
      <c r="OPB3" s="150"/>
      <c r="OPC3" s="150"/>
      <c r="OPD3" s="150"/>
      <c r="OPE3" s="150"/>
      <c r="OPF3" s="150"/>
      <c r="OPG3" s="150"/>
      <c r="OPH3" s="150"/>
      <c r="OPI3" s="150"/>
      <c r="OPJ3" s="150"/>
      <c r="OPK3" s="150"/>
      <c r="OPL3" s="150"/>
      <c r="OPM3" s="150"/>
      <c r="OPN3" s="150"/>
      <c r="OPO3" s="150"/>
      <c r="OPP3" s="150"/>
      <c r="OPQ3" s="150"/>
      <c r="OPR3" s="150"/>
      <c r="OPS3" s="150"/>
      <c r="OPT3" s="150"/>
      <c r="OPU3" s="150"/>
      <c r="OPV3" s="150"/>
      <c r="OPW3" s="150"/>
      <c r="OPX3" s="150"/>
      <c r="OPY3" s="150"/>
      <c r="OPZ3" s="150"/>
      <c r="OQA3" s="150"/>
      <c r="OQB3" s="150"/>
      <c r="OQC3" s="150"/>
      <c r="OQD3" s="150"/>
      <c r="OQE3" s="150"/>
      <c r="OQF3" s="150"/>
      <c r="OQG3" s="150"/>
      <c r="OQH3" s="150"/>
      <c r="OQI3" s="150"/>
      <c r="OQJ3" s="150"/>
      <c r="OQK3" s="150"/>
      <c r="OQL3" s="150"/>
      <c r="OQM3" s="150"/>
      <c r="OQN3" s="150"/>
      <c r="OQO3" s="150"/>
      <c r="OQP3" s="150"/>
      <c r="OQQ3" s="150"/>
      <c r="OQR3" s="150"/>
      <c r="OQS3" s="150"/>
      <c r="OQT3" s="150"/>
      <c r="OQU3" s="150"/>
      <c r="OQV3" s="150"/>
      <c r="OQW3" s="150"/>
      <c r="OQX3" s="150"/>
      <c r="OQY3" s="150"/>
      <c r="OQZ3" s="150"/>
      <c r="ORA3" s="150"/>
      <c r="ORB3" s="150"/>
      <c r="ORC3" s="150"/>
      <c r="ORD3" s="150"/>
      <c r="ORE3" s="150"/>
      <c r="ORF3" s="150"/>
      <c r="ORG3" s="150"/>
      <c r="ORH3" s="150"/>
      <c r="ORI3" s="150"/>
      <c r="ORJ3" s="150"/>
      <c r="ORK3" s="150"/>
      <c r="ORL3" s="150"/>
      <c r="ORM3" s="150"/>
      <c r="ORN3" s="150"/>
      <c r="ORO3" s="150"/>
      <c r="ORP3" s="150"/>
      <c r="ORQ3" s="150"/>
      <c r="ORR3" s="150"/>
      <c r="ORS3" s="150"/>
      <c r="ORT3" s="150"/>
      <c r="ORU3" s="150"/>
      <c r="ORV3" s="150"/>
      <c r="ORW3" s="150"/>
      <c r="ORX3" s="150"/>
      <c r="ORY3" s="150"/>
      <c r="ORZ3" s="150"/>
      <c r="OSA3" s="150"/>
      <c r="OSB3" s="150"/>
      <c r="OSC3" s="150"/>
      <c r="OSD3" s="150"/>
      <c r="OSE3" s="150"/>
      <c r="OSF3" s="150"/>
      <c r="OSG3" s="150"/>
      <c r="OSH3" s="150"/>
      <c r="OSI3" s="150"/>
      <c r="OSJ3" s="150"/>
      <c r="OSK3" s="150"/>
      <c r="OSL3" s="150"/>
      <c r="OSM3" s="150"/>
      <c r="OSN3" s="150"/>
      <c r="OSO3" s="150"/>
      <c r="OSP3" s="150"/>
      <c r="OSQ3" s="150"/>
      <c r="OSR3" s="150"/>
      <c r="OSS3" s="150"/>
      <c r="OST3" s="150"/>
      <c r="OSU3" s="150"/>
      <c r="OSV3" s="150"/>
      <c r="OSW3" s="150"/>
      <c r="OSX3" s="150"/>
      <c r="OSY3" s="150"/>
      <c r="OSZ3" s="150"/>
      <c r="OTA3" s="150"/>
      <c r="OTB3" s="150"/>
      <c r="OTC3" s="150"/>
      <c r="OTD3" s="150"/>
      <c r="OTE3" s="150"/>
      <c r="OTF3" s="150"/>
      <c r="OTG3" s="150"/>
      <c r="OTH3" s="150"/>
      <c r="OTI3" s="150"/>
      <c r="OTJ3" s="150"/>
      <c r="OTK3" s="150"/>
      <c r="OTL3" s="150"/>
      <c r="OTM3" s="150"/>
      <c r="OTN3" s="150"/>
      <c r="OTO3" s="150"/>
      <c r="OTP3" s="150"/>
      <c r="OTQ3" s="150"/>
      <c r="OTR3" s="150"/>
      <c r="OTS3" s="150"/>
      <c r="OTT3" s="150"/>
      <c r="OTU3" s="150"/>
      <c r="OTV3" s="150"/>
      <c r="OTW3" s="150"/>
      <c r="OTX3" s="150"/>
      <c r="OTY3" s="150"/>
      <c r="OTZ3" s="150"/>
      <c r="OUA3" s="150"/>
      <c r="OUB3" s="150"/>
      <c r="OUC3" s="150"/>
      <c r="OUD3" s="150"/>
      <c r="OUE3" s="150"/>
      <c r="OUF3" s="150"/>
      <c r="OUG3" s="150"/>
      <c r="OUH3" s="150"/>
      <c r="OUI3" s="150"/>
      <c r="OUJ3" s="150"/>
      <c r="OUK3" s="150"/>
      <c r="OUL3" s="150"/>
      <c r="OUM3" s="150"/>
      <c r="OUN3" s="150"/>
      <c r="OUO3" s="150"/>
      <c r="OUP3" s="150"/>
      <c r="OUQ3" s="150"/>
      <c r="OUR3" s="150"/>
      <c r="OUS3" s="150"/>
      <c r="OUT3" s="150"/>
      <c r="OUU3" s="150"/>
      <c r="OUV3" s="150"/>
      <c r="OUW3" s="150"/>
      <c r="OUX3" s="150"/>
      <c r="OUY3" s="150"/>
      <c r="OUZ3" s="150"/>
      <c r="OVA3" s="150"/>
      <c r="OVB3" s="150"/>
      <c r="OVC3" s="150"/>
      <c r="OVD3" s="150"/>
      <c r="OVE3" s="150"/>
      <c r="OVF3" s="150"/>
      <c r="OVG3" s="150"/>
      <c r="OVH3" s="150"/>
      <c r="OVI3" s="150"/>
      <c r="OVJ3" s="150"/>
      <c r="OVK3" s="150"/>
      <c r="OVL3" s="150"/>
      <c r="OVM3" s="150"/>
      <c r="OVN3" s="150"/>
      <c r="OVO3" s="150"/>
      <c r="OVP3" s="150"/>
      <c r="OVQ3" s="150"/>
      <c r="OVR3" s="150"/>
      <c r="OVS3" s="150"/>
      <c r="OVT3" s="150"/>
      <c r="OVU3" s="150"/>
      <c r="OVV3" s="150"/>
      <c r="OVW3" s="150"/>
      <c r="OVX3" s="150"/>
      <c r="OVY3" s="150"/>
      <c r="OVZ3" s="150"/>
      <c r="OWA3" s="150"/>
      <c r="OWB3" s="150"/>
      <c r="OWC3" s="150"/>
      <c r="OWD3" s="150"/>
      <c r="OWE3" s="150"/>
      <c r="OWF3" s="150"/>
      <c r="OWG3" s="150"/>
      <c r="OWH3" s="150"/>
      <c r="OWI3" s="150"/>
      <c r="OWJ3" s="150"/>
      <c r="OWK3" s="150"/>
      <c r="OWL3" s="150"/>
      <c r="OWM3" s="150"/>
      <c r="OWN3" s="150"/>
      <c r="OWO3" s="150"/>
      <c r="OWP3" s="150"/>
      <c r="OWQ3" s="150"/>
      <c r="OWR3" s="150"/>
      <c r="OWS3" s="150"/>
      <c r="OWT3" s="150"/>
      <c r="OWU3" s="150"/>
      <c r="OWV3" s="150"/>
      <c r="OWW3" s="150"/>
      <c r="OWX3" s="150"/>
      <c r="OWY3" s="150"/>
      <c r="OWZ3" s="150"/>
      <c r="OXA3" s="150"/>
      <c r="OXB3" s="150"/>
      <c r="OXC3" s="150"/>
      <c r="OXD3" s="150"/>
      <c r="OXE3" s="150"/>
      <c r="OXF3" s="150"/>
      <c r="OXG3" s="150"/>
      <c r="OXH3" s="150"/>
      <c r="OXI3" s="150"/>
      <c r="OXJ3" s="150"/>
      <c r="OXK3" s="150"/>
      <c r="OXL3" s="150"/>
      <c r="OXM3" s="150"/>
      <c r="OXN3" s="150"/>
      <c r="OXO3" s="150"/>
      <c r="OXP3" s="150"/>
      <c r="OXQ3" s="150"/>
      <c r="OXR3" s="150"/>
      <c r="OXS3" s="150"/>
      <c r="OXT3" s="150"/>
      <c r="OXU3" s="150"/>
      <c r="OXV3" s="150"/>
      <c r="OXW3" s="150"/>
      <c r="OXX3" s="150"/>
      <c r="OXY3" s="150"/>
      <c r="OXZ3" s="150"/>
      <c r="OYA3" s="150"/>
      <c r="OYB3" s="150"/>
      <c r="OYC3" s="150"/>
      <c r="OYD3" s="150"/>
      <c r="OYE3" s="150"/>
      <c r="OYF3" s="150"/>
      <c r="OYG3" s="150"/>
      <c r="OYH3" s="150"/>
      <c r="OYI3" s="150"/>
      <c r="OYJ3" s="150"/>
      <c r="OYK3" s="150"/>
      <c r="OYL3" s="150"/>
      <c r="OYM3" s="150"/>
      <c r="OYN3" s="150"/>
      <c r="OYO3" s="150"/>
      <c r="OYP3" s="150"/>
      <c r="OYQ3" s="150"/>
      <c r="OYR3" s="150"/>
      <c r="OYS3" s="150"/>
      <c r="OYT3" s="150"/>
      <c r="OYU3" s="150"/>
      <c r="OYV3" s="150"/>
      <c r="OYW3" s="150"/>
      <c r="OYX3" s="150"/>
      <c r="OYY3" s="150"/>
      <c r="OYZ3" s="150"/>
      <c r="OZA3" s="150"/>
      <c r="OZB3" s="150"/>
      <c r="OZC3" s="150"/>
      <c r="OZD3" s="150"/>
      <c r="OZE3" s="150"/>
      <c r="OZF3" s="150"/>
      <c r="OZG3" s="150"/>
      <c r="OZH3" s="150"/>
      <c r="OZI3" s="150"/>
      <c r="OZJ3" s="150"/>
      <c r="OZK3" s="150"/>
      <c r="OZL3" s="150"/>
      <c r="OZM3" s="150"/>
      <c r="OZN3" s="150"/>
      <c r="OZO3" s="150"/>
      <c r="OZP3" s="150"/>
      <c r="OZQ3" s="150"/>
      <c r="OZR3" s="150"/>
      <c r="OZS3" s="150"/>
      <c r="OZT3" s="150"/>
      <c r="OZU3" s="150"/>
      <c r="OZV3" s="150"/>
      <c r="OZW3" s="150"/>
      <c r="OZX3" s="150"/>
      <c r="OZY3" s="150"/>
      <c r="OZZ3" s="150"/>
      <c r="PAA3" s="150"/>
      <c r="PAB3" s="150"/>
      <c r="PAC3" s="150"/>
      <c r="PAD3" s="150"/>
      <c r="PAE3" s="150"/>
      <c r="PAF3" s="150"/>
      <c r="PAG3" s="150"/>
      <c r="PAH3" s="150"/>
      <c r="PAI3" s="150"/>
      <c r="PAJ3" s="150"/>
      <c r="PAK3" s="150"/>
      <c r="PAL3" s="150"/>
      <c r="PAM3" s="150"/>
      <c r="PAN3" s="150"/>
      <c r="PAO3" s="150"/>
      <c r="PAP3" s="150"/>
      <c r="PAQ3" s="150"/>
      <c r="PAR3" s="150"/>
      <c r="PAS3" s="150"/>
      <c r="PAT3" s="150"/>
      <c r="PAU3" s="150"/>
      <c r="PAV3" s="150"/>
      <c r="PAW3" s="150"/>
      <c r="PAX3" s="150"/>
      <c r="PAY3" s="150"/>
      <c r="PAZ3" s="150"/>
      <c r="PBA3" s="150"/>
      <c r="PBB3" s="150"/>
      <c r="PBC3" s="150"/>
      <c r="PBD3" s="150"/>
      <c r="PBE3" s="150"/>
      <c r="PBF3" s="150"/>
      <c r="PBG3" s="150"/>
      <c r="PBH3" s="150"/>
      <c r="PBI3" s="150"/>
      <c r="PBJ3" s="150"/>
      <c r="PBK3" s="150"/>
      <c r="PBL3" s="150"/>
      <c r="PBM3" s="150"/>
      <c r="PBN3" s="150"/>
      <c r="PBO3" s="150"/>
      <c r="PBP3" s="150"/>
      <c r="PBQ3" s="150"/>
      <c r="PBR3" s="150"/>
      <c r="PBS3" s="150"/>
      <c r="PBT3" s="150"/>
      <c r="PBU3" s="150"/>
      <c r="PBV3" s="150"/>
      <c r="PBW3" s="150"/>
      <c r="PBX3" s="150"/>
      <c r="PBY3" s="150"/>
      <c r="PBZ3" s="150"/>
      <c r="PCA3" s="150"/>
      <c r="PCB3" s="150"/>
      <c r="PCC3" s="150"/>
      <c r="PCD3" s="150"/>
      <c r="PCE3" s="150"/>
      <c r="PCF3" s="150"/>
      <c r="PCG3" s="150"/>
      <c r="PCH3" s="150"/>
      <c r="PCI3" s="150"/>
      <c r="PCJ3" s="150"/>
      <c r="PCK3" s="150"/>
      <c r="PCL3" s="150"/>
      <c r="PCM3" s="150"/>
      <c r="PCN3" s="150"/>
      <c r="PCO3" s="150"/>
      <c r="PCP3" s="150"/>
      <c r="PCQ3" s="150"/>
      <c r="PCR3" s="150"/>
      <c r="PCS3" s="150"/>
      <c r="PCT3" s="150"/>
      <c r="PCU3" s="150"/>
      <c r="PCV3" s="150"/>
      <c r="PCW3" s="150"/>
      <c r="PCX3" s="150"/>
      <c r="PCY3" s="150"/>
      <c r="PCZ3" s="150"/>
      <c r="PDA3" s="150"/>
      <c r="PDB3" s="150"/>
      <c r="PDC3" s="150"/>
      <c r="PDD3" s="150"/>
      <c r="PDE3" s="150"/>
      <c r="PDF3" s="150"/>
      <c r="PDG3" s="150"/>
      <c r="PDH3" s="150"/>
      <c r="PDI3" s="150"/>
      <c r="PDJ3" s="150"/>
      <c r="PDK3" s="150"/>
      <c r="PDL3" s="150"/>
      <c r="PDM3" s="150"/>
      <c r="PDN3" s="150"/>
      <c r="PDO3" s="150"/>
      <c r="PDP3" s="150"/>
      <c r="PDQ3" s="150"/>
      <c r="PDR3" s="150"/>
      <c r="PDS3" s="150"/>
      <c r="PDT3" s="150"/>
      <c r="PDU3" s="150"/>
      <c r="PDV3" s="150"/>
      <c r="PDW3" s="150"/>
      <c r="PDX3" s="150"/>
      <c r="PDY3" s="150"/>
      <c r="PDZ3" s="150"/>
      <c r="PEA3" s="150"/>
      <c r="PEB3" s="150"/>
      <c r="PEC3" s="150"/>
      <c r="PED3" s="150"/>
      <c r="PEE3" s="150"/>
      <c r="PEF3" s="150"/>
      <c r="PEG3" s="150"/>
      <c r="PEH3" s="150"/>
      <c r="PEI3" s="150"/>
      <c r="PEJ3" s="150"/>
      <c r="PEK3" s="150"/>
      <c r="PEL3" s="150"/>
      <c r="PEM3" s="150"/>
      <c r="PEN3" s="150"/>
      <c r="PEO3" s="150"/>
      <c r="PEP3" s="150"/>
      <c r="PEQ3" s="150"/>
      <c r="PER3" s="150"/>
      <c r="PES3" s="150"/>
      <c r="PET3" s="150"/>
      <c r="PEU3" s="150"/>
      <c r="PEV3" s="150"/>
      <c r="PEW3" s="150"/>
      <c r="PEX3" s="150"/>
      <c r="PEY3" s="150"/>
      <c r="PEZ3" s="150"/>
      <c r="PFA3" s="150"/>
      <c r="PFB3" s="150"/>
      <c r="PFC3" s="150"/>
      <c r="PFD3" s="150"/>
      <c r="PFE3" s="150"/>
      <c r="PFF3" s="150"/>
      <c r="PFG3" s="150"/>
      <c r="PFH3" s="150"/>
      <c r="PFI3" s="150"/>
      <c r="PFJ3" s="150"/>
      <c r="PFK3" s="150"/>
      <c r="PFL3" s="150"/>
      <c r="PFM3" s="150"/>
      <c r="PFN3" s="150"/>
      <c r="PFO3" s="150"/>
      <c r="PFP3" s="150"/>
      <c r="PFQ3" s="150"/>
      <c r="PFR3" s="150"/>
      <c r="PFS3" s="150"/>
      <c r="PFT3" s="150"/>
      <c r="PFU3" s="150"/>
      <c r="PFV3" s="150"/>
      <c r="PFW3" s="150"/>
      <c r="PFX3" s="150"/>
      <c r="PFY3" s="150"/>
      <c r="PFZ3" s="150"/>
      <c r="PGA3" s="150"/>
      <c r="PGB3" s="150"/>
      <c r="PGC3" s="150"/>
      <c r="PGD3" s="150"/>
      <c r="PGE3" s="150"/>
      <c r="PGF3" s="150"/>
      <c r="PGG3" s="150"/>
      <c r="PGH3" s="150"/>
      <c r="PGI3" s="150"/>
      <c r="PGJ3" s="150"/>
      <c r="PGK3" s="150"/>
      <c r="PGL3" s="150"/>
      <c r="PGM3" s="150"/>
      <c r="PGN3" s="150"/>
      <c r="PGO3" s="150"/>
      <c r="PGP3" s="150"/>
      <c r="PGQ3" s="150"/>
      <c r="PGR3" s="150"/>
      <c r="PGS3" s="150"/>
      <c r="PGT3" s="150"/>
      <c r="PGU3" s="150"/>
      <c r="PGV3" s="150"/>
      <c r="PGW3" s="150"/>
      <c r="PGX3" s="150"/>
      <c r="PGY3" s="150"/>
      <c r="PGZ3" s="150"/>
      <c r="PHA3" s="150"/>
      <c r="PHB3" s="150"/>
      <c r="PHC3" s="150"/>
      <c r="PHD3" s="150"/>
      <c r="PHE3" s="150"/>
      <c r="PHF3" s="150"/>
      <c r="PHG3" s="150"/>
      <c r="PHH3" s="150"/>
      <c r="PHI3" s="150"/>
      <c r="PHJ3" s="150"/>
      <c r="PHK3" s="150"/>
      <c r="PHL3" s="150"/>
      <c r="PHM3" s="150"/>
      <c r="PHN3" s="150"/>
      <c r="PHO3" s="150"/>
      <c r="PHP3" s="150"/>
      <c r="PHQ3" s="150"/>
      <c r="PHR3" s="150"/>
      <c r="PHS3" s="150"/>
      <c r="PHT3" s="150"/>
      <c r="PHU3" s="150"/>
      <c r="PHV3" s="150"/>
      <c r="PHW3" s="150"/>
      <c r="PHX3" s="150"/>
      <c r="PHY3" s="150"/>
      <c r="PHZ3" s="150"/>
      <c r="PIA3" s="150"/>
      <c r="PIB3" s="150"/>
      <c r="PIC3" s="150"/>
      <c r="PID3" s="150"/>
      <c r="PIE3" s="150"/>
      <c r="PIF3" s="150"/>
      <c r="PIG3" s="150"/>
      <c r="PIH3" s="150"/>
      <c r="PII3" s="150"/>
      <c r="PIJ3" s="150"/>
      <c r="PIK3" s="150"/>
      <c r="PIL3" s="150"/>
      <c r="PIM3" s="150"/>
      <c r="PIN3" s="150"/>
      <c r="PIO3" s="150"/>
      <c r="PIP3" s="150"/>
      <c r="PIQ3" s="150"/>
      <c r="PIR3" s="150"/>
      <c r="PIS3" s="150"/>
      <c r="PIT3" s="150"/>
      <c r="PIU3" s="150"/>
      <c r="PIV3" s="150"/>
      <c r="PIW3" s="150"/>
      <c r="PIX3" s="150"/>
      <c r="PIY3" s="150"/>
      <c r="PIZ3" s="150"/>
      <c r="PJA3" s="150"/>
      <c r="PJB3" s="150"/>
      <c r="PJC3" s="150"/>
      <c r="PJD3" s="150"/>
      <c r="PJE3" s="150"/>
      <c r="PJF3" s="150"/>
      <c r="PJG3" s="150"/>
      <c r="PJH3" s="150"/>
      <c r="PJI3" s="150"/>
      <c r="PJJ3" s="150"/>
      <c r="PJK3" s="150"/>
      <c r="PJL3" s="150"/>
      <c r="PJM3" s="150"/>
      <c r="PJN3" s="150"/>
      <c r="PJO3" s="150"/>
      <c r="PJP3" s="150"/>
      <c r="PJQ3" s="150"/>
      <c r="PJR3" s="150"/>
      <c r="PJS3" s="150"/>
      <c r="PJT3" s="150"/>
      <c r="PJU3" s="150"/>
      <c r="PJV3" s="150"/>
      <c r="PJW3" s="150"/>
      <c r="PJX3" s="150"/>
      <c r="PJY3" s="150"/>
      <c r="PJZ3" s="150"/>
      <c r="PKA3" s="150"/>
      <c r="PKB3" s="150"/>
      <c r="PKC3" s="150"/>
      <c r="PKD3" s="150"/>
      <c r="PKE3" s="150"/>
      <c r="PKF3" s="150"/>
      <c r="PKG3" s="150"/>
      <c r="PKH3" s="150"/>
      <c r="PKI3" s="150"/>
      <c r="PKJ3" s="150"/>
      <c r="PKK3" s="150"/>
      <c r="PKL3" s="150"/>
      <c r="PKM3" s="150"/>
      <c r="PKN3" s="150"/>
      <c r="PKO3" s="150"/>
      <c r="PKP3" s="150"/>
      <c r="PKQ3" s="150"/>
      <c r="PKR3" s="150"/>
      <c r="PKS3" s="150"/>
      <c r="PKT3" s="150"/>
      <c r="PKU3" s="150"/>
      <c r="PKV3" s="150"/>
      <c r="PKW3" s="150"/>
      <c r="PKX3" s="150"/>
      <c r="PKY3" s="150"/>
      <c r="PKZ3" s="150"/>
      <c r="PLA3" s="150"/>
      <c r="PLB3" s="150"/>
      <c r="PLC3" s="150"/>
      <c r="PLD3" s="150"/>
      <c r="PLE3" s="150"/>
      <c r="PLF3" s="150"/>
      <c r="PLG3" s="150"/>
      <c r="PLH3" s="150"/>
      <c r="PLI3" s="150"/>
      <c r="PLJ3" s="150"/>
      <c r="PLK3" s="150"/>
      <c r="PLL3" s="150"/>
      <c r="PLM3" s="150"/>
      <c r="PLN3" s="150"/>
      <c r="PLO3" s="150"/>
      <c r="PLP3" s="150"/>
      <c r="PLQ3" s="150"/>
      <c r="PLR3" s="150"/>
      <c r="PLS3" s="150"/>
      <c r="PLT3" s="150"/>
      <c r="PLU3" s="150"/>
      <c r="PLV3" s="150"/>
      <c r="PLW3" s="150"/>
      <c r="PLX3" s="150"/>
      <c r="PLY3" s="150"/>
      <c r="PLZ3" s="150"/>
      <c r="PMA3" s="150"/>
      <c r="PMB3" s="150"/>
      <c r="PMC3" s="150"/>
      <c r="PMD3" s="150"/>
      <c r="PME3" s="150"/>
      <c r="PMF3" s="150"/>
      <c r="PMG3" s="150"/>
      <c r="PMH3" s="150"/>
      <c r="PMI3" s="150"/>
      <c r="PMJ3" s="150"/>
      <c r="PMK3" s="150"/>
      <c r="PML3" s="150"/>
      <c r="PMM3" s="150"/>
      <c r="PMN3" s="150"/>
      <c r="PMO3" s="150"/>
      <c r="PMP3" s="150"/>
      <c r="PMQ3" s="150"/>
      <c r="PMR3" s="150"/>
      <c r="PMS3" s="150"/>
      <c r="PMT3" s="150"/>
      <c r="PMU3" s="150"/>
      <c r="PMV3" s="150"/>
      <c r="PMW3" s="150"/>
      <c r="PMX3" s="150"/>
      <c r="PMY3" s="150"/>
      <c r="PMZ3" s="150"/>
      <c r="PNA3" s="150"/>
      <c r="PNB3" s="150"/>
      <c r="PNC3" s="150"/>
      <c r="PND3" s="150"/>
      <c r="PNE3" s="150"/>
      <c r="PNF3" s="150"/>
      <c r="PNG3" s="150"/>
      <c r="PNH3" s="150"/>
      <c r="PNI3" s="150"/>
      <c r="PNJ3" s="150"/>
      <c r="PNK3" s="150"/>
      <c r="PNL3" s="150"/>
      <c r="PNM3" s="150"/>
      <c r="PNN3" s="150"/>
      <c r="PNO3" s="150"/>
      <c r="PNP3" s="150"/>
      <c r="PNQ3" s="150"/>
      <c r="PNR3" s="150"/>
      <c r="PNS3" s="150"/>
      <c r="PNT3" s="150"/>
      <c r="PNU3" s="150"/>
      <c r="PNV3" s="150"/>
      <c r="PNW3" s="150"/>
      <c r="PNX3" s="150"/>
      <c r="PNY3" s="150"/>
      <c r="PNZ3" s="150"/>
      <c r="POA3" s="150"/>
      <c r="POB3" s="150"/>
      <c r="POC3" s="150"/>
      <c r="POD3" s="150"/>
      <c r="POE3" s="150"/>
      <c r="POF3" s="150"/>
      <c r="POG3" s="150"/>
      <c r="POH3" s="150"/>
      <c r="POI3" s="150"/>
      <c r="POJ3" s="150"/>
      <c r="POK3" s="150"/>
      <c r="POL3" s="150"/>
      <c r="POM3" s="150"/>
      <c r="PON3" s="150"/>
      <c r="POO3" s="150"/>
      <c r="POP3" s="150"/>
      <c r="POQ3" s="150"/>
      <c r="POR3" s="150"/>
      <c r="POS3" s="150"/>
      <c r="POT3" s="150"/>
      <c r="POU3" s="150"/>
      <c r="POV3" s="150"/>
      <c r="POW3" s="150"/>
      <c r="POX3" s="150"/>
      <c r="POY3" s="150"/>
      <c r="POZ3" s="150"/>
      <c r="PPA3" s="150"/>
      <c r="PPB3" s="150"/>
      <c r="PPC3" s="150"/>
      <c r="PPD3" s="150"/>
      <c r="PPE3" s="150"/>
      <c r="PPF3" s="150"/>
      <c r="PPG3" s="150"/>
      <c r="PPH3" s="150"/>
      <c r="PPI3" s="150"/>
      <c r="PPJ3" s="150"/>
      <c r="PPK3" s="150"/>
      <c r="PPL3" s="150"/>
      <c r="PPM3" s="150"/>
      <c r="PPN3" s="150"/>
      <c r="PPO3" s="150"/>
      <c r="PPP3" s="150"/>
      <c r="PPQ3" s="150"/>
      <c r="PPR3" s="150"/>
      <c r="PPS3" s="150"/>
      <c r="PPT3" s="150"/>
      <c r="PPU3" s="150"/>
      <c r="PPV3" s="150"/>
      <c r="PPW3" s="150"/>
      <c r="PPX3" s="150"/>
      <c r="PPY3" s="150"/>
      <c r="PPZ3" s="150"/>
      <c r="PQA3" s="150"/>
      <c r="PQB3" s="150"/>
      <c r="PQC3" s="150"/>
      <c r="PQD3" s="150"/>
      <c r="PQE3" s="150"/>
      <c r="PQF3" s="150"/>
      <c r="PQG3" s="150"/>
      <c r="PQH3" s="150"/>
      <c r="PQI3" s="150"/>
      <c r="PQJ3" s="150"/>
      <c r="PQK3" s="150"/>
      <c r="PQL3" s="150"/>
      <c r="PQM3" s="150"/>
      <c r="PQN3" s="150"/>
      <c r="PQO3" s="150"/>
      <c r="PQP3" s="150"/>
      <c r="PQQ3" s="150"/>
      <c r="PQR3" s="150"/>
      <c r="PQS3" s="150"/>
      <c r="PQT3" s="150"/>
      <c r="PQU3" s="150"/>
      <c r="PQV3" s="150"/>
      <c r="PQW3" s="150"/>
      <c r="PQX3" s="150"/>
      <c r="PQY3" s="150"/>
      <c r="PQZ3" s="150"/>
      <c r="PRA3" s="150"/>
      <c r="PRB3" s="150"/>
      <c r="PRC3" s="150"/>
      <c r="PRD3" s="150"/>
      <c r="PRE3" s="150"/>
      <c r="PRF3" s="150"/>
      <c r="PRG3" s="150"/>
      <c r="PRH3" s="150"/>
      <c r="PRI3" s="150"/>
      <c r="PRJ3" s="150"/>
      <c r="PRK3" s="150"/>
      <c r="PRL3" s="150"/>
      <c r="PRM3" s="150"/>
      <c r="PRN3" s="150"/>
      <c r="PRO3" s="150"/>
      <c r="PRP3" s="150"/>
      <c r="PRQ3" s="150"/>
      <c r="PRR3" s="150"/>
      <c r="PRS3" s="150"/>
      <c r="PRT3" s="150"/>
      <c r="PRU3" s="150"/>
      <c r="PRV3" s="150"/>
      <c r="PRW3" s="150"/>
      <c r="PRX3" s="150"/>
      <c r="PRY3" s="150"/>
      <c r="PRZ3" s="150"/>
      <c r="PSA3" s="150"/>
      <c r="PSB3" s="150"/>
      <c r="PSC3" s="150"/>
      <c r="PSD3" s="150"/>
      <c r="PSE3" s="150"/>
      <c r="PSF3" s="150"/>
      <c r="PSG3" s="150"/>
      <c r="PSH3" s="150"/>
      <c r="PSI3" s="150"/>
      <c r="PSJ3" s="150"/>
      <c r="PSK3" s="150"/>
      <c r="PSL3" s="150"/>
      <c r="PSM3" s="150"/>
      <c r="PSN3" s="150"/>
      <c r="PSO3" s="150"/>
      <c r="PSP3" s="150"/>
      <c r="PSQ3" s="150"/>
      <c r="PSR3" s="150"/>
      <c r="PSS3" s="150"/>
      <c r="PST3" s="150"/>
      <c r="PSU3" s="150"/>
      <c r="PSV3" s="150"/>
      <c r="PSW3" s="150"/>
      <c r="PSX3" s="150"/>
      <c r="PSY3" s="150"/>
      <c r="PSZ3" s="150"/>
      <c r="PTA3" s="150"/>
      <c r="PTB3" s="150"/>
      <c r="PTC3" s="150"/>
      <c r="PTD3" s="150"/>
      <c r="PTE3" s="150"/>
      <c r="PTF3" s="150"/>
      <c r="PTG3" s="150"/>
      <c r="PTH3" s="150"/>
      <c r="PTI3" s="150"/>
      <c r="PTJ3" s="150"/>
      <c r="PTK3" s="150"/>
      <c r="PTL3" s="150"/>
      <c r="PTM3" s="150"/>
      <c r="PTN3" s="150"/>
      <c r="PTO3" s="150"/>
      <c r="PTP3" s="150"/>
      <c r="PTQ3" s="150"/>
      <c r="PTR3" s="150"/>
      <c r="PTS3" s="150"/>
      <c r="PTT3" s="150"/>
      <c r="PTU3" s="150"/>
      <c r="PTV3" s="150"/>
      <c r="PTW3" s="150"/>
      <c r="PTX3" s="150"/>
      <c r="PTY3" s="150"/>
      <c r="PTZ3" s="150"/>
      <c r="PUA3" s="150"/>
      <c r="PUB3" s="150"/>
      <c r="PUC3" s="150"/>
      <c r="PUD3" s="150"/>
      <c r="PUE3" s="150"/>
      <c r="PUF3" s="150"/>
      <c r="PUG3" s="150"/>
      <c r="PUH3" s="150"/>
      <c r="PUI3" s="150"/>
      <c r="PUJ3" s="150"/>
      <c r="PUK3" s="150"/>
      <c r="PUL3" s="150"/>
      <c r="PUM3" s="150"/>
      <c r="PUN3" s="150"/>
      <c r="PUO3" s="150"/>
      <c r="PUP3" s="150"/>
      <c r="PUQ3" s="150"/>
      <c r="PUR3" s="150"/>
      <c r="PUS3" s="150"/>
      <c r="PUT3" s="150"/>
      <c r="PUU3" s="150"/>
      <c r="PUV3" s="150"/>
      <c r="PUW3" s="150"/>
      <c r="PUX3" s="150"/>
      <c r="PUY3" s="150"/>
      <c r="PUZ3" s="150"/>
      <c r="PVA3" s="150"/>
      <c r="PVB3" s="150"/>
      <c r="PVC3" s="150"/>
      <c r="PVD3" s="150"/>
      <c r="PVE3" s="150"/>
      <c r="PVF3" s="150"/>
      <c r="PVG3" s="150"/>
      <c r="PVH3" s="150"/>
      <c r="PVI3" s="150"/>
      <c r="PVJ3" s="150"/>
      <c r="PVK3" s="150"/>
      <c r="PVL3" s="150"/>
      <c r="PVM3" s="150"/>
      <c r="PVN3" s="150"/>
      <c r="PVO3" s="150"/>
      <c r="PVP3" s="150"/>
      <c r="PVQ3" s="150"/>
      <c r="PVR3" s="150"/>
      <c r="PVS3" s="150"/>
      <c r="PVT3" s="150"/>
      <c r="PVU3" s="150"/>
      <c r="PVV3" s="150"/>
      <c r="PVW3" s="150"/>
      <c r="PVX3" s="150"/>
      <c r="PVY3" s="150"/>
      <c r="PVZ3" s="150"/>
      <c r="PWA3" s="150"/>
      <c r="PWB3" s="150"/>
      <c r="PWC3" s="150"/>
      <c r="PWD3" s="150"/>
      <c r="PWE3" s="150"/>
      <c r="PWF3" s="150"/>
      <c r="PWG3" s="150"/>
      <c r="PWH3" s="150"/>
      <c r="PWI3" s="150"/>
      <c r="PWJ3" s="150"/>
      <c r="PWK3" s="150"/>
      <c r="PWL3" s="150"/>
      <c r="PWM3" s="150"/>
      <c r="PWN3" s="150"/>
      <c r="PWO3" s="150"/>
      <c r="PWP3" s="150"/>
      <c r="PWQ3" s="150"/>
      <c r="PWR3" s="150"/>
      <c r="PWS3" s="150"/>
      <c r="PWT3" s="150"/>
      <c r="PWU3" s="150"/>
      <c r="PWV3" s="150"/>
      <c r="PWW3" s="150"/>
      <c r="PWX3" s="150"/>
      <c r="PWY3" s="150"/>
      <c r="PWZ3" s="150"/>
      <c r="PXA3" s="150"/>
      <c r="PXB3" s="150"/>
      <c r="PXC3" s="150"/>
      <c r="PXD3" s="150"/>
      <c r="PXE3" s="150"/>
      <c r="PXF3" s="150"/>
      <c r="PXG3" s="150"/>
      <c r="PXH3" s="150"/>
      <c r="PXI3" s="150"/>
      <c r="PXJ3" s="150"/>
      <c r="PXK3" s="150"/>
      <c r="PXL3" s="150"/>
      <c r="PXM3" s="150"/>
      <c r="PXN3" s="150"/>
      <c r="PXO3" s="150"/>
      <c r="PXP3" s="150"/>
      <c r="PXQ3" s="150"/>
      <c r="PXR3" s="150"/>
      <c r="PXS3" s="150"/>
      <c r="PXT3" s="150"/>
      <c r="PXU3" s="150"/>
      <c r="PXV3" s="150"/>
      <c r="PXW3" s="150"/>
      <c r="PXX3" s="150"/>
      <c r="PXY3" s="150"/>
      <c r="PXZ3" s="150"/>
      <c r="PYA3" s="150"/>
      <c r="PYB3" s="150"/>
      <c r="PYC3" s="150"/>
      <c r="PYD3" s="150"/>
      <c r="PYE3" s="150"/>
      <c r="PYF3" s="150"/>
      <c r="PYG3" s="150"/>
      <c r="PYH3" s="150"/>
      <c r="PYI3" s="150"/>
      <c r="PYJ3" s="150"/>
      <c r="PYK3" s="150"/>
      <c r="PYL3" s="150"/>
      <c r="PYM3" s="150"/>
      <c r="PYN3" s="150"/>
      <c r="PYO3" s="150"/>
      <c r="PYP3" s="150"/>
      <c r="PYQ3" s="150"/>
      <c r="PYR3" s="150"/>
      <c r="PYS3" s="150"/>
      <c r="PYT3" s="150"/>
      <c r="PYU3" s="150"/>
      <c r="PYV3" s="150"/>
      <c r="PYW3" s="150"/>
      <c r="PYX3" s="150"/>
      <c r="PYY3" s="150"/>
      <c r="PYZ3" s="150"/>
      <c r="PZA3" s="150"/>
      <c r="PZB3" s="150"/>
      <c r="PZC3" s="150"/>
      <c r="PZD3" s="150"/>
      <c r="PZE3" s="150"/>
      <c r="PZF3" s="150"/>
      <c r="PZG3" s="150"/>
      <c r="PZH3" s="150"/>
      <c r="PZI3" s="150"/>
      <c r="PZJ3" s="150"/>
      <c r="PZK3" s="150"/>
      <c r="PZL3" s="150"/>
      <c r="PZM3" s="150"/>
      <c r="PZN3" s="150"/>
      <c r="PZO3" s="150"/>
      <c r="PZP3" s="150"/>
      <c r="PZQ3" s="150"/>
      <c r="PZR3" s="150"/>
      <c r="PZS3" s="150"/>
      <c r="PZT3" s="150"/>
      <c r="PZU3" s="150"/>
      <c r="PZV3" s="150"/>
      <c r="PZW3" s="150"/>
      <c r="PZX3" s="150"/>
      <c r="PZY3" s="150"/>
      <c r="PZZ3" s="150"/>
      <c r="QAA3" s="150"/>
      <c r="QAB3" s="150"/>
      <c r="QAC3" s="150"/>
      <c r="QAD3" s="150"/>
      <c r="QAE3" s="150"/>
      <c r="QAF3" s="150"/>
      <c r="QAG3" s="150"/>
      <c r="QAH3" s="150"/>
      <c r="QAI3" s="150"/>
      <c r="QAJ3" s="150"/>
      <c r="QAK3" s="150"/>
      <c r="QAL3" s="150"/>
      <c r="QAM3" s="150"/>
      <c r="QAN3" s="150"/>
      <c r="QAO3" s="150"/>
      <c r="QAP3" s="150"/>
      <c r="QAQ3" s="150"/>
      <c r="QAR3" s="150"/>
      <c r="QAS3" s="150"/>
      <c r="QAT3" s="150"/>
      <c r="QAU3" s="150"/>
      <c r="QAV3" s="150"/>
      <c r="QAW3" s="150"/>
      <c r="QAX3" s="150"/>
      <c r="QAY3" s="150"/>
      <c r="QAZ3" s="150"/>
      <c r="QBA3" s="150"/>
      <c r="QBB3" s="150"/>
      <c r="QBC3" s="150"/>
      <c r="QBD3" s="150"/>
      <c r="QBE3" s="150"/>
      <c r="QBF3" s="150"/>
      <c r="QBG3" s="150"/>
      <c r="QBH3" s="150"/>
      <c r="QBI3" s="150"/>
      <c r="QBJ3" s="150"/>
      <c r="QBK3" s="150"/>
      <c r="QBL3" s="150"/>
      <c r="QBM3" s="150"/>
      <c r="QBN3" s="150"/>
      <c r="QBO3" s="150"/>
      <c r="QBP3" s="150"/>
      <c r="QBQ3" s="150"/>
      <c r="QBR3" s="150"/>
      <c r="QBS3" s="150"/>
      <c r="QBT3" s="150"/>
      <c r="QBU3" s="150"/>
      <c r="QBV3" s="150"/>
      <c r="QBW3" s="150"/>
      <c r="QBX3" s="150"/>
      <c r="QBY3" s="150"/>
      <c r="QBZ3" s="150"/>
      <c r="QCA3" s="150"/>
      <c r="QCB3" s="150"/>
      <c r="QCC3" s="150"/>
      <c r="QCD3" s="150"/>
      <c r="QCE3" s="150"/>
      <c r="QCF3" s="150"/>
      <c r="QCG3" s="150"/>
      <c r="QCH3" s="150"/>
      <c r="QCI3" s="150"/>
      <c r="QCJ3" s="150"/>
      <c r="QCK3" s="150"/>
      <c r="QCL3" s="150"/>
      <c r="QCM3" s="150"/>
      <c r="QCN3" s="150"/>
      <c r="QCO3" s="150"/>
      <c r="QCP3" s="150"/>
      <c r="QCQ3" s="150"/>
      <c r="QCR3" s="150"/>
      <c r="QCS3" s="150"/>
      <c r="QCT3" s="150"/>
      <c r="QCU3" s="150"/>
      <c r="QCV3" s="150"/>
      <c r="QCW3" s="150"/>
      <c r="QCX3" s="150"/>
      <c r="QCY3" s="150"/>
      <c r="QCZ3" s="150"/>
      <c r="QDA3" s="150"/>
      <c r="QDB3" s="150"/>
      <c r="QDC3" s="150"/>
      <c r="QDD3" s="150"/>
      <c r="QDE3" s="150"/>
      <c r="QDF3" s="150"/>
      <c r="QDG3" s="150"/>
      <c r="QDH3" s="150"/>
      <c r="QDI3" s="150"/>
      <c r="QDJ3" s="150"/>
      <c r="QDK3" s="150"/>
      <c r="QDL3" s="150"/>
      <c r="QDM3" s="150"/>
      <c r="QDN3" s="150"/>
      <c r="QDO3" s="150"/>
      <c r="QDP3" s="150"/>
      <c r="QDQ3" s="150"/>
      <c r="QDR3" s="150"/>
      <c r="QDS3" s="150"/>
      <c r="QDT3" s="150"/>
      <c r="QDU3" s="150"/>
      <c r="QDV3" s="150"/>
      <c r="QDW3" s="150"/>
      <c r="QDX3" s="150"/>
      <c r="QDY3" s="150"/>
      <c r="QDZ3" s="150"/>
      <c r="QEA3" s="150"/>
      <c r="QEB3" s="150"/>
      <c r="QEC3" s="150"/>
      <c r="QED3" s="150"/>
      <c r="QEE3" s="150"/>
      <c r="QEF3" s="150"/>
      <c r="QEG3" s="150"/>
      <c r="QEH3" s="150"/>
      <c r="QEI3" s="150"/>
      <c r="QEJ3" s="150"/>
      <c r="QEK3" s="150"/>
      <c r="QEL3" s="150"/>
      <c r="QEM3" s="150"/>
      <c r="QEN3" s="150"/>
      <c r="QEO3" s="150"/>
      <c r="QEP3" s="150"/>
      <c r="QEQ3" s="150"/>
      <c r="QER3" s="150"/>
      <c r="QES3" s="150"/>
      <c r="QET3" s="150"/>
      <c r="QEU3" s="150"/>
      <c r="QEV3" s="150"/>
      <c r="QEW3" s="150"/>
      <c r="QEX3" s="150"/>
      <c r="QEY3" s="150"/>
      <c r="QEZ3" s="150"/>
      <c r="QFA3" s="150"/>
      <c r="QFB3" s="150"/>
      <c r="QFC3" s="150"/>
      <c r="QFD3" s="150"/>
      <c r="QFE3" s="150"/>
      <c r="QFF3" s="150"/>
      <c r="QFG3" s="150"/>
      <c r="QFH3" s="150"/>
      <c r="QFI3" s="150"/>
      <c r="QFJ3" s="150"/>
      <c r="QFK3" s="150"/>
      <c r="QFL3" s="150"/>
      <c r="QFM3" s="150"/>
      <c r="QFN3" s="150"/>
      <c r="QFO3" s="150"/>
      <c r="QFP3" s="150"/>
      <c r="QFQ3" s="150"/>
      <c r="QFR3" s="150"/>
      <c r="QFS3" s="150"/>
      <c r="QFT3" s="150"/>
      <c r="QFU3" s="150"/>
      <c r="QFV3" s="150"/>
      <c r="QFW3" s="150"/>
      <c r="QFX3" s="150"/>
      <c r="QFY3" s="150"/>
      <c r="QFZ3" s="150"/>
      <c r="QGA3" s="150"/>
      <c r="QGB3" s="150"/>
      <c r="QGC3" s="150"/>
      <c r="QGD3" s="150"/>
      <c r="QGE3" s="150"/>
      <c r="QGF3" s="150"/>
      <c r="QGG3" s="150"/>
      <c r="QGH3" s="150"/>
      <c r="QGI3" s="150"/>
      <c r="QGJ3" s="150"/>
      <c r="QGK3" s="150"/>
      <c r="QGL3" s="150"/>
      <c r="QGM3" s="150"/>
      <c r="QGN3" s="150"/>
      <c r="QGO3" s="150"/>
      <c r="QGP3" s="150"/>
      <c r="QGQ3" s="150"/>
      <c r="QGR3" s="150"/>
      <c r="QGS3" s="150"/>
      <c r="QGT3" s="150"/>
      <c r="QGU3" s="150"/>
      <c r="QGV3" s="150"/>
      <c r="QGW3" s="150"/>
      <c r="QGX3" s="150"/>
      <c r="QGY3" s="150"/>
      <c r="QGZ3" s="150"/>
      <c r="QHA3" s="150"/>
      <c r="QHB3" s="150"/>
      <c r="QHC3" s="150"/>
      <c r="QHD3" s="150"/>
      <c r="QHE3" s="150"/>
      <c r="QHF3" s="150"/>
      <c r="QHG3" s="150"/>
      <c r="QHH3" s="150"/>
      <c r="QHI3" s="150"/>
      <c r="QHJ3" s="150"/>
      <c r="QHK3" s="150"/>
      <c r="QHL3" s="150"/>
      <c r="QHM3" s="150"/>
      <c r="QHN3" s="150"/>
      <c r="QHO3" s="150"/>
      <c r="QHP3" s="150"/>
      <c r="QHQ3" s="150"/>
      <c r="QHR3" s="150"/>
      <c r="QHS3" s="150"/>
      <c r="QHT3" s="150"/>
      <c r="QHU3" s="150"/>
      <c r="QHV3" s="150"/>
      <c r="QHW3" s="150"/>
      <c r="QHX3" s="150"/>
      <c r="QHY3" s="150"/>
      <c r="QHZ3" s="150"/>
      <c r="QIA3" s="150"/>
      <c r="QIB3" s="150"/>
      <c r="QIC3" s="150"/>
      <c r="QID3" s="150"/>
      <c r="QIE3" s="150"/>
      <c r="QIF3" s="150"/>
      <c r="QIG3" s="150"/>
      <c r="QIH3" s="150"/>
      <c r="QII3" s="150"/>
      <c r="QIJ3" s="150"/>
      <c r="QIK3" s="150"/>
      <c r="QIL3" s="150"/>
      <c r="QIM3" s="150"/>
      <c r="QIN3" s="150"/>
      <c r="QIO3" s="150"/>
      <c r="QIP3" s="150"/>
      <c r="QIQ3" s="150"/>
      <c r="QIR3" s="150"/>
      <c r="QIS3" s="150"/>
      <c r="QIT3" s="150"/>
      <c r="QIU3" s="150"/>
      <c r="QIV3" s="150"/>
      <c r="QIW3" s="150"/>
      <c r="QIX3" s="150"/>
      <c r="QIY3" s="150"/>
      <c r="QIZ3" s="150"/>
      <c r="QJA3" s="150"/>
      <c r="QJB3" s="150"/>
      <c r="QJC3" s="150"/>
      <c r="QJD3" s="150"/>
      <c r="QJE3" s="150"/>
      <c r="QJF3" s="150"/>
      <c r="QJG3" s="150"/>
      <c r="QJH3" s="150"/>
      <c r="QJI3" s="150"/>
      <c r="QJJ3" s="150"/>
      <c r="QJK3" s="150"/>
      <c r="QJL3" s="150"/>
      <c r="QJM3" s="150"/>
      <c r="QJN3" s="150"/>
      <c r="QJO3" s="150"/>
      <c r="QJP3" s="150"/>
      <c r="QJQ3" s="150"/>
      <c r="QJR3" s="150"/>
      <c r="QJS3" s="150"/>
      <c r="QJT3" s="150"/>
      <c r="QJU3" s="150"/>
      <c r="QJV3" s="150"/>
      <c r="QJW3" s="150"/>
      <c r="QJX3" s="150"/>
      <c r="QJY3" s="150"/>
      <c r="QJZ3" s="150"/>
      <c r="QKA3" s="150"/>
      <c r="QKB3" s="150"/>
      <c r="QKC3" s="150"/>
      <c r="QKD3" s="150"/>
      <c r="QKE3" s="150"/>
      <c r="QKF3" s="150"/>
      <c r="QKG3" s="150"/>
      <c r="QKH3" s="150"/>
      <c r="QKI3" s="150"/>
      <c r="QKJ3" s="150"/>
      <c r="QKK3" s="150"/>
      <c r="QKL3" s="150"/>
      <c r="QKM3" s="150"/>
      <c r="QKN3" s="150"/>
      <c r="QKO3" s="150"/>
      <c r="QKP3" s="150"/>
      <c r="QKQ3" s="150"/>
      <c r="QKR3" s="150"/>
      <c r="QKS3" s="150"/>
      <c r="QKT3" s="150"/>
      <c r="QKU3" s="150"/>
      <c r="QKV3" s="150"/>
      <c r="QKW3" s="150"/>
      <c r="QKX3" s="150"/>
      <c r="QKY3" s="150"/>
      <c r="QKZ3" s="150"/>
      <c r="QLA3" s="150"/>
      <c r="QLB3" s="150"/>
      <c r="QLC3" s="150"/>
      <c r="QLD3" s="150"/>
      <c r="QLE3" s="150"/>
      <c r="QLF3" s="150"/>
      <c r="QLG3" s="150"/>
      <c r="QLH3" s="150"/>
      <c r="QLI3" s="150"/>
      <c r="QLJ3" s="150"/>
      <c r="QLK3" s="150"/>
      <c r="QLL3" s="150"/>
      <c r="QLM3" s="150"/>
      <c r="QLN3" s="150"/>
      <c r="QLO3" s="150"/>
      <c r="QLP3" s="150"/>
      <c r="QLQ3" s="150"/>
      <c r="QLR3" s="150"/>
      <c r="QLS3" s="150"/>
      <c r="QLT3" s="150"/>
      <c r="QLU3" s="150"/>
      <c r="QLV3" s="150"/>
      <c r="QLW3" s="150"/>
      <c r="QLX3" s="150"/>
      <c r="QLY3" s="150"/>
      <c r="QLZ3" s="150"/>
      <c r="QMA3" s="150"/>
      <c r="QMB3" s="150"/>
      <c r="QMC3" s="150"/>
      <c r="QMD3" s="150"/>
      <c r="QME3" s="150"/>
      <c r="QMF3" s="150"/>
      <c r="QMG3" s="150"/>
      <c r="QMH3" s="150"/>
      <c r="QMI3" s="150"/>
      <c r="QMJ3" s="150"/>
      <c r="QMK3" s="150"/>
      <c r="QML3" s="150"/>
      <c r="QMM3" s="150"/>
      <c r="QMN3" s="150"/>
      <c r="QMO3" s="150"/>
      <c r="QMP3" s="150"/>
      <c r="QMQ3" s="150"/>
      <c r="QMR3" s="150"/>
      <c r="QMS3" s="150"/>
      <c r="QMT3" s="150"/>
      <c r="QMU3" s="150"/>
      <c r="QMV3" s="150"/>
      <c r="QMW3" s="150"/>
      <c r="QMX3" s="150"/>
      <c r="QMY3" s="150"/>
      <c r="QMZ3" s="150"/>
      <c r="QNA3" s="150"/>
      <c r="QNB3" s="150"/>
      <c r="QNC3" s="150"/>
      <c r="QND3" s="150"/>
      <c r="QNE3" s="150"/>
      <c r="QNF3" s="150"/>
      <c r="QNG3" s="150"/>
      <c r="QNH3" s="150"/>
      <c r="QNI3" s="150"/>
      <c r="QNJ3" s="150"/>
      <c r="QNK3" s="150"/>
      <c r="QNL3" s="150"/>
      <c r="QNM3" s="150"/>
      <c r="QNN3" s="150"/>
      <c r="QNO3" s="150"/>
      <c r="QNP3" s="150"/>
      <c r="QNQ3" s="150"/>
      <c r="QNR3" s="150"/>
      <c r="QNS3" s="150"/>
      <c r="QNT3" s="150"/>
      <c r="QNU3" s="150"/>
      <c r="QNV3" s="150"/>
      <c r="QNW3" s="150"/>
      <c r="QNX3" s="150"/>
      <c r="QNY3" s="150"/>
      <c r="QNZ3" s="150"/>
      <c r="QOA3" s="150"/>
      <c r="QOB3" s="150"/>
      <c r="QOC3" s="150"/>
      <c r="QOD3" s="150"/>
      <c r="QOE3" s="150"/>
      <c r="QOF3" s="150"/>
      <c r="QOG3" s="150"/>
      <c r="QOH3" s="150"/>
      <c r="QOI3" s="150"/>
      <c r="QOJ3" s="150"/>
      <c r="QOK3" s="150"/>
      <c r="QOL3" s="150"/>
      <c r="QOM3" s="150"/>
      <c r="QON3" s="150"/>
      <c r="QOO3" s="150"/>
      <c r="QOP3" s="150"/>
      <c r="QOQ3" s="150"/>
      <c r="QOR3" s="150"/>
      <c r="QOS3" s="150"/>
      <c r="QOT3" s="150"/>
      <c r="QOU3" s="150"/>
      <c r="QOV3" s="150"/>
      <c r="QOW3" s="150"/>
      <c r="QOX3" s="150"/>
      <c r="QOY3" s="150"/>
      <c r="QOZ3" s="150"/>
      <c r="QPA3" s="150"/>
      <c r="QPB3" s="150"/>
      <c r="QPC3" s="150"/>
      <c r="QPD3" s="150"/>
      <c r="QPE3" s="150"/>
      <c r="QPF3" s="150"/>
      <c r="QPG3" s="150"/>
      <c r="QPH3" s="150"/>
      <c r="QPI3" s="150"/>
      <c r="QPJ3" s="150"/>
      <c r="QPK3" s="150"/>
      <c r="QPL3" s="150"/>
      <c r="QPM3" s="150"/>
      <c r="QPN3" s="150"/>
      <c r="QPO3" s="150"/>
      <c r="QPP3" s="150"/>
      <c r="QPQ3" s="150"/>
      <c r="QPR3" s="150"/>
      <c r="QPS3" s="150"/>
      <c r="QPT3" s="150"/>
      <c r="QPU3" s="150"/>
      <c r="QPV3" s="150"/>
      <c r="QPW3" s="150"/>
      <c r="QPX3" s="150"/>
      <c r="QPY3" s="150"/>
      <c r="QPZ3" s="150"/>
      <c r="QQA3" s="150"/>
      <c r="QQB3" s="150"/>
      <c r="QQC3" s="150"/>
      <c r="QQD3" s="150"/>
      <c r="QQE3" s="150"/>
      <c r="QQF3" s="150"/>
      <c r="QQG3" s="150"/>
      <c r="QQH3" s="150"/>
      <c r="QQI3" s="150"/>
      <c r="QQJ3" s="150"/>
      <c r="QQK3" s="150"/>
      <c r="QQL3" s="150"/>
      <c r="QQM3" s="150"/>
      <c r="QQN3" s="150"/>
      <c r="QQO3" s="150"/>
      <c r="QQP3" s="150"/>
      <c r="QQQ3" s="150"/>
      <c r="QQR3" s="150"/>
      <c r="QQS3" s="150"/>
      <c r="QQT3" s="150"/>
      <c r="QQU3" s="150"/>
      <c r="QQV3" s="150"/>
      <c r="QQW3" s="150"/>
      <c r="QQX3" s="150"/>
      <c r="QQY3" s="150"/>
      <c r="QQZ3" s="150"/>
      <c r="QRA3" s="150"/>
      <c r="QRB3" s="150"/>
      <c r="QRC3" s="150"/>
      <c r="QRD3" s="150"/>
      <c r="QRE3" s="150"/>
      <c r="QRF3" s="150"/>
      <c r="QRG3" s="150"/>
      <c r="QRH3" s="150"/>
      <c r="QRI3" s="150"/>
      <c r="QRJ3" s="150"/>
      <c r="QRK3" s="150"/>
      <c r="QRL3" s="150"/>
      <c r="QRM3" s="150"/>
      <c r="QRN3" s="150"/>
      <c r="QRO3" s="150"/>
      <c r="QRP3" s="150"/>
      <c r="QRQ3" s="150"/>
      <c r="QRR3" s="150"/>
      <c r="QRS3" s="150"/>
      <c r="QRT3" s="150"/>
      <c r="QRU3" s="150"/>
      <c r="QRV3" s="150"/>
      <c r="QRW3" s="150"/>
      <c r="QRX3" s="150"/>
      <c r="QRY3" s="150"/>
      <c r="QRZ3" s="150"/>
      <c r="QSA3" s="150"/>
      <c r="QSB3" s="150"/>
      <c r="QSC3" s="150"/>
      <c r="QSD3" s="150"/>
      <c r="QSE3" s="150"/>
      <c r="QSF3" s="150"/>
      <c r="QSG3" s="150"/>
      <c r="QSH3" s="150"/>
      <c r="QSI3" s="150"/>
      <c r="QSJ3" s="150"/>
      <c r="QSK3" s="150"/>
      <c r="QSL3" s="150"/>
      <c r="QSM3" s="150"/>
      <c r="QSN3" s="150"/>
      <c r="QSO3" s="150"/>
      <c r="QSP3" s="150"/>
      <c r="QSQ3" s="150"/>
      <c r="QSR3" s="150"/>
      <c r="QSS3" s="150"/>
      <c r="QST3" s="150"/>
      <c r="QSU3" s="150"/>
      <c r="QSV3" s="150"/>
      <c r="QSW3" s="150"/>
      <c r="QSX3" s="150"/>
      <c r="QSY3" s="150"/>
      <c r="QSZ3" s="150"/>
      <c r="QTA3" s="150"/>
      <c r="QTB3" s="150"/>
      <c r="QTC3" s="150"/>
      <c r="QTD3" s="150"/>
      <c r="QTE3" s="150"/>
      <c r="QTF3" s="150"/>
      <c r="QTG3" s="150"/>
      <c r="QTH3" s="150"/>
      <c r="QTI3" s="150"/>
      <c r="QTJ3" s="150"/>
      <c r="QTK3" s="150"/>
      <c r="QTL3" s="150"/>
      <c r="QTM3" s="150"/>
      <c r="QTN3" s="150"/>
      <c r="QTO3" s="150"/>
      <c r="QTP3" s="150"/>
      <c r="QTQ3" s="150"/>
      <c r="QTR3" s="150"/>
      <c r="QTS3" s="150"/>
      <c r="QTT3" s="150"/>
      <c r="QTU3" s="150"/>
      <c r="QTV3" s="150"/>
      <c r="QTW3" s="150"/>
      <c r="QTX3" s="150"/>
      <c r="QTY3" s="150"/>
      <c r="QTZ3" s="150"/>
      <c r="QUA3" s="150"/>
      <c r="QUB3" s="150"/>
      <c r="QUC3" s="150"/>
      <c r="QUD3" s="150"/>
      <c r="QUE3" s="150"/>
      <c r="QUF3" s="150"/>
      <c r="QUG3" s="150"/>
      <c r="QUH3" s="150"/>
      <c r="QUI3" s="150"/>
      <c r="QUJ3" s="150"/>
      <c r="QUK3" s="150"/>
      <c r="QUL3" s="150"/>
      <c r="QUM3" s="150"/>
      <c r="QUN3" s="150"/>
      <c r="QUO3" s="150"/>
      <c r="QUP3" s="150"/>
      <c r="QUQ3" s="150"/>
      <c r="QUR3" s="150"/>
      <c r="QUS3" s="150"/>
      <c r="QUT3" s="150"/>
      <c r="QUU3" s="150"/>
      <c r="QUV3" s="150"/>
      <c r="QUW3" s="150"/>
      <c r="QUX3" s="150"/>
      <c r="QUY3" s="150"/>
      <c r="QUZ3" s="150"/>
      <c r="QVA3" s="150"/>
      <c r="QVB3" s="150"/>
      <c r="QVC3" s="150"/>
      <c r="QVD3" s="150"/>
      <c r="QVE3" s="150"/>
      <c r="QVF3" s="150"/>
      <c r="QVG3" s="150"/>
      <c r="QVH3" s="150"/>
      <c r="QVI3" s="150"/>
      <c r="QVJ3" s="150"/>
      <c r="QVK3" s="150"/>
      <c r="QVL3" s="150"/>
      <c r="QVM3" s="150"/>
      <c r="QVN3" s="150"/>
      <c r="QVO3" s="150"/>
      <c r="QVP3" s="150"/>
      <c r="QVQ3" s="150"/>
      <c r="QVR3" s="150"/>
      <c r="QVS3" s="150"/>
      <c r="QVT3" s="150"/>
      <c r="QVU3" s="150"/>
      <c r="QVV3" s="150"/>
      <c r="QVW3" s="150"/>
      <c r="QVX3" s="150"/>
      <c r="QVY3" s="150"/>
      <c r="QVZ3" s="150"/>
      <c r="QWA3" s="150"/>
      <c r="QWB3" s="150"/>
      <c r="QWC3" s="150"/>
      <c r="QWD3" s="150"/>
      <c r="QWE3" s="150"/>
      <c r="QWF3" s="150"/>
      <c r="QWG3" s="150"/>
      <c r="QWH3" s="150"/>
      <c r="QWI3" s="150"/>
      <c r="QWJ3" s="150"/>
      <c r="QWK3" s="150"/>
      <c r="QWL3" s="150"/>
      <c r="QWM3" s="150"/>
      <c r="QWN3" s="150"/>
      <c r="QWO3" s="150"/>
      <c r="QWP3" s="150"/>
      <c r="QWQ3" s="150"/>
      <c r="QWR3" s="150"/>
      <c r="QWS3" s="150"/>
      <c r="QWT3" s="150"/>
      <c r="QWU3" s="150"/>
      <c r="QWV3" s="150"/>
      <c r="QWW3" s="150"/>
      <c r="QWX3" s="150"/>
      <c r="QWY3" s="150"/>
      <c r="QWZ3" s="150"/>
      <c r="QXA3" s="150"/>
      <c r="QXB3" s="150"/>
      <c r="QXC3" s="150"/>
      <c r="QXD3" s="150"/>
      <c r="QXE3" s="150"/>
      <c r="QXF3" s="150"/>
      <c r="QXG3" s="150"/>
      <c r="QXH3" s="150"/>
      <c r="QXI3" s="150"/>
      <c r="QXJ3" s="150"/>
      <c r="QXK3" s="150"/>
      <c r="QXL3" s="150"/>
      <c r="QXM3" s="150"/>
      <c r="QXN3" s="150"/>
      <c r="QXO3" s="150"/>
      <c r="QXP3" s="150"/>
      <c r="QXQ3" s="150"/>
      <c r="QXR3" s="150"/>
      <c r="QXS3" s="150"/>
      <c r="QXT3" s="150"/>
      <c r="QXU3" s="150"/>
      <c r="QXV3" s="150"/>
      <c r="QXW3" s="150"/>
      <c r="QXX3" s="150"/>
      <c r="QXY3" s="150"/>
      <c r="QXZ3" s="150"/>
      <c r="QYA3" s="150"/>
      <c r="QYB3" s="150"/>
      <c r="QYC3" s="150"/>
      <c r="QYD3" s="150"/>
      <c r="QYE3" s="150"/>
      <c r="QYF3" s="150"/>
      <c r="QYG3" s="150"/>
      <c r="QYH3" s="150"/>
      <c r="QYI3" s="150"/>
      <c r="QYJ3" s="150"/>
      <c r="QYK3" s="150"/>
      <c r="QYL3" s="150"/>
      <c r="QYM3" s="150"/>
      <c r="QYN3" s="150"/>
      <c r="QYO3" s="150"/>
      <c r="QYP3" s="150"/>
      <c r="QYQ3" s="150"/>
      <c r="QYR3" s="150"/>
      <c r="QYS3" s="150"/>
      <c r="QYT3" s="150"/>
      <c r="QYU3" s="150"/>
      <c r="QYV3" s="150"/>
      <c r="QYW3" s="150"/>
      <c r="QYX3" s="150"/>
      <c r="QYY3" s="150"/>
      <c r="QYZ3" s="150"/>
      <c r="QZA3" s="150"/>
      <c r="QZB3" s="150"/>
      <c r="QZC3" s="150"/>
      <c r="QZD3" s="150"/>
      <c r="QZE3" s="150"/>
      <c r="QZF3" s="150"/>
      <c r="QZG3" s="150"/>
      <c r="QZH3" s="150"/>
      <c r="QZI3" s="150"/>
      <c r="QZJ3" s="150"/>
      <c r="QZK3" s="150"/>
      <c r="QZL3" s="150"/>
      <c r="QZM3" s="150"/>
      <c r="QZN3" s="150"/>
      <c r="QZO3" s="150"/>
      <c r="QZP3" s="150"/>
      <c r="QZQ3" s="150"/>
      <c r="QZR3" s="150"/>
      <c r="QZS3" s="150"/>
      <c r="QZT3" s="150"/>
      <c r="QZU3" s="150"/>
      <c r="QZV3" s="150"/>
      <c r="QZW3" s="150"/>
      <c r="QZX3" s="150"/>
      <c r="QZY3" s="150"/>
      <c r="QZZ3" s="150"/>
      <c r="RAA3" s="150"/>
      <c r="RAB3" s="150"/>
      <c r="RAC3" s="150"/>
      <c r="RAD3" s="150"/>
      <c r="RAE3" s="150"/>
      <c r="RAF3" s="150"/>
      <c r="RAG3" s="150"/>
      <c r="RAH3" s="150"/>
      <c r="RAI3" s="150"/>
      <c r="RAJ3" s="150"/>
      <c r="RAK3" s="150"/>
      <c r="RAL3" s="150"/>
      <c r="RAM3" s="150"/>
      <c r="RAN3" s="150"/>
      <c r="RAO3" s="150"/>
      <c r="RAP3" s="150"/>
      <c r="RAQ3" s="150"/>
      <c r="RAR3" s="150"/>
      <c r="RAS3" s="150"/>
      <c r="RAT3" s="150"/>
      <c r="RAU3" s="150"/>
      <c r="RAV3" s="150"/>
      <c r="RAW3" s="150"/>
      <c r="RAX3" s="150"/>
      <c r="RAY3" s="150"/>
      <c r="RAZ3" s="150"/>
      <c r="RBA3" s="150"/>
      <c r="RBB3" s="150"/>
      <c r="RBC3" s="150"/>
      <c r="RBD3" s="150"/>
      <c r="RBE3" s="150"/>
      <c r="RBF3" s="150"/>
      <c r="RBG3" s="150"/>
      <c r="RBH3" s="150"/>
      <c r="RBI3" s="150"/>
      <c r="RBJ3" s="150"/>
      <c r="RBK3" s="150"/>
      <c r="RBL3" s="150"/>
      <c r="RBM3" s="150"/>
      <c r="RBN3" s="150"/>
      <c r="RBO3" s="150"/>
      <c r="RBP3" s="150"/>
      <c r="RBQ3" s="150"/>
      <c r="RBR3" s="150"/>
      <c r="RBS3" s="150"/>
      <c r="RBT3" s="150"/>
      <c r="RBU3" s="150"/>
      <c r="RBV3" s="150"/>
      <c r="RBW3" s="150"/>
      <c r="RBX3" s="150"/>
      <c r="RBY3" s="150"/>
      <c r="RBZ3" s="150"/>
      <c r="RCA3" s="150"/>
      <c r="RCB3" s="150"/>
      <c r="RCC3" s="150"/>
      <c r="RCD3" s="150"/>
      <c r="RCE3" s="150"/>
      <c r="RCF3" s="150"/>
      <c r="RCG3" s="150"/>
      <c r="RCH3" s="150"/>
      <c r="RCI3" s="150"/>
      <c r="RCJ3" s="150"/>
      <c r="RCK3" s="150"/>
      <c r="RCL3" s="150"/>
      <c r="RCM3" s="150"/>
      <c r="RCN3" s="150"/>
      <c r="RCO3" s="150"/>
      <c r="RCP3" s="150"/>
      <c r="RCQ3" s="150"/>
      <c r="RCR3" s="150"/>
      <c r="RCS3" s="150"/>
      <c r="RCT3" s="150"/>
      <c r="RCU3" s="150"/>
      <c r="RCV3" s="150"/>
      <c r="RCW3" s="150"/>
      <c r="RCX3" s="150"/>
      <c r="RCY3" s="150"/>
      <c r="RCZ3" s="150"/>
      <c r="RDA3" s="150"/>
      <c r="RDB3" s="150"/>
      <c r="RDC3" s="150"/>
      <c r="RDD3" s="150"/>
      <c r="RDE3" s="150"/>
      <c r="RDF3" s="150"/>
      <c r="RDG3" s="150"/>
      <c r="RDH3" s="150"/>
      <c r="RDI3" s="150"/>
      <c r="RDJ3" s="150"/>
      <c r="RDK3" s="150"/>
      <c r="RDL3" s="150"/>
      <c r="RDM3" s="150"/>
      <c r="RDN3" s="150"/>
      <c r="RDO3" s="150"/>
      <c r="RDP3" s="150"/>
      <c r="RDQ3" s="150"/>
      <c r="RDR3" s="150"/>
      <c r="RDS3" s="150"/>
      <c r="RDT3" s="150"/>
      <c r="RDU3" s="150"/>
      <c r="RDV3" s="150"/>
      <c r="RDW3" s="150"/>
      <c r="RDX3" s="150"/>
      <c r="RDY3" s="150"/>
      <c r="RDZ3" s="150"/>
      <c r="REA3" s="150"/>
      <c r="REB3" s="150"/>
      <c r="REC3" s="150"/>
      <c r="RED3" s="150"/>
      <c r="REE3" s="150"/>
      <c r="REF3" s="150"/>
      <c r="REG3" s="150"/>
      <c r="REH3" s="150"/>
      <c r="REI3" s="150"/>
      <c r="REJ3" s="150"/>
      <c r="REK3" s="150"/>
      <c r="REL3" s="150"/>
      <c r="REM3" s="150"/>
      <c r="REN3" s="150"/>
      <c r="REO3" s="150"/>
      <c r="REP3" s="150"/>
      <c r="REQ3" s="150"/>
      <c r="RER3" s="150"/>
      <c r="RES3" s="150"/>
      <c r="RET3" s="150"/>
      <c r="REU3" s="150"/>
      <c r="REV3" s="150"/>
      <c r="REW3" s="150"/>
      <c r="REX3" s="150"/>
      <c r="REY3" s="150"/>
      <c r="REZ3" s="150"/>
      <c r="RFA3" s="150"/>
      <c r="RFB3" s="150"/>
      <c r="RFC3" s="150"/>
      <c r="RFD3" s="150"/>
      <c r="RFE3" s="150"/>
      <c r="RFF3" s="150"/>
      <c r="RFG3" s="150"/>
      <c r="RFH3" s="150"/>
      <c r="RFI3" s="150"/>
      <c r="RFJ3" s="150"/>
      <c r="RFK3" s="150"/>
      <c r="RFL3" s="150"/>
      <c r="RFM3" s="150"/>
      <c r="RFN3" s="150"/>
      <c r="RFO3" s="150"/>
      <c r="RFP3" s="150"/>
      <c r="RFQ3" s="150"/>
      <c r="RFR3" s="150"/>
      <c r="RFS3" s="150"/>
      <c r="RFT3" s="150"/>
      <c r="RFU3" s="150"/>
      <c r="RFV3" s="150"/>
      <c r="RFW3" s="150"/>
      <c r="RFX3" s="150"/>
      <c r="RFY3" s="150"/>
      <c r="RFZ3" s="150"/>
      <c r="RGA3" s="150"/>
      <c r="RGB3" s="150"/>
      <c r="RGC3" s="150"/>
      <c r="RGD3" s="150"/>
      <c r="RGE3" s="150"/>
      <c r="RGF3" s="150"/>
      <c r="RGG3" s="150"/>
      <c r="RGH3" s="150"/>
      <c r="RGI3" s="150"/>
      <c r="RGJ3" s="150"/>
      <c r="RGK3" s="150"/>
      <c r="RGL3" s="150"/>
      <c r="RGM3" s="150"/>
      <c r="RGN3" s="150"/>
      <c r="RGO3" s="150"/>
      <c r="RGP3" s="150"/>
      <c r="RGQ3" s="150"/>
      <c r="RGR3" s="150"/>
      <c r="RGS3" s="150"/>
      <c r="RGT3" s="150"/>
      <c r="RGU3" s="150"/>
      <c r="RGV3" s="150"/>
      <c r="RGW3" s="150"/>
      <c r="RGX3" s="150"/>
      <c r="RGY3" s="150"/>
      <c r="RGZ3" s="150"/>
      <c r="RHA3" s="150"/>
      <c r="RHB3" s="150"/>
      <c r="RHC3" s="150"/>
      <c r="RHD3" s="150"/>
      <c r="RHE3" s="150"/>
      <c r="RHF3" s="150"/>
      <c r="RHG3" s="150"/>
      <c r="RHH3" s="150"/>
      <c r="RHI3" s="150"/>
      <c r="RHJ3" s="150"/>
      <c r="RHK3" s="150"/>
      <c r="RHL3" s="150"/>
      <c r="RHM3" s="150"/>
      <c r="RHN3" s="150"/>
      <c r="RHO3" s="150"/>
      <c r="RHP3" s="150"/>
      <c r="RHQ3" s="150"/>
      <c r="RHR3" s="150"/>
      <c r="RHS3" s="150"/>
      <c r="RHT3" s="150"/>
      <c r="RHU3" s="150"/>
      <c r="RHV3" s="150"/>
      <c r="RHW3" s="150"/>
      <c r="RHX3" s="150"/>
      <c r="RHY3" s="150"/>
      <c r="RHZ3" s="150"/>
      <c r="RIA3" s="150"/>
      <c r="RIB3" s="150"/>
      <c r="RIC3" s="150"/>
      <c r="RID3" s="150"/>
      <c r="RIE3" s="150"/>
      <c r="RIF3" s="150"/>
      <c r="RIG3" s="150"/>
      <c r="RIH3" s="150"/>
      <c r="RII3" s="150"/>
      <c r="RIJ3" s="150"/>
      <c r="RIK3" s="150"/>
      <c r="RIL3" s="150"/>
      <c r="RIM3" s="150"/>
      <c r="RIN3" s="150"/>
      <c r="RIO3" s="150"/>
      <c r="RIP3" s="150"/>
      <c r="RIQ3" s="150"/>
      <c r="RIR3" s="150"/>
      <c r="RIS3" s="150"/>
      <c r="RIT3" s="150"/>
      <c r="RIU3" s="150"/>
      <c r="RIV3" s="150"/>
      <c r="RIW3" s="150"/>
      <c r="RIX3" s="150"/>
      <c r="RIY3" s="150"/>
      <c r="RIZ3" s="150"/>
      <c r="RJA3" s="150"/>
      <c r="RJB3" s="150"/>
      <c r="RJC3" s="150"/>
      <c r="RJD3" s="150"/>
      <c r="RJE3" s="150"/>
      <c r="RJF3" s="150"/>
      <c r="RJG3" s="150"/>
      <c r="RJH3" s="150"/>
      <c r="RJI3" s="150"/>
      <c r="RJJ3" s="150"/>
      <c r="RJK3" s="150"/>
      <c r="RJL3" s="150"/>
      <c r="RJM3" s="150"/>
      <c r="RJN3" s="150"/>
      <c r="RJO3" s="150"/>
      <c r="RJP3" s="150"/>
      <c r="RJQ3" s="150"/>
      <c r="RJR3" s="150"/>
      <c r="RJS3" s="150"/>
      <c r="RJT3" s="150"/>
      <c r="RJU3" s="150"/>
      <c r="RJV3" s="150"/>
      <c r="RJW3" s="150"/>
      <c r="RJX3" s="150"/>
      <c r="RJY3" s="150"/>
      <c r="RJZ3" s="150"/>
      <c r="RKA3" s="150"/>
      <c r="RKB3" s="150"/>
      <c r="RKC3" s="150"/>
      <c r="RKD3" s="150"/>
      <c r="RKE3" s="150"/>
      <c r="RKF3" s="150"/>
      <c r="RKG3" s="150"/>
      <c r="RKH3" s="150"/>
      <c r="RKI3" s="150"/>
      <c r="RKJ3" s="150"/>
      <c r="RKK3" s="150"/>
      <c r="RKL3" s="150"/>
      <c r="RKM3" s="150"/>
      <c r="RKN3" s="150"/>
      <c r="RKO3" s="150"/>
      <c r="RKP3" s="150"/>
      <c r="RKQ3" s="150"/>
      <c r="RKR3" s="150"/>
      <c r="RKS3" s="150"/>
      <c r="RKT3" s="150"/>
      <c r="RKU3" s="150"/>
      <c r="RKV3" s="150"/>
      <c r="RKW3" s="150"/>
      <c r="RKX3" s="150"/>
      <c r="RKY3" s="150"/>
      <c r="RKZ3" s="150"/>
      <c r="RLA3" s="150"/>
      <c r="RLB3" s="150"/>
      <c r="RLC3" s="150"/>
      <c r="RLD3" s="150"/>
      <c r="RLE3" s="150"/>
      <c r="RLF3" s="150"/>
      <c r="RLG3" s="150"/>
      <c r="RLH3" s="150"/>
      <c r="RLI3" s="150"/>
      <c r="RLJ3" s="150"/>
      <c r="RLK3" s="150"/>
      <c r="RLL3" s="150"/>
      <c r="RLM3" s="150"/>
      <c r="RLN3" s="150"/>
      <c r="RLO3" s="150"/>
      <c r="RLP3" s="150"/>
      <c r="RLQ3" s="150"/>
      <c r="RLR3" s="150"/>
      <c r="RLS3" s="150"/>
      <c r="RLT3" s="150"/>
      <c r="RLU3" s="150"/>
      <c r="RLV3" s="150"/>
      <c r="RLW3" s="150"/>
      <c r="RLX3" s="150"/>
      <c r="RLY3" s="150"/>
      <c r="RLZ3" s="150"/>
      <c r="RMA3" s="150"/>
      <c r="RMB3" s="150"/>
      <c r="RMC3" s="150"/>
      <c r="RMD3" s="150"/>
      <c r="RME3" s="150"/>
      <c r="RMF3" s="150"/>
      <c r="RMG3" s="150"/>
      <c r="RMH3" s="150"/>
      <c r="RMI3" s="150"/>
      <c r="RMJ3" s="150"/>
      <c r="RMK3" s="150"/>
      <c r="RML3" s="150"/>
      <c r="RMM3" s="150"/>
      <c r="RMN3" s="150"/>
      <c r="RMO3" s="150"/>
      <c r="RMP3" s="150"/>
      <c r="RMQ3" s="150"/>
      <c r="RMR3" s="150"/>
      <c r="RMS3" s="150"/>
      <c r="RMT3" s="150"/>
      <c r="RMU3" s="150"/>
      <c r="RMV3" s="150"/>
      <c r="RMW3" s="150"/>
      <c r="RMX3" s="150"/>
      <c r="RMY3" s="150"/>
      <c r="RMZ3" s="150"/>
      <c r="RNA3" s="150"/>
      <c r="RNB3" s="150"/>
      <c r="RNC3" s="150"/>
      <c r="RND3" s="150"/>
      <c r="RNE3" s="150"/>
      <c r="RNF3" s="150"/>
      <c r="RNG3" s="150"/>
      <c r="RNH3" s="150"/>
      <c r="RNI3" s="150"/>
      <c r="RNJ3" s="150"/>
      <c r="RNK3" s="150"/>
      <c r="RNL3" s="150"/>
      <c r="RNM3" s="150"/>
      <c r="RNN3" s="150"/>
      <c r="RNO3" s="150"/>
      <c r="RNP3" s="150"/>
      <c r="RNQ3" s="150"/>
      <c r="RNR3" s="150"/>
      <c r="RNS3" s="150"/>
      <c r="RNT3" s="150"/>
      <c r="RNU3" s="150"/>
      <c r="RNV3" s="150"/>
      <c r="RNW3" s="150"/>
      <c r="RNX3" s="150"/>
      <c r="RNY3" s="150"/>
      <c r="RNZ3" s="150"/>
      <c r="ROA3" s="150"/>
      <c r="ROB3" s="150"/>
      <c r="ROC3" s="150"/>
      <c r="ROD3" s="150"/>
      <c r="ROE3" s="150"/>
      <c r="ROF3" s="150"/>
      <c r="ROG3" s="150"/>
      <c r="ROH3" s="150"/>
      <c r="ROI3" s="150"/>
      <c r="ROJ3" s="150"/>
      <c r="ROK3" s="150"/>
      <c r="ROL3" s="150"/>
      <c r="ROM3" s="150"/>
      <c r="RON3" s="150"/>
      <c r="ROO3" s="150"/>
      <c r="ROP3" s="150"/>
      <c r="ROQ3" s="150"/>
      <c r="ROR3" s="150"/>
      <c r="ROS3" s="150"/>
      <c r="ROT3" s="150"/>
      <c r="ROU3" s="150"/>
      <c r="ROV3" s="150"/>
      <c r="ROW3" s="150"/>
      <c r="ROX3" s="150"/>
      <c r="ROY3" s="150"/>
      <c r="ROZ3" s="150"/>
      <c r="RPA3" s="150"/>
      <c r="RPB3" s="150"/>
      <c r="RPC3" s="150"/>
      <c r="RPD3" s="150"/>
      <c r="RPE3" s="150"/>
      <c r="RPF3" s="150"/>
      <c r="RPG3" s="150"/>
      <c r="RPH3" s="150"/>
      <c r="RPI3" s="150"/>
      <c r="RPJ3" s="150"/>
      <c r="RPK3" s="150"/>
      <c r="RPL3" s="150"/>
      <c r="RPM3" s="150"/>
      <c r="RPN3" s="150"/>
      <c r="RPO3" s="150"/>
      <c r="RPP3" s="150"/>
      <c r="RPQ3" s="150"/>
      <c r="RPR3" s="150"/>
      <c r="RPS3" s="150"/>
      <c r="RPT3" s="150"/>
      <c r="RPU3" s="150"/>
      <c r="RPV3" s="150"/>
      <c r="RPW3" s="150"/>
      <c r="RPX3" s="150"/>
      <c r="RPY3" s="150"/>
      <c r="RPZ3" s="150"/>
      <c r="RQA3" s="150"/>
      <c r="RQB3" s="150"/>
      <c r="RQC3" s="150"/>
      <c r="RQD3" s="150"/>
      <c r="RQE3" s="150"/>
      <c r="RQF3" s="150"/>
      <c r="RQG3" s="150"/>
      <c r="RQH3" s="150"/>
      <c r="RQI3" s="150"/>
      <c r="RQJ3" s="150"/>
      <c r="RQK3" s="150"/>
      <c r="RQL3" s="150"/>
      <c r="RQM3" s="150"/>
      <c r="RQN3" s="150"/>
      <c r="RQO3" s="150"/>
      <c r="RQP3" s="150"/>
      <c r="RQQ3" s="150"/>
      <c r="RQR3" s="150"/>
      <c r="RQS3" s="150"/>
      <c r="RQT3" s="150"/>
      <c r="RQU3" s="150"/>
      <c r="RQV3" s="150"/>
      <c r="RQW3" s="150"/>
      <c r="RQX3" s="150"/>
      <c r="RQY3" s="150"/>
      <c r="RQZ3" s="150"/>
      <c r="RRA3" s="150"/>
      <c r="RRB3" s="150"/>
      <c r="RRC3" s="150"/>
      <c r="RRD3" s="150"/>
      <c r="RRE3" s="150"/>
      <c r="RRF3" s="150"/>
      <c r="RRG3" s="150"/>
      <c r="RRH3" s="150"/>
      <c r="RRI3" s="150"/>
      <c r="RRJ3" s="150"/>
      <c r="RRK3" s="150"/>
      <c r="RRL3" s="150"/>
      <c r="RRM3" s="150"/>
      <c r="RRN3" s="150"/>
      <c r="RRO3" s="150"/>
      <c r="RRP3" s="150"/>
      <c r="RRQ3" s="150"/>
      <c r="RRR3" s="150"/>
      <c r="RRS3" s="150"/>
      <c r="RRT3" s="150"/>
      <c r="RRU3" s="150"/>
      <c r="RRV3" s="150"/>
      <c r="RRW3" s="150"/>
      <c r="RRX3" s="150"/>
      <c r="RRY3" s="150"/>
      <c r="RRZ3" s="150"/>
      <c r="RSA3" s="150"/>
      <c r="RSB3" s="150"/>
      <c r="RSC3" s="150"/>
      <c r="RSD3" s="150"/>
      <c r="RSE3" s="150"/>
      <c r="RSF3" s="150"/>
      <c r="RSG3" s="150"/>
      <c r="RSH3" s="150"/>
      <c r="RSI3" s="150"/>
      <c r="RSJ3" s="150"/>
      <c r="RSK3" s="150"/>
      <c r="RSL3" s="150"/>
      <c r="RSM3" s="150"/>
      <c r="RSN3" s="150"/>
      <c r="RSO3" s="150"/>
      <c r="RSP3" s="150"/>
      <c r="RSQ3" s="150"/>
      <c r="RSR3" s="150"/>
      <c r="RSS3" s="150"/>
      <c r="RST3" s="150"/>
      <c r="RSU3" s="150"/>
      <c r="RSV3" s="150"/>
      <c r="RSW3" s="150"/>
      <c r="RSX3" s="150"/>
      <c r="RSY3" s="150"/>
      <c r="RSZ3" s="150"/>
      <c r="RTA3" s="150"/>
      <c r="RTB3" s="150"/>
      <c r="RTC3" s="150"/>
      <c r="RTD3" s="150"/>
      <c r="RTE3" s="150"/>
      <c r="RTF3" s="150"/>
      <c r="RTG3" s="150"/>
      <c r="RTH3" s="150"/>
      <c r="RTI3" s="150"/>
      <c r="RTJ3" s="150"/>
      <c r="RTK3" s="150"/>
      <c r="RTL3" s="150"/>
      <c r="RTM3" s="150"/>
      <c r="RTN3" s="150"/>
      <c r="RTO3" s="150"/>
      <c r="RTP3" s="150"/>
      <c r="RTQ3" s="150"/>
      <c r="RTR3" s="150"/>
      <c r="RTS3" s="150"/>
      <c r="RTT3" s="150"/>
      <c r="RTU3" s="150"/>
      <c r="RTV3" s="150"/>
      <c r="RTW3" s="150"/>
      <c r="RTX3" s="150"/>
      <c r="RTY3" s="150"/>
      <c r="RTZ3" s="150"/>
      <c r="RUA3" s="150"/>
      <c r="RUB3" s="150"/>
      <c r="RUC3" s="150"/>
      <c r="RUD3" s="150"/>
      <c r="RUE3" s="150"/>
      <c r="RUF3" s="150"/>
      <c r="RUG3" s="150"/>
      <c r="RUH3" s="150"/>
      <c r="RUI3" s="150"/>
      <c r="RUJ3" s="150"/>
      <c r="RUK3" s="150"/>
      <c r="RUL3" s="150"/>
      <c r="RUM3" s="150"/>
      <c r="RUN3" s="150"/>
      <c r="RUO3" s="150"/>
      <c r="RUP3" s="150"/>
      <c r="RUQ3" s="150"/>
      <c r="RUR3" s="150"/>
      <c r="RUS3" s="150"/>
      <c r="RUT3" s="150"/>
      <c r="RUU3" s="150"/>
      <c r="RUV3" s="150"/>
      <c r="RUW3" s="150"/>
      <c r="RUX3" s="150"/>
      <c r="RUY3" s="150"/>
      <c r="RUZ3" s="150"/>
      <c r="RVA3" s="150"/>
      <c r="RVB3" s="150"/>
      <c r="RVC3" s="150"/>
      <c r="RVD3" s="150"/>
      <c r="RVE3" s="150"/>
      <c r="RVF3" s="150"/>
      <c r="RVG3" s="150"/>
      <c r="RVH3" s="150"/>
      <c r="RVI3" s="150"/>
      <c r="RVJ3" s="150"/>
      <c r="RVK3" s="150"/>
      <c r="RVL3" s="150"/>
      <c r="RVM3" s="150"/>
      <c r="RVN3" s="150"/>
      <c r="RVO3" s="150"/>
      <c r="RVP3" s="150"/>
      <c r="RVQ3" s="150"/>
      <c r="RVR3" s="150"/>
      <c r="RVS3" s="150"/>
      <c r="RVT3" s="150"/>
      <c r="RVU3" s="150"/>
      <c r="RVV3" s="150"/>
      <c r="RVW3" s="150"/>
      <c r="RVX3" s="150"/>
      <c r="RVY3" s="150"/>
      <c r="RVZ3" s="150"/>
      <c r="RWA3" s="150"/>
      <c r="RWB3" s="150"/>
      <c r="RWC3" s="150"/>
      <c r="RWD3" s="150"/>
      <c r="RWE3" s="150"/>
      <c r="RWF3" s="150"/>
      <c r="RWG3" s="150"/>
      <c r="RWH3" s="150"/>
      <c r="RWI3" s="150"/>
      <c r="RWJ3" s="150"/>
      <c r="RWK3" s="150"/>
      <c r="RWL3" s="150"/>
      <c r="RWM3" s="150"/>
      <c r="RWN3" s="150"/>
      <c r="RWO3" s="150"/>
      <c r="RWP3" s="150"/>
      <c r="RWQ3" s="150"/>
      <c r="RWR3" s="150"/>
      <c r="RWS3" s="150"/>
      <c r="RWT3" s="150"/>
      <c r="RWU3" s="150"/>
      <c r="RWV3" s="150"/>
      <c r="RWW3" s="150"/>
      <c r="RWX3" s="150"/>
      <c r="RWY3" s="150"/>
      <c r="RWZ3" s="150"/>
      <c r="RXA3" s="150"/>
      <c r="RXB3" s="150"/>
      <c r="RXC3" s="150"/>
      <c r="RXD3" s="150"/>
      <c r="RXE3" s="150"/>
      <c r="RXF3" s="150"/>
      <c r="RXG3" s="150"/>
      <c r="RXH3" s="150"/>
      <c r="RXI3" s="150"/>
      <c r="RXJ3" s="150"/>
      <c r="RXK3" s="150"/>
      <c r="RXL3" s="150"/>
      <c r="RXM3" s="150"/>
      <c r="RXN3" s="150"/>
      <c r="RXO3" s="150"/>
      <c r="RXP3" s="150"/>
      <c r="RXQ3" s="150"/>
      <c r="RXR3" s="150"/>
      <c r="RXS3" s="150"/>
      <c r="RXT3" s="150"/>
      <c r="RXU3" s="150"/>
      <c r="RXV3" s="150"/>
      <c r="RXW3" s="150"/>
      <c r="RXX3" s="150"/>
      <c r="RXY3" s="150"/>
      <c r="RXZ3" s="150"/>
      <c r="RYA3" s="150"/>
      <c r="RYB3" s="150"/>
      <c r="RYC3" s="150"/>
      <c r="RYD3" s="150"/>
      <c r="RYE3" s="150"/>
      <c r="RYF3" s="150"/>
      <c r="RYG3" s="150"/>
      <c r="RYH3" s="150"/>
      <c r="RYI3" s="150"/>
      <c r="RYJ3" s="150"/>
      <c r="RYK3" s="150"/>
      <c r="RYL3" s="150"/>
      <c r="RYM3" s="150"/>
      <c r="RYN3" s="150"/>
      <c r="RYO3" s="150"/>
      <c r="RYP3" s="150"/>
      <c r="RYQ3" s="150"/>
      <c r="RYR3" s="150"/>
      <c r="RYS3" s="150"/>
      <c r="RYT3" s="150"/>
      <c r="RYU3" s="150"/>
      <c r="RYV3" s="150"/>
      <c r="RYW3" s="150"/>
      <c r="RYX3" s="150"/>
      <c r="RYY3" s="150"/>
      <c r="RYZ3" s="150"/>
      <c r="RZA3" s="150"/>
      <c r="RZB3" s="150"/>
      <c r="RZC3" s="150"/>
      <c r="RZD3" s="150"/>
      <c r="RZE3" s="150"/>
      <c r="RZF3" s="150"/>
      <c r="RZG3" s="150"/>
      <c r="RZH3" s="150"/>
      <c r="RZI3" s="150"/>
      <c r="RZJ3" s="150"/>
      <c r="RZK3" s="150"/>
      <c r="RZL3" s="150"/>
      <c r="RZM3" s="150"/>
      <c r="RZN3" s="150"/>
      <c r="RZO3" s="150"/>
      <c r="RZP3" s="150"/>
      <c r="RZQ3" s="150"/>
      <c r="RZR3" s="150"/>
      <c r="RZS3" s="150"/>
      <c r="RZT3" s="150"/>
      <c r="RZU3" s="150"/>
      <c r="RZV3" s="150"/>
      <c r="RZW3" s="150"/>
      <c r="RZX3" s="150"/>
      <c r="RZY3" s="150"/>
      <c r="RZZ3" s="150"/>
      <c r="SAA3" s="150"/>
      <c r="SAB3" s="150"/>
      <c r="SAC3" s="150"/>
      <c r="SAD3" s="150"/>
      <c r="SAE3" s="150"/>
      <c r="SAF3" s="150"/>
      <c r="SAG3" s="150"/>
      <c r="SAH3" s="150"/>
      <c r="SAI3" s="150"/>
      <c r="SAJ3" s="150"/>
      <c r="SAK3" s="150"/>
      <c r="SAL3" s="150"/>
      <c r="SAM3" s="150"/>
      <c r="SAN3" s="150"/>
      <c r="SAO3" s="150"/>
      <c r="SAP3" s="150"/>
      <c r="SAQ3" s="150"/>
      <c r="SAR3" s="150"/>
      <c r="SAS3" s="150"/>
      <c r="SAT3" s="150"/>
      <c r="SAU3" s="150"/>
      <c r="SAV3" s="150"/>
      <c r="SAW3" s="150"/>
      <c r="SAX3" s="150"/>
      <c r="SAY3" s="150"/>
      <c r="SAZ3" s="150"/>
      <c r="SBA3" s="150"/>
      <c r="SBB3" s="150"/>
      <c r="SBC3" s="150"/>
      <c r="SBD3" s="150"/>
      <c r="SBE3" s="150"/>
      <c r="SBF3" s="150"/>
      <c r="SBG3" s="150"/>
      <c r="SBH3" s="150"/>
      <c r="SBI3" s="150"/>
      <c r="SBJ3" s="150"/>
      <c r="SBK3" s="150"/>
      <c r="SBL3" s="150"/>
      <c r="SBM3" s="150"/>
      <c r="SBN3" s="150"/>
      <c r="SBO3" s="150"/>
      <c r="SBP3" s="150"/>
      <c r="SBQ3" s="150"/>
      <c r="SBR3" s="150"/>
      <c r="SBS3" s="150"/>
      <c r="SBT3" s="150"/>
      <c r="SBU3" s="150"/>
      <c r="SBV3" s="150"/>
      <c r="SBW3" s="150"/>
      <c r="SBX3" s="150"/>
      <c r="SBY3" s="150"/>
      <c r="SBZ3" s="150"/>
      <c r="SCA3" s="150"/>
      <c r="SCB3" s="150"/>
      <c r="SCC3" s="150"/>
      <c r="SCD3" s="150"/>
      <c r="SCE3" s="150"/>
      <c r="SCF3" s="150"/>
      <c r="SCG3" s="150"/>
      <c r="SCH3" s="150"/>
      <c r="SCI3" s="150"/>
      <c r="SCJ3" s="150"/>
      <c r="SCK3" s="150"/>
      <c r="SCL3" s="150"/>
      <c r="SCM3" s="150"/>
      <c r="SCN3" s="150"/>
      <c r="SCO3" s="150"/>
      <c r="SCP3" s="150"/>
      <c r="SCQ3" s="150"/>
      <c r="SCR3" s="150"/>
      <c r="SCS3" s="150"/>
      <c r="SCT3" s="150"/>
      <c r="SCU3" s="150"/>
      <c r="SCV3" s="150"/>
      <c r="SCW3" s="150"/>
      <c r="SCX3" s="150"/>
      <c r="SCY3" s="150"/>
      <c r="SCZ3" s="150"/>
      <c r="SDA3" s="150"/>
      <c r="SDB3" s="150"/>
      <c r="SDC3" s="150"/>
      <c r="SDD3" s="150"/>
      <c r="SDE3" s="150"/>
      <c r="SDF3" s="150"/>
      <c r="SDG3" s="150"/>
      <c r="SDH3" s="150"/>
      <c r="SDI3" s="150"/>
      <c r="SDJ3" s="150"/>
      <c r="SDK3" s="150"/>
      <c r="SDL3" s="150"/>
      <c r="SDM3" s="150"/>
      <c r="SDN3" s="150"/>
      <c r="SDO3" s="150"/>
      <c r="SDP3" s="150"/>
      <c r="SDQ3" s="150"/>
      <c r="SDR3" s="150"/>
      <c r="SDS3" s="150"/>
      <c r="SDT3" s="150"/>
      <c r="SDU3" s="150"/>
      <c r="SDV3" s="150"/>
      <c r="SDW3" s="150"/>
      <c r="SDX3" s="150"/>
      <c r="SDY3" s="150"/>
      <c r="SDZ3" s="150"/>
      <c r="SEA3" s="150"/>
      <c r="SEB3" s="150"/>
      <c r="SEC3" s="150"/>
      <c r="SED3" s="150"/>
      <c r="SEE3" s="150"/>
      <c r="SEF3" s="150"/>
      <c r="SEG3" s="150"/>
      <c r="SEH3" s="150"/>
      <c r="SEI3" s="150"/>
      <c r="SEJ3" s="150"/>
      <c r="SEK3" s="150"/>
      <c r="SEL3" s="150"/>
      <c r="SEM3" s="150"/>
      <c r="SEN3" s="150"/>
      <c r="SEO3" s="150"/>
      <c r="SEP3" s="150"/>
      <c r="SEQ3" s="150"/>
      <c r="SER3" s="150"/>
      <c r="SES3" s="150"/>
      <c r="SET3" s="150"/>
      <c r="SEU3" s="150"/>
      <c r="SEV3" s="150"/>
      <c r="SEW3" s="150"/>
      <c r="SEX3" s="150"/>
      <c r="SEY3" s="150"/>
      <c r="SEZ3" s="150"/>
      <c r="SFA3" s="150"/>
      <c r="SFB3" s="150"/>
      <c r="SFC3" s="150"/>
      <c r="SFD3" s="150"/>
      <c r="SFE3" s="150"/>
      <c r="SFF3" s="150"/>
      <c r="SFG3" s="150"/>
      <c r="SFH3" s="150"/>
      <c r="SFI3" s="150"/>
      <c r="SFJ3" s="150"/>
      <c r="SFK3" s="150"/>
      <c r="SFL3" s="150"/>
      <c r="SFM3" s="150"/>
      <c r="SFN3" s="150"/>
      <c r="SFO3" s="150"/>
      <c r="SFP3" s="150"/>
      <c r="SFQ3" s="150"/>
      <c r="SFR3" s="150"/>
      <c r="SFS3" s="150"/>
      <c r="SFT3" s="150"/>
      <c r="SFU3" s="150"/>
      <c r="SFV3" s="150"/>
      <c r="SFW3" s="150"/>
      <c r="SFX3" s="150"/>
      <c r="SFY3" s="150"/>
      <c r="SFZ3" s="150"/>
      <c r="SGA3" s="150"/>
      <c r="SGB3" s="150"/>
      <c r="SGC3" s="150"/>
      <c r="SGD3" s="150"/>
      <c r="SGE3" s="150"/>
      <c r="SGF3" s="150"/>
      <c r="SGG3" s="150"/>
      <c r="SGH3" s="150"/>
      <c r="SGI3" s="150"/>
      <c r="SGJ3" s="150"/>
      <c r="SGK3" s="150"/>
      <c r="SGL3" s="150"/>
      <c r="SGM3" s="150"/>
      <c r="SGN3" s="150"/>
      <c r="SGO3" s="150"/>
      <c r="SGP3" s="150"/>
      <c r="SGQ3" s="150"/>
      <c r="SGR3" s="150"/>
      <c r="SGS3" s="150"/>
      <c r="SGT3" s="150"/>
      <c r="SGU3" s="150"/>
      <c r="SGV3" s="150"/>
      <c r="SGW3" s="150"/>
      <c r="SGX3" s="150"/>
      <c r="SGY3" s="150"/>
      <c r="SGZ3" s="150"/>
      <c r="SHA3" s="150"/>
      <c r="SHB3" s="150"/>
      <c r="SHC3" s="150"/>
      <c r="SHD3" s="150"/>
      <c r="SHE3" s="150"/>
      <c r="SHF3" s="150"/>
      <c r="SHG3" s="150"/>
      <c r="SHH3" s="150"/>
      <c r="SHI3" s="150"/>
      <c r="SHJ3" s="150"/>
      <c r="SHK3" s="150"/>
      <c r="SHL3" s="150"/>
      <c r="SHM3" s="150"/>
      <c r="SHN3" s="150"/>
      <c r="SHO3" s="150"/>
      <c r="SHP3" s="150"/>
      <c r="SHQ3" s="150"/>
      <c r="SHR3" s="150"/>
      <c r="SHS3" s="150"/>
      <c r="SHT3" s="150"/>
      <c r="SHU3" s="150"/>
      <c r="SHV3" s="150"/>
      <c r="SHW3" s="150"/>
      <c r="SHX3" s="150"/>
      <c r="SHY3" s="150"/>
      <c r="SHZ3" s="150"/>
      <c r="SIA3" s="150"/>
      <c r="SIB3" s="150"/>
      <c r="SIC3" s="150"/>
      <c r="SID3" s="150"/>
      <c r="SIE3" s="150"/>
      <c r="SIF3" s="150"/>
      <c r="SIG3" s="150"/>
      <c r="SIH3" s="150"/>
      <c r="SII3" s="150"/>
      <c r="SIJ3" s="150"/>
      <c r="SIK3" s="150"/>
      <c r="SIL3" s="150"/>
      <c r="SIM3" s="150"/>
      <c r="SIN3" s="150"/>
      <c r="SIO3" s="150"/>
      <c r="SIP3" s="150"/>
      <c r="SIQ3" s="150"/>
      <c r="SIR3" s="150"/>
      <c r="SIS3" s="150"/>
      <c r="SIT3" s="150"/>
      <c r="SIU3" s="150"/>
      <c r="SIV3" s="150"/>
      <c r="SIW3" s="150"/>
      <c r="SIX3" s="150"/>
      <c r="SIY3" s="150"/>
      <c r="SIZ3" s="150"/>
      <c r="SJA3" s="150"/>
      <c r="SJB3" s="150"/>
      <c r="SJC3" s="150"/>
      <c r="SJD3" s="150"/>
      <c r="SJE3" s="150"/>
      <c r="SJF3" s="150"/>
      <c r="SJG3" s="150"/>
      <c r="SJH3" s="150"/>
      <c r="SJI3" s="150"/>
      <c r="SJJ3" s="150"/>
      <c r="SJK3" s="150"/>
      <c r="SJL3" s="150"/>
      <c r="SJM3" s="150"/>
      <c r="SJN3" s="150"/>
      <c r="SJO3" s="150"/>
      <c r="SJP3" s="150"/>
      <c r="SJQ3" s="150"/>
      <c r="SJR3" s="150"/>
      <c r="SJS3" s="150"/>
      <c r="SJT3" s="150"/>
      <c r="SJU3" s="150"/>
      <c r="SJV3" s="150"/>
      <c r="SJW3" s="150"/>
      <c r="SJX3" s="150"/>
      <c r="SJY3" s="150"/>
      <c r="SJZ3" s="150"/>
      <c r="SKA3" s="150"/>
      <c r="SKB3" s="150"/>
      <c r="SKC3" s="150"/>
      <c r="SKD3" s="150"/>
      <c r="SKE3" s="150"/>
      <c r="SKF3" s="150"/>
      <c r="SKG3" s="150"/>
      <c r="SKH3" s="150"/>
      <c r="SKI3" s="150"/>
      <c r="SKJ3" s="150"/>
      <c r="SKK3" s="150"/>
      <c r="SKL3" s="150"/>
      <c r="SKM3" s="150"/>
      <c r="SKN3" s="150"/>
      <c r="SKO3" s="150"/>
      <c r="SKP3" s="150"/>
      <c r="SKQ3" s="150"/>
      <c r="SKR3" s="150"/>
      <c r="SKS3" s="150"/>
      <c r="SKT3" s="150"/>
      <c r="SKU3" s="150"/>
      <c r="SKV3" s="150"/>
      <c r="SKW3" s="150"/>
      <c r="SKX3" s="150"/>
      <c r="SKY3" s="150"/>
      <c r="SKZ3" s="150"/>
      <c r="SLA3" s="150"/>
      <c r="SLB3" s="150"/>
      <c r="SLC3" s="150"/>
      <c r="SLD3" s="150"/>
      <c r="SLE3" s="150"/>
      <c r="SLF3" s="150"/>
      <c r="SLG3" s="150"/>
      <c r="SLH3" s="150"/>
      <c r="SLI3" s="150"/>
      <c r="SLJ3" s="150"/>
      <c r="SLK3" s="150"/>
      <c r="SLL3" s="150"/>
      <c r="SLM3" s="150"/>
      <c r="SLN3" s="150"/>
      <c r="SLO3" s="150"/>
      <c r="SLP3" s="150"/>
      <c r="SLQ3" s="150"/>
      <c r="SLR3" s="150"/>
      <c r="SLS3" s="150"/>
      <c r="SLT3" s="150"/>
      <c r="SLU3" s="150"/>
      <c r="SLV3" s="150"/>
      <c r="SLW3" s="150"/>
      <c r="SLX3" s="150"/>
      <c r="SLY3" s="150"/>
      <c r="SLZ3" s="150"/>
      <c r="SMA3" s="150"/>
      <c r="SMB3" s="150"/>
      <c r="SMC3" s="150"/>
      <c r="SMD3" s="150"/>
      <c r="SME3" s="150"/>
      <c r="SMF3" s="150"/>
      <c r="SMG3" s="150"/>
      <c r="SMH3" s="150"/>
      <c r="SMI3" s="150"/>
      <c r="SMJ3" s="150"/>
      <c r="SMK3" s="150"/>
      <c r="SML3" s="150"/>
      <c r="SMM3" s="150"/>
      <c r="SMN3" s="150"/>
      <c r="SMO3" s="150"/>
      <c r="SMP3" s="150"/>
      <c r="SMQ3" s="150"/>
      <c r="SMR3" s="150"/>
      <c r="SMS3" s="150"/>
      <c r="SMT3" s="150"/>
      <c r="SMU3" s="150"/>
      <c r="SMV3" s="150"/>
      <c r="SMW3" s="150"/>
      <c r="SMX3" s="150"/>
      <c r="SMY3" s="150"/>
      <c r="SMZ3" s="150"/>
      <c r="SNA3" s="150"/>
      <c r="SNB3" s="150"/>
      <c r="SNC3" s="150"/>
      <c r="SND3" s="150"/>
      <c r="SNE3" s="150"/>
      <c r="SNF3" s="150"/>
      <c r="SNG3" s="150"/>
      <c r="SNH3" s="150"/>
      <c r="SNI3" s="150"/>
      <c r="SNJ3" s="150"/>
      <c r="SNK3" s="150"/>
      <c r="SNL3" s="150"/>
      <c r="SNM3" s="150"/>
      <c r="SNN3" s="150"/>
      <c r="SNO3" s="150"/>
      <c r="SNP3" s="150"/>
      <c r="SNQ3" s="150"/>
      <c r="SNR3" s="150"/>
      <c r="SNS3" s="150"/>
      <c r="SNT3" s="150"/>
      <c r="SNU3" s="150"/>
      <c r="SNV3" s="150"/>
      <c r="SNW3" s="150"/>
      <c r="SNX3" s="150"/>
      <c r="SNY3" s="150"/>
      <c r="SNZ3" s="150"/>
      <c r="SOA3" s="150"/>
      <c r="SOB3" s="150"/>
      <c r="SOC3" s="150"/>
      <c r="SOD3" s="150"/>
      <c r="SOE3" s="150"/>
      <c r="SOF3" s="150"/>
      <c r="SOG3" s="150"/>
      <c r="SOH3" s="150"/>
      <c r="SOI3" s="150"/>
      <c r="SOJ3" s="150"/>
      <c r="SOK3" s="150"/>
      <c r="SOL3" s="150"/>
      <c r="SOM3" s="150"/>
      <c r="SON3" s="150"/>
      <c r="SOO3" s="150"/>
      <c r="SOP3" s="150"/>
      <c r="SOQ3" s="150"/>
      <c r="SOR3" s="150"/>
      <c r="SOS3" s="150"/>
      <c r="SOT3" s="150"/>
      <c r="SOU3" s="150"/>
      <c r="SOV3" s="150"/>
      <c r="SOW3" s="150"/>
      <c r="SOX3" s="150"/>
      <c r="SOY3" s="150"/>
      <c r="SOZ3" s="150"/>
      <c r="SPA3" s="150"/>
      <c r="SPB3" s="150"/>
      <c r="SPC3" s="150"/>
      <c r="SPD3" s="150"/>
      <c r="SPE3" s="150"/>
      <c r="SPF3" s="150"/>
      <c r="SPG3" s="150"/>
      <c r="SPH3" s="150"/>
      <c r="SPI3" s="150"/>
      <c r="SPJ3" s="150"/>
      <c r="SPK3" s="150"/>
      <c r="SPL3" s="150"/>
      <c r="SPM3" s="150"/>
      <c r="SPN3" s="150"/>
      <c r="SPO3" s="150"/>
      <c r="SPP3" s="150"/>
      <c r="SPQ3" s="150"/>
      <c r="SPR3" s="150"/>
      <c r="SPS3" s="150"/>
      <c r="SPT3" s="150"/>
      <c r="SPU3" s="150"/>
      <c r="SPV3" s="150"/>
      <c r="SPW3" s="150"/>
      <c r="SPX3" s="150"/>
      <c r="SPY3" s="150"/>
      <c r="SPZ3" s="150"/>
      <c r="SQA3" s="150"/>
      <c r="SQB3" s="150"/>
      <c r="SQC3" s="150"/>
      <c r="SQD3" s="150"/>
      <c r="SQE3" s="150"/>
      <c r="SQF3" s="150"/>
      <c r="SQG3" s="150"/>
      <c r="SQH3" s="150"/>
      <c r="SQI3" s="150"/>
      <c r="SQJ3" s="150"/>
      <c r="SQK3" s="150"/>
      <c r="SQL3" s="150"/>
      <c r="SQM3" s="150"/>
      <c r="SQN3" s="150"/>
      <c r="SQO3" s="150"/>
      <c r="SQP3" s="150"/>
      <c r="SQQ3" s="150"/>
      <c r="SQR3" s="150"/>
      <c r="SQS3" s="150"/>
      <c r="SQT3" s="150"/>
      <c r="SQU3" s="150"/>
      <c r="SQV3" s="150"/>
      <c r="SQW3" s="150"/>
      <c r="SQX3" s="150"/>
      <c r="SQY3" s="150"/>
      <c r="SQZ3" s="150"/>
      <c r="SRA3" s="150"/>
      <c r="SRB3" s="150"/>
      <c r="SRC3" s="150"/>
      <c r="SRD3" s="150"/>
      <c r="SRE3" s="150"/>
      <c r="SRF3" s="150"/>
      <c r="SRG3" s="150"/>
      <c r="SRH3" s="150"/>
      <c r="SRI3" s="150"/>
      <c r="SRJ3" s="150"/>
      <c r="SRK3" s="150"/>
      <c r="SRL3" s="150"/>
      <c r="SRM3" s="150"/>
      <c r="SRN3" s="150"/>
      <c r="SRO3" s="150"/>
      <c r="SRP3" s="150"/>
      <c r="SRQ3" s="150"/>
      <c r="SRR3" s="150"/>
      <c r="SRS3" s="150"/>
      <c r="SRT3" s="150"/>
      <c r="SRU3" s="150"/>
      <c r="SRV3" s="150"/>
      <c r="SRW3" s="150"/>
      <c r="SRX3" s="150"/>
      <c r="SRY3" s="150"/>
      <c r="SRZ3" s="150"/>
      <c r="SSA3" s="150"/>
      <c r="SSB3" s="150"/>
      <c r="SSC3" s="150"/>
      <c r="SSD3" s="150"/>
      <c r="SSE3" s="150"/>
      <c r="SSF3" s="150"/>
      <c r="SSG3" s="150"/>
      <c r="SSH3" s="150"/>
      <c r="SSI3" s="150"/>
      <c r="SSJ3" s="150"/>
      <c r="SSK3" s="150"/>
      <c r="SSL3" s="150"/>
      <c r="SSM3" s="150"/>
      <c r="SSN3" s="150"/>
      <c r="SSO3" s="150"/>
      <c r="SSP3" s="150"/>
      <c r="SSQ3" s="150"/>
      <c r="SSR3" s="150"/>
      <c r="SSS3" s="150"/>
      <c r="SST3" s="150"/>
      <c r="SSU3" s="150"/>
      <c r="SSV3" s="150"/>
      <c r="SSW3" s="150"/>
      <c r="SSX3" s="150"/>
      <c r="SSY3" s="150"/>
      <c r="SSZ3" s="150"/>
      <c r="STA3" s="150"/>
      <c r="STB3" s="150"/>
      <c r="STC3" s="150"/>
      <c r="STD3" s="150"/>
      <c r="STE3" s="150"/>
      <c r="STF3" s="150"/>
      <c r="STG3" s="150"/>
      <c r="STH3" s="150"/>
      <c r="STI3" s="150"/>
      <c r="STJ3" s="150"/>
      <c r="STK3" s="150"/>
      <c r="STL3" s="150"/>
      <c r="STM3" s="150"/>
      <c r="STN3" s="150"/>
      <c r="STO3" s="150"/>
      <c r="STP3" s="150"/>
      <c r="STQ3" s="150"/>
      <c r="STR3" s="150"/>
      <c r="STS3" s="150"/>
      <c r="STT3" s="150"/>
      <c r="STU3" s="150"/>
      <c r="STV3" s="150"/>
      <c r="STW3" s="150"/>
      <c r="STX3" s="150"/>
      <c r="STY3" s="150"/>
      <c r="STZ3" s="150"/>
      <c r="SUA3" s="150"/>
      <c r="SUB3" s="150"/>
      <c r="SUC3" s="150"/>
      <c r="SUD3" s="150"/>
      <c r="SUE3" s="150"/>
      <c r="SUF3" s="150"/>
      <c r="SUG3" s="150"/>
      <c r="SUH3" s="150"/>
      <c r="SUI3" s="150"/>
      <c r="SUJ3" s="150"/>
      <c r="SUK3" s="150"/>
      <c r="SUL3" s="150"/>
      <c r="SUM3" s="150"/>
      <c r="SUN3" s="150"/>
      <c r="SUO3" s="150"/>
      <c r="SUP3" s="150"/>
      <c r="SUQ3" s="150"/>
      <c r="SUR3" s="150"/>
      <c r="SUS3" s="150"/>
      <c r="SUT3" s="150"/>
      <c r="SUU3" s="150"/>
      <c r="SUV3" s="150"/>
      <c r="SUW3" s="150"/>
      <c r="SUX3" s="150"/>
      <c r="SUY3" s="150"/>
      <c r="SUZ3" s="150"/>
      <c r="SVA3" s="150"/>
      <c r="SVB3" s="150"/>
      <c r="SVC3" s="150"/>
      <c r="SVD3" s="150"/>
      <c r="SVE3" s="150"/>
      <c r="SVF3" s="150"/>
      <c r="SVG3" s="150"/>
      <c r="SVH3" s="150"/>
      <c r="SVI3" s="150"/>
      <c r="SVJ3" s="150"/>
      <c r="SVK3" s="150"/>
      <c r="SVL3" s="150"/>
      <c r="SVM3" s="150"/>
      <c r="SVN3" s="150"/>
      <c r="SVO3" s="150"/>
      <c r="SVP3" s="150"/>
      <c r="SVQ3" s="150"/>
      <c r="SVR3" s="150"/>
      <c r="SVS3" s="150"/>
      <c r="SVT3" s="150"/>
      <c r="SVU3" s="150"/>
      <c r="SVV3" s="150"/>
      <c r="SVW3" s="150"/>
      <c r="SVX3" s="150"/>
      <c r="SVY3" s="150"/>
      <c r="SVZ3" s="150"/>
      <c r="SWA3" s="150"/>
      <c r="SWB3" s="150"/>
      <c r="SWC3" s="150"/>
      <c r="SWD3" s="150"/>
      <c r="SWE3" s="150"/>
      <c r="SWF3" s="150"/>
      <c r="SWG3" s="150"/>
      <c r="SWH3" s="150"/>
      <c r="SWI3" s="150"/>
      <c r="SWJ3" s="150"/>
      <c r="SWK3" s="150"/>
      <c r="SWL3" s="150"/>
      <c r="SWM3" s="150"/>
      <c r="SWN3" s="150"/>
      <c r="SWO3" s="150"/>
      <c r="SWP3" s="150"/>
      <c r="SWQ3" s="150"/>
      <c r="SWR3" s="150"/>
      <c r="SWS3" s="150"/>
      <c r="SWT3" s="150"/>
      <c r="SWU3" s="150"/>
      <c r="SWV3" s="150"/>
      <c r="SWW3" s="150"/>
      <c r="SWX3" s="150"/>
      <c r="SWY3" s="150"/>
      <c r="SWZ3" s="150"/>
      <c r="SXA3" s="150"/>
      <c r="SXB3" s="150"/>
      <c r="SXC3" s="150"/>
      <c r="SXD3" s="150"/>
      <c r="SXE3" s="150"/>
      <c r="SXF3" s="150"/>
      <c r="SXG3" s="150"/>
      <c r="SXH3" s="150"/>
      <c r="SXI3" s="150"/>
      <c r="SXJ3" s="150"/>
      <c r="SXK3" s="150"/>
      <c r="SXL3" s="150"/>
      <c r="SXM3" s="150"/>
      <c r="SXN3" s="150"/>
      <c r="SXO3" s="150"/>
      <c r="SXP3" s="150"/>
      <c r="SXQ3" s="150"/>
      <c r="SXR3" s="150"/>
      <c r="SXS3" s="150"/>
      <c r="SXT3" s="150"/>
      <c r="SXU3" s="150"/>
      <c r="SXV3" s="150"/>
      <c r="SXW3" s="150"/>
      <c r="SXX3" s="150"/>
      <c r="SXY3" s="150"/>
      <c r="SXZ3" s="150"/>
      <c r="SYA3" s="150"/>
      <c r="SYB3" s="150"/>
      <c r="SYC3" s="150"/>
      <c r="SYD3" s="150"/>
      <c r="SYE3" s="150"/>
      <c r="SYF3" s="150"/>
      <c r="SYG3" s="150"/>
      <c r="SYH3" s="150"/>
      <c r="SYI3" s="150"/>
      <c r="SYJ3" s="150"/>
      <c r="SYK3" s="150"/>
      <c r="SYL3" s="150"/>
      <c r="SYM3" s="150"/>
      <c r="SYN3" s="150"/>
      <c r="SYO3" s="150"/>
      <c r="SYP3" s="150"/>
      <c r="SYQ3" s="150"/>
      <c r="SYR3" s="150"/>
      <c r="SYS3" s="150"/>
      <c r="SYT3" s="150"/>
      <c r="SYU3" s="150"/>
      <c r="SYV3" s="150"/>
      <c r="SYW3" s="150"/>
      <c r="SYX3" s="150"/>
      <c r="SYY3" s="150"/>
      <c r="SYZ3" s="150"/>
      <c r="SZA3" s="150"/>
      <c r="SZB3" s="150"/>
      <c r="SZC3" s="150"/>
      <c r="SZD3" s="150"/>
      <c r="SZE3" s="150"/>
      <c r="SZF3" s="150"/>
      <c r="SZG3" s="150"/>
      <c r="SZH3" s="150"/>
      <c r="SZI3" s="150"/>
      <c r="SZJ3" s="150"/>
      <c r="SZK3" s="150"/>
      <c r="SZL3" s="150"/>
      <c r="SZM3" s="150"/>
      <c r="SZN3" s="150"/>
      <c r="SZO3" s="150"/>
      <c r="SZP3" s="150"/>
      <c r="SZQ3" s="150"/>
      <c r="SZR3" s="150"/>
      <c r="SZS3" s="150"/>
      <c r="SZT3" s="150"/>
      <c r="SZU3" s="150"/>
      <c r="SZV3" s="150"/>
      <c r="SZW3" s="150"/>
      <c r="SZX3" s="150"/>
      <c r="SZY3" s="150"/>
      <c r="SZZ3" s="150"/>
      <c r="TAA3" s="150"/>
      <c r="TAB3" s="150"/>
      <c r="TAC3" s="150"/>
      <c r="TAD3" s="150"/>
      <c r="TAE3" s="150"/>
      <c r="TAF3" s="150"/>
      <c r="TAG3" s="150"/>
      <c r="TAH3" s="150"/>
      <c r="TAI3" s="150"/>
      <c r="TAJ3" s="150"/>
      <c r="TAK3" s="150"/>
      <c r="TAL3" s="150"/>
      <c r="TAM3" s="150"/>
      <c r="TAN3" s="150"/>
      <c r="TAO3" s="150"/>
      <c r="TAP3" s="150"/>
      <c r="TAQ3" s="150"/>
      <c r="TAR3" s="150"/>
      <c r="TAS3" s="150"/>
      <c r="TAT3" s="150"/>
      <c r="TAU3" s="150"/>
      <c r="TAV3" s="150"/>
      <c r="TAW3" s="150"/>
      <c r="TAX3" s="150"/>
      <c r="TAY3" s="150"/>
      <c r="TAZ3" s="150"/>
      <c r="TBA3" s="150"/>
      <c r="TBB3" s="150"/>
      <c r="TBC3" s="150"/>
      <c r="TBD3" s="150"/>
      <c r="TBE3" s="150"/>
      <c r="TBF3" s="150"/>
      <c r="TBG3" s="150"/>
      <c r="TBH3" s="150"/>
      <c r="TBI3" s="150"/>
      <c r="TBJ3" s="150"/>
      <c r="TBK3" s="150"/>
      <c r="TBL3" s="150"/>
      <c r="TBM3" s="150"/>
      <c r="TBN3" s="150"/>
      <c r="TBO3" s="150"/>
      <c r="TBP3" s="150"/>
      <c r="TBQ3" s="150"/>
      <c r="TBR3" s="150"/>
      <c r="TBS3" s="150"/>
      <c r="TBT3" s="150"/>
      <c r="TBU3" s="150"/>
      <c r="TBV3" s="150"/>
      <c r="TBW3" s="150"/>
      <c r="TBX3" s="150"/>
      <c r="TBY3" s="150"/>
      <c r="TBZ3" s="150"/>
      <c r="TCA3" s="150"/>
      <c r="TCB3" s="150"/>
      <c r="TCC3" s="150"/>
      <c r="TCD3" s="150"/>
      <c r="TCE3" s="150"/>
      <c r="TCF3" s="150"/>
      <c r="TCG3" s="150"/>
      <c r="TCH3" s="150"/>
      <c r="TCI3" s="150"/>
      <c r="TCJ3" s="150"/>
      <c r="TCK3" s="150"/>
      <c r="TCL3" s="150"/>
      <c r="TCM3" s="150"/>
      <c r="TCN3" s="150"/>
      <c r="TCO3" s="150"/>
      <c r="TCP3" s="150"/>
      <c r="TCQ3" s="150"/>
      <c r="TCR3" s="150"/>
      <c r="TCS3" s="150"/>
      <c r="TCT3" s="150"/>
      <c r="TCU3" s="150"/>
      <c r="TCV3" s="150"/>
      <c r="TCW3" s="150"/>
      <c r="TCX3" s="150"/>
      <c r="TCY3" s="150"/>
      <c r="TCZ3" s="150"/>
      <c r="TDA3" s="150"/>
      <c r="TDB3" s="150"/>
      <c r="TDC3" s="150"/>
      <c r="TDD3" s="150"/>
      <c r="TDE3" s="150"/>
      <c r="TDF3" s="150"/>
      <c r="TDG3" s="150"/>
      <c r="TDH3" s="150"/>
      <c r="TDI3" s="150"/>
      <c r="TDJ3" s="150"/>
      <c r="TDK3" s="150"/>
      <c r="TDL3" s="150"/>
      <c r="TDM3" s="150"/>
      <c r="TDN3" s="150"/>
      <c r="TDO3" s="150"/>
      <c r="TDP3" s="150"/>
      <c r="TDQ3" s="150"/>
      <c r="TDR3" s="150"/>
      <c r="TDS3" s="150"/>
      <c r="TDT3" s="150"/>
      <c r="TDU3" s="150"/>
      <c r="TDV3" s="150"/>
      <c r="TDW3" s="150"/>
      <c r="TDX3" s="150"/>
      <c r="TDY3" s="150"/>
      <c r="TDZ3" s="150"/>
      <c r="TEA3" s="150"/>
      <c r="TEB3" s="150"/>
      <c r="TEC3" s="150"/>
      <c r="TED3" s="150"/>
      <c r="TEE3" s="150"/>
      <c r="TEF3" s="150"/>
      <c r="TEG3" s="150"/>
      <c r="TEH3" s="150"/>
      <c r="TEI3" s="150"/>
      <c r="TEJ3" s="150"/>
      <c r="TEK3" s="150"/>
      <c r="TEL3" s="150"/>
      <c r="TEM3" s="150"/>
      <c r="TEN3" s="150"/>
      <c r="TEO3" s="150"/>
      <c r="TEP3" s="150"/>
      <c r="TEQ3" s="150"/>
      <c r="TER3" s="150"/>
      <c r="TES3" s="150"/>
      <c r="TET3" s="150"/>
      <c r="TEU3" s="150"/>
      <c r="TEV3" s="150"/>
      <c r="TEW3" s="150"/>
      <c r="TEX3" s="150"/>
      <c r="TEY3" s="150"/>
      <c r="TEZ3" s="150"/>
      <c r="TFA3" s="150"/>
      <c r="TFB3" s="150"/>
      <c r="TFC3" s="150"/>
      <c r="TFD3" s="150"/>
      <c r="TFE3" s="150"/>
      <c r="TFF3" s="150"/>
      <c r="TFG3" s="150"/>
      <c r="TFH3" s="150"/>
      <c r="TFI3" s="150"/>
      <c r="TFJ3" s="150"/>
      <c r="TFK3" s="150"/>
      <c r="TFL3" s="150"/>
      <c r="TFM3" s="150"/>
      <c r="TFN3" s="150"/>
      <c r="TFO3" s="150"/>
      <c r="TFP3" s="150"/>
      <c r="TFQ3" s="150"/>
      <c r="TFR3" s="150"/>
      <c r="TFS3" s="150"/>
      <c r="TFT3" s="150"/>
      <c r="TFU3" s="150"/>
      <c r="TFV3" s="150"/>
      <c r="TFW3" s="150"/>
      <c r="TFX3" s="150"/>
      <c r="TFY3" s="150"/>
      <c r="TFZ3" s="150"/>
      <c r="TGA3" s="150"/>
      <c r="TGB3" s="150"/>
      <c r="TGC3" s="150"/>
      <c r="TGD3" s="150"/>
      <c r="TGE3" s="150"/>
      <c r="TGF3" s="150"/>
      <c r="TGG3" s="150"/>
      <c r="TGH3" s="150"/>
      <c r="TGI3" s="150"/>
      <c r="TGJ3" s="150"/>
      <c r="TGK3" s="150"/>
      <c r="TGL3" s="150"/>
      <c r="TGM3" s="150"/>
      <c r="TGN3" s="150"/>
      <c r="TGO3" s="150"/>
      <c r="TGP3" s="150"/>
      <c r="TGQ3" s="150"/>
      <c r="TGR3" s="150"/>
      <c r="TGS3" s="150"/>
      <c r="TGT3" s="150"/>
      <c r="TGU3" s="150"/>
      <c r="TGV3" s="150"/>
      <c r="TGW3" s="150"/>
      <c r="TGX3" s="150"/>
      <c r="TGY3" s="150"/>
      <c r="TGZ3" s="150"/>
      <c r="THA3" s="150"/>
      <c r="THB3" s="150"/>
      <c r="THC3" s="150"/>
      <c r="THD3" s="150"/>
      <c r="THE3" s="150"/>
      <c r="THF3" s="150"/>
      <c r="THG3" s="150"/>
      <c r="THH3" s="150"/>
      <c r="THI3" s="150"/>
      <c r="THJ3" s="150"/>
      <c r="THK3" s="150"/>
      <c r="THL3" s="150"/>
      <c r="THM3" s="150"/>
      <c r="THN3" s="150"/>
      <c r="THO3" s="150"/>
      <c r="THP3" s="150"/>
      <c r="THQ3" s="150"/>
      <c r="THR3" s="150"/>
      <c r="THS3" s="150"/>
      <c r="THT3" s="150"/>
      <c r="THU3" s="150"/>
      <c r="THV3" s="150"/>
      <c r="THW3" s="150"/>
      <c r="THX3" s="150"/>
      <c r="THY3" s="150"/>
      <c r="THZ3" s="150"/>
      <c r="TIA3" s="150"/>
      <c r="TIB3" s="150"/>
      <c r="TIC3" s="150"/>
      <c r="TID3" s="150"/>
      <c r="TIE3" s="150"/>
      <c r="TIF3" s="150"/>
      <c r="TIG3" s="150"/>
      <c r="TIH3" s="150"/>
      <c r="TII3" s="150"/>
      <c r="TIJ3" s="150"/>
      <c r="TIK3" s="150"/>
      <c r="TIL3" s="150"/>
      <c r="TIM3" s="150"/>
      <c r="TIN3" s="150"/>
      <c r="TIO3" s="150"/>
      <c r="TIP3" s="150"/>
      <c r="TIQ3" s="150"/>
      <c r="TIR3" s="150"/>
      <c r="TIS3" s="150"/>
      <c r="TIT3" s="150"/>
      <c r="TIU3" s="150"/>
      <c r="TIV3" s="150"/>
      <c r="TIW3" s="150"/>
      <c r="TIX3" s="150"/>
      <c r="TIY3" s="150"/>
      <c r="TIZ3" s="150"/>
      <c r="TJA3" s="150"/>
      <c r="TJB3" s="150"/>
      <c r="TJC3" s="150"/>
      <c r="TJD3" s="150"/>
      <c r="TJE3" s="150"/>
      <c r="TJF3" s="150"/>
      <c r="TJG3" s="150"/>
      <c r="TJH3" s="150"/>
      <c r="TJI3" s="150"/>
      <c r="TJJ3" s="150"/>
      <c r="TJK3" s="150"/>
      <c r="TJL3" s="150"/>
      <c r="TJM3" s="150"/>
      <c r="TJN3" s="150"/>
      <c r="TJO3" s="150"/>
      <c r="TJP3" s="150"/>
      <c r="TJQ3" s="150"/>
      <c r="TJR3" s="150"/>
      <c r="TJS3" s="150"/>
      <c r="TJT3" s="150"/>
      <c r="TJU3" s="150"/>
      <c r="TJV3" s="150"/>
      <c r="TJW3" s="150"/>
      <c r="TJX3" s="150"/>
      <c r="TJY3" s="150"/>
      <c r="TJZ3" s="150"/>
      <c r="TKA3" s="150"/>
      <c r="TKB3" s="150"/>
      <c r="TKC3" s="150"/>
      <c r="TKD3" s="150"/>
      <c r="TKE3" s="150"/>
      <c r="TKF3" s="150"/>
      <c r="TKG3" s="150"/>
      <c r="TKH3" s="150"/>
      <c r="TKI3" s="150"/>
      <c r="TKJ3" s="150"/>
      <c r="TKK3" s="150"/>
      <c r="TKL3" s="150"/>
      <c r="TKM3" s="150"/>
      <c r="TKN3" s="150"/>
      <c r="TKO3" s="150"/>
      <c r="TKP3" s="150"/>
      <c r="TKQ3" s="150"/>
      <c r="TKR3" s="150"/>
      <c r="TKS3" s="150"/>
      <c r="TKT3" s="150"/>
      <c r="TKU3" s="150"/>
      <c r="TKV3" s="150"/>
      <c r="TKW3" s="150"/>
      <c r="TKX3" s="150"/>
      <c r="TKY3" s="150"/>
      <c r="TKZ3" s="150"/>
      <c r="TLA3" s="150"/>
      <c r="TLB3" s="150"/>
      <c r="TLC3" s="150"/>
      <c r="TLD3" s="150"/>
      <c r="TLE3" s="150"/>
      <c r="TLF3" s="150"/>
      <c r="TLG3" s="150"/>
      <c r="TLH3" s="150"/>
      <c r="TLI3" s="150"/>
      <c r="TLJ3" s="150"/>
      <c r="TLK3" s="150"/>
      <c r="TLL3" s="150"/>
      <c r="TLM3" s="150"/>
      <c r="TLN3" s="150"/>
      <c r="TLO3" s="150"/>
      <c r="TLP3" s="150"/>
      <c r="TLQ3" s="150"/>
      <c r="TLR3" s="150"/>
      <c r="TLS3" s="150"/>
      <c r="TLT3" s="150"/>
      <c r="TLU3" s="150"/>
      <c r="TLV3" s="150"/>
      <c r="TLW3" s="150"/>
      <c r="TLX3" s="150"/>
      <c r="TLY3" s="150"/>
      <c r="TLZ3" s="150"/>
      <c r="TMA3" s="150"/>
      <c r="TMB3" s="150"/>
      <c r="TMC3" s="150"/>
      <c r="TMD3" s="150"/>
      <c r="TME3" s="150"/>
      <c r="TMF3" s="150"/>
      <c r="TMG3" s="150"/>
      <c r="TMH3" s="150"/>
      <c r="TMI3" s="150"/>
      <c r="TMJ3" s="150"/>
      <c r="TMK3" s="150"/>
      <c r="TML3" s="150"/>
      <c r="TMM3" s="150"/>
      <c r="TMN3" s="150"/>
      <c r="TMO3" s="150"/>
      <c r="TMP3" s="150"/>
      <c r="TMQ3" s="150"/>
      <c r="TMR3" s="150"/>
      <c r="TMS3" s="150"/>
      <c r="TMT3" s="150"/>
      <c r="TMU3" s="150"/>
      <c r="TMV3" s="150"/>
      <c r="TMW3" s="150"/>
      <c r="TMX3" s="150"/>
      <c r="TMY3" s="150"/>
      <c r="TMZ3" s="150"/>
      <c r="TNA3" s="150"/>
      <c r="TNB3" s="150"/>
      <c r="TNC3" s="150"/>
      <c r="TND3" s="150"/>
      <c r="TNE3" s="150"/>
      <c r="TNF3" s="150"/>
      <c r="TNG3" s="150"/>
      <c r="TNH3" s="150"/>
      <c r="TNI3" s="150"/>
      <c r="TNJ3" s="150"/>
      <c r="TNK3" s="150"/>
      <c r="TNL3" s="150"/>
      <c r="TNM3" s="150"/>
      <c r="TNN3" s="150"/>
      <c r="TNO3" s="150"/>
      <c r="TNP3" s="150"/>
      <c r="TNQ3" s="150"/>
      <c r="TNR3" s="150"/>
      <c r="TNS3" s="150"/>
      <c r="TNT3" s="150"/>
      <c r="TNU3" s="150"/>
      <c r="TNV3" s="150"/>
      <c r="TNW3" s="150"/>
      <c r="TNX3" s="150"/>
      <c r="TNY3" s="150"/>
      <c r="TNZ3" s="150"/>
      <c r="TOA3" s="150"/>
      <c r="TOB3" s="150"/>
      <c r="TOC3" s="150"/>
      <c r="TOD3" s="150"/>
      <c r="TOE3" s="150"/>
      <c r="TOF3" s="150"/>
      <c r="TOG3" s="150"/>
      <c r="TOH3" s="150"/>
      <c r="TOI3" s="150"/>
      <c r="TOJ3" s="150"/>
      <c r="TOK3" s="150"/>
      <c r="TOL3" s="150"/>
      <c r="TOM3" s="150"/>
      <c r="TON3" s="150"/>
      <c r="TOO3" s="150"/>
      <c r="TOP3" s="150"/>
      <c r="TOQ3" s="150"/>
      <c r="TOR3" s="150"/>
      <c r="TOS3" s="150"/>
      <c r="TOT3" s="150"/>
      <c r="TOU3" s="150"/>
      <c r="TOV3" s="150"/>
      <c r="TOW3" s="150"/>
      <c r="TOX3" s="150"/>
      <c r="TOY3" s="150"/>
      <c r="TOZ3" s="150"/>
      <c r="TPA3" s="150"/>
      <c r="TPB3" s="150"/>
      <c r="TPC3" s="150"/>
      <c r="TPD3" s="150"/>
      <c r="TPE3" s="150"/>
      <c r="TPF3" s="150"/>
      <c r="TPG3" s="150"/>
      <c r="TPH3" s="150"/>
      <c r="TPI3" s="150"/>
      <c r="TPJ3" s="150"/>
      <c r="TPK3" s="150"/>
      <c r="TPL3" s="150"/>
      <c r="TPM3" s="150"/>
      <c r="TPN3" s="150"/>
      <c r="TPO3" s="150"/>
      <c r="TPP3" s="150"/>
      <c r="TPQ3" s="150"/>
      <c r="TPR3" s="150"/>
      <c r="TPS3" s="150"/>
      <c r="TPT3" s="150"/>
      <c r="TPU3" s="150"/>
      <c r="TPV3" s="150"/>
      <c r="TPW3" s="150"/>
      <c r="TPX3" s="150"/>
      <c r="TPY3" s="150"/>
      <c r="TPZ3" s="150"/>
      <c r="TQA3" s="150"/>
      <c r="TQB3" s="150"/>
      <c r="TQC3" s="150"/>
      <c r="TQD3" s="150"/>
      <c r="TQE3" s="150"/>
      <c r="TQF3" s="150"/>
      <c r="TQG3" s="150"/>
      <c r="TQH3" s="150"/>
      <c r="TQI3" s="150"/>
      <c r="TQJ3" s="150"/>
      <c r="TQK3" s="150"/>
      <c r="TQL3" s="150"/>
      <c r="TQM3" s="150"/>
      <c r="TQN3" s="150"/>
      <c r="TQO3" s="150"/>
      <c r="TQP3" s="150"/>
      <c r="TQQ3" s="150"/>
      <c r="TQR3" s="150"/>
      <c r="TQS3" s="150"/>
      <c r="TQT3" s="150"/>
      <c r="TQU3" s="150"/>
      <c r="TQV3" s="150"/>
      <c r="TQW3" s="150"/>
      <c r="TQX3" s="150"/>
      <c r="TQY3" s="150"/>
      <c r="TQZ3" s="150"/>
      <c r="TRA3" s="150"/>
      <c r="TRB3" s="150"/>
      <c r="TRC3" s="150"/>
      <c r="TRD3" s="150"/>
      <c r="TRE3" s="150"/>
      <c r="TRF3" s="150"/>
      <c r="TRG3" s="150"/>
      <c r="TRH3" s="150"/>
      <c r="TRI3" s="150"/>
      <c r="TRJ3" s="150"/>
      <c r="TRK3" s="150"/>
      <c r="TRL3" s="150"/>
      <c r="TRM3" s="150"/>
      <c r="TRN3" s="150"/>
      <c r="TRO3" s="150"/>
      <c r="TRP3" s="150"/>
      <c r="TRQ3" s="150"/>
      <c r="TRR3" s="150"/>
      <c r="TRS3" s="150"/>
      <c r="TRT3" s="150"/>
      <c r="TRU3" s="150"/>
      <c r="TRV3" s="150"/>
      <c r="TRW3" s="150"/>
      <c r="TRX3" s="150"/>
      <c r="TRY3" s="150"/>
      <c r="TRZ3" s="150"/>
      <c r="TSA3" s="150"/>
      <c r="TSB3" s="150"/>
      <c r="TSC3" s="150"/>
      <c r="TSD3" s="150"/>
      <c r="TSE3" s="150"/>
      <c r="TSF3" s="150"/>
      <c r="TSG3" s="150"/>
      <c r="TSH3" s="150"/>
      <c r="TSI3" s="150"/>
      <c r="TSJ3" s="150"/>
      <c r="TSK3" s="150"/>
      <c r="TSL3" s="150"/>
      <c r="TSM3" s="150"/>
      <c r="TSN3" s="150"/>
      <c r="TSO3" s="150"/>
      <c r="TSP3" s="150"/>
      <c r="TSQ3" s="150"/>
      <c r="TSR3" s="150"/>
      <c r="TSS3" s="150"/>
      <c r="TST3" s="150"/>
      <c r="TSU3" s="150"/>
      <c r="TSV3" s="150"/>
      <c r="TSW3" s="150"/>
      <c r="TSX3" s="150"/>
      <c r="TSY3" s="150"/>
      <c r="TSZ3" s="150"/>
      <c r="TTA3" s="150"/>
      <c r="TTB3" s="150"/>
      <c r="TTC3" s="150"/>
      <c r="TTD3" s="150"/>
      <c r="TTE3" s="150"/>
      <c r="TTF3" s="150"/>
      <c r="TTG3" s="150"/>
      <c r="TTH3" s="150"/>
      <c r="TTI3" s="150"/>
      <c r="TTJ3" s="150"/>
      <c r="TTK3" s="150"/>
      <c r="TTL3" s="150"/>
      <c r="TTM3" s="150"/>
      <c r="TTN3" s="150"/>
      <c r="TTO3" s="150"/>
      <c r="TTP3" s="150"/>
      <c r="TTQ3" s="150"/>
      <c r="TTR3" s="150"/>
      <c r="TTS3" s="150"/>
      <c r="TTT3" s="150"/>
      <c r="TTU3" s="150"/>
      <c r="TTV3" s="150"/>
      <c r="TTW3" s="150"/>
      <c r="TTX3" s="150"/>
      <c r="TTY3" s="150"/>
      <c r="TTZ3" s="150"/>
      <c r="TUA3" s="150"/>
      <c r="TUB3" s="150"/>
      <c r="TUC3" s="150"/>
      <c r="TUD3" s="150"/>
      <c r="TUE3" s="150"/>
      <c r="TUF3" s="150"/>
      <c r="TUG3" s="150"/>
      <c r="TUH3" s="150"/>
      <c r="TUI3" s="150"/>
      <c r="TUJ3" s="150"/>
      <c r="TUK3" s="150"/>
      <c r="TUL3" s="150"/>
      <c r="TUM3" s="150"/>
      <c r="TUN3" s="150"/>
      <c r="TUO3" s="150"/>
      <c r="TUP3" s="150"/>
      <c r="TUQ3" s="150"/>
      <c r="TUR3" s="150"/>
      <c r="TUS3" s="150"/>
      <c r="TUT3" s="150"/>
      <c r="TUU3" s="150"/>
      <c r="TUV3" s="150"/>
      <c r="TUW3" s="150"/>
      <c r="TUX3" s="150"/>
      <c r="TUY3" s="150"/>
      <c r="TUZ3" s="150"/>
      <c r="TVA3" s="150"/>
      <c r="TVB3" s="150"/>
      <c r="TVC3" s="150"/>
      <c r="TVD3" s="150"/>
      <c r="TVE3" s="150"/>
      <c r="TVF3" s="150"/>
      <c r="TVG3" s="150"/>
      <c r="TVH3" s="150"/>
      <c r="TVI3" s="150"/>
      <c r="TVJ3" s="150"/>
      <c r="TVK3" s="150"/>
      <c r="TVL3" s="150"/>
      <c r="TVM3" s="150"/>
      <c r="TVN3" s="150"/>
      <c r="TVO3" s="150"/>
      <c r="TVP3" s="150"/>
      <c r="TVQ3" s="150"/>
      <c r="TVR3" s="150"/>
      <c r="TVS3" s="150"/>
      <c r="TVT3" s="150"/>
      <c r="TVU3" s="150"/>
      <c r="TVV3" s="150"/>
      <c r="TVW3" s="150"/>
      <c r="TVX3" s="150"/>
      <c r="TVY3" s="150"/>
      <c r="TVZ3" s="150"/>
      <c r="TWA3" s="150"/>
      <c r="TWB3" s="150"/>
      <c r="TWC3" s="150"/>
      <c r="TWD3" s="150"/>
      <c r="TWE3" s="150"/>
      <c r="TWF3" s="150"/>
      <c r="TWG3" s="150"/>
      <c r="TWH3" s="150"/>
      <c r="TWI3" s="150"/>
      <c r="TWJ3" s="150"/>
      <c r="TWK3" s="150"/>
      <c r="TWL3" s="150"/>
      <c r="TWM3" s="150"/>
      <c r="TWN3" s="150"/>
      <c r="TWO3" s="150"/>
      <c r="TWP3" s="150"/>
      <c r="TWQ3" s="150"/>
      <c r="TWR3" s="150"/>
      <c r="TWS3" s="150"/>
      <c r="TWT3" s="150"/>
      <c r="TWU3" s="150"/>
      <c r="TWV3" s="150"/>
      <c r="TWW3" s="150"/>
      <c r="TWX3" s="150"/>
      <c r="TWY3" s="150"/>
      <c r="TWZ3" s="150"/>
      <c r="TXA3" s="150"/>
      <c r="TXB3" s="150"/>
      <c r="TXC3" s="150"/>
      <c r="TXD3" s="150"/>
      <c r="TXE3" s="150"/>
      <c r="TXF3" s="150"/>
      <c r="TXG3" s="150"/>
      <c r="TXH3" s="150"/>
      <c r="TXI3" s="150"/>
      <c r="TXJ3" s="150"/>
      <c r="TXK3" s="150"/>
      <c r="TXL3" s="150"/>
      <c r="TXM3" s="150"/>
      <c r="TXN3" s="150"/>
      <c r="TXO3" s="150"/>
      <c r="TXP3" s="150"/>
      <c r="TXQ3" s="150"/>
      <c r="TXR3" s="150"/>
      <c r="TXS3" s="150"/>
      <c r="TXT3" s="150"/>
      <c r="TXU3" s="150"/>
      <c r="TXV3" s="150"/>
      <c r="TXW3" s="150"/>
      <c r="TXX3" s="150"/>
      <c r="TXY3" s="150"/>
      <c r="TXZ3" s="150"/>
      <c r="TYA3" s="150"/>
      <c r="TYB3" s="150"/>
      <c r="TYC3" s="150"/>
      <c r="TYD3" s="150"/>
      <c r="TYE3" s="150"/>
      <c r="TYF3" s="150"/>
      <c r="TYG3" s="150"/>
      <c r="TYH3" s="150"/>
      <c r="TYI3" s="150"/>
      <c r="TYJ3" s="150"/>
      <c r="TYK3" s="150"/>
      <c r="TYL3" s="150"/>
      <c r="TYM3" s="150"/>
      <c r="TYN3" s="150"/>
      <c r="TYO3" s="150"/>
      <c r="TYP3" s="150"/>
      <c r="TYQ3" s="150"/>
      <c r="TYR3" s="150"/>
      <c r="TYS3" s="150"/>
      <c r="TYT3" s="150"/>
      <c r="TYU3" s="150"/>
      <c r="TYV3" s="150"/>
      <c r="TYW3" s="150"/>
      <c r="TYX3" s="150"/>
      <c r="TYY3" s="150"/>
      <c r="TYZ3" s="150"/>
      <c r="TZA3" s="150"/>
      <c r="TZB3" s="150"/>
      <c r="TZC3" s="150"/>
      <c r="TZD3" s="150"/>
      <c r="TZE3" s="150"/>
      <c r="TZF3" s="150"/>
      <c r="TZG3" s="150"/>
      <c r="TZH3" s="150"/>
      <c r="TZI3" s="150"/>
      <c r="TZJ3" s="150"/>
      <c r="TZK3" s="150"/>
      <c r="TZL3" s="150"/>
      <c r="TZM3" s="150"/>
      <c r="TZN3" s="150"/>
      <c r="TZO3" s="150"/>
      <c r="TZP3" s="150"/>
      <c r="TZQ3" s="150"/>
      <c r="TZR3" s="150"/>
      <c r="TZS3" s="150"/>
      <c r="TZT3" s="150"/>
      <c r="TZU3" s="150"/>
      <c r="TZV3" s="150"/>
      <c r="TZW3" s="150"/>
      <c r="TZX3" s="150"/>
      <c r="TZY3" s="150"/>
      <c r="TZZ3" s="150"/>
      <c r="UAA3" s="150"/>
      <c r="UAB3" s="150"/>
      <c r="UAC3" s="150"/>
      <c r="UAD3" s="150"/>
      <c r="UAE3" s="150"/>
      <c r="UAF3" s="150"/>
      <c r="UAG3" s="150"/>
      <c r="UAH3" s="150"/>
      <c r="UAI3" s="150"/>
      <c r="UAJ3" s="150"/>
      <c r="UAK3" s="150"/>
      <c r="UAL3" s="150"/>
      <c r="UAM3" s="150"/>
      <c r="UAN3" s="150"/>
      <c r="UAO3" s="150"/>
      <c r="UAP3" s="150"/>
      <c r="UAQ3" s="150"/>
      <c r="UAR3" s="150"/>
      <c r="UAS3" s="150"/>
      <c r="UAT3" s="150"/>
      <c r="UAU3" s="150"/>
      <c r="UAV3" s="150"/>
      <c r="UAW3" s="150"/>
      <c r="UAX3" s="150"/>
      <c r="UAY3" s="150"/>
      <c r="UAZ3" s="150"/>
      <c r="UBA3" s="150"/>
      <c r="UBB3" s="150"/>
      <c r="UBC3" s="150"/>
      <c r="UBD3" s="150"/>
      <c r="UBE3" s="150"/>
      <c r="UBF3" s="150"/>
      <c r="UBG3" s="150"/>
      <c r="UBH3" s="150"/>
      <c r="UBI3" s="150"/>
      <c r="UBJ3" s="150"/>
      <c r="UBK3" s="150"/>
      <c r="UBL3" s="150"/>
      <c r="UBM3" s="150"/>
      <c r="UBN3" s="150"/>
      <c r="UBO3" s="150"/>
      <c r="UBP3" s="150"/>
      <c r="UBQ3" s="150"/>
      <c r="UBR3" s="150"/>
      <c r="UBS3" s="150"/>
      <c r="UBT3" s="150"/>
      <c r="UBU3" s="150"/>
      <c r="UBV3" s="150"/>
      <c r="UBW3" s="150"/>
      <c r="UBX3" s="150"/>
      <c r="UBY3" s="150"/>
      <c r="UBZ3" s="150"/>
      <c r="UCA3" s="150"/>
      <c r="UCB3" s="150"/>
      <c r="UCC3" s="150"/>
      <c r="UCD3" s="150"/>
      <c r="UCE3" s="150"/>
      <c r="UCF3" s="150"/>
      <c r="UCG3" s="150"/>
      <c r="UCH3" s="150"/>
      <c r="UCI3" s="150"/>
      <c r="UCJ3" s="150"/>
      <c r="UCK3" s="150"/>
      <c r="UCL3" s="150"/>
      <c r="UCM3" s="150"/>
      <c r="UCN3" s="150"/>
      <c r="UCO3" s="150"/>
      <c r="UCP3" s="150"/>
      <c r="UCQ3" s="150"/>
      <c r="UCR3" s="150"/>
      <c r="UCS3" s="150"/>
      <c r="UCT3" s="150"/>
      <c r="UCU3" s="150"/>
      <c r="UCV3" s="150"/>
      <c r="UCW3" s="150"/>
      <c r="UCX3" s="150"/>
      <c r="UCY3" s="150"/>
      <c r="UCZ3" s="150"/>
      <c r="UDA3" s="150"/>
      <c r="UDB3" s="150"/>
      <c r="UDC3" s="150"/>
      <c r="UDD3" s="150"/>
      <c r="UDE3" s="150"/>
      <c r="UDF3" s="150"/>
      <c r="UDG3" s="150"/>
      <c r="UDH3" s="150"/>
      <c r="UDI3" s="150"/>
      <c r="UDJ3" s="150"/>
      <c r="UDK3" s="150"/>
      <c r="UDL3" s="150"/>
      <c r="UDM3" s="150"/>
      <c r="UDN3" s="150"/>
      <c r="UDO3" s="150"/>
      <c r="UDP3" s="150"/>
      <c r="UDQ3" s="150"/>
      <c r="UDR3" s="150"/>
      <c r="UDS3" s="150"/>
      <c r="UDT3" s="150"/>
      <c r="UDU3" s="150"/>
      <c r="UDV3" s="150"/>
      <c r="UDW3" s="150"/>
      <c r="UDX3" s="150"/>
      <c r="UDY3" s="150"/>
      <c r="UDZ3" s="150"/>
      <c r="UEA3" s="150"/>
      <c r="UEB3" s="150"/>
      <c r="UEC3" s="150"/>
      <c r="UED3" s="150"/>
      <c r="UEE3" s="150"/>
      <c r="UEF3" s="150"/>
      <c r="UEG3" s="150"/>
      <c r="UEH3" s="150"/>
      <c r="UEI3" s="150"/>
      <c r="UEJ3" s="150"/>
      <c r="UEK3" s="150"/>
      <c r="UEL3" s="150"/>
      <c r="UEM3" s="150"/>
      <c r="UEN3" s="150"/>
      <c r="UEO3" s="150"/>
      <c r="UEP3" s="150"/>
      <c r="UEQ3" s="150"/>
      <c r="UER3" s="150"/>
      <c r="UES3" s="150"/>
      <c r="UET3" s="150"/>
      <c r="UEU3" s="150"/>
      <c r="UEV3" s="150"/>
      <c r="UEW3" s="150"/>
      <c r="UEX3" s="150"/>
      <c r="UEY3" s="150"/>
      <c r="UEZ3" s="150"/>
      <c r="UFA3" s="150"/>
      <c r="UFB3" s="150"/>
      <c r="UFC3" s="150"/>
      <c r="UFD3" s="150"/>
      <c r="UFE3" s="150"/>
      <c r="UFF3" s="150"/>
      <c r="UFG3" s="150"/>
      <c r="UFH3" s="150"/>
      <c r="UFI3" s="150"/>
      <c r="UFJ3" s="150"/>
      <c r="UFK3" s="150"/>
      <c r="UFL3" s="150"/>
      <c r="UFM3" s="150"/>
      <c r="UFN3" s="150"/>
      <c r="UFO3" s="150"/>
      <c r="UFP3" s="150"/>
      <c r="UFQ3" s="150"/>
      <c r="UFR3" s="150"/>
      <c r="UFS3" s="150"/>
      <c r="UFT3" s="150"/>
      <c r="UFU3" s="150"/>
      <c r="UFV3" s="150"/>
      <c r="UFW3" s="150"/>
      <c r="UFX3" s="150"/>
      <c r="UFY3" s="150"/>
      <c r="UFZ3" s="150"/>
      <c r="UGA3" s="150"/>
      <c r="UGB3" s="150"/>
      <c r="UGC3" s="150"/>
      <c r="UGD3" s="150"/>
      <c r="UGE3" s="150"/>
      <c r="UGF3" s="150"/>
      <c r="UGG3" s="150"/>
      <c r="UGH3" s="150"/>
      <c r="UGI3" s="150"/>
      <c r="UGJ3" s="150"/>
      <c r="UGK3" s="150"/>
      <c r="UGL3" s="150"/>
      <c r="UGM3" s="150"/>
      <c r="UGN3" s="150"/>
      <c r="UGO3" s="150"/>
      <c r="UGP3" s="150"/>
      <c r="UGQ3" s="150"/>
      <c r="UGR3" s="150"/>
      <c r="UGS3" s="150"/>
      <c r="UGT3" s="150"/>
      <c r="UGU3" s="150"/>
      <c r="UGV3" s="150"/>
      <c r="UGW3" s="150"/>
      <c r="UGX3" s="150"/>
      <c r="UGY3" s="150"/>
      <c r="UGZ3" s="150"/>
      <c r="UHA3" s="150"/>
      <c r="UHB3" s="150"/>
      <c r="UHC3" s="150"/>
      <c r="UHD3" s="150"/>
      <c r="UHE3" s="150"/>
      <c r="UHF3" s="150"/>
      <c r="UHG3" s="150"/>
      <c r="UHH3" s="150"/>
      <c r="UHI3" s="150"/>
      <c r="UHJ3" s="150"/>
      <c r="UHK3" s="150"/>
      <c r="UHL3" s="150"/>
      <c r="UHM3" s="150"/>
      <c r="UHN3" s="150"/>
      <c r="UHO3" s="150"/>
      <c r="UHP3" s="150"/>
      <c r="UHQ3" s="150"/>
      <c r="UHR3" s="150"/>
      <c r="UHS3" s="150"/>
      <c r="UHT3" s="150"/>
      <c r="UHU3" s="150"/>
      <c r="UHV3" s="150"/>
      <c r="UHW3" s="150"/>
      <c r="UHX3" s="150"/>
      <c r="UHY3" s="150"/>
      <c r="UHZ3" s="150"/>
      <c r="UIA3" s="150"/>
      <c r="UIB3" s="150"/>
      <c r="UIC3" s="150"/>
      <c r="UID3" s="150"/>
      <c r="UIE3" s="150"/>
      <c r="UIF3" s="150"/>
      <c r="UIG3" s="150"/>
      <c r="UIH3" s="150"/>
      <c r="UII3" s="150"/>
      <c r="UIJ3" s="150"/>
      <c r="UIK3" s="150"/>
      <c r="UIL3" s="150"/>
      <c r="UIM3" s="150"/>
      <c r="UIN3" s="150"/>
      <c r="UIO3" s="150"/>
      <c r="UIP3" s="150"/>
      <c r="UIQ3" s="150"/>
      <c r="UIR3" s="150"/>
      <c r="UIS3" s="150"/>
      <c r="UIT3" s="150"/>
      <c r="UIU3" s="150"/>
      <c r="UIV3" s="150"/>
      <c r="UIW3" s="150"/>
      <c r="UIX3" s="150"/>
      <c r="UIY3" s="150"/>
      <c r="UIZ3" s="150"/>
      <c r="UJA3" s="150"/>
      <c r="UJB3" s="150"/>
      <c r="UJC3" s="150"/>
      <c r="UJD3" s="150"/>
      <c r="UJE3" s="150"/>
      <c r="UJF3" s="150"/>
      <c r="UJG3" s="150"/>
      <c r="UJH3" s="150"/>
      <c r="UJI3" s="150"/>
      <c r="UJJ3" s="150"/>
      <c r="UJK3" s="150"/>
      <c r="UJL3" s="150"/>
      <c r="UJM3" s="150"/>
      <c r="UJN3" s="150"/>
      <c r="UJO3" s="150"/>
      <c r="UJP3" s="150"/>
      <c r="UJQ3" s="150"/>
      <c r="UJR3" s="150"/>
      <c r="UJS3" s="150"/>
      <c r="UJT3" s="150"/>
      <c r="UJU3" s="150"/>
      <c r="UJV3" s="150"/>
      <c r="UJW3" s="150"/>
      <c r="UJX3" s="150"/>
      <c r="UJY3" s="150"/>
      <c r="UJZ3" s="150"/>
      <c r="UKA3" s="150"/>
      <c r="UKB3" s="150"/>
      <c r="UKC3" s="150"/>
      <c r="UKD3" s="150"/>
      <c r="UKE3" s="150"/>
      <c r="UKF3" s="150"/>
      <c r="UKG3" s="150"/>
      <c r="UKH3" s="150"/>
      <c r="UKI3" s="150"/>
      <c r="UKJ3" s="150"/>
      <c r="UKK3" s="150"/>
      <c r="UKL3" s="150"/>
      <c r="UKM3" s="150"/>
      <c r="UKN3" s="150"/>
      <c r="UKO3" s="150"/>
      <c r="UKP3" s="150"/>
      <c r="UKQ3" s="150"/>
      <c r="UKR3" s="150"/>
      <c r="UKS3" s="150"/>
      <c r="UKT3" s="150"/>
      <c r="UKU3" s="150"/>
      <c r="UKV3" s="150"/>
      <c r="UKW3" s="150"/>
      <c r="UKX3" s="150"/>
      <c r="UKY3" s="150"/>
      <c r="UKZ3" s="150"/>
      <c r="ULA3" s="150"/>
      <c r="ULB3" s="150"/>
      <c r="ULC3" s="150"/>
      <c r="ULD3" s="150"/>
      <c r="ULE3" s="150"/>
      <c r="ULF3" s="150"/>
      <c r="ULG3" s="150"/>
      <c r="ULH3" s="150"/>
      <c r="ULI3" s="150"/>
      <c r="ULJ3" s="150"/>
      <c r="ULK3" s="150"/>
      <c r="ULL3" s="150"/>
      <c r="ULM3" s="150"/>
      <c r="ULN3" s="150"/>
      <c r="ULO3" s="150"/>
      <c r="ULP3" s="150"/>
      <c r="ULQ3" s="150"/>
      <c r="ULR3" s="150"/>
      <c r="ULS3" s="150"/>
      <c r="ULT3" s="150"/>
      <c r="ULU3" s="150"/>
      <c r="ULV3" s="150"/>
      <c r="ULW3" s="150"/>
      <c r="ULX3" s="150"/>
      <c r="ULY3" s="150"/>
      <c r="ULZ3" s="150"/>
      <c r="UMA3" s="150"/>
      <c r="UMB3" s="150"/>
      <c r="UMC3" s="150"/>
      <c r="UMD3" s="150"/>
      <c r="UME3" s="150"/>
      <c r="UMF3" s="150"/>
      <c r="UMG3" s="150"/>
      <c r="UMH3" s="150"/>
      <c r="UMI3" s="150"/>
      <c r="UMJ3" s="150"/>
      <c r="UMK3" s="150"/>
      <c r="UML3" s="150"/>
      <c r="UMM3" s="150"/>
      <c r="UMN3" s="150"/>
      <c r="UMO3" s="150"/>
      <c r="UMP3" s="150"/>
      <c r="UMQ3" s="150"/>
      <c r="UMR3" s="150"/>
      <c r="UMS3" s="150"/>
      <c r="UMT3" s="150"/>
      <c r="UMU3" s="150"/>
      <c r="UMV3" s="150"/>
      <c r="UMW3" s="150"/>
      <c r="UMX3" s="150"/>
      <c r="UMY3" s="150"/>
      <c r="UMZ3" s="150"/>
      <c r="UNA3" s="150"/>
      <c r="UNB3" s="150"/>
      <c r="UNC3" s="150"/>
      <c r="UND3" s="150"/>
      <c r="UNE3" s="150"/>
      <c r="UNF3" s="150"/>
      <c r="UNG3" s="150"/>
      <c r="UNH3" s="150"/>
      <c r="UNI3" s="150"/>
      <c r="UNJ3" s="150"/>
      <c r="UNK3" s="150"/>
      <c r="UNL3" s="150"/>
      <c r="UNM3" s="150"/>
      <c r="UNN3" s="150"/>
      <c r="UNO3" s="150"/>
      <c r="UNP3" s="150"/>
      <c r="UNQ3" s="150"/>
      <c r="UNR3" s="150"/>
      <c r="UNS3" s="150"/>
      <c r="UNT3" s="150"/>
      <c r="UNU3" s="150"/>
      <c r="UNV3" s="150"/>
      <c r="UNW3" s="150"/>
      <c r="UNX3" s="150"/>
      <c r="UNY3" s="150"/>
      <c r="UNZ3" s="150"/>
      <c r="UOA3" s="150"/>
      <c r="UOB3" s="150"/>
      <c r="UOC3" s="150"/>
      <c r="UOD3" s="150"/>
      <c r="UOE3" s="150"/>
      <c r="UOF3" s="150"/>
      <c r="UOG3" s="150"/>
      <c r="UOH3" s="150"/>
      <c r="UOI3" s="150"/>
      <c r="UOJ3" s="150"/>
      <c r="UOK3" s="150"/>
      <c r="UOL3" s="150"/>
      <c r="UOM3" s="150"/>
      <c r="UON3" s="150"/>
      <c r="UOO3" s="150"/>
      <c r="UOP3" s="150"/>
      <c r="UOQ3" s="150"/>
      <c r="UOR3" s="150"/>
      <c r="UOS3" s="150"/>
      <c r="UOT3" s="150"/>
      <c r="UOU3" s="150"/>
      <c r="UOV3" s="150"/>
      <c r="UOW3" s="150"/>
      <c r="UOX3" s="150"/>
      <c r="UOY3" s="150"/>
      <c r="UOZ3" s="150"/>
      <c r="UPA3" s="150"/>
      <c r="UPB3" s="150"/>
      <c r="UPC3" s="150"/>
      <c r="UPD3" s="150"/>
      <c r="UPE3" s="150"/>
      <c r="UPF3" s="150"/>
      <c r="UPG3" s="150"/>
      <c r="UPH3" s="150"/>
      <c r="UPI3" s="150"/>
      <c r="UPJ3" s="150"/>
      <c r="UPK3" s="150"/>
      <c r="UPL3" s="150"/>
      <c r="UPM3" s="150"/>
      <c r="UPN3" s="150"/>
      <c r="UPO3" s="150"/>
      <c r="UPP3" s="150"/>
      <c r="UPQ3" s="150"/>
      <c r="UPR3" s="150"/>
      <c r="UPS3" s="150"/>
      <c r="UPT3" s="150"/>
      <c r="UPU3" s="150"/>
      <c r="UPV3" s="150"/>
      <c r="UPW3" s="150"/>
      <c r="UPX3" s="150"/>
      <c r="UPY3" s="150"/>
      <c r="UPZ3" s="150"/>
      <c r="UQA3" s="150"/>
      <c r="UQB3" s="150"/>
      <c r="UQC3" s="150"/>
      <c r="UQD3" s="150"/>
      <c r="UQE3" s="150"/>
      <c r="UQF3" s="150"/>
      <c r="UQG3" s="150"/>
      <c r="UQH3" s="150"/>
      <c r="UQI3" s="150"/>
      <c r="UQJ3" s="150"/>
      <c r="UQK3" s="150"/>
      <c r="UQL3" s="150"/>
      <c r="UQM3" s="150"/>
      <c r="UQN3" s="150"/>
      <c r="UQO3" s="150"/>
      <c r="UQP3" s="150"/>
      <c r="UQQ3" s="150"/>
      <c r="UQR3" s="150"/>
      <c r="UQS3" s="150"/>
      <c r="UQT3" s="150"/>
      <c r="UQU3" s="150"/>
      <c r="UQV3" s="150"/>
      <c r="UQW3" s="150"/>
      <c r="UQX3" s="150"/>
      <c r="UQY3" s="150"/>
      <c r="UQZ3" s="150"/>
      <c r="URA3" s="150"/>
      <c r="URB3" s="150"/>
      <c r="URC3" s="150"/>
      <c r="URD3" s="150"/>
      <c r="URE3" s="150"/>
      <c r="URF3" s="150"/>
      <c r="URG3" s="150"/>
      <c r="URH3" s="150"/>
      <c r="URI3" s="150"/>
      <c r="URJ3" s="150"/>
      <c r="URK3" s="150"/>
      <c r="URL3" s="150"/>
      <c r="URM3" s="150"/>
      <c r="URN3" s="150"/>
      <c r="URO3" s="150"/>
      <c r="URP3" s="150"/>
      <c r="URQ3" s="150"/>
      <c r="URR3" s="150"/>
      <c r="URS3" s="150"/>
      <c r="URT3" s="150"/>
      <c r="URU3" s="150"/>
      <c r="URV3" s="150"/>
      <c r="URW3" s="150"/>
      <c r="URX3" s="150"/>
      <c r="URY3" s="150"/>
      <c r="URZ3" s="150"/>
      <c r="USA3" s="150"/>
      <c r="USB3" s="150"/>
      <c r="USC3" s="150"/>
      <c r="USD3" s="150"/>
      <c r="USE3" s="150"/>
      <c r="USF3" s="150"/>
      <c r="USG3" s="150"/>
      <c r="USH3" s="150"/>
      <c r="USI3" s="150"/>
      <c r="USJ3" s="150"/>
      <c r="USK3" s="150"/>
      <c r="USL3" s="150"/>
      <c r="USM3" s="150"/>
      <c r="USN3" s="150"/>
      <c r="USO3" s="150"/>
      <c r="USP3" s="150"/>
      <c r="USQ3" s="150"/>
      <c r="USR3" s="150"/>
      <c r="USS3" s="150"/>
      <c r="UST3" s="150"/>
      <c r="USU3" s="150"/>
      <c r="USV3" s="150"/>
      <c r="USW3" s="150"/>
      <c r="USX3" s="150"/>
      <c r="USY3" s="150"/>
      <c r="USZ3" s="150"/>
      <c r="UTA3" s="150"/>
      <c r="UTB3" s="150"/>
      <c r="UTC3" s="150"/>
      <c r="UTD3" s="150"/>
      <c r="UTE3" s="150"/>
      <c r="UTF3" s="150"/>
      <c r="UTG3" s="150"/>
      <c r="UTH3" s="150"/>
      <c r="UTI3" s="150"/>
      <c r="UTJ3" s="150"/>
      <c r="UTK3" s="150"/>
      <c r="UTL3" s="150"/>
      <c r="UTM3" s="150"/>
      <c r="UTN3" s="150"/>
      <c r="UTO3" s="150"/>
      <c r="UTP3" s="150"/>
      <c r="UTQ3" s="150"/>
      <c r="UTR3" s="150"/>
      <c r="UTS3" s="150"/>
      <c r="UTT3" s="150"/>
      <c r="UTU3" s="150"/>
      <c r="UTV3" s="150"/>
      <c r="UTW3" s="150"/>
      <c r="UTX3" s="150"/>
      <c r="UTY3" s="150"/>
      <c r="UTZ3" s="150"/>
      <c r="UUA3" s="150"/>
      <c r="UUB3" s="150"/>
      <c r="UUC3" s="150"/>
      <c r="UUD3" s="150"/>
      <c r="UUE3" s="150"/>
      <c r="UUF3" s="150"/>
      <c r="UUG3" s="150"/>
      <c r="UUH3" s="150"/>
      <c r="UUI3" s="150"/>
      <c r="UUJ3" s="150"/>
      <c r="UUK3" s="150"/>
      <c r="UUL3" s="150"/>
      <c r="UUM3" s="150"/>
      <c r="UUN3" s="150"/>
      <c r="UUO3" s="150"/>
      <c r="UUP3" s="150"/>
      <c r="UUQ3" s="150"/>
      <c r="UUR3" s="150"/>
      <c r="UUS3" s="150"/>
      <c r="UUT3" s="150"/>
      <c r="UUU3" s="150"/>
      <c r="UUV3" s="150"/>
      <c r="UUW3" s="150"/>
      <c r="UUX3" s="150"/>
      <c r="UUY3" s="150"/>
      <c r="UUZ3" s="150"/>
      <c r="UVA3" s="150"/>
      <c r="UVB3" s="150"/>
      <c r="UVC3" s="150"/>
      <c r="UVD3" s="150"/>
      <c r="UVE3" s="150"/>
      <c r="UVF3" s="150"/>
      <c r="UVG3" s="150"/>
      <c r="UVH3" s="150"/>
      <c r="UVI3" s="150"/>
      <c r="UVJ3" s="150"/>
      <c r="UVK3" s="150"/>
      <c r="UVL3" s="150"/>
      <c r="UVM3" s="150"/>
      <c r="UVN3" s="150"/>
      <c r="UVO3" s="150"/>
      <c r="UVP3" s="150"/>
      <c r="UVQ3" s="150"/>
      <c r="UVR3" s="150"/>
      <c r="UVS3" s="150"/>
      <c r="UVT3" s="150"/>
      <c r="UVU3" s="150"/>
      <c r="UVV3" s="150"/>
      <c r="UVW3" s="150"/>
      <c r="UVX3" s="150"/>
      <c r="UVY3" s="150"/>
      <c r="UVZ3" s="150"/>
      <c r="UWA3" s="150"/>
      <c r="UWB3" s="150"/>
      <c r="UWC3" s="150"/>
      <c r="UWD3" s="150"/>
      <c r="UWE3" s="150"/>
      <c r="UWF3" s="150"/>
      <c r="UWG3" s="150"/>
      <c r="UWH3" s="150"/>
      <c r="UWI3" s="150"/>
      <c r="UWJ3" s="150"/>
      <c r="UWK3" s="150"/>
      <c r="UWL3" s="150"/>
      <c r="UWM3" s="150"/>
      <c r="UWN3" s="150"/>
      <c r="UWO3" s="150"/>
      <c r="UWP3" s="150"/>
      <c r="UWQ3" s="150"/>
      <c r="UWR3" s="150"/>
      <c r="UWS3" s="150"/>
      <c r="UWT3" s="150"/>
      <c r="UWU3" s="150"/>
      <c r="UWV3" s="150"/>
      <c r="UWW3" s="150"/>
      <c r="UWX3" s="150"/>
      <c r="UWY3" s="150"/>
      <c r="UWZ3" s="150"/>
      <c r="UXA3" s="150"/>
      <c r="UXB3" s="150"/>
      <c r="UXC3" s="150"/>
      <c r="UXD3" s="150"/>
      <c r="UXE3" s="150"/>
      <c r="UXF3" s="150"/>
      <c r="UXG3" s="150"/>
      <c r="UXH3" s="150"/>
      <c r="UXI3" s="150"/>
      <c r="UXJ3" s="150"/>
      <c r="UXK3" s="150"/>
      <c r="UXL3" s="150"/>
      <c r="UXM3" s="150"/>
      <c r="UXN3" s="150"/>
      <c r="UXO3" s="150"/>
      <c r="UXP3" s="150"/>
      <c r="UXQ3" s="150"/>
      <c r="UXR3" s="150"/>
      <c r="UXS3" s="150"/>
      <c r="UXT3" s="150"/>
      <c r="UXU3" s="150"/>
      <c r="UXV3" s="150"/>
      <c r="UXW3" s="150"/>
      <c r="UXX3" s="150"/>
      <c r="UXY3" s="150"/>
      <c r="UXZ3" s="150"/>
      <c r="UYA3" s="150"/>
      <c r="UYB3" s="150"/>
      <c r="UYC3" s="150"/>
      <c r="UYD3" s="150"/>
      <c r="UYE3" s="150"/>
      <c r="UYF3" s="150"/>
      <c r="UYG3" s="150"/>
      <c r="UYH3" s="150"/>
      <c r="UYI3" s="150"/>
      <c r="UYJ3" s="150"/>
      <c r="UYK3" s="150"/>
      <c r="UYL3" s="150"/>
      <c r="UYM3" s="150"/>
      <c r="UYN3" s="150"/>
      <c r="UYO3" s="150"/>
      <c r="UYP3" s="150"/>
      <c r="UYQ3" s="150"/>
      <c r="UYR3" s="150"/>
      <c r="UYS3" s="150"/>
      <c r="UYT3" s="150"/>
      <c r="UYU3" s="150"/>
      <c r="UYV3" s="150"/>
      <c r="UYW3" s="150"/>
      <c r="UYX3" s="150"/>
      <c r="UYY3" s="150"/>
      <c r="UYZ3" s="150"/>
      <c r="UZA3" s="150"/>
      <c r="UZB3" s="150"/>
      <c r="UZC3" s="150"/>
      <c r="UZD3" s="150"/>
      <c r="UZE3" s="150"/>
      <c r="UZF3" s="150"/>
      <c r="UZG3" s="150"/>
      <c r="UZH3" s="150"/>
      <c r="UZI3" s="150"/>
      <c r="UZJ3" s="150"/>
      <c r="UZK3" s="150"/>
      <c r="UZL3" s="150"/>
      <c r="UZM3" s="150"/>
      <c r="UZN3" s="150"/>
      <c r="UZO3" s="150"/>
      <c r="UZP3" s="150"/>
      <c r="UZQ3" s="150"/>
      <c r="UZR3" s="150"/>
      <c r="UZS3" s="150"/>
      <c r="UZT3" s="150"/>
      <c r="UZU3" s="150"/>
      <c r="UZV3" s="150"/>
      <c r="UZW3" s="150"/>
      <c r="UZX3" s="150"/>
      <c r="UZY3" s="150"/>
      <c r="UZZ3" s="150"/>
      <c r="VAA3" s="150"/>
      <c r="VAB3" s="150"/>
      <c r="VAC3" s="150"/>
      <c r="VAD3" s="150"/>
      <c r="VAE3" s="150"/>
      <c r="VAF3" s="150"/>
      <c r="VAG3" s="150"/>
      <c r="VAH3" s="150"/>
      <c r="VAI3" s="150"/>
      <c r="VAJ3" s="150"/>
      <c r="VAK3" s="150"/>
      <c r="VAL3" s="150"/>
      <c r="VAM3" s="150"/>
      <c r="VAN3" s="150"/>
      <c r="VAO3" s="150"/>
      <c r="VAP3" s="150"/>
      <c r="VAQ3" s="150"/>
      <c r="VAR3" s="150"/>
      <c r="VAS3" s="150"/>
      <c r="VAT3" s="150"/>
      <c r="VAU3" s="150"/>
      <c r="VAV3" s="150"/>
      <c r="VAW3" s="150"/>
      <c r="VAX3" s="150"/>
      <c r="VAY3" s="150"/>
      <c r="VAZ3" s="150"/>
      <c r="VBA3" s="150"/>
      <c r="VBB3" s="150"/>
      <c r="VBC3" s="150"/>
      <c r="VBD3" s="150"/>
      <c r="VBE3" s="150"/>
      <c r="VBF3" s="150"/>
      <c r="VBG3" s="150"/>
      <c r="VBH3" s="150"/>
      <c r="VBI3" s="150"/>
      <c r="VBJ3" s="150"/>
      <c r="VBK3" s="150"/>
      <c r="VBL3" s="150"/>
      <c r="VBM3" s="150"/>
      <c r="VBN3" s="150"/>
      <c r="VBO3" s="150"/>
      <c r="VBP3" s="150"/>
      <c r="VBQ3" s="150"/>
      <c r="VBR3" s="150"/>
      <c r="VBS3" s="150"/>
      <c r="VBT3" s="150"/>
      <c r="VBU3" s="150"/>
      <c r="VBV3" s="150"/>
      <c r="VBW3" s="150"/>
      <c r="VBX3" s="150"/>
      <c r="VBY3" s="150"/>
      <c r="VBZ3" s="150"/>
      <c r="VCA3" s="150"/>
      <c r="VCB3" s="150"/>
      <c r="VCC3" s="150"/>
      <c r="VCD3" s="150"/>
      <c r="VCE3" s="150"/>
      <c r="VCF3" s="150"/>
      <c r="VCG3" s="150"/>
      <c r="VCH3" s="150"/>
      <c r="VCI3" s="150"/>
      <c r="VCJ3" s="150"/>
      <c r="VCK3" s="150"/>
      <c r="VCL3" s="150"/>
      <c r="VCM3" s="150"/>
      <c r="VCN3" s="150"/>
      <c r="VCO3" s="150"/>
      <c r="VCP3" s="150"/>
      <c r="VCQ3" s="150"/>
      <c r="VCR3" s="150"/>
      <c r="VCS3" s="150"/>
      <c r="VCT3" s="150"/>
      <c r="VCU3" s="150"/>
      <c r="VCV3" s="150"/>
      <c r="VCW3" s="150"/>
      <c r="VCX3" s="150"/>
      <c r="VCY3" s="150"/>
      <c r="VCZ3" s="150"/>
      <c r="VDA3" s="150"/>
      <c r="VDB3" s="150"/>
      <c r="VDC3" s="150"/>
      <c r="VDD3" s="150"/>
      <c r="VDE3" s="150"/>
      <c r="VDF3" s="150"/>
      <c r="VDG3" s="150"/>
      <c r="VDH3" s="150"/>
      <c r="VDI3" s="150"/>
      <c r="VDJ3" s="150"/>
      <c r="VDK3" s="150"/>
      <c r="VDL3" s="150"/>
      <c r="VDM3" s="150"/>
      <c r="VDN3" s="150"/>
      <c r="VDO3" s="150"/>
      <c r="VDP3" s="150"/>
      <c r="VDQ3" s="150"/>
      <c r="VDR3" s="150"/>
      <c r="VDS3" s="150"/>
      <c r="VDT3" s="150"/>
      <c r="VDU3" s="150"/>
      <c r="VDV3" s="150"/>
      <c r="VDW3" s="150"/>
      <c r="VDX3" s="150"/>
      <c r="VDY3" s="150"/>
      <c r="VDZ3" s="150"/>
      <c r="VEA3" s="150"/>
      <c r="VEB3" s="150"/>
      <c r="VEC3" s="150"/>
      <c r="VED3" s="150"/>
      <c r="VEE3" s="150"/>
      <c r="VEF3" s="150"/>
      <c r="VEG3" s="150"/>
      <c r="VEH3" s="150"/>
      <c r="VEI3" s="150"/>
      <c r="VEJ3" s="150"/>
      <c r="VEK3" s="150"/>
      <c r="VEL3" s="150"/>
      <c r="VEM3" s="150"/>
      <c r="VEN3" s="150"/>
      <c r="VEO3" s="150"/>
      <c r="VEP3" s="150"/>
      <c r="VEQ3" s="150"/>
      <c r="VER3" s="150"/>
      <c r="VES3" s="150"/>
      <c r="VET3" s="150"/>
      <c r="VEU3" s="150"/>
      <c r="VEV3" s="150"/>
      <c r="VEW3" s="150"/>
      <c r="VEX3" s="150"/>
      <c r="VEY3" s="150"/>
      <c r="VEZ3" s="150"/>
      <c r="VFA3" s="150"/>
      <c r="VFB3" s="150"/>
      <c r="VFC3" s="150"/>
      <c r="VFD3" s="150"/>
      <c r="VFE3" s="150"/>
      <c r="VFF3" s="150"/>
      <c r="VFG3" s="150"/>
      <c r="VFH3" s="150"/>
      <c r="VFI3" s="150"/>
      <c r="VFJ3" s="150"/>
      <c r="VFK3" s="150"/>
      <c r="VFL3" s="150"/>
      <c r="VFM3" s="150"/>
      <c r="VFN3" s="150"/>
      <c r="VFO3" s="150"/>
      <c r="VFP3" s="150"/>
      <c r="VFQ3" s="150"/>
      <c r="VFR3" s="150"/>
      <c r="VFS3" s="150"/>
      <c r="VFT3" s="150"/>
      <c r="VFU3" s="150"/>
      <c r="VFV3" s="150"/>
      <c r="VFW3" s="150"/>
      <c r="VFX3" s="150"/>
      <c r="VFY3" s="150"/>
      <c r="VFZ3" s="150"/>
      <c r="VGA3" s="150"/>
      <c r="VGB3" s="150"/>
      <c r="VGC3" s="150"/>
      <c r="VGD3" s="150"/>
      <c r="VGE3" s="150"/>
      <c r="VGF3" s="150"/>
      <c r="VGG3" s="150"/>
      <c r="VGH3" s="150"/>
      <c r="VGI3" s="150"/>
      <c r="VGJ3" s="150"/>
      <c r="VGK3" s="150"/>
      <c r="VGL3" s="150"/>
      <c r="VGM3" s="150"/>
      <c r="VGN3" s="150"/>
      <c r="VGO3" s="150"/>
      <c r="VGP3" s="150"/>
      <c r="VGQ3" s="150"/>
      <c r="VGR3" s="150"/>
      <c r="VGS3" s="150"/>
      <c r="VGT3" s="150"/>
      <c r="VGU3" s="150"/>
      <c r="VGV3" s="150"/>
      <c r="VGW3" s="150"/>
      <c r="VGX3" s="150"/>
      <c r="VGY3" s="150"/>
      <c r="VGZ3" s="150"/>
      <c r="VHA3" s="150"/>
      <c r="VHB3" s="150"/>
      <c r="VHC3" s="150"/>
      <c r="VHD3" s="150"/>
      <c r="VHE3" s="150"/>
      <c r="VHF3" s="150"/>
      <c r="VHG3" s="150"/>
      <c r="VHH3" s="150"/>
      <c r="VHI3" s="150"/>
      <c r="VHJ3" s="150"/>
      <c r="VHK3" s="150"/>
      <c r="VHL3" s="150"/>
      <c r="VHM3" s="150"/>
      <c r="VHN3" s="150"/>
      <c r="VHO3" s="150"/>
      <c r="VHP3" s="150"/>
      <c r="VHQ3" s="150"/>
      <c r="VHR3" s="150"/>
      <c r="VHS3" s="150"/>
      <c r="VHT3" s="150"/>
      <c r="VHU3" s="150"/>
      <c r="VHV3" s="150"/>
      <c r="VHW3" s="150"/>
      <c r="VHX3" s="150"/>
      <c r="VHY3" s="150"/>
      <c r="VHZ3" s="150"/>
      <c r="VIA3" s="150"/>
      <c r="VIB3" s="150"/>
      <c r="VIC3" s="150"/>
      <c r="VID3" s="150"/>
      <c r="VIE3" s="150"/>
      <c r="VIF3" s="150"/>
      <c r="VIG3" s="150"/>
      <c r="VIH3" s="150"/>
      <c r="VII3" s="150"/>
      <c r="VIJ3" s="150"/>
      <c r="VIK3" s="150"/>
      <c r="VIL3" s="150"/>
      <c r="VIM3" s="150"/>
      <c r="VIN3" s="150"/>
      <c r="VIO3" s="150"/>
      <c r="VIP3" s="150"/>
      <c r="VIQ3" s="150"/>
      <c r="VIR3" s="150"/>
      <c r="VIS3" s="150"/>
      <c r="VIT3" s="150"/>
      <c r="VIU3" s="150"/>
      <c r="VIV3" s="150"/>
      <c r="VIW3" s="150"/>
      <c r="VIX3" s="150"/>
      <c r="VIY3" s="150"/>
      <c r="VIZ3" s="150"/>
      <c r="VJA3" s="150"/>
      <c r="VJB3" s="150"/>
      <c r="VJC3" s="150"/>
      <c r="VJD3" s="150"/>
      <c r="VJE3" s="150"/>
      <c r="VJF3" s="150"/>
      <c r="VJG3" s="150"/>
      <c r="VJH3" s="150"/>
      <c r="VJI3" s="150"/>
      <c r="VJJ3" s="150"/>
      <c r="VJK3" s="150"/>
      <c r="VJL3" s="150"/>
      <c r="VJM3" s="150"/>
      <c r="VJN3" s="150"/>
      <c r="VJO3" s="150"/>
      <c r="VJP3" s="150"/>
      <c r="VJQ3" s="150"/>
      <c r="VJR3" s="150"/>
      <c r="VJS3" s="150"/>
      <c r="VJT3" s="150"/>
      <c r="VJU3" s="150"/>
      <c r="VJV3" s="150"/>
      <c r="VJW3" s="150"/>
      <c r="VJX3" s="150"/>
      <c r="VJY3" s="150"/>
      <c r="VJZ3" s="150"/>
      <c r="VKA3" s="150"/>
      <c r="VKB3" s="150"/>
      <c r="VKC3" s="150"/>
      <c r="VKD3" s="150"/>
      <c r="VKE3" s="150"/>
      <c r="VKF3" s="150"/>
      <c r="VKG3" s="150"/>
      <c r="VKH3" s="150"/>
      <c r="VKI3" s="150"/>
      <c r="VKJ3" s="150"/>
      <c r="VKK3" s="150"/>
      <c r="VKL3" s="150"/>
      <c r="VKM3" s="150"/>
      <c r="VKN3" s="150"/>
      <c r="VKO3" s="150"/>
      <c r="VKP3" s="150"/>
      <c r="VKQ3" s="150"/>
      <c r="VKR3" s="150"/>
      <c r="VKS3" s="150"/>
      <c r="VKT3" s="150"/>
      <c r="VKU3" s="150"/>
      <c r="VKV3" s="150"/>
      <c r="VKW3" s="150"/>
      <c r="VKX3" s="150"/>
      <c r="VKY3" s="150"/>
      <c r="VKZ3" s="150"/>
      <c r="VLA3" s="150"/>
      <c r="VLB3" s="150"/>
      <c r="VLC3" s="150"/>
      <c r="VLD3" s="150"/>
      <c r="VLE3" s="150"/>
      <c r="VLF3" s="150"/>
      <c r="VLG3" s="150"/>
      <c r="VLH3" s="150"/>
      <c r="VLI3" s="150"/>
      <c r="VLJ3" s="150"/>
      <c r="VLK3" s="150"/>
      <c r="VLL3" s="150"/>
      <c r="VLM3" s="150"/>
      <c r="VLN3" s="150"/>
      <c r="VLO3" s="150"/>
      <c r="VLP3" s="150"/>
      <c r="VLQ3" s="150"/>
      <c r="VLR3" s="150"/>
      <c r="VLS3" s="150"/>
      <c r="VLT3" s="150"/>
      <c r="VLU3" s="150"/>
      <c r="VLV3" s="150"/>
      <c r="VLW3" s="150"/>
      <c r="VLX3" s="150"/>
      <c r="VLY3" s="150"/>
      <c r="VLZ3" s="150"/>
      <c r="VMA3" s="150"/>
      <c r="VMB3" s="150"/>
      <c r="VMC3" s="150"/>
      <c r="VMD3" s="150"/>
      <c r="VME3" s="150"/>
      <c r="VMF3" s="150"/>
      <c r="VMG3" s="150"/>
      <c r="VMH3" s="150"/>
      <c r="VMI3" s="150"/>
      <c r="VMJ3" s="150"/>
      <c r="VMK3" s="150"/>
      <c r="VML3" s="150"/>
      <c r="VMM3" s="150"/>
      <c r="VMN3" s="150"/>
      <c r="VMO3" s="150"/>
      <c r="VMP3" s="150"/>
      <c r="VMQ3" s="150"/>
      <c r="VMR3" s="150"/>
      <c r="VMS3" s="150"/>
      <c r="VMT3" s="150"/>
      <c r="VMU3" s="150"/>
      <c r="VMV3" s="150"/>
      <c r="VMW3" s="150"/>
      <c r="VMX3" s="150"/>
      <c r="VMY3" s="150"/>
      <c r="VMZ3" s="150"/>
      <c r="VNA3" s="150"/>
      <c r="VNB3" s="150"/>
      <c r="VNC3" s="150"/>
      <c r="VND3" s="150"/>
      <c r="VNE3" s="150"/>
      <c r="VNF3" s="150"/>
      <c r="VNG3" s="150"/>
      <c r="VNH3" s="150"/>
      <c r="VNI3" s="150"/>
      <c r="VNJ3" s="150"/>
      <c r="VNK3" s="150"/>
      <c r="VNL3" s="150"/>
      <c r="VNM3" s="150"/>
      <c r="VNN3" s="150"/>
      <c r="VNO3" s="150"/>
      <c r="VNP3" s="150"/>
      <c r="VNQ3" s="150"/>
      <c r="VNR3" s="150"/>
      <c r="VNS3" s="150"/>
      <c r="VNT3" s="150"/>
      <c r="VNU3" s="150"/>
      <c r="VNV3" s="150"/>
      <c r="VNW3" s="150"/>
      <c r="VNX3" s="150"/>
      <c r="VNY3" s="150"/>
      <c r="VNZ3" s="150"/>
      <c r="VOA3" s="150"/>
      <c r="VOB3" s="150"/>
      <c r="VOC3" s="150"/>
      <c r="VOD3" s="150"/>
      <c r="VOE3" s="150"/>
      <c r="VOF3" s="150"/>
      <c r="VOG3" s="150"/>
      <c r="VOH3" s="150"/>
      <c r="VOI3" s="150"/>
      <c r="VOJ3" s="150"/>
      <c r="VOK3" s="150"/>
      <c r="VOL3" s="150"/>
      <c r="VOM3" s="150"/>
      <c r="VON3" s="150"/>
      <c r="VOO3" s="150"/>
      <c r="VOP3" s="150"/>
      <c r="VOQ3" s="150"/>
      <c r="VOR3" s="150"/>
      <c r="VOS3" s="150"/>
      <c r="VOT3" s="150"/>
      <c r="VOU3" s="150"/>
      <c r="VOV3" s="150"/>
      <c r="VOW3" s="150"/>
      <c r="VOX3" s="150"/>
      <c r="VOY3" s="150"/>
      <c r="VOZ3" s="150"/>
      <c r="VPA3" s="150"/>
      <c r="VPB3" s="150"/>
      <c r="VPC3" s="150"/>
      <c r="VPD3" s="150"/>
      <c r="VPE3" s="150"/>
      <c r="VPF3" s="150"/>
      <c r="VPG3" s="150"/>
      <c r="VPH3" s="150"/>
      <c r="VPI3" s="150"/>
      <c r="VPJ3" s="150"/>
      <c r="VPK3" s="150"/>
      <c r="VPL3" s="150"/>
      <c r="VPM3" s="150"/>
      <c r="VPN3" s="150"/>
      <c r="VPO3" s="150"/>
      <c r="VPP3" s="150"/>
      <c r="VPQ3" s="150"/>
      <c r="VPR3" s="150"/>
      <c r="VPS3" s="150"/>
      <c r="VPT3" s="150"/>
      <c r="VPU3" s="150"/>
      <c r="VPV3" s="150"/>
      <c r="VPW3" s="150"/>
      <c r="VPX3" s="150"/>
      <c r="VPY3" s="150"/>
      <c r="VPZ3" s="150"/>
      <c r="VQA3" s="150"/>
      <c r="VQB3" s="150"/>
      <c r="VQC3" s="150"/>
      <c r="VQD3" s="150"/>
      <c r="VQE3" s="150"/>
      <c r="VQF3" s="150"/>
      <c r="VQG3" s="150"/>
      <c r="VQH3" s="150"/>
      <c r="VQI3" s="150"/>
      <c r="VQJ3" s="150"/>
      <c r="VQK3" s="150"/>
      <c r="VQL3" s="150"/>
      <c r="VQM3" s="150"/>
      <c r="VQN3" s="150"/>
      <c r="VQO3" s="150"/>
      <c r="VQP3" s="150"/>
      <c r="VQQ3" s="150"/>
      <c r="VQR3" s="150"/>
      <c r="VQS3" s="150"/>
      <c r="VQT3" s="150"/>
      <c r="VQU3" s="150"/>
      <c r="VQV3" s="150"/>
      <c r="VQW3" s="150"/>
      <c r="VQX3" s="150"/>
      <c r="VQY3" s="150"/>
      <c r="VQZ3" s="150"/>
      <c r="VRA3" s="150"/>
      <c r="VRB3" s="150"/>
      <c r="VRC3" s="150"/>
      <c r="VRD3" s="150"/>
      <c r="VRE3" s="150"/>
      <c r="VRF3" s="150"/>
      <c r="VRG3" s="150"/>
      <c r="VRH3" s="150"/>
      <c r="VRI3" s="150"/>
      <c r="VRJ3" s="150"/>
      <c r="VRK3" s="150"/>
      <c r="VRL3" s="150"/>
      <c r="VRM3" s="150"/>
      <c r="VRN3" s="150"/>
      <c r="VRO3" s="150"/>
      <c r="VRP3" s="150"/>
      <c r="VRQ3" s="150"/>
      <c r="VRR3" s="150"/>
      <c r="VRS3" s="150"/>
      <c r="VRT3" s="150"/>
      <c r="VRU3" s="150"/>
      <c r="VRV3" s="150"/>
      <c r="VRW3" s="150"/>
      <c r="VRX3" s="150"/>
      <c r="VRY3" s="150"/>
      <c r="VRZ3" s="150"/>
      <c r="VSA3" s="150"/>
      <c r="VSB3" s="150"/>
      <c r="VSC3" s="150"/>
      <c r="VSD3" s="150"/>
      <c r="VSE3" s="150"/>
      <c r="VSF3" s="150"/>
      <c r="VSG3" s="150"/>
      <c r="VSH3" s="150"/>
      <c r="VSI3" s="150"/>
      <c r="VSJ3" s="150"/>
      <c r="VSK3" s="150"/>
      <c r="VSL3" s="150"/>
      <c r="VSM3" s="150"/>
      <c r="VSN3" s="150"/>
      <c r="VSO3" s="150"/>
      <c r="VSP3" s="150"/>
      <c r="VSQ3" s="150"/>
      <c r="VSR3" s="150"/>
      <c r="VSS3" s="150"/>
      <c r="VST3" s="150"/>
      <c r="VSU3" s="150"/>
      <c r="VSV3" s="150"/>
      <c r="VSW3" s="150"/>
      <c r="VSX3" s="150"/>
      <c r="VSY3" s="150"/>
      <c r="VSZ3" s="150"/>
      <c r="VTA3" s="150"/>
      <c r="VTB3" s="150"/>
      <c r="VTC3" s="150"/>
      <c r="VTD3" s="150"/>
      <c r="VTE3" s="150"/>
      <c r="VTF3" s="150"/>
      <c r="VTG3" s="150"/>
      <c r="VTH3" s="150"/>
      <c r="VTI3" s="150"/>
      <c r="VTJ3" s="150"/>
      <c r="VTK3" s="150"/>
      <c r="VTL3" s="150"/>
      <c r="VTM3" s="150"/>
      <c r="VTN3" s="150"/>
      <c r="VTO3" s="150"/>
      <c r="VTP3" s="150"/>
      <c r="VTQ3" s="150"/>
      <c r="VTR3" s="150"/>
      <c r="VTS3" s="150"/>
      <c r="VTT3" s="150"/>
      <c r="VTU3" s="150"/>
      <c r="VTV3" s="150"/>
      <c r="VTW3" s="150"/>
      <c r="VTX3" s="150"/>
      <c r="VTY3" s="150"/>
      <c r="VTZ3" s="150"/>
      <c r="VUA3" s="150"/>
      <c r="VUB3" s="150"/>
      <c r="VUC3" s="150"/>
      <c r="VUD3" s="150"/>
      <c r="VUE3" s="150"/>
      <c r="VUF3" s="150"/>
      <c r="VUG3" s="150"/>
      <c r="VUH3" s="150"/>
      <c r="VUI3" s="150"/>
      <c r="VUJ3" s="150"/>
      <c r="VUK3" s="150"/>
      <c r="VUL3" s="150"/>
      <c r="VUM3" s="150"/>
      <c r="VUN3" s="150"/>
      <c r="VUO3" s="150"/>
      <c r="VUP3" s="150"/>
      <c r="VUQ3" s="150"/>
      <c r="VUR3" s="150"/>
      <c r="VUS3" s="150"/>
      <c r="VUT3" s="150"/>
      <c r="VUU3" s="150"/>
      <c r="VUV3" s="150"/>
      <c r="VUW3" s="150"/>
      <c r="VUX3" s="150"/>
      <c r="VUY3" s="150"/>
      <c r="VUZ3" s="150"/>
      <c r="VVA3" s="150"/>
      <c r="VVB3" s="150"/>
      <c r="VVC3" s="150"/>
      <c r="VVD3" s="150"/>
      <c r="VVE3" s="150"/>
      <c r="VVF3" s="150"/>
      <c r="VVG3" s="150"/>
      <c r="VVH3" s="150"/>
      <c r="VVI3" s="150"/>
      <c r="VVJ3" s="150"/>
      <c r="VVK3" s="150"/>
      <c r="VVL3" s="150"/>
      <c r="VVM3" s="150"/>
      <c r="VVN3" s="150"/>
      <c r="VVO3" s="150"/>
      <c r="VVP3" s="150"/>
      <c r="VVQ3" s="150"/>
      <c r="VVR3" s="150"/>
      <c r="VVS3" s="150"/>
      <c r="VVT3" s="150"/>
      <c r="VVU3" s="150"/>
      <c r="VVV3" s="150"/>
      <c r="VVW3" s="150"/>
      <c r="VVX3" s="150"/>
      <c r="VVY3" s="150"/>
      <c r="VVZ3" s="150"/>
      <c r="VWA3" s="150"/>
      <c r="VWB3" s="150"/>
      <c r="VWC3" s="150"/>
      <c r="VWD3" s="150"/>
      <c r="VWE3" s="150"/>
      <c r="VWF3" s="150"/>
      <c r="VWG3" s="150"/>
      <c r="VWH3" s="150"/>
      <c r="VWI3" s="150"/>
      <c r="VWJ3" s="150"/>
      <c r="VWK3" s="150"/>
      <c r="VWL3" s="150"/>
      <c r="VWM3" s="150"/>
      <c r="VWN3" s="150"/>
      <c r="VWO3" s="150"/>
      <c r="VWP3" s="150"/>
      <c r="VWQ3" s="150"/>
      <c r="VWR3" s="150"/>
      <c r="VWS3" s="150"/>
      <c r="VWT3" s="150"/>
      <c r="VWU3" s="150"/>
      <c r="VWV3" s="150"/>
      <c r="VWW3" s="150"/>
      <c r="VWX3" s="150"/>
      <c r="VWY3" s="150"/>
      <c r="VWZ3" s="150"/>
      <c r="VXA3" s="150"/>
      <c r="VXB3" s="150"/>
      <c r="VXC3" s="150"/>
      <c r="VXD3" s="150"/>
      <c r="VXE3" s="150"/>
      <c r="VXF3" s="150"/>
      <c r="VXG3" s="150"/>
      <c r="VXH3" s="150"/>
      <c r="VXI3" s="150"/>
      <c r="VXJ3" s="150"/>
      <c r="VXK3" s="150"/>
      <c r="VXL3" s="150"/>
      <c r="VXM3" s="150"/>
      <c r="VXN3" s="150"/>
      <c r="VXO3" s="150"/>
      <c r="VXP3" s="150"/>
      <c r="VXQ3" s="150"/>
      <c r="VXR3" s="150"/>
      <c r="VXS3" s="150"/>
      <c r="VXT3" s="150"/>
      <c r="VXU3" s="150"/>
      <c r="VXV3" s="150"/>
      <c r="VXW3" s="150"/>
      <c r="VXX3" s="150"/>
      <c r="VXY3" s="150"/>
      <c r="VXZ3" s="150"/>
      <c r="VYA3" s="150"/>
      <c r="VYB3" s="150"/>
      <c r="VYC3" s="150"/>
      <c r="VYD3" s="150"/>
      <c r="VYE3" s="150"/>
      <c r="VYF3" s="150"/>
      <c r="VYG3" s="150"/>
      <c r="VYH3" s="150"/>
      <c r="VYI3" s="150"/>
      <c r="VYJ3" s="150"/>
      <c r="VYK3" s="150"/>
      <c r="VYL3" s="150"/>
      <c r="VYM3" s="150"/>
      <c r="VYN3" s="150"/>
      <c r="VYO3" s="150"/>
      <c r="VYP3" s="150"/>
      <c r="VYQ3" s="150"/>
      <c r="VYR3" s="150"/>
      <c r="VYS3" s="150"/>
      <c r="VYT3" s="150"/>
      <c r="VYU3" s="150"/>
      <c r="VYV3" s="150"/>
      <c r="VYW3" s="150"/>
      <c r="VYX3" s="150"/>
      <c r="VYY3" s="150"/>
      <c r="VYZ3" s="150"/>
      <c r="VZA3" s="150"/>
      <c r="VZB3" s="150"/>
      <c r="VZC3" s="150"/>
      <c r="VZD3" s="150"/>
      <c r="VZE3" s="150"/>
      <c r="VZF3" s="150"/>
      <c r="VZG3" s="150"/>
      <c r="VZH3" s="150"/>
      <c r="VZI3" s="150"/>
      <c r="VZJ3" s="150"/>
      <c r="VZK3" s="150"/>
      <c r="VZL3" s="150"/>
      <c r="VZM3" s="150"/>
      <c r="VZN3" s="150"/>
      <c r="VZO3" s="150"/>
      <c r="VZP3" s="150"/>
      <c r="VZQ3" s="150"/>
      <c r="VZR3" s="150"/>
      <c r="VZS3" s="150"/>
      <c r="VZT3" s="150"/>
      <c r="VZU3" s="150"/>
      <c r="VZV3" s="150"/>
      <c r="VZW3" s="150"/>
      <c r="VZX3" s="150"/>
      <c r="VZY3" s="150"/>
      <c r="VZZ3" s="150"/>
      <c r="WAA3" s="150"/>
      <c r="WAB3" s="150"/>
      <c r="WAC3" s="150"/>
      <c r="WAD3" s="150"/>
      <c r="WAE3" s="150"/>
      <c r="WAF3" s="150"/>
      <c r="WAG3" s="150"/>
      <c r="WAH3" s="150"/>
      <c r="WAI3" s="150"/>
      <c r="WAJ3" s="150"/>
      <c r="WAK3" s="150"/>
      <c r="WAL3" s="150"/>
      <c r="WAM3" s="150"/>
      <c r="WAN3" s="150"/>
      <c r="WAO3" s="150"/>
      <c r="WAP3" s="150"/>
      <c r="WAQ3" s="150"/>
      <c r="WAR3" s="150"/>
      <c r="WAS3" s="150"/>
      <c r="WAT3" s="150"/>
      <c r="WAU3" s="150"/>
      <c r="WAV3" s="150"/>
      <c r="WAW3" s="150"/>
      <c r="WAX3" s="150"/>
      <c r="WAY3" s="150"/>
      <c r="WAZ3" s="150"/>
      <c r="WBA3" s="150"/>
      <c r="WBB3" s="150"/>
      <c r="WBC3" s="150"/>
      <c r="WBD3" s="150"/>
      <c r="WBE3" s="150"/>
      <c r="WBF3" s="150"/>
      <c r="WBG3" s="150"/>
      <c r="WBH3" s="150"/>
      <c r="WBI3" s="150"/>
      <c r="WBJ3" s="150"/>
      <c r="WBK3" s="150"/>
      <c r="WBL3" s="150"/>
      <c r="WBM3" s="150"/>
      <c r="WBN3" s="150"/>
      <c r="WBO3" s="150"/>
      <c r="WBP3" s="150"/>
      <c r="WBQ3" s="150"/>
      <c r="WBR3" s="150"/>
      <c r="WBS3" s="150"/>
      <c r="WBT3" s="150"/>
      <c r="WBU3" s="150"/>
      <c r="WBV3" s="150"/>
      <c r="WBW3" s="150"/>
      <c r="WBX3" s="150"/>
      <c r="WBY3" s="150"/>
      <c r="WBZ3" s="150"/>
      <c r="WCA3" s="150"/>
      <c r="WCB3" s="150"/>
      <c r="WCC3" s="150"/>
      <c r="WCD3" s="150"/>
      <c r="WCE3" s="150"/>
      <c r="WCF3" s="150"/>
      <c r="WCG3" s="150"/>
      <c r="WCH3" s="150"/>
      <c r="WCI3" s="150"/>
      <c r="WCJ3" s="150"/>
      <c r="WCK3" s="150"/>
      <c r="WCL3" s="150"/>
      <c r="WCM3" s="150"/>
      <c r="WCN3" s="150"/>
      <c r="WCO3" s="150"/>
      <c r="WCP3" s="150"/>
      <c r="WCQ3" s="150"/>
      <c r="WCR3" s="150"/>
      <c r="WCS3" s="150"/>
      <c r="WCT3" s="150"/>
      <c r="WCU3" s="150"/>
      <c r="WCV3" s="150"/>
      <c r="WCW3" s="150"/>
      <c r="WCX3" s="150"/>
      <c r="WCY3" s="150"/>
      <c r="WCZ3" s="150"/>
      <c r="WDA3" s="150"/>
      <c r="WDB3" s="150"/>
      <c r="WDC3" s="150"/>
      <c r="WDD3" s="150"/>
      <c r="WDE3" s="150"/>
      <c r="WDF3" s="150"/>
      <c r="WDG3" s="150"/>
      <c r="WDH3" s="150"/>
      <c r="WDI3" s="150"/>
      <c r="WDJ3" s="150"/>
      <c r="WDK3" s="150"/>
      <c r="WDL3" s="150"/>
      <c r="WDM3" s="150"/>
      <c r="WDN3" s="150"/>
      <c r="WDO3" s="150"/>
      <c r="WDP3" s="150"/>
      <c r="WDQ3" s="150"/>
      <c r="WDR3" s="150"/>
      <c r="WDS3" s="150"/>
      <c r="WDT3" s="150"/>
      <c r="WDU3" s="150"/>
      <c r="WDV3" s="150"/>
      <c r="WDW3" s="150"/>
      <c r="WDX3" s="150"/>
      <c r="WDY3" s="150"/>
      <c r="WDZ3" s="150"/>
      <c r="WEA3" s="150"/>
      <c r="WEB3" s="150"/>
      <c r="WEC3" s="150"/>
      <c r="WED3" s="150"/>
      <c r="WEE3" s="150"/>
      <c r="WEF3" s="150"/>
      <c r="WEG3" s="150"/>
      <c r="WEH3" s="150"/>
      <c r="WEI3" s="150"/>
      <c r="WEJ3" s="150"/>
      <c r="WEK3" s="150"/>
      <c r="WEL3" s="150"/>
      <c r="WEM3" s="150"/>
      <c r="WEN3" s="150"/>
      <c r="WEO3" s="150"/>
      <c r="WEP3" s="150"/>
      <c r="WEQ3" s="150"/>
      <c r="WER3" s="150"/>
      <c r="WES3" s="150"/>
      <c r="WET3" s="150"/>
      <c r="WEU3" s="150"/>
      <c r="WEV3" s="150"/>
      <c r="WEW3" s="150"/>
      <c r="WEX3" s="150"/>
      <c r="WEY3" s="150"/>
      <c r="WEZ3" s="150"/>
      <c r="WFA3" s="150"/>
      <c r="WFB3" s="150"/>
      <c r="WFC3" s="150"/>
      <c r="WFD3" s="150"/>
      <c r="WFE3" s="150"/>
      <c r="WFF3" s="150"/>
      <c r="WFG3" s="150"/>
      <c r="WFH3" s="150"/>
      <c r="WFI3" s="150"/>
      <c r="WFJ3" s="150"/>
      <c r="WFK3" s="150"/>
      <c r="WFL3" s="150"/>
      <c r="WFM3" s="150"/>
      <c r="WFN3" s="150"/>
      <c r="WFO3" s="150"/>
      <c r="WFP3" s="150"/>
      <c r="WFQ3" s="150"/>
      <c r="WFR3" s="150"/>
      <c r="WFS3" s="150"/>
      <c r="WFT3" s="150"/>
      <c r="WFU3" s="150"/>
      <c r="WFV3" s="150"/>
      <c r="WFW3" s="150"/>
      <c r="WFX3" s="150"/>
      <c r="WFY3" s="150"/>
      <c r="WFZ3" s="150"/>
      <c r="WGA3" s="150"/>
      <c r="WGB3" s="150"/>
      <c r="WGC3" s="150"/>
      <c r="WGD3" s="150"/>
      <c r="WGE3" s="150"/>
      <c r="WGF3" s="150"/>
      <c r="WGG3" s="150"/>
      <c r="WGH3" s="150"/>
      <c r="WGI3" s="150"/>
      <c r="WGJ3" s="150"/>
      <c r="WGK3" s="150"/>
      <c r="WGL3" s="150"/>
      <c r="WGM3" s="150"/>
      <c r="WGN3" s="150"/>
      <c r="WGO3" s="150"/>
      <c r="WGP3" s="150"/>
      <c r="WGQ3" s="150"/>
      <c r="WGR3" s="150"/>
      <c r="WGS3" s="150"/>
      <c r="WGT3" s="150"/>
      <c r="WGU3" s="150"/>
      <c r="WGV3" s="150"/>
      <c r="WGW3" s="150"/>
      <c r="WGX3" s="150"/>
      <c r="WGY3" s="150"/>
      <c r="WGZ3" s="150"/>
      <c r="WHA3" s="150"/>
      <c r="WHB3" s="150"/>
      <c r="WHC3" s="150"/>
      <c r="WHD3" s="150"/>
      <c r="WHE3" s="150"/>
      <c r="WHF3" s="150"/>
      <c r="WHG3" s="150"/>
      <c r="WHH3" s="150"/>
      <c r="WHI3" s="150"/>
      <c r="WHJ3" s="150"/>
      <c r="WHK3" s="150"/>
      <c r="WHL3" s="150"/>
      <c r="WHM3" s="150"/>
      <c r="WHN3" s="150"/>
      <c r="WHO3" s="150"/>
      <c r="WHP3" s="150"/>
      <c r="WHQ3" s="150"/>
      <c r="WHR3" s="150"/>
      <c r="WHS3" s="150"/>
      <c r="WHT3" s="150"/>
      <c r="WHU3" s="150"/>
      <c r="WHV3" s="150"/>
      <c r="WHW3" s="150"/>
      <c r="WHX3" s="150"/>
      <c r="WHY3" s="150"/>
      <c r="WHZ3" s="150"/>
      <c r="WIA3" s="150"/>
      <c r="WIB3" s="150"/>
      <c r="WIC3" s="150"/>
      <c r="WID3" s="150"/>
      <c r="WIE3" s="150"/>
      <c r="WIF3" s="150"/>
      <c r="WIG3" s="150"/>
      <c r="WIH3" s="150"/>
      <c r="WII3" s="150"/>
      <c r="WIJ3" s="150"/>
      <c r="WIK3" s="150"/>
      <c r="WIL3" s="150"/>
      <c r="WIM3" s="150"/>
      <c r="WIN3" s="150"/>
      <c r="WIO3" s="150"/>
      <c r="WIP3" s="150"/>
      <c r="WIQ3" s="150"/>
      <c r="WIR3" s="150"/>
      <c r="WIS3" s="150"/>
      <c r="WIT3" s="150"/>
      <c r="WIU3" s="150"/>
      <c r="WIV3" s="150"/>
      <c r="WIW3" s="150"/>
      <c r="WIX3" s="150"/>
      <c r="WIY3" s="150"/>
      <c r="WIZ3" s="150"/>
      <c r="WJA3" s="150"/>
      <c r="WJB3" s="150"/>
      <c r="WJC3" s="150"/>
      <c r="WJD3" s="150"/>
      <c r="WJE3" s="150"/>
      <c r="WJF3" s="150"/>
      <c r="WJG3" s="150"/>
      <c r="WJH3" s="150"/>
      <c r="WJI3" s="150"/>
      <c r="WJJ3" s="150"/>
      <c r="WJK3" s="150"/>
      <c r="WJL3" s="150"/>
      <c r="WJM3" s="150"/>
      <c r="WJN3" s="150"/>
      <c r="WJO3" s="150"/>
      <c r="WJP3" s="150"/>
      <c r="WJQ3" s="150"/>
      <c r="WJR3" s="150"/>
      <c r="WJS3" s="150"/>
      <c r="WJT3" s="150"/>
      <c r="WJU3" s="150"/>
      <c r="WJV3" s="150"/>
      <c r="WJW3" s="150"/>
      <c r="WJX3" s="150"/>
      <c r="WJY3" s="150"/>
      <c r="WJZ3" s="150"/>
      <c r="WKA3" s="150"/>
      <c r="WKB3" s="150"/>
      <c r="WKC3" s="150"/>
      <c r="WKD3" s="150"/>
      <c r="WKE3" s="150"/>
      <c r="WKF3" s="150"/>
      <c r="WKG3" s="150"/>
      <c r="WKH3" s="150"/>
      <c r="WKI3" s="150"/>
      <c r="WKJ3" s="150"/>
      <c r="WKK3" s="150"/>
      <c r="WKL3" s="150"/>
      <c r="WKM3" s="150"/>
      <c r="WKN3" s="150"/>
      <c r="WKO3" s="150"/>
      <c r="WKP3" s="150"/>
      <c r="WKQ3" s="150"/>
      <c r="WKR3" s="150"/>
      <c r="WKS3" s="150"/>
      <c r="WKT3" s="150"/>
      <c r="WKU3" s="150"/>
      <c r="WKV3" s="150"/>
      <c r="WKW3" s="150"/>
      <c r="WKX3" s="150"/>
      <c r="WKY3" s="150"/>
      <c r="WKZ3" s="150"/>
      <c r="WLA3" s="150"/>
      <c r="WLB3" s="150"/>
      <c r="WLC3" s="150"/>
      <c r="WLD3" s="150"/>
      <c r="WLE3" s="150"/>
      <c r="WLF3" s="150"/>
      <c r="WLG3" s="150"/>
      <c r="WLH3" s="150"/>
      <c r="WLI3" s="150"/>
      <c r="WLJ3" s="150"/>
      <c r="WLK3" s="150"/>
      <c r="WLL3" s="150"/>
      <c r="WLM3" s="150"/>
      <c r="WLN3" s="150"/>
      <c r="WLO3" s="150"/>
      <c r="WLP3" s="150"/>
      <c r="WLQ3" s="150"/>
      <c r="WLR3" s="150"/>
      <c r="WLS3" s="150"/>
      <c r="WLT3" s="150"/>
      <c r="WLU3" s="150"/>
      <c r="WLV3" s="150"/>
      <c r="WLW3" s="150"/>
      <c r="WLX3" s="150"/>
      <c r="WLY3" s="150"/>
      <c r="WLZ3" s="150"/>
      <c r="WMA3" s="150"/>
      <c r="WMB3" s="150"/>
      <c r="WMC3" s="150"/>
      <c r="WMD3" s="150"/>
      <c r="WME3" s="150"/>
      <c r="WMF3" s="150"/>
      <c r="WMG3" s="150"/>
      <c r="WMH3" s="150"/>
      <c r="WMI3" s="150"/>
      <c r="WMJ3" s="150"/>
      <c r="WMK3" s="150"/>
      <c r="WML3" s="150"/>
      <c r="WMM3" s="150"/>
      <c r="WMN3" s="150"/>
      <c r="WMO3" s="150"/>
      <c r="WMP3" s="150"/>
      <c r="WMQ3" s="150"/>
      <c r="WMR3" s="150"/>
      <c r="WMS3" s="150"/>
      <c r="WMT3" s="150"/>
      <c r="WMU3" s="150"/>
      <c r="WMV3" s="150"/>
      <c r="WMW3" s="150"/>
      <c r="WMX3" s="150"/>
      <c r="WMY3" s="150"/>
      <c r="WMZ3" s="150"/>
      <c r="WNA3" s="150"/>
      <c r="WNB3" s="150"/>
      <c r="WNC3" s="150"/>
      <c r="WND3" s="150"/>
      <c r="WNE3" s="150"/>
      <c r="WNF3" s="150"/>
      <c r="WNG3" s="150"/>
      <c r="WNH3" s="150"/>
      <c r="WNI3" s="150"/>
      <c r="WNJ3" s="150"/>
      <c r="WNK3" s="150"/>
      <c r="WNL3" s="150"/>
      <c r="WNM3" s="150"/>
      <c r="WNN3" s="150"/>
      <c r="WNO3" s="150"/>
      <c r="WNP3" s="150"/>
      <c r="WNQ3" s="150"/>
      <c r="WNR3" s="150"/>
      <c r="WNS3" s="150"/>
      <c r="WNT3" s="150"/>
      <c r="WNU3" s="150"/>
      <c r="WNV3" s="150"/>
      <c r="WNW3" s="150"/>
      <c r="WNX3" s="150"/>
      <c r="WNY3" s="150"/>
      <c r="WNZ3" s="150"/>
      <c r="WOA3" s="150"/>
      <c r="WOB3" s="150"/>
      <c r="WOC3" s="150"/>
      <c r="WOD3" s="150"/>
      <c r="WOE3" s="150"/>
      <c r="WOF3" s="150"/>
      <c r="WOG3" s="150"/>
      <c r="WOH3" s="150"/>
      <c r="WOI3" s="150"/>
      <c r="WOJ3" s="150"/>
      <c r="WOK3" s="150"/>
      <c r="WOL3" s="150"/>
      <c r="WOM3" s="150"/>
      <c r="WON3" s="150"/>
      <c r="WOO3" s="150"/>
      <c r="WOP3" s="150"/>
      <c r="WOQ3" s="150"/>
      <c r="WOR3" s="150"/>
      <c r="WOS3" s="150"/>
      <c r="WOT3" s="150"/>
      <c r="WOU3" s="150"/>
      <c r="WOV3" s="150"/>
      <c r="WOW3" s="150"/>
      <c r="WOX3" s="150"/>
      <c r="WOY3" s="150"/>
      <c r="WOZ3" s="150"/>
      <c r="WPA3" s="150"/>
      <c r="WPB3" s="150"/>
      <c r="WPC3" s="150"/>
      <c r="WPD3" s="150"/>
      <c r="WPE3" s="150"/>
      <c r="WPF3" s="150"/>
      <c r="WPG3" s="150"/>
      <c r="WPH3" s="150"/>
      <c r="WPI3" s="150"/>
      <c r="WPJ3" s="150"/>
      <c r="WPK3" s="150"/>
      <c r="WPL3" s="150"/>
      <c r="WPM3" s="150"/>
      <c r="WPN3" s="150"/>
      <c r="WPO3" s="150"/>
      <c r="WPP3" s="150"/>
      <c r="WPQ3" s="150"/>
      <c r="WPR3" s="150"/>
      <c r="WPS3" s="150"/>
      <c r="WPT3" s="150"/>
      <c r="WPU3" s="150"/>
      <c r="WPV3" s="150"/>
      <c r="WPW3" s="150"/>
      <c r="WPX3" s="150"/>
      <c r="WPY3" s="150"/>
      <c r="WPZ3" s="150"/>
      <c r="WQA3" s="150"/>
      <c r="WQB3" s="150"/>
      <c r="WQC3" s="150"/>
      <c r="WQD3" s="150"/>
      <c r="WQE3" s="150"/>
      <c r="WQF3" s="150"/>
      <c r="WQG3" s="150"/>
      <c r="WQH3" s="150"/>
      <c r="WQI3" s="150"/>
      <c r="WQJ3" s="150"/>
      <c r="WQK3" s="150"/>
      <c r="WQL3" s="150"/>
      <c r="WQM3" s="150"/>
      <c r="WQN3" s="150"/>
      <c r="WQO3" s="150"/>
      <c r="WQP3" s="150"/>
      <c r="WQQ3" s="150"/>
      <c r="WQR3" s="150"/>
      <c r="WQS3" s="150"/>
      <c r="WQT3" s="150"/>
      <c r="WQU3" s="150"/>
      <c r="WQV3" s="150"/>
      <c r="WQW3" s="150"/>
      <c r="WQX3" s="150"/>
      <c r="WQY3" s="150"/>
      <c r="WQZ3" s="150"/>
      <c r="WRA3" s="150"/>
      <c r="WRB3" s="150"/>
      <c r="WRC3" s="150"/>
      <c r="WRD3" s="150"/>
      <c r="WRE3" s="150"/>
      <c r="WRF3" s="150"/>
      <c r="WRG3" s="150"/>
      <c r="WRH3" s="150"/>
      <c r="WRI3" s="150"/>
      <c r="WRJ3" s="150"/>
      <c r="WRK3" s="150"/>
      <c r="WRL3" s="150"/>
      <c r="WRM3" s="150"/>
      <c r="WRN3" s="150"/>
      <c r="WRO3" s="150"/>
      <c r="WRP3" s="150"/>
      <c r="WRQ3" s="150"/>
      <c r="WRR3" s="150"/>
      <c r="WRS3" s="150"/>
      <c r="WRT3" s="150"/>
      <c r="WRU3" s="150"/>
      <c r="WRV3" s="150"/>
      <c r="WRW3" s="150"/>
      <c r="WRX3" s="150"/>
      <c r="WRY3" s="150"/>
      <c r="WRZ3" s="150"/>
      <c r="WSA3" s="150"/>
      <c r="WSB3" s="150"/>
      <c r="WSC3" s="150"/>
      <c r="WSD3" s="150"/>
      <c r="WSE3" s="150"/>
      <c r="WSF3" s="150"/>
      <c r="WSG3" s="150"/>
      <c r="WSH3" s="150"/>
      <c r="WSI3" s="150"/>
      <c r="WSJ3" s="150"/>
      <c r="WSK3" s="150"/>
      <c r="WSL3" s="150"/>
      <c r="WSM3" s="150"/>
      <c r="WSN3" s="150"/>
      <c r="WSO3" s="150"/>
      <c r="WSP3" s="150"/>
      <c r="WSQ3" s="150"/>
      <c r="WSR3" s="150"/>
      <c r="WSS3" s="150"/>
      <c r="WST3" s="150"/>
      <c r="WSU3" s="150"/>
      <c r="WSV3" s="150"/>
      <c r="WSW3" s="150"/>
      <c r="WSX3" s="150"/>
      <c r="WSY3" s="150"/>
      <c r="WSZ3" s="150"/>
      <c r="WTA3" s="150"/>
      <c r="WTB3" s="150"/>
      <c r="WTC3" s="150"/>
      <c r="WTD3" s="150"/>
      <c r="WTE3" s="150"/>
      <c r="WTF3" s="150"/>
      <c r="WTG3" s="150"/>
      <c r="WTH3" s="150"/>
      <c r="WTI3" s="150"/>
      <c r="WTJ3" s="150"/>
      <c r="WTK3" s="150"/>
      <c r="WTL3" s="150"/>
      <c r="WTM3" s="150"/>
      <c r="WTN3" s="150"/>
      <c r="WTO3" s="150"/>
      <c r="WTP3" s="150"/>
      <c r="WTQ3" s="150"/>
      <c r="WTR3" s="150"/>
      <c r="WTS3" s="150"/>
      <c r="WTT3" s="150"/>
      <c r="WTU3" s="150"/>
      <c r="WTV3" s="150"/>
      <c r="WTW3" s="150"/>
      <c r="WTX3" s="150"/>
      <c r="WTY3" s="150"/>
      <c r="WTZ3" s="150"/>
      <c r="WUA3" s="150"/>
      <c r="WUB3" s="150"/>
      <c r="WUC3" s="150"/>
      <c r="WUD3" s="150"/>
      <c r="WUE3" s="150"/>
      <c r="WUF3" s="150"/>
      <c r="WUG3" s="150"/>
      <c r="WUH3" s="150"/>
      <c r="WUI3" s="150"/>
      <c r="WUJ3" s="150"/>
      <c r="WUK3" s="150"/>
      <c r="WUL3" s="150"/>
      <c r="WUM3" s="150"/>
      <c r="WUN3" s="150"/>
      <c r="WUO3" s="150"/>
      <c r="WUP3" s="150"/>
      <c r="WUQ3" s="150"/>
      <c r="WUR3" s="150"/>
      <c r="WUS3" s="150"/>
      <c r="WUT3" s="150"/>
      <c r="WUU3" s="150"/>
      <c r="WUV3" s="150"/>
      <c r="WUW3" s="150"/>
      <c r="WUX3" s="150"/>
      <c r="WUY3" s="150"/>
      <c r="WUZ3" s="150"/>
      <c r="WVA3" s="150"/>
      <c r="WVB3" s="150"/>
      <c r="WVC3" s="150"/>
      <c r="WVD3" s="150"/>
      <c r="WVE3" s="150"/>
      <c r="WVF3" s="150"/>
      <c r="WVG3" s="150"/>
      <c r="WVH3" s="150"/>
      <c r="WVI3" s="150"/>
      <c r="WVJ3" s="150"/>
      <c r="WVK3" s="150"/>
      <c r="WVL3" s="150"/>
      <c r="WVM3" s="150"/>
      <c r="WVN3" s="150"/>
      <c r="WVO3" s="150"/>
      <c r="WVP3" s="150"/>
      <c r="WVQ3" s="150"/>
      <c r="WVR3" s="150"/>
      <c r="WVS3" s="150"/>
      <c r="WVT3" s="150"/>
      <c r="WVU3" s="150"/>
      <c r="WVV3" s="150"/>
      <c r="WVW3" s="150"/>
      <c r="WVX3" s="150"/>
      <c r="WVY3" s="150"/>
      <c r="WVZ3" s="150"/>
      <c r="WWA3" s="150"/>
      <c r="WWB3" s="150"/>
      <c r="WWC3" s="150"/>
      <c r="WWD3" s="150"/>
      <c r="WWE3" s="150"/>
      <c r="WWF3" s="150"/>
      <c r="WWG3" s="150"/>
      <c r="WWH3" s="150"/>
      <c r="WWI3" s="150"/>
      <c r="WWJ3" s="150"/>
      <c r="WWK3" s="150"/>
      <c r="WWL3" s="150"/>
      <c r="WWM3" s="150"/>
      <c r="WWN3" s="150"/>
      <c r="WWO3" s="150"/>
      <c r="WWP3" s="150"/>
      <c r="WWQ3" s="150"/>
      <c r="WWR3" s="150"/>
      <c r="WWS3" s="150"/>
      <c r="WWT3" s="150"/>
      <c r="WWU3" s="150"/>
      <c r="WWV3" s="150"/>
      <c r="WWW3" s="150"/>
      <c r="WWX3" s="150"/>
      <c r="WWY3" s="150"/>
      <c r="WWZ3" s="150"/>
      <c r="WXA3" s="150"/>
      <c r="WXB3" s="150"/>
      <c r="WXC3" s="150"/>
      <c r="WXD3" s="150"/>
      <c r="WXE3" s="150"/>
      <c r="WXF3" s="150"/>
      <c r="WXG3" s="150"/>
      <c r="WXH3" s="150"/>
      <c r="WXI3" s="150"/>
      <c r="WXJ3" s="150"/>
      <c r="WXK3" s="150"/>
      <c r="WXL3" s="150"/>
      <c r="WXM3" s="150"/>
      <c r="WXN3" s="150"/>
      <c r="WXO3" s="150"/>
      <c r="WXP3" s="150"/>
      <c r="WXQ3" s="150"/>
      <c r="WXR3" s="150"/>
      <c r="WXS3" s="150"/>
      <c r="WXT3" s="150"/>
      <c r="WXU3" s="150"/>
      <c r="WXV3" s="150"/>
      <c r="WXW3" s="150"/>
      <c r="WXX3" s="150"/>
      <c r="WXY3" s="150"/>
      <c r="WXZ3" s="150"/>
      <c r="WYA3" s="150"/>
      <c r="WYB3" s="150"/>
      <c r="WYC3" s="150"/>
      <c r="WYD3" s="150"/>
      <c r="WYE3" s="150"/>
      <c r="WYF3" s="150"/>
      <c r="WYG3" s="150"/>
      <c r="WYH3" s="150"/>
      <c r="WYI3" s="150"/>
      <c r="WYJ3" s="150"/>
      <c r="WYK3" s="150"/>
      <c r="WYL3" s="150"/>
      <c r="WYM3" s="150"/>
      <c r="WYN3" s="150"/>
      <c r="WYO3" s="150"/>
      <c r="WYP3" s="150"/>
      <c r="WYQ3" s="150"/>
      <c r="WYR3" s="150"/>
      <c r="WYS3" s="150"/>
      <c r="WYT3" s="150"/>
      <c r="WYU3" s="150"/>
      <c r="WYV3" s="150"/>
      <c r="WYW3" s="150"/>
      <c r="WYX3" s="150"/>
      <c r="WYY3" s="150"/>
      <c r="WYZ3" s="150"/>
      <c r="WZA3" s="150"/>
      <c r="WZB3" s="150"/>
      <c r="WZC3" s="150"/>
      <c r="WZD3" s="150"/>
      <c r="WZE3" s="150"/>
      <c r="WZF3" s="150"/>
      <c r="WZG3" s="150"/>
      <c r="WZH3" s="150"/>
      <c r="WZI3" s="150"/>
      <c r="WZJ3" s="150"/>
      <c r="WZK3" s="150"/>
      <c r="WZL3" s="150"/>
      <c r="WZM3" s="150"/>
      <c r="WZN3" s="150"/>
      <c r="WZO3" s="150"/>
      <c r="WZP3" s="150"/>
      <c r="WZQ3" s="150"/>
      <c r="WZR3" s="150"/>
      <c r="WZS3" s="150"/>
      <c r="WZT3" s="150"/>
      <c r="WZU3" s="150"/>
      <c r="WZV3" s="150"/>
      <c r="WZW3" s="150"/>
      <c r="WZX3" s="150"/>
      <c r="WZY3" s="150"/>
      <c r="WZZ3" s="150"/>
      <c r="XAA3" s="150"/>
      <c r="XAB3" s="150"/>
      <c r="XAC3" s="150"/>
      <c r="XAD3" s="150"/>
      <c r="XAE3" s="150"/>
      <c r="XAF3" s="150"/>
      <c r="XAG3" s="150"/>
      <c r="XAH3" s="150"/>
      <c r="XAI3" s="150"/>
      <c r="XAJ3" s="150"/>
      <c r="XAK3" s="150"/>
      <c r="XAL3" s="150"/>
      <c r="XAM3" s="150"/>
      <c r="XAN3" s="150"/>
      <c r="XAO3" s="150"/>
      <c r="XAP3" s="150"/>
      <c r="XAQ3" s="150"/>
      <c r="XAR3" s="150"/>
      <c r="XAS3" s="150"/>
      <c r="XAT3" s="150"/>
      <c r="XAU3" s="150"/>
      <c r="XAV3" s="150"/>
      <c r="XAW3" s="150"/>
      <c r="XAX3" s="150"/>
      <c r="XAY3" s="150"/>
      <c r="XAZ3" s="150"/>
      <c r="XBA3" s="150"/>
      <c r="XBB3" s="150"/>
      <c r="XBC3" s="150"/>
      <c r="XBD3" s="150"/>
      <c r="XBE3" s="150"/>
      <c r="XBF3" s="150"/>
      <c r="XBG3" s="150"/>
      <c r="XBH3" s="150"/>
      <c r="XBI3" s="150"/>
      <c r="XBJ3" s="150"/>
      <c r="XBK3" s="150"/>
      <c r="XBL3" s="150"/>
      <c r="XBM3" s="150"/>
      <c r="XBN3" s="150"/>
      <c r="XBO3" s="150"/>
      <c r="XBP3" s="150"/>
      <c r="XBQ3" s="150"/>
      <c r="XBR3" s="150"/>
      <c r="XBS3" s="150"/>
      <c r="XBT3" s="150"/>
      <c r="XBU3" s="150"/>
      <c r="XBV3" s="150"/>
      <c r="XBW3" s="150"/>
      <c r="XBX3" s="150"/>
      <c r="XBY3" s="150"/>
      <c r="XBZ3" s="150"/>
      <c r="XCA3" s="150"/>
      <c r="XCB3" s="150"/>
      <c r="XCC3" s="150"/>
      <c r="XCD3" s="150"/>
      <c r="XCE3" s="150"/>
      <c r="XCF3" s="150"/>
      <c r="XCG3" s="150"/>
      <c r="XCH3" s="150"/>
      <c r="XCI3" s="150"/>
      <c r="XCJ3" s="150"/>
      <c r="XCK3" s="150"/>
      <c r="XCL3" s="150"/>
      <c r="XCM3" s="150"/>
      <c r="XCN3" s="150"/>
      <c r="XCO3" s="150"/>
      <c r="XCP3" s="150"/>
      <c r="XCQ3" s="150"/>
      <c r="XCR3" s="150"/>
      <c r="XCS3" s="150"/>
      <c r="XCT3" s="150"/>
      <c r="XCU3" s="150"/>
      <c r="XCV3" s="150"/>
      <c r="XCW3" s="150"/>
      <c r="XCX3" s="150"/>
      <c r="XCY3" s="150"/>
      <c r="XCZ3" s="150"/>
      <c r="XDA3" s="150"/>
      <c r="XDB3" s="150"/>
      <c r="XDC3" s="150"/>
      <c r="XDD3" s="150"/>
      <c r="XDE3" s="150"/>
      <c r="XDF3" s="150"/>
      <c r="XDG3" s="150"/>
      <c r="XDH3" s="150"/>
      <c r="XDI3" s="150"/>
      <c r="XDJ3" s="150"/>
      <c r="XDK3" s="150"/>
      <c r="XDL3" s="150"/>
      <c r="XDM3" s="150"/>
      <c r="XDN3" s="150"/>
      <c r="XDO3" s="150"/>
      <c r="XDP3" s="150"/>
      <c r="XDQ3" s="150"/>
      <c r="XDR3" s="150"/>
      <c r="XDS3" s="150"/>
      <c r="XDT3" s="150"/>
      <c r="XDU3" s="150"/>
      <c r="XDV3" s="150"/>
      <c r="XDW3" s="150"/>
      <c r="XDX3" s="150"/>
      <c r="XDY3" s="150"/>
      <c r="XDZ3" s="150"/>
      <c r="XEA3" s="150"/>
      <c r="XEB3" s="150"/>
      <c r="XEC3" s="150"/>
      <c r="XED3" s="150"/>
      <c r="XEE3" s="150"/>
      <c r="XEF3" s="150"/>
      <c r="XEG3" s="150"/>
      <c r="XEH3" s="150"/>
      <c r="XEI3" s="150"/>
      <c r="XEJ3" s="150"/>
      <c r="XEK3" s="150"/>
      <c r="XEL3" s="150"/>
      <c r="XEM3" s="150"/>
      <c r="XEN3" s="150"/>
      <c r="XEO3" s="150"/>
      <c r="XEP3" s="150"/>
      <c r="XEQ3" s="150"/>
      <c r="XER3" s="150"/>
      <c r="XES3" s="150"/>
      <c r="XET3" s="150"/>
      <c r="XEU3" s="150"/>
      <c r="XEV3" s="150"/>
      <c r="XEW3" s="150"/>
      <c r="XEX3" s="150"/>
      <c r="XEY3" s="150"/>
      <c r="XEZ3" s="150"/>
      <c r="XFA3" s="150"/>
      <c r="XFB3" s="150"/>
      <c r="XFC3" s="150"/>
      <c r="XFD3" s="150"/>
    </row>
    <row r="4" s="145" customFormat="1" ht="24" customHeight="1" spans="1:16384">
      <c r="A4" s="65"/>
      <c r="B4" s="65"/>
      <c r="C4" s="65"/>
      <c r="D4" s="65"/>
      <c r="E4" s="65"/>
      <c r="F4" s="65"/>
      <c r="G4" s="65"/>
      <c r="H4" s="65" t="s">
        <v>94</v>
      </c>
      <c r="I4" s="65" t="s">
        <v>95</v>
      </c>
      <c r="J4" s="65" t="s">
        <v>96</v>
      </c>
      <c r="K4" s="65"/>
      <c r="L4" s="88"/>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c r="EJ4" s="150"/>
      <c r="EK4" s="150"/>
      <c r="EL4" s="150"/>
      <c r="EM4" s="150"/>
      <c r="EN4" s="150"/>
      <c r="EO4" s="150"/>
      <c r="EP4" s="150"/>
      <c r="EQ4" s="150"/>
      <c r="ER4" s="150"/>
      <c r="ES4" s="150"/>
      <c r="ET4" s="150"/>
      <c r="EU4" s="150"/>
      <c r="EV4" s="150"/>
      <c r="EW4" s="150"/>
      <c r="EX4" s="150"/>
      <c r="EY4" s="150"/>
      <c r="EZ4" s="150"/>
      <c r="FA4" s="150"/>
      <c r="FB4" s="150"/>
      <c r="FC4" s="150"/>
      <c r="FD4" s="150"/>
      <c r="FE4" s="150"/>
      <c r="FF4" s="150"/>
      <c r="FG4" s="150"/>
      <c r="FH4" s="150"/>
      <c r="FI4" s="150"/>
      <c r="FJ4" s="150"/>
      <c r="FK4" s="150"/>
      <c r="FL4" s="150"/>
      <c r="FM4" s="150"/>
      <c r="FN4" s="150"/>
      <c r="FO4" s="150"/>
      <c r="FP4" s="150"/>
      <c r="FQ4" s="150"/>
      <c r="FR4" s="150"/>
      <c r="FS4" s="150"/>
      <c r="FT4" s="150"/>
      <c r="FU4" s="150"/>
      <c r="FV4" s="150"/>
      <c r="FW4" s="150"/>
      <c r="FX4" s="150"/>
      <c r="FY4" s="150"/>
      <c r="FZ4" s="150"/>
      <c r="GA4" s="150"/>
      <c r="GB4" s="150"/>
      <c r="GC4" s="150"/>
      <c r="GD4" s="150"/>
      <c r="GE4" s="150"/>
      <c r="GF4" s="150"/>
      <c r="GG4" s="150"/>
      <c r="GH4" s="150"/>
      <c r="GI4" s="150"/>
      <c r="GJ4" s="150"/>
      <c r="GK4" s="150"/>
      <c r="GL4" s="150"/>
      <c r="GM4" s="150"/>
      <c r="GN4" s="150"/>
      <c r="GO4" s="150"/>
      <c r="GP4" s="150"/>
      <c r="GQ4" s="150"/>
      <c r="GR4" s="150"/>
      <c r="GS4" s="150"/>
      <c r="GT4" s="150"/>
      <c r="GU4" s="150"/>
      <c r="GV4" s="150"/>
      <c r="GW4" s="150"/>
      <c r="GX4" s="150"/>
      <c r="GY4" s="150"/>
      <c r="GZ4" s="150"/>
      <c r="HA4" s="150"/>
      <c r="HB4" s="150"/>
      <c r="HC4" s="150"/>
      <c r="HD4" s="150"/>
      <c r="HE4" s="150"/>
      <c r="HF4" s="150"/>
      <c r="HG4" s="150"/>
      <c r="HH4" s="150"/>
      <c r="HI4" s="150"/>
      <c r="HJ4" s="150"/>
      <c r="HK4" s="150"/>
      <c r="HL4" s="150"/>
      <c r="HM4" s="150"/>
      <c r="HN4" s="150"/>
      <c r="HO4" s="150"/>
      <c r="HP4" s="150"/>
      <c r="HQ4" s="150"/>
      <c r="HR4" s="150"/>
      <c r="HS4" s="150"/>
      <c r="HT4" s="150"/>
      <c r="HU4" s="150"/>
      <c r="HV4" s="150"/>
      <c r="HW4" s="150"/>
      <c r="HX4" s="150"/>
      <c r="HY4" s="150"/>
      <c r="HZ4" s="150"/>
      <c r="IA4" s="150"/>
      <c r="IB4" s="150"/>
      <c r="IC4" s="150"/>
      <c r="ID4" s="150"/>
      <c r="IE4" s="150"/>
      <c r="IF4" s="150"/>
      <c r="IG4" s="150"/>
      <c r="IH4" s="150"/>
      <c r="II4" s="150"/>
      <c r="IJ4" s="150"/>
      <c r="IK4" s="150"/>
      <c r="IL4" s="150"/>
      <c r="IM4" s="150"/>
      <c r="IN4" s="150"/>
      <c r="IO4" s="150"/>
      <c r="IP4" s="150"/>
      <c r="IQ4" s="150"/>
      <c r="IR4" s="150"/>
      <c r="IS4" s="150"/>
      <c r="IT4" s="150"/>
      <c r="IU4" s="150"/>
      <c r="IV4" s="150"/>
      <c r="IW4" s="150"/>
      <c r="IX4" s="150"/>
      <c r="IY4" s="150"/>
      <c r="IZ4" s="150"/>
      <c r="JA4" s="150"/>
      <c r="JB4" s="150"/>
      <c r="JC4" s="150"/>
      <c r="JD4" s="150"/>
      <c r="JE4" s="150"/>
      <c r="JF4" s="150"/>
      <c r="JG4" s="150"/>
      <c r="JH4" s="150"/>
      <c r="JI4" s="150"/>
      <c r="JJ4" s="150"/>
      <c r="JK4" s="150"/>
      <c r="JL4" s="150"/>
      <c r="JM4" s="150"/>
      <c r="JN4" s="150"/>
      <c r="JO4" s="150"/>
      <c r="JP4" s="150"/>
      <c r="JQ4" s="150"/>
      <c r="JR4" s="150"/>
      <c r="JS4" s="150"/>
      <c r="JT4" s="150"/>
      <c r="JU4" s="150"/>
      <c r="JV4" s="150"/>
      <c r="JW4" s="150"/>
      <c r="JX4" s="150"/>
      <c r="JY4" s="150"/>
      <c r="JZ4" s="150"/>
      <c r="KA4" s="150"/>
      <c r="KB4" s="150"/>
      <c r="KC4" s="150"/>
      <c r="KD4" s="150"/>
      <c r="KE4" s="150"/>
      <c r="KF4" s="150"/>
      <c r="KG4" s="150"/>
      <c r="KH4" s="150"/>
      <c r="KI4" s="150"/>
      <c r="KJ4" s="150"/>
      <c r="KK4" s="150"/>
      <c r="KL4" s="150"/>
      <c r="KM4" s="150"/>
      <c r="KN4" s="150"/>
      <c r="KO4" s="150"/>
      <c r="KP4" s="150"/>
      <c r="KQ4" s="150"/>
      <c r="KR4" s="150"/>
      <c r="KS4" s="150"/>
      <c r="KT4" s="150"/>
      <c r="KU4" s="150"/>
      <c r="KV4" s="150"/>
      <c r="KW4" s="150"/>
      <c r="KX4" s="150"/>
      <c r="KY4" s="150"/>
      <c r="KZ4" s="150"/>
      <c r="LA4" s="150"/>
      <c r="LB4" s="150"/>
      <c r="LC4" s="150"/>
      <c r="LD4" s="150"/>
      <c r="LE4" s="150"/>
      <c r="LF4" s="150"/>
      <c r="LG4" s="150"/>
      <c r="LH4" s="150"/>
      <c r="LI4" s="150"/>
      <c r="LJ4" s="150"/>
      <c r="LK4" s="150"/>
      <c r="LL4" s="150"/>
      <c r="LM4" s="150"/>
      <c r="LN4" s="150"/>
      <c r="LO4" s="150"/>
      <c r="LP4" s="150"/>
      <c r="LQ4" s="150"/>
      <c r="LR4" s="150"/>
      <c r="LS4" s="150"/>
      <c r="LT4" s="150"/>
      <c r="LU4" s="150"/>
      <c r="LV4" s="150"/>
      <c r="LW4" s="150"/>
      <c r="LX4" s="150"/>
      <c r="LY4" s="150"/>
      <c r="LZ4" s="150"/>
      <c r="MA4" s="150"/>
      <c r="MB4" s="150"/>
      <c r="MC4" s="150"/>
      <c r="MD4" s="150"/>
      <c r="ME4" s="150"/>
      <c r="MF4" s="150"/>
      <c r="MG4" s="150"/>
      <c r="MH4" s="150"/>
      <c r="MI4" s="150"/>
      <c r="MJ4" s="150"/>
      <c r="MK4" s="150"/>
      <c r="ML4" s="150"/>
      <c r="MM4" s="150"/>
      <c r="MN4" s="150"/>
      <c r="MO4" s="150"/>
      <c r="MP4" s="150"/>
      <c r="MQ4" s="150"/>
      <c r="MR4" s="150"/>
      <c r="MS4" s="150"/>
      <c r="MT4" s="150"/>
      <c r="MU4" s="150"/>
      <c r="MV4" s="150"/>
      <c r="MW4" s="150"/>
      <c r="MX4" s="150"/>
      <c r="MY4" s="150"/>
      <c r="MZ4" s="150"/>
      <c r="NA4" s="150"/>
      <c r="NB4" s="150"/>
      <c r="NC4" s="150"/>
      <c r="ND4" s="150"/>
      <c r="NE4" s="150"/>
      <c r="NF4" s="150"/>
      <c r="NG4" s="150"/>
      <c r="NH4" s="150"/>
      <c r="NI4" s="150"/>
      <c r="NJ4" s="150"/>
      <c r="NK4" s="150"/>
      <c r="NL4" s="150"/>
      <c r="NM4" s="150"/>
      <c r="NN4" s="150"/>
      <c r="NO4" s="150"/>
      <c r="NP4" s="150"/>
      <c r="NQ4" s="150"/>
      <c r="NR4" s="150"/>
      <c r="NS4" s="150"/>
      <c r="NT4" s="150"/>
      <c r="NU4" s="150"/>
      <c r="NV4" s="150"/>
      <c r="NW4" s="150"/>
      <c r="NX4" s="150"/>
      <c r="NY4" s="150"/>
      <c r="NZ4" s="150"/>
      <c r="OA4" s="150"/>
      <c r="OB4" s="150"/>
      <c r="OC4" s="150"/>
      <c r="OD4" s="150"/>
      <c r="OE4" s="150"/>
      <c r="OF4" s="150"/>
      <c r="OG4" s="150"/>
      <c r="OH4" s="150"/>
      <c r="OI4" s="150"/>
      <c r="OJ4" s="150"/>
      <c r="OK4" s="150"/>
      <c r="OL4" s="150"/>
      <c r="OM4" s="150"/>
      <c r="ON4" s="150"/>
      <c r="OO4" s="150"/>
      <c r="OP4" s="150"/>
      <c r="OQ4" s="150"/>
      <c r="OR4" s="150"/>
      <c r="OS4" s="150"/>
      <c r="OT4" s="150"/>
      <c r="OU4" s="150"/>
      <c r="OV4" s="150"/>
      <c r="OW4" s="150"/>
      <c r="OX4" s="150"/>
      <c r="OY4" s="150"/>
      <c r="OZ4" s="150"/>
      <c r="PA4" s="150"/>
      <c r="PB4" s="150"/>
      <c r="PC4" s="150"/>
      <c r="PD4" s="150"/>
      <c r="PE4" s="150"/>
      <c r="PF4" s="150"/>
      <c r="PG4" s="150"/>
      <c r="PH4" s="150"/>
      <c r="PI4" s="150"/>
      <c r="PJ4" s="150"/>
      <c r="PK4" s="150"/>
      <c r="PL4" s="150"/>
      <c r="PM4" s="150"/>
      <c r="PN4" s="150"/>
      <c r="PO4" s="150"/>
      <c r="PP4" s="150"/>
      <c r="PQ4" s="150"/>
      <c r="PR4" s="150"/>
      <c r="PS4" s="150"/>
      <c r="PT4" s="150"/>
      <c r="PU4" s="150"/>
      <c r="PV4" s="150"/>
      <c r="PW4" s="150"/>
      <c r="PX4" s="150"/>
      <c r="PY4" s="150"/>
      <c r="PZ4" s="150"/>
      <c r="QA4" s="150"/>
      <c r="QB4" s="150"/>
      <c r="QC4" s="150"/>
      <c r="QD4" s="150"/>
      <c r="QE4" s="150"/>
      <c r="QF4" s="150"/>
      <c r="QG4" s="150"/>
      <c r="QH4" s="150"/>
      <c r="QI4" s="150"/>
      <c r="QJ4" s="150"/>
      <c r="QK4" s="150"/>
      <c r="QL4" s="150"/>
      <c r="QM4" s="150"/>
      <c r="QN4" s="150"/>
      <c r="QO4" s="150"/>
      <c r="QP4" s="150"/>
      <c r="QQ4" s="150"/>
      <c r="QR4" s="150"/>
      <c r="QS4" s="150"/>
      <c r="QT4" s="150"/>
      <c r="QU4" s="150"/>
      <c r="QV4" s="150"/>
      <c r="QW4" s="150"/>
      <c r="QX4" s="150"/>
      <c r="QY4" s="150"/>
      <c r="QZ4" s="150"/>
      <c r="RA4" s="150"/>
      <c r="RB4" s="150"/>
      <c r="RC4" s="150"/>
      <c r="RD4" s="150"/>
      <c r="RE4" s="150"/>
      <c r="RF4" s="150"/>
      <c r="RG4" s="150"/>
      <c r="RH4" s="150"/>
      <c r="RI4" s="150"/>
      <c r="RJ4" s="150"/>
      <c r="RK4" s="150"/>
      <c r="RL4" s="150"/>
      <c r="RM4" s="150"/>
      <c r="RN4" s="150"/>
      <c r="RO4" s="150"/>
      <c r="RP4" s="150"/>
      <c r="RQ4" s="150"/>
      <c r="RR4" s="150"/>
      <c r="RS4" s="150"/>
      <c r="RT4" s="150"/>
      <c r="RU4" s="150"/>
      <c r="RV4" s="150"/>
      <c r="RW4" s="150"/>
      <c r="RX4" s="150"/>
      <c r="RY4" s="150"/>
      <c r="RZ4" s="150"/>
      <c r="SA4" s="150"/>
      <c r="SB4" s="150"/>
      <c r="SC4" s="150"/>
      <c r="SD4" s="150"/>
      <c r="SE4" s="150"/>
      <c r="SF4" s="150"/>
      <c r="SG4" s="150"/>
      <c r="SH4" s="150"/>
      <c r="SI4" s="150"/>
      <c r="SJ4" s="150"/>
      <c r="SK4" s="150"/>
      <c r="SL4" s="150"/>
      <c r="SM4" s="150"/>
      <c r="SN4" s="150"/>
      <c r="SO4" s="150"/>
      <c r="SP4" s="150"/>
      <c r="SQ4" s="150"/>
      <c r="SR4" s="150"/>
      <c r="SS4" s="150"/>
      <c r="ST4" s="150"/>
      <c r="SU4" s="150"/>
      <c r="SV4" s="150"/>
      <c r="SW4" s="150"/>
      <c r="SX4" s="150"/>
      <c r="SY4" s="150"/>
      <c r="SZ4" s="150"/>
      <c r="TA4" s="150"/>
      <c r="TB4" s="150"/>
      <c r="TC4" s="150"/>
      <c r="TD4" s="150"/>
      <c r="TE4" s="150"/>
      <c r="TF4" s="150"/>
      <c r="TG4" s="150"/>
      <c r="TH4" s="150"/>
      <c r="TI4" s="150"/>
      <c r="TJ4" s="150"/>
      <c r="TK4" s="150"/>
      <c r="TL4" s="150"/>
      <c r="TM4" s="150"/>
      <c r="TN4" s="150"/>
      <c r="TO4" s="150"/>
      <c r="TP4" s="150"/>
      <c r="TQ4" s="150"/>
      <c r="TR4" s="150"/>
      <c r="TS4" s="150"/>
      <c r="TT4" s="150"/>
      <c r="TU4" s="150"/>
      <c r="TV4" s="150"/>
      <c r="TW4" s="150"/>
      <c r="TX4" s="150"/>
      <c r="TY4" s="150"/>
      <c r="TZ4" s="150"/>
      <c r="UA4" s="150"/>
      <c r="UB4" s="150"/>
      <c r="UC4" s="150"/>
      <c r="UD4" s="150"/>
      <c r="UE4" s="150"/>
      <c r="UF4" s="150"/>
      <c r="UG4" s="150"/>
      <c r="UH4" s="150"/>
      <c r="UI4" s="150"/>
      <c r="UJ4" s="150"/>
      <c r="UK4" s="150"/>
      <c r="UL4" s="150"/>
      <c r="UM4" s="150"/>
      <c r="UN4" s="150"/>
      <c r="UO4" s="150"/>
      <c r="UP4" s="150"/>
      <c r="UQ4" s="150"/>
      <c r="UR4" s="150"/>
      <c r="US4" s="150"/>
      <c r="UT4" s="150"/>
      <c r="UU4" s="150"/>
      <c r="UV4" s="150"/>
      <c r="UW4" s="150"/>
      <c r="UX4" s="150"/>
      <c r="UY4" s="150"/>
      <c r="UZ4" s="150"/>
      <c r="VA4" s="150"/>
      <c r="VB4" s="150"/>
      <c r="VC4" s="150"/>
      <c r="VD4" s="150"/>
      <c r="VE4" s="150"/>
      <c r="VF4" s="150"/>
      <c r="VG4" s="150"/>
      <c r="VH4" s="150"/>
      <c r="VI4" s="150"/>
      <c r="VJ4" s="150"/>
      <c r="VK4" s="150"/>
      <c r="VL4" s="150"/>
      <c r="VM4" s="150"/>
      <c r="VN4" s="150"/>
      <c r="VO4" s="150"/>
      <c r="VP4" s="150"/>
      <c r="VQ4" s="150"/>
      <c r="VR4" s="150"/>
      <c r="VS4" s="150"/>
      <c r="VT4" s="150"/>
      <c r="VU4" s="150"/>
      <c r="VV4" s="150"/>
      <c r="VW4" s="150"/>
      <c r="VX4" s="150"/>
      <c r="VY4" s="150"/>
      <c r="VZ4" s="150"/>
      <c r="WA4" s="150"/>
      <c r="WB4" s="150"/>
      <c r="WC4" s="150"/>
      <c r="WD4" s="150"/>
      <c r="WE4" s="150"/>
      <c r="WF4" s="150"/>
      <c r="WG4" s="150"/>
      <c r="WH4" s="150"/>
      <c r="WI4" s="150"/>
      <c r="WJ4" s="150"/>
      <c r="WK4" s="150"/>
      <c r="WL4" s="150"/>
      <c r="WM4" s="150"/>
      <c r="WN4" s="150"/>
      <c r="WO4" s="150"/>
      <c r="WP4" s="150"/>
      <c r="WQ4" s="150"/>
      <c r="WR4" s="150"/>
      <c r="WS4" s="150"/>
      <c r="WT4" s="150"/>
      <c r="WU4" s="150"/>
      <c r="WV4" s="150"/>
      <c r="WW4" s="150"/>
      <c r="WX4" s="150"/>
      <c r="WY4" s="150"/>
      <c r="WZ4" s="150"/>
      <c r="XA4" s="150"/>
      <c r="XB4" s="150"/>
      <c r="XC4" s="150"/>
      <c r="XD4" s="150"/>
      <c r="XE4" s="150"/>
      <c r="XF4" s="150"/>
      <c r="XG4" s="150"/>
      <c r="XH4" s="150"/>
      <c r="XI4" s="150"/>
      <c r="XJ4" s="150"/>
      <c r="XK4" s="150"/>
      <c r="XL4" s="150"/>
      <c r="XM4" s="150"/>
      <c r="XN4" s="150"/>
      <c r="XO4" s="150"/>
      <c r="XP4" s="150"/>
      <c r="XQ4" s="150"/>
      <c r="XR4" s="150"/>
      <c r="XS4" s="150"/>
      <c r="XT4" s="150"/>
      <c r="XU4" s="150"/>
      <c r="XV4" s="150"/>
      <c r="XW4" s="150"/>
      <c r="XX4" s="150"/>
      <c r="XY4" s="150"/>
      <c r="XZ4" s="150"/>
      <c r="YA4" s="150"/>
      <c r="YB4" s="150"/>
      <c r="YC4" s="150"/>
      <c r="YD4" s="150"/>
      <c r="YE4" s="150"/>
      <c r="YF4" s="150"/>
      <c r="YG4" s="150"/>
      <c r="YH4" s="150"/>
      <c r="YI4" s="150"/>
      <c r="YJ4" s="150"/>
      <c r="YK4" s="150"/>
      <c r="YL4" s="150"/>
      <c r="YM4" s="150"/>
      <c r="YN4" s="150"/>
      <c r="YO4" s="150"/>
      <c r="YP4" s="150"/>
      <c r="YQ4" s="150"/>
      <c r="YR4" s="150"/>
      <c r="YS4" s="150"/>
      <c r="YT4" s="150"/>
      <c r="YU4" s="150"/>
      <c r="YV4" s="150"/>
      <c r="YW4" s="150"/>
      <c r="YX4" s="150"/>
      <c r="YY4" s="150"/>
      <c r="YZ4" s="150"/>
      <c r="ZA4" s="150"/>
      <c r="ZB4" s="150"/>
      <c r="ZC4" s="150"/>
      <c r="ZD4" s="150"/>
      <c r="ZE4" s="150"/>
      <c r="ZF4" s="150"/>
      <c r="ZG4" s="150"/>
      <c r="ZH4" s="150"/>
      <c r="ZI4" s="150"/>
      <c r="ZJ4" s="150"/>
      <c r="ZK4" s="150"/>
      <c r="ZL4" s="150"/>
      <c r="ZM4" s="150"/>
      <c r="ZN4" s="150"/>
      <c r="ZO4" s="150"/>
      <c r="ZP4" s="150"/>
      <c r="ZQ4" s="150"/>
      <c r="ZR4" s="150"/>
      <c r="ZS4" s="150"/>
      <c r="ZT4" s="150"/>
      <c r="ZU4" s="150"/>
      <c r="ZV4" s="150"/>
      <c r="ZW4" s="150"/>
      <c r="ZX4" s="150"/>
      <c r="ZY4" s="150"/>
      <c r="ZZ4" s="150"/>
      <c r="AAA4" s="150"/>
      <c r="AAB4" s="150"/>
      <c r="AAC4" s="150"/>
      <c r="AAD4" s="150"/>
      <c r="AAE4" s="150"/>
      <c r="AAF4" s="150"/>
      <c r="AAG4" s="150"/>
      <c r="AAH4" s="150"/>
      <c r="AAI4" s="150"/>
      <c r="AAJ4" s="150"/>
      <c r="AAK4" s="150"/>
      <c r="AAL4" s="150"/>
      <c r="AAM4" s="150"/>
      <c r="AAN4" s="150"/>
      <c r="AAO4" s="150"/>
      <c r="AAP4" s="150"/>
      <c r="AAQ4" s="150"/>
      <c r="AAR4" s="150"/>
      <c r="AAS4" s="150"/>
      <c r="AAT4" s="150"/>
      <c r="AAU4" s="150"/>
      <c r="AAV4" s="150"/>
      <c r="AAW4" s="150"/>
      <c r="AAX4" s="150"/>
      <c r="AAY4" s="150"/>
      <c r="AAZ4" s="150"/>
      <c r="ABA4" s="150"/>
      <c r="ABB4" s="150"/>
      <c r="ABC4" s="150"/>
      <c r="ABD4" s="150"/>
      <c r="ABE4" s="150"/>
      <c r="ABF4" s="150"/>
      <c r="ABG4" s="150"/>
      <c r="ABH4" s="150"/>
      <c r="ABI4" s="150"/>
      <c r="ABJ4" s="150"/>
      <c r="ABK4" s="150"/>
      <c r="ABL4" s="150"/>
      <c r="ABM4" s="150"/>
      <c r="ABN4" s="150"/>
      <c r="ABO4" s="150"/>
      <c r="ABP4" s="150"/>
      <c r="ABQ4" s="150"/>
      <c r="ABR4" s="150"/>
      <c r="ABS4" s="150"/>
      <c r="ABT4" s="150"/>
      <c r="ABU4" s="150"/>
      <c r="ABV4" s="150"/>
      <c r="ABW4" s="150"/>
      <c r="ABX4" s="150"/>
      <c r="ABY4" s="150"/>
      <c r="ABZ4" s="150"/>
      <c r="ACA4" s="150"/>
      <c r="ACB4" s="150"/>
      <c r="ACC4" s="150"/>
      <c r="ACD4" s="150"/>
      <c r="ACE4" s="150"/>
      <c r="ACF4" s="150"/>
      <c r="ACG4" s="150"/>
      <c r="ACH4" s="150"/>
      <c r="ACI4" s="150"/>
      <c r="ACJ4" s="150"/>
      <c r="ACK4" s="150"/>
      <c r="ACL4" s="150"/>
      <c r="ACM4" s="150"/>
      <c r="ACN4" s="150"/>
      <c r="ACO4" s="150"/>
      <c r="ACP4" s="150"/>
      <c r="ACQ4" s="150"/>
      <c r="ACR4" s="150"/>
      <c r="ACS4" s="150"/>
      <c r="ACT4" s="150"/>
      <c r="ACU4" s="150"/>
      <c r="ACV4" s="150"/>
      <c r="ACW4" s="150"/>
      <c r="ACX4" s="150"/>
      <c r="ACY4" s="150"/>
      <c r="ACZ4" s="150"/>
      <c r="ADA4" s="150"/>
      <c r="ADB4" s="150"/>
      <c r="ADC4" s="150"/>
      <c r="ADD4" s="150"/>
      <c r="ADE4" s="150"/>
      <c r="ADF4" s="150"/>
      <c r="ADG4" s="150"/>
      <c r="ADH4" s="150"/>
      <c r="ADI4" s="150"/>
      <c r="ADJ4" s="150"/>
      <c r="ADK4" s="150"/>
      <c r="ADL4" s="150"/>
      <c r="ADM4" s="150"/>
      <c r="ADN4" s="150"/>
      <c r="ADO4" s="150"/>
      <c r="ADP4" s="150"/>
      <c r="ADQ4" s="150"/>
      <c r="ADR4" s="150"/>
      <c r="ADS4" s="150"/>
      <c r="ADT4" s="150"/>
      <c r="ADU4" s="150"/>
      <c r="ADV4" s="150"/>
      <c r="ADW4" s="150"/>
      <c r="ADX4" s="150"/>
      <c r="ADY4" s="150"/>
      <c r="ADZ4" s="150"/>
      <c r="AEA4" s="150"/>
      <c r="AEB4" s="150"/>
      <c r="AEC4" s="150"/>
      <c r="AED4" s="150"/>
      <c r="AEE4" s="150"/>
      <c r="AEF4" s="150"/>
      <c r="AEG4" s="150"/>
      <c r="AEH4" s="150"/>
      <c r="AEI4" s="150"/>
      <c r="AEJ4" s="150"/>
      <c r="AEK4" s="150"/>
      <c r="AEL4" s="150"/>
      <c r="AEM4" s="150"/>
      <c r="AEN4" s="150"/>
      <c r="AEO4" s="150"/>
      <c r="AEP4" s="150"/>
      <c r="AEQ4" s="150"/>
      <c r="AER4" s="150"/>
      <c r="AES4" s="150"/>
      <c r="AET4" s="150"/>
      <c r="AEU4" s="150"/>
      <c r="AEV4" s="150"/>
      <c r="AEW4" s="150"/>
      <c r="AEX4" s="150"/>
      <c r="AEY4" s="150"/>
      <c r="AEZ4" s="150"/>
      <c r="AFA4" s="150"/>
      <c r="AFB4" s="150"/>
      <c r="AFC4" s="150"/>
      <c r="AFD4" s="150"/>
      <c r="AFE4" s="150"/>
      <c r="AFF4" s="150"/>
      <c r="AFG4" s="150"/>
      <c r="AFH4" s="150"/>
      <c r="AFI4" s="150"/>
      <c r="AFJ4" s="150"/>
      <c r="AFK4" s="150"/>
      <c r="AFL4" s="150"/>
      <c r="AFM4" s="150"/>
      <c r="AFN4" s="150"/>
      <c r="AFO4" s="150"/>
      <c r="AFP4" s="150"/>
      <c r="AFQ4" s="150"/>
      <c r="AFR4" s="150"/>
      <c r="AFS4" s="150"/>
      <c r="AFT4" s="150"/>
      <c r="AFU4" s="150"/>
      <c r="AFV4" s="150"/>
      <c r="AFW4" s="150"/>
      <c r="AFX4" s="150"/>
      <c r="AFY4" s="150"/>
      <c r="AFZ4" s="150"/>
      <c r="AGA4" s="150"/>
      <c r="AGB4" s="150"/>
      <c r="AGC4" s="150"/>
      <c r="AGD4" s="150"/>
      <c r="AGE4" s="150"/>
      <c r="AGF4" s="150"/>
      <c r="AGG4" s="150"/>
      <c r="AGH4" s="150"/>
      <c r="AGI4" s="150"/>
      <c r="AGJ4" s="150"/>
      <c r="AGK4" s="150"/>
      <c r="AGL4" s="150"/>
      <c r="AGM4" s="150"/>
      <c r="AGN4" s="150"/>
      <c r="AGO4" s="150"/>
      <c r="AGP4" s="150"/>
      <c r="AGQ4" s="150"/>
      <c r="AGR4" s="150"/>
      <c r="AGS4" s="150"/>
      <c r="AGT4" s="150"/>
      <c r="AGU4" s="150"/>
      <c r="AGV4" s="150"/>
      <c r="AGW4" s="150"/>
      <c r="AGX4" s="150"/>
      <c r="AGY4" s="150"/>
      <c r="AGZ4" s="150"/>
      <c r="AHA4" s="150"/>
      <c r="AHB4" s="150"/>
      <c r="AHC4" s="150"/>
      <c r="AHD4" s="150"/>
      <c r="AHE4" s="150"/>
      <c r="AHF4" s="150"/>
      <c r="AHG4" s="150"/>
      <c r="AHH4" s="150"/>
      <c r="AHI4" s="150"/>
      <c r="AHJ4" s="150"/>
      <c r="AHK4" s="150"/>
      <c r="AHL4" s="150"/>
      <c r="AHM4" s="150"/>
      <c r="AHN4" s="150"/>
      <c r="AHO4" s="150"/>
      <c r="AHP4" s="150"/>
      <c r="AHQ4" s="150"/>
      <c r="AHR4" s="150"/>
      <c r="AHS4" s="150"/>
      <c r="AHT4" s="150"/>
      <c r="AHU4" s="150"/>
      <c r="AHV4" s="150"/>
      <c r="AHW4" s="150"/>
      <c r="AHX4" s="150"/>
      <c r="AHY4" s="150"/>
      <c r="AHZ4" s="150"/>
      <c r="AIA4" s="150"/>
      <c r="AIB4" s="150"/>
      <c r="AIC4" s="150"/>
      <c r="AID4" s="150"/>
      <c r="AIE4" s="150"/>
      <c r="AIF4" s="150"/>
      <c r="AIG4" s="150"/>
      <c r="AIH4" s="150"/>
      <c r="AII4" s="150"/>
      <c r="AIJ4" s="150"/>
      <c r="AIK4" s="150"/>
      <c r="AIL4" s="150"/>
      <c r="AIM4" s="150"/>
      <c r="AIN4" s="150"/>
      <c r="AIO4" s="150"/>
      <c r="AIP4" s="150"/>
      <c r="AIQ4" s="150"/>
      <c r="AIR4" s="150"/>
      <c r="AIS4" s="150"/>
      <c r="AIT4" s="150"/>
      <c r="AIU4" s="150"/>
      <c r="AIV4" s="150"/>
      <c r="AIW4" s="150"/>
      <c r="AIX4" s="150"/>
      <c r="AIY4" s="150"/>
      <c r="AIZ4" s="150"/>
      <c r="AJA4" s="150"/>
      <c r="AJB4" s="150"/>
      <c r="AJC4" s="150"/>
      <c r="AJD4" s="150"/>
      <c r="AJE4" s="150"/>
      <c r="AJF4" s="150"/>
      <c r="AJG4" s="150"/>
      <c r="AJH4" s="150"/>
      <c r="AJI4" s="150"/>
      <c r="AJJ4" s="150"/>
      <c r="AJK4" s="150"/>
      <c r="AJL4" s="150"/>
      <c r="AJM4" s="150"/>
      <c r="AJN4" s="150"/>
      <c r="AJO4" s="150"/>
      <c r="AJP4" s="150"/>
      <c r="AJQ4" s="150"/>
      <c r="AJR4" s="150"/>
      <c r="AJS4" s="150"/>
      <c r="AJT4" s="150"/>
      <c r="AJU4" s="150"/>
      <c r="AJV4" s="150"/>
      <c r="AJW4" s="150"/>
      <c r="AJX4" s="150"/>
      <c r="AJY4" s="150"/>
      <c r="AJZ4" s="150"/>
      <c r="AKA4" s="150"/>
      <c r="AKB4" s="150"/>
      <c r="AKC4" s="150"/>
      <c r="AKD4" s="150"/>
      <c r="AKE4" s="150"/>
      <c r="AKF4" s="150"/>
      <c r="AKG4" s="150"/>
      <c r="AKH4" s="150"/>
      <c r="AKI4" s="150"/>
      <c r="AKJ4" s="150"/>
      <c r="AKK4" s="150"/>
      <c r="AKL4" s="150"/>
      <c r="AKM4" s="150"/>
      <c r="AKN4" s="150"/>
      <c r="AKO4" s="150"/>
      <c r="AKP4" s="150"/>
      <c r="AKQ4" s="150"/>
      <c r="AKR4" s="150"/>
      <c r="AKS4" s="150"/>
      <c r="AKT4" s="150"/>
      <c r="AKU4" s="150"/>
      <c r="AKV4" s="150"/>
      <c r="AKW4" s="150"/>
      <c r="AKX4" s="150"/>
      <c r="AKY4" s="150"/>
      <c r="AKZ4" s="150"/>
      <c r="ALA4" s="150"/>
      <c r="ALB4" s="150"/>
      <c r="ALC4" s="150"/>
      <c r="ALD4" s="150"/>
      <c r="ALE4" s="150"/>
      <c r="ALF4" s="150"/>
      <c r="ALG4" s="150"/>
      <c r="ALH4" s="150"/>
      <c r="ALI4" s="150"/>
      <c r="ALJ4" s="150"/>
      <c r="ALK4" s="150"/>
      <c r="ALL4" s="150"/>
      <c r="ALM4" s="150"/>
      <c r="ALN4" s="150"/>
      <c r="ALO4" s="150"/>
      <c r="ALP4" s="150"/>
      <c r="ALQ4" s="150"/>
      <c r="ALR4" s="150"/>
      <c r="ALS4" s="150"/>
      <c r="ALT4" s="150"/>
      <c r="ALU4" s="150"/>
      <c r="ALV4" s="150"/>
      <c r="ALW4" s="150"/>
      <c r="ALX4" s="150"/>
      <c r="ALY4" s="150"/>
      <c r="ALZ4" s="150"/>
      <c r="AMA4" s="150"/>
      <c r="AMB4" s="150"/>
      <c r="AMC4" s="150"/>
      <c r="AMD4" s="150"/>
      <c r="AME4" s="150"/>
      <c r="AMF4" s="150"/>
      <c r="AMG4" s="150"/>
      <c r="AMH4" s="150"/>
      <c r="AMI4" s="150"/>
      <c r="AMJ4" s="150"/>
      <c r="AMK4" s="150"/>
      <c r="AML4" s="150"/>
      <c r="AMM4" s="150"/>
      <c r="AMN4" s="150"/>
      <c r="AMO4" s="150"/>
      <c r="AMP4" s="150"/>
      <c r="AMQ4" s="150"/>
      <c r="AMR4" s="150"/>
      <c r="AMS4" s="150"/>
      <c r="AMT4" s="150"/>
      <c r="AMU4" s="150"/>
      <c r="AMV4" s="150"/>
      <c r="AMW4" s="150"/>
      <c r="AMX4" s="150"/>
      <c r="AMY4" s="150"/>
      <c r="AMZ4" s="150"/>
      <c r="ANA4" s="150"/>
      <c r="ANB4" s="150"/>
      <c r="ANC4" s="150"/>
      <c r="AND4" s="150"/>
      <c r="ANE4" s="150"/>
      <c r="ANF4" s="150"/>
      <c r="ANG4" s="150"/>
      <c r="ANH4" s="150"/>
      <c r="ANI4" s="150"/>
      <c r="ANJ4" s="150"/>
      <c r="ANK4" s="150"/>
      <c r="ANL4" s="150"/>
      <c r="ANM4" s="150"/>
      <c r="ANN4" s="150"/>
      <c r="ANO4" s="150"/>
      <c r="ANP4" s="150"/>
      <c r="ANQ4" s="150"/>
      <c r="ANR4" s="150"/>
      <c r="ANS4" s="150"/>
      <c r="ANT4" s="150"/>
      <c r="ANU4" s="150"/>
      <c r="ANV4" s="150"/>
      <c r="ANW4" s="150"/>
      <c r="ANX4" s="150"/>
      <c r="ANY4" s="150"/>
      <c r="ANZ4" s="150"/>
      <c r="AOA4" s="150"/>
      <c r="AOB4" s="150"/>
      <c r="AOC4" s="150"/>
      <c r="AOD4" s="150"/>
      <c r="AOE4" s="150"/>
      <c r="AOF4" s="150"/>
      <c r="AOG4" s="150"/>
      <c r="AOH4" s="150"/>
      <c r="AOI4" s="150"/>
      <c r="AOJ4" s="150"/>
      <c r="AOK4" s="150"/>
      <c r="AOL4" s="150"/>
      <c r="AOM4" s="150"/>
      <c r="AON4" s="150"/>
      <c r="AOO4" s="150"/>
      <c r="AOP4" s="150"/>
      <c r="AOQ4" s="150"/>
      <c r="AOR4" s="150"/>
      <c r="AOS4" s="150"/>
      <c r="AOT4" s="150"/>
      <c r="AOU4" s="150"/>
      <c r="AOV4" s="150"/>
      <c r="AOW4" s="150"/>
      <c r="AOX4" s="150"/>
      <c r="AOY4" s="150"/>
      <c r="AOZ4" s="150"/>
      <c r="APA4" s="150"/>
      <c r="APB4" s="150"/>
      <c r="APC4" s="150"/>
      <c r="APD4" s="150"/>
      <c r="APE4" s="150"/>
      <c r="APF4" s="150"/>
      <c r="APG4" s="150"/>
      <c r="APH4" s="150"/>
      <c r="API4" s="150"/>
      <c r="APJ4" s="150"/>
      <c r="APK4" s="150"/>
      <c r="APL4" s="150"/>
      <c r="APM4" s="150"/>
      <c r="APN4" s="150"/>
      <c r="APO4" s="150"/>
      <c r="APP4" s="150"/>
      <c r="APQ4" s="150"/>
      <c r="APR4" s="150"/>
      <c r="APS4" s="150"/>
      <c r="APT4" s="150"/>
      <c r="APU4" s="150"/>
      <c r="APV4" s="150"/>
      <c r="APW4" s="150"/>
      <c r="APX4" s="150"/>
      <c r="APY4" s="150"/>
      <c r="APZ4" s="150"/>
      <c r="AQA4" s="150"/>
      <c r="AQB4" s="150"/>
      <c r="AQC4" s="150"/>
      <c r="AQD4" s="150"/>
      <c r="AQE4" s="150"/>
      <c r="AQF4" s="150"/>
      <c r="AQG4" s="150"/>
      <c r="AQH4" s="150"/>
      <c r="AQI4" s="150"/>
      <c r="AQJ4" s="150"/>
      <c r="AQK4" s="150"/>
      <c r="AQL4" s="150"/>
      <c r="AQM4" s="150"/>
      <c r="AQN4" s="150"/>
      <c r="AQO4" s="150"/>
      <c r="AQP4" s="150"/>
      <c r="AQQ4" s="150"/>
      <c r="AQR4" s="150"/>
      <c r="AQS4" s="150"/>
      <c r="AQT4" s="150"/>
      <c r="AQU4" s="150"/>
      <c r="AQV4" s="150"/>
      <c r="AQW4" s="150"/>
      <c r="AQX4" s="150"/>
      <c r="AQY4" s="150"/>
      <c r="AQZ4" s="150"/>
      <c r="ARA4" s="150"/>
      <c r="ARB4" s="150"/>
      <c r="ARC4" s="150"/>
      <c r="ARD4" s="150"/>
      <c r="ARE4" s="150"/>
      <c r="ARF4" s="150"/>
      <c r="ARG4" s="150"/>
      <c r="ARH4" s="150"/>
      <c r="ARI4" s="150"/>
      <c r="ARJ4" s="150"/>
      <c r="ARK4" s="150"/>
      <c r="ARL4" s="150"/>
      <c r="ARM4" s="150"/>
      <c r="ARN4" s="150"/>
      <c r="ARO4" s="150"/>
      <c r="ARP4" s="150"/>
      <c r="ARQ4" s="150"/>
      <c r="ARR4" s="150"/>
      <c r="ARS4" s="150"/>
      <c r="ART4" s="150"/>
      <c r="ARU4" s="150"/>
      <c r="ARV4" s="150"/>
      <c r="ARW4" s="150"/>
      <c r="ARX4" s="150"/>
      <c r="ARY4" s="150"/>
      <c r="ARZ4" s="150"/>
      <c r="ASA4" s="150"/>
      <c r="ASB4" s="150"/>
      <c r="ASC4" s="150"/>
      <c r="ASD4" s="150"/>
      <c r="ASE4" s="150"/>
      <c r="ASF4" s="150"/>
      <c r="ASG4" s="150"/>
      <c r="ASH4" s="150"/>
      <c r="ASI4" s="150"/>
      <c r="ASJ4" s="150"/>
      <c r="ASK4" s="150"/>
      <c r="ASL4" s="150"/>
      <c r="ASM4" s="150"/>
      <c r="ASN4" s="150"/>
      <c r="ASO4" s="150"/>
      <c r="ASP4" s="150"/>
      <c r="ASQ4" s="150"/>
      <c r="ASR4" s="150"/>
      <c r="ASS4" s="150"/>
      <c r="AST4" s="150"/>
      <c r="ASU4" s="150"/>
      <c r="ASV4" s="150"/>
      <c r="ASW4" s="150"/>
      <c r="ASX4" s="150"/>
      <c r="ASY4" s="150"/>
      <c r="ASZ4" s="150"/>
      <c r="ATA4" s="150"/>
      <c r="ATB4" s="150"/>
      <c r="ATC4" s="150"/>
      <c r="ATD4" s="150"/>
      <c r="ATE4" s="150"/>
      <c r="ATF4" s="150"/>
      <c r="ATG4" s="150"/>
      <c r="ATH4" s="150"/>
      <c r="ATI4" s="150"/>
      <c r="ATJ4" s="150"/>
      <c r="ATK4" s="150"/>
      <c r="ATL4" s="150"/>
      <c r="ATM4" s="150"/>
      <c r="ATN4" s="150"/>
      <c r="ATO4" s="150"/>
      <c r="ATP4" s="150"/>
      <c r="ATQ4" s="150"/>
      <c r="ATR4" s="150"/>
      <c r="ATS4" s="150"/>
      <c r="ATT4" s="150"/>
      <c r="ATU4" s="150"/>
      <c r="ATV4" s="150"/>
      <c r="ATW4" s="150"/>
      <c r="ATX4" s="150"/>
      <c r="ATY4" s="150"/>
      <c r="ATZ4" s="150"/>
      <c r="AUA4" s="150"/>
      <c r="AUB4" s="150"/>
      <c r="AUC4" s="150"/>
      <c r="AUD4" s="150"/>
      <c r="AUE4" s="150"/>
      <c r="AUF4" s="150"/>
      <c r="AUG4" s="150"/>
      <c r="AUH4" s="150"/>
      <c r="AUI4" s="150"/>
      <c r="AUJ4" s="150"/>
      <c r="AUK4" s="150"/>
      <c r="AUL4" s="150"/>
      <c r="AUM4" s="150"/>
      <c r="AUN4" s="150"/>
      <c r="AUO4" s="150"/>
      <c r="AUP4" s="150"/>
      <c r="AUQ4" s="150"/>
      <c r="AUR4" s="150"/>
      <c r="AUS4" s="150"/>
      <c r="AUT4" s="150"/>
      <c r="AUU4" s="150"/>
      <c r="AUV4" s="150"/>
      <c r="AUW4" s="150"/>
      <c r="AUX4" s="150"/>
      <c r="AUY4" s="150"/>
      <c r="AUZ4" s="150"/>
      <c r="AVA4" s="150"/>
      <c r="AVB4" s="150"/>
      <c r="AVC4" s="150"/>
      <c r="AVD4" s="150"/>
      <c r="AVE4" s="150"/>
      <c r="AVF4" s="150"/>
      <c r="AVG4" s="150"/>
      <c r="AVH4" s="150"/>
      <c r="AVI4" s="150"/>
      <c r="AVJ4" s="150"/>
      <c r="AVK4" s="150"/>
      <c r="AVL4" s="150"/>
      <c r="AVM4" s="150"/>
      <c r="AVN4" s="150"/>
      <c r="AVO4" s="150"/>
      <c r="AVP4" s="150"/>
      <c r="AVQ4" s="150"/>
      <c r="AVR4" s="150"/>
      <c r="AVS4" s="150"/>
      <c r="AVT4" s="150"/>
      <c r="AVU4" s="150"/>
      <c r="AVV4" s="150"/>
      <c r="AVW4" s="150"/>
      <c r="AVX4" s="150"/>
      <c r="AVY4" s="150"/>
      <c r="AVZ4" s="150"/>
      <c r="AWA4" s="150"/>
      <c r="AWB4" s="150"/>
      <c r="AWC4" s="150"/>
      <c r="AWD4" s="150"/>
      <c r="AWE4" s="150"/>
      <c r="AWF4" s="150"/>
      <c r="AWG4" s="150"/>
      <c r="AWH4" s="150"/>
      <c r="AWI4" s="150"/>
      <c r="AWJ4" s="150"/>
      <c r="AWK4" s="150"/>
      <c r="AWL4" s="150"/>
      <c r="AWM4" s="150"/>
      <c r="AWN4" s="150"/>
      <c r="AWO4" s="150"/>
      <c r="AWP4" s="150"/>
      <c r="AWQ4" s="150"/>
      <c r="AWR4" s="150"/>
      <c r="AWS4" s="150"/>
      <c r="AWT4" s="150"/>
      <c r="AWU4" s="150"/>
      <c r="AWV4" s="150"/>
      <c r="AWW4" s="150"/>
      <c r="AWX4" s="150"/>
      <c r="AWY4" s="150"/>
      <c r="AWZ4" s="150"/>
      <c r="AXA4" s="150"/>
      <c r="AXB4" s="150"/>
      <c r="AXC4" s="150"/>
      <c r="AXD4" s="150"/>
      <c r="AXE4" s="150"/>
      <c r="AXF4" s="150"/>
      <c r="AXG4" s="150"/>
      <c r="AXH4" s="150"/>
      <c r="AXI4" s="150"/>
      <c r="AXJ4" s="150"/>
      <c r="AXK4" s="150"/>
      <c r="AXL4" s="150"/>
      <c r="AXM4" s="150"/>
      <c r="AXN4" s="150"/>
      <c r="AXO4" s="150"/>
      <c r="AXP4" s="150"/>
      <c r="AXQ4" s="150"/>
      <c r="AXR4" s="150"/>
      <c r="AXS4" s="150"/>
      <c r="AXT4" s="150"/>
      <c r="AXU4" s="150"/>
      <c r="AXV4" s="150"/>
      <c r="AXW4" s="150"/>
      <c r="AXX4" s="150"/>
      <c r="AXY4" s="150"/>
      <c r="AXZ4" s="150"/>
      <c r="AYA4" s="150"/>
      <c r="AYB4" s="150"/>
      <c r="AYC4" s="150"/>
      <c r="AYD4" s="150"/>
      <c r="AYE4" s="150"/>
      <c r="AYF4" s="150"/>
      <c r="AYG4" s="150"/>
      <c r="AYH4" s="150"/>
      <c r="AYI4" s="150"/>
      <c r="AYJ4" s="150"/>
      <c r="AYK4" s="150"/>
      <c r="AYL4" s="150"/>
      <c r="AYM4" s="150"/>
      <c r="AYN4" s="150"/>
      <c r="AYO4" s="150"/>
      <c r="AYP4" s="150"/>
      <c r="AYQ4" s="150"/>
      <c r="AYR4" s="150"/>
      <c r="AYS4" s="150"/>
      <c r="AYT4" s="150"/>
      <c r="AYU4" s="150"/>
      <c r="AYV4" s="150"/>
      <c r="AYW4" s="150"/>
      <c r="AYX4" s="150"/>
      <c r="AYY4" s="150"/>
      <c r="AYZ4" s="150"/>
      <c r="AZA4" s="150"/>
      <c r="AZB4" s="150"/>
      <c r="AZC4" s="150"/>
      <c r="AZD4" s="150"/>
      <c r="AZE4" s="150"/>
      <c r="AZF4" s="150"/>
      <c r="AZG4" s="150"/>
      <c r="AZH4" s="150"/>
      <c r="AZI4" s="150"/>
      <c r="AZJ4" s="150"/>
      <c r="AZK4" s="150"/>
      <c r="AZL4" s="150"/>
      <c r="AZM4" s="150"/>
      <c r="AZN4" s="150"/>
      <c r="AZO4" s="150"/>
      <c r="AZP4" s="150"/>
      <c r="AZQ4" s="150"/>
      <c r="AZR4" s="150"/>
      <c r="AZS4" s="150"/>
      <c r="AZT4" s="150"/>
      <c r="AZU4" s="150"/>
      <c r="AZV4" s="150"/>
      <c r="AZW4" s="150"/>
      <c r="AZX4" s="150"/>
      <c r="AZY4" s="150"/>
      <c r="AZZ4" s="150"/>
      <c r="BAA4" s="150"/>
      <c r="BAB4" s="150"/>
      <c r="BAC4" s="150"/>
      <c r="BAD4" s="150"/>
      <c r="BAE4" s="150"/>
      <c r="BAF4" s="150"/>
      <c r="BAG4" s="150"/>
      <c r="BAH4" s="150"/>
      <c r="BAI4" s="150"/>
      <c r="BAJ4" s="150"/>
      <c r="BAK4" s="150"/>
      <c r="BAL4" s="150"/>
      <c r="BAM4" s="150"/>
      <c r="BAN4" s="150"/>
      <c r="BAO4" s="150"/>
      <c r="BAP4" s="150"/>
      <c r="BAQ4" s="150"/>
      <c r="BAR4" s="150"/>
      <c r="BAS4" s="150"/>
      <c r="BAT4" s="150"/>
      <c r="BAU4" s="150"/>
      <c r="BAV4" s="150"/>
      <c r="BAW4" s="150"/>
      <c r="BAX4" s="150"/>
      <c r="BAY4" s="150"/>
      <c r="BAZ4" s="150"/>
      <c r="BBA4" s="150"/>
      <c r="BBB4" s="150"/>
      <c r="BBC4" s="150"/>
      <c r="BBD4" s="150"/>
      <c r="BBE4" s="150"/>
      <c r="BBF4" s="150"/>
      <c r="BBG4" s="150"/>
      <c r="BBH4" s="150"/>
      <c r="BBI4" s="150"/>
      <c r="BBJ4" s="150"/>
      <c r="BBK4" s="150"/>
      <c r="BBL4" s="150"/>
      <c r="BBM4" s="150"/>
      <c r="BBN4" s="150"/>
      <c r="BBO4" s="150"/>
      <c r="BBP4" s="150"/>
      <c r="BBQ4" s="150"/>
      <c r="BBR4" s="150"/>
      <c r="BBS4" s="150"/>
      <c r="BBT4" s="150"/>
      <c r="BBU4" s="150"/>
      <c r="BBV4" s="150"/>
      <c r="BBW4" s="150"/>
      <c r="BBX4" s="150"/>
      <c r="BBY4" s="150"/>
      <c r="BBZ4" s="150"/>
      <c r="BCA4" s="150"/>
      <c r="BCB4" s="150"/>
      <c r="BCC4" s="150"/>
      <c r="BCD4" s="150"/>
      <c r="BCE4" s="150"/>
      <c r="BCF4" s="150"/>
      <c r="BCG4" s="150"/>
      <c r="BCH4" s="150"/>
      <c r="BCI4" s="150"/>
      <c r="BCJ4" s="150"/>
      <c r="BCK4" s="150"/>
      <c r="BCL4" s="150"/>
      <c r="BCM4" s="150"/>
      <c r="BCN4" s="150"/>
      <c r="BCO4" s="150"/>
      <c r="BCP4" s="150"/>
      <c r="BCQ4" s="150"/>
      <c r="BCR4" s="150"/>
      <c r="BCS4" s="150"/>
      <c r="BCT4" s="150"/>
      <c r="BCU4" s="150"/>
      <c r="BCV4" s="150"/>
      <c r="BCW4" s="150"/>
      <c r="BCX4" s="150"/>
      <c r="BCY4" s="150"/>
      <c r="BCZ4" s="150"/>
      <c r="BDA4" s="150"/>
      <c r="BDB4" s="150"/>
      <c r="BDC4" s="150"/>
      <c r="BDD4" s="150"/>
      <c r="BDE4" s="150"/>
      <c r="BDF4" s="150"/>
      <c r="BDG4" s="150"/>
      <c r="BDH4" s="150"/>
      <c r="BDI4" s="150"/>
      <c r="BDJ4" s="150"/>
      <c r="BDK4" s="150"/>
      <c r="BDL4" s="150"/>
      <c r="BDM4" s="150"/>
      <c r="BDN4" s="150"/>
      <c r="BDO4" s="150"/>
      <c r="BDP4" s="150"/>
      <c r="BDQ4" s="150"/>
      <c r="BDR4" s="150"/>
      <c r="BDS4" s="150"/>
      <c r="BDT4" s="150"/>
      <c r="BDU4" s="150"/>
      <c r="BDV4" s="150"/>
      <c r="BDW4" s="150"/>
      <c r="BDX4" s="150"/>
      <c r="BDY4" s="150"/>
      <c r="BDZ4" s="150"/>
      <c r="BEA4" s="150"/>
      <c r="BEB4" s="150"/>
      <c r="BEC4" s="150"/>
      <c r="BED4" s="150"/>
      <c r="BEE4" s="150"/>
      <c r="BEF4" s="150"/>
      <c r="BEG4" s="150"/>
      <c r="BEH4" s="150"/>
      <c r="BEI4" s="150"/>
      <c r="BEJ4" s="150"/>
      <c r="BEK4" s="150"/>
      <c r="BEL4" s="150"/>
      <c r="BEM4" s="150"/>
      <c r="BEN4" s="150"/>
      <c r="BEO4" s="150"/>
      <c r="BEP4" s="150"/>
      <c r="BEQ4" s="150"/>
      <c r="BER4" s="150"/>
      <c r="BES4" s="150"/>
      <c r="BET4" s="150"/>
      <c r="BEU4" s="150"/>
      <c r="BEV4" s="150"/>
      <c r="BEW4" s="150"/>
      <c r="BEX4" s="150"/>
      <c r="BEY4" s="150"/>
      <c r="BEZ4" s="150"/>
      <c r="BFA4" s="150"/>
      <c r="BFB4" s="150"/>
      <c r="BFC4" s="150"/>
      <c r="BFD4" s="150"/>
      <c r="BFE4" s="150"/>
      <c r="BFF4" s="150"/>
      <c r="BFG4" s="150"/>
      <c r="BFH4" s="150"/>
      <c r="BFI4" s="150"/>
      <c r="BFJ4" s="150"/>
      <c r="BFK4" s="150"/>
      <c r="BFL4" s="150"/>
      <c r="BFM4" s="150"/>
      <c r="BFN4" s="150"/>
      <c r="BFO4" s="150"/>
      <c r="BFP4" s="150"/>
      <c r="BFQ4" s="150"/>
      <c r="BFR4" s="150"/>
      <c r="BFS4" s="150"/>
      <c r="BFT4" s="150"/>
      <c r="BFU4" s="150"/>
      <c r="BFV4" s="150"/>
      <c r="BFW4" s="150"/>
      <c r="BFX4" s="150"/>
      <c r="BFY4" s="150"/>
      <c r="BFZ4" s="150"/>
      <c r="BGA4" s="150"/>
      <c r="BGB4" s="150"/>
      <c r="BGC4" s="150"/>
      <c r="BGD4" s="150"/>
      <c r="BGE4" s="150"/>
      <c r="BGF4" s="150"/>
      <c r="BGG4" s="150"/>
      <c r="BGH4" s="150"/>
      <c r="BGI4" s="150"/>
      <c r="BGJ4" s="150"/>
      <c r="BGK4" s="150"/>
      <c r="BGL4" s="150"/>
      <c r="BGM4" s="150"/>
      <c r="BGN4" s="150"/>
      <c r="BGO4" s="150"/>
      <c r="BGP4" s="150"/>
      <c r="BGQ4" s="150"/>
      <c r="BGR4" s="150"/>
      <c r="BGS4" s="150"/>
      <c r="BGT4" s="150"/>
      <c r="BGU4" s="150"/>
      <c r="BGV4" s="150"/>
      <c r="BGW4" s="150"/>
      <c r="BGX4" s="150"/>
      <c r="BGY4" s="150"/>
      <c r="BGZ4" s="150"/>
      <c r="BHA4" s="150"/>
      <c r="BHB4" s="150"/>
      <c r="BHC4" s="150"/>
      <c r="BHD4" s="150"/>
      <c r="BHE4" s="150"/>
      <c r="BHF4" s="150"/>
      <c r="BHG4" s="150"/>
      <c r="BHH4" s="150"/>
      <c r="BHI4" s="150"/>
      <c r="BHJ4" s="150"/>
      <c r="BHK4" s="150"/>
      <c r="BHL4" s="150"/>
      <c r="BHM4" s="150"/>
      <c r="BHN4" s="150"/>
      <c r="BHO4" s="150"/>
      <c r="BHP4" s="150"/>
      <c r="BHQ4" s="150"/>
      <c r="BHR4" s="150"/>
      <c r="BHS4" s="150"/>
      <c r="BHT4" s="150"/>
      <c r="BHU4" s="150"/>
      <c r="BHV4" s="150"/>
      <c r="BHW4" s="150"/>
      <c r="BHX4" s="150"/>
      <c r="BHY4" s="150"/>
      <c r="BHZ4" s="150"/>
      <c r="BIA4" s="150"/>
      <c r="BIB4" s="150"/>
      <c r="BIC4" s="150"/>
      <c r="BID4" s="150"/>
      <c r="BIE4" s="150"/>
      <c r="BIF4" s="150"/>
      <c r="BIG4" s="150"/>
      <c r="BIH4" s="150"/>
      <c r="BII4" s="150"/>
      <c r="BIJ4" s="150"/>
      <c r="BIK4" s="150"/>
      <c r="BIL4" s="150"/>
      <c r="BIM4" s="150"/>
      <c r="BIN4" s="150"/>
      <c r="BIO4" s="150"/>
      <c r="BIP4" s="150"/>
      <c r="BIQ4" s="150"/>
      <c r="BIR4" s="150"/>
      <c r="BIS4" s="150"/>
      <c r="BIT4" s="150"/>
      <c r="BIU4" s="150"/>
      <c r="BIV4" s="150"/>
      <c r="BIW4" s="150"/>
      <c r="BIX4" s="150"/>
      <c r="BIY4" s="150"/>
      <c r="BIZ4" s="150"/>
      <c r="BJA4" s="150"/>
      <c r="BJB4" s="150"/>
      <c r="BJC4" s="150"/>
      <c r="BJD4" s="150"/>
      <c r="BJE4" s="150"/>
      <c r="BJF4" s="150"/>
      <c r="BJG4" s="150"/>
      <c r="BJH4" s="150"/>
      <c r="BJI4" s="150"/>
      <c r="BJJ4" s="150"/>
      <c r="BJK4" s="150"/>
      <c r="BJL4" s="150"/>
      <c r="BJM4" s="150"/>
      <c r="BJN4" s="150"/>
      <c r="BJO4" s="150"/>
      <c r="BJP4" s="150"/>
      <c r="BJQ4" s="150"/>
      <c r="BJR4" s="150"/>
      <c r="BJS4" s="150"/>
      <c r="BJT4" s="150"/>
      <c r="BJU4" s="150"/>
      <c r="BJV4" s="150"/>
      <c r="BJW4" s="150"/>
      <c r="BJX4" s="150"/>
      <c r="BJY4" s="150"/>
      <c r="BJZ4" s="150"/>
      <c r="BKA4" s="150"/>
      <c r="BKB4" s="150"/>
      <c r="BKC4" s="150"/>
      <c r="BKD4" s="150"/>
      <c r="BKE4" s="150"/>
      <c r="BKF4" s="150"/>
      <c r="BKG4" s="150"/>
      <c r="BKH4" s="150"/>
      <c r="BKI4" s="150"/>
      <c r="BKJ4" s="150"/>
      <c r="BKK4" s="150"/>
      <c r="BKL4" s="150"/>
      <c r="BKM4" s="150"/>
      <c r="BKN4" s="150"/>
      <c r="BKO4" s="150"/>
      <c r="BKP4" s="150"/>
      <c r="BKQ4" s="150"/>
      <c r="BKR4" s="150"/>
      <c r="BKS4" s="150"/>
      <c r="BKT4" s="150"/>
      <c r="BKU4" s="150"/>
      <c r="BKV4" s="150"/>
      <c r="BKW4" s="150"/>
      <c r="BKX4" s="150"/>
      <c r="BKY4" s="150"/>
      <c r="BKZ4" s="150"/>
      <c r="BLA4" s="150"/>
      <c r="BLB4" s="150"/>
      <c r="BLC4" s="150"/>
      <c r="BLD4" s="150"/>
      <c r="BLE4" s="150"/>
      <c r="BLF4" s="150"/>
      <c r="BLG4" s="150"/>
      <c r="BLH4" s="150"/>
      <c r="BLI4" s="150"/>
      <c r="BLJ4" s="150"/>
      <c r="BLK4" s="150"/>
      <c r="BLL4" s="150"/>
      <c r="BLM4" s="150"/>
      <c r="BLN4" s="150"/>
      <c r="BLO4" s="150"/>
      <c r="BLP4" s="150"/>
      <c r="BLQ4" s="150"/>
      <c r="BLR4" s="150"/>
      <c r="BLS4" s="150"/>
      <c r="BLT4" s="150"/>
      <c r="BLU4" s="150"/>
      <c r="BLV4" s="150"/>
      <c r="BLW4" s="150"/>
      <c r="BLX4" s="150"/>
      <c r="BLY4" s="150"/>
      <c r="BLZ4" s="150"/>
      <c r="BMA4" s="150"/>
      <c r="BMB4" s="150"/>
      <c r="BMC4" s="150"/>
      <c r="BMD4" s="150"/>
      <c r="BME4" s="150"/>
      <c r="BMF4" s="150"/>
      <c r="BMG4" s="150"/>
      <c r="BMH4" s="150"/>
      <c r="BMI4" s="150"/>
      <c r="BMJ4" s="150"/>
      <c r="BMK4" s="150"/>
      <c r="BML4" s="150"/>
      <c r="BMM4" s="150"/>
      <c r="BMN4" s="150"/>
      <c r="BMO4" s="150"/>
      <c r="BMP4" s="150"/>
      <c r="BMQ4" s="150"/>
      <c r="BMR4" s="150"/>
      <c r="BMS4" s="150"/>
      <c r="BMT4" s="150"/>
      <c r="BMU4" s="150"/>
      <c r="BMV4" s="150"/>
      <c r="BMW4" s="150"/>
      <c r="BMX4" s="150"/>
      <c r="BMY4" s="150"/>
      <c r="BMZ4" s="150"/>
      <c r="BNA4" s="150"/>
      <c r="BNB4" s="150"/>
      <c r="BNC4" s="150"/>
      <c r="BND4" s="150"/>
      <c r="BNE4" s="150"/>
      <c r="BNF4" s="150"/>
      <c r="BNG4" s="150"/>
      <c r="BNH4" s="150"/>
      <c r="BNI4" s="150"/>
      <c r="BNJ4" s="150"/>
      <c r="BNK4" s="150"/>
      <c r="BNL4" s="150"/>
      <c r="BNM4" s="150"/>
      <c r="BNN4" s="150"/>
      <c r="BNO4" s="150"/>
      <c r="BNP4" s="150"/>
      <c r="BNQ4" s="150"/>
      <c r="BNR4" s="150"/>
      <c r="BNS4" s="150"/>
      <c r="BNT4" s="150"/>
      <c r="BNU4" s="150"/>
      <c r="BNV4" s="150"/>
      <c r="BNW4" s="150"/>
      <c r="BNX4" s="150"/>
      <c r="BNY4" s="150"/>
      <c r="BNZ4" s="150"/>
      <c r="BOA4" s="150"/>
      <c r="BOB4" s="150"/>
      <c r="BOC4" s="150"/>
      <c r="BOD4" s="150"/>
      <c r="BOE4" s="150"/>
      <c r="BOF4" s="150"/>
      <c r="BOG4" s="150"/>
      <c r="BOH4" s="150"/>
      <c r="BOI4" s="150"/>
      <c r="BOJ4" s="150"/>
      <c r="BOK4" s="150"/>
      <c r="BOL4" s="150"/>
      <c r="BOM4" s="150"/>
      <c r="BON4" s="150"/>
      <c r="BOO4" s="150"/>
      <c r="BOP4" s="150"/>
      <c r="BOQ4" s="150"/>
      <c r="BOR4" s="150"/>
      <c r="BOS4" s="150"/>
      <c r="BOT4" s="150"/>
      <c r="BOU4" s="150"/>
      <c r="BOV4" s="150"/>
      <c r="BOW4" s="150"/>
      <c r="BOX4" s="150"/>
      <c r="BOY4" s="150"/>
      <c r="BOZ4" s="150"/>
      <c r="BPA4" s="150"/>
      <c r="BPB4" s="150"/>
      <c r="BPC4" s="150"/>
      <c r="BPD4" s="150"/>
      <c r="BPE4" s="150"/>
      <c r="BPF4" s="150"/>
      <c r="BPG4" s="150"/>
      <c r="BPH4" s="150"/>
      <c r="BPI4" s="150"/>
      <c r="BPJ4" s="150"/>
      <c r="BPK4" s="150"/>
      <c r="BPL4" s="150"/>
      <c r="BPM4" s="150"/>
      <c r="BPN4" s="150"/>
      <c r="BPO4" s="150"/>
      <c r="BPP4" s="150"/>
      <c r="BPQ4" s="150"/>
      <c r="BPR4" s="150"/>
      <c r="BPS4" s="150"/>
      <c r="BPT4" s="150"/>
      <c r="BPU4" s="150"/>
      <c r="BPV4" s="150"/>
      <c r="BPW4" s="150"/>
      <c r="BPX4" s="150"/>
      <c r="BPY4" s="150"/>
      <c r="BPZ4" s="150"/>
      <c r="BQA4" s="150"/>
      <c r="BQB4" s="150"/>
      <c r="BQC4" s="150"/>
      <c r="BQD4" s="150"/>
      <c r="BQE4" s="150"/>
      <c r="BQF4" s="150"/>
      <c r="BQG4" s="150"/>
      <c r="BQH4" s="150"/>
      <c r="BQI4" s="150"/>
      <c r="BQJ4" s="150"/>
      <c r="BQK4" s="150"/>
      <c r="BQL4" s="150"/>
      <c r="BQM4" s="150"/>
      <c r="BQN4" s="150"/>
      <c r="BQO4" s="150"/>
      <c r="BQP4" s="150"/>
      <c r="BQQ4" s="150"/>
      <c r="BQR4" s="150"/>
      <c r="BQS4" s="150"/>
      <c r="BQT4" s="150"/>
      <c r="BQU4" s="150"/>
      <c r="BQV4" s="150"/>
      <c r="BQW4" s="150"/>
      <c r="BQX4" s="150"/>
      <c r="BQY4" s="150"/>
      <c r="BQZ4" s="150"/>
      <c r="BRA4" s="150"/>
      <c r="BRB4" s="150"/>
      <c r="BRC4" s="150"/>
      <c r="BRD4" s="150"/>
      <c r="BRE4" s="150"/>
      <c r="BRF4" s="150"/>
      <c r="BRG4" s="150"/>
      <c r="BRH4" s="150"/>
      <c r="BRI4" s="150"/>
      <c r="BRJ4" s="150"/>
      <c r="BRK4" s="150"/>
      <c r="BRL4" s="150"/>
      <c r="BRM4" s="150"/>
      <c r="BRN4" s="150"/>
      <c r="BRO4" s="150"/>
      <c r="BRP4" s="150"/>
      <c r="BRQ4" s="150"/>
      <c r="BRR4" s="150"/>
      <c r="BRS4" s="150"/>
      <c r="BRT4" s="150"/>
      <c r="BRU4" s="150"/>
      <c r="BRV4" s="150"/>
      <c r="BRW4" s="150"/>
      <c r="BRX4" s="150"/>
      <c r="BRY4" s="150"/>
      <c r="BRZ4" s="150"/>
      <c r="BSA4" s="150"/>
      <c r="BSB4" s="150"/>
      <c r="BSC4" s="150"/>
      <c r="BSD4" s="150"/>
      <c r="BSE4" s="150"/>
      <c r="BSF4" s="150"/>
      <c r="BSG4" s="150"/>
      <c r="BSH4" s="150"/>
      <c r="BSI4" s="150"/>
      <c r="BSJ4" s="150"/>
      <c r="BSK4" s="150"/>
      <c r="BSL4" s="150"/>
      <c r="BSM4" s="150"/>
      <c r="BSN4" s="150"/>
      <c r="BSO4" s="150"/>
      <c r="BSP4" s="150"/>
      <c r="BSQ4" s="150"/>
      <c r="BSR4" s="150"/>
      <c r="BSS4" s="150"/>
      <c r="BST4" s="150"/>
      <c r="BSU4" s="150"/>
      <c r="BSV4" s="150"/>
      <c r="BSW4" s="150"/>
      <c r="BSX4" s="150"/>
      <c r="BSY4" s="150"/>
      <c r="BSZ4" s="150"/>
      <c r="BTA4" s="150"/>
      <c r="BTB4" s="150"/>
      <c r="BTC4" s="150"/>
      <c r="BTD4" s="150"/>
      <c r="BTE4" s="150"/>
      <c r="BTF4" s="150"/>
      <c r="BTG4" s="150"/>
      <c r="BTH4" s="150"/>
      <c r="BTI4" s="150"/>
      <c r="BTJ4" s="150"/>
      <c r="BTK4" s="150"/>
      <c r="BTL4" s="150"/>
      <c r="BTM4" s="150"/>
      <c r="BTN4" s="150"/>
      <c r="BTO4" s="150"/>
      <c r="BTP4" s="150"/>
      <c r="BTQ4" s="150"/>
      <c r="BTR4" s="150"/>
      <c r="BTS4" s="150"/>
      <c r="BTT4" s="150"/>
      <c r="BTU4" s="150"/>
      <c r="BTV4" s="150"/>
      <c r="BTW4" s="150"/>
      <c r="BTX4" s="150"/>
      <c r="BTY4" s="150"/>
      <c r="BTZ4" s="150"/>
      <c r="BUA4" s="150"/>
      <c r="BUB4" s="150"/>
      <c r="BUC4" s="150"/>
      <c r="BUD4" s="150"/>
      <c r="BUE4" s="150"/>
      <c r="BUF4" s="150"/>
      <c r="BUG4" s="150"/>
      <c r="BUH4" s="150"/>
      <c r="BUI4" s="150"/>
      <c r="BUJ4" s="150"/>
      <c r="BUK4" s="150"/>
      <c r="BUL4" s="150"/>
      <c r="BUM4" s="150"/>
      <c r="BUN4" s="150"/>
      <c r="BUO4" s="150"/>
      <c r="BUP4" s="150"/>
      <c r="BUQ4" s="150"/>
      <c r="BUR4" s="150"/>
      <c r="BUS4" s="150"/>
      <c r="BUT4" s="150"/>
      <c r="BUU4" s="150"/>
      <c r="BUV4" s="150"/>
      <c r="BUW4" s="150"/>
      <c r="BUX4" s="150"/>
      <c r="BUY4" s="150"/>
      <c r="BUZ4" s="150"/>
      <c r="BVA4" s="150"/>
      <c r="BVB4" s="150"/>
      <c r="BVC4" s="150"/>
      <c r="BVD4" s="150"/>
      <c r="BVE4" s="150"/>
      <c r="BVF4" s="150"/>
      <c r="BVG4" s="150"/>
      <c r="BVH4" s="150"/>
      <c r="BVI4" s="150"/>
      <c r="BVJ4" s="150"/>
      <c r="BVK4" s="150"/>
      <c r="BVL4" s="150"/>
      <c r="BVM4" s="150"/>
      <c r="BVN4" s="150"/>
      <c r="BVO4" s="150"/>
      <c r="BVP4" s="150"/>
      <c r="BVQ4" s="150"/>
      <c r="BVR4" s="150"/>
      <c r="BVS4" s="150"/>
      <c r="BVT4" s="150"/>
      <c r="BVU4" s="150"/>
      <c r="BVV4" s="150"/>
      <c r="BVW4" s="150"/>
      <c r="BVX4" s="150"/>
      <c r="BVY4" s="150"/>
      <c r="BVZ4" s="150"/>
      <c r="BWA4" s="150"/>
      <c r="BWB4" s="150"/>
      <c r="BWC4" s="150"/>
      <c r="BWD4" s="150"/>
      <c r="BWE4" s="150"/>
      <c r="BWF4" s="150"/>
      <c r="BWG4" s="150"/>
      <c r="BWH4" s="150"/>
      <c r="BWI4" s="150"/>
      <c r="BWJ4" s="150"/>
      <c r="BWK4" s="150"/>
      <c r="BWL4" s="150"/>
      <c r="BWM4" s="150"/>
      <c r="BWN4" s="150"/>
      <c r="BWO4" s="150"/>
      <c r="BWP4" s="150"/>
      <c r="BWQ4" s="150"/>
      <c r="BWR4" s="150"/>
      <c r="BWS4" s="150"/>
      <c r="BWT4" s="150"/>
      <c r="BWU4" s="150"/>
      <c r="BWV4" s="150"/>
      <c r="BWW4" s="150"/>
      <c r="BWX4" s="150"/>
      <c r="BWY4" s="150"/>
      <c r="BWZ4" s="150"/>
      <c r="BXA4" s="150"/>
      <c r="BXB4" s="150"/>
      <c r="BXC4" s="150"/>
      <c r="BXD4" s="150"/>
      <c r="BXE4" s="150"/>
      <c r="BXF4" s="150"/>
      <c r="BXG4" s="150"/>
      <c r="BXH4" s="150"/>
      <c r="BXI4" s="150"/>
      <c r="BXJ4" s="150"/>
      <c r="BXK4" s="150"/>
      <c r="BXL4" s="150"/>
      <c r="BXM4" s="150"/>
      <c r="BXN4" s="150"/>
      <c r="BXO4" s="150"/>
      <c r="BXP4" s="150"/>
      <c r="BXQ4" s="150"/>
      <c r="BXR4" s="150"/>
      <c r="BXS4" s="150"/>
      <c r="BXT4" s="150"/>
      <c r="BXU4" s="150"/>
      <c r="BXV4" s="150"/>
      <c r="BXW4" s="150"/>
      <c r="BXX4" s="150"/>
      <c r="BXY4" s="150"/>
      <c r="BXZ4" s="150"/>
      <c r="BYA4" s="150"/>
      <c r="BYB4" s="150"/>
      <c r="BYC4" s="150"/>
      <c r="BYD4" s="150"/>
      <c r="BYE4" s="150"/>
      <c r="BYF4" s="150"/>
      <c r="BYG4" s="150"/>
      <c r="BYH4" s="150"/>
      <c r="BYI4" s="150"/>
      <c r="BYJ4" s="150"/>
      <c r="BYK4" s="150"/>
      <c r="BYL4" s="150"/>
      <c r="BYM4" s="150"/>
      <c r="BYN4" s="150"/>
      <c r="BYO4" s="150"/>
      <c r="BYP4" s="150"/>
      <c r="BYQ4" s="150"/>
      <c r="BYR4" s="150"/>
      <c r="BYS4" s="150"/>
      <c r="BYT4" s="150"/>
      <c r="BYU4" s="150"/>
      <c r="BYV4" s="150"/>
      <c r="BYW4" s="150"/>
      <c r="BYX4" s="150"/>
      <c r="BYY4" s="150"/>
      <c r="BYZ4" s="150"/>
      <c r="BZA4" s="150"/>
      <c r="BZB4" s="150"/>
      <c r="BZC4" s="150"/>
      <c r="BZD4" s="150"/>
      <c r="BZE4" s="150"/>
      <c r="BZF4" s="150"/>
      <c r="BZG4" s="150"/>
      <c r="BZH4" s="150"/>
      <c r="BZI4" s="150"/>
      <c r="BZJ4" s="150"/>
      <c r="BZK4" s="150"/>
      <c r="BZL4" s="150"/>
      <c r="BZM4" s="150"/>
      <c r="BZN4" s="150"/>
      <c r="BZO4" s="150"/>
      <c r="BZP4" s="150"/>
      <c r="BZQ4" s="150"/>
      <c r="BZR4" s="150"/>
      <c r="BZS4" s="150"/>
      <c r="BZT4" s="150"/>
      <c r="BZU4" s="150"/>
      <c r="BZV4" s="150"/>
      <c r="BZW4" s="150"/>
      <c r="BZX4" s="150"/>
      <c r="BZY4" s="150"/>
      <c r="BZZ4" s="150"/>
      <c r="CAA4" s="150"/>
      <c r="CAB4" s="150"/>
      <c r="CAC4" s="150"/>
      <c r="CAD4" s="150"/>
      <c r="CAE4" s="150"/>
      <c r="CAF4" s="150"/>
      <c r="CAG4" s="150"/>
      <c r="CAH4" s="150"/>
      <c r="CAI4" s="150"/>
      <c r="CAJ4" s="150"/>
      <c r="CAK4" s="150"/>
      <c r="CAL4" s="150"/>
      <c r="CAM4" s="150"/>
      <c r="CAN4" s="150"/>
      <c r="CAO4" s="150"/>
      <c r="CAP4" s="150"/>
      <c r="CAQ4" s="150"/>
      <c r="CAR4" s="150"/>
      <c r="CAS4" s="150"/>
      <c r="CAT4" s="150"/>
      <c r="CAU4" s="150"/>
      <c r="CAV4" s="150"/>
      <c r="CAW4" s="150"/>
      <c r="CAX4" s="150"/>
      <c r="CAY4" s="150"/>
      <c r="CAZ4" s="150"/>
      <c r="CBA4" s="150"/>
      <c r="CBB4" s="150"/>
      <c r="CBC4" s="150"/>
      <c r="CBD4" s="150"/>
      <c r="CBE4" s="150"/>
      <c r="CBF4" s="150"/>
      <c r="CBG4" s="150"/>
      <c r="CBH4" s="150"/>
      <c r="CBI4" s="150"/>
      <c r="CBJ4" s="150"/>
      <c r="CBK4" s="150"/>
      <c r="CBL4" s="150"/>
      <c r="CBM4" s="150"/>
      <c r="CBN4" s="150"/>
      <c r="CBO4" s="150"/>
      <c r="CBP4" s="150"/>
      <c r="CBQ4" s="150"/>
      <c r="CBR4" s="150"/>
      <c r="CBS4" s="150"/>
      <c r="CBT4" s="150"/>
      <c r="CBU4" s="150"/>
      <c r="CBV4" s="150"/>
      <c r="CBW4" s="150"/>
      <c r="CBX4" s="150"/>
      <c r="CBY4" s="150"/>
      <c r="CBZ4" s="150"/>
      <c r="CCA4" s="150"/>
      <c r="CCB4" s="150"/>
      <c r="CCC4" s="150"/>
      <c r="CCD4" s="150"/>
      <c r="CCE4" s="150"/>
      <c r="CCF4" s="150"/>
      <c r="CCG4" s="150"/>
      <c r="CCH4" s="150"/>
      <c r="CCI4" s="150"/>
      <c r="CCJ4" s="150"/>
      <c r="CCK4" s="150"/>
      <c r="CCL4" s="150"/>
      <c r="CCM4" s="150"/>
      <c r="CCN4" s="150"/>
      <c r="CCO4" s="150"/>
      <c r="CCP4" s="150"/>
      <c r="CCQ4" s="150"/>
      <c r="CCR4" s="150"/>
      <c r="CCS4" s="150"/>
      <c r="CCT4" s="150"/>
      <c r="CCU4" s="150"/>
      <c r="CCV4" s="150"/>
      <c r="CCW4" s="150"/>
      <c r="CCX4" s="150"/>
      <c r="CCY4" s="150"/>
      <c r="CCZ4" s="150"/>
      <c r="CDA4" s="150"/>
      <c r="CDB4" s="150"/>
      <c r="CDC4" s="150"/>
      <c r="CDD4" s="150"/>
      <c r="CDE4" s="150"/>
      <c r="CDF4" s="150"/>
      <c r="CDG4" s="150"/>
      <c r="CDH4" s="150"/>
      <c r="CDI4" s="150"/>
      <c r="CDJ4" s="150"/>
      <c r="CDK4" s="150"/>
      <c r="CDL4" s="150"/>
      <c r="CDM4" s="150"/>
      <c r="CDN4" s="150"/>
      <c r="CDO4" s="150"/>
      <c r="CDP4" s="150"/>
      <c r="CDQ4" s="150"/>
      <c r="CDR4" s="150"/>
      <c r="CDS4" s="150"/>
      <c r="CDT4" s="150"/>
      <c r="CDU4" s="150"/>
      <c r="CDV4" s="150"/>
      <c r="CDW4" s="150"/>
      <c r="CDX4" s="150"/>
      <c r="CDY4" s="150"/>
      <c r="CDZ4" s="150"/>
      <c r="CEA4" s="150"/>
      <c r="CEB4" s="150"/>
      <c r="CEC4" s="150"/>
      <c r="CED4" s="150"/>
      <c r="CEE4" s="150"/>
      <c r="CEF4" s="150"/>
      <c r="CEG4" s="150"/>
      <c r="CEH4" s="150"/>
      <c r="CEI4" s="150"/>
      <c r="CEJ4" s="150"/>
      <c r="CEK4" s="150"/>
      <c r="CEL4" s="150"/>
      <c r="CEM4" s="150"/>
      <c r="CEN4" s="150"/>
      <c r="CEO4" s="150"/>
      <c r="CEP4" s="150"/>
      <c r="CEQ4" s="150"/>
      <c r="CER4" s="150"/>
      <c r="CES4" s="150"/>
      <c r="CET4" s="150"/>
      <c r="CEU4" s="150"/>
      <c r="CEV4" s="150"/>
      <c r="CEW4" s="150"/>
      <c r="CEX4" s="150"/>
      <c r="CEY4" s="150"/>
      <c r="CEZ4" s="150"/>
      <c r="CFA4" s="150"/>
      <c r="CFB4" s="150"/>
      <c r="CFC4" s="150"/>
      <c r="CFD4" s="150"/>
      <c r="CFE4" s="150"/>
      <c r="CFF4" s="150"/>
      <c r="CFG4" s="150"/>
      <c r="CFH4" s="150"/>
      <c r="CFI4" s="150"/>
      <c r="CFJ4" s="150"/>
      <c r="CFK4" s="150"/>
      <c r="CFL4" s="150"/>
      <c r="CFM4" s="150"/>
      <c r="CFN4" s="150"/>
      <c r="CFO4" s="150"/>
      <c r="CFP4" s="150"/>
      <c r="CFQ4" s="150"/>
      <c r="CFR4" s="150"/>
      <c r="CFS4" s="150"/>
      <c r="CFT4" s="150"/>
      <c r="CFU4" s="150"/>
      <c r="CFV4" s="150"/>
      <c r="CFW4" s="150"/>
      <c r="CFX4" s="150"/>
      <c r="CFY4" s="150"/>
      <c r="CFZ4" s="150"/>
      <c r="CGA4" s="150"/>
      <c r="CGB4" s="150"/>
      <c r="CGC4" s="150"/>
      <c r="CGD4" s="150"/>
      <c r="CGE4" s="150"/>
      <c r="CGF4" s="150"/>
      <c r="CGG4" s="150"/>
      <c r="CGH4" s="150"/>
      <c r="CGI4" s="150"/>
      <c r="CGJ4" s="150"/>
      <c r="CGK4" s="150"/>
      <c r="CGL4" s="150"/>
      <c r="CGM4" s="150"/>
      <c r="CGN4" s="150"/>
      <c r="CGO4" s="150"/>
      <c r="CGP4" s="150"/>
      <c r="CGQ4" s="150"/>
      <c r="CGR4" s="150"/>
      <c r="CGS4" s="150"/>
      <c r="CGT4" s="150"/>
      <c r="CGU4" s="150"/>
      <c r="CGV4" s="150"/>
      <c r="CGW4" s="150"/>
      <c r="CGX4" s="150"/>
      <c r="CGY4" s="150"/>
      <c r="CGZ4" s="150"/>
      <c r="CHA4" s="150"/>
      <c r="CHB4" s="150"/>
      <c r="CHC4" s="150"/>
      <c r="CHD4" s="150"/>
      <c r="CHE4" s="150"/>
      <c r="CHF4" s="150"/>
      <c r="CHG4" s="150"/>
      <c r="CHH4" s="150"/>
      <c r="CHI4" s="150"/>
      <c r="CHJ4" s="150"/>
      <c r="CHK4" s="150"/>
      <c r="CHL4" s="150"/>
      <c r="CHM4" s="150"/>
      <c r="CHN4" s="150"/>
      <c r="CHO4" s="150"/>
      <c r="CHP4" s="150"/>
      <c r="CHQ4" s="150"/>
      <c r="CHR4" s="150"/>
      <c r="CHS4" s="150"/>
      <c r="CHT4" s="150"/>
      <c r="CHU4" s="150"/>
      <c r="CHV4" s="150"/>
      <c r="CHW4" s="150"/>
      <c r="CHX4" s="150"/>
      <c r="CHY4" s="150"/>
      <c r="CHZ4" s="150"/>
      <c r="CIA4" s="150"/>
      <c r="CIB4" s="150"/>
      <c r="CIC4" s="150"/>
      <c r="CID4" s="150"/>
      <c r="CIE4" s="150"/>
      <c r="CIF4" s="150"/>
      <c r="CIG4" s="150"/>
      <c r="CIH4" s="150"/>
      <c r="CII4" s="150"/>
      <c r="CIJ4" s="150"/>
      <c r="CIK4" s="150"/>
      <c r="CIL4" s="150"/>
      <c r="CIM4" s="150"/>
      <c r="CIN4" s="150"/>
      <c r="CIO4" s="150"/>
      <c r="CIP4" s="150"/>
      <c r="CIQ4" s="150"/>
      <c r="CIR4" s="150"/>
      <c r="CIS4" s="150"/>
      <c r="CIT4" s="150"/>
      <c r="CIU4" s="150"/>
      <c r="CIV4" s="150"/>
      <c r="CIW4" s="150"/>
      <c r="CIX4" s="150"/>
      <c r="CIY4" s="150"/>
      <c r="CIZ4" s="150"/>
      <c r="CJA4" s="150"/>
      <c r="CJB4" s="150"/>
      <c r="CJC4" s="150"/>
      <c r="CJD4" s="150"/>
      <c r="CJE4" s="150"/>
      <c r="CJF4" s="150"/>
      <c r="CJG4" s="150"/>
      <c r="CJH4" s="150"/>
      <c r="CJI4" s="150"/>
      <c r="CJJ4" s="150"/>
      <c r="CJK4" s="150"/>
      <c r="CJL4" s="150"/>
      <c r="CJM4" s="150"/>
      <c r="CJN4" s="150"/>
      <c r="CJO4" s="150"/>
      <c r="CJP4" s="150"/>
      <c r="CJQ4" s="150"/>
      <c r="CJR4" s="150"/>
      <c r="CJS4" s="150"/>
      <c r="CJT4" s="150"/>
      <c r="CJU4" s="150"/>
      <c r="CJV4" s="150"/>
      <c r="CJW4" s="150"/>
      <c r="CJX4" s="150"/>
      <c r="CJY4" s="150"/>
      <c r="CJZ4" s="150"/>
      <c r="CKA4" s="150"/>
      <c r="CKB4" s="150"/>
      <c r="CKC4" s="150"/>
      <c r="CKD4" s="150"/>
      <c r="CKE4" s="150"/>
      <c r="CKF4" s="150"/>
      <c r="CKG4" s="150"/>
      <c r="CKH4" s="150"/>
      <c r="CKI4" s="150"/>
      <c r="CKJ4" s="150"/>
      <c r="CKK4" s="150"/>
      <c r="CKL4" s="150"/>
      <c r="CKM4" s="150"/>
      <c r="CKN4" s="150"/>
      <c r="CKO4" s="150"/>
      <c r="CKP4" s="150"/>
      <c r="CKQ4" s="150"/>
      <c r="CKR4" s="150"/>
      <c r="CKS4" s="150"/>
      <c r="CKT4" s="150"/>
      <c r="CKU4" s="150"/>
      <c r="CKV4" s="150"/>
      <c r="CKW4" s="150"/>
      <c r="CKX4" s="150"/>
      <c r="CKY4" s="150"/>
      <c r="CKZ4" s="150"/>
      <c r="CLA4" s="150"/>
      <c r="CLB4" s="150"/>
      <c r="CLC4" s="150"/>
      <c r="CLD4" s="150"/>
      <c r="CLE4" s="150"/>
      <c r="CLF4" s="150"/>
      <c r="CLG4" s="150"/>
      <c r="CLH4" s="150"/>
      <c r="CLI4" s="150"/>
      <c r="CLJ4" s="150"/>
      <c r="CLK4" s="150"/>
      <c r="CLL4" s="150"/>
      <c r="CLM4" s="150"/>
      <c r="CLN4" s="150"/>
      <c r="CLO4" s="150"/>
      <c r="CLP4" s="150"/>
      <c r="CLQ4" s="150"/>
      <c r="CLR4" s="150"/>
      <c r="CLS4" s="150"/>
      <c r="CLT4" s="150"/>
      <c r="CLU4" s="150"/>
      <c r="CLV4" s="150"/>
      <c r="CLW4" s="150"/>
      <c r="CLX4" s="150"/>
      <c r="CLY4" s="150"/>
      <c r="CLZ4" s="150"/>
      <c r="CMA4" s="150"/>
      <c r="CMB4" s="150"/>
      <c r="CMC4" s="150"/>
      <c r="CMD4" s="150"/>
      <c r="CME4" s="150"/>
      <c r="CMF4" s="150"/>
      <c r="CMG4" s="150"/>
      <c r="CMH4" s="150"/>
      <c r="CMI4" s="150"/>
      <c r="CMJ4" s="150"/>
      <c r="CMK4" s="150"/>
      <c r="CML4" s="150"/>
      <c r="CMM4" s="150"/>
      <c r="CMN4" s="150"/>
      <c r="CMO4" s="150"/>
      <c r="CMP4" s="150"/>
      <c r="CMQ4" s="150"/>
      <c r="CMR4" s="150"/>
      <c r="CMS4" s="150"/>
      <c r="CMT4" s="150"/>
      <c r="CMU4" s="150"/>
      <c r="CMV4" s="150"/>
      <c r="CMW4" s="150"/>
      <c r="CMX4" s="150"/>
      <c r="CMY4" s="150"/>
      <c r="CMZ4" s="150"/>
      <c r="CNA4" s="150"/>
      <c r="CNB4" s="150"/>
      <c r="CNC4" s="150"/>
      <c r="CND4" s="150"/>
      <c r="CNE4" s="150"/>
      <c r="CNF4" s="150"/>
      <c r="CNG4" s="150"/>
      <c r="CNH4" s="150"/>
      <c r="CNI4" s="150"/>
      <c r="CNJ4" s="150"/>
      <c r="CNK4" s="150"/>
      <c r="CNL4" s="150"/>
      <c r="CNM4" s="150"/>
      <c r="CNN4" s="150"/>
      <c r="CNO4" s="150"/>
      <c r="CNP4" s="150"/>
      <c r="CNQ4" s="150"/>
      <c r="CNR4" s="150"/>
      <c r="CNS4" s="150"/>
      <c r="CNT4" s="150"/>
      <c r="CNU4" s="150"/>
      <c r="CNV4" s="150"/>
      <c r="CNW4" s="150"/>
      <c r="CNX4" s="150"/>
      <c r="CNY4" s="150"/>
      <c r="CNZ4" s="150"/>
      <c r="COA4" s="150"/>
      <c r="COB4" s="150"/>
      <c r="COC4" s="150"/>
      <c r="COD4" s="150"/>
      <c r="COE4" s="150"/>
      <c r="COF4" s="150"/>
      <c r="COG4" s="150"/>
      <c r="COH4" s="150"/>
      <c r="COI4" s="150"/>
      <c r="COJ4" s="150"/>
      <c r="COK4" s="150"/>
      <c r="COL4" s="150"/>
      <c r="COM4" s="150"/>
      <c r="CON4" s="150"/>
      <c r="COO4" s="150"/>
      <c r="COP4" s="150"/>
      <c r="COQ4" s="150"/>
      <c r="COR4" s="150"/>
      <c r="COS4" s="150"/>
      <c r="COT4" s="150"/>
      <c r="COU4" s="150"/>
      <c r="COV4" s="150"/>
      <c r="COW4" s="150"/>
      <c r="COX4" s="150"/>
      <c r="COY4" s="150"/>
      <c r="COZ4" s="150"/>
      <c r="CPA4" s="150"/>
      <c r="CPB4" s="150"/>
      <c r="CPC4" s="150"/>
      <c r="CPD4" s="150"/>
      <c r="CPE4" s="150"/>
      <c r="CPF4" s="150"/>
      <c r="CPG4" s="150"/>
      <c r="CPH4" s="150"/>
      <c r="CPI4" s="150"/>
      <c r="CPJ4" s="150"/>
      <c r="CPK4" s="150"/>
      <c r="CPL4" s="150"/>
      <c r="CPM4" s="150"/>
      <c r="CPN4" s="150"/>
      <c r="CPO4" s="150"/>
      <c r="CPP4" s="150"/>
      <c r="CPQ4" s="150"/>
      <c r="CPR4" s="150"/>
      <c r="CPS4" s="150"/>
      <c r="CPT4" s="150"/>
      <c r="CPU4" s="150"/>
      <c r="CPV4" s="150"/>
      <c r="CPW4" s="150"/>
      <c r="CPX4" s="150"/>
      <c r="CPY4" s="150"/>
      <c r="CPZ4" s="150"/>
      <c r="CQA4" s="150"/>
      <c r="CQB4" s="150"/>
      <c r="CQC4" s="150"/>
      <c r="CQD4" s="150"/>
      <c r="CQE4" s="150"/>
      <c r="CQF4" s="150"/>
      <c r="CQG4" s="150"/>
      <c r="CQH4" s="150"/>
      <c r="CQI4" s="150"/>
      <c r="CQJ4" s="150"/>
      <c r="CQK4" s="150"/>
      <c r="CQL4" s="150"/>
      <c r="CQM4" s="150"/>
      <c r="CQN4" s="150"/>
      <c r="CQO4" s="150"/>
      <c r="CQP4" s="150"/>
      <c r="CQQ4" s="150"/>
      <c r="CQR4" s="150"/>
      <c r="CQS4" s="150"/>
      <c r="CQT4" s="150"/>
      <c r="CQU4" s="150"/>
      <c r="CQV4" s="150"/>
      <c r="CQW4" s="150"/>
      <c r="CQX4" s="150"/>
      <c r="CQY4" s="150"/>
      <c r="CQZ4" s="150"/>
      <c r="CRA4" s="150"/>
      <c r="CRB4" s="150"/>
      <c r="CRC4" s="150"/>
      <c r="CRD4" s="150"/>
      <c r="CRE4" s="150"/>
      <c r="CRF4" s="150"/>
      <c r="CRG4" s="150"/>
      <c r="CRH4" s="150"/>
      <c r="CRI4" s="150"/>
      <c r="CRJ4" s="150"/>
      <c r="CRK4" s="150"/>
      <c r="CRL4" s="150"/>
      <c r="CRM4" s="150"/>
      <c r="CRN4" s="150"/>
      <c r="CRO4" s="150"/>
      <c r="CRP4" s="150"/>
      <c r="CRQ4" s="150"/>
      <c r="CRR4" s="150"/>
      <c r="CRS4" s="150"/>
      <c r="CRT4" s="150"/>
      <c r="CRU4" s="150"/>
      <c r="CRV4" s="150"/>
      <c r="CRW4" s="150"/>
      <c r="CRX4" s="150"/>
      <c r="CRY4" s="150"/>
      <c r="CRZ4" s="150"/>
      <c r="CSA4" s="150"/>
      <c r="CSB4" s="150"/>
      <c r="CSC4" s="150"/>
      <c r="CSD4" s="150"/>
      <c r="CSE4" s="150"/>
      <c r="CSF4" s="150"/>
      <c r="CSG4" s="150"/>
      <c r="CSH4" s="150"/>
      <c r="CSI4" s="150"/>
      <c r="CSJ4" s="150"/>
      <c r="CSK4" s="150"/>
      <c r="CSL4" s="150"/>
      <c r="CSM4" s="150"/>
      <c r="CSN4" s="150"/>
      <c r="CSO4" s="150"/>
      <c r="CSP4" s="150"/>
      <c r="CSQ4" s="150"/>
      <c r="CSR4" s="150"/>
      <c r="CSS4" s="150"/>
      <c r="CST4" s="150"/>
      <c r="CSU4" s="150"/>
      <c r="CSV4" s="150"/>
      <c r="CSW4" s="150"/>
      <c r="CSX4" s="150"/>
      <c r="CSY4" s="150"/>
      <c r="CSZ4" s="150"/>
      <c r="CTA4" s="150"/>
      <c r="CTB4" s="150"/>
      <c r="CTC4" s="150"/>
      <c r="CTD4" s="150"/>
      <c r="CTE4" s="150"/>
      <c r="CTF4" s="150"/>
      <c r="CTG4" s="150"/>
      <c r="CTH4" s="150"/>
      <c r="CTI4" s="150"/>
      <c r="CTJ4" s="150"/>
      <c r="CTK4" s="150"/>
      <c r="CTL4" s="150"/>
      <c r="CTM4" s="150"/>
      <c r="CTN4" s="150"/>
      <c r="CTO4" s="150"/>
      <c r="CTP4" s="150"/>
      <c r="CTQ4" s="150"/>
      <c r="CTR4" s="150"/>
      <c r="CTS4" s="150"/>
      <c r="CTT4" s="150"/>
      <c r="CTU4" s="150"/>
      <c r="CTV4" s="150"/>
      <c r="CTW4" s="150"/>
      <c r="CTX4" s="150"/>
      <c r="CTY4" s="150"/>
      <c r="CTZ4" s="150"/>
      <c r="CUA4" s="150"/>
      <c r="CUB4" s="150"/>
      <c r="CUC4" s="150"/>
      <c r="CUD4" s="150"/>
      <c r="CUE4" s="150"/>
      <c r="CUF4" s="150"/>
      <c r="CUG4" s="150"/>
      <c r="CUH4" s="150"/>
      <c r="CUI4" s="150"/>
      <c r="CUJ4" s="150"/>
      <c r="CUK4" s="150"/>
      <c r="CUL4" s="150"/>
      <c r="CUM4" s="150"/>
      <c r="CUN4" s="150"/>
      <c r="CUO4" s="150"/>
      <c r="CUP4" s="150"/>
      <c r="CUQ4" s="150"/>
      <c r="CUR4" s="150"/>
      <c r="CUS4" s="150"/>
      <c r="CUT4" s="150"/>
      <c r="CUU4" s="150"/>
      <c r="CUV4" s="150"/>
      <c r="CUW4" s="150"/>
      <c r="CUX4" s="150"/>
      <c r="CUY4" s="150"/>
      <c r="CUZ4" s="150"/>
      <c r="CVA4" s="150"/>
      <c r="CVB4" s="150"/>
      <c r="CVC4" s="150"/>
      <c r="CVD4" s="150"/>
      <c r="CVE4" s="150"/>
      <c r="CVF4" s="150"/>
      <c r="CVG4" s="150"/>
      <c r="CVH4" s="150"/>
      <c r="CVI4" s="150"/>
      <c r="CVJ4" s="150"/>
      <c r="CVK4" s="150"/>
      <c r="CVL4" s="150"/>
      <c r="CVM4" s="150"/>
      <c r="CVN4" s="150"/>
      <c r="CVO4" s="150"/>
      <c r="CVP4" s="150"/>
      <c r="CVQ4" s="150"/>
      <c r="CVR4" s="150"/>
      <c r="CVS4" s="150"/>
      <c r="CVT4" s="150"/>
      <c r="CVU4" s="150"/>
      <c r="CVV4" s="150"/>
      <c r="CVW4" s="150"/>
      <c r="CVX4" s="150"/>
      <c r="CVY4" s="150"/>
      <c r="CVZ4" s="150"/>
      <c r="CWA4" s="150"/>
      <c r="CWB4" s="150"/>
      <c r="CWC4" s="150"/>
      <c r="CWD4" s="150"/>
      <c r="CWE4" s="150"/>
      <c r="CWF4" s="150"/>
      <c r="CWG4" s="150"/>
      <c r="CWH4" s="150"/>
      <c r="CWI4" s="150"/>
      <c r="CWJ4" s="150"/>
      <c r="CWK4" s="150"/>
      <c r="CWL4" s="150"/>
      <c r="CWM4" s="150"/>
      <c r="CWN4" s="150"/>
      <c r="CWO4" s="150"/>
      <c r="CWP4" s="150"/>
      <c r="CWQ4" s="150"/>
      <c r="CWR4" s="150"/>
      <c r="CWS4" s="150"/>
      <c r="CWT4" s="150"/>
      <c r="CWU4" s="150"/>
      <c r="CWV4" s="150"/>
      <c r="CWW4" s="150"/>
      <c r="CWX4" s="150"/>
      <c r="CWY4" s="150"/>
      <c r="CWZ4" s="150"/>
      <c r="CXA4" s="150"/>
      <c r="CXB4" s="150"/>
      <c r="CXC4" s="150"/>
      <c r="CXD4" s="150"/>
      <c r="CXE4" s="150"/>
      <c r="CXF4" s="150"/>
      <c r="CXG4" s="150"/>
      <c r="CXH4" s="150"/>
      <c r="CXI4" s="150"/>
      <c r="CXJ4" s="150"/>
      <c r="CXK4" s="150"/>
      <c r="CXL4" s="150"/>
      <c r="CXM4" s="150"/>
      <c r="CXN4" s="150"/>
      <c r="CXO4" s="150"/>
      <c r="CXP4" s="150"/>
      <c r="CXQ4" s="150"/>
      <c r="CXR4" s="150"/>
      <c r="CXS4" s="150"/>
      <c r="CXT4" s="150"/>
      <c r="CXU4" s="150"/>
      <c r="CXV4" s="150"/>
      <c r="CXW4" s="150"/>
      <c r="CXX4" s="150"/>
      <c r="CXY4" s="150"/>
      <c r="CXZ4" s="150"/>
      <c r="CYA4" s="150"/>
      <c r="CYB4" s="150"/>
      <c r="CYC4" s="150"/>
      <c r="CYD4" s="150"/>
      <c r="CYE4" s="150"/>
      <c r="CYF4" s="150"/>
      <c r="CYG4" s="150"/>
      <c r="CYH4" s="150"/>
      <c r="CYI4" s="150"/>
      <c r="CYJ4" s="150"/>
      <c r="CYK4" s="150"/>
      <c r="CYL4" s="150"/>
      <c r="CYM4" s="150"/>
      <c r="CYN4" s="150"/>
      <c r="CYO4" s="150"/>
      <c r="CYP4" s="150"/>
      <c r="CYQ4" s="150"/>
      <c r="CYR4" s="150"/>
      <c r="CYS4" s="150"/>
      <c r="CYT4" s="150"/>
      <c r="CYU4" s="150"/>
      <c r="CYV4" s="150"/>
      <c r="CYW4" s="150"/>
      <c r="CYX4" s="150"/>
      <c r="CYY4" s="150"/>
      <c r="CYZ4" s="150"/>
      <c r="CZA4" s="150"/>
      <c r="CZB4" s="150"/>
      <c r="CZC4" s="150"/>
      <c r="CZD4" s="150"/>
      <c r="CZE4" s="150"/>
      <c r="CZF4" s="150"/>
      <c r="CZG4" s="150"/>
      <c r="CZH4" s="150"/>
      <c r="CZI4" s="150"/>
      <c r="CZJ4" s="150"/>
      <c r="CZK4" s="150"/>
      <c r="CZL4" s="150"/>
      <c r="CZM4" s="150"/>
      <c r="CZN4" s="150"/>
      <c r="CZO4" s="150"/>
      <c r="CZP4" s="150"/>
      <c r="CZQ4" s="150"/>
      <c r="CZR4" s="150"/>
      <c r="CZS4" s="150"/>
      <c r="CZT4" s="150"/>
      <c r="CZU4" s="150"/>
      <c r="CZV4" s="150"/>
      <c r="CZW4" s="150"/>
      <c r="CZX4" s="150"/>
      <c r="CZY4" s="150"/>
      <c r="CZZ4" s="150"/>
      <c r="DAA4" s="150"/>
      <c r="DAB4" s="150"/>
      <c r="DAC4" s="150"/>
      <c r="DAD4" s="150"/>
      <c r="DAE4" s="150"/>
      <c r="DAF4" s="150"/>
      <c r="DAG4" s="150"/>
      <c r="DAH4" s="150"/>
      <c r="DAI4" s="150"/>
      <c r="DAJ4" s="150"/>
      <c r="DAK4" s="150"/>
      <c r="DAL4" s="150"/>
      <c r="DAM4" s="150"/>
      <c r="DAN4" s="150"/>
      <c r="DAO4" s="150"/>
      <c r="DAP4" s="150"/>
      <c r="DAQ4" s="150"/>
      <c r="DAR4" s="150"/>
      <c r="DAS4" s="150"/>
      <c r="DAT4" s="150"/>
      <c r="DAU4" s="150"/>
      <c r="DAV4" s="150"/>
      <c r="DAW4" s="150"/>
      <c r="DAX4" s="150"/>
      <c r="DAY4" s="150"/>
      <c r="DAZ4" s="150"/>
      <c r="DBA4" s="150"/>
      <c r="DBB4" s="150"/>
      <c r="DBC4" s="150"/>
      <c r="DBD4" s="150"/>
      <c r="DBE4" s="150"/>
      <c r="DBF4" s="150"/>
      <c r="DBG4" s="150"/>
      <c r="DBH4" s="150"/>
      <c r="DBI4" s="150"/>
      <c r="DBJ4" s="150"/>
      <c r="DBK4" s="150"/>
      <c r="DBL4" s="150"/>
      <c r="DBM4" s="150"/>
      <c r="DBN4" s="150"/>
      <c r="DBO4" s="150"/>
      <c r="DBP4" s="150"/>
      <c r="DBQ4" s="150"/>
      <c r="DBR4" s="150"/>
      <c r="DBS4" s="150"/>
      <c r="DBT4" s="150"/>
      <c r="DBU4" s="150"/>
      <c r="DBV4" s="150"/>
      <c r="DBW4" s="150"/>
      <c r="DBX4" s="150"/>
      <c r="DBY4" s="150"/>
      <c r="DBZ4" s="150"/>
      <c r="DCA4" s="150"/>
      <c r="DCB4" s="150"/>
      <c r="DCC4" s="150"/>
      <c r="DCD4" s="150"/>
      <c r="DCE4" s="150"/>
      <c r="DCF4" s="150"/>
      <c r="DCG4" s="150"/>
      <c r="DCH4" s="150"/>
      <c r="DCI4" s="150"/>
      <c r="DCJ4" s="150"/>
      <c r="DCK4" s="150"/>
      <c r="DCL4" s="150"/>
      <c r="DCM4" s="150"/>
      <c r="DCN4" s="150"/>
      <c r="DCO4" s="150"/>
      <c r="DCP4" s="150"/>
      <c r="DCQ4" s="150"/>
      <c r="DCR4" s="150"/>
      <c r="DCS4" s="150"/>
      <c r="DCT4" s="150"/>
      <c r="DCU4" s="150"/>
      <c r="DCV4" s="150"/>
      <c r="DCW4" s="150"/>
      <c r="DCX4" s="150"/>
      <c r="DCY4" s="150"/>
      <c r="DCZ4" s="150"/>
      <c r="DDA4" s="150"/>
      <c r="DDB4" s="150"/>
      <c r="DDC4" s="150"/>
      <c r="DDD4" s="150"/>
      <c r="DDE4" s="150"/>
      <c r="DDF4" s="150"/>
      <c r="DDG4" s="150"/>
      <c r="DDH4" s="150"/>
      <c r="DDI4" s="150"/>
      <c r="DDJ4" s="150"/>
      <c r="DDK4" s="150"/>
      <c r="DDL4" s="150"/>
      <c r="DDM4" s="150"/>
      <c r="DDN4" s="150"/>
      <c r="DDO4" s="150"/>
      <c r="DDP4" s="150"/>
      <c r="DDQ4" s="150"/>
      <c r="DDR4" s="150"/>
      <c r="DDS4" s="150"/>
      <c r="DDT4" s="150"/>
      <c r="DDU4" s="150"/>
      <c r="DDV4" s="150"/>
      <c r="DDW4" s="150"/>
      <c r="DDX4" s="150"/>
      <c r="DDY4" s="150"/>
      <c r="DDZ4" s="150"/>
      <c r="DEA4" s="150"/>
      <c r="DEB4" s="150"/>
      <c r="DEC4" s="150"/>
      <c r="DED4" s="150"/>
      <c r="DEE4" s="150"/>
      <c r="DEF4" s="150"/>
      <c r="DEG4" s="150"/>
      <c r="DEH4" s="150"/>
      <c r="DEI4" s="150"/>
      <c r="DEJ4" s="150"/>
      <c r="DEK4" s="150"/>
      <c r="DEL4" s="150"/>
      <c r="DEM4" s="150"/>
      <c r="DEN4" s="150"/>
      <c r="DEO4" s="150"/>
      <c r="DEP4" s="150"/>
      <c r="DEQ4" s="150"/>
      <c r="DER4" s="150"/>
      <c r="DES4" s="150"/>
      <c r="DET4" s="150"/>
      <c r="DEU4" s="150"/>
      <c r="DEV4" s="150"/>
      <c r="DEW4" s="150"/>
      <c r="DEX4" s="150"/>
      <c r="DEY4" s="150"/>
      <c r="DEZ4" s="150"/>
      <c r="DFA4" s="150"/>
      <c r="DFB4" s="150"/>
      <c r="DFC4" s="150"/>
      <c r="DFD4" s="150"/>
      <c r="DFE4" s="150"/>
      <c r="DFF4" s="150"/>
      <c r="DFG4" s="150"/>
      <c r="DFH4" s="150"/>
      <c r="DFI4" s="150"/>
      <c r="DFJ4" s="150"/>
      <c r="DFK4" s="150"/>
      <c r="DFL4" s="150"/>
      <c r="DFM4" s="150"/>
      <c r="DFN4" s="150"/>
      <c r="DFO4" s="150"/>
      <c r="DFP4" s="150"/>
      <c r="DFQ4" s="150"/>
      <c r="DFR4" s="150"/>
      <c r="DFS4" s="150"/>
      <c r="DFT4" s="150"/>
      <c r="DFU4" s="150"/>
      <c r="DFV4" s="150"/>
      <c r="DFW4" s="150"/>
      <c r="DFX4" s="150"/>
      <c r="DFY4" s="150"/>
      <c r="DFZ4" s="150"/>
      <c r="DGA4" s="150"/>
      <c r="DGB4" s="150"/>
      <c r="DGC4" s="150"/>
      <c r="DGD4" s="150"/>
      <c r="DGE4" s="150"/>
      <c r="DGF4" s="150"/>
      <c r="DGG4" s="150"/>
      <c r="DGH4" s="150"/>
      <c r="DGI4" s="150"/>
      <c r="DGJ4" s="150"/>
      <c r="DGK4" s="150"/>
      <c r="DGL4" s="150"/>
      <c r="DGM4" s="150"/>
      <c r="DGN4" s="150"/>
      <c r="DGO4" s="150"/>
      <c r="DGP4" s="150"/>
      <c r="DGQ4" s="150"/>
      <c r="DGR4" s="150"/>
      <c r="DGS4" s="150"/>
      <c r="DGT4" s="150"/>
      <c r="DGU4" s="150"/>
      <c r="DGV4" s="150"/>
      <c r="DGW4" s="150"/>
      <c r="DGX4" s="150"/>
      <c r="DGY4" s="150"/>
      <c r="DGZ4" s="150"/>
      <c r="DHA4" s="150"/>
      <c r="DHB4" s="150"/>
      <c r="DHC4" s="150"/>
      <c r="DHD4" s="150"/>
      <c r="DHE4" s="150"/>
      <c r="DHF4" s="150"/>
      <c r="DHG4" s="150"/>
      <c r="DHH4" s="150"/>
      <c r="DHI4" s="150"/>
      <c r="DHJ4" s="150"/>
      <c r="DHK4" s="150"/>
      <c r="DHL4" s="150"/>
      <c r="DHM4" s="150"/>
      <c r="DHN4" s="150"/>
      <c r="DHO4" s="150"/>
      <c r="DHP4" s="150"/>
      <c r="DHQ4" s="150"/>
      <c r="DHR4" s="150"/>
      <c r="DHS4" s="150"/>
      <c r="DHT4" s="150"/>
      <c r="DHU4" s="150"/>
      <c r="DHV4" s="150"/>
      <c r="DHW4" s="150"/>
      <c r="DHX4" s="150"/>
      <c r="DHY4" s="150"/>
      <c r="DHZ4" s="150"/>
      <c r="DIA4" s="150"/>
      <c r="DIB4" s="150"/>
      <c r="DIC4" s="150"/>
      <c r="DID4" s="150"/>
      <c r="DIE4" s="150"/>
      <c r="DIF4" s="150"/>
      <c r="DIG4" s="150"/>
      <c r="DIH4" s="150"/>
      <c r="DII4" s="150"/>
      <c r="DIJ4" s="150"/>
      <c r="DIK4" s="150"/>
      <c r="DIL4" s="150"/>
      <c r="DIM4" s="150"/>
      <c r="DIN4" s="150"/>
      <c r="DIO4" s="150"/>
      <c r="DIP4" s="150"/>
      <c r="DIQ4" s="150"/>
      <c r="DIR4" s="150"/>
      <c r="DIS4" s="150"/>
      <c r="DIT4" s="150"/>
      <c r="DIU4" s="150"/>
      <c r="DIV4" s="150"/>
      <c r="DIW4" s="150"/>
      <c r="DIX4" s="150"/>
      <c r="DIY4" s="150"/>
      <c r="DIZ4" s="150"/>
      <c r="DJA4" s="150"/>
      <c r="DJB4" s="150"/>
      <c r="DJC4" s="150"/>
      <c r="DJD4" s="150"/>
      <c r="DJE4" s="150"/>
      <c r="DJF4" s="150"/>
      <c r="DJG4" s="150"/>
      <c r="DJH4" s="150"/>
      <c r="DJI4" s="150"/>
      <c r="DJJ4" s="150"/>
      <c r="DJK4" s="150"/>
      <c r="DJL4" s="150"/>
      <c r="DJM4" s="150"/>
      <c r="DJN4" s="150"/>
      <c r="DJO4" s="150"/>
      <c r="DJP4" s="150"/>
      <c r="DJQ4" s="150"/>
      <c r="DJR4" s="150"/>
      <c r="DJS4" s="150"/>
      <c r="DJT4" s="150"/>
      <c r="DJU4" s="150"/>
      <c r="DJV4" s="150"/>
      <c r="DJW4" s="150"/>
      <c r="DJX4" s="150"/>
      <c r="DJY4" s="150"/>
      <c r="DJZ4" s="150"/>
      <c r="DKA4" s="150"/>
      <c r="DKB4" s="150"/>
      <c r="DKC4" s="150"/>
      <c r="DKD4" s="150"/>
      <c r="DKE4" s="150"/>
      <c r="DKF4" s="150"/>
      <c r="DKG4" s="150"/>
      <c r="DKH4" s="150"/>
      <c r="DKI4" s="150"/>
      <c r="DKJ4" s="150"/>
      <c r="DKK4" s="150"/>
      <c r="DKL4" s="150"/>
      <c r="DKM4" s="150"/>
      <c r="DKN4" s="150"/>
      <c r="DKO4" s="150"/>
      <c r="DKP4" s="150"/>
      <c r="DKQ4" s="150"/>
      <c r="DKR4" s="150"/>
      <c r="DKS4" s="150"/>
      <c r="DKT4" s="150"/>
      <c r="DKU4" s="150"/>
      <c r="DKV4" s="150"/>
      <c r="DKW4" s="150"/>
      <c r="DKX4" s="150"/>
      <c r="DKY4" s="150"/>
      <c r="DKZ4" s="150"/>
      <c r="DLA4" s="150"/>
      <c r="DLB4" s="150"/>
      <c r="DLC4" s="150"/>
      <c r="DLD4" s="150"/>
      <c r="DLE4" s="150"/>
      <c r="DLF4" s="150"/>
      <c r="DLG4" s="150"/>
      <c r="DLH4" s="150"/>
      <c r="DLI4" s="150"/>
      <c r="DLJ4" s="150"/>
      <c r="DLK4" s="150"/>
      <c r="DLL4" s="150"/>
      <c r="DLM4" s="150"/>
      <c r="DLN4" s="150"/>
      <c r="DLO4" s="150"/>
      <c r="DLP4" s="150"/>
      <c r="DLQ4" s="150"/>
      <c r="DLR4" s="150"/>
      <c r="DLS4" s="150"/>
      <c r="DLT4" s="150"/>
      <c r="DLU4" s="150"/>
      <c r="DLV4" s="150"/>
      <c r="DLW4" s="150"/>
      <c r="DLX4" s="150"/>
      <c r="DLY4" s="150"/>
      <c r="DLZ4" s="150"/>
      <c r="DMA4" s="150"/>
      <c r="DMB4" s="150"/>
      <c r="DMC4" s="150"/>
      <c r="DMD4" s="150"/>
      <c r="DME4" s="150"/>
      <c r="DMF4" s="150"/>
      <c r="DMG4" s="150"/>
      <c r="DMH4" s="150"/>
      <c r="DMI4" s="150"/>
      <c r="DMJ4" s="150"/>
      <c r="DMK4" s="150"/>
      <c r="DML4" s="150"/>
      <c r="DMM4" s="150"/>
      <c r="DMN4" s="150"/>
      <c r="DMO4" s="150"/>
      <c r="DMP4" s="150"/>
      <c r="DMQ4" s="150"/>
      <c r="DMR4" s="150"/>
      <c r="DMS4" s="150"/>
      <c r="DMT4" s="150"/>
      <c r="DMU4" s="150"/>
      <c r="DMV4" s="150"/>
      <c r="DMW4" s="150"/>
      <c r="DMX4" s="150"/>
      <c r="DMY4" s="150"/>
      <c r="DMZ4" s="150"/>
      <c r="DNA4" s="150"/>
      <c r="DNB4" s="150"/>
      <c r="DNC4" s="150"/>
      <c r="DND4" s="150"/>
      <c r="DNE4" s="150"/>
      <c r="DNF4" s="150"/>
      <c r="DNG4" s="150"/>
      <c r="DNH4" s="150"/>
      <c r="DNI4" s="150"/>
      <c r="DNJ4" s="150"/>
      <c r="DNK4" s="150"/>
      <c r="DNL4" s="150"/>
      <c r="DNM4" s="150"/>
      <c r="DNN4" s="150"/>
      <c r="DNO4" s="150"/>
      <c r="DNP4" s="150"/>
      <c r="DNQ4" s="150"/>
      <c r="DNR4" s="150"/>
      <c r="DNS4" s="150"/>
      <c r="DNT4" s="150"/>
      <c r="DNU4" s="150"/>
      <c r="DNV4" s="150"/>
      <c r="DNW4" s="150"/>
      <c r="DNX4" s="150"/>
      <c r="DNY4" s="150"/>
      <c r="DNZ4" s="150"/>
      <c r="DOA4" s="150"/>
      <c r="DOB4" s="150"/>
      <c r="DOC4" s="150"/>
      <c r="DOD4" s="150"/>
      <c r="DOE4" s="150"/>
      <c r="DOF4" s="150"/>
      <c r="DOG4" s="150"/>
      <c r="DOH4" s="150"/>
      <c r="DOI4" s="150"/>
      <c r="DOJ4" s="150"/>
      <c r="DOK4" s="150"/>
      <c r="DOL4" s="150"/>
      <c r="DOM4" s="150"/>
      <c r="DON4" s="150"/>
      <c r="DOO4" s="150"/>
      <c r="DOP4" s="150"/>
      <c r="DOQ4" s="150"/>
      <c r="DOR4" s="150"/>
      <c r="DOS4" s="150"/>
      <c r="DOT4" s="150"/>
      <c r="DOU4" s="150"/>
      <c r="DOV4" s="150"/>
      <c r="DOW4" s="150"/>
      <c r="DOX4" s="150"/>
      <c r="DOY4" s="150"/>
      <c r="DOZ4" s="150"/>
      <c r="DPA4" s="150"/>
      <c r="DPB4" s="150"/>
      <c r="DPC4" s="150"/>
      <c r="DPD4" s="150"/>
      <c r="DPE4" s="150"/>
      <c r="DPF4" s="150"/>
      <c r="DPG4" s="150"/>
      <c r="DPH4" s="150"/>
      <c r="DPI4" s="150"/>
      <c r="DPJ4" s="150"/>
      <c r="DPK4" s="150"/>
      <c r="DPL4" s="150"/>
      <c r="DPM4" s="150"/>
      <c r="DPN4" s="150"/>
      <c r="DPO4" s="150"/>
      <c r="DPP4" s="150"/>
      <c r="DPQ4" s="150"/>
      <c r="DPR4" s="150"/>
      <c r="DPS4" s="150"/>
      <c r="DPT4" s="150"/>
      <c r="DPU4" s="150"/>
      <c r="DPV4" s="150"/>
      <c r="DPW4" s="150"/>
      <c r="DPX4" s="150"/>
      <c r="DPY4" s="150"/>
      <c r="DPZ4" s="150"/>
      <c r="DQA4" s="150"/>
      <c r="DQB4" s="150"/>
      <c r="DQC4" s="150"/>
      <c r="DQD4" s="150"/>
      <c r="DQE4" s="150"/>
      <c r="DQF4" s="150"/>
      <c r="DQG4" s="150"/>
      <c r="DQH4" s="150"/>
      <c r="DQI4" s="150"/>
      <c r="DQJ4" s="150"/>
      <c r="DQK4" s="150"/>
      <c r="DQL4" s="150"/>
      <c r="DQM4" s="150"/>
      <c r="DQN4" s="150"/>
      <c r="DQO4" s="150"/>
      <c r="DQP4" s="150"/>
      <c r="DQQ4" s="150"/>
      <c r="DQR4" s="150"/>
      <c r="DQS4" s="150"/>
      <c r="DQT4" s="150"/>
      <c r="DQU4" s="150"/>
      <c r="DQV4" s="150"/>
      <c r="DQW4" s="150"/>
      <c r="DQX4" s="150"/>
      <c r="DQY4" s="150"/>
      <c r="DQZ4" s="150"/>
      <c r="DRA4" s="150"/>
      <c r="DRB4" s="150"/>
      <c r="DRC4" s="150"/>
      <c r="DRD4" s="150"/>
      <c r="DRE4" s="150"/>
      <c r="DRF4" s="150"/>
      <c r="DRG4" s="150"/>
      <c r="DRH4" s="150"/>
      <c r="DRI4" s="150"/>
      <c r="DRJ4" s="150"/>
      <c r="DRK4" s="150"/>
      <c r="DRL4" s="150"/>
      <c r="DRM4" s="150"/>
      <c r="DRN4" s="150"/>
      <c r="DRO4" s="150"/>
      <c r="DRP4" s="150"/>
      <c r="DRQ4" s="150"/>
      <c r="DRR4" s="150"/>
      <c r="DRS4" s="150"/>
      <c r="DRT4" s="150"/>
      <c r="DRU4" s="150"/>
      <c r="DRV4" s="150"/>
      <c r="DRW4" s="150"/>
      <c r="DRX4" s="150"/>
      <c r="DRY4" s="150"/>
      <c r="DRZ4" s="150"/>
      <c r="DSA4" s="150"/>
      <c r="DSB4" s="150"/>
      <c r="DSC4" s="150"/>
      <c r="DSD4" s="150"/>
      <c r="DSE4" s="150"/>
      <c r="DSF4" s="150"/>
      <c r="DSG4" s="150"/>
      <c r="DSH4" s="150"/>
      <c r="DSI4" s="150"/>
      <c r="DSJ4" s="150"/>
      <c r="DSK4" s="150"/>
      <c r="DSL4" s="150"/>
      <c r="DSM4" s="150"/>
      <c r="DSN4" s="150"/>
      <c r="DSO4" s="150"/>
      <c r="DSP4" s="150"/>
      <c r="DSQ4" s="150"/>
      <c r="DSR4" s="150"/>
      <c r="DSS4" s="150"/>
      <c r="DST4" s="150"/>
      <c r="DSU4" s="150"/>
      <c r="DSV4" s="150"/>
      <c r="DSW4" s="150"/>
      <c r="DSX4" s="150"/>
      <c r="DSY4" s="150"/>
      <c r="DSZ4" s="150"/>
      <c r="DTA4" s="150"/>
      <c r="DTB4" s="150"/>
      <c r="DTC4" s="150"/>
      <c r="DTD4" s="150"/>
      <c r="DTE4" s="150"/>
      <c r="DTF4" s="150"/>
      <c r="DTG4" s="150"/>
      <c r="DTH4" s="150"/>
      <c r="DTI4" s="150"/>
      <c r="DTJ4" s="150"/>
      <c r="DTK4" s="150"/>
      <c r="DTL4" s="150"/>
      <c r="DTM4" s="150"/>
      <c r="DTN4" s="150"/>
      <c r="DTO4" s="150"/>
      <c r="DTP4" s="150"/>
      <c r="DTQ4" s="150"/>
      <c r="DTR4" s="150"/>
      <c r="DTS4" s="150"/>
      <c r="DTT4" s="150"/>
      <c r="DTU4" s="150"/>
      <c r="DTV4" s="150"/>
      <c r="DTW4" s="150"/>
      <c r="DTX4" s="150"/>
      <c r="DTY4" s="150"/>
      <c r="DTZ4" s="150"/>
      <c r="DUA4" s="150"/>
      <c r="DUB4" s="150"/>
      <c r="DUC4" s="150"/>
      <c r="DUD4" s="150"/>
      <c r="DUE4" s="150"/>
      <c r="DUF4" s="150"/>
      <c r="DUG4" s="150"/>
      <c r="DUH4" s="150"/>
      <c r="DUI4" s="150"/>
      <c r="DUJ4" s="150"/>
      <c r="DUK4" s="150"/>
      <c r="DUL4" s="150"/>
      <c r="DUM4" s="150"/>
      <c r="DUN4" s="150"/>
      <c r="DUO4" s="150"/>
      <c r="DUP4" s="150"/>
      <c r="DUQ4" s="150"/>
      <c r="DUR4" s="150"/>
      <c r="DUS4" s="150"/>
      <c r="DUT4" s="150"/>
      <c r="DUU4" s="150"/>
      <c r="DUV4" s="150"/>
      <c r="DUW4" s="150"/>
      <c r="DUX4" s="150"/>
      <c r="DUY4" s="150"/>
      <c r="DUZ4" s="150"/>
      <c r="DVA4" s="150"/>
      <c r="DVB4" s="150"/>
      <c r="DVC4" s="150"/>
      <c r="DVD4" s="150"/>
      <c r="DVE4" s="150"/>
      <c r="DVF4" s="150"/>
      <c r="DVG4" s="150"/>
      <c r="DVH4" s="150"/>
      <c r="DVI4" s="150"/>
      <c r="DVJ4" s="150"/>
      <c r="DVK4" s="150"/>
      <c r="DVL4" s="150"/>
      <c r="DVM4" s="150"/>
      <c r="DVN4" s="150"/>
      <c r="DVO4" s="150"/>
      <c r="DVP4" s="150"/>
      <c r="DVQ4" s="150"/>
      <c r="DVR4" s="150"/>
      <c r="DVS4" s="150"/>
      <c r="DVT4" s="150"/>
      <c r="DVU4" s="150"/>
      <c r="DVV4" s="150"/>
      <c r="DVW4" s="150"/>
      <c r="DVX4" s="150"/>
      <c r="DVY4" s="150"/>
      <c r="DVZ4" s="150"/>
      <c r="DWA4" s="150"/>
      <c r="DWB4" s="150"/>
      <c r="DWC4" s="150"/>
      <c r="DWD4" s="150"/>
      <c r="DWE4" s="150"/>
      <c r="DWF4" s="150"/>
      <c r="DWG4" s="150"/>
      <c r="DWH4" s="150"/>
      <c r="DWI4" s="150"/>
      <c r="DWJ4" s="150"/>
      <c r="DWK4" s="150"/>
      <c r="DWL4" s="150"/>
      <c r="DWM4" s="150"/>
      <c r="DWN4" s="150"/>
      <c r="DWO4" s="150"/>
      <c r="DWP4" s="150"/>
      <c r="DWQ4" s="150"/>
      <c r="DWR4" s="150"/>
      <c r="DWS4" s="150"/>
      <c r="DWT4" s="150"/>
      <c r="DWU4" s="150"/>
      <c r="DWV4" s="150"/>
      <c r="DWW4" s="150"/>
      <c r="DWX4" s="150"/>
      <c r="DWY4" s="150"/>
      <c r="DWZ4" s="150"/>
      <c r="DXA4" s="150"/>
      <c r="DXB4" s="150"/>
      <c r="DXC4" s="150"/>
      <c r="DXD4" s="150"/>
      <c r="DXE4" s="150"/>
      <c r="DXF4" s="150"/>
      <c r="DXG4" s="150"/>
      <c r="DXH4" s="150"/>
      <c r="DXI4" s="150"/>
      <c r="DXJ4" s="150"/>
      <c r="DXK4" s="150"/>
      <c r="DXL4" s="150"/>
      <c r="DXM4" s="150"/>
      <c r="DXN4" s="150"/>
      <c r="DXO4" s="150"/>
      <c r="DXP4" s="150"/>
      <c r="DXQ4" s="150"/>
      <c r="DXR4" s="150"/>
      <c r="DXS4" s="150"/>
      <c r="DXT4" s="150"/>
      <c r="DXU4" s="150"/>
      <c r="DXV4" s="150"/>
      <c r="DXW4" s="150"/>
      <c r="DXX4" s="150"/>
      <c r="DXY4" s="150"/>
      <c r="DXZ4" s="150"/>
      <c r="DYA4" s="150"/>
      <c r="DYB4" s="150"/>
      <c r="DYC4" s="150"/>
      <c r="DYD4" s="150"/>
      <c r="DYE4" s="150"/>
      <c r="DYF4" s="150"/>
      <c r="DYG4" s="150"/>
      <c r="DYH4" s="150"/>
      <c r="DYI4" s="150"/>
      <c r="DYJ4" s="150"/>
      <c r="DYK4" s="150"/>
      <c r="DYL4" s="150"/>
      <c r="DYM4" s="150"/>
      <c r="DYN4" s="150"/>
      <c r="DYO4" s="150"/>
      <c r="DYP4" s="150"/>
      <c r="DYQ4" s="150"/>
      <c r="DYR4" s="150"/>
      <c r="DYS4" s="150"/>
      <c r="DYT4" s="150"/>
      <c r="DYU4" s="150"/>
      <c r="DYV4" s="150"/>
      <c r="DYW4" s="150"/>
      <c r="DYX4" s="150"/>
      <c r="DYY4" s="150"/>
      <c r="DYZ4" s="150"/>
      <c r="DZA4" s="150"/>
      <c r="DZB4" s="150"/>
      <c r="DZC4" s="150"/>
      <c r="DZD4" s="150"/>
      <c r="DZE4" s="150"/>
      <c r="DZF4" s="150"/>
      <c r="DZG4" s="150"/>
      <c r="DZH4" s="150"/>
      <c r="DZI4" s="150"/>
      <c r="DZJ4" s="150"/>
      <c r="DZK4" s="150"/>
      <c r="DZL4" s="150"/>
      <c r="DZM4" s="150"/>
      <c r="DZN4" s="150"/>
      <c r="DZO4" s="150"/>
      <c r="DZP4" s="150"/>
      <c r="DZQ4" s="150"/>
      <c r="DZR4" s="150"/>
      <c r="DZS4" s="150"/>
      <c r="DZT4" s="150"/>
      <c r="DZU4" s="150"/>
      <c r="DZV4" s="150"/>
      <c r="DZW4" s="150"/>
      <c r="DZX4" s="150"/>
      <c r="DZY4" s="150"/>
      <c r="DZZ4" s="150"/>
      <c r="EAA4" s="150"/>
      <c r="EAB4" s="150"/>
      <c r="EAC4" s="150"/>
      <c r="EAD4" s="150"/>
      <c r="EAE4" s="150"/>
      <c r="EAF4" s="150"/>
      <c r="EAG4" s="150"/>
      <c r="EAH4" s="150"/>
      <c r="EAI4" s="150"/>
      <c r="EAJ4" s="150"/>
      <c r="EAK4" s="150"/>
      <c r="EAL4" s="150"/>
      <c r="EAM4" s="150"/>
      <c r="EAN4" s="150"/>
      <c r="EAO4" s="150"/>
      <c r="EAP4" s="150"/>
      <c r="EAQ4" s="150"/>
      <c r="EAR4" s="150"/>
      <c r="EAS4" s="150"/>
      <c r="EAT4" s="150"/>
      <c r="EAU4" s="150"/>
      <c r="EAV4" s="150"/>
      <c r="EAW4" s="150"/>
      <c r="EAX4" s="150"/>
      <c r="EAY4" s="150"/>
      <c r="EAZ4" s="150"/>
      <c r="EBA4" s="150"/>
      <c r="EBB4" s="150"/>
      <c r="EBC4" s="150"/>
      <c r="EBD4" s="150"/>
      <c r="EBE4" s="150"/>
      <c r="EBF4" s="150"/>
      <c r="EBG4" s="150"/>
      <c r="EBH4" s="150"/>
      <c r="EBI4" s="150"/>
      <c r="EBJ4" s="150"/>
      <c r="EBK4" s="150"/>
      <c r="EBL4" s="150"/>
      <c r="EBM4" s="150"/>
      <c r="EBN4" s="150"/>
      <c r="EBO4" s="150"/>
      <c r="EBP4" s="150"/>
      <c r="EBQ4" s="150"/>
      <c r="EBR4" s="150"/>
      <c r="EBS4" s="150"/>
      <c r="EBT4" s="150"/>
      <c r="EBU4" s="150"/>
      <c r="EBV4" s="150"/>
      <c r="EBW4" s="150"/>
      <c r="EBX4" s="150"/>
      <c r="EBY4" s="150"/>
      <c r="EBZ4" s="150"/>
      <c r="ECA4" s="150"/>
      <c r="ECB4" s="150"/>
      <c r="ECC4" s="150"/>
      <c r="ECD4" s="150"/>
      <c r="ECE4" s="150"/>
      <c r="ECF4" s="150"/>
      <c r="ECG4" s="150"/>
      <c r="ECH4" s="150"/>
      <c r="ECI4" s="150"/>
      <c r="ECJ4" s="150"/>
      <c r="ECK4" s="150"/>
      <c r="ECL4" s="150"/>
      <c r="ECM4" s="150"/>
      <c r="ECN4" s="150"/>
      <c r="ECO4" s="150"/>
      <c r="ECP4" s="150"/>
      <c r="ECQ4" s="150"/>
      <c r="ECR4" s="150"/>
      <c r="ECS4" s="150"/>
      <c r="ECT4" s="150"/>
      <c r="ECU4" s="150"/>
      <c r="ECV4" s="150"/>
      <c r="ECW4" s="150"/>
      <c r="ECX4" s="150"/>
      <c r="ECY4" s="150"/>
      <c r="ECZ4" s="150"/>
      <c r="EDA4" s="150"/>
      <c r="EDB4" s="150"/>
      <c r="EDC4" s="150"/>
      <c r="EDD4" s="150"/>
      <c r="EDE4" s="150"/>
      <c r="EDF4" s="150"/>
      <c r="EDG4" s="150"/>
      <c r="EDH4" s="150"/>
      <c r="EDI4" s="150"/>
      <c r="EDJ4" s="150"/>
      <c r="EDK4" s="150"/>
      <c r="EDL4" s="150"/>
      <c r="EDM4" s="150"/>
      <c r="EDN4" s="150"/>
      <c r="EDO4" s="150"/>
      <c r="EDP4" s="150"/>
      <c r="EDQ4" s="150"/>
      <c r="EDR4" s="150"/>
      <c r="EDS4" s="150"/>
      <c r="EDT4" s="150"/>
      <c r="EDU4" s="150"/>
      <c r="EDV4" s="150"/>
      <c r="EDW4" s="150"/>
      <c r="EDX4" s="150"/>
      <c r="EDY4" s="150"/>
      <c r="EDZ4" s="150"/>
      <c r="EEA4" s="150"/>
      <c r="EEB4" s="150"/>
      <c r="EEC4" s="150"/>
      <c r="EED4" s="150"/>
      <c r="EEE4" s="150"/>
      <c r="EEF4" s="150"/>
      <c r="EEG4" s="150"/>
      <c r="EEH4" s="150"/>
      <c r="EEI4" s="150"/>
      <c r="EEJ4" s="150"/>
      <c r="EEK4" s="150"/>
      <c r="EEL4" s="150"/>
      <c r="EEM4" s="150"/>
      <c r="EEN4" s="150"/>
      <c r="EEO4" s="150"/>
      <c r="EEP4" s="150"/>
      <c r="EEQ4" s="150"/>
      <c r="EER4" s="150"/>
      <c r="EES4" s="150"/>
      <c r="EET4" s="150"/>
      <c r="EEU4" s="150"/>
      <c r="EEV4" s="150"/>
      <c r="EEW4" s="150"/>
      <c r="EEX4" s="150"/>
      <c r="EEY4" s="150"/>
      <c r="EEZ4" s="150"/>
      <c r="EFA4" s="150"/>
      <c r="EFB4" s="150"/>
      <c r="EFC4" s="150"/>
      <c r="EFD4" s="150"/>
      <c r="EFE4" s="150"/>
      <c r="EFF4" s="150"/>
      <c r="EFG4" s="150"/>
      <c r="EFH4" s="150"/>
      <c r="EFI4" s="150"/>
      <c r="EFJ4" s="150"/>
      <c r="EFK4" s="150"/>
      <c r="EFL4" s="150"/>
      <c r="EFM4" s="150"/>
      <c r="EFN4" s="150"/>
      <c r="EFO4" s="150"/>
      <c r="EFP4" s="150"/>
      <c r="EFQ4" s="150"/>
      <c r="EFR4" s="150"/>
      <c r="EFS4" s="150"/>
      <c r="EFT4" s="150"/>
      <c r="EFU4" s="150"/>
      <c r="EFV4" s="150"/>
      <c r="EFW4" s="150"/>
      <c r="EFX4" s="150"/>
      <c r="EFY4" s="150"/>
      <c r="EFZ4" s="150"/>
      <c r="EGA4" s="150"/>
      <c r="EGB4" s="150"/>
      <c r="EGC4" s="150"/>
      <c r="EGD4" s="150"/>
      <c r="EGE4" s="150"/>
      <c r="EGF4" s="150"/>
      <c r="EGG4" s="150"/>
      <c r="EGH4" s="150"/>
      <c r="EGI4" s="150"/>
      <c r="EGJ4" s="150"/>
      <c r="EGK4" s="150"/>
      <c r="EGL4" s="150"/>
      <c r="EGM4" s="150"/>
      <c r="EGN4" s="150"/>
      <c r="EGO4" s="150"/>
      <c r="EGP4" s="150"/>
      <c r="EGQ4" s="150"/>
      <c r="EGR4" s="150"/>
      <c r="EGS4" s="150"/>
      <c r="EGT4" s="150"/>
      <c r="EGU4" s="150"/>
      <c r="EGV4" s="150"/>
      <c r="EGW4" s="150"/>
      <c r="EGX4" s="150"/>
      <c r="EGY4" s="150"/>
      <c r="EGZ4" s="150"/>
      <c r="EHA4" s="150"/>
      <c r="EHB4" s="150"/>
      <c r="EHC4" s="150"/>
      <c r="EHD4" s="150"/>
      <c r="EHE4" s="150"/>
      <c r="EHF4" s="150"/>
      <c r="EHG4" s="150"/>
      <c r="EHH4" s="150"/>
      <c r="EHI4" s="150"/>
      <c r="EHJ4" s="150"/>
      <c r="EHK4" s="150"/>
      <c r="EHL4" s="150"/>
      <c r="EHM4" s="150"/>
      <c r="EHN4" s="150"/>
      <c r="EHO4" s="150"/>
      <c r="EHP4" s="150"/>
      <c r="EHQ4" s="150"/>
      <c r="EHR4" s="150"/>
      <c r="EHS4" s="150"/>
      <c r="EHT4" s="150"/>
      <c r="EHU4" s="150"/>
      <c r="EHV4" s="150"/>
      <c r="EHW4" s="150"/>
      <c r="EHX4" s="150"/>
      <c r="EHY4" s="150"/>
      <c r="EHZ4" s="150"/>
      <c r="EIA4" s="150"/>
      <c r="EIB4" s="150"/>
      <c r="EIC4" s="150"/>
      <c r="EID4" s="150"/>
      <c r="EIE4" s="150"/>
      <c r="EIF4" s="150"/>
      <c r="EIG4" s="150"/>
      <c r="EIH4" s="150"/>
      <c r="EII4" s="150"/>
      <c r="EIJ4" s="150"/>
      <c r="EIK4" s="150"/>
      <c r="EIL4" s="150"/>
      <c r="EIM4" s="150"/>
      <c r="EIN4" s="150"/>
      <c r="EIO4" s="150"/>
      <c r="EIP4" s="150"/>
      <c r="EIQ4" s="150"/>
      <c r="EIR4" s="150"/>
      <c r="EIS4" s="150"/>
      <c r="EIT4" s="150"/>
      <c r="EIU4" s="150"/>
      <c r="EIV4" s="150"/>
      <c r="EIW4" s="150"/>
      <c r="EIX4" s="150"/>
      <c r="EIY4" s="150"/>
      <c r="EIZ4" s="150"/>
      <c r="EJA4" s="150"/>
      <c r="EJB4" s="150"/>
      <c r="EJC4" s="150"/>
      <c r="EJD4" s="150"/>
      <c r="EJE4" s="150"/>
      <c r="EJF4" s="150"/>
      <c r="EJG4" s="150"/>
      <c r="EJH4" s="150"/>
      <c r="EJI4" s="150"/>
      <c r="EJJ4" s="150"/>
      <c r="EJK4" s="150"/>
      <c r="EJL4" s="150"/>
      <c r="EJM4" s="150"/>
      <c r="EJN4" s="150"/>
      <c r="EJO4" s="150"/>
      <c r="EJP4" s="150"/>
      <c r="EJQ4" s="150"/>
      <c r="EJR4" s="150"/>
      <c r="EJS4" s="150"/>
      <c r="EJT4" s="150"/>
      <c r="EJU4" s="150"/>
      <c r="EJV4" s="150"/>
      <c r="EJW4" s="150"/>
      <c r="EJX4" s="150"/>
      <c r="EJY4" s="150"/>
      <c r="EJZ4" s="150"/>
      <c r="EKA4" s="150"/>
      <c r="EKB4" s="150"/>
      <c r="EKC4" s="150"/>
      <c r="EKD4" s="150"/>
      <c r="EKE4" s="150"/>
      <c r="EKF4" s="150"/>
      <c r="EKG4" s="150"/>
      <c r="EKH4" s="150"/>
      <c r="EKI4" s="150"/>
      <c r="EKJ4" s="150"/>
      <c r="EKK4" s="150"/>
      <c r="EKL4" s="150"/>
      <c r="EKM4" s="150"/>
      <c r="EKN4" s="150"/>
      <c r="EKO4" s="150"/>
      <c r="EKP4" s="150"/>
      <c r="EKQ4" s="150"/>
      <c r="EKR4" s="150"/>
      <c r="EKS4" s="150"/>
      <c r="EKT4" s="150"/>
      <c r="EKU4" s="150"/>
      <c r="EKV4" s="150"/>
      <c r="EKW4" s="150"/>
      <c r="EKX4" s="150"/>
      <c r="EKY4" s="150"/>
      <c r="EKZ4" s="150"/>
      <c r="ELA4" s="150"/>
      <c r="ELB4" s="150"/>
      <c r="ELC4" s="150"/>
      <c r="ELD4" s="150"/>
      <c r="ELE4" s="150"/>
      <c r="ELF4" s="150"/>
      <c r="ELG4" s="150"/>
      <c r="ELH4" s="150"/>
      <c r="ELI4" s="150"/>
      <c r="ELJ4" s="150"/>
      <c r="ELK4" s="150"/>
      <c r="ELL4" s="150"/>
      <c r="ELM4" s="150"/>
      <c r="ELN4" s="150"/>
      <c r="ELO4" s="150"/>
      <c r="ELP4" s="150"/>
      <c r="ELQ4" s="150"/>
      <c r="ELR4" s="150"/>
      <c r="ELS4" s="150"/>
      <c r="ELT4" s="150"/>
      <c r="ELU4" s="150"/>
      <c r="ELV4" s="150"/>
      <c r="ELW4" s="150"/>
      <c r="ELX4" s="150"/>
      <c r="ELY4" s="150"/>
      <c r="ELZ4" s="150"/>
      <c r="EMA4" s="150"/>
      <c r="EMB4" s="150"/>
      <c r="EMC4" s="150"/>
      <c r="EMD4" s="150"/>
      <c r="EME4" s="150"/>
      <c r="EMF4" s="150"/>
      <c r="EMG4" s="150"/>
      <c r="EMH4" s="150"/>
      <c r="EMI4" s="150"/>
      <c r="EMJ4" s="150"/>
      <c r="EMK4" s="150"/>
      <c r="EML4" s="150"/>
      <c r="EMM4" s="150"/>
      <c r="EMN4" s="150"/>
      <c r="EMO4" s="150"/>
      <c r="EMP4" s="150"/>
      <c r="EMQ4" s="150"/>
      <c r="EMR4" s="150"/>
      <c r="EMS4" s="150"/>
      <c r="EMT4" s="150"/>
      <c r="EMU4" s="150"/>
      <c r="EMV4" s="150"/>
      <c r="EMW4" s="150"/>
      <c r="EMX4" s="150"/>
      <c r="EMY4" s="150"/>
      <c r="EMZ4" s="150"/>
      <c r="ENA4" s="150"/>
      <c r="ENB4" s="150"/>
      <c r="ENC4" s="150"/>
      <c r="END4" s="150"/>
      <c r="ENE4" s="150"/>
      <c r="ENF4" s="150"/>
      <c r="ENG4" s="150"/>
      <c r="ENH4" s="150"/>
      <c r="ENI4" s="150"/>
      <c r="ENJ4" s="150"/>
      <c r="ENK4" s="150"/>
      <c r="ENL4" s="150"/>
      <c r="ENM4" s="150"/>
      <c r="ENN4" s="150"/>
      <c r="ENO4" s="150"/>
      <c r="ENP4" s="150"/>
      <c r="ENQ4" s="150"/>
      <c r="ENR4" s="150"/>
      <c r="ENS4" s="150"/>
      <c r="ENT4" s="150"/>
      <c r="ENU4" s="150"/>
      <c r="ENV4" s="150"/>
      <c r="ENW4" s="150"/>
      <c r="ENX4" s="150"/>
      <c r="ENY4" s="150"/>
      <c r="ENZ4" s="150"/>
      <c r="EOA4" s="150"/>
      <c r="EOB4" s="150"/>
      <c r="EOC4" s="150"/>
      <c r="EOD4" s="150"/>
      <c r="EOE4" s="150"/>
      <c r="EOF4" s="150"/>
      <c r="EOG4" s="150"/>
      <c r="EOH4" s="150"/>
      <c r="EOI4" s="150"/>
      <c r="EOJ4" s="150"/>
      <c r="EOK4" s="150"/>
      <c r="EOL4" s="150"/>
      <c r="EOM4" s="150"/>
      <c r="EON4" s="150"/>
      <c r="EOO4" s="150"/>
      <c r="EOP4" s="150"/>
      <c r="EOQ4" s="150"/>
      <c r="EOR4" s="150"/>
      <c r="EOS4" s="150"/>
      <c r="EOT4" s="150"/>
      <c r="EOU4" s="150"/>
      <c r="EOV4" s="150"/>
      <c r="EOW4" s="150"/>
      <c r="EOX4" s="150"/>
      <c r="EOY4" s="150"/>
      <c r="EOZ4" s="150"/>
      <c r="EPA4" s="150"/>
      <c r="EPB4" s="150"/>
      <c r="EPC4" s="150"/>
      <c r="EPD4" s="150"/>
      <c r="EPE4" s="150"/>
      <c r="EPF4" s="150"/>
      <c r="EPG4" s="150"/>
      <c r="EPH4" s="150"/>
      <c r="EPI4" s="150"/>
      <c r="EPJ4" s="150"/>
      <c r="EPK4" s="150"/>
      <c r="EPL4" s="150"/>
      <c r="EPM4" s="150"/>
      <c r="EPN4" s="150"/>
      <c r="EPO4" s="150"/>
      <c r="EPP4" s="150"/>
      <c r="EPQ4" s="150"/>
      <c r="EPR4" s="150"/>
      <c r="EPS4" s="150"/>
      <c r="EPT4" s="150"/>
      <c r="EPU4" s="150"/>
      <c r="EPV4" s="150"/>
      <c r="EPW4" s="150"/>
      <c r="EPX4" s="150"/>
      <c r="EPY4" s="150"/>
      <c r="EPZ4" s="150"/>
      <c r="EQA4" s="150"/>
      <c r="EQB4" s="150"/>
      <c r="EQC4" s="150"/>
      <c r="EQD4" s="150"/>
      <c r="EQE4" s="150"/>
      <c r="EQF4" s="150"/>
      <c r="EQG4" s="150"/>
      <c r="EQH4" s="150"/>
      <c r="EQI4" s="150"/>
      <c r="EQJ4" s="150"/>
      <c r="EQK4" s="150"/>
      <c r="EQL4" s="150"/>
      <c r="EQM4" s="150"/>
      <c r="EQN4" s="150"/>
      <c r="EQO4" s="150"/>
      <c r="EQP4" s="150"/>
      <c r="EQQ4" s="150"/>
      <c r="EQR4" s="150"/>
      <c r="EQS4" s="150"/>
      <c r="EQT4" s="150"/>
      <c r="EQU4" s="150"/>
      <c r="EQV4" s="150"/>
      <c r="EQW4" s="150"/>
      <c r="EQX4" s="150"/>
      <c r="EQY4" s="150"/>
      <c r="EQZ4" s="150"/>
      <c r="ERA4" s="150"/>
      <c r="ERB4" s="150"/>
      <c r="ERC4" s="150"/>
      <c r="ERD4" s="150"/>
      <c r="ERE4" s="150"/>
      <c r="ERF4" s="150"/>
      <c r="ERG4" s="150"/>
      <c r="ERH4" s="150"/>
      <c r="ERI4" s="150"/>
      <c r="ERJ4" s="150"/>
      <c r="ERK4" s="150"/>
      <c r="ERL4" s="150"/>
      <c r="ERM4" s="150"/>
      <c r="ERN4" s="150"/>
      <c r="ERO4" s="150"/>
      <c r="ERP4" s="150"/>
      <c r="ERQ4" s="150"/>
      <c r="ERR4" s="150"/>
      <c r="ERS4" s="150"/>
      <c r="ERT4" s="150"/>
      <c r="ERU4" s="150"/>
      <c r="ERV4" s="150"/>
      <c r="ERW4" s="150"/>
      <c r="ERX4" s="150"/>
      <c r="ERY4" s="150"/>
      <c r="ERZ4" s="150"/>
      <c r="ESA4" s="150"/>
      <c r="ESB4" s="150"/>
      <c r="ESC4" s="150"/>
      <c r="ESD4" s="150"/>
      <c r="ESE4" s="150"/>
      <c r="ESF4" s="150"/>
      <c r="ESG4" s="150"/>
      <c r="ESH4" s="150"/>
      <c r="ESI4" s="150"/>
      <c r="ESJ4" s="150"/>
      <c r="ESK4" s="150"/>
      <c r="ESL4" s="150"/>
      <c r="ESM4" s="150"/>
      <c r="ESN4" s="150"/>
      <c r="ESO4" s="150"/>
      <c r="ESP4" s="150"/>
      <c r="ESQ4" s="150"/>
      <c r="ESR4" s="150"/>
      <c r="ESS4" s="150"/>
      <c r="EST4" s="150"/>
      <c r="ESU4" s="150"/>
      <c r="ESV4" s="150"/>
      <c r="ESW4" s="150"/>
      <c r="ESX4" s="150"/>
      <c r="ESY4" s="150"/>
      <c r="ESZ4" s="150"/>
      <c r="ETA4" s="150"/>
      <c r="ETB4" s="150"/>
      <c r="ETC4" s="150"/>
      <c r="ETD4" s="150"/>
      <c r="ETE4" s="150"/>
      <c r="ETF4" s="150"/>
      <c r="ETG4" s="150"/>
      <c r="ETH4" s="150"/>
      <c r="ETI4" s="150"/>
      <c r="ETJ4" s="150"/>
      <c r="ETK4" s="150"/>
      <c r="ETL4" s="150"/>
      <c r="ETM4" s="150"/>
      <c r="ETN4" s="150"/>
      <c r="ETO4" s="150"/>
      <c r="ETP4" s="150"/>
      <c r="ETQ4" s="150"/>
      <c r="ETR4" s="150"/>
      <c r="ETS4" s="150"/>
      <c r="ETT4" s="150"/>
      <c r="ETU4" s="150"/>
      <c r="ETV4" s="150"/>
      <c r="ETW4" s="150"/>
      <c r="ETX4" s="150"/>
      <c r="ETY4" s="150"/>
      <c r="ETZ4" s="150"/>
      <c r="EUA4" s="150"/>
      <c r="EUB4" s="150"/>
      <c r="EUC4" s="150"/>
      <c r="EUD4" s="150"/>
      <c r="EUE4" s="150"/>
      <c r="EUF4" s="150"/>
      <c r="EUG4" s="150"/>
      <c r="EUH4" s="150"/>
      <c r="EUI4" s="150"/>
      <c r="EUJ4" s="150"/>
      <c r="EUK4" s="150"/>
      <c r="EUL4" s="150"/>
      <c r="EUM4" s="150"/>
      <c r="EUN4" s="150"/>
      <c r="EUO4" s="150"/>
      <c r="EUP4" s="150"/>
      <c r="EUQ4" s="150"/>
      <c r="EUR4" s="150"/>
      <c r="EUS4" s="150"/>
      <c r="EUT4" s="150"/>
      <c r="EUU4" s="150"/>
      <c r="EUV4" s="150"/>
      <c r="EUW4" s="150"/>
      <c r="EUX4" s="150"/>
      <c r="EUY4" s="150"/>
      <c r="EUZ4" s="150"/>
      <c r="EVA4" s="150"/>
      <c r="EVB4" s="150"/>
      <c r="EVC4" s="150"/>
      <c r="EVD4" s="150"/>
      <c r="EVE4" s="150"/>
      <c r="EVF4" s="150"/>
      <c r="EVG4" s="150"/>
      <c r="EVH4" s="150"/>
      <c r="EVI4" s="150"/>
      <c r="EVJ4" s="150"/>
      <c r="EVK4" s="150"/>
      <c r="EVL4" s="150"/>
      <c r="EVM4" s="150"/>
      <c r="EVN4" s="150"/>
      <c r="EVO4" s="150"/>
      <c r="EVP4" s="150"/>
      <c r="EVQ4" s="150"/>
      <c r="EVR4" s="150"/>
      <c r="EVS4" s="150"/>
      <c r="EVT4" s="150"/>
      <c r="EVU4" s="150"/>
      <c r="EVV4" s="150"/>
      <c r="EVW4" s="150"/>
      <c r="EVX4" s="150"/>
      <c r="EVY4" s="150"/>
      <c r="EVZ4" s="150"/>
      <c r="EWA4" s="150"/>
      <c r="EWB4" s="150"/>
      <c r="EWC4" s="150"/>
      <c r="EWD4" s="150"/>
      <c r="EWE4" s="150"/>
      <c r="EWF4" s="150"/>
      <c r="EWG4" s="150"/>
      <c r="EWH4" s="150"/>
      <c r="EWI4" s="150"/>
      <c r="EWJ4" s="150"/>
      <c r="EWK4" s="150"/>
      <c r="EWL4" s="150"/>
      <c r="EWM4" s="150"/>
      <c r="EWN4" s="150"/>
      <c r="EWO4" s="150"/>
      <c r="EWP4" s="150"/>
      <c r="EWQ4" s="150"/>
      <c r="EWR4" s="150"/>
      <c r="EWS4" s="150"/>
      <c r="EWT4" s="150"/>
      <c r="EWU4" s="150"/>
      <c r="EWV4" s="150"/>
      <c r="EWW4" s="150"/>
      <c r="EWX4" s="150"/>
      <c r="EWY4" s="150"/>
      <c r="EWZ4" s="150"/>
      <c r="EXA4" s="150"/>
      <c r="EXB4" s="150"/>
      <c r="EXC4" s="150"/>
      <c r="EXD4" s="150"/>
      <c r="EXE4" s="150"/>
      <c r="EXF4" s="150"/>
      <c r="EXG4" s="150"/>
      <c r="EXH4" s="150"/>
      <c r="EXI4" s="150"/>
      <c r="EXJ4" s="150"/>
      <c r="EXK4" s="150"/>
      <c r="EXL4" s="150"/>
      <c r="EXM4" s="150"/>
      <c r="EXN4" s="150"/>
      <c r="EXO4" s="150"/>
      <c r="EXP4" s="150"/>
      <c r="EXQ4" s="150"/>
      <c r="EXR4" s="150"/>
      <c r="EXS4" s="150"/>
      <c r="EXT4" s="150"/>
      <c r="EXU4" s="150"/>
      <c r="EXV4" s="150"/>
      <c r="EXW4" s="150"/>
      <c r="EXX4" s="150"/>
      <c r="EXY4" s="150"/>
      <c r="EXZ4" s="150"/>
      <c r="EYA4" s="150"/>
      <c r="EYB4" s="150"/>
      <c r="EYC4" s="150"/>
      <c r="EYD4" s="150"/>
      <c r="EYE4" s="150"/>
      <c r="EYF4" s="150"/>
      <c r="EYG4" s="150"/>
      <c r="EYH4" s="150"/>
      <c r="EYI4" s="150"/>
      <c r="EYJ4" s="150"/>
      <c r="EYK4" s="150"/>
      <c r="EYL4" s="150"/>
      <c r="EYM4" s="150"/>
      <c r="EYN4" s="150"/>
      <c r="EYO4" s="150"/>
      <c r="EYP4" s="150"/>
      <c r="EYQ4" s="150"/>
      <c r="EYR4" s="150"/>
      <c r="EYS4" s="150"/>
      <c r="EYT4" s="150"/>
      <c r="EYU4" s="150"/>
      <c r="EYV4" s="150"/>
      <c r="EYW4" s="150"/>
      <c r="EYX4" s="150"/>
      <c r="EYY4" s="150"/>
      <c r="EYZ4" s="150"/>
      <c r="EZA4" s="150"/>
      <c r="EZB4" s="150"/>
      <c r="EZC4" s="150"/>
      <c r="EZD4" s="150"/>
      <c r="EZE4" s="150"/>
      <c r="EZF4" s="150"/>
      <c r="EZG4" s="150"/>
      <c r="EZH4" s="150"/>
      <c r="EZI4" s="150"/>
      <c r="EZJ4" s="150"/>
      <c r="EZK4" s="150"/>
      <c r="EZL4" s="150"/>
      <c r="EZM4" s="150"/>
      <c r="EZN4" s="150"/>
      <c r="EZO4" s="150"/>
      <c r="EZP4" s="150"/>
      <c r="EZQ4" s="150"/>
      <c r="EZR4" s="150"/>
      <c r="EZS4" s="150"/>
      <c r="EZT4" s="150"/>
      <c r="EZU4" s="150"/>
      <c r="EZV4" s="150"/>
      <c r="EZW4" s="150"/>
      <c r="EZX4" s="150"/>
      <c r="EZY4" s="150"/>
      <c r="EZZ4" s="150"/>
      <c r="FAA4" s="150"/>
      <c r="FAB4" s="150"/>
      <c r="FAC4" s="150"/>
      <c r="FAD4" s="150"/>
      <c r="FAE4" s="150"/>
      <c r="FAF4" s="150"/>
      <c r="FAG4" s="150"/>
      <c r="FAH4" s="150"/>
      <c r="FAI4" s="150"/>
      <c r="FAJ4" s="150"/>
      <c r="FAK4" s="150"/>
      <c r="FAL4" s="150"/>
      <c r="FAM4" s="150"/>
      <c r="FAN4" s="150"/>
      <c r="FAO4" s="150"/>
      <c r="FAP4" s="150"/>
      <c r="FAQ4" s="150"/>
      <c r="FAR4" s="150"/>
      <c r="FAS4" s="150"/>
      <c r="FAT4" s="150"/>
      <c r="FAU4" s="150"/>
      <c r="FAV4" s="150"/>
      <c r="FAW4" s="150"/>
      <c r="FAX4" s="150"/>
      <c r="FAY4" s="150"/>
      <c r="FAZ4" s="150"/>
      <c r="FBA4" s="150"/>
      <c r="FBB4" s="150"/>
      <c r="FBC4" s="150"/>
      <c r="FBD4" s="150"/>
      <c r="FBE4" s="150"/>
      <c r="FBF4" s="150"/>
      <c r="FBG4" s="150"/>
      <c r="FBH4" s="150"/>
      <c r="FBI4" s="150"/>
      <c r="FBJ4" s="150"/>
      <c r="FBK4" s="150"/>
      <c r="FBL4" s="150"/>
      <c r="FBM4" s="150"/>
      <c r="FBN4" s="150"/>
      <c r="FBO4" s="150"/>
      <c r="FBP4" s="150"/>
      <c r="FBQ4" s="150"/>
      <c r="FBR4" s="150"/>
      <c r="FBS4" s="150"/>
      <c r="FBT4" s="150"/>
      <c r="FBU4" s="150"/>
      <c r="FBV4" s="150"/>
      <c r="FBW4" s="150"/>
      <c r="FBX4" s="150"/>
      <c r="FBY4" s="150"/>
      <c r="FBZ4" s="150"/>
      <c r="FCA4" s="150"/>
      <c r="FCB4" s="150"/>
      <c r="FCC4" s="150"/>
      <c r="FCD4" s="150"/>
      <c r="FCE4" s="150"/>
      <c r="FCF4" s="150"/>
      <c r="FCG4" s="150"/>
      <c r="FCH4" s="150"/>
      <c r="FCI4" s="150"/>
      <c r="FCJ4" s="150"/>
      <c r="FCK4" s="150"/>
      <c r="FCL4" s="150"/>
      <c r="FCM4" s="150"/>
      <c r="FCN4" s="150"/>
      <c r="FCO4" s="150"/>
      <c r="FCP4" s="150"/>
      <c r="FCQ4" s="150"/>
      <c r="FCR4" s="150"/>
      <c r="FCS4" s="150"/>
      <c r="FCT4" s="150"/>
      <c r="FCU4" s="150"/>
      <c r="FCV4" s="150"/>
      <c r="FCW4" s="150"/>
      <c r="FCX4" s="150"/>
      <c r="FCY4" s="150"/>
      <c r="FCZ4" s="150"/>
      <c r="FDA4" s="150"/>
      <c r="FDB4" s="150"/>
      <c r="FDC4" s="150"/>
      <c r="FDD4" s="150"/>
      <c r="FDE4" s="150"/>
      <c r="FDF4" s="150"/>
      <c r="FDG4" s="150"/>
      <c r="FDH4" s="150"/>
      <c r="FDI4" s="150"/>
      <c r="FDJ4" s="150"/>
      <c r="FDK4" s="150"/>
      <c r="FDL4" s="150"/>
      <c r="FDM4" s="150"/>
      <c r="FDN4" s="150"/>
      <c r="FDO4" s="150"/>
      <c r="FDP4" s="150"/>
      <c r="FDQ4" s="150"/>
      <c r="FDR4" s="150"/>
      <c r="FDS4" s="150"/>
      <c r="FDT4" s="150"/>
      <c r="FDU4" s="150"/>
      <c r="FDV4" s="150"/>
      <c r="FDW4" s="150"/>
      <c r="FDX4" s="150"/>
      <c r="FDY4" s="150"/>
      <c r="FDZ4" s="150"/>
      <c r="FEA4" s="150"/>
      <c r="FEB4" s="150"/>
      <c r="FEC4" s="150"/>
      <c r="FED4" s="150"/>
      <c r="FEE4" s="150"/>
      <c r="FEF4" s="150"/>
      <c r="FEG4" s="150"/>
      <c r="FEH4" s="150"/>
      <c r="FEI4" s="150"/>
      <c r="FEJ4" s="150"/>
      <c r="FEK4" s="150"/>
      <c r="FEL4" s="150"/>
      <c r="FEM4" s="150"/>
      <c r="FEN4" s="150"/>
      <c r="FEO4" s="150"/>
      <c r="FEP4" s="150"/>
      <c r="FEQ4" s="150"/>
      <c r="FER4" s="150"/>
      <c r="FES4" s="150"/>
      <c r="FET4" s="150"/>
      <c r="FEU4" s="150"/>
      <c r="FEV4" s="150"/>
      <c r="FEW4" s="150"/>
      <c r="FEX4" s="150"/>
      <c r="FEY4" s="150"/>
      <c r="FEZ4" s="150"/>
      <c r="FFA4" s="150"/>
      <c r="FFB4" s="150"/>
      <c r="FFC4" s="150"/>
      <c r="FFD4" s="150"/>
      <c r="FFE4" s="150"/>
      <c r="FFF4" s="150"/>
      <c r="FFG4" s="150"/>
      <c r="FFH4" s="150"/>
      <c r="FFI4" s="150"/>
      <c r="FFJ4" s="150"/>
      <c r="FFK4" s="150"/>
      <c r="FFL4" s="150"/>
      <c r="FFM4" s="150"/>
      <c r="FFN4" s="150"/>
      <c r="FFO4" s="150"/>
      <c r="FFP4" s="150"/>
      <c r="FFQ4" s="150"/>
      <c r="FFR4" s="150"/>
      <c r="FFS4" s="150"/>
      <c r="FFT4" s="150"/>
      <c r="FFU4" s="150"/>
      <c r="FFV4" s="150"/>
      <c r="FFW4" s="150"/>
      <c r="FFX4" s="150"/>
      <c r="FFY4" s="150"/>
      <c r="FFZ4" s="150"/>
      <c r="FGA4" s="150"/>
      <c r="FGB4" s="150"/>
      <c r="FGC4" s="150"/>
      <c r="FGD4" s="150"/>
      <c r="FGE4" s="150"/>
      <c r="FGF4" s="150"/>
      <c r="FGG4" s="150"/>
      <c r="FGH4" s="150"/>
      <c r="FGI4" s="150"/>
      <c r="FGJ4" s="150"/>
      <c r="FGK4" s="150"/>
      <c r="FGL4" s="150"/>
      <c r="FGM4" s="150"/>
      <c r="FGN4" s="150"/>
      <c r="FGO4" s="150"/>
      <c r="FGP4" s="150"/>
      <c r="FGQ4" s="150"/>
      <c r="FGR4" s="150"/>
      <c r="FGS4" s="150"/>
      <c r="FGT4" s="150"/>
      <c r="FGU4" s="150"/>
      <c r="FGV4" s="150"/>
      <c r="FGW4" s="150"/>
      <c r="FGX4" s="150"/>
      <c r="FGY4" s="150"/>
      <c r="FGZ4" s="150"/>
      <c r="FHA4" s="150"/>
      <c r="FHB4" s="150"/>
      <c r="FHC4" s="150"/>
      <c r="FHD4" s="150"/>
      <c r="FHE4" s="150"/>
      <c r="FHF4" s="150"/>
      <c r="FHG4" s="150"/>
      <c r="FHH4" s="150"/>
      <c r="FHI4" s="150"/>
      <c r="FHJ4" s="150"/>
      <c r="FHK4" s="150"/>
      <c r="FHL4" s="150"/>
      <c r="FHM4" s="150"/>
      <c r="FHN4" s="150"/>
      <c r="FHO4" s="150"/>
      <c r="FHP4" s="150"/>
      <c r="FHQ4" s="150"/>
      <c r="FHR4" s="150"/>
      <c r="FHS4" s="150"/>
      <c r="FHT4" s="150"/>
      <c r="FHU4" s="150"/>
      <c r="FHV4" s="150"/>
      <c r="FHW4" s="150"/>
      <c r="FHX4" s="150"/>
      <c r="FHY4" s="150"/>
      <c r="FHZ4" s="150"/>
      <c r="FIA4" s="150"/>
      <c r="FIB4" s="150"/>
      <c r="FIC4" s="150"/>
      <c r="FID4" s="150"/>
      <c r="FIE4" s="150"/>
      <c r="FIF4" s="150"/>
      <c r="FIG4" s="150"/>
      <c r="FIH4" s="150"/>
      <c r="FII4" s="150"/>
      <c r="FIJ4" s="150"/>
      <c r="FIK4" s="150"/>
      <c r="FIL4" s="150"/>
      <c r="FIM4" s="150"/>
      <c r="FIN4" s="150"/>
      <c r="FIO4" s="150"/>
      <c r="FIP4" s="150"/>
      <c r="FIQ4" s="150"/>
      <c r="FIR4" s="150"/>
      <c r="FIS4" s="150"/>
      <c r="FIT4" s="150"/>
      <c r="FIU4" s="150"/>
      <c r="FIV4" s="150"/>
      <c r="FIW4" s="150"/>
      <c r="FIX4" s="150"/>
      <c r="FIY4" s="150"/>
      <c r="FIZ4" s="150"/>
      <c r="FJA4" s="150"/>
      <c r="FJB4" s="150"/>
      <c r="FJC4" s="150"/>
      <c r="FJD4" s="150"/>
      <c r="FJE4" s="150"/>
      <c r="FJF4" s="150"/>
      <c r="FJG4" s="150"/>
      <c r="FJH4" s="150"/>
      <c r="FJI4" s="150"/>
      <c r="FJJ4" s="150"/>
      <c r="FJK4" s="150"/>
      <c r="FJL4" s="150"/>
      <c r="FJM4" s="150"/>
      <c r="FJN4" s="150"/>
      <c r="FJO4" s="150"/>
      <c r="FJP4" s="150"/>
      <c r="FJQ4" s="150"/>
      <c r="FJR4" s="150"/>
      <c r="FJS4" s="150"/>
      <c r="FJT4" s="150"/>
      <c r="FJU4" s="150"/>
      <c r="FJV4" s="150"/>
      <c r="FJW4" s="150"/>
      <c r="FJX4" s="150"/>
      <c r="FJY4" s="150"/>
      <c r="FJZ4" s="150"/>
      <c r="FKA4" s="150"/>
      <c r="FKB4" s="150"/>
      <c r="FKC4" s="150"/>
      <c r="FKD4" s="150"/>
      <c r="FKE4" s="150"/>
      <c r="FKF4" s="150"/>
      <c r="FKG4" s="150"/>
      <c r="FKH4" s="150"/>
      <c r="FKI4" s="150"/>
      <c r="FKJ4" s="150"/>
      <c r="FKK4" s="150"/>
      <c r="FKL4" s="150"/>
      <c r="FKM4" s="150"/>
      <c r="FKN4" s="150"/>
      <c r="FKO4" s="150"/>
      <c r="FKP4" s="150"/>
      <c r="FKQ4" s="150"/>
      <c r="FKR4" s="150"/>
      <c r="FKS4" s="150"/>
      <c r="FKT4" s="150"/>
      <c r="FKU4" s="150"/>
      <c r="FKV4" s="150"/>
      <c r="FKW4" s="150"/>
      <c r="FKX4" s="150"/>
      <c r="FKY4" s="150"/>
      <c r="FKZ4" s="150"/>
      <c r="FLA4" s="150"/>
      <c r="FLB4" s="150"/>
      <c r="FLC4" s="150"/>
      <c r="FLD4" s="150"/>
      <c r="FLE4" s="150"/>
      <c r="FLF4" s="150"/>
      <c r="FLG4" s="150"/>
      <c r="FLH4" s="150"/>
      <c r="FLI4" s="150"/>
      <c r="FLJ4" s="150"/>
      <c r="FLK4" s="150"/>
      <c r="FLL4" s="150"/>
      <c r="FLM4" s="150"/>
      <c r="FLN4" s="150"/>
      <c r="FLO4" s="150"/>
      <c r="FLP4" s="150"/>
      <c r="FLQ4" s="150"/>
      <c r="FLR4" s="150"/>
      <c r="FLS4" s="150"/>
      <c r="FLT4" s="150"/>
      <c r="FLU4" s="150"/>
      <c r="FLV4" s="150"/>
      <c r="FLW4" s="150"/>
      <c r="FLX4" s="150"/>
      <c r="FLY4" s="150"/>
      <c r="FLZ4" s="150"/>
      <c r="FMA4" s="150"/>
      <c r="FMB4" s="150"/>
      <c r="FMC4" s="150"/>
      <c r="FMD4" s="150"/>
      <c r="FME4" s="150"/>
      <c r="FMF4" s="150"/>
      <c r="FMG4" s="150"/>
      <c r="FMH4" s="150"/>
      <c r="FMI4" s="150"/>
      <c r="FMJ4" s="150"/>
      <c r="FMK4" s="150"/>
      <c r="FML4" s="150"/>
      <c r="FMM4" s="150"/>
      <c r="FMN4" s="150"/>
      <c r="FMO4" s="150"/>
      <c r="FMP4" s="150"/>
      <c r="FMQ4" s="150"/>
      <c r="FMR4" s="150"/>
      <c r="FMS4" s="150"/>
      <c r="FMT4" s="150"/>
      <c r="FMU4" s="150"/>
      <c r="FMV4" s="150"/>
      <c r="FMW4" s="150"/>
      <c r="FMX4" s="150"/>
      <c r="FMY4" s="150"/>
      <c r="FMZ4" s="150"/>
      <c r="FNA4" s="150"/>
      <c r="FNB4" s="150"/>
      <c r="FNC4" s="150"/>
      <c r="FND4" s="150"/>
      <c r="FNE4" s="150"/>
      <c r="FNF4" s="150"/>
      <c r="FNG4" s="150"/>
      <c r="FNH4" s="150"/>
      <c r="FNI4" s="150"/>
      <c r="FNJ4" s="150"/>
      <c r="FNK4" s="150"/>
      <c r="FNL4" s="150"/>
      <c r="FNM4" s="150"/>
      <c r="FNN4" s="150"/>
      <c r="FNO4" s="150"/>
      <c r="FNP4" s="150"/>
      <c r="FNQ4" s="150"/>
      <c r="FNR4" s="150"/>
      <c r="FNS4" s="150"/>
      <c r="FNT4" s="150"/>
      <c r="FNU4" s="150"/>
      <c r="FNV4" s="150"/>
      <c r="FNW4" s="150"/>
      <c r="FNX4" s="150"/>
      <c r="FNY4" s="150"/>
      <c r="FNZ4" s="150"/>
      <c r="FOA4" s="150"/>
      <c r="FOB4" s="150"/>
      <c r="FOC4" s="150"/>
      <c r="FOD4" s="150"/>
      <c r="FOE4" s="150"/>
      <c r="FOF4" s="150"/>
      <c r="FOG4" s="150"/>
      <c r="FOH4" s="150"/>
      <c r="FOI4" s="150"/>
      <c r="FOJ4" s="150"/>
      <c r="FOK4" s="150"/>
      <c r="FOL4" s="150"/>
      <c r="FOM4" s="150"/>
      <c r="FON4" s="150"/>
      <c r="FOO4" s="150"/>
      <c r="FOP4" s="150"/>
      <c r="FOQ4" s="150"/>
      <c r="FOR4" s="150"/>
      <c r="FOS4" s="150"/>
      <c r="FOT4" s="150"/>
      <c r="FOU4" s="150"/>
      <c r="FOV4" s="150"/>
      <c r="FOW4" s="150"/>
      <c r="FOX4" s="150"/>
      <c r="FOY4" s="150"/>
      <c r="FOZ4" s="150"/>
      <c r="FPA4" s="150"/>
      <c r="FPB4" s="150"/>
      <c r="FPC4" s="150"/>
      <c r="FPD4" s="150"/>
      <c r="FPE4" s="150"/>
      <c r="FPF4" s="150"/>
      <c r="FPG4" s="150"/>
      <c r="FPH4" s="150"/>
      <c r="FPI4" s="150"/>
      <c r="FPJ4" s="150"/>
      <c r="FPK4" s="150"/>
      <c r="FPL4" s="150"/>
      <c r="FPM4" s="150"/>
      <c r="FPN4" s="150"/>
      <c r="FPO4" s="150"/>
      <c r="FPP4" s="150"/>
      <c r="FPQ4" s="150"/>
      <c r="FPR4" s="150"/>
      <c r="FPS4" s="150"/>
      <c r="FPT4" s="150"/>
      <c r="FPU4" s="150"/>
      <c r="FPV4" s="150"/>
      <c r="FPW4" s="150"/>
      <c r="FPX4" s="150"/>
      <c r="FPY4" s="150"/>
      <c r="FPZ4" s="150"/>
      <c r="FQA4" s="150"/>
      <c r="FQB4" s="150"/>
      <c r="FQC4" s="150"/>
      <c r="FQD4" s="150"/>
      <c r="FQE4" s="150"/>
      <c r="FQF4" s="150"/>
      <c r="FQG4" s="150"/>
      <c r="FQH4" s="150"/>
      <c r="FQI4" s="150"/>
      <c r="FQJ4" s="150"/>
      <c r="FQK4" s="150"/>
      <c r="FQL4" s="150"/>
      <c r="FQM4" s="150"/>
      <c r="FQN4" s="150"/>
      <c r="FQO4" s="150"/>
      <c r="FQP4" s="150"/>
      <c r="FQQ4" s="150"/>
      <c r="FQR4" s="150"/>
      <c r="FQS4" s="150"/>
      <c r="FQT4" s="150"/>
      <c r="FQU4" s="150"/>
      <c r="FQV4" s="150"/>
      <c r="FQW4" s="150"/>
      <c r="FQX4" s="150"/>
      <c r="FQY4" s="150"/>
      <c r="FQZ4" s="150"/>
      <c r="FRA4" s="150"/>
      <c r="FRB4" s="150"/>
      <c r="FRC4" s="150"/>
      <c r="FRD4" s="150"/>
      <c r="FRE4" s="150"/>
      <c r="FRF4" s="150"/>
      <c r="FRG4" s="150"/>
      <c r="FRH4" s="150"/>
      <c r="FRI4" s="150"/>
      <c r="FRJ4" s="150"/>
      <c r="FRK4" s="150"/>
      <c r="FRL4" s="150"/>
      <c r="FRM4" s="150"/>
      <c r="FRN4" s="150"/>
      <c r="FRO4" s="150"/>
      <c r="FRP4" s="150"/>
      <c r="FRQ4" s="150"/>
      <c r="FRR4" s="150"/>
      <c r="FRS4" s="150"/>
      <c r="FRT4" s="150"/>
      <c r="FRU4" s="150"/>
      <c r="FRV4" s="150"/>
      <c r="FRW4" s="150"/>
      <c r="FRX4" s="150"/>
      <c r="FRY4" s="150"/>
      <c r="FRZ4" s="150"/>
      <c r="FSA4" s="150"/>
      <c r="FSB4" s="150"/>
      <c r="FSC4" s="150"/>
      <c r="FSD4" s="150"/>
      <c r="FSE4" s="150"/>
      <c r="FSF4" s="150"/>
      <c r="FSG4" s="150"/>
      <c r="FSH4" s="150"/>
      <c r="FSI4" s="150"/>
      <c r="FSJ4" s="150"/>
      <c r="FSK4" s="150"/>
      <c r="FSL4" s="150"/>
      <c r="FSM4" s="150"/>
      <c r="FSN4" s="150"/>
      <c r="FSO4" s="150"/>
      <c r="FSP4" s="150"/>
      <c r="FSQ4" s="150"/>
      <c r="FSR4" s="150"/>
      <c r="FSS4" s="150"/>
      <c r="FST4" s="150"/>
      <c r="FSU4" s="150"/>
      <c r="FSV4" s="150"/>
      <c r="FSW4" s="150"/>
      <c r="FSX4" s="150"/>
      <c r="FSY4" s="150"/>
      <c r="FSZ4" s="150"/>
      <c r="FTA4" s="150"/>
      <c r="FTB4" s="150"/>
      <c r="FTC4" s="150"/>
      <c r="FTD4" s="150"/>
      <c r="FTE4" s="150"/>
      <c r="FTF4" s="150"/>
      <c r="FTG4" s="150"/>
      <c r="FTH4" s="150"/>
      <c r="FTI4" s="150"/>
      <c r="FTJ4" s="150"/>
      <c r="FTK4" s="150"/>
      <c r="FTL4" s="150"/>
      <c r="FTM4" s="150"/>
      <c r="FTN4" s="150"/>
      <c r="FTO4" s="150"/>
      <c r="FTP4" s="150"/>
      <c r="FTQ4" s="150"/>
      <c r="FTR4" s="150"/>
      <c r="FTS4" s="150"/>
      <c r="FTT4" s="150"/>
      <c r="FTU4" s="150"/>
      <c r="FTV4" s="150"/>
      <c r="FTW4" s="150"/>
      <c r="FTX4" s="150"/>
      <c r="FTY4" s="150"/>
      <c r="FTZ4" s="150"/>
      <c r="FUA4" s="150"/>
      <c r="FUB4" s="150"/>
      <c r="FUC4" s="150"/>
      <c r="FUD4" s="150"/>
      <c r="FUE4" s="150"/>
      <c r="FUF4" s="150"/>
      <c r="FUG4" s="150"/>
      <c r="FUH4" s="150"/>
      <c r="FUI4" s="150"/>
      <c r="FUJ4" s="150"/>
      <c r="FUK4" s="150"/>
      <c r="FUL4" s="150"/>
      <c r="FUM4" s="150"/>
      <c r="FUN4" s="150"/>
      <c r="FUO4" s="150"/>
      <c r="FUP4" s="150"/>
      <c r="FUQ4" s="150"/>
      <c r="FUR4" s="150"/>
      <c r="FUS4" s="150"/>
      <c r="FUT4" s="150"/>
      <c r="FUU4" s="150"/>
      <c r="FUV4" s="150"/>
      <c r="FUW4" s="150"/>
      <c r="FUX4" s="150"/>
      <c r="FUY4" s="150"/>
      <c r="FUZ4" s="150"/>
      <c r="FVA4" s="150"/>
      <c r="FVB4" s="150"/>
      <c r="FVC4" s="150"/>
      <c r="FVD4" s="150"/>
      <c r="FVE4" s="150"/>
      <c r="FVF4" s="150"/>
      <c r="FVG4" s="150"/>
      <c r="FVH4" s="150"/>
      <c r="FVI4" s="150"/>
      <c r="FVJ4" s="150"/>
      <c r="FVK4" s="150"/>
      <c r="FVL4" s="150"/>
      <c r="FVM4" s="150"/>
      <c r="FVN4" s="150"/>
      <c r="FVO4" s="150"/>
      <c r="FVP4" s="150"/>
      <c r="FVQ4" s="150"/>
      <c r="FVR4" s="150"/>
      <c r="FVS4" s="150"/>
      <c r="FVT4" s="150"/>
      <c r="FVU4" s="150"/>
      <c r="FVV4" s="150"/>
      <c r="FVW4" s="150"/>
      <c r="FVX4" s="150"/>
      <c r="FVY4" s="150"/>
      <c r="FVZ4" s="150"/>
      <c r="FWA4" s="150"/>
      <c r="FWB4" s="150"/>
      <c r="FWC4" s="150"/>
      <c r="FWD4" s="150"/>
      <c r="FWE4" s="150"/>
      <c r="FWF4" s="150"/>
      <c r="FWG4" s="150"/>
      <c r="FWH4" s="150"/>
      <c r="FWI4" s="150"/>
      <c r="FWJ4" s="150"/>
      <c r="FWK4" s="150"/>
      <c r="FWL4" s="150"/>
      <c r="FWM4" s="150"/>
      <c r="FWN4" s="150"/>
      <c r="FWO4" s="150"/>
      <c r="FWP4" s="150"/>
      <c r="FWQ4" s="150"/>
      <c r="FWR4" s="150"/>
      <c r="FWS4" s="150"/>
      <c r="FWT4" s="150"/>
      <c r="FWU4" s="150"/>
      <c r="FWV4" s="150"/>
      <c r="FWW4" s="150"/>
      <c r="FWX4" s="150"/>
      <c r="FWY4" s="150"/>
      <c r="FWZ4" s="150"/>
      <c r="FXA4" s="150"/>
      <c r="FXB4" s="150"/>
      <c r="FXC4" s="150"/>
      <c r="FXD4" s="150"/>
      <c r="FXE4" s="150"/>
      <c r="FXF4" s="150"/>
      <c r="FXG4" s="150"/>
      <c r="FXH4" s="150"/>
      <c r="FXI4" s="150"/>
      <c r="FXJ4" s="150"/>
      <c r="FXK4" s="150"/>
      <c r="FXL4" s="150"/>
      <c r="FXM4" s="150"/>
      <c r="FXN4" s="150"/>
      <c r="FXO4" s="150"/>
      <c r="FXP4" s="150"/>
      <c r="FXQ4" s="150"/>
      <c r="FXR4" s="150"/>
      <c r="FXS4" s="150"/>
      <c r="FXT4" s="150"/>
      <c r="FXU4" s="150"/>
      <c r="FXV4" s="150"/>
      <c r="FXW4" s="150"/>
      <c r="FXX4" s="150"/>
      <c r="FXY4" s="150"/>
      <c r="FXZ4" s="150"/>
      <c r="FYA4" s="150"/>
      <c r="FYB4" s="150"/>
      <c r="FYC4" s="150"/>
      <c r="FYD4" s="150"/>
      <c r="FYE4" s="150"/>
      <c r="FYF4" s="150"/>
      <c r="FYG4" s="150"/>
      <c r="FYH4" s="150"/>
      <c r="FYI4" s="150"/>
      <c r="FYJ4" s="150"/>
      <c r="FYK4" s="150"/>
      <c r="FYL4" s="150"/>
      <c r="FYM4" s="150"/>
      <c r="FYN4" s="150"/>
      <c r="FYO4" s="150"/>
      <c r="FYP4" s="150"/>
      <c r="FYQ4" s="150"/>
      <c r="FYR4" s="150"/>
      <c r="FYS4" s="150"/>
      <c r="FYT4" s="150"/>
      <c r="FYU4" s="150"/>
      <c r="FYV4" s="150"/>
      <c r="FYW4" s="150"/>
      <c r="FYX4" s="150"/>
      <c r="FYY4" s="150"/>
      <c r="FYZ4" s="150"/>
      <c r="FZA4" s="150"/>
      <c r="FZB4" s="150"/>
      <c r="FZC4" s="150"/>
      <c r="FZD4" s="150"/>
      <c r="FZE4" s="150"/>
      <c r="FZF4" s="150"/>
      <c r="FZG4" s="150"/>
      <c r="FZH4" s="150"/>
      <c r="FZI4" s="150"/>
      <c r="FZJ4" s="150"/>
      <c r="FZK4" s="150"/>
      <c r="FZL4" s="150"/>
      <c r="FZM4" s="150"/>
      <c r="FZN4" s="150"/>
      <c r="FZO4" s="150"/>
      <c r="FZP4" s="150"/>
      <c r="FZQ4" s="150"/>
      <c r="FZR4" s="150"/>
      <c r="FZS4" s="150"/>
      <c r="FZT4" s="150"/>
      <c r="FZU4" s="150"/>
      <c r="FZV4" s="150"/>
      <c r="FZW4" s="150"/>
      <c r="FZX4" s="150"/>
      <c r="FZY4" s="150"/>
      <c r="FZZ4" s="150"/>
      <c r="GAA4" s="150"/>
      <c r="GAB4" s="150"/>
      <c r="GAC4" s="150"/>
      <c r="GAD4" s="150"/>
      <c r="GAE4" s="150"/>
      <c r="GAF4" s="150"/>
      <c r="GAG4" s="150"/>
      <c r="GAH4" s="150"/>
      <c r="GAI4" s="150"/>
      <c r="GAJ4" s="150"/>
      <c r="GAK4" s="150"/>
      <c r="GAL4" s="150"/>
      <c r="GAM4" s="150"/>
      <c r="GAN4" s="150"/>
      <c r="GAO4" s="150"/>
      <c r="GAP4" s="150"/>
      <c r="GAQ4" s="150"/>
      <c r="GAR4" s="150"/>
      <c r="GAS4" s="150"/>
      <c r="GAT4" s="150"/>
      <c r="GAU4" s="150"/>
      <c r="GAV4" s="150"/>
      <c r="GAW4" s="150"/>
      <c r="GAX4" s="150"/>
      <c r="GAY4" s="150"/>
      <c r="GAZ4" s="150"/>
      <c r="GBA4" s="150"/>
      <c r="GBB4" s="150"/>
      <c r="GBC4" s="150"/>
      <c r="GBD4" s="150"/>
      <c r="GBE4" s="150"/>
      <c r="GBF4" s="150"/>
      <c r="GBG4" s="150"/>
      <c r="GBH4" s="150"/>
      <c r="GBI4" s="150"/>
      <c r="GBJ4" s="150"/>
      <c r="GBK4" s="150"/>
      <c r="GBL4" s="150"/>
      <c r="GBM4" s="150"/>
      <c r="GBN4" s="150"/>
      <c r="GBO4" s="150"/>
      <c r="GBP4" s="150"/>
      <c r="GBQ4" s="150"/>
      <c r="GBR4" s="150"/>
      <c r="GBS4" s="150"/>
      <c r="GBT4" s="150"/>
      <c r="GBU4" s="150"/>
      <c r="GBV4" s="150"/>
      <c r="GBW4" s="150"/>
      <c r="GBX4" s="150"/>
      <c r="GBY4" s="150"/>
      <c r="GBZ4" s="150"/>
      <c r="GCA4" s="150"/>
      <c r="GCB4" s="150"/>
      <c r="GCC4" s="150"/>
      <c r="GCD4" s="150"/>
      <c r="GCE4" s="150"/>
      <c r="GCF4" s="150"/>
      <c r="GCG4" s="150"/>
      <c r="GCH4" s="150"/>
      <c r="GCI4" s="150"/>
      <c r="GCJ4" s="150"/>
      <c r="GCK4" s="150"/>
      <c r="GCL4" s="150"/>
      <c r="GCM4" s="150"/>
      <c r="GCN4" s="150"/>
      <c r="GCO4" s="150"/>
      <c r="GCP4" s="150"/>
      <c r="GCQ4" s="150"/>
      <c r="GCR4" s="150"/>
      <c r="GCS4" s="150"/>
      <c r="GCT4" s="150"/>
      <c r="GCU4" s="150"/>
      <c r="GCV4" s="150"/>
      <c r="GCW4" s="150"/>
      <c r="GCX4" s="150"/>
      <c r="GCY4" s="150"/>
      <c r="GCZ4" s="150"/>
      <c r="GDA4" s="150"/>
      <c r="GDB4" s="150"/>
      <c r="GDC4" s="150"/>
      <c r="GDD4" s="150"/>
      <c r="GDE4" s="150"/>
      <c r="GDF4" s="150"/>
      <c r="GDG4" s="150"/>
      <c r="GDH4" s="150"/>
      <c r="GDI4" s="150"/>
      <c r="GDJ4" s="150"/>
      <c r="GDK4" s="150"/>
      <c r="GDL4" s="150"/>
      <c r="GDM4" s="150"/>
      <c r="GDN4" s="150"/>
      <c r="GDO4" s="150"/>
      <c r="GDP4" s="150"/>
      <c r="GDQ4" s="150"/>
      <c r="GDR4" s="150"/>
      <c r="GDS4" s="150"/>
      <c r="GDT4" s="150"/>
      <c r="GDU4" s="150"/>
      <c r="GDV4" s="150"/>
      <c r="GDW4" s="150"/>
      <c r="GDX4" s="150"/>
      <c r="GDY4" s="150"/>
      <c r="GDZ4" s="150"/>
      <c r="GEA4" s="150"/>
      <c r="GEB4" s="150"/>
      <c r="GEC4" s="150"/>
      <c r="GED4" s="150"/>
      <c r="GEE4" s="150"/>
      <c r="GEF4" s="150"/>
      <c r="GEG4" s="150"/>
      <c r="GEH4" s="150"/>
      <c r="GEI4" s="150"/>
      <c r="GEJ4" s="150"/>
      <c r="GEK4" s="150"/>
      <c r="GEL4" s="150"/>
      <c r="GEM4" s="150"/>
      <c r="GEN4" s="150"/>
      <c r="GEO4" s="150"/>
      <c r="GEP4" s="150"/>
      <c r="GEQ4" s="150"/>
      <c r="GER4" s="150"/>
      <c r="GES4" s="150"/>
      <c r="GET4" s="150"/>
      <c r="GEU4" s="150"/>
      <c r="GEV4" s="150"/>
      <c r="GEW4" s="150"/>
      <c r="GEX4" s="150"/>
      <c r="GEY4" s="150"/>
      <c r="GEZ4" s="150"/>
      <c r="GFA4" s="150"/>
      <c r="GFB4" s="150"/>
      <c r="GFC4" s="150"/>
      <c r="GFD4" s="150"/>
      <c r="GFE4" s="150"/>
      <c r="GFF4" s="150"/>
      <c r="GFG4" s="150"/>
      <c r="GFH4" s="150"/>
      <c r="GFI4" s="150"/>
      <c r="GFJ4" s="150"/>
      <c r="GFK4" s="150"/>
      <c r="GFL4" s="150"/>
      <c r="GFM4" s="150"/>
      <c r="GFN4" s="150"/>
      <c r="GFO4" s="150"/>
      <c r="GFP4" s="150"/>
      <c r="GFQ4" s="150"/>
      <c r="GFR4" s="150"/>
      <c r="GFS4" s="150"/>
      <c r="GFT4" s="150"/>
      <c r="GFU4" s="150"/>
      <c r="GFV4" s="150"/>
      <c r="GFW4" s="150"/>
      <c r="GFX4" s="150"/>
      <c r="GFY4" s="150"/>
      <c r="GFZ4" s="150"/>
      <c r="GGA4" s="150"/>
      <c r="GGB4" s="150"/>
      <c r="GGC4" s="150"/>
      <c r="GGD4" s="150"/>
      <c r="GGE4" s="150"/>
      <c r="GGF4" s="150"/>
      <c r="GGG4" s="150"/>
      <c r="GGH4" s="150"/>
      <c r="GGI4" s="150"/>
      <c r="GGJ4" s="150"/>
      <c r="GGK4" s="150"/>
      <c r="GGL4" s="150"/>
      <c r="GGM4" s="150"/>
      <c r="GGN4" s="150"/>
      <c r="GGO4" s="150"/>
      <c r="GGP4" s="150"/>
      <c r="GGQ4" s="150"/>
      <c r="GGR4" s="150"/>
      <c r="GGS4" s="150"/>
      <c r="GGT4" s="150"/>
      <c r="GGU4" s="150"/>
      <c r="GGV4" s="150"/>
      <c r="GGW4" s="150"/>
      <c r="GGX4" s="150"/>
      <c r="GGY4" s="150"/>
      <c r="GGZ4" s="150"/>
      <c r="GHA4" s="150"/>
      <c r="GHB4" s="150"/>
      <c r="GHC4" s="150"/>
      <c r="GHD4" s="150"/>
      <c r="GHE4" s="150"/>
      <c r="GHF4" s="150"/>
      <c r="GHG4" s="150"/>
      <c r="GHH4" s="150"/>
      <c r="GHI4" s="150"/>
      <c r="GHJ4" s="150"/>
      <c r="GHK4" s="150"/>
      <c r="GHL4" s="150"/>
      <c r="GHM4" s="150"/>
      <c r="GHN4" s="150"/>
      <c r="GHO4" s="150"/>
      <c r="GHP4" s="150"/>
      <c r="GHQ4" s="150"/>
      <c r="GHR4" s="150"/>
      <c r="GHS4" s="150"/>
      <c r="GHT4" s="150"/>
      <c r="GHU4" s="150"/>
      <c r="GHV4" s="150"/>
      <c r="GHW4" s="150"/>
      <c r="GHX4" s="150"/>
      <c r="GHY4" s="150"/>
      <c r="GHZ4" s="150"/>
      <c r="GIA4" s="150"/>
      <c r="GIB4" s="150"/>
      <c r="GIC4" s="150"/>
      <c r="GID4" s="150"/>
      <c r="GIE4" s="150"/>
      <c r="GIF4" s="150"/>
      <c r="GIG4" s="150"/>
      <c r="GIH4" s="150"/>
      <c r="GII4" s="150"/>
      <c r="GIJ4" s="150"/>
      <c r="GIK4" s="150"/>
      <c r="GIL4" s="150"/>
      <c r="GIM4" s="150"/>
      <c r="GIN4" s="150"/>
      <c r="GIO4" s="150"/>
      <c r="GIP4" s="150"/>
      <c r="GIQ4" s="150"/>
      <c r="GIR4" s="150"/>
      <c r="GIS4" s="150"/>
      <c r="GIT4" s="150"/>
      <c r="GIU4" s="150"/>
      <c r="GIV4" s="150"/>
      <c r="GIW4" s="150"/>
      <c r="GIX4" s="150"/>
      <c r="GIY4" s="150"/>
      <c r="GIZ4" s="150"/>
      <c r="GJA4" s="150"/>
      <c r="GJB4" s="150"/>
      <c r="GJC4" s="150"/>
      <c r="GJD4" s="150"/>
      <c r="GJE4" s="150"/>
      <c r="GJF4" s="150"/>
      <c r="GJG4" s="150"/>
      <c r="GJH4" s="150"/>
      <c r="GJI4" s="150"/>
      <c r="GJJ4" s="150"/>
      <c r="GJK4" s="150"/>
      <c r="GJL4" s="150"/>
      <c r="GJM4" s="150"/>
      <c r="GJN4" s="150"/>
      <c r="GJO4" s="150"/>
      <c r="GJP4" s="150"/>
      <c r="GJQ4" s="150"/>
      <c r="GJR4" s="150"/>
      <c r="GJS4" s="150"/>
      <c r="GJT4" s="150"/>
      <c r="GJU4" s="150"/>
      <c r="GJV4" s="150"/>
      <c r="GJW4" s="150"/>
      <c r="GJX4" s="150"/>
      <c r="GJY4" s="150"/>
      <c r="GJZ4" s="150"/>
      <c r="GKA4" s="150"/>
      <c r="GKB4" s="150"/>
      <c r="GKC4" s="150"/>
      <c r="GKD4" s="150"/>
      <c r="GKE4" s="150"/>
      <c r="GKF4" s="150"/>
      <c r="GKG4" s="150"/>
      <c r="GKH4" s="150"/>
      <c r="GKI4" s="150"/>
      <c r="GKJ4" s="150"/>
      <c r="GKK4" s="150"/>
      <c r="GKL4" s="150"/>
      <c r="GKM4" s="150"/>
      <c r="GKN4" s="150"/>
      <c r="GKO4" s="150"/>
      <c r="GKP4" s="150"/>
      <c r="GKQ4" s="150"/>
      <c r="GKR4" s="150"/>
      <c r="GKS4" s="150"/>
      <c r="GKT4" s="150"/>
      <c r="GKU4" s="150"/>
      <c r="GKV4" s="150"/>
      <c r="GKW4" s="150"/>
      <c r="GKX4" s="150"/>
      <c r="GKY4" s="150"/>
      <c r="GKZ4" s="150"/>
      <c r="GLA4" s="150"/>
      <c r="GLB4" s="150"/>
      <c r="GLC4" s="150"/>
      <c r="GLD4" s="150"/>
      <c r="GLE4" s="150"/>
      <c r="GLF4" s="150"/>
      <c r="GLG4" s="150"/>
      <c r="GLH4" s="150"/>
      <c r="GLI4" s="150"/>
      <c r="GLJ4" s="150"/>
      <c r="GLK4" s="150"/>
      <c r="GLL4" s="150"/>
      <c r="GLM4" s="150"/>
      <c r="GLN4" s="150"/>
      <c r="GLO4" s="150"/>
      <c r="GLP4" s="150"/>
      <c r="GLQ4" s="150"/>
      <c r="GLR4" s="150"/>
      <c r="GLS4" s="150"/>
      <c r="GLT4" s="150"/>
      <c r="GLU4" s="150"/>
      <c r="GLV4" s="150"/>
      <c r="GLW4" s="150"/>
      <c r="GLX4" s="150"/>
      <c r="GLY4" s="150"/>
      <c r="GLZ4" s="150"/>
      <c r="GMA4" s="150"/>
      <c r="GMB4" s="150"/>
      <c r="GMC4" s="150"/>
      <c r="GMD4" s="150"/>
      <c r="GME4" s="150"/>
      <c r="GMF4" s="150"/>
      <c r="GMG4" s="150"/>
      <c r="GMH4" s="150"/>
      <c r="GMI4" s="150"/>
      <c r="GMJ4" s="150"/>
      <c r="GMK4" s="150"/>
      <c r="GML4" s="150"/>
      <c r="GMM4" s="150"/>
      <c r="GMN4" s="150"/>
      <c r="GMO4" s="150"/>
      <c r="GMP4" s="150"/>
      <c r="GMQ4" s="150"/>
      <c r="GMR4" s="150"/>
      <c r="GMS4" s="150"/>
      <c r="GMT4" s="150"/>
      <c r="GMU4" s="150"/>
      <c r="GMV4" s="150"/>
      <c r="GMW4" s="150"/>
      <c r="GMX4" s="150"/>
      <c r="GMY4" s="150"/>
      <c r="GMZ4" s="150"/>
      <c r="GNA4" s="150"/>
      <c r="GNB4" s="150"/>
      <c r="GNC4" s="150"/>
      <c r="GND4" s="150"/>
      <c r="GNE4" s="150"/>
      <c r="GNF4" s="150"/>
      <c r="GNG4" s="150"/>
      <c r="GNH4" s="150"/>
      <c r="GNI4" s="150"/>
      <c r="GNJ4" s="150"/>
      <c r="GNK4" s="150"/>
      <c r="GNL4" s="150"/>
      <c r="GNM4" s="150"/>
      <c r="GNN4" s="150"/>
      <c r="GNO4" s="150"/>
      <c r="GNP4" s="150"/>
      <c r="GNQ4" s="150"/>
      <c r="GNR4" s="150"/>
      <c r="GNS4" s="150"/>
      <c r="GNT4" s="150"/>
      <c r="GNU4" s="150"/>
      <c r="GNV4" s="150"/>
      <c r="GNW4" s="150"/>
      <c r="GNX4" s="150"/>
      <c r="GNY4" s="150"/>
      <c r="GNZ4" s="150"/>
      <c r="GOA4" s="150"/>
      <c r="GOB4" s="150"/>
      <c r="GOC4" s="150"/>
      <c r="GOD4" s="150"/>
      <c r="GOE4" s="150"/>
      <c r="GOF4" s="150"/>
      <c r="GOG4" s="150"/>
      <c r="GOH4" s="150"/>
      <c r="GOI4" s="150"/>
      <c r="GOJ4" s="150"/>
      <c r="GOK4" s="150"/>
      <c r="GOL4" s="150"/>
      <c r="GOM4" s="150"/>
      <c r="GON4" s="150"/>
      <c r="GOO4" s="150"/>
      <c r="GOP4" s="150"/>
      <c r="GOQ4" s="150"/>
      <c r="GOR4" s="150"/>
      <c r="GOS4" s="150"/>
      <c r="GOT4" s="150"/>
      <c r="GOU4" s="150"/>
      <c r="GOV4" s="150"/>
      <c r="GOW4" s="150"/>
      <c r="GOX4" s="150"/>
      <c r="GOY4" s="150"/>
      <c r="GOZ4" s="150"/>
      <c r="GPA4" s="150"/>
      <c r="GPB4" s="150"/>
      <c r="GPC4" s="150"/>
      <c r="GPD4" s="150"/>
      <c r="GPE4" s="150"/>
      <c r="GPF4" s="150"/>
      <c r="GPG4" s="150"/>
      <c r="GPH4" s="150"/>
      <c r="GPI4" s="150"/>
      <c r="GPJ4" s="150"/>
      <c r="GPK4" s="150"/>
      <c r="GPL4" s="150"/>
      <c r="GPM4" s="150"/>
      <c r="GPN4" s="150"/>
      <c r="GPO4" s="150"/>
      <c r="GPP4" s="150"/>
      <c r="GPQ4" s="150"/>
      <c r="GPR4" s="150"/>
      <c r="GPS4" s="150"/>
      <c r="GPT4" s="150"/>
      <c r="GPU4" s="150"/>
      <c r="GPV4" s="150"/>
      <c r="GPW4" s="150"/>
      <c r="GPX4" s="150"/>
      <c r="GPY4" s="150"/>
      <c r="GPZ4" s="150"/>
      <c r="GQA4" s="150"/>
      <c r="GQB4" s="150"/>
      <c r="GQC4" s="150"/>
      <c r="GQD4" s="150"/>
      <c r="GQE4" s="150"/>
      <c r="GQF4" s="150"/>
      <c r="GQG4" s="150"/>
      <c r="GQH4" s="150"/>
      <c r="GQI4" s="150"/>
      <c r="GQJ4" s="150"/>
      <c r="GQK4" s="150"/>
      <c r="GQL4" s="150"/>
      <c r="GQM4" s="150"/>
      <c r="GQN4" s="150"/>
      <c r="GQO4" s="150"/>
      <c r="GQP4" s="150"/>
      <c r="GQQ4" s="150"/>
      <c r="GQR4" s="150"/>
      <c r="GQS4" s="150"/>
      <c r="GQT4" s="150"/>
      <c r="GQU4" s="150"/>
      <c r="GQV4" s="150"/>
      <c r="GQW4" s="150"/>
      <c r="GQX4" s="150"/>
      <c r="GQY4" s="150"/>
      <c r="GQZ4" s="150"/>
      <c r="GRA4" s="150"/>
      <c r="GRB4" s="150"/>
      <c r="GRC4" s="150"/>
      <c r="GRD4" s="150"/>
      <c r="GRE4" s="150"/>
      <c r="GRF4" s="150"/>
      <c r="GRG4" s="150"/>
      <c r="GRH4" s="150"/>
      <c r="GRI4" s="150"/>
      <c r="GRJ4" s="150"/>
      <c r="GRK4" s="150"/>
      <c r="GRL4" s="150"/>
      <c r="GRM4" s="150"/>
      <c r="GRN4" s="150"/>
      <c r="GRO4" s="150"/>
      <c r="GRP4" s="150"/>
      <c r="GRQ4" s="150"/>
      <c r="GRR4" s="150"/>
      <c r="GRS4" s="150"/>
      <c r="GRT4" s="150"/>
      <c r="GRU4" s="150"/>
      <c r="GRV4" s="150"/>
      <c r="GRW4" s="150"/>
      <c r="GRX4" s="150"/>
      <c r="GRY4" s="150"/>
      <c r="GRZ4" s="150"/>
      <c r="GSA4" s="150"/>
      <c r="GSB4" s="150"/>
      <c r="GSC4" s="150"/>
      <c r="GSD4" s="150"/>
      <c r="GSE4" s="150"/>
      <c r="GSF4" s="150"/>
      <c r="GSG4" s="150"/>
      <c r="GSH4" s="150"/>
      <c r="GSI4" s="150"/>
      <c r="GSJ4" s="150"/>
      <c r="GSK4" s="150"/>
      <c r="GSL4" s="150"/>
      <c r="GSM4" s="150"/>
      <c r="GSN4" s="150"/>
      <c r="GSO4" s="150"/>
      <c r="GSP4" s="150"/>
      <c r="GSQ4" s="150"/>
      <c r="GSR4" s="150"/>
      <c r="GSS4" s="150"/>
      <c r="GST4" s="150"/>
      <c r="GSU4" s="150"/>
      <c r="GSV4" s="150"/>
      <c r="GSW4" s="150"/>
      <c r="GSX4" s="150"/>
      <c r="GSY4" s="150"/>
      <c r="GSZ4" s="150"/>
      <c r="GTA4" s="150"/>
      <c r="GTB4" s="150"/>
      <c r="GTC4" s="150"/>
      <c r="GTD4" s="150"/>
      <c r="GTE4" s="150"/>
      <c r="GTF4" s="150"/>
      <c r="GTG4" s="150"/>
      <c r="GTH4" s="150"/>
      <c r="GTI4" s="150"/>
      <c r="GTJ4" s="150"/>
      <c r="GTK4" s="150"/>
      <c r="GTL4" s="150"/>
      <c r="GTM4" s="150"/>
      <c r="GTN4" s="150"/>
      <c r="GTO4" s="150"/>
      <c r="GTP4" s="150"/>
      <c r="GTQ4" s="150"/>
      <c r="GTR4" s="150"/>
      <c r="GTS4" s="150"/>
      <c r="GTT4" s="150"/>
      <c r="GTU4" s="150"/>
      <c r="GTV4" s="150"/>
      <c r="GTW4" s="150"/>
      <c r="GTX4" s="150"/>
      <c r="GTY4" s="150"/>
      <c r="GTZ4" s="150"/>
      <c r="GUA4" s="150"/>
      <c r="GUB4" s="150"/>
      <c r="GUC4" s="150"/>
      <c r="GUD4" s="150"/>
      <c r="GUE4" s="150"/>
      <c r="GUF4" s="150"/>
      <c r="GUG4" s="150"/>
      <c r="GUH4" s="150"/>
      <c r="GUI4" s="150"/>
      <c r="GUJ4" s="150"/>
      <c r="GUK4" s="150"/>
      <c r="GUL4" s="150"/>
      <c r="GUM4" s="150"/>
      <c r="GUN4" s="150"/>
      <c r="GUO4" s="150"/>
      <c r="GUP4" s="150"/>
      <c r="GUQ4" s="150"/>
      <c r="GUR4" s="150"/>
      <c r="GUS4" s="150"/>
      <c r="GUT4" s="150"/>
      <c r="GUU4" s="150"/>
      <c r="GUV4" s="150"/>
      <c r="GUW4" s="150"/>
      <c r="GUX4" s="150"/>
      <c r="GUY4" s="150"/>
      <c r="GUZ4" s="150"/>
      <c r="GVA4" s="150"/>
      <c r="GVB4" s="150"/>
      <c r="GVC4" s="150"/>
      <c r="GVD4" s="150"/>
      <c r="GVE4" s="150"/>
      <c r="GVF4" s="150"/>
      <c r="GVG4" s="150"/>
      <c r="GVH4" s="150"/>
      <c r="GVI4" s="150"/>
      <c r="GVJ4" s="150"/>
      <c r="GVK4" s="150"/>
      <c r="GVL4" s="150"/>
      <c r="GVM4" s="150"/>
      <c r="GVN4" s="150"/>
      <c r="GVO4" s="150"/>
      <c r="GVP4" s="150"/>
      <c r="GVQ4" s="150"/>
      <c r="GVR4" s="150"/>
      <c r="GVS4" s="150"/>
      <c r="GVT4" s="150"/>
      <c r="GVU4" s="150"/>
      <c r="GVV4" s="150"/>
      <c r="GVW4" s="150"/>
      <c r="GVX4" s="150"/>
      <c r="GVY4" s="150"/>
      <c r="GVZ4" s="150"/>
      <c r="GWA4" s="150"/>
      <c r="GWB4" s="150"/>
      <c r="GWC4" s="150"/>
      <c r="GWD4" s="150"/>
      <c r="GWE4" s="150"/>
      <c r="GWF4" s="150"/>
      <c r="GWG4" s="150"/>
      <c r="GWH4" s="150"/>
      <c r="GWI4" s="150"/>
      <c r="GWJ4" s="150"/>
      <c r="GWK4" s="150"/>
      <c r="GWL4" s="150"/>
      <c r="GWM4" s="150"/>
      <c r="GWN4" s="150"/>
      <c r="GWO4" s="150"/>
      <c r="GWP4" s="150"/>
      <c r="GWQ4" s="150"/>
      <c r="GWR4" s="150"/>
      <c r="GWS4" s="150"/>
      <c r="GWT4" s="150"/>
      <c r="GWU4" s="150"/>
      <c r="GWV4" s="150"/>
      <c r="GWW4" s="150"/>
      <c r="GWX4" s="150"/>
      <c r="GWY4" s="150"/>
      <c r="GWZ4" s="150"/>
      <c r="GXA4" s="150"/>
      <c r="GXB4" s="150"/>
      <c r="GXC4" s="150"/>
      <c r="GXD4" s="150"/>
      <c r="GXE4" s="150"/>
      <c r="GXF4" s="150"/>
      <c r="GXG4" s="150"/>
      <c r="GXH4" s="150"/>
      <c r="GXI4" s="150"/>
      <c r="GXJ4" s="150"/>
      <c r="GXK4" s="150"/>
      <c r="GXL4" s="150"/>
      <c r="GXM4" s="150"/>
      <c r="GXN4" s="150"/>
      <c r="GXO4" s="150"/>
      <c r="GXP4" s="150"/>
      <c r="GXQ4" s="150"/>
      <c r="GXR4" s="150"/>
      <c r="GXS4" s="150"/>
      <c r="GXT4" s="150"/>
      <c r="GXU4" s="150"/>
      <c r="GXV4" s="150"/>
      <c r="GXW4" s="150"/>
      <c r="GXX4" s="150"/>
      <c r="GXY4" s="150"/>
      <c r="GXZ4" s="150"/>
      <c r="GYA4" s="150"/>
      <c r="GYB4" s="150"/>
      <c r="GYC4" s="150"/>
      <c r="GYD4" s="150"/>
      <c r="GYE4" s="150"/>
      <c r="GYF4" s="150"/>
      <c r="GYG4" s="150"/>
      <c r="GYH4" s="150"/>
      <c r="GYI4" s="150"/>
      <c r="GYJ4" s="150"/>
      <c r="GYK4" s="150"/>
      <c r="GYL4" s="150"/>
      <c r="GYM4" s="150"/>
      <c r="GYN4" s="150"/>
      <c r="GYO4" s="150"/>
      <c r="GYP4" s="150"/>
      <c r="GYQ4" s="150"/>
      <c r="GYR4" s="150"/>
      <c r="GYS4" s="150"/>
      <c r="GYT4" s="150"/>
      <c r="GYU4" s="150"/>
      <c r="GYV4" s="150"/>
      <c r="GYW4" s="150"/>
      <c r="GYX4" s="150"/>
      <c r="GYY4" s="150"/>
      <c r="GYZ4" s="150"/>
      <c r="GZA4" s="150"/>
      <c r="GZB4" s="150"/>
      <c r="GZC4" s="150"/>
      <c r="GZD4" s="150"/>
      <c r="GZE4" s="150"/>
      <c r="GZF4" s="150"/>
      <c r="GZG4" s="150"/>
      <c r="GZH4" s="150"/>
      <c r="GZI4" s="150"/>
      <c r="GZJ4" s="150"/>
      <c r="GZK4" s="150"/>
      <c r="GZL4" s="150"/>
      <c r="GZM4" s="150"/>
      <c r="GZN4" s="150"/>
      <c r="GZO4" s="150"/>
      <c r="GZP4" s="150"/>
      <c r="GZQ4" s="150"/>
      <c r="GZR4" s="150"/>
      <c r="GZS4" s="150"/>
      <c r="GZT4" s="150"/>
      <c r="GZU4" s="150"/>
      <c r="GZV4" s="150"/>
      <c r="GZW4" s="150"/>
      <c r="GZX4" s="150"/>
      <c r="GZY4" s="150"/>
      <c r="GZZ4" s="150"/>
      <c r="HAA4" s="150"/>
      <c r="HAB4" s="150"/>
      <c r="HAC4" s="150"/>
      <c r="HAD4" s="150"/>
      <c r="HAE4" s="150"/>
      <c r="HAF4" s="150"/>
      <c r="HAG4" s="150"/>
      <c r="HAH4" s="150"/>
      <c r="HAI4" s="150"/>
      <c r="HAJ4" s="150"/>
      <c r="HAK4" s="150"/>
      <c r="HAL4" s="150"/>
      <c r="HAM4" s="150"/>
      <c r="HAN4" s="150"/>
      <c r="HAO4" s="150"/>
      <c r="HAP4" s="150"/>
      <c r="HAQ4" s="150"/>
      <c r="HAR4" s="150"/>
      <c r="HAS4" s="150"/>
      <c r="HAT4" s="150"/>
      <c r="HAU4" s="150"/>
      <c r="HAV4" s="150"/>
      <c r="HAW4" s="150"/>
      <c r="HAX4" s="150"/>
      <c r="HAY4" s="150"/>
      <c r="HAZ4" s="150"/>
      <c r="HBA4" s="150"/>
      <c r="HBB4" s="150"/>
      <c r="HBC4" s="150"/>
      <c r="HBD4" s="150"/>
      <c r="HBE4" s="150"/>
      <c r="HBF4" s="150"/>
      <c r="HBG4" s="150"/>
      <c r="HBH4" s="150"/>
      <c r="HBI4" s="150"/>
      <c r="HBJ4" s="150"/>
      <c r="HBK4" s="150"/>
      <c r="HBL4" s="150"/>
      <c r="HBM4" s="150"/>
      <c r="HBN4" s="150"/>
      <c r="HBO4" s="150"/>
      <c r="HBP4" s="150"/>
      <c r="HBQ4" s="150"/>
      <c r="HBR4" s="150"/>
      <c r="HBS4" s="150"/>
      <c r="HBT4" s="150"/>
      <c r="HBU4" s="150"/>
      <c r="HBV4" s="150"/>
      <c r="HBW4" s="150"/>
      <c r="HBX4" s="150"/>
      <c r="HBY4" s="150"/>
      <c r="HBZ4" s="150"/>
      <c r="HCA4" s="150"/>
      <c r="HCB4" s="150"/>
      <c r="HCC4" s="150"/>
      <c r="HCD4" s="150"/>
      <c r="HCE4" s="150"/>
      <c r="HCF4" s="150"/>
      <c r="HCG4" s="150"/>
      <c r="HCH4" s="150"/>
      <c r="HCI4" s="150"/>
      <c r="HCJ4" s="150"/>
      <c r="HCK4" s="150"/>
      <c r="HCL4" s="150"/>
      <c r="HCM4" s="150"/>
      <c r="HCN4" s="150"/>
      <c r="HCO4" s="150"/>
      <c r="HCP4" s="150"/>
      <c r="HCQ4" s="150"/>
      <c r="HCR4" s="150"/>
      <c r="HCS4" s="150"/>
      <c r="HCT4" s="150"/>
      <c r="HCU4" s="150"/>
      <c r="HCV4" s="150"/>
      <c r="HCW4" s="150"/>
      <c r="HCX4" s="150"/>
      <c r="HCY4" s="150"/>
      <c r="HCZ4" s="150"/>
      <c r="HDA4" s="150"/>
      <c r="HDB4" s="150"/>
      <c r="HDC4" s="150"/>
      <c r="HDD4" s="150"/>
      <c r="HDE4" s="150"/>
      <c r="HDF4" s="150"/>
      <c r="HDG4" s="150"/>
      <c r="HDH4" s="150"/>
      <c r="HDI4" s="150"/>
      <c r="HDJ4" s="150"/>
      <c r="HDK4" s="150"/>
      <c r="HDL4" s="150"/>
      <c r="HDM4" s="150"/>
      <c r="HDN4" s="150"/>
      <c r="HDO4" s="150"/>
      <c r="HDP4" s="150"/>
      <c r="HDQ4" s="150"/>
      <c r="HDR4" s="150"/>
      <c r="HDS4" s="150"/>
      <c r="HDT4" s="150"/>
      <c r="HDU4" s="150"/>
      <c r="HDV4" s="150"/>
      <c r="HDW4" s="150"/>
      <c r="HDX4" s="150"/>
      <c r="HDY4" s="150"/>
      <c r="HDZ4" s="150"/>
      <c r="HEA4" s="150"/>
      <c r="HEB4" s="150"/>
      <c r="HEC4" s="150"/>
      <c r="HED4" s="150"/>
      <c r="HEE4" s="150"/>
      <c r="HEF4" s="150"/>
      <c r="HEG4" s="150"/>
      <c r="HEH4" s="150"/>
      <c r="HEI4" s="150"/>
      <c r="HEJ4" s="150"/>
      <c r="HEK4" s="150"/>
      <c r="HEL4" s="150"/>
      <c r="HEM4" s="150"/>
      <c r="HEN4" s="150"/>
      <c r="HEO4" s="150"/>
      <c r="HEP4" s="150"/>
      <c r="HEQ4" s="150"/>
      <c r="HER4" s="150"/>
      <c r="HES4" s="150"/>
      <c r="HET4" s="150"/>
      <c r="HEU4" s="150"/>
      <c r="HEV4" s="150"/>
      <c r="HEW4" s="150"/>
      <c r="HEX4" s="150"/>
      <c r="HEY4" s="150"/>
      <c r="HEZ4" s="150"/>
      <c r="HFA4" s="150"/>
      <c r="HFB4" s="150"/>
      <c r="HFC4" s="150"/>
      <c r="HFD4" s="150"/>
      <c r="HFE4" s="150"/>
      <c r="HFF4" s="150"/>
      <c r="HFG4" s="150"/>
      <c r="HFH4" s="150"/>
      <c r="HFI4" s="150"/>
      <c r="HFJ4" s="150"/>
      <c r="HFK4" s="150"/>
      <c r="HFL4" s="150"/>
      <c r="HFM4" s="150"/>
      <c r="HFN4" s="150"/>
      <c r="HFO4" s="150"/>
      <c r="HFP4" s="150"/>
      <c r="HFQ4" s="150"/>
      <c r="HFR4" s="150"/>
      <c r="HFS4" s="150"/>
      <c r="HFT4" s="150"/>
      <c r="HFU4" s="150"/>
      <c r="HFV4" s="150"/>
      <c r="HFW4" s="150"/>
      <c r="HFX4" s="150"/>
      <c r="HFY4" s="150"/>
      <c r="HFZ4" s="150"/>
      <c r="HGA4" s="150"/>
      <c r="HGB4" s="150"/>
      <c r="HGC4" s="150"/>
      <c r="HGD4" s="150"/>
      <c r="HGE4" s="150"/>
      <c r="HGF4" s="150"/>
      <c r="HGG4" s="150"/>
      <c r="HGH4" s="150"/>
      <c r="HGI4" s="150"/>
      <c r="HGJ4" s="150"/>
      <c r="HGK4" s="150"/>
      <c r="HGL4" s="150"/>
      <c r="HGM4" s="150"/>
      <c r="HGN4" s="150"/>
      <c r="HGO4" s="150"/>
      <c r="HGP4" s="150"/>
      <c r="HGQ4" s="150"/>
      <c r="HGR4" s="150"/>
      <c r="HGS4" s="150"/>
      <c r="HGT4" s="150"/>
      <c r="HGU4" s="150"/>
      <c r="HGV4" s="150"/>
      <c r="HGW4" s="150"/>
      <c r="HGX4" s="150"/>
      <c r="HGY4" s="150"/>
      <c r="HGZ4" s="150"/>
      <c r="HHA4" s="150"/>
      <c r="HHB4" s="150"/>
      <c r="HHC4" s="150"/>
      <c r="HHD4" s="150"/>
      <c r="HHE4" s="150"/>
      <c r="HHF4" s="150"/>
      <c r="HHG4" s="150"/>
      <c r="HHH4" s="150"/>
      <c r="HHI4" s="150"/>
      <c r="HHJ4" s="150"/>
      <c r="HHK4" s="150"/>
      <c r="HHL4" s="150"/>
      <c r="HHM4" s="150"/>
      <c r="HHN4" s="150"/>
      <c r="HHO4" s="150"/>
      <c r="HHP4" s="150"/>
      <c r="HHQ4" s="150"/>
      <c r="HHR4" s="150"/>
      <c r="HHS4" s="150"/>
      <c r="HHT4" s="150"/>
      <c r="HHU4" s="150"/>
      <c r="HHV4" s="150"/>
      <c r="HHW4" s="150"/>
      <c r="HHX4" s="150"/>
      <c r="HHY4" s="150"/>
      <c r="HHZ4" s="150"/>
      <c r="HIA4" s="150"/>
      <c r="HIB4" s="150"/>
      <c r="HIC4" s="150"/>
      <c r="HID4" s="150"/>
      <c r="HIE4" s="150"/>
      <c r="HIF4" s="150"/>
      <c r="HIG4" s="150"/>
      <c r="HIH4" s="150"/>
      <c r="HII4" s="150"/>
      <c r="HIJ4" s="150"/>
      <c r="HIK4" s="150"/>
      <c r="HIL4" s="150"/>
      <c r="HIM4" s="150"/>
      <c r="HIN4" s="150"/>
      <c r="HIO4" s="150"/>
      <c r="HIP4" s="150"/>
      <c r="HIQ4" s="150"/>
      <c r="HIR4" s="150"/>
      <c r="HIS4" s="150"/>
      <c r="HIT4" s="150"/>
      <c r="HIU4" s="150"/>
      <c r="HIV4" s="150"/>
      <c r="HIW4" s="150"/>
      <c r="HIX4" s="150"/>
      <c r="HIY4" s="150"/>
      <c r="HIZ4" s="150"/>
      <c r="HJA4" s="150"/>
      <c r="HJB4" s="150"/>
      <c r="HJC4" s="150"/>
      <c r="HJD4" s="150"/>
      <c r="HJE4" s="150"/>
      <c r="HJF4" s="150"/>
      <c r="HJG4" s="150"/>
      <c r="HJH4" s="150"/>
      <c r="HJI4" s="150"/>
      <c r="HJJ4" s="150"/>
      <c r="HJK4" s="150"/>
      <c r="HJL4" s="150"/>
      <c r="HJM4" s="150"/>
      <c r="HJN4" s="150"/>
      <c r="HJO4" s="150"/>
      <c r="HJP4" s="150"/>
      <c r="HJQ4" s="150"/>
      <c r="HJR4" s="150"/>
      <c r="HJS4" s="150"/>
      <c r="HJT4" s="150"/>
      <c r="HJU4" s="150"/>
      <c r="HJV4" s="150"/>
      <c r="HJW4" s="150"/>
      <c r="HJX4" s="150"/>
      <c r="HJY4" s="150"/>
      <c r="HJZ4" s="150"/>
      <c r="HKA4" s="150"/>
      <c r="HKB4" s="150"/>
      <c r="HKC4" s="150"/>
      <c r="HKD4" s="150"/>
      <c r="HKE4" s="150"/>
      <c r="HKF4" s="150"/>
      <c r="HKG4" s="150"/>
      <c r="HKH4" s="150"/>
      <c r="HKI4" s="150"/>
      <c r="HKJ4" s="150"/>
      <c r="HKK4" s="150"/>
      <c r="HKL4" s="150"/>
      <c r="HKM4" s="150"/>
      <c r="HKN4" s="150"/>
      <c r="HKO4" s="150"/>
      <c r="HKP4" s="150"/>
      <c r="HKQ4" s="150"/>
      <c r="HKR4" s="150"/>
      <c r="HKS4" s="150"/>
      <c r="HKT4" s="150"/>
      <c r="HKU4" s="150"/>
      <c r="HKV4" s="150"/>
      <c r="HKW4" s="150"/>
      <c r="HKX4" s="150"/>
      <c r="HKY4" s="150"/>
      <c r="HKZ4" s="150"/>
      <c r="HLA4" s="150"/>
      <c r="HLB4" s="150"/>
      <c r="HLC4" s="150"/>
      <c r="HLD4" s="150"/>
      <c r="HLE4" s="150"/>
      <c r="HLF4" s="150"/>
      <c r="HLG4" s="150"/>
      <c r="HLH4" s="150"/>
      <c r="HLI4" s="150"/>
      <c r="HLJ4" s="150"/>
      <c r="HLK4" s="150"/>
      <c r="HLL4" s="150"/>
      <c r="HLM4" s="150"/>
      <c r="HLN4" s="150"/>
      <c r="HLO4" s="150"/>
      <c r="HLP4" s="150"/>
      <c r="HLQ4" s="150"/>
      <c r="HLR4" s="150"/>
      <c r="HLS4" s="150"/>
      <c r="HLT4" s="150"/>
      <c r="HLU4" s="150"/>
      <c r="HLV4" s="150"/>
      <c r="HLW4" s="150"/>
      <c r="HLX4" s="150"/>
      <c r="HLY4" s="150"/>
      <c r="HLZ4" s="150"/>
      <c r="HMA4" s="150"/>
      <c r="HMB4" s="150"/>
      <c r="HMC4" s="150"/>
      <c r="HMD4" s="150"/>
      <c r="HME4" s="150"/>
      <c r="HMF4" s="150"/>
      <c r="HMG4" s="150"/>
      <c r="HMH4" s="150"/>
      <c r="HMI4" s="150"/>
      <c r="HMJ4" s="150"/>
      <c r="HMK4" s="150"/>
      <c r="HML4" s="150"/>
      <c r="HMM4" s="150"/>
      <c r="HMN4" s="150"/>
      <c r="HMO4" s="150"/>
      <c r="HMP4" s="150"/>
      <c r="HMQ4" s="150"/>
      <c r="HMR4" s="150"/>
      <c r="HMS4" s="150"/>
      <c r="HMT4" s="150"/>
      <c r="HMU4" s="150"/>
      <c r="HMV4" s="150"/>
      <c r="HMW4" s="150"/>
      <c r="HMX4" s="150"/>
      <c r="HMY4" s="150"/>
      <c r="HMZ4" s="150"/>
      <c r="HNA4" s="150"/>
      <c r="HNB4" s="150"/>
      <c r="HNC4" s="150"/>
      <c r="HND4" s="150"/>
      <c r="HNE4" s="150"/>
      <c r="HNF4" s="150"/>
      <c r="HNG4" s="150"/>
      <c r="HNH4" s="150"/>
      <c r="HNI4" s="150"/>
      <c r="HNJ4" s="150"/>
      <c r="HNK4" s="150"/>
      <c r="HNL4" s="150"/>
      <c r="HNM4" s="150"/>
      <c r="HNN4" s="150"/>
      <c r="HNO4" s="150"/>
      <c r="HNP4" s="150"/>
      <c r="HNQ4" s="150"/>
      <c r="HNR4" s="150"/>
      <c r="HNS4" s="150"/>
      <c r="HNT4" s="150"/>
      <c r="HNU4" s="150"/>
      <c r="HNV4" s="150"/>
      <c r="HNW4" s="150"/>
      <c r="HNX4" s="150"/>
      <c r="HNY4" s="150"/>
      <c r="HNZ4" s="150"/>
      <c r="HOA4" s="150"/>
      <c r="HOB4" s="150"/>
      <c r="HOC4" s="150"/>
      <c r="HOD4" s="150"/>
      <c r="HOE4" s="150"/>
      <c r="HOF4" s="150"/>
      <c r="HOG4" s="150"/>
      <c r="HOH4" s="150"/>
      <c r="HOI4" s="150"/>
      <c r="HOJ4" s="150"/>
      <c r="HOK4" s="150"/>
      <c r="HOL4" s="150"/>
      <c r="HOM4" s="150"/>
      <c r="HON4" s="150"/>
      <c r="HOO4" s="150"/>
      <c r="HOP4" s="150"/>
      <c r="HOQ4" s="150"/>
      <c r="HOR4" s="150"/>
      <c r="HOS4" s="150"/>
      <c r="HOT4" s="150"/>
      <c r="HOU4" s="150"/>
      <c r="HOV4" s="150"/>
      <c r="HOW4" s="150"/>
      <c r="HOX4" s="150"/>
      <c r="HOY4" s="150"/>
      <c r="HOZ4" s="150"/>
      <c r="HPA4" s="150"/>
      <c r="HPB4" s="150"/>
      <c r="HPC4" s="150"/>
      <c r="HPD4" s="150"/>
      <c r="HPE4" s="150"/>
      <c r="HPF4" s="150"/>
      <c r="HPG4" s="150"/>
      <c r="HPH4" s="150"/>
      <c r="HPI4" s="150"/>
      <c r="HPJ4" s="150"/>
      <c r="HPK4" s="150"/>
      <c r="HPL4" s="150"/>
      <c r="HPM4" s="150"/>
      <c r="HPN4" s="150"/>
      <c r="HPO4" s="150"/>
      <c r="HPP4" s="150"/>
      <c r="HPQ4" s="150"/>
      <c r="HPR4" s="150"/>
      <c r="HPS4" s="150"/>
      <c r="HPT4" s="150"/>
      <c r="HPU4" s="150"/>
      <c r="HPV4" s="150"/>
      <c r="HPW4" s="150"/>
      <c r="HPX4" s="150"/>
      <c r="HPY4" s="150"/>
      <c r="HPZ4" s="150"/>
      <c r="HQA4" s="150"/>
      <c r="HQB4" s="150"/>
      <c r="HQC4" s="150"/>
      <c r="HQD4" s="150"/>
      <c r="HQE4" s="150"/>
      <c r="HQF4" s="150"/>
      <c r="HQG4" s="150"/>
      <c r="HQH4" s="150"/>
      <c r="HQI4" s="150"/>
      <c r="HQJ4" s="150"/>
      <c r="HQK4" s="150"/>
      <c r="HQL4" s="150"/>
      <c r="HQM4" s="150"/>
      <c r="HQN4" s="150"/>
      <c r="HQO4" s="150"/>
      <c r="HQP4" s="150"/>
      <c r="HQQ4" s="150"/>
      <c r="HQR4" s="150"/>
      <c r="HQS4" s="150"/>
      <c r="HQT4" s="150"/>
      <c r="HQU4" s="150"/>
      <c r="HQV4" s="150"/>
      <c r="HQW4" s="150"/>
      <c r="HQX4" s="150"/>
      <c r="HQY4" s="150"/>
      <c r="HQZ4" s="150"/>
      <c r="HRA4" s="150"/>
      <c r="HRB4" s="150"/>
      <c r="HRC4" s="150"/>
      <c r="HRD4" s="150"/>
      <c r="HRE4" s="150"/>
      <c r="HRF4" s="150"/>
      <c r="HRG4" s="150"/>
      <c r="HRH4" s="150"/>
      <c r="HRI4" s="150"/>
      <c r="HRJ4" s="150"/>
      <c r="HRK4" s="150"/>
      <c r="HRL4" s="150"/>
      <c r="HRM4" s="150"/>
      <c r="HRN4" s="150"/>
      <c r="HRO4" s="150"/>
      <c r="HRP4" s="150"/>
      <c r="HRQ4" s="150"/>
      <c r="HRR4" s="150"/>
      <c r="HRS4" s="150"/>
      <c r="HRT4" s="150"/>
      <c r="HRU4" s="150"/>
      <c r="HRV4" s="150"/>
      <c r="HRW4" s="150"/>
      <c r="HRX4" s="150"/>
      <c r="HRY4" s="150"/>
      <c r="HRZ4" s="150"/>
      <c r="HSA4" s="150"/>
      <c r="HSB4" s="150"/>
      <c r="HSC4" s="150"/>
      <c r="HSD4" s="150"/>
      <c r="HSE4" s="150"/>
      <c r="HSF4" s="150"/>
      <c r="HSG4" s="150"/>
      <c r="HSH4" s="150"/>
      <c r="HSI4" s="150"/>
      <c r="HSJ4" s="150"/>
      <c r="HSK4" s="150"/>
      <c r="HSL4" s="150"/>
      <c r="HSM4" s="150"/>
      <c r="HSN4" s="150"/>
      <c r="HSO4" s="150"/>
      <c r="HSP4" s="150"/>
      <c r="HSQ4" s="150"/>
      <c r="HSR4" s="150"/>
      <c r="HSS4" s="150"/>
      <c r="HST4" s="150"/>
      <c r="HSU4" s="150"/>
      <c r="HSV4" s="150"/>
      <c r="HSW4" s="150"/>
      <c r="HSX4" s="150"/>
      <c r="HSY4" s="150"/>
      <c r="HSZ4" s="150"/>
      <c r="HTA4" s="150"/>
      <c r="HTB4" s="150"/>
      <c r="HTC4" s="150"/>
      <c r="HTD4" s="150"/>
      <c r="HTE4" s="150"/>
      <c r="HTF4" s="150"/>
      <c r="HTG4" s="150"/>
      <c r="HTH4" s="150"/>
      <c r="HTI4" s="150"/>
      <c r="HTJ4" s="150"/>
      <c r="HTK4" s="150"/>
      <c r="HTL4" s="150"/>
      <c r="HTM4" s="150"/>
      <c r="HTN4" s="150"/>
      <c r="HTO4" s="150"/>
      <c r="HTP4" s="150"/>
      <c r="HTQ4" s="150"/>
      <c r="HTR4" s="150"/>
      <c r="HTS4" s="150"/>
      <c r="HTT4" s="150"/>
      <c r="HTU4" s="150"/>
      <c r="HTV4" s="150"/>
      <c r="HTW4" s="150"/>
      <c r="HTX4" s="150"/>
      <c r="HTY4" s="150"/>
      <c r="HTZ4" s="150"/>
      <c r="HUA4" s="150"/>
      <c r="HUB4" s="150"/>
      <c r="HUC4" s="150"/>
      <c r="HUD4" s="150"/>
      <c r="HUE4" s="150"/>
      <c r="HUF4" s="150"/>
      <c r="HUG4" s="150"/>
      <c r="HUH4" s="150"/>
      <c r="HUI4" s="150"/>
      <c r="HUJ4" s="150"/>
      <c r="HUK4" s="150"/>
      <c r="HUL4" s="150"/>
      <c r="HUM4" s="150"/>
      <c r="HUN4" s="150"/>
      <c r="HUO4" s="150"/>
      <c r="HUP4" s="150"/>
      <c r="HUQ4" s="150"/>
      <c r="HUR4" s="150"/>
      <c r="HUS4" s="150"/>
      <c r="HUT4" s="150"/>
      <c r="HUU4" s="150"/>
      <c r="HUV4" s="150"/>
      <c r="HUW4" s="150"/>
      <c r="HUX4" s="150"/>
      <c r="HUY4" s="150"/>
      <c r="HUZ4" s="150"/>
      <c r="HVA4" s="150"/>
      <c r="HVB4" s="150"/>
      <c r="HVC4" s="150"/>
      <c r="HVD4" s="150"/>
      <c r="HVE4" s="150"/>
      <c r="HVF4" s="150"/>
      <c r="HVG4" s="150"/>
      <c r="HVH4" s="150"/>
      <c r="HVI4" s="150"/>
      <c r="HVJ4" s="150"/>
      <c r="HVK4" s="150"/>
      <c r="HVL4" s="150"/>
      <c r="HVM4" s="150"/>
      <c r="HVN4" s="150"/>
      <c r="HVO4" s="150"/>
      <c r="HVP4" s="150"/>
      <c r="HVQ4" s="150"/>
      <c r="HVR4" s="150"/>
      <c r="HVS4" s="150"/>
      <c r="HVT4" s="150"/>
      <c r="HVU4" s="150"/>
      <c r="HVV4" s="150"/>
      <c r="HVW4" s="150"/>
      <c r="HVX4" s="150"/>
      <c r="HVY4" s="150"/>
      <c r="HVZ4" s="150"/>
      <c r="HWA4" s="150"/>
      <c r="HWB4" s="150"/>
      <c r="HWC4" s="150"/>
      <c r="HWD4" s="150"/>
      <c r="HWE4" s="150"/>
      <c r="HWF4" s="150"/>
      <c r="HWG4" s="150"/>
      <c r="HWH4" s="150"/>
      <c r="HWI4" s="150"/>
      <c r="HWJ4" s="150"/>
      <c r="HWK4" s="150"/>
      <c r="HWL4" s="150"/>
      <c r="HWM4" s="150"/>
      <c r="HWN4" s="150"/>
      <c r="HWO4" s="150"/>
      <c r="HWP4" s="150"/>
      <c r="HWQ4" s="150"/>
      <c r="HWR4" s="150"/>
      <c r="HWS4" s="150"/>
      <c r="HWT4" s="150"/>
      <c r="HWU4" s="150"/>
      <c r="HWV4" s="150"/>
      <c r="HWW4" s="150"/>
      <c r="HWX4" s="150"/>
      <c r="HWY4" s="150"/>
      <c r="HWZ4" s="150"/>
      <c r="HXA4" s="150"/>
      <c r="HXB4" s="150"/>
      <c r="HXC4" s="150"/>
      <c r="HXD4" s="150"/>
      <c r="HXE4" s="150"/>
      <c r="HXF4" s="150"/>
      <c r="HXG4" s="150"/>
      <c r="HXH4" s="150"/>
      <c r="HXI4" s="150"/>
      <c r="HXJ4" s="150"/>
      <c r="HXK4" s="150"/>
      <c r="HXL4" s="150"/>
      <c r="HXM4" s="150"/>
      <c r="HXN4" s="150"/>
      <c r="HXO4" s="150"/>
      <c r="HXP4" s="150"/>
      <c r="HXQ4" s="150"/>
      <c r="HXR4" s="150"/>
      <c r="HXS4" s="150"/>
      <c r="HXT4" s="150"/>
      <c r="HXU4" s="150"/>
      <c r="HXV4" s="150"/>
      <c r="HXW4" s="150"/>
      <c r="HXX4" s="150"/>
      <c r="HXY4" s="150"/>
      <c r="HXZ4" s="150"/>
      <c r="HYA4" s="150"/>
      <c r="HYB4" s="150"/>
      <c r="HYC4" s="150"/>
      <c r="HYD4" s="150"/>
      <c r="HYE4" s="150"/>
      <c r="HYF4" s="150"/>
      <c r="HYG4" s="150"/>
      <c r="HYH4" s="150"/>
      <c r="HYI4" s="150"/>
      <c r="HYJ4" s="150"/>
      <c r="HYK4" s="150"/>
      <c r="HYL4" s="150"/>
      <c r="HYM4" s="150"/>
      <c r="HYN4" s="150"/>
      <c r="HYO4" s="150"/>
      <c r="HYP4" s="150"/>
      <c r="HYQ4" s="150"/>
      <c r="HYR4" s="150"/>
      <c r="HYS4" s="150"/>
      <c r="HYT4" s="150"/>
      <c r="HYU4" s="150"/>
      <c r="HYV4" s="150"/>
      <c r="HYW4" s="150"/>
      <c r="HYX4" s="150"/>
      <c r="HYY4" s="150"/>
      <c r="HYZ4" s="150"/>
      <c r="HZA4" s="150"/>
      <c r="HZB4" s="150"/>
      <c r="HZC4" s="150"/>
      <c r="HZD4" s="150"/>
      <c r="HZE4" s="150"/>
      <c r="HZF4" s="150"/>
      <c r="HZG4" s="150"/>
      <c r="HZH4" s="150"/>
      <c r="HZI4" s="150"/>
      <c r="HZJ4" s="150"/>
      <c r="HZK4" s="150"/>
      <c r="HZL4" s="150"/>
      <c r="HZM4" s="150"/>
      <c r="HZN4" s="150"/>
      <c r="HZO4" s="150"/>
      <c r="HZP4" s="150"/>
      <c r="HZQ4" s="150"/>
      <c r="HZR4" s="150"/>
      <c r="HZS4" s="150"/>
      <c r="HZT4" s="150"/>
      <c r="HZU4" s="150"/>
      <c r="HZV4" s="150"/>
      <c r="HZW4" s="150"/>
      <c r="HZX4" s="150"/>
      <c r="HZY4" s="150"/>
      <c r="HZZ4" s="150"/>
      <c r="IAA4" s="150"/>
      <c r="IAB4" s="150"/>
      <c r="IAC4" s="150"/>
      <c r="IAD4" s="150"/>
      <c r="IAE4" s="150"/>
      <c r="IAF4" s="150"/>
      <c r="IAG4" s="150"/>
      <c r="IAH4" s="150"/>
      <c r="IAI4" s="150"/>
      <c r="IAJ4" s="150"/>
      <c r="IAK4" s="150"/>
      <c r="IAL4" s="150"/>
      <c r="IAM4" s="150"/>
      <c r="IAN4" s="150"/>
      <c r="IAO4" s="150"/>
      <c r="IAP4" s="150"/>
      <c r="IAQ4" s="150"/>
      <c r="IAR4" s="150"/>
      <c r="IAS4" s="150"/>
      <c r="IAT4" s="150"/>
      <c r="IAU4" s="150"/>
      <c r="IAV4" s="150"/>
      <c r="IAW4" s="150"/>
      <c r="IAX4" s="150"/>
      <c r="IAY4" s="150"/>
      <c r="IAZ4" s="150"/>
      <c r="IBA4" s="150"/>
      <c r="IBB4" s="150"/>
      <c r="IBC4" s="150"/>
      <c r="IBD4" s="150"/>
      <c r="IBE4" s="150"/>
      <c r="IBF4" s="150"/>
      <c r="IBG4" s="150"/>
      <c r="IBH4" s="150"/>
      <c r="IBI4" s="150"/>
      <c r="IBJ4" s="150"/>
      <c r="IBK4" s="150"/>
      <c r="IBL4" s="150"/>
      <c r="IBM4" s="150"/>
      <c r="IBN4" s="150"/>
      <c r="IBO4" s="150"/>
      <c r="IBP4" s="150"/>
      <c r="IBQ4" s="150"/>
      <c r="IBR4" s="150"/>
      <c r="IBS4" s="150"/>
      <c r="IBT4" s="150"/>
      <c r="IBU4" s="150"/>
      <c r="IBV4" s="150"/>
      <c r="IBW4" s="150"/>
      <c r="IBX4" s="150"/>
      <c r="IBY4" s="150"/>
      <c r="IBZ4" s="150"/>
      <c r="ICA4" s="150"/>
      <c r="ICB4" s="150"/>
      <c r="ICC4" s="150"/>
      <c r="ICD4" s="150"/>
      <c r="ICE4" s="150"/>
      <c r="ICF4" s="150"/>
      <c r="ICG4" s="150"/>
      <c r="ICH4" s="150"/>
      <c r="ICI4" s="150"/>
      <c r="ICJ4" s="150"/>
      <c r="ICK4" s="150"/>
      <c r="ICL4" s="150"/>
      <c r="ICM4" s="150"/>
      <c r="ICN4" s="150"/>
      <c r="ICO4" s="150"/>
      <c r="ICP4" s="150"/>
      <c r="ICQ4" s="150"/>
      <c r="ICR4" s="150"/>
      <c r="ICS4" s="150"/>
      <c r="ICT4" s="150"/>
      <c r="ICU4" s="150"/>
      <c r="ICV4" s="150"/>
      <c r="ICW4" s="150"/>
      <c r="ICX4" s="150"/>
      <c r="ICY4" s="150"/>
      <c r="ICZ4" s="150"/>
      <c r="IDA4" s="150"/>
      <c r="IDB4" s="150"/>
      <c r="IDC4" s="150"/>
      <c r="IDD4" s="150"/>
      <c r="IDE4" s="150"/>
      <c r="IDF4" s="150"/>
      <c r="IDG4" s="150"/>
      <c r="IDH4" s="150"/>
      <c r="IDI4" s="150"/>
      <c r="IDJ4" s="150"/>
      <c r="IDK4" s="150"/>
      <c r="IDL4" s="150"/>
      <c r="IDM4" s="150"/>
      <c r="IDN4" s="150"/>
      <c r="IDO4" s="150"/>
      <c r="IDP4" s="150"/>
      <c r="IDQ4" s="150"/>
      <c r="IDR4" s="150"/>
      <c r="IDS4" s="150"/>
      <c r="IDT4" s="150"/>
      <c r="IDU4" s="150"/>
      <c r="IDV4" s="150"/>
      <c r="IDW4" s="150"/>
      <c r="IDX4" s="150"/>
      <c r="IDY4" s="150"/>
      <c r="IDZ4" s="150"/>
      <c r="IEA4" s="150"/>
      <c r="IEB4" s="150"/>
      <c r="IEC4" s="150"/>
      <c r="IED4" s="150"/>
      <c r="IEE4" s="150"/>
      <c r="IEF4" s="150"/>
      <c r="IEG4" s="150"/>
      <c r="IEH4" s="150"/>
      <c r="IEI4" s="150"/>
      <c r="IEJ4" s="150"/>
      <c r="IEK4" s="150"/>
      <c r="IEL4" s="150"/>
      <c r="IEM4" s="150"/>
      <c r="IEN4" s="150"/>
      <c r="IEO4" s="150"/>
      <c r="IEP4" s="150"/>
      <c r="IEQ4" s="150"/>
      <c r="IER4" s="150"/>
      <c r="IES4" s="150"/>
      <c r="IET4" s="150"/>
      <c r="IEU4" s="150"/>
      <c r="IEV4" s="150"/>
      <c r="IEW4" s="150"/>
      <c r="IEX4" s="150"/>
      <c r="IEY4" s="150"/>
      <c r="IEZ4" s="150"/>
      <c r="IFA4" s="150"/>
      <c r="IFB4" s="150"/>
      <c r="IFC4" s="150"/>
      <c r="IFD4" s="150"/>
      <c r="IFE4" s="150"/>
      <c r="IFF4" s="150"/>
      <c r="IFG4" s="150"/>
      <c r="IFH4" s="150"/>
      <c r="IFI4" s="150"/>
      <c r="IFJ4" s="150"/>
      <c r="IFK4" s="150"/>
      <c r="IFL4" s="150"/>
      <c r="IFM4" s="150"/>
      <c r="IFN4" s="150"/>
      <c r="IFO4" s="150"/>
      <c r="IFP4" s="150"/>
      <c r="IFQ4" s="150"/>
      <c r="IFR4" s="150"/>
      <c r="IFS4" s="150"/>
      <c r="IFT4" s="150"/>
      <c r="IFU4" s="150"/>
      <c r="IFV4" s="150"/>
      <c r="IFW4" s="150"/>
      <c r="IFX4" s="150"/>
      <c r="IFY4" s="150"/>
      <c r="IFZ4" s="150"/>
      <c r="IGA4" s="150"/>
      <c r="IGB4" s="150"/>
      <c r="IGC4" s="150"/>
      <c r="IGD4" s="150"/>
      <c r="IGE4" s="150"/>
      <c r="IGF4" s="150"/>
      <c r="IGG4" s="150"/>
      <c r="IGH4" s="150"/>
      <c r="IGI4" s="150"/>
      <c r="IGJ4" s="150"/>
      <c r="IGK4" s="150"/>
      <c r="IGL4" s="150"/>
      <c r="IGM4" s="150"/>
      <c r="IGN4" s="150"/>
      <c r="IGO4" s="150"/>
      <c r="IGP4" s="150"/>
      <c r="IGQ4" s="150"/>
      <c r="IGR4" s="150"/>
      <c r="IGS4" s="150"/>
      <c r="IGT4" s="150"/>
      <c r="IGU4" s="150"/>
      <c r="IGV4" s="150"/>
      <c r="IGW4" s="150"/>
      <c r="IGX4" s="150"/>
      <c r="IGY4" s="150"/>
      <c r="IGZ4" s="150"/>
      <c r="IHA4" s="150"/>
      <c r="IHB4" s="150"/>
      <c r="IHC4" s="150"/>
      <c r="IHD4" s="150"/>
      <c r="IHE4" s="150"/>
      <c r="IHF4" s="150"/>
      <c r="IHG4" s="150"/>
      <c r="IHH4" s="150"/>
      <c r="IHI4" s="150"/>
      <c r="IHJ4" s="150"/>
      <c r="IHK4" s="150"/>
      <c r="IHL4" s="150"/>
      <c r="IHM4" s="150"/>
      <c r="IHN4" s="150"/>
      <c r="IHO4" s="150"/>
      <c r="IHP4" s="150"/>
      <c r="IHQ4" s="150"/>
      <c r="IHR4" s="150"/>
      <c r="IHS4" s="150"/>
      <c r="IHT4" s="150"/>
      <c r="IHU4" s="150"/>
      <c r="IHV4" s="150"/>
      <c r="IHW4" s="150"/>
      <c r="IHX4" s="150"/>
      <c r="IHY4" s="150"/>
      <c r="IHZ4" s="150"/>
      <c r="IIA4" s="150"/>
      <c r="IIB4" s="150"/>
      <c r="IIC4" s="150"/>
      <c r="IID4" s="150"/>
      <c r="IIE4" s="150"/>
      <c r="IIF4" s="150"/>
      <c r="IIG4" s="150"/>
      <c r="IIH4" s="150"/>
      <c r="III4" s="150"/>
      <c r="IIJ4" s="150"/>
      <c r="IIK4" s="150"/>
      <c r="IIL4" s="150"/>
      <c r="IIM4" s="150"/>
      <c r="IIN4" s="150"/>
      <c r="IIO4" s="150"/>
      <c r="IIP4" s="150"/>
      <c r="IIQ4" s="150"/>
      <c r="IIR4" s="150"/>
      <c r="IIS4" s="150"/>
      <c r="IIT4" s="150"/>
      <c r="IIU4" s="150"/>
      <c r="IIV4" s="150"/>
      <c r="IIW4" s="150"/>
      <c r="IIX4" s="150"/>
      <c r="IIY4" s="150"/>
      <c r="IIZ4" s="150"/>
      <c r="IJA4" s="150"/>
      <c r="IJB4" s="150"/>
      <c r="IJC4" s="150"/>
      <c r="IJD4" s="150"/>
      <c r="IJE4" s="150"/>
      <c r="IJF4" s="150"/>
      <c r="IJG4" s="150"/>
      <c r="IJH4" s="150"/>
      <c r="IJI4" s="150"/>
      <c r="IJJ4" s="150"/>
      <c r="IJK4" s="150"/>
      <c r="IJL4" s="150"/>
      <c r="IJM4" s="150"/>
      <c r="IJN4" s="150"/>
      <c r="IJO4" s="150"/>
      <c r="IJP4" s="150"/>
      <c r="IJQ4" s="150"/>
      <c r="IJR4" s="150"/>
      <c r="IJS4" s="150"/>
      <c r="IJT4" s="150"/>
      <c r="IJU4" s="150"/>
      <c r="IJV4" s="150"/>
      <c r="IJW4" s="150"/>
      <c r="IJX4" s="150"/>
      <c r="IJY4" s="150"/>
      <c r="IJZ4" s="150"/>
      <c r="IKA4" s="150"/>
      <c r="IKB4" s="150"/>
      <c r="IKC4" s="150"/>
      <c r="IKD4" s="150"/>
      <c r="IKE4" s="150"/>
      <c r="IKF4" s="150"/>
      <c r="IKG4" s="150"/>
      <c r="IKH4" s="150"/>
      <c r="IKI4" s="150"/>
      <c r="IKJ4" s="150"/>
      <c r="IKK4" s="150"/>
      <c r="IKL4" s="150"/>
      <c r="IKM4" s="150"/>
      <c r="IKN4" s="150"/>
      <c r="IKO4" s="150"/>
      <c r="IKP4" s="150"/>
      <c r="IKQ4" s="150"/>
      <c r="IKR4" s="150"/>
      <c r="IKS4" s="150"/>
      <c r="IKT4" s="150"/>
      <c r="IKU4" s="150"/>
      <c r="IKV4" s="150"/>
      <c r="IKW4" s="150"/>
      <c r="IKX4" s="150"/>
      <c r="IKY4" s="150"/>
      <c r="IKZ4" s="150"/>
      <c r="ILA4" s="150"/>
      <c r="ILB4" s="150"/>
      <c r="ILC4" s="150"/>
      <c r="ILD4" s="150"/>
      <c r="ILE4" s="150"/>
      <c r="ILF4" s="150"/>
      <c r="ILG4" s="150"/>
      <c r="ILH4" s="150"/>
      <c r="ILI4" s="150"/>
      <c r="ILJ4" s="150"/>
      <c r="ILK4" s="150"/>
      <c r="ILL4" s="150"/>
      <c r="ILM4" s="150"/>
      <c r="ILN4" s="150"/>
      <c r="ILO4" s="150"/>
      <c r="ILP4" s="150"/>
      <c r="ILQ4" s="150"/>
      <c r="ILR4" s="150"/>
      <c r="ILS4" s="150"/>
      <c r="ILT4" s="150"/>
      <c r="ILU4" s="150"/>
      <c r="ILV4" s="150"/>
      <c r="ILW4" s="150"/>
      <c r="ILX4" s="150"/>
      <c r="ILY4" s="150"/>
      <c r="ILZ4" s="150"/>
      <c r="IMA4" s="150"/>
      <c r="IMB4" s="150"/>
      <c r="IMC4" s="150"/>
      <c r="IMD4" s="150"/>
      <c r="IME4" s="150"/>
      <c r="IMF4" s="150"/>
      <c r="IMG4" s="150"/>
      <c r="IMH4" s="150"/>
      <c r="IMI4" s="150"/>
      <c r="IMJ4" s="150"/>
      <c r="IMK4" s="150"/>
      <c r="IML4" s="150"/>
      <c r="IMM4" s="150"/>
      <c r="IMN4" s="150"/>
      <c r="IMO4" s="150"/>
      <c r="IMP4" s="150"/>
      <c r="IMQ4" s="150"/>
      <c r="IMR4" s="150"/>
      <c r="IMS4" s="150"/>
      <c r="IMT4" s="150"/>
      <c r="IMU4" s="150"/>
      <c r="IMV4" s="150"/>
      <c r="IMW4" s="150"/>
      <c r="IMX4" s="150"/>
      <c r="IMY4" s="150"/>
      <c r="IMZ4" s="150"/>
      <c r="INA4" s="150"/>
      <c r="INB4" s="150"/>
      <c r="INC4" s="150"/>
      <c r="IND4" s="150"/>
      <c r="INE4" s="150"/>
      <c r="INF4" s="150"/>
      <c r="ING4" s="150"/>
      <c r="INH4" s="150"/>
      <c r="INI4" s="150"/>
      <c r="INJ4" s="150"/>
      <c r="INK4" s="150"/>
      <c r="INL4" s="150"/>
      <c r="INM4" s="150"/>
      <c r="INN4" s="150"/>
      <c r="INO4" s="150"/>
      <c r="INP4" s="150"/>
      <c r="INQ4" s="150"/>
      <c r="INR4" s="150"/>
      <c r="INS4" s="150"/>
      <c r="INT4" s="150"/>
      <c r="INU4" s="150"/>
      <c r="INV4" s="150"/>
      <c r="INW4" s="150"/>
      <c r="INX4" s="150"/>
      <c r="INY4" s="150"/>
      <c r="INZ4" s="150"/>
      <c r="IOA4" s="150"/>
      <c r="IOB4" s="150"/>
      <c r="IOC4" s="150"/>
      <c r="IOD4" s="150"/>
      <c r="IOE4" s="150"/>
      <c r="IOF4" s="150"/>
      <c r="IOG4" s="150"/>
      <c r="IOH4" s="150"/>
      <c r="IOI4" s="150"/>
      <c r="IOJ4" s="150"/>
      <c r="IOK4" s="150"/>
      <c r="IOL4" s="150"/>
      <c r="IOM4" s="150"/>
      <c r="ION4" s="150"/>
      <c r="IOO4" s="150"/>
      <c r="IOP4" s="150"/>
      <c r="IOQ4" s="150"/>
      <c r="IOR4" s="150"/>
      <c r="IOS4" s="150"/>
      <c r="IOT4" s="150"/>
      <c r="IOU4" s="150"/>
      <c r="IOV4" s="150"/>
      <c r="IOW4" s="150"/>
      <c r="IOX4" s="150"/>
      <c r="IOY4" s="150"/>
      <c r="IOZ4" s="150"/>
      <c r="IPA4" s="150"/>
      <c r="IPB4" s="150"/>
      <c r="IPC4" s="150"/>
      <c r="IPD4" s="150"/>
      <c r="IPE4" s="150"/>
      <c r="IPF4" s="150"/>
      <c r="IPG4" s="150"/>
      <c r="IPH4" s="150"/>
      <c r="IPI4" s="150"/>
      <c r="IPJ4" s="150"/>
      <c r="IPK4" s="150"/>
      <c r="IPL4" s="150"/>
      <c r="IPM4" s="150"/>
      <c r="IPN4" s="150"/>
      <c r="IPO4" s="150"/>
      <c r="IPP4" s="150"/>
      <c r="IPQ4" s="150"/>
      <c r="IPR4" s="150"/>
      <c r="IPS4" s="150"/>
      <c r="IPT4" s="150"/>
      <c r="IPU4" s="150"/>
      <c r="IPV4" s="150"/>
      <c r="IPW4" s="150"/>
      <c r="IPX4" s="150"/>
      <c r="IPY4" s="150"/>
      <c r="IPZ4" s="150"/>
      <c r="IQA4" s="150"/>
      <c r="IQB4" s="150"/>
      <c r="IQC4" s="150"/>
      <c r="IQD4" s="150"/>
      <c r="IQE4" s="150"/>
      <c r="IQF4" s="150"/>
      <c r="IQG4" s="150"/>
      <c r="IQH4" s="150"/>
      <c r="IQI4" s="150"/>
      <c r="IQJ4" s="150"/>
      <c r="IQK4" s="150"/>
      <c r="IQL4" s="150"/>
      <c r="IQM4" s="150"/>
      <c r="IQN4" s="150"/>
      <c r="IQO4" s="150"/>
      <c r="IQP4" s="150"/>
      <c r="IQQ4" s="150"/>
      <c r="IQR4" s="150"/>
      <c r="IQS4" s="150"/>
      <c r="IQT4" s="150"/>
      <c r="IQU4" s="150"/>
      <c r="IQV4" s="150"/>
      <c r="IQW4" s="150"/>
      <c r="IQX4" s="150"/>
      <c r="IQY4" s="150"/>
      <c r="IQZ4" s="150"/>
      <c r="IRA4" s="150"/>
      <c r="IRB4" s="150"/>
      <c r="IRC4" s="150"/>
      <c r="IRD4" s="150"/>
      <c r="IRE4" s="150"/>
      <c r="IRF4" s="150"/>
      <c r="IRG4" s="150"/>
      <c r="IRH4" s="150"/>
      <c r="IRI4" s="150"/>
      <c r="IRJ4" s="150"/>
      <c r="IRK4" s="150"/>
      <c r="IRL4" s="150"/>
      <c r="IRM4" s="150"/>
      <c r="IRN4" s="150"/>
      <c r="IRO4" s="150"/>
      <c r="IRP4" s="150"/>
      <c r="IRQ4" s="150"/>
      <c r="IRR4" s="150"/>
      <c r="IRS4" s="150"/>
      <c r="IRT4" s="150"/>
      <c r="IRU4" s="150"/>
      <c r="IRV4" s="150"/>
      <c r="IRW4" s="150"/>
      <c r="IRX4" s="150"/>
      <c r="IRY4" s="150"/>
      <c r="IRZ4" s="150"/>
      <c r="ISA4" s="150"/>
      <c r="ISB4" s="150"/>
      <c r="ISC4" s="150"/>
      <c r="ISD4" s="150"/>
      <c r="ISE4" s="150"/>
      <c r="ISF4" s="150"/>
      <c r="ISG4" s="150"/>
      <c r="ISH4" s="150"/>
      <c r="ISI4" s="150"/>
      <c r="ISJ4" s="150"/>
      <c r="ISK4" s="150"/>
      <c r="ISL4" s="150"/>
      <c r="ISM4" s="150"/>
      <c r="ISN4" s="150"/>
      <c r="ISO4" s="150"/>
      <c r="ISP4" s="150"/>
      <c r="ISQ4" s="150"/>
      <c r="ISR4" s="150"/>
      <c r="ISS4" s="150"/>
      <c r="IST4" s="150"/>
      <c r="ISU4" s="150"/>
      <c r="ISV4" s="150"/>
      <c r="ISW4" s="150"/>
      <c r="ISX4" s="150"/>
      <c r="ISY4" s="150"/>
      <c r="ISZ4" s="150"/>
      <c r="ITA4" s="150"/>
      <c r="ITB4" s="150"/>
      <c r="ITC4" s="150"/>
      <c r="ITD4" s="150"/>
      <c r="ITE4" s="150"/>
      <c r="ITF4" s="150"/>
      <c r="ITG4" s="150"/>
      <c r="ITH4" s="150"/>
      <c r="ITI4" s="150"/>
      <c r="ITJ4" s="150"/>
      <c r="ITK4" s="150"/>
      <c r="ITL4" s="150"/>
      <c r="ITM4" s="150"/>
      <c r="ITN4" s="150"/>
      <c r="ITO4" s="150"/>
      <c r="ITP4" s="150"/>
      <c r="ITQ4" s="150"/>
      <c r="ITR4" s="150"/>
      <c r="ITS4" s="150"/>
      <c r="ITT4" s="150"/>
      <c r="ITU4" s="150"/>
      <c r="ITV4" s="150"/>
      <c r="ITW4" s="150"/>
      <c r="ITX4" s="150"/>
      <c r="ITY4" s="150"/>
      <c r="ITZ4" s="150"/>
      <c r="IUA4" s="150"/>
      <c r="IUB4" s="150"/>
      <c r="IUC4" s="150"/>
      <c r="IUD4" s="150"/>
      <c r="IUE4" s="150"/>
      <c r="IUF4" s="150"/>
      <c r="IUG4" s="150"/>
      <c r="IUH4" s="150"/>
      <c r="IUI4" s="150"/>
      <c r="IUJ4" s="150"/>
      <c r="IUK4" s="150"/>
      <c r="IUL4" s="150"/>
      <c r="IUM4" s="150"/>
      <c r="IUN4" s="150"/>
      <c r="IUO4" s="150"/>
      <c r="IUP4" s="150"/>
      <c r="IUQ4" s="150"/>
      <c r="IUR4" s="150"/>
      <c r="IUS4" s="150"/>
      <c r="IUT4" s="150"/>
      <c r="IUU4" s="150"/>
      <c r="IUV4" s="150"/>
      <c r="IUW4" s="150"/>
      <c r="IUX4" s="150"/>
      <c r="IUY4" s="150"/>
      <c r="IUZ4" s="150"/>
      <c r="IVA4" s="150"/>
      <c r="IVB4" s="150"/>
      <c r="IVC4" s="150"/>
      <c r="IVD4" s="150"/>
      <c r="IVE4" s="150"/>
      <c r="IVF4" s="150"/>
      <c r="IVG4" s="150"/>
      <c r="IVH4" s="150"/>
      <c r="IVI4" s="150"/>
      <c r="IVJ4" s="150"/>
      <c r="IVK4" s="150"/>
      <c r="IVL4" s="150"/>
      <c r="IVM4" s="150"/>
      <c r="IVN4" s="150"/>
      <c r="IVO4" s="150"/>
      <c r="IVP4" s="150"/>
      <c r="IVQ4" s="150"/>
      <c r="IVR4" s="150"/>
      <c r="IVS4" s="150"/>
      <c r="IVT4" s="150"/>
      <c r="IVU4" s="150"/>
      <c r="IVV4" s="150"/>
      <c r="IVW4" s="150"/>
      <c r="IVX4" s="150"/>
      <c r="IVY4" s="150"/>
      <c r="IVZ4" s="150"/>
      <c r="IWA4" s="150"/>
      <c r="IWB4" s="150"/>
      <c r="IWC4" s="150"/>
      <c r="IWD4" s="150"/>
      <c r="IWE4" s="150"/>
      <c r="IWF4" s="150"/>
      <c r="IWG4" s="150"/>
      <c r="IWH4" s="150"/>
      <c r="IWI4" s="150"/>
      <c r="IWJ4" s="150"/>
      <c r="IWK4" s="150"/>
      <c r="IWL4" s="150"/>
      <c r="IWM4" s="150"/>
      <c r="IWN4" s="150"/>
      <c r="IWO4" s="150"/>
      <c r="IWP4" s="150"/>
      <c r="IWQ4" s="150"/>
      <c r="IWR4" s="150"/>
      <c r="IWS4" s="150"/>
      <c r="IWT4" s="150"/>
      <c r="IWU4" s="150"/>
      <c r="IWV4" s="150"/>
      <c r="IWW4" s="150"/>
      <c r="IWX4" s="150"/>
      <c r="IWY4" s="150"/>
      <c r="IWZ4" s="150"/>
      <c r="IXA4" s="150"/>
      <c r="IXB4" s="150"/>
      <c r="IXC4" s="150"/>
      <c r="IXD4" s="150"/>
      <c r="IXE4" s="150"/>
      <c r="IXF4" s="150"/>
      <c r="IXG4" s="150"/>
      <c r="IXH4" s="150"/>
      <c r="IXI4" s="150"/>
      <c r="IXJ4" s="150"/>
      <c r="IXK4" s="150"/>
      <c r="IXL4" s="150"/>
      <c r="IXM4" s="150"/>
      <c r="IXN4" s="150"/>
      <c r="IXO4" s="150"/>
      <c r="IXP4" s="150"/>
      <c r="IXQ4" s="150"/>
      <c r="IXR4" s="150"/>
      <c r="IXS4" s="150"/>
      <c r="IXT4" s="150"/>
      <c r="IXU4" s="150"/>
      <c r="IXV4" s="150"/>
      <c r="IXW4" s="150"/>
      <c r="IXX4" s="150"/>
      <c r="IXY4" s="150"/>
      <c r="IXZ4" s="150"/>
      <c r="IYA4" s="150"/>
      <c r="IYB4" s="150"/>
      <c r="IYC4" s="150"/>
      <c r="IYD4" s="150"/>
      <c r="IYE4" s="150"/>
      <c r="IYF4" s="150"/>
      <c r="IYG4" s="150"/>
      <c r="IYH4" s="150"/>
      <c r="IYI4" s="150"/>
      <c r="IYJ4" s="150"/>
      <c r="IYK4" s="150"/>
      <c r="IYL4" s="150"/>
      <c r="IYM4" s="150"/>
      <c r="IYN4" s="150"/>
      <c r="IYO4" s="150"/>
      <c r="IYP4" s="150"/>
      <c r="IYQ4" s="150"/>
      <c r="IYR4" s="150"/>
      <c r="IYS4" s="150"/>
      <c r="IYT4" s="150"/>
      <c r="IYU4" s="150"/>
      <c r="IYV4" s="150"/>
      <c r="IYW4" s="150"/>
      <c r="IYX4" s="150"/>
      <c r="IYY4" s="150"/>
      <c r="IYZ4" s="150"/>
      <c r="IZA4" s="150"/>
      <c r="IZB4" s="150"/>
      <c r="IZC4" s="150"/>
      <c r="IZD4" s="150"/>
      <c r="IZE4" s="150"/>
      <c r="IZF4" s="150"/>
      <c r="IZG4" s="150"/>
      <c r="IZH4" s="150"/>
      <c r="IZI4" s="150"/>
      <c r="IZJ4" s="150"/>
      <c r="IZK4" s="150"/>
      <c r="IZL4" s="150"/>
      <c r="IZM4" s="150"/>
      <c r="IZN4" s="150"/>
      <c r="IZO4" s="150"/>
      <c r="IZP4" s="150"/>
      <c r="IZQ4" s="150"/>
      <c r="IZR4" s="150"/>
      <c r="IZS4" s="150"/>
      <c r="IZT4" s="150"/>
      <c r="IZU4" s="150"/>
      <c r="IZV4" s="150"/>
      <c r="IZW4" s="150"/>
      <c r="IZX4" s="150"/>
      <c r="IZY4" s="150"/>
      <c r="IZZ4" s="150"/>
      <c r="JAA4" s="150"/>
      <c r="JAB4" s="150"/>
      <c r="JAC4" s="150"/>
      <c r="JAD4" s="150"/>
      <c r="JAE4" s="150"/>
      <c r="JAF4" s="150"/>
      <c r="JAG4" s="150"/>
      <c r="JAH4" s="150"/>
      <c r="JAI4" s="150"/>
      <c r="JAJ4" s="150"/>
      <c r="JAK4" s="150"/>
      <c r="JAL4" s="150"/>
      <c r="JAM4" s="150"/>
      <c r="JAN4" s="150"/>
      <c r="JAO4" s="150"/>
      <c r="JAP4" s="150"/>
      <c r="JAQ4" s="150"/>
      <c r="JAR4" s="150"/>
      <c r="JAS4" s="150"/>
      <c r="JAT4" s="150"/>
      <c r="JAU4" s="150"/>
      <c r="JAV4" s="150"/>
      <c r="JAW4" s="150"/>
      <c r="JAX4" s="150"/>
      <c r="JAY4" s="150"/>
      <c r="JAZ4" s="150"/>
      <c r="JBA4" s="150"/>
      <c r="JBB4" s="150"/>
      <c r="JBC4" s="150"/>
      <c r="JBD4" s="150"/>
      <c r="JBE4" s="150"/>
      <c r="JBF4" s="150"/>
      <c r="JBG4" s="150"/>
      <c r="JBH4" s="150"/>
      <c r="JBI4" s="150"/>
      <c r="JBJ4" s="150"/>
      <c r="JBK4" s="150"/>
      <c r="JBL4" s="150"/>
      <c r="JBM4" s="150"/>
      <c r="JBN4" s="150"/>
      <c r="JBO4" s="150"/>
      <c r="JBP4" s="150"/>
      <c r="JBQ4" s="150"/>
      <c r="JBR4" s="150"/>
      <c r="JBS4" s="150"/>
      <c r="JBT4" s="150"/>
      <c r="JBU4" s="150"/>
      <c r="JBV4" s="150"/>
      <c r="JBW4" s="150"/>
      <c r="JBX4" s="150"/>
      <c r="JBY4" s="150"/>
      <c r="JBZ4" s="150"/>
      <c r="JCA4" s="150"/>
      <c r="JCB4" s="150"/>
      <c r="JCC4" s="150"/>
      <c r="JCD4" s="150"/>
      <c r="JCE4" s="150"/>
      <c r="JCF4" s="150"/>
      <c r="JCG4" s="150"/>
      <c r="JCH4" s="150"/>
      <c r="JCI4" s="150"/>
      <c r="JCJ4" s="150"/>
      <c r="JCK4" s="150"/>
      <c r="JCL4" s="150"/>
      <c r="JCM4" s="150"/>
      <c r="JCN4" s="150"/>
      <c r="JCO4" s="150"/>
      <c r="JCP4" s="150"/>
      <c r="JCQ4" s="150"/>
      <c r="JCR4" s="150"/>
      <c r="JCS4" s="150"/>
      <c r="JCT4" s="150"/>
      <c r="JCU4" s="150"/>
      <c r="JCV4" s="150"/>
      <c r="JCW4" s="150"/>
      <c r="JCX4" s="150"/>
      <c r="JCY4" s="150"/>
      <c r="JCZ4" s="150"/>
      <c r="JDA4" s="150"/>
      <c r="JDB4" s="150"/>
      <c r="JDC4" s="150"/>
      <c r="JDD4" s="150"/>
      <c r="JDE4" s="150"/>
      <c r="JDF4" s="150"/>
      <c r="JDG4" s="150"/>
      <c r="JDH4" s="150"/>
      <c r="JDI4" s="150"/>
      <c r="JDJ4" s="150"/>
      <c r="JDK4" s="150"/>
      <c r="JDL4" s="150"/>
      <c r="JDM4" s="150"/>
      <c r="JDN4" s="150"/>
      <c r="JDO4" s="150"/>
      <c r="JDP4" s="150"/>
      <c r="JDQ4" s="150"/>
      <c r="JDR4" s="150"/>
      <c r="JDS4" s="150"/>
      <c r="JDT4" s="150"/>
      <c r="JDU4" s="150"/>
      <c r="JDV4" s="150"/>
      <c r="JDW4" s="150"/>
      <c r="JDX4" s="150"/>
      <c r="JDY4" s="150"/>
      <c r="JDZ4" s="150"/>
      <c r="JEA4" s="150"/>
      <c r="JEB4" s="150"/>
      <c r="JEC4" s="150"/>
      <c r="JED4" s="150"/>
      <c r="JEE4" s="150"/>
      <c r="JEF4" s="150"/>
      <c r="JEG4" s="150"/>
      <c r="JEH4" s="150"/>
      <c r="JEI4" s="150"/>
      <c r="JEJ4" s="150"/>
      <c r="JEK4" s="150"/>
      <c r="JEL4" s="150"/>
      <c r="JEM4" s="150"/>
      <c r="JEN4" s="150"/>
      <c r="JEO4" s="150"/>
      <c r="JEP4" s="150"/>
      <c r="JEQ4" s="150"/>
      <c r="JER4" s="150"/>
      <c r="JES4" s="150"/>
      <c r="JET4" s="150"/>
      <c r="JEU4" s="150"/>
      <c r="JEV4" s="150"/>
      <c r="JEW4" s="150"/>
      <c r="JEX4" s="150"/>
      <c r="JEY4" s="150"/>
      <c r="JEZ4" s="150"/>
      <c r="JFA4" s="150"/>
      <c r="JFB4" s="150"/>
      <c r="JFC4" s="150"/>
      <c r="JFD4" s="150"/>
      <c r="JFE4" s="150"/>
      <c r="JFF4" s="150"/>
      <c r="JFG4" s="150"/>
      <c r="JFH4" s="150"/>
      <c r="JFI4" s="150"/>
      <c r="JFJ4" s="150"/>
      <c r="JFK4" s="150"/>
      <c r="JFL4" s="150"/>
      <c r="JFM4" s="150"/>
      <c r="JFN4" s="150"/>
      <c r="JFO4" s="150"/>
      <c r="JFP4" s="150"/>
      <c r="JFQ4" s="150"/>
      <c r="JFR4" s="150"/>
      <c r="JFS4" s="150"/>
      <c r="JFT4" s="150"/>
      <c r="JFU4" s="150"/>
      <c r="JFV4" s="150"/>
      <c r="JFW4" s="150"/>
      <c r="JFX4" s="150"/>
      <c r="JFY4" s="150"/>
      <c r="JFZ4" s="150"/>
      <c r="JGA4" s="150"/>
      <c r="JGB4" s="150"/>
      <c r="JGC4" s="150"/>
      <c r="JGD4" s="150"/>
      <c r="JGE4" s="150"/>
      <c r="JGF4" s="150"/>
      <c r="JGG4" s="150"/>
      <c r="JGH4" s="150"/>
      <c r="JGI4" s="150"/>
      <c r="JGJ4" s="150"/>
      <c r="JGK4" s="150"/>
      <c r="JGL4" s="150"/>
      <c r="JGM4" s="150"/>
      <c r="JGN4" s="150"/>
      <c r="JGO4" s="150"/>
      <c r="JGP4" s="150"/>
      <c r="JGQ4" s="150"/>
      <c r="JGR4" s="150"/>
      <c r="JGS4" s="150"/>
      <c r="JGT4" s="150"/>
      <c r="JGU4" s="150"/>
      <c r="JGV4" s="150"/>
      <c r="JGW4" s="150"/>
      <c r="JGX4" s="150"/>
      <c r="JGY4" s="150"/>
      <c r="JGZ4" s="150"/>
      <c r="JHA4" s="150"/>
      <c r="JHB4" s="150"/>
      <c r="JHC4" s="150"/>
      <c r="JHD4" s="150"/>
      <c r="JHE4" s="150"/>
      <c r="JHF4" s="150"/>
      <c r="JHG4" s="150"/>
      <c r="JHH4" s="150"/>
      <c r="JHI4" s="150"/>
      <c r="JHJ4" s="150"/>
      <c r="JHK4" s="150"/>
      <c r="JHL4" s="150"/>
      <c r="JHM4" s="150"/>
      <c r="JHN4" s="150"/>
      <c r="JHO4" s="150"/>
      <c r="JHP4" s="150"/>
      <c r="JHQ4" s="150"/>
      <c r="JHR4" s="150"/>
      <c r="JHS4" s="150"/>
      <c r="JHT4" s="150"/>
      <c r="JHU4" s="150"/>
      <c r="JHV4" s="150"/>
      <c r="JHW4" s="150"/>
      <c r="JHX4" s="150"/>
      <c r="JHY4" s="150"/>
      <c r="JHZ4" s="150"/>
      <c r="JIA4" s="150"/>
      <c r="JIB4" s="150"/>
      <c r="JIC4" s="150"/>
      <c r="JID4" s="150"/>
      <c r="JIE4" s="150"/>
      <c r="JIF4" s="150"/>
      <c r="JIG4" s="150"/>
      <c r="JIH4" s="150"/>
      <c r="JII4" s="150"/>
      <c r="JIJ4" s="150"/>
      <c r="JIK4" s="150"/>
      <c r="JIL4" s="150"/>
      <c r="JIM4" s="150"/>
      <c r="JIN4" s="150"/>
      <c r="JIO4" s="150"/>
      <c r="JIP4" s="150"/>
      <c r="JIQ4" s="150"/>
      <c r="JIR4" s="150"/>
      <c r="JIS4" s="150"/>
      <c r="JIT4" s="150"/>
      <c r="JIU4" s="150"/>
      <c r="JIV4" s="150"/>
      <c r="JIW4" s="150"/>
      <c r="JIX4" s="150"/>
      <c r="JIY4" s="150"/>
      <c r="JIZ4" s="150"/>
      <c r="JJA4" s="150"/>
      <c r="JJB4" s="150"/>
      <c r="JJC4" s="150"/>
      <c r="JJD4" s="150"/>
      <c r="JJE4" s="150"/>
      <c r="JJF4" s="150"/>
      <c r="JJG4" s="150"/>
      <c r="JJH4" s="150"/>
      <c r="JJI4" s="150"/>
      <c r="JJJ4" s="150"/>
      <c r="JJK4" s="150"/>
      <c r="JJL4" s="150"/>
      <c r="JJM4" s="150"/>
      <c r="JJN4" s="150"/>
      <c r="JJO4" s="150"/>
      <c r="JJP4" s="150"/>
      <c r="JJQ4" s="150"/>
      <c r="JJR4" s="150"/>
      <c r="JJS4" s="150"/>
      <c r="JJT4" s="150"/>
      <c r="JJU4" s="150"/>
      <c r="JJV4" s="150"/>
      <c r="JJW4" s="150"/>
      <c r="JJX4" s="150"/>
      <c r="JJY4" s="150"/>
      <c r="JJZ4" s="150"/>
      <c r="JKA4" s="150"/>
      <c r="JKB4" s="150"/>
      <c r="JKC4" s="150"/>
      <c r="JKD4" s="150"/>
      <c r="JKE4" s="150"/>
      <c r="JKF4" s="150"/>
      <c r="JKG4" s="150"/>
      <c r="JKH4" s="150"/>
      <c r="JKI4" s="150"/>
      <c r="JKJ4" s="150"/>
      <c r="JKK4" s="150"/>
      <c r="JKL4" s="150"/>
      <c r="JKM4" s="150"/>
      <c r="JKN4" s="150"/>
      <c r="JKO4" s="150"/>
      <c r="JKP4" s="150"/>
      <c r="JKQ4" s="150"/>
      <c r="JKR4" s="150"/>
      <c r="JKS4" s="150"/>
      <c r="JKT4" s="150"/>
      <c r="JKU4" s="150"/>
      <c r="JKV4" s="150"/>
      <c r="JKW4" s="150"/>
      <c r="JKX4" s="150"/>
      <c r="JKY4" s="150"/>
      <c r="JKZ4" s="150"/>
      <c r="JLA4" s="150"/>
      <c r="JLB4" s="150"/>
      <c r="JLC4" s="150"/>
      <c r="JLD4" s="150"/>
      <c r="JLE4" s="150"/>
      <c r="JLF4" s="150"/>
      <c r="JLG4" s="150"/>
      <c r="JLH4" s="150"/>
      <c r="JLI4" s="150"/>
      <c r="JLJ4" s="150"/>
      <c r="JLK4" s="150"/>
      <c r="JLL4" s="150"/>
      <c r="JLM4" s="150"/>
      <c r="JLN4" s="150"/>
      <c r="JLO4" s="150"/>
      <c r="JLP4" s="150"/>
      <c r="JLQ4" s="150"/>
      <c r="JLR4" s="150"/>
      <c r="JLS4" s="150"/>
      <c r="JLT4" s="150"/>
      <c r="JLU4" s="150"/>
      <c r="JLV4" s="150"/>
      <c r="JLW4" s="150"/>
      <c r="JLX4" s="150"/>
      <c r="JLY4" s="150"/>
      <c r="JLZ4" s="150"/>
      <c r="JMA4" s="150"/>
      <c r="JMB4" s="150"/>
      <c r="JMC4" s="150"/>
      <c r="JMD4" s="150"/>
      <c r="JME4" s="150"/>
      <c r="JMF4" s="150"/>
      <c r="JMG4" s="150"/>
      <c r="JMH4" s="150"/>
      <c r="JMI4" s="150"/>
      <c r="JMJ4" s="150"/>
      <c r="JMK4" s="150"/>
      <c r="JML4" s="150"/>
      <c r="JMM4" s="150"/>
      <c r="JMN4" s="150"/>
      <c r="JMO4" s="150"/>
      <c r="JMP4" s="150"/>
      <c r="JMQ4" s="150"/>
      <c r="JMR4" s="150"/>
      <c r="JMS4" s="150"/>
      <c r="JMT4" s="150"/>
      <c r="JMU4" s="150"/>
      <c r="JMV4" s="150"/>
      <c r="JMW4" s="150"/>
      <c r="JMX4" s="150"/>
      <c r="JMY4" s="150"/>
      <c r="JMZ4" s="150"/>
      <c r="JNA4" s="150"/>
      <c r="JNB4" s="150"/>
      <c r="JNC4" s="150"/>
      <c r="JND4" s="150"/>
      <c r="JNE4" s="150"/>
      <c r="JNF4" s="150"/>
      <c r="JNG4" s="150"/>
      <c r="JNH4" s="150"/>
      <c r="JNI4" s="150"/>
      <c r="JNJ4" s="150"/>
      <c r="JNK4" s="150"/>
      <c r="JNL4" s="150"/>
      <c r="JNM4" s="150"/>
      <c r="JNN4" s="150"/>
      <c r="JNO4" s="150"/>
      <c r="JNP4" s="150"/>
      <c r="JNQ4" s="150"/>
      <c r="JNR4" s="150"/>
      <c r="JNS4" s="150"/>
      <c r="JNT4" s="150"/>
      <c r="JNU4" s="150"/>
      <c r="JNV4" s="150"/>
      <c r="JNW4" s="150"/>
      <c r="JNX4" s="150"/>
      <c r="JNY4" s="150"/>
      <c r="JNZ4" s="150"/>
      <c r="JOA4" s="150"/>
      <c r="JOB4" s="150"/>
      <c r="JOC4" s="150"/>
      <c r="JOD4" s="150"/>
      <c r="JOE4" s="150"/>
      <c r="JOF4" s="150"/>
      <c r="JOG4" s="150"/>
      <c r="JOH4" s="150"/>
      <c r="JOI4" s="150"/>
      <c r="JOJ4" s="150"/>
      <c r="JOK4" s="150"/>
      <c r="JOL4" s="150"/>
      <c r="JOM4" s="150"/>
      <c r="JON4" s="150"/>
      <c r="JOO4" s="150"/>
      <c r="JOP4" s="150"/>
      <c r="JOQ4" s="150"/>
      <c r="JOR4" s="150"/>
      <c r="JOS4" s="150"/>
      <c r="JOT4" s="150"/>
      <c r="JOU4" s="150"/>
      <c r="JOV4" s="150"/>
      <c r="JOW4" s="150"/>
      <c r="JOX4" s="150"/>
      <c r="JOY4" s="150"/>
      <c r="JOZ4" s="150"/>
      <c r="JPA4" s="150"/>
      <c r="JPB4" s="150"/>
      <c r="JPC4" s="150"/>
      <c r="JPD4" s="150"/>
      <c r="JPE4" s="150"/>
      <c r="JPF4" s="150"/>
      <c r="JPG4" s="150"/>
      <c r="JPH4" s="150"/>
      <c r="JPI4" s="150"/>
      <c r="JPJ4" s="150"/>
      <c r="JPK4" s="150"/>
      <c r="JPL4" s="150"/>
      <c r="JPM4" s="150"/>
      <c r="JPN4" s="150"/>
      <c r="JPO4" s="150"/>
      <c r="JPP4" s="150"/>
      <c r="JPQ4" s="150"/>
      <c r="JPR4" s="150"/>
      <c r="JPS4" s="150"/>
      <c r="JPT4" s="150"/>
      <c r="JPU4" s="150"/>
      <c r="JPV4" s="150"/>
      <c r="JPW4" s="150"/>
      <c r="JPX4" s="150"/>
      <c r="JPY4" s="150"/>
      <c r="JPZ4" s="150"/>
      <c r="JQA4" s="150"/>
      <c r="JQB4" s="150"/>
      <c r="JQC4" s="150"/>
      <c r="JQD4" s="150"/>
      <c r="JQE4" s="150"/>
      <c r="JQF4" s="150"/>
      <c r="JQG4" s="150"/>
      <c r="JQH4" s="150"/>
      <c r="JQI4" s="150"/>
      <c r="JQJ4" s="150"/>
      <c r="JQK4" s="150"/>
      <c r="JQL4" s="150"/>
      <c r="JQM4" s="150"/>
      <c r="JQN4" s="150"/>
      <c r="JQO4" s="150"/>
      <c r="JQP4" s="150"/>
      <c r="JQQ4" s="150"/>
      <c r="JQR4" s="150"/>
      <c r="JQS4" s="150"/>
      <c r="JQT4" s="150"/>
      <c r="JQU4" s="150"/>
      <c r="JQV4" s="150"/>
      <c r="JQW4" s="150"/>
      <c r="JQX4" s="150"/>
      <c r="JQY4" s="150"/>
      <c r="JQZ4" s="150"/>
      <c r="JRA4" s="150"/>
      <c r="JRB4" s="150"/>
      <c r="JRC4" s="150"/>
      <c r="JRD4" s="150"/>
      <c r="JRE4" s="150"/>
      <c r="JRF4" s="150"/>
      <c r="JRG4" s="150"/>
      <c r="JRH4" s="150"/>
      <c r="JRI4" s="150"/>
      <c r="JRJ4" s="150"/>
      <c r="JRK4" s="150"/>
      <c r="JRL4" s="150"/>
      <c r="JRM4" s="150"/>
      <c r="JRN4" s="150"/>
      <c r="JRO4" s="150"/>
      <c r="JRP4" s="150"/>
      <c r="JRQ4" s="150"/>
      <c r="JRR4" s="150"/>
      <c r="JRS4" s="150"/>
      <c r="JRT4" s="150"/>
      <c r="JRU4" s="150"/>
      <c r="JRV4" s="150"/>
      <c r="JRW4" s="150"/>
      <c r="JRX4" s="150"/>
      <c r="JRY4" s="150"/>
      <c r="JRZ4" s="150"/>
      <c r="JSA4" s="150"/>
      <c r="JSB4" s="150"/>
      <c r="JSC4" s="150"/>
      <c r="JSD4" s="150"/>
      <c r="JSE4" s="150"/>
      <c r="JSF4" s="150"/>
      <c r="JSG4" s="150"/>
      <c r="JSH4" s="150"/>
      <c r="JSI4" s="150"/>
      <c r="JSJ4" s="150"/>
      <c r="JSK4" s="150"/>
      <c r="JSL4" s="150"/>
      <c r="JSM4" s="150"/>
      <c r="JSN4" s="150"/>
      <c r="JSO4" s="150"/>
      <c r="JSP4" s="150"/>
      <c r="JSQ4" s="150"/>
      <c r="JSR4" s="150"/>
      <c r="JSS4" s="150"/>
      <c r="JST4" s="150"/>
      <c r="JSU4" s="150"/>
      <c r="JSV4" s="150"/>
      <c r="JSW4" s="150"/>
      <c r="JSX4" s="150"/>
      <c r="JSY4" s="150"/>
      <c r="JSZ4" s="150"/>
      <c r="JTA4" s="150"/>
      <c r="JTB4" s="150"/>
      <c r="JTC4" s="150"/>
      <c r="JTD4" s="150"/>
      <c r="JTE4" s="150"/>
      <c r="JTF4" s="150"/>
      <c r="JTG4" s="150"/>
      <c r="JTH4" s="150"/>
      <c r="JTI4" s="150"/>
      <c r="JTJ4" s="150"/>
      <c r="JTK4" s="150"/>
      <c r="JTL4" s="150"/>
      <c r="JTM4" s="150"/>
      <c r="JTN4" s="150"/>
      <c r="JTO4" s="150"/>
      <c r="JTP4" s="150"/>
      <c r="JTQ4" s="150"/>
      <c r="JTR4" s="150"/>
      <c r="JTS4" s="150"/>
      <c r="JTT4" s="150"/>
      <c r="JTU4" s="150"/>
      <c r="JTV4" s="150"/>
      <c r="JTW4" s="150"/>
      <c r="JTX4" s="150"/>
      <c r="JTY4" s="150"/>
      <c r="JTZ4" s="150"/>
      <c r="JUA4" s="150"/>
      <c r="JUB4" s="150"/>
      <c r="JUC4" s="150"/>
      <c r="JUD4" s="150"/>
      <c r="JUE4" s="150"/>
      <c r="JUF4" s="150"/>
      <c r="JUG4" s="150"/>
      <c r="JUH4" s="150"/>
      <c r="JUI4" s="150"/>
      <c r="JUJ4" s="150"/>
      <c r="JUK4" s="150"/>
      <c r="JUL4" s="150"/>
      <c r="JUM4" s="150"/>
      <c r="JUN4" s="150"/>
      <c r="JUO4" s="150"/>
      <c r="JUP4" s="150"/>
      <c r="JUQ4" s="150"/>
      <c r="JUR4" s="150"/>
      <c r="JUS4" s="150"/>
      <c r="JUT4" s="150"/>
      <c r="JUU4" s="150"/>
      <c r="JUV4" s="150"/>
      <c r="JUW4" s="150"/>
      <c r="JUX4" s="150"/>
      <c r="JUY4" s="150"/>
      <c r="JUZ4" s="150"/>
      <c r="JVA4" s="150"/>
      <c r="JVB4" s="150"/>
      <c r="JVC4" s="150"/>
      <c r="JVD4" s="150"/>
      <c r="JVE4" s="150"/>
      <c r="JVF4" s="150"/>
      <c r="JVG4" s="150"/>
      <c r="JVH4" s="150"/>
      <c r="JVI4" s="150"/>
      <c r="JVJ4" s="150"/>
      <c r="JVK4" s="150"/>
      <c r="JVL4" s="150"/>
      <c r="JVM4" s="150"/>
      <c r="JVN4" s="150"/>
      <c r="JVO4" s="150"/>
      <c r="JVP4" s="150"/>
      <c r="JVQ4" s="150"/>
      <c r="JVR4" s="150"/>
      <c r="JVS4" s="150"/>
      <c r="JVT4" s="150"/>
      <c r="JVU4" s="150"/>
      <c r="JVV4" s="150"/>
      <c r="JVW4" s="150"/>
      <c r="JVX4" s="150"/>
      <c r="JVY4" s="150"/>
      <c r="JVZ4" s="150"/>
      <c r="JWA4" s="150"/>
      <c r="JWB4" s="150"/>
      <c r="JWC4" s="150"/>
      <c r="JWD4" s="150"/>
      <c r="JWE4" s="150"/>
      <c r="JWF4" s="150"/>
      <c r="JWG4" s="150"/>
      <c r="JWH4" s="150"/>
      <c r="JWI4" s="150"/>
      <c r="JWJ4" s="150"/>
      <c r="JWK4" s="150"/>
      <c r="JWL4" s="150"/>
      <c r="JWM4" s="150"/>
      <c r="JWN4" s="150"/>
      <c r="JWO4" s="150"/>
      <c r="JWP4" s="150"/>
      <c r="JWQ4" s="150"/>
      <c r="JWR4" s="150"/>
      <c r="JWS4" s="150"/>
      <c r="JWT4" s="150"/>
      <c r="JWU4" s="150"/>
      <c r="JWV4" s="150"/>
      <c r="JWW4" s="150"/>
      <c r="JWX4" s="150"/>
      <c r="JWY4" s="150"/>
      <c r="JWZ4" s="150"/>
      <c r="JXA4" s="150"/>
      <c r="JXB4" s="150"/>
      <c r="JXC4" s="150"/>
      <c r="JXD4" s="150"/>
      <c r="JXE4" s="150"/>
      <c r="JXF4" s="150"/>
      <c r="JXG4" s="150"/>
      <c r="JXH4" s="150"/>
      <c r="JXI4" s="150"/>
      <c r="JXJ4" s="150"/>
      <c r="JXK4" s="150"/>
      <c r="JXL4" s="150"/>
      <c r="JXM4" s="150"/>
      <c r="JXN4" s="150"/>
      <c r="JXO4" s="150"/>
      <c r="JXP4" s="150"/>
      <c r="JXQ4" s="150"/>
      <c r="JXR4" s="150"/>
      <c r="JXS4" s="150"/>
      <c r="JXT4" s="150"/>
      <c r="JXU4" s="150"/>
      <c r="JXV4" s="150"/>
      <c r="JXW4" s="150"/>
      <c r="JXX4" s="150"/>
      <c r="JXY4" s="150"/>
      <c r="JXZ4" s="150"/>
      <c r="JYA4" s="150"/>
      <c r="JYB4" s="150"/>
      <c r="JYC4" s="150"/>
      <c r="JYD4" s="150"/>
      <c r="JYE4" s="150"/>
      <c r="JYF4" s="150"/>
      <c r="JYG4" s="150"/>
      <c r="JYH4" s="150"/>
      <c r="JYI4" s="150"/>
      <c r="JYJ4" s="150"/>
      <c r="JYK4" s="150"/>
      <c r="JYL4" s="150"/>
      <c r="JYM4" s="150"/>
      <c r="JYN4" s="150"/>
      <c r="JYO4" s="150"/>
      <c r="JYP4" s="150"/>
      <c r="JYQ4" s="150"/>
      <c r="JYR4" s="150"/>
      <c r="JYS4" s="150"/>
      <c r="JYT4" s="150"/>
      <c r="JYU4" s="150"/>
      <c r="JYV4" s="150"/>
      <c r="JYW4" s="150"/>
      <c r="JYX4" s="150"/>
      <c r="JYY4" s="150"/>
      <c r="JYZ4" s="150"/>
      <c r="JZA4" s="150"/>
      <c r="JZB4" s="150"/>
      <c r="JZC4" s="150"/>
      <c r="JZD4" s="150"/>
      <c r="JZE4" s="150"/>
      <c r="JZF4" s="150"/>
      <c r="JZG4" s="150"/>
      <c r="JZH4" s="150"/>
      <c r="JZI4" s="150"/>
      <c r="JZJ4" s="150"/>
      <c r="JZK4" s="150"/>
      <c r="JZL4" s="150"/>
      <c r="JZM4" s="150"/>
      <c r="JZN4" s="150"/>
      <c r="JZO4" s="150"/>
      <c r="JZP4" s="150"/>
      <c r="JZQ4" s="150"/>
      <c r="JZR4" s="150"/>
      <c r="JZS4" s="150"/>
      <c r="JZT4" s="150"/>
      <c r="JZU4" s="150"/>
      <c r="JZV4" s="150"/>
      <c r="JZW4" s="150"/>
      <c r="JZX4" s="150"/>
      <c r="JZY4" s="150"/>
      <c r="JZZ4" s="150"/>
      <c r="KAA4" s="150"/>
      <c r="KAB4" s="150"/>
      <c r="KAC4" s="150"/>
      <c r="KAD4" s="150"/>
      <c r="KAE4" s="150"/>
      <c r="KAF4" s="150"/>
      <c r="KAG4" s="150"/>
      <c r="KAH4" s="150"/>
      <c r="KAI4" s="150"/>
      <c r="KAJ4" s="150"/>
      <c r="KAK4" s="150"/>
      <c r="KAL4" s="150"/>
      <c r="KAM4" s="150"/>
      <c r="KAN4" s="150"/>
      <c r="KAO4" s="150"/>
      <c r="KAP4" s="150"/>
      <c r="KAQ4" s="150"/>
      <c r="KAR4" s="150"/>
      <c r="KAS4" s="150"/>
      <c r="KAT4" s="150"/>
      <c r="KAU4" s="150"/>
      <c r="KAV4" s="150"/>
      <c r="KAW4" s="150"/>
      <c r="KAX4" s="150"/>
      <c r="KAY4" s="150"/>
      <c r="KAZ4" s="150"/>
      <c r="KBA4" s="150"/>
      <c r="KBB4" s="150"/>
      <c r="KBC4" s="150"/>
      <c r="KBD4" s="150"/>
      <c r="KBE4" s="150"/>
      <c r="KBF4" s="150"/>
      <c r="KBG4" s="150"/>
      <c r="KBH4" s="150"/>
      <c r="KBI4" s="150"/>
      <c r="KBJ4" s="150"/>
      <c r="KBK4" s="150"/>
      <c r="KBL4" s="150"/>
      <c r="KBM4" s="150"/>
      <c r="KBN4" s="150"/>
      <c r="KBO4" s="150"/>
      <c r="KBP4" s="150"/>
      <c r="KBQ4" s="150"/>
      <c r="KBR4" s="150"/>
      <c r="KBS4" s="150"/>
      <c r="KBT4" s="150"/>
      <c r="KBU4" s="150"/>
      <c r="KBV4" s="150"/>
      <c r="KBW4" s="150"/>
      <c r="KBX4" s="150"/>
      <c r="KBY4" s="150"/>
      <c r="KBZ4" s="150"/>
      <c r="KCA4" s="150"/>
      <c r="KCB4" s="150"/>
      <c r="KCC4" s="150"/>
      <c r="KCD4" s="150"/>
      <c r="KCE4" s="150"/>
      <c r="KCF4" s="150"/>
      <c r="KCG4" s="150"/>
      <c r="KCH4" s="150"/>
      <c r="KCI4" s="150"/>
      <c r="KCJ4" s="150"/>
      <c r="KCK4" s="150"/>
      <c r="KCL4" s="150"/>
      <c r="KCM4" s="150"/>
      <c r="KCN4" s="150"/>
      <c r="KCO4" s="150"/>
      <c r="KCP4" s="150"/>
      <c r="KCQ4" s="150"/>
      <c r="KCR4" s="150"/>
      <c r="KCS4" s="150"/>
      <c r="KCT4" s="150"/>
      <c r="KCU4" s="150"/>
      <c r="KCV4" s="150"/>
      <c r="KCW4" s="150"/>
      <c r="KCX4" s="150"/>
      <c r="KCY4" s="150"/>
      <c r="KCZ4" s="150"/>
      <c r="KDA4" s="150"/>
      <c r="KDB4" s="150"/>
      <c r="KDC4" s="150"/>
      <c r="KDD4" s="150"/>
      <c r="KDE4" s="150"/>
      <c r="KDF4" s="150"/>
      <c r="KDG4" s="150"/>
      <c r="KDH4" s="150"/>
      <c r="KDI4" s="150"/>
      <c r="KDJ4" s="150"/>
      <c r="KDK4" s="150"/>
      <c r="KDL4" s="150"/>
      <c r="KDM4" s="150"/>
      <c r="KDN4" s="150"/>
      <c r="KDO4" s="150"/>
      <c r="KDP4" s="150"/>
      <c r="KDQ4" s="150"/>
      <c r="KDR4" s="150"/>
      <c r="KDS4" s="150"/>
      <c r="KDT4" s="150"/>
      <c r="KDU4" s="150"/>
      <c r="KDV4" s="150"/>
      <c r="KDW4" s="150"/>
      <c r="KDX4" s="150"/>
      <c r="KDY4" s="150"/>
      <c r="KDZ4" s="150"/>
      <c r="KEA4" s="150"/>
      <c r="KEB4" s="150"/>
      <c r="KEC4" s="150"/>
      <c r="KED4" s="150"/>
      <c r="KEE4" s="150"/>
      <c r="KEF4" s="150"/>
      <c r="KEG4" s="150"/>
      <c r="KEH4" s="150"/>
      <c r="KEI4" s="150"/>
      <c r="KEJ4" s="150"/>
      <c r="KEK4" s="150"/>
      <c r="KEL4" s="150"/>
      <c r="KEM4" s="150"/>
      <c r="KEN4" s="150"/>
      <c r="KEO4" s="150"/>
      <c r="KEP4" s="150"/>
      <c r="KEQ4" s="150"/>
      <c r="KER4" s="150"/>
      <c r="KES4" s="150"/>
      <c r="KET4" s="150"/>
      <c r="KEU4" s="150"/>
      <c r="KEV4" s="150"/>
      <c r="KEW4" s="150"/>
      <c r="KEX4" s="150"/>
      <c r="KEY4" s="150"/>
      <c r="KEZ4" s="150"/>
      <c r="KFA4" s="150"/>
      <c r="KFB4" s="150"/>
      <c r="KFC4" s="150"/>
      <c r="KFD4" s="150"/>
      <c r="KFE4" s="150"/>
      <c r="KFF4" s="150"/>
      <c r="KFG4" s="150"/>
      <c r="KFH4" s="150"/>
      <c r="KFI4" s="150"/>
      <c r="KFJ4" s="150"/>
      <c r="KFK4" s="150"/>
      <c r="KFL4" s="150"/>
      <c r="KFM4" s="150"/>
      <c r="KFN4" s="150"/>
      <c r="KFO4" s="150"/>
      <c r="KFP4" s="150"/>
      <c r="KFQ4" s="150"/>
      <c r="KFR4" s="150"/>
      <c r="KFS4" s="150"/>
      <c r="KFT4" s="150"/>
      <c r="KFU4" s="150"/>
      <c r="KFV4" s="150"/>
      <c r="KFW4" s="150"/>
      <c r="KFX4" s="150"/>
      <c r="KFY4" s="150"/>
      <c r="KFZ4" s="150"/>
      <c r="KGA4" s="150"/>
      <c r="KGB4" s="150"/>
      <c r="KGC4" s="150"/>
      <c r="KGD4" s="150"/>
      <c r="KGE4" s="150"/>
      <c r="KGF4" s="150"/>
      <c r="KGG4" s="150"/>
      <c r="KGH4" s="150"/>
      <c r="KGI4" s="150"/>
      <c r="KGJ4" s="150"/>
      <c r="KGK4" s="150"/>
      <c r="KGL4" s="150"/>
      <c r="KGM4" s="150"/>
      <c r="KGN4" s="150"/>
      <c r="KGO4" s="150"/>
      <c r="KGP4" s="150"/>
      <c r="KGQ4" s="150"/>
      <c r="KGR4" s="150"/>
      <c r="KGS4" s="150"/>
      <c r="KGT4" s="150"/>
      <c r="KGU4" s="150"/>
      <c r="KGV4" s="150"/>
      <c r="KGW4" s="150"/>
      <c r="KGX4" s="150"/>
      <c r="KGY4" s="150"/>
      <c r="KGZ4" s="150"/>
      <c r="KHA4" s="150"/>
      <c r="KHB4" s="150"/>
      <c r="KHC4" s="150"/>
      <c r="KHD4" s="150"/>
      <c r="KHE4" s="150"/>
      <c r="KHF4" s="150"/>
      <c r="KHG4" s="150"/>
      <c r="KHH4" s="150"/>
      <c r="KHI4" s="150"/>
      <c r="KHJ4" s="150"/>
      <c r="KHK4" s="150"/>
      <c r="KHL4" s="150"/>
      <c r="KHM4" s="150"/>
      <c r="KHN4" s="150"/>
      <c r="KHO4" s="150"/>
      <c r="KHP4" s="150"/>
      <c r="KHQ4" s="150"/>
      <c r="KHR4" s="150"/>
      <c r="KHS4" s="150"/>
      <c r="KHT4" s="150"/>
      <c r="KHU4" s="150"/>
      <c r="KHV4" s="150"/>
      <c r="KHW4" s="150"/>
      <c r="KHX4" s="150"/>
      <c r="KHY4" s="150"/>
      <c r="KHZ4" s="150"/>
      <c r="KIA4" s="150"/>
      <c r="KIB4" s="150"/>
      <c r="KIC4" s="150"/>
      <c r="KID4" s="150"/>
      <c r="KIE4" s="150"/>
      <c r="KIF4" s="150"/>
      <c r="KIG4" s="150"/>
      <c r="KIH4" s="150"/>
      <c r="KII4" s="150"/>
      <c r="KIJ4" s="150"/>
      <c r="KIK4" s="150"/>
      <c r="KIL4" s="150"/>
      <c r="KIM4" s="150"/>
      <c r="KIN4" s="150"/>
      <c r="KIO4" s="150"/>
      <c r="KIP4" s="150"/>
      <c r="KIQ4" s="150"/>
      <c r="KIR4" s="150"/>
      <c r="KIS4" s="150"/>
      <c r="KIT4" s="150"/>
      <c r="KIU4" s="150"/>
      <c r="KIV4" s="150"/>
      <c r="KIW4" s="150"/>
      <c r="KIX4" s="150"/>
      <c r="KIY4" s="150"/>
      <c r="KIZ4" s="150"/>
      <c r="KJA4" s="150"/>
      <c r="KJB4" s="150"/>
      <c r="KJC4" s="150"/>
      <c r="KJD4" s="150"/>
      <c r="KJE4" s="150"/>
      <c r="KJF4" s="150"/>
      <c r="KJG4" s="150"/>
      <c r="KJH4" s="150"/>
      <c r="KJI4" s="150"/>
      <c r="KJJ4" s="150"/>
      <c r="KJK4" s="150"/>
      <c r="KJL4" s="150"/>
      <c r="KJM4" s="150"/>
      <c r="KJN4" s="150"/>
      <c r="KJO4" s="150"/>
      <c r="KJP4" s="150"/>
      <c r="KJQ4" s="150"/>
      <c r="KJR4" s="150"/>
      <c r="KJS4" s="150"/>
      <c r="KJT4" s="150"/>
      <c r="KJU4" s="150"/>
      <c r="KJV4" s="150"/>
      <c r="KJW4" s="150"/>
      <c r="KJX4" s="150"/>
      <c r="KJY4" s="150"/>
      <c r="KJZ4" s="150"/>
      <c r="KKA4" s="150"/>
      <c r="KKB4" s="150"/>
      <c r="KKC4" s="150"/>
      <c r="KKD4" s="150"/>
      <c r="KKE4" s="150"/>
      <c r="KKF4" s="150"/>
      <c r="KKG4" s="150"/>
      <c r="KKH4" s="150"/>
      <c r="KKI4" s="150"/>
      <c r="KKJ4" s="150"/>
      <c r="KKK4" s="150"/>
      <c r="KKL4" s="150"/>
      <c r="KKM4" s="150"/>
      <c r="KKN4" s="150"/>
      <c r="KKO4" s="150"/>
      <c r="KKP4" s="150"/>
      <c r="KKQ4" s="150"/>
      <c r="KKR4" s="150"/>
      <c r="KKS4" s="150"/>
      <c r="KKT4" s="150"/>
      <c r="KKU4" s="150"/>
      <c r="KKV4" s="150"/>
      <c r="KKW4" s="150"/>
      <c r="KKX4" s="150"/>
      <c r="KKY4" s="150"/>
      <c r="KKZ4" s="150"/>
      <c r="KLA4" s="150"/>
      <c r="KLB4" s="150"/>
      <c r="KLC4" s="150"/>
      <c r="KLD4" s="150"/>
      <c r="KLE4" s="150"/>
      <c r="KLF4" s="150"/>
      <c r="KLG4" s="150"/>
      <c r="KLH4" s="150"/>
      <c r="KLI4" s="150"/>
      <c r="KLJ4" s="150"/>
      <c r="KLK4" s="150"/>
      <c r="KLL4" s="150"/>
      <c r="KLM4" s="150"/>
      <c r="KLN4" s="150"/>
      <c r="KLO4" s="150"/>
      <c r="KLP4" s="150"/>
      <c r="KLQ4" s="150"/>
      <c r="KLR4" s="150"/>
      <c r="KLS4" s="150"/>
      <c r="KLT4" s="150"/>
      <c r="KLU4" s="150"/>
      <c r="KLV4" s="150"/>
      <c r="KLW4" s="150"/>
      <c r="KLX4" s="150"/>
      <c r="KLY4" s="150"/>
      <c r="KLZ4" s="150"/>
      <c r="KMA4" s="150"/>
      <c r="KMB4" s="150"/>
      <c r="KMC4" s="150"/>
      <c r="KMD4" s="150"/>
      <c r="KME4" s="150"/>
      <c r="KMF4" s="150"/>
      <c r="KMG4" s="150"/>
      <c r="KMH4" s="150"/>
      <c r="KMI4" s="150"/>
      <c r="KMJ4" s="150"/>
      <c r="KMK4" s="150"/>
      <c r="KML4" s="150"/>
      <c r="KMM4" s="150"/>
      <c r="KMN4" s="150"/>
      <c r="KMO4" s="150"/>
      <c r="KMP4" s="150"/>
      <c r="KMQ4" s="150"/>
      <c r="KMR4" s="150"/>
      <c r="KMS4" s="150"/>
      <c r="KMT4" s="150"/>
      <c r="KMU4" s="150"/>
      <c r="KMV4" s="150"/>
      <c r="KMW4" s="150"/>
      <c r="KMX4" s="150"/>
      <c r="KMY4" s="150"/>
      <c r="KMZ4" s="150"/>
      <c r="KNA4" s="150"/>
      <c r="KNB4" s="150"/>
      <c r="KNC4" s="150"/>
      <c r="KND4" s="150"/>
      <c r="KNE4" s="150"/>
      <c r="KNF4" s="150"/>
      <c r="KNG4" s="150"/>
      <c r="KNH4" s="150"/>
      <c r="KNI4" s="150"/>
      <c r="KNJ4" s="150"/>
      <c r="KNK4" s="150"/>
      <c r="KNL4" s="150"/>
      <c r="KNM4" s="150"/>
      <c r="KNN4" s="150"/>
      <c r="KNO4" s="150"/>
      <c r="KNP4" s="150"/>
      <c r="KNQ4" s="150"/>
      <c r="KNR4" s="150"/>
      <c r="KNS4" s="150"/>
      <c r="KNT4" s="150"/>
      <c r="KNU4" s="150"/>
      <c r="KNV4" s="150"/>
      <c r="KNW4" s="150"/>
      <c r="KNX4" s="150"/>
      <c r="KNY4" s="150"/>
      <c r="KNZ4" s="150"/>
      <c r="KOA4" s="150"/>
      <c r="KOB4" s="150"/>
      <c r="KOC4" s="150"/>
      <c r="KOD4" s="150"/>
      <c r="KOE4" s="150"/>
      <c r="KOF4" s="150"/>
      <c r="KOG4" s="150"/>
      <c r="KOH4" s="150"/>
      <c r="KOI4" s="150"/>
      <c r="KOJ4" s="150"/>
      <c r="KOK4" s="150"/>
      <c r="KOL4" s="150"/>
      <c r="KOM4" s="150"/>
      <c r="KON4" s="150"/>
      <c r="KOO4" s="150"/>
      <c r="KOP4" s="150"/>
      <c r="KOQ4" s="150"/>
      <c r="KOR4" s="150"/>
      <c r="KOS4" s="150"/>
      <c r="KOT4" s="150"/>
      <c r="KOU4" s="150"/>
      <c r="KOV4" s="150"/>
      <c r="KOW4" s="150"/>
      <c r="KOX4" s="150"/>
      <c r="KOY4" s="150"/>
      <c r="KOZ4" s="150"/>
      <c r="KPA4" s="150"/>
      <c r="KPB4" s="150"/>
      <c r="KPC4" s="150"/>
      <c r="KPD4" s="150"/>
      <c r="KPE4" s="150"/>
      <c r="KPF4" s="150"/>
      <c r="KPG4" s="150"/>
      <c r="KPH4" s="150"/>
      <c r="KPI4" s="150"/>
      <c r="KPJ4" s="150"/>
      <c r="KPK4" s="150"/>
      <c r="KPL4" s="150"/>
      <c r="KPM4" s="150"/>
      <c r="KPN4" s="150"/>
      <c r="KPO4" s="150"/>
      <c r="KPP4" s="150"/>
      <c r="KPQ4" s="150"/>
      <c r="KPR4" s="150"/>
      <c r="KPS4" s="150"/>
      <c r="KPT4" s="150"/>
      <c r="KPU4" s="150"/>
      <c r="KPV4" s="150"/>
      <c r="KPW4" s="150"/>
      <c r="KPX4" s="150"/>
      <c r="KPY4" s="150"/>
      <c r="KPZ4" s="150"/>
      <c r="KQA4" s="150"/>
      <c r="KQB4" s="150"/>
      <c r="KQC4" s="150"/>
      <c r="KQD4" s="150"/>
      <c r="KQE4" s="150"/>
      <c r="KQF4" s="150"/>
      <c r="KQG4" s="150"/>
      <c r="KQH4" s="150"/>
      <c r="KQI4" s="150"/>
      <c r="KQJ4" s="150"/>
      <c r="KQK4" s="150"/>
      <c r="KQL4" s="150"/>
      <c r="KQM4" s="150"/>
      <c r="KQN4" s="150"/>
      <c r="KQO4" s="150"/>
      <c r="KQP4" s="150"/>
      <c r="KQQ4" s="150"/>
      <c r="KQR4" s="150"/>
      <c r="KQS4" s="150"/>
      <c r="KQT4" s="150"/>
      <c r="KQU4" s="150"/>
      <c r="KQV4" s="150"/>
      <c r="KQW4" s="150"/>
      <c r="KQX4" s="150"/>
      <c r="KQY4" s="150"/>
      <c r="KQZ4" s="150"/>
      <c r="KRA4" s="150"/>
      <c r="KRB4" s="150"/>
      <c r="KRC4" s="150"/>
      <c r="KRD4" s="150"/>
      <c r="KRE4" s="150"/>
      <c r="KRF4" s="150"/>
      <c r="KRG4" s="150"/>
      <c r="KRH4" s="150"/>
      <c r="KRI4" s="150"/>
      <c r="KRJ4" s="150"/>
      <c r="KRK4" s="150"/>
      <c r="KRL4" s="150"/>
      <c r="KRM4" s="150"/>
      <c r="KRN4" s="150"/>
      <c r="KRO4" s="150"/>
      <c r="KRP4" s="150"/>
      <c r="KRQ4" s="150"/>
      <c r="KRR4" s="150"/>
      <c r="KRS4" s="150"/>
      <c r="KRT4" s="150"/>
      <c r="KRU4" s="150"/>
      <c r="KRV4" s="150"/>
      <c r="KRW4" s="150"/>
      <c r="KRX4" s="150"/>
      <c r="KRY4" s="150"/>
      <c r="KRZ4" s="150"/>
      <c r="KSA4" s="150"/>
      <c r="KSB4" s="150"/>
      <c r="KSC4" s="150"/>
      <c r="KSD4" s="150"/>
      <c r="KSE4" s="150"/>
      <c r="KSF4" s="150"/>
      <c r="KSG4" s="150"/>
      <c r="KSH4" s="150"/>
      <c r="KSI4" s="150"/>
      <c r="KSJ4" s="150"/>
      <c r="KSK4" s="150"/>
      <c r="KSL4" s="150"/>
      <c r="KSM4" s="150"/>
      <c r="KSN4" s="150"/>
      <c r="KSO4" s="150"/>
      <c r="KSP4" s="150"/>
      <c r="KSQ4" s="150"/>
      <c r="KSR4" s="150"/>
      <c r="KSS4" s="150"/>
      <c r="KST4" s="150"/>
      <c r="KSU4" s="150"/>
      <c r="KSV4" s="150"/>
      <c r="KSW4" s="150"/>
      <c r="KSX4" s="150"/>
      <c r="KSY4" s="150"/>
      <c r="KSZ4" s="150"/>
      <c r="KTA4" s="150"/>
      <c r="KTB4" s="150"/>
      <c r="KTC4" s="150"/>
      <c r="KTD4" s="150"/>
      <c r="KTE4" s="150"/>
      <c r="KTF4" s="150"/>
      <c r="KTG4" s="150"/>
      <c r="KTH4" s="150"/>
      <c r="KTI4" s="150"/>
      <c r="KTJ4" s="150"/>
      <c r="KTK4" s="150"/>
      <c r="KTL4" s="150"/>
      <c r="KTM4" s="150"/>
      <c r="KTN4" s="150"/>
      <c r="KTO4" s="150"/>
      <c r="KTP4" s="150"/>
      <c r="KTQ4" s="150"/>
      <c r="KTR4" s="150"/>
      <c r="KTS4" s="150"/>
      <c r="KTT4" s="150"/>
      <c r="KTU4" s="150"/>
      <c r="KTV4" s="150"/>
      <c r="KTW4" s="150"/>
      <c r="KTX4" s="150"/>
      <c r="KTY4" s="150"/>
      <c r="KTZ4" s="150"/>
      <c r="KUA4" s="150"/>
      <c r="KUB4" s="150"/>
      <c r="KUC4" s="150"/>
      <c r="KUD4" s="150"/>
      <c r="KUE4" s="150"/>
      <c r="KUF4" s="150"/>
      <c r="KUG4" s="150"/>
      <c r="KUH4" s="150"/>
      <c r="KUI4" s="150"/>
      <c r="KUJ4" s="150"/>
      <c r="KUK4" s="150"/>
      <c r="KUL4" s="150"/>
      <c r="KUM4" s="150"/>
      <c r="KUN4" s="150"/>
      <c r="KUO4" s="150"/>
      <c r="KUP4" s="150"/>
      <c r="KUQ4" s="150"/>
      <c r="KUR4" s="150"/>
      <c r="KUS4" s="150"/>
      <c r="KUT4" s="150"/>
      <c r="KUU4" s="150"/>
      <c r="KUV4" s="150"/>
      <c r="KUW4" s="150"/>
      <c r="KUX4" s="150"/>
      <c r="KUY4" s="150"/>
      <c r="KUZ4" s="150"/>
      <c r="KVA4" s="150"/>
      <c r="KVB4" s="150"/>
      <c r="KVC4" s="150"/>
      <c r="KVD4" s="150"/>
      <c r="KVE4" s="150"/>
      <c r="KVF4" s="150"/>
      <c r="KVG4" s="150"/>
      <c r="KVH4" s="150"/>
      <c r="KVI4" s="150"/>
      <c r="KVJ4" s="150"/>
      <c r="KVK4" s="150"/>
      <c r="KVL4" s="150"/>
      <c r="KVM4" s="150"/>
      <c r="KVN4" s="150"/>
      <c r="KVO4" s="150"/>
      <c r="KVP4" s="150"/>
      <c r="KVQ4" s="150"/>
      <c r="KVR4" s="150"/>
      <c r="KVS4" s="150"/>
      <c r="KVT4" s="150"/>
      <c r="KVU4" s="150"/>
      <c r="KVV4" s="150"/>
      <c r="KVW4" s="150"/>
      <c r="KVX4" s="150"/>
      <c r="KVY4" s="150"/>
      <c r="KVZ4" s="150"/>
      <c r="KWA4" s="150"/>
      <c r="KWB4" s="150"/>
      <c r="KWC4" s="150"/>
      <c r="KWD4" s="150"/>
      <c r="KWE4" s="150"/>
      <c r="KWF4" s="150"/>
      <c r="KWG4" s="150"/>
      <c r="KWH4" s="150"/>
      <c r="KWI4" s="150"/>
      <c r="KWJ4" s="150"/>
      <c r="KWK4" s="150"/>
      <c r="KWL4" s="150"/>
      <c r="KWM4" s="150"/>
      <c r="KWN4" s="150"/>
      <c r="KWO4" s="150"/>
      <c r="KWP4" s="150"/>
      <c r="KWQ4" s="150"/>
      <c r="KWR4" s="150"/>
      <c r="KWS4" s="150"/>
      <c r="KWT4" s="150"/>
      <c r="KWU4" s="150"/>
      <c r="KWV4" s="150"/>
      <c r="KWW4" s="150"/>
      <c r="KWX4" s="150"/>
      <c r="KWY4" s="150"/>
      <c r="KWZ4" s="150"/>
      <c r="KXA4" s="150"/>
      <c r="KXB4" s="150"/>
      <c r="KXC4" s="150"/>
      <c r="KXD4" s="150"/>
      <c r="KXE4" s="150"/>
      <c r="KXF4" s="150"/>
      <c r="KXG4" s="150"/>
      <c r="KXH4" s="150"/>
      <c r="KXI4" s="150"/>
      <c r="KXJ4" s="150"/>
      <c r="KXK4" s="150"/>
      <c r="KXL4" s="150"/>
      <c r="KXM4" s="150"/>
      <c r="KXN4" s="150"/>
      <c r="KXO4" s="150"/>
      <c r="KXP4" s="150"/>
      <c r="KXQ4" s="150"/>
      <c r="KXR4" s="150"/>
      <c r="KXS4" s="150"/>
      <c r="KXT4" s="150"/>
      <c r="KXU4" s="150"/>
      <c r="KXV4" s="150"/>
      <c r="KXW4" s="150"/>
      <c r="KXX4" s="150"/>
      <c r="KXY4" s="150"/>
      <c r="KXZ4" s="150"/>
      <c r="KYA4" s="150"/>
      <c r="KYB4" s="150"/>
      <c r="KYC4" s="150"/>
      <c r="KYD4" s="150"/>
      <c r="KYE4" s="150"/>
      <c r="KYF4" s="150"/>
      <c r="KYG4" s="150"/>
      <c r="KYH4" s="150"/>
      <c r="KYI4" s="150"/>
      <c r="KYJ4" s="150"/>
      <c r="KYK4" s="150"/>
      <c r="KYL4" s="150"/>
      <c r="KYM4" s="150"/>
      <c r="KYN4" s="150"/>
      <c r="KYO4" s="150"/>
      <c r="KYP4" s="150"/>
      <c r="KYQ4" s="150"/>
      <c r="KYR4" s="150"/>
      <c r="KYS4" s="150"/>
      <c r="KYT4" s="150"/>
      <c r="KYU4" s="150"/>
      <c r="KYV4" s="150"/>
      <c r="KYW4" s="150"/>
      <c r="KYX4" s="150"/>
      <c r="KYY4" s="150"/>
      <c r="KYZ4" s="150"/>
      <c r="KZA4" s="150"/>
      <c r="KZB4" s="150"/>
      <c r="KZC4" s="150"/>
      <c r="KZD4" s="150"/>
      <c r="KZE4" s="150"/>
      <c r="KZF4" s="150"/>
      <c r="KZG4" s="150"/>
      <c r="KZH4" s="150"/>
      <c r="KZI4" s="150"/>
      <c r="KZJ4" s="150"/>
      <c r="KZK4" s="150"/>
      <c r="KZL4" s="150"/>
      <c r="KZM4" s="150"/>
      <c r="KZN4" s="150"/>
      <c r="KZO4" s="150"/>
      <c r="KZP4" s="150"/>
      <c r="KZQ4" s="150"/>
      <c r="KZR4" s="150"/>
      <c r="KZS4" s="150"/>
      <c r="KZT4" s="150"/>
      <c r="KZU4" s="150"/>
      <c r="KZV4" s="150"/>
      <c r="KZW4" s="150"/>
      <c r="KZX4" s="150"/>
      <c r="KZY4" s="150"/>
      <c r="KZZ4" s="150"/>
      <c r="LAA4" s="150"/>
      <c r="LAB4" s="150"/>
      <c r="LAC4" s="150"/>
      <c r="LAD4" s="150"/>
      <c r="LAE4" s="150"/>
      <c r="LAF4" s="150"/>
      <c r="LAG4" s="150"/>
      <c r="LAH4" s="150"/>
      <c r="LAI4" s="150"/>
      <c r="LAJ4" s="150"/>
      <c r="LAK4" s="150"/>
      <c r="LAL4" s="150"/>
      <c r="LAM4" s="150"/>
      <c r="LAN4" s="150"/>
      <c r="LAO4" s="150"/>
      <c r="LAP4" s="150"/>
      <c r="LAQ4" s="150"/>
      <c r="LAR4" s="150"/>
      <c r="LAS4" s="150"/>
      <c r="LAT4" s="150"/>
      <c r="LAU4" s="150"/>
      <c r="LAV4" s="150"/>
      <c r="LAW4" s="150"/>
      <c r="LAX4" s="150"/>
      <c r="LAY4" s="150"/>
      <c r="LAZ4" s="150"/>
      <c r="LBA4" s="150"/>
      <c r="LBB4" s="150"/>
      <c r="LBC4" s="150"/>
      <c r="LBD4" s="150"/>
      <c r="LBE4" s="150"/>
      <c r="LBF4" s="150"/>
      <c r="LBG4" s="150"/>
      <c r="LBH4" s="150"/>
      <c r="LBI4" s="150"/>
      <c r="LBJ4" s="150"/>
      <c r="LBK4" s="150"/>
      <c r="LBL4" s="150"/>
      <c r="LBM4" s="150"/>
      <c r="LBN4" s="150"/>
      <c r="LBO4" s="150"/>
      <c r="LBP4" s="150"/>
      <c r="LBQ4" s="150"/>
      <c r="LBR4" s="150"/>
      <c r="LBS4" s="150"/>
      <c r="LBT4" s="150"/>
      <c r="LBU4" s="150"/>
      <c r="LBV4" s="150"/>
      <c r="LBW4" s="150"/>
      <c r="LBX4" s="150"/>
      <c r="LBY4" s="150"/>
      <c r="LBZ4" s="150"/>
      <c r="LCA4" s="150"/>
      <c r="LCB4" s="150"/>
      <c r="LCC4" s="150"/>
      <c r="LCD4" s="150"/>
      <c r="LCE4" s="150"/>
      <c r="LCF4" s="150"/>
      <c r="LCG4" s="150"/>
      <c r="LCH4" s="150"/>
      <c r="LCI4" s="150"/>
      <c r="LCJ4" s="150"/>
      <c r="LCK4" s="150"/>
      <c r="LCL4" s="150"/>
      <c r="LCM4" s="150"/>
      <c r="LCN4" s="150"/>
      <c r="LCO4" s="150"/>
      <c r="LCP4" s="150"/>
      <c r="LCQ4" s="150"/>
      <c r="LCR4" s="150"/>
      <c r="LCS4" s="150"/>
      <c r="LCT4" s="150"/>
      <c r="LCU4" s="150"/>
      <c r="LCV4" s="150"/>
      <c r="LCW4" s="150"/>
      <c r="LCX4" s="150"/>
      <c r="LCY4" s="150"/>
      <c r="LCZ4" s="150"/>
      <c r="LDA4" s="150"/>
      <c r="LDB4" s="150"/>
      <c r="LDC4" s="150"/>
      <c r="LDD4" s="150"/>
      <c r="LDE4" s="150"/>
      <c r="LDF4" s="150"/>
      <c r="LDG4" s="150"/>
      <c r="LDH4" s="150"/>
      <c r="LDI4" s="150"/>
      <c r="LDJ4" s="150"/>
      <c r="LDK4" s="150"/>
      <c r="LDL4" s="150"/>
      <c r="LDM4" s="150"/>
      <c r="LDN4" s="150"/>
      <c r="LDO4" s="150"/>
      <c r="LDP4" s="150"/>
      <c r="LDQ4" s="150"/>
      <c r="LDR4" s="150"/>
      <c r="LDS4" s="150"/>
      <c r="LDT4" s="150"/>
      <c r="LDU4" s="150"/>
      <c r="LDV4" s="150"/>
      <c r="LDW4" s="150"/>
      <c r="LDX4" s="150"/>
      <c r="LDY4" s="150"/>
      <c r="LDZ4" s="150"/>
      <c r="LEA4" s="150"/>
      <c r="LEB4" s="150"/>
      <c r="LEC4" s="150"/>
      <c r="LED4" s="150"/>
      <c r="LEE4" s="150"/>
      <c r="LEF4" s="150"/>
      <c r="LEG4" s="150"/>
      <c r="LEH4" s="150"/>
      <c r="LEI4" s="150"/>
      <c r="LEJ4" s="150"/>
      <c r="LEK4" s="150"/>
      <c r="LEL4" s="150"/>
      <c r="LEM4" s="150"/>
      <c r="LEN4" s="150"/>
      <c r="LEO4" s="150"/>
      <c r="LEP4" s="150"/>
      <c r="LEQ4" s="150"/>
      <c r="LER4" s="150"/>
      <c r="LES4" s="150"/>
      <c r="LET4" s="150"/>
      <c r="LEU4" s="150"/>
      <c r="LEV4" s="150"/>
      <c r="LEW4" s="150"/>
      <c r="LEX4" s="150"/>
      <c r="LEY4" s="150"/>
      <c r="LEZ4" s="150"/>
      <c r="LFA4" s="150"/>
      <c r="LFB4" s="150"/>
      <c r="LFC4" s="150"/>
      <c r="LFD4" s="150"/>
      <c r="LFE4" s="150"/>
      <c r="LFF4" s="150"/>
      <c r="LFG4" s="150"/>
      <c r="LFH4" s="150"/>
      <c r="LFI4" s="150"/>
      <c r="LFJ4" s="150"/>
      <c r="LFK4" s="150"/>
      <c r="LFL4" s="150"/>
      <c r="LFM4" s="150"/>
      <c r="LFN4" s="150"/>
      <c r="LFO4" s="150"/>
      <c r="LFP4" s="150"/>
      <c r="LFQ4" s="150"/>
      <c r="LFR4" s="150"/>
      <c r="LFS4" s="150"/>
      <c r="LFT4" s="150"/>
      <c r="LFU4" s="150"/>
      <c r="LFV4" s="150"/>
      <c r="LFW4" s="150"/>
      <c r="LFX4" s="150"/>
      <c r="LFY4" s="150"/>
      <c r="LFZ4" s="150"/>
      <c r="LGA4" s="150"/>
      <c r="LGB4" s="150"/>
      <c r="LGC4" s="150"/>
      <c r="LGD4" s="150"/>
      <c r="LGE4" s="150"/>
      <c r="LGF4" s="150"/>
      <c r="LGG4" s="150"/>
      <c r="LGH4" s="150"/>
      <c r="LGI4" s="150"/>
      <c r="LGJ4" s="150"/>
      <c r="LGK4" s="150"/>
      <c r="LGL4" s="150"/>
      <c r="LGM4" s="150"/>
      <c r="LGN4" s="150"/>
      <c r="LGO4" s="150"/>
      <c r="LGP4" s="150"/>
      <c r="LGQ4" s="150"/>
      <c r="LGR4" s="150"/>
      <c r="LGS4" s="150"/>
      <c r="LGT4" s="150"/>
      <c r="LGU4" s="150"/>
      <c r="LGV4" s="150"/>
      <c r="LGW4" s="150"/>
      <c r="LGX4" s="150"/>
      <c r="LGY4" s="150"/>
      <c r="LGZ4" s="150"/>
      <c r="LHA4" s="150"/>
      <c r="LHB4" s="150"/>
      <c r="LHC4" s="150"/>
      <c r="LHD4" s="150"/>
      <c r="LHE4" s="150"/>
      <c r="LHF4" s="150"/>
      <c r="LHG4" s="150"/>
      <c r="LHH4" s="150"/>
      <c r="LHI4" s="150"/>
      <c r="LHJ4" s="150"/>
      <c r="LHK4" s="150"/>
      <c r="LHL4" s="150"/>
      <c r="LHM4" s="150"/>
      <c r="LHN4" s="150"/>
      <c r="LHO4" s="150"/>
      <c r="LHP4" s="150"/>
      <c r="LHQ4" s="150"/>
      <c r="LHR4" s="150"/>
      <c r="LHS4" s="150"/>
      <c r="LHT4" s="150"/>
      <c r="LHU4" s="150"/>
      <c r="LHV4" s="150"/>
      <c r="LHW4" s="150"/>
      <c r="LHX4" s="150"/>
      <c r="LHY4" s="150"/>
      <c r="LHZ4" s="150"/>
      <c r="LIA4" s="150"/>
      <c r="LIB4" s="150"/>
      <c r="LIC4" s="150"/>
      <c r="LID4" s="150"/>
      <c r="LIE4" s="150"/>
      <c r="LIF4" s="150"/>
      <c r="LIG4" s="150"/>
      <c r="LIH4" s="150"/>
      <c r="LII4" s="150"/>
      <c r="LIJ4" s="150"/>
      <c r="LIK4" s="150"/>
      <c r="LIL4" s="150"/>
      <c r="LIM4" s="150"/>
      <c r="LIN4" s="150"/>
      <c r="LIO4" s="150"/>
      <c r="LIP4" s="150"/>
      <c r="LIQ4" s="150"/>
      <c r="LIR4" s="150"/>
      <c r="LIS4" s="150"/>
      <c r="LIT4" s="150"/>
      <c r="LIU4" s="150"/>
      <c r="LIV4" s="150"/>
      <c r="LIW4" s="150"/>
      <c r="LIX4" s="150"/>
      <c r="LIY4" s="150"/>
      <c r="LIZ4" s="150"/>
      <c r="LJA4" s="150"/>
      <c r="LJB4" s="150"/>
      <c r="LJC4" s="150"/>
      <c r="LJD4" s="150"/>
      <c r="LJE4" s="150"/>
      <c r="LJF4" s="150"/>
      <c r="LJG4" s="150"/>
      <c r="LJH4" s="150"/>
      <c r="LJI4" s="150"/>
      <c r="LJJ4" s="150"/>
      <c r="LJK4" s="150"/>
      <c r="LJL4" s="150"/>
      <c r="LJM4" s="150"/>
      <c r="LJN4" s="150"/>
      <c r="LJO4" s="150"/>
      <c r="LJP4" s="150"/>
      <c r="LJQ4" s="150"/>
      <c r="LJR4" s="150"/>
      <c r="LJS4" s="150"/>
      <c r="LJT4" s="150"/>
      <c r="LJU4" s="150"/>
      <c r="LJV4" s="150"/>
      <c r="LJW4" s="150"/>
      <c r="LJX4" s="150"/>
      <c r="LJY4" s="150"/>
      <c r="LJZ4" s="150"/>
      <c r="LKA4" s="150"/>
      <c r="LKB4" s="150"/>
      <c r="LKC4" s="150"/>
      <c r="LKD4" s="150"/>
      <c r="LKE4" s="150"/>
      <c r="LKF4" s="150"/>
      <c r="LKG4" s="150"/>
      <c r="LKH4" s="150"/>
      <c r="LKI4" s="150"/>
      <c r="LKJ4" s="150"/>
      <c r="LKK4" s="150"/>
      <c r="LKL4" s="150"/>
      <c r="LKM4" s="150"/>
      <c r="LKN4" s="150"/>
      <c r="LKO4" s="150"/>
      <c r="LKP4" s="150"/>
      <c r="LKQ4" s="150"/>
      <c r="LKR4" s="150"/>
      <c r="LKS4" s="150"/>
      <c r="LKT4" s="150"/>
      <c r="LKU4" s="150"/>
      <c r="LKV4" s="150"/>
      <c r="LKW4" s="150"/>
      <c r="LKX4" s="150"/>
      <c r="LKY4" s="150"/>
      <c r="LKZ4" s="150"/>
      <c r="LLA4" s="150"/>
      <c r="LLB4" s="150"/>
      <c r="LLC4" s="150"/>
      <c r="LLD4" s="150"/>
      <c r="LLE4" s="150"/>
      <c r="LLF4" s="150"/>
      <c r="LLG4" s="150"/>
      <c r="LLH4" s="150"/>
      <c r="LLI4" s="150"/>
      <c r="LLJ4" s="150"/>
      <c r="LLK4" s="150"/>
      <c r="LLL4" s="150"/>
      <c r="LLM4" s="150"/>
      <c r="LLN4" s="150"/>
      <c r="LLO4" s="150"/>
      <c r="LLP4" s="150"/>
      <c r="LLQ4" s="150"/>
      <c r="LLR4" s="150"/>
      <c r="LLS4" s="150"/>
      <c r="LLT4" s="150"/>
      <c r="LLU4" s="150"/>
      <c r="LLV4" s="150"/>
      <c r="LLW4" s="150"/>
      <c r="LLX4" s="150"/>
      <c r="LLY4" s="150"/>
      <c r="LLZ4" s="150"/>
      <c r="LMA4" s="150"/>
      <c r="LMB4" s="150"/>
      <c r="LMC4" s="150"/>
      <c r="LMD4" s="150"/>
      <c r="LME4" s="150"/>
      <c r="LMF4" s="150"/>
      <c r="LMG4" s="150"/>
      <c r="LMH4" s="150"/>
      <c r="LMI4" s="150"/>
      <c r="LMJ4" s="150"/>
      <c r="LMK4" s="150"/>
      <c r="LML4" s="150"/>
      <c r="LMM4" s="150"/>
      <c r="LMN4" s="150"/>
      <c r="LMO4" s="150"/>
      <c r="LMP4" s="150"/>
      <c r="LMQ4" s="150"/>
      <c r="LMR4" s="150"/>
      <c r="LMS4" s="150"/>
      <c r="LMT4" s="150"/>
      <c r="LMU4" s="150"/>
      <c r="LMV4" s="150"/>
      <c r="LMW4" s="150"/>
      <c r="LMX4" s="150"/>
      <c r="LMY4" s="150"/>
      <c r="LMZ4" s="150"/>
      <c r="LNA4" s="150"/>
      <c r="LNB4" s="150"/>
      <c r="LNC4" s="150"/>
      <c r="LND4" s="150"/>
      <c r="LNE4" s="150"/>
      <c r="LNF4" s="150"/>
      <c r="LNG4" s="150"/>
      <c r="LNH4" s="150"/>
      <c r="LNI4" s="150"/>
      <c r="LNJ4" s="150"/>
      <c r="LNK4" s="150"/>
      <c r="LNL4" s="150"/>
      <c r="LNM4" s="150"/>
      <c r="LNN4" s="150"/>
      <c r="LNO4" s="150"/>
      <c r="LNP4" s="150"/>
      <c r="LNQ4" s="150"/>
      <c r="LNR4" s="150"/>
      <c r="LNS4" s="150"/>
      <c r="LNT4" s="150"/>
      <c r="LNU4" s="150"/>
      <c r="LNV4" s="150"/>
      <c r="LNW4" s="150"/>
      <c r="LNX4" s="150"/>
      <c r="LNY4" s="150"/>
      <c r="LNZ4" s="150"/>
      <c r="LOA4" s="150"/>
      <c r="LOB4" s="150"/>
      <c r="LOC4" s="150"/>
      <c r="LOD4" s="150"/>
      <c r="LOE4" s="150"/>
      <c r="LOF4" s="150"/>
      <c r="LOG4" s="150"/>
      <c r="LOH4" s="150"/>
      <c r="LOI4" s="150"/>
      <c r="LOJ4" s="150"/>
      <c r="LOK4" s="150"/>
      <c r="LOL4" s="150"/>
      <c r="LOM4" s="150"/>
      <c r="LON4" s="150"/>
      <c r="LOO4" s="150"/>
      <c r="LOP4" s="150"/>
      <c r="LOQ4" s="150"/>
      <c r="LOR4" s="150"/>
      <c r="LOS4" s="150"/>
      <c r="LOT4" s="150"/>
      <c r="LOU4" s="150"/>
      <c r="LOV4" s="150"/>
      <c r="LOW4" s="150"/>
      <c r="LOX4" s="150"/>
      <c r="LOY4" s="150"/>
      <c r="LOZ4" s="150"/>
      <c r="LPA4" s="150"/>
      <c r="LPB4" s="150"/>
      <c r="LPC4" s="150"/>
      <c r="LPD4" s="150"/>
      <c r="LPE4" s="150"/>
      <c r="LPF4" s="150"/>
      <c r="LPG4" s="150"/>
      <c r="LPH4" s="150"/>
      <c r="LPI4" s="150"/>
      <c r="LPJ4" s="150"/>
      <c r="LPK4" s="150"/>
      <c r="LPL4" s="150"/>
      <c r="LPM4" s="150"/>
      <c r="LPN4" s="150"/>
      <c r="LPO4" s="150"/>
      <c r="LPP4" s="150"/>
      <c r="LPQ4" s="150"/>
      <c r="LPR4" s="150"/>
      <c r="LPS4" s="150"/>
      <c r="LPT4" s="150"/>
      <c r="LPU4" s="150"/>
      <c r="LPV4" s="150"/>
      <c r="LPW4" s="150"/>
      <c r="LPX4" s="150"/>
      <c r="LPY4" s="150"/>
      <c r="LPZ4" s="150"/>
      <c r="LQA4" s="150"/>
      <c r="LQB4" s="150"/>
      <c r="LQC4" s="150"/>
      <c r="LQD4" s="150"/>
      <c r="LQE4" s="150"/>
      <c r="LQF4" s="150"/>
      <c r="LQG4" s="150"/>
      <c r="LQH4" s="150"/>
      <c r="LQI4" s="150"/>
      <c r="LQJ4" s="150"/>
      <c r="LQK4" s="150"/>
      <c r="LQL4" s="150"/>
      <c r="LQM4" s="150"/>
      <c r="LQN4" s="150"/>
      <c r="LQO4" s="150"/>
      <c r="LQP4" s="150"/>
      <c r="LQQ4" s="150"/>
      <c r="LQR4" s="150"/>
      <c r="LQS4" s="150"/>
      <c r="LQT4" s="150"/>
      <c r="LQU4" s="150"/>
      <c r="LQV4" s="150"/>
      <c r="LQW4" s="150"/>
      <c r="LQX4" s="150"/>
      <c r="LQY4" s="150"/>
      <c r="LQZ4" s="150"/>
      <c r="LRA4" s="150"/>
      <c r="LRB4" s="150"/>
      <c r="LRC4" s="150"/>
      <c r="LRD4" s="150"/>
      <c r="LRE4" s="150"/>
      <c r="LRF4" s="150"/>
      <c r="LRG4" s="150"/>
      <c r="LRH4" s="150"/>
      <c r="LRI4" s="150"/>
      <c r="LRJ4" s="150"/>
      <c r="LRK4" s="150"/>
      <c r="LRL4" s="150"/>
      <c r="LRM4" s="150"/>
      <c r="LRN4" s="150"/>
      <c r="LRO4" s="150"/>
      <c r="LRP4" s="150"/>
      <c r="LRQ4" s="150"/>
      <c r="LRR4" s="150"/>
      <c r="LRS4" s="150"/>
      <c r="LRT4" s="150"/>
      <c r="LRU4" s="150"/>
      <c r="LRV4" s="150"/>
      <c r="LRW4" s="150"/>
      <c r="LRX4" s="150"/>
      <c r="LRY4" s="150"/>
      <c r="LRZ4" s="150"/>
      <c r="LSA4" s="150"/>
      <c r="LSB4" s="150"/>
      <c r="LSC4" s="150"/>
      <c r="LSD4" s="150"/>
      <c r="LSE4" s="150"/>
      <c r="LSF4" s="150"/>
      <c r="LSG4" s="150"/>
      <c r="LSH4" s="150"/>
      <c r="LSI4" s="150"/>
      <c r="LSJ4" s="150"/>
      <c r="LSK4" s="150"/>
      <c r="LSL4" s="150"/>
      <c r="LSM4" s="150"/>
      <c r="LSN4" s="150"/>
      <c r="LSO4" s="150"/>
      <c r="LSP4" s="150"/>
      <c r="LSQ4" s="150"/>
      <c r="LSR4" s="150"/>
      <c r="LSS4" s="150"/>
      <c r="LST4" s="150"/>
      <c r="LSU4" s="150"/>
      <c r="LSV4" s="150"/>
      <c r="LSW4" s="150"/>
      <c r="LSX4" s="150"/>
      <c r="LSY4" s="150"/>
      <c r="LSZ4" s="150"/>
      <c r="LTA4" s="150"/>
      <c r="LTB4" s="150"/>
      <c r="LTC4" s="150"/>
      <c r="LTD4" s="150"/>
      <c r="LTE4" s="150"/>
      <c r="LTF4" s="150"/>
      <c r="LTG4" s="150"/>
      <c r="LTH4" s="150"/>
      <c r="LTI4" s="150"/>
      <c r="LTJ4" s="150"/>
      <c r="LTK4" s="150"/>
      <c r="LTL4" s="150"/>
      <c r="LTM4" s="150"/>
      <c r="LTN4" s="150"/>
      <c r="LTO4" s="150"/>
      <c r="LTP4" s="150"/>
      <c r="LTQ4" s="150"/>
      <c r="LTR4" s="150"/>
      <c r="LTS4" s="150"/>
      <c r="LTT4" s="150"/>
      <c r="LTU4" s="150"/>
      <c r="LTV4" s="150"/>
      <c r="LTW4" s="150"/>
      <c r="LTX4" s="150"/>
      <c r="LTY4" s="150"/>
      <c r="LTZ4" s="150"/>
      <c r="LUA4" s="150"/>
      <c r="LUB4" s="150"/>
      <c r="LUC4" s="150"/>
      <c r="LUD4" s="150"/>
      <c r="LUE4" s="150"/>
      <c r="LUF4" s="150"/>
      <c r="LUG4" s="150"/>
      <c r="LUH4" s="150"/>
      <c r="LUI4" s="150"/>
      <c r="LUJ4" s="150"/>
      <c r="LUK4" s="150"/>
      <c r="LUL4" s="150"/>
      <c r="LUM4" s="150"/>
      <c r="LUN4" s="150"/>
      <c r="LUO4" s="150"/>
      <c r="LUP4" s="150"/>
      <c r="LUQ4" s="150"/>
      <c r="LUR4" s="150"/>
      <c r="LUS4" s="150"/>
      <c r="LUT4" s="150"/>
      <c r="LUU4" s="150"/>
      <c r="LUV4" s="150"/>
      <c r="LUW4" s="150"/>
      <c r="LUX4" s="150"/>
      <c r="LUY4" s="150"/>
      <c r="LUZ4" s="150"/>
      <c r="LVA4" s="150"/>
      <c r="LVB4" s="150"/>
      <c r="LVC4" s="150"/>
      <c r="LVD4" s="150"/>
      <c r="LVE4" s="150"/>
      <c r="LVF4" s="150"/>
      <c r="LVG4" s="150"/>
      <c r="LVH4" s="150"/>
      <c r="LVI4" s="150"/>
      <c r="LVJ4" s="150"/>
      <c r="LVK4" s="150"/>
      <c r="LVL4" s="150"/>
      <c r="LVM4" s="150"/>
      <c r="LVN4" s="150"/>
      <c r="LVO4" s="150"/>
      <c r="LVP4" s="150"/>
      <c r="LVQ4" s="150"/>
      <c r="LVR4" s="150"/>
      <c r="LVS4" s="150"/>
      <c r="LVT4" s="150"/>
      <c r="LVU4" s="150"/>
      <c r="LVV4" s="150"/>
      <c r="LVW4" s="150"/>
      <c r="LVX4" s="150"/>
      <c r="LVY4" s="150"/>
      <c r="LVZ4" s="150"/>
      <c r="LWA4" s="150"/>
      <c r="LWB4" s="150"/>
      <c r="LWC4" s="150"/>
      <c r="LWD4" s="150"/>
      <c r="LWE4" s="150"/>
      <c r="LWF4" s="150"/>
      <c r="LWG4" s="150"/>
      <c r="LWH4" s="150"/>
      <c r="LWI4" s="150"/>
      <c r="LWJ4" s="150"/>
      <c r="LWK4" s="150"/>
      <c r="LWL4" s="150"/>
      <c r="LWM4" s="150"/>
      <c r="LWN4" s="150"/>
      <c r="LWO4" s="150"/>
      <c r="LWP4" s="150"/>
      <c r="LWQ4" s="150"/>
      <c r="LWR4" s="150"/>
      <c r="LWS4" s="150"/>
      <c r="LWT4" s="150"/>
      <c r="LWU4" s="150"/>
      <c r="LWV4" s="150"/>
      <c r="LWW4" s="150"/>
      <c r="LWX4" s="150"/>
      <c r="LWY4" s="150"/>
      <c r="LWZ4" s="150"/>
      <c r="LXA4" s="150"/>
      <c r="LXB4" s="150"/>
      <c r="LXC4" s="150"/>
      <c r="LXD4" s="150"/>
      <c r="LXE4" s="150"/>
      <c r="LXF4" s="150"/>
      <c r="LXG4" s="150"/>
      <c r="LXH4" s="150"/>
      <c r="LXI4" s="150"/>
      <c r="LXJ4" s="150"/>
      <c r="LXK4" s="150"/>
      <c r="LXL4" s="150"/>
      <c r="LXM4" s="150"/>
      <c r="LXN4" s="150"/>
      <c r="LXO4" s="150"/>
      <c r="LXP4" s="150"/>
      <c r="LXQ4" s="150"/>
      <c r="LXR4" s="150"/>
      <c r="LXS4" s="150"/>
      <c r="LXT4" s="150"/>
      <c r="LXU4" s="150"/>
      <c r="LXV4" s="150"/>
      <c r="LXW4" s="150"/>
      <c r="LXX4" s="150"/>
      <c r="LXY4" s="150"/>
      <c r="LXZ4" s="150"/>
      <c r="LYA4" s="150"/>
      <c r="LYB4" s="150"/>
      <c r="LYC4" s="150"/>
      <c r="LYD4" s="150"/>
      <c r="LYE4" s="150"/>
      <c r="LYF4" s="150"/>
      <c r="LYG4" s="150"/>
      <c r="LYH4" s="150"/>
      <c r="LYI4" s="150"/>
      <c r="LYJ4" s="150"/>
      <c r="LYK4" s="150"/>
      <c r="LYL4" s="150"/>
      <c r="LYM4" s="150"/>
      <c r="LYN4" s="150"/>
      <c r="LYO4" s="150"/>
      <c r="LYP4" s="150"/>
      <c r="LYQ4" s="150"/>
      <c r="LYR4" s="150"/>
      <c r="LYS4" s="150"/>
      <c r="LYT4" s="150"/>
      <c r="LYU4" s="150"/>
      <c r="LYV4" s="150"/>
      <c r="LYW4" s="150"/>
      <c r="LYX4" s="150"/>
      <c r="LYY4" s="150"/>
      <c r="LYZ4" s="150"/>
      <c r="LZA4" s="150"/>
      <c r="LZB4" s="150"/>
      <c r="LZC4" s="150"/>
      <c r="LZD4" s="150"/>
      <c r="LZE4" s="150"/>
      <c r="LZF4" s="150"/>
      <c r="LZG4" s="150"/>
      <c r="LZH4" s="150"/>
      <c r="LZI4" s="150"/>
      <c r="LZJ4" s="150"/>
      <c r="LZK4" s="150"/>
      <c r="LZL4" s="150"/>
      <c r="LZM4" s="150"/>
      <c r="LZN4" s="150"/>
      <c r="LZO4" s="150"/>
      <c r="LZP4" s="150"/>
      <c r="LZQ4" s="150"/>
      <c r="LZR4" s="150"/>
      <c r="LZS4" s="150"/>
      <c r="LZT4" s="150"/>
      <c r="LZU4" s="150"/>
      <c r="LZV4" s="150"/>
      <c r="LZW4" s="150"/>
      <c r="LZX4" s="150"/>
      <c r="LZY4" s="150"/>
      <c r="LZZ4" s="150"/>
      <c r="MAA4" s="150"/>
      <c r="MAB4" s="150"/>
      <c r="MAC4" s="150"/>
      <c r="MAD4" s="150"/>
      <c r="MAE4" s="150"/>
      <c r="MAF4" s="150"/>
      <c r="MAG4" s="150"/>
      <c r="MAH4" s="150"/>
      <c r="MAI4" s="150"/>
      <c r="MAJ4" s="150"/>
      <c r="MAK4" s="150"/>
      <c r="MAL4" s="150"/>
      <c r="MAM4" s="150"/>
      <c r="MAN4" s="150"/>
      <c r="MAO4" s="150"/>
      <c r="MAP4" s="150"/>
      <c r="MAQ4" s="150"/>
      <c r="MAR4" s="150"/>
      <c r="MAS4" s="150"/>
      <c r="MAT4" s="150"/>
      <c r="MAU4" s="150"/>
      <c r="MAV4" s="150"/>
      <c r="MAW4" s="150"/>
      <c r="MAX4" s="150"/>
      <c r="MAY4" s="150"/>
      <c r="MAZ4" s="150"/>
      <c r="MBA4" s="150"/>
      <c r="MBB4" s="150"/>
      <c r="MBC4" s="150"/>
      <c r="MBD4" s="150"/>
      <c r="MBE4" s="150"/>
      <c r="MBF4" s="150"/>
      <c r="MBG4" s="150"/>
      <c r="MBH4" s="150"/>
      <c r="MBI4" s="150"/>
      <c r="MBJ4" s="150"/>
      <c r="MBK4" s="150"/>
      <c r="MBL4" s="150"/>
      <c r="MBM4" s="150"/>
      <c r="MBN4" s="150"/>
      <c r="MBO4" s="150"/>
      <c r="MBP4" s="150"/>
      <c r="MBQ4" s="150"/>
      <c r="MBR4" s="150"/>
      <c r="MBS4" s="150"/>
      <c r="MBT4" s="150"/>
      <c r="MBU4" s="150"/>
      <c r="MBV4" s="150"/>
      <c r="MBW4" s="150"/>
      <c r="MBX4" s="150"/>
      <c r="MBY4" s="150"/>
      <c r="MBZ4" s="150"/>
      <c r="MCA4" s="150"/>
      <c r="MCB4" s="150"/>
      <c r="MCC4" s="150"/>
      <c r="MCD4" s="150"/>
      <c r="MCE4" s="150"/>
      <c r="MCF4" s="150"/>
      <c r="MCG4" s="150"/>
      <c r="MCH4" s="150"/>
      <c r="MCI4" s="150"/>
      <c r="MCJ4" s="150"/>
      <c r="MCK4" s="150"/>
      <c r="MCL4" s="150"/>
      <c r="MCM4" s="150"/>
      <c r="MCN4" s="150"/>
      <c r="MCO4" s="150"/>
      <c r="MCP4" s="150"/>
      <c r="MCQ4" s="150"/>
      <c r="MCR4" s="150"/>
      <c r="MCS4" s="150"/>
      <c r="MCT4" s="150"/>
      <c r="MCU4" s="150"/>
      <c r="MCV4" s="150"/>
      <c r="MCW4" s="150"/>
      <c r="MCX4" s="150"/>
      <c r="MCY4" s="150"/>
      <c r="MCZ4" s="150"/>
      <c r="MDA4" s="150"/>
      <c r="MDB4" s="150"/>
      <c r="MDC4" s="150"/>
      <c r="MDD4" s="150"/>
      <c r="MDE4" s="150"/>
      <c r="MDF4" s="150"/>
      <c r="MDG4" s="150"/>
      <c r="MDH4" s="150"/>
      <c r="MDI4" s="150"/>
      <c r="MDJ4" s="150"/>
      <c r="MDK4" s="150"/>
      <c r="MDL4" s="150"/>
      <c r="MDM4" s="150"/>
      <c r="MDN4" s="150"/>
      <c r="MDO4" s="150"/>
      <c r="MDP4" s="150"/>
      <c r="MDQ4" s="150"/>
      <c r="MDR4" s="150"/>
      <c r="MDS4" s="150"/>
      <c r="MDT4" s="150"/>
      <c r="MDU4" s="150"/>
      <c r="MDV4" s="150"/>
      <c r="MDW4" s="150"/>
      <c r="MDX4" s="150"/>
      <c r="MDY4" s="150"/>
      <c r="MDZ4" s="150"/>
      <c r="MEA4" s="150"/>
      <c r="MEB4" s="150"/>
      <c r="MEC4" s="150"/>
      <c r="MED4" s="150"/>
      <c r="MEE4" s="150"/>
      <c r="MEF4" s="150"/>
      <c r="MEG4" s="150"/>
      <c r="MEH4" s="150"/>
      <c r="MEI4" s="150"/>
      <c r="MEJ4" s="150"/>
      <c r="MEK4" s="150"/>
      <c r="MEL4" s="150"/>
      <c r="MEM4" s="150"/>
      <c r="MEN4" s="150"/>
      <c r="MEO4" s="150"/>
      <c r="MEP4" s="150"/>
      <c r="MEQ4" s="150"/>
      <c r="MER4" s="150"/>
      <c r="MES4" s="150"/>
      <c r="MET4" s="150"/>
      <c r="MEU4" s="150"/>
      <c r="MEV4" s="150"/>
      <c r="MEW4" s="150"/>
      <c r="MEX4" s="150"/>
      <c r="MEY4" s="150"/>
      <c r="MEZ4" s="150"/>
      <c r="MFA4" s="150"/>
      <c r="MFB4" s="150"/>
      <c r="MFC4" s="150"/>
      <c r="MFD4" s="150"/>
      <c r="MFE4" s="150"/>
      <c r="MFF4" s="150"/>
      <c r="MFG4" s="150"/>
      <c r="MFH4" s="150"/>
      <c r="MFI4" s="150"/>
      <c r="MFJ4" s="150"/>
      <c r="MFK4" s="150"/>
      <c r="MFL4" s="150"/>
      <c r="MFM4" s="150"/>
      <c r="MFN4" s="150"/>
      <c r="MFO4" s="150"/>
      <c r="MFP4" s="150"/>
      <c r="MFQ4" s="150"/>
      <c r="MFR4" s="150"/>
      <c r="MFS4" s="150"/>
      <c r="MFT4" s="150"/>
      <c r="MFU4" s="150"/>
      <c r="MFV4" s="150"/>
      <c r="MFW4" s="150"/>
      <c r="MFX4" s="150"/>
      <c r="MFY4" s="150"/>
      <c r="MFZ4" s="150"/>
      <c r="MGA4" s="150"/>
      <c r="MGB4" s="150"/>
      <c r="MGC4" s="150"/>
      <c r="MGD4" s="150"/>
      <c r="MGE4" s="150"/>
      <c r="MGF4" s="150"/>
      <c r="MGG4" s="150"/>
      <c r="MGH4" s="150"/>
      <c r="MGI4" s="150"/>
      <c r="MGJ4" s="150"/>
      <c r="MGK4" s="150"/>
      <c r="MGL4" s="150"/>
      <c r="MGM4" s="150"/>
      <c r="MGN4" s="150"/>
      <c r="MGO4" s="150"/>
      <c r="MGP4" s="150"/>
      <c r="MGQ4" s="150"/>
      <c r="MGR4" s="150"/>
      <c r="MGS4" s="150"/>
      <c r="MGT4" s="150"/>
      <c r="MGU4" s="150"/>
      <c r="MGV4" s="150"/>
      <c r="MGW4" s="150"/>
      <c r="MGX4" s="150"/>
      <c r="MGY4" s="150"/>
      <c r="MGZ4" s="150"/>
      <c r="MHA4" s="150"/>
      <c r="MHB4" s="150"/>
      <c r="MHC4" s="150"/>
      <c r="MHD4" s="150"/>
      <c r="MHE4" s="150"/>
      <c r="MHF4" s="150"/>
      <c r="MHG4" s="150"/>
      <c r="MHH4" s="150"/>
      <c r="MHI4" s="150"/>
      <c r="MHJ4" s="150"/>
      <c r="MHK4" s="150"/>
      <c r="MHL4" s="150"/>
      <c r="MHM4" s="150"/>
      <c r="MHN4" s="150"/>
      <c r="MHO4" s="150"/>
      <c r="MHP4" s="150"/>
      <c r="MHQ4" s="150"/>
      <c r="MHR4" s="150"/>
      <c r="MHS4" s="150"/>
      <c r="MHT4" s="150"/>
      <c r="MHU4" s="150"/>
      <c r="MHV4" s="150"/>
      <c r="MHW4" s="150"/>
      <c r="MHX4" s="150"/>
      <c r="MHY4" s="150"/>
      <c r="MHZ4" s="150"/>
      <c r="MIA4" s="150"/>
      <c r="MIB4" s="150"/>
      <c r="MIC4" s="150"/>
      <c r="MID4" s="150"/>
      <c r="MIE4" s="150"/>
      <c r="MIF4" s="150"/>
      <c r="MIG4" s="150"/>
      <c r="MIH4" s="150"/>
      <c r="MII4" s="150"/>
      <c r="MIJ4" s="150"/>
      <c r="MIK4" s="150"/>
      <c r="MIL4" s="150"/>
      <c r="MIM4" s="150"/>
      <c r="MIN4" s="150"/>
      <c r="MIO4" s="150"/>
      <c r="MIP4" s="150"/>
      <c r="MIQ4" s="150"/>
      <c r="MIR4" s="150"/>
      <c r="MIS4" s="150"/>
      <c r="MIT4" s="150"/>
      <c r="MIU4" s="150"/>
      <c r="MIV4" s="150"/>
      <c r="MIW4" s="150"/>
      <c r="MIX4" s="150"/>
      <c r="MIY4" s="150"/>
      <c r="MIZ4" s="150"/>
      <c r="MJA4" s="150"/>
      <c r="MJB4" s="150"/>
      <c r="MJC4" s="150"/>
      <c r="MJD4" s="150"/>
      <c r="MJE4" s="150"/>
      <c r="MJF4" s="150"/>
      <c r="MJG4" s="150"/>
      <c r="MJH4" s="150"/>
      <c r="MJI4" s="150"/>
      <c r="MJJ4" s="150"/>
      <c r="MJK4" s="150"/>
      <c r="MJL4" s="150"/>
      <c r="MJM4" s="150"/>
      <c r="MJN4" s="150"/>
      <c r="MJO4" s="150"/>
      <c r="MJP4" s="150"/>
      <c r="MJQ4" s="150"/>
      <c r="MJR4" s="150"/>
      <c r="MJS4" s="150"/>
      <c r="MJT4" s="150"/>
      <c r="MJU4" s="150"/>
      <c r="MJV4" s="150"/>
      <c r="MJW4" s="150"/>
      <c r="MJX4" s="150"/>
      <c r="MJY4" s="150"/>
      <c r="MJZ4" s="150"/>
      <c r="MKA4" s="150"/>
      <c r="MKB4" s="150"/>
      <c r="MKC4" s="150"/>
      <c r="MKD4" s="150"/>
      <c r="MKE4" s="150"/>
      <c r="MKF4" s="150"/>
      <c r="MKG4" s="150"/>
      <c r="MKH4" s="150"/>
      <c r="MKI4" s="150"/>
      <c r="MKJ4" s="150"/>
      <c r="MKK4" s="150"/>
      <c r="MKL4" s="150"/>
      <c r="MKM4" s="150"/>
      <c r="MKN4" s="150"/>
      <c r="MKO4" s="150"/>
      <c r="MKP4" s="150"/>
      <c r="MKQ4" s="150"/>
      <c r="MKR4" s="150"/>
      <c r="MKS4" s="150"/>
      <c r="MKT4" s="150"/>
      <c r="MKU4" s="150"/>
      <c r="MKV4" s="150"/>
      <c r="MKW4" s="150"/>
      <c r="MKX4" s="150"/>
      <c r="MKY4" s="150"/>
      <c r="MKZ4" s="150"/>
      <c r="MLA4" s="150"/>
      <c r="MLB4" s="150"/>
      <c r="MLC4" s="150"/>
      <c r="MLD4" s="150"/>
      <c r="MLE4" s="150"/>
      <c r="MLF4" s="150"/>
      <c r="MLG4" s="150"/>
      <c r="MLH4" s="150"/>
      <c r="MLI4" s="150"/>
      <c r="MLJ4" s="150"/>
      <c r="MLK4" s="150"/>
      <c r="MLL4" s="150"/>
      <c r="MLM4" s="150"/>
      <c r="MLN4" s="150"/>
      <c r="MLO4" s="150"/>
      <c r="MLP4" s="150"/>
      <c r="MLQ4" s="150"/>
      <c r="MLR4" s="150"/>
      <c r="MLS4" s="150"/>
      <c r="MLT4" s="150"/>
      <c r="MLU4" s="150"/>
      <c r="MLV4" s="150"/>
      <c r="MLW4" s="150"/>
      <c r="MLX4" s="150"/>
      <c r="MLY4" s="150"/>
      <c r="MLZ4" s="150"/>
      <c r="MMA4" s="150"/>
      <c r="MMB4" s="150"/>
      <c r="MMC4" s="150"/>
      <c r="MMD4" s="150"/>
      <c r="MME4" s="150"/>
      <c r="MMF4" s="150"/>
      <c r="MMG4" s="150"/>
      <c r="MMH4" s="150"/>
      <c r="MMI4" s="150"/>
      <c r="MMJ4" s="150"/>
      <c r="MMK4" s="150"/>
      <c r="MML4" s="150"/>
      <c r="MMM4" s="150"/>
      <c r="MMN4" s="150"/>
      <c r="MMO4" s="150"/>
      <c r="MMP4" s="150"/>
      <c r="MMQ4" s="150"/>
      <c r="MMR4" s="150"/>
      <c r="MMS4" s="150"/>
      <c r="MMT4" s="150"/>
      <c r="MMU4" s="150"/>
      <c r="MMV4" s="150"/>
      <c r="MMW4" s="150"/>
      <c r="MMX4" s="150"/>
      <c r="MMY4" s="150"/>
      <c r="MMZ4" s="150"/>
      <c r="MNA4" s="150"/>
      <c r="MNB4" s="150"/>
      <c r="MNC4" s="150"/>
      <c r="MND4" s="150"/>
      <c r="MNE4" s="150"/>
      <c r="MNF4" s="150"/>
      <c r="MNG4" s="150"/>
      <c r="MNH4" s="150"/>
      <c r="MNI4" s="150"/>
      <c r="MNJ4" s="150"/>
      <c r="MNK4" s="150"/>
      <c r="MNL4" s="150"/>
      <c r="MNM4" s="150"/>
      <c r="MNN4" s="150"/>
      <c r="MNO4" s="150"/>
      <c r="MNP4" s="150"/>
      <c r="MNQ4" s="150"/>
      <c r="MNR4" s="150"/>
      <c r="MNS4" s="150"/>
      <c r="MNT4" s="150"/>
      <c r="MNU4" s="150"/>
      <c r="MNV4" s="150"/>
      <c r="MNW4" s="150"/>
      <c r="MNX4" s="150"/>
      <c r="MNY4" s="150"/>
      <c r="MNZ4" s="150"/>
      <c r="MOA4" s="150"/>
      <c r="MOB4" s="150"/>
      <c r="MOC4" s="150"/>
      <c r="MOD4" s="150"/>
      <c r="MOE4" s="150"/>
      <c r="MOF4" s="150"/>
      <c r="MOG4" s="150"/>
      <c r="MOH4" s="150"/>
      <c r="MOI4" s="150"/>
      <c r="MOJ4" s="150"/>
      <c r="MOK4" s="150"/>
      <c r="MOL4" s="150"/>
      <c r="MOM4" s="150"/>
      <c r="MON4" s="150"/>
      <c r="MOO4" s="150"/>
      <c r="MOP4" s="150"/>
      <c r="MOQ4" s="150"/>
      <c r="MOR4" s="150"/>
      <c r="MOS4" s="150"/>
      <c r="MOT4" s="150"/>
      <c r="MOU4" s="150"/>
      <c r="MOV4" s="150"/>
      <c r="MOW4" s="150"/>
      <c r="MOX4" s="150"/>
      <c r="MOY4" s="150"/>
      <c r="MOZ4" s="150"/>
      <c r="MPA4" s="150"/>
      <c r="MPB4" s="150"/>
      <c r="MPC4" s="150"/>
      <c r="MPD4" s="150"/>
      <c r="MPE4" s="150"/>
      <c r="MPF4" s="150"/>
      <c r="MPG4" s="150"/>
      <c r="MPH4" s="150"/>
      <c r="MPI4" s="150"/>
      <c r="MPJ4" s="150"/>
      <c r="MPK4" s="150"/>
      <c r="MPL4" s="150"/>
      <c r="MPM4" s="150"/>
      <c r="MPN4" s="150"/>
      <c r="MPO4" s="150"/>
      <c r="MPP4" s="150"/>
      <c r="MPQ4" s="150"/>
      <c r="MPR4" s="150"/>
      <c r="MPS4" s="150"/>
      <c r="MPT4" s="150"/>
      <c r="MPU4" s="150"/>
      <c r="MPV4" s="150"/>
      <c r="MPW4" s="150"/>
      <c r="MPX4" s="150"/>
      <c r="MPY4" s="150"/>
      <c r="MPZ4" s="150"/>
      <c r="MQA4" s="150"/>
      <c r="MQB4" s="150"/>
      <c r="MQC4" s="150"/>
      <c r="MQD4" s="150"/>
      <c r="MQE4" s="150"/>
      <c r="MQF4" s="150"/>
      <c r="MQG4" s="150"/>
      <c r="MQH4" s="150"/>
      <c r="MQI4" s="150"/>
      <c r="MQJ4" s="150"/>
      <c r="MQK4" s="150"/>
      <c r="MQL4" s="150"/>
      <c r="MQM4" s="150"/>
      <c r="MQN4" s="150"/>
      <c r="MQO4" s="150"/>
      <c r="MQP4" s="150"/>
      <c r="MQQ4" s="150"/>
      <c r="MQR4" s="150"/>
      <c r="MQS4" s="150"/>
      <c r="MQT4" s="150"/>
      <c r="MQU4" s="150"/>
      <c r="MQV4" s="150"/>
      <c r="MQW4" s="150"/>
      <c r="MQX4" s="150"/>
      <c r="MQY4" s="150"/>
      <c r="MQZ4" s="150"/>
      <c r="MRA4" s="150"/>
      <c r="MRB4" s="150"/>
      <c r="MRC4" s="150"/>
      <c r="MRD4" s="150"/>
      <c r="MRE4" s="150"/>
      <c r="MRF4" s="150"/>
      <c r="MRG4" s="150"/>
      <c r="MRH4" s="150"/>
      <c r="MRI4" s="150"/>
      <c r="MRJ4" s="150"/>
      <c r="MRK4" s="150"/>
      <c r="MRL4" s="150"/>
      <c r="MRM4" s="150"/>
      <c r="MRN4" s="150"/>
      <c r="MRO4" s="150"/>
      <c r="MRP4" s="150"/>
      <c r="MRQ4" s="150"/>
      <c r="MRR4" s="150"/>
      <c r="MRS4" s="150"/>
      <c r="MRT4" s="150"/>
      <c r="MRU4" s="150"/>
      <c r="MRV4" s="150"/>
      <c r="MRW4" s="150"/>
      <c r="MRX4" s="150"/>
      <c r="MRY4" s="150"/>
      <c r="MRZ4" s="150"/>
      <c r="MSA4" s="150"/>
      <c r="MSB4" s="150"/>
      <c r="MSC4" s="150"/>
      <c r="MSD4" s="150"/>
      <c r="MSE4" s="150"/>
      <c r="MSF4" s="150"/>
      <c r="MSG4" s="150"/>
      <c r="MSH4" s="150"/>
      <c r="MSI4" s="150"/>
      <c r="MSJ4" s="150"/>
      <c r="MSK4" s="150"/>
      <c r="MSL4" s="150"/>
      <c r="MSM4" s="150"/>
      <c r="MSN4" s="150"/>
      <c r="MSO4" s="150"/>
      <c r="MSP4" s="150"/>
      <c r="MSQ4" s="150"/>
      <c r="MSR4" s="150"/>
      <c r="MSS4" s="150"/>
      <c r="MST4" s="150"/>
      <c r="MSU4" s="150"/>
      <c r="MSV4" s="150"/>
      <c r="MSW4" s="150"/>
      <c r="MSX4" s="150"/>
      <c r="MSY4" s="150"/>
      <c r="MSZ4" s="150"/>
      <c r="MTA4" s="150"/>
      <c r="MTB4" s="150"/>
      <c r="MTC4" s="150"/>
      <c r="MTD4" s="150"/>
      <c r="MTE4" s="150"/>
      <c r="MTF4" s="150"/>
      <c r="MTG4" s="150"/>
      <c r="MTH4" s="150"/>
      <c r="MTI4" s="150"/>
      <c r="MTJ4" s="150"/>
      <c r="MTK4" s="150"/>
      <c r="MTL4" s="150"/>
      <c r="MTM4" s="150"/>
      <c r="MTN4" s="150"/>
      <c r="MTO4" s="150"/>
      <c r="MTP4" s="150"/>
      <c r="MTQ4" s="150"/>
      <c r="MTR4" s="150"/>
      <c r="MTS4" s="150"/>
      <c r="MTT4" s="150"/>
      <c r="MTU4" s="150"/>
      <c r="MTV4" s="150"/>
      <c r="MTW4" s="150"/>
      <c r="MTX4" s="150"/>
      <c r="MTY4" s="150"/>
      <c r="MTZ4" s="150"/>
      <c r="MUA4" s="150"/>
      <c r="MUB4" s="150"/>
      <c r="MUC4" s="150"/>
      <c r="MUD4" s="150"/>
      <c r="MUE4" s="150"/>
      <c r="MUF4" s="150"/>
      <c r="MUG4" s="150"/>
      <c r="MUH4" s="150"/>
      <c r="MUI4" s="150"/>
      <c r="MUJ4" s="150"/>
      <c r="MUK4" s="150"/>
      <c r="MUL4" s="150"/>
      <c r="MUM4" s="150"/>
      <c r="MUN4" s="150"/>
      <c r="MUO4" s="150"/>
      <c r="MUP4" s="150"/>
      <c r="MUQ4" s="150"/>
      <c r="MUR4" s="150"/>
      <c r="MUS4" s="150"/>
      <c r="MUT4" s="150"/>
      <c r="MUU4" s="150"/>
      <c r="MUV4" s="150"/>
      <c r="MUW4" s="150"/>
      <c r="MUX4" s="150"/>
      <c r="MUY4" s="150"/>
      <c r="MUZ4" s="150"/>
      <c r="MVA4" s="150"/>
      <c r="MVB4" s="150"/>
      <c r="MVC4" s="150"/>
      <c r="MVD4" s="150"/>
      <c r="MVE4" s="150"/>
      <c r="MVF4" s="150"/>
      <c r="MVG4" s="150"/>
      <c r="MVH4" s="150"/>
      <c r="MVI4" s="150"/>
      <c r="MVJ4" s="150"/>
      <c r="MVK4" s="150"/>
      <c r="MVL4" s="150"/>
      <c r="MVM4" s="150"/>
      <c r="MVN4" s="150"/>
      <c r="MVO4" s="150"/>
      <c r="MVP4" s="150"/>
      <c r="MVQ4" s="150"/>
      <c r="MVR4" s="150"/>
      <c r="MVS4" s="150"/>
      <c r="MVT4" s="150"/>
      <c r="MVU4" s="150"/>
      <c r="MVV4" s="150"/>
      <c r="MVW4" s="150"/>
      <c r="MVX4" s="150"/>
      <c r="MVY4" s="150"/>
      <c r="MVZ4" s="150"/>
      <c r="MWA4" s="150"/>
      <c r="MWB4" s="150"/>
      <c r="MWC4" s="150"/>
      <c r="MWD4" s="150"/>
      <c r="MWE4" s="150"/>
      <c r="MWF4" s="150"/>
      <c r="MWG4" s="150"/>
      <c r="MWH4" s="150"/>
      <c r="MWI4" s="150"/>
      <c r="MWJ4" s="150"/>
      <c r="MWK4" s="150"/>
      <c r="MWL4" s="150"/>
      <c r="MWM4" s="150"/>
      <c r="MWN4" s="150"/>
      <c r="MWO4" s="150"/>
      <c r="MWP4" s="150"/>
      <c r="MWQ4" s="150"/>
      <c r="MWR4" s="150"/>
      <c r="MWS4" s="150"/>
      <c r="MWT4" s="150"/>
      <c r="MWU4" s="150"/>
      <c r="MWV4" s="150"/>
      <c r="MWW4" s="150"/>
      <c r="MWX4" s="150"/>
      <c r="MWY4" s="150"/>
      <c r="MWZ4" s="150"/>
      <c r="MXA4" s="150"/>
      <c r="MXB4" s="150"/>
      <c r="MXC4" s="150"/>
      <c r="MXD4" s="150"/>
      <c r="MXE4" s="150"/>
      <c r="MXF4" s="150"/>
      <c r="MXG4" s="150"/>
      <c r="MXH4" s="150"/>
      <c r="MXI4" s="150"/>
      <c r="MXJ4" s="150"/>
      <c r="MXK4" s="150"/>
      <c r="MXL4" s="150"/>
      <c r="MXM4" s="150"/>
      <c r="MXN4" s="150"/>
      <c r="MXO4" s="150"/>
      <c r="MXP4" s="150"/>
      <c r="MXQ4" s="150"/>
      <c r="MXR4" s="150"/>
      <c r="MXS4" s="150"/>
      <c r="MXT4" s="150"/>
      <c r="MXU4" s="150"/>
      <c r="MXV4" s="150"/>
      <c r="MXW4" s="150"/>
      <c r="MXX4" s="150"/>
      <c r="MXY4" s="150"/>
      <c r="MXZ4" s="150"/>
      <c r="MYA4" s="150"/>
      <c r="MYB4" s="150"/>
      <c r="MYC4" s="150"/>
      <c r="MYD4" s="150"/>
      <c r="MYE4" s="150"/>
      <c r="MYF4" s="150"/>
      <c r="MYG4" s="150"/>
      <c r="MYH4" s="150"/>
      <c r="MYI4" s="150"/>
      <c r="MYJ4" s="150"/>
      <c r="MYK4" s="150"/>
      <c r="MYL4" s="150"/>
      <c r="MYM4" s="150"/>
      <c r="MYN4" s="150"/>
      <c r="MYO4" s="150"/>
      <c r="MYP4" s="150"/>
      <c r="MYQ4" s="150"/>
      <c r="MYR4" s="150"/>
      <c r="MYS4" s="150"/>
      <c r="MYT4" s="150"/>
      <c r="MYU4" s="150"/>
      <c r="MYV4" s="150"/>
      <c r="MYW4" s="150"/>
      <c r="MYX4" s="150"/>
      <c r="MYY4" s="150"/>
      <c r="MYZ4" s="150"/>
      <c r="MZA4" s="150"/>
      <c r="MZB4" s="150"/>
      <c r="MZC4" s="150"/>
      <c r="MZD4" s="150"/>
      <c r="MZE4" s="150"/>
      <c r="MZF4" s="150"/>
      <c r="MZG4" s="150"/>
      <c r="MZH4" s="150"/>
      <c r="MZI4" s="150"/>
      <c r="MZJ4" s="150"/>
      <c r="MZK4" s="150"/>
      <c r="MZL4" s="150"/>
      <c r="MZM4" s="150"/>
      <c r="MZN4" s="150"/>
      <c r="MZO4" s="150"/>
      <c r="MZP4" s="150"/>
      <c r="MZQ4" s="150"/>
      <c r="MZR4" s="150"/>
      <c r="MZS4" s="150"/>
      <c r="MZT4" s="150"/>
      <c r="MZU4" s="150"/>
      <c r="MZV4" s="150"/>
      <c r="MZW4" s="150"/>
      <c r="MZX4" s="150"/>
      <c r="MZY4" s="150"/>
      <c r="MZZ4" s="150"/>
      <c r="NAA4" s="150"/>
      <c r="NAB4" s="150"/>
      <c r="NAC4" s="150"/>
      <c r="NAD4" s="150"/>
      <c r="NAE4" s="150"/>
      <c r="NAF4" s="150"/>
      <c r="NAG4" s="150"/>
      <c r="NAH4" s="150"/>
      <c r="NAI4" s="150"/>
      <c r="NAJ4" s="150"/>
      <c r="NAK4" s="150"/>
      <c r="NAL4" s="150"/>
      <c r="NAM4" s="150"/>
      <c r="NAN4" s="150"/>
      <c r="NAO4" s="150"/>
      <c r="NAP4" s="150"/>
      <c r="NAQ4" s="150"/>
      <c r="NAR4" s="150"/>
      <c r="NAS4" s="150"/>
      <c r="NAT4" s="150"/>
      <c r="NAU4" s="150"/>
      <c r="NAV4" s="150"/>
      <c r="NAW4" s="150"/>
      <c r="NAX4" s="150"/>
      <c r="NAY4" s="150"/>
      <c r="NAZ4" s="150"/>
      <c r="NBA4" s="150"/>
      <c r="NBB4" s="150"/>
      <c r="NBC4" s="150"/>
      <c r="NBD4" s="150"/>
      <c r="NBE4" s="150"/>
      <c r="NBF4" s="150"/>
      <c r="NBG4" s="150"/>
      <c r="NBH4" s="150"/>
      <c r="NBI4" s="150"/>
      <c r="NBJ4" s="150"/>
      <c r="NBK4" s="150"/>
      <c r="NBL4" s="150"/>
      <c r="NBM4" s="150"/>
      <c r="NBN4" s="150"/>
      <c r="NBO4" s="150"/>
      <c r="NBP4" s="150"/>
      <c r="NBQ4" s="150"/>
      <c r="NBR4" s="150"/>
      <c r="NBS4" s="150"/>
      <c r="NBT4" s="150"/>
      <c r="NBU4" s="150"/>
      <c r="NBV4" s="150"/>
      <c r="NBW4" s="150"/>
      <c r="NBX4" s="150"/>
      <c r="NBY4" s="150"/>
      <c r="NBZ4" s="150"/>
      <c r="NCA4" s="150"/>
      <c r="NCB4" s="150"/>
      <c r="NCC4" s="150"/>
      <c r="NCD4" s="150"/>
      <c r="NCE4" s="150"/>
      <c r="NCF4" s="150"/>
      <c r="NCG4" s="150"/>
      <c r="NCH4" s="150"/>
      <c r="NCI4" s="150"/>
      <c r="NCJ4" s="150"/>
      <c r="NCK4" s="150"/>
      <c r="NCL4" s="150"/>
      <c r="NCM4" s="150"/>
      <c r="NCN4" s="150"/>
      <c r="NCO4" s="150"/>
      <c r="NCP4" s="150"/>
      <c r="NCQ4" s="150"/>
      <c r="NCR4" s="150"/>
      <c r="NCS4" s="150"/>
      <c r="NCT4" s="150"/>
      <c r="NCU4" s="150"/>
      <c r="NCV4" s="150"/>
      <c r="NCW4" s="150"/>
      <c r="NCX4" s="150"/>
      <c r="NCY4" s="150"/>
      <c r="NCZ4" s="150"/>
      <c r="NDA4" s="150"/>
      <c r="NDB4" s="150"/>
      <c r="NDC4" s="150"/>
      <c r="NDD4" s="150"/>
      <c r="NDE4" s="150"/>
      <c r="NDF4" s="150"/>
      <c r="NDG4" s="150"/>
      <c r="NDH4" s="150"/>
      <c r="NDI4" s="150"/>
      <c r="NDJ4" s="150"/>
      <c r="NDK4" s="150"/>
      <c r="NDL4" s="150"/>
      <c r="NDM4" s="150"/>
      <c r="NDN4" s="150"/>
      <c r="NDO4" s="150"/>
      <c r="NDP4" s="150"/>
      <c r="NDQ4" s="150"/>
      <c r="NDR4" s="150"/>
      <c r="NDS4" s="150"/>
      <c r="NDT4" s="150"/>
      <c r="NDU4" s="150"/>
      <c r="NDV4" s="150"/>
      <c r="NDW4" s="150"/>
      <c r="NDX4" s="150"/>
      <c r="NDY4" s="150"/>
      <c r="NDZ4" s="150"/>
      <c r="NEA4" s="150"/>
      <c r="NEB4" s="150"/>
      <c r="NEC4" s="150"/>
      <c r="NED4" s="150"/>
      <c r="NEE4" s="150"/>
      <c r="NEF4" s="150"/>
      <c r="NEG4" s="150"/>
      <c r="NEH4" s="150"/>
      <c r="NEI4" s="150"/>
      <c r="NEJ4" s="150"/>
      <c r="NEK4" s="150"/>
      <c r="NEL4" s="150"/>
      <c r="NEM4" s="150"/>
      <c r="NEN4" s="150"/>
      <c r="NEO4" s="150"/>
      <c r="NEP4" s="150"/>
      <c r="NEQ4" s="150"/>
      <c r="NER4" s="150"/>
      <c r="NES4" s="150"/>
      <c r="NET4" s="150"/>
      <c r="NEU4" s="150"/>
      <c r="NEV4" s="150"/>
      <c r="NEW4" s="150"/>
      <c r="NEX4" s="150"/>
      <c r="NEY4" s="150"/>
      <c r="NEZ4" s="150"/>
      <c r="NFA4" s="150"/>
      <c r="NFB4" s="150"/>
      <c r="NFC4" s="150"/>
      <c r="NFD4" s="150"/>
      <c r="NFE4" s="150"/>
      <c r="NFF4" s="150"/>
      <c r="NFG4" s="150"/>
      <c r="NFH4" s="150"/>
      <c r="NFI4" s="150"/>
      <c r="NFJ4" s="150"/>
      <c r="NFK4" s="150"/>
      <c r="NFL4" s="150"/>
      <c r="NFM4" s="150"/>
      <c r="NFN4" s="150"/>
      <c r="NFO4" s="150"/>
      <c r="NFP4" s="150"/>
      <c r="NFQ4" s="150"/>
      <c r="NFR4" s="150"/>
      <c r="NFS4" s="150"/>
      <c r="NFT4" s="150"/>
      <c r="NFU4" s="150"/>
      <c r="NFV4" s="150"/>
      <c r="NFW4" s="150"/>
      <c r="NFX4" s="150"/>
      <c r="NFY4" s="150"/>
      <c r="NFZ4" s="150"/>
      <c r="NGA4" s="150"/>
      <c r="NGB4" s="150"/>
      <c r="NGC4" s="150"/>
      <c r="NGD4" s="150"/>
      <c r="NGE4" s="150"/>
      <c r="NGF4" s="150"/>
      <c r="NGG4" s="150"/>
      <c r="NGH4" s="150"/>
      <c r="NGI4" s="150"/>
      <c r="NGJ4" s="150"/>
      <c r="NGK4" s="150"/>
      <c r="NGL4" s="150"/>
      <c r="NGM4" s="150"/>
      <c r="NGN4" s="150"/>
      <c r="NGO4" s="150"/>
      <c r="NGP4" s="150"/>
      <c r="NGQ4" s="150"/>
      <c r="NGR4" s="150"/>
      <c r="NGS4" s="150"/>
      <c r="NGT4" s="150"/>
      <c r="NGU4" s="150"/>
      <c r="NGV4" s="150"/>
      <c r="NGW4" s="150"/>
      <c r="NGX4" s="150"/>
      <c r="NGY4" s="150"/>
      <c r="NGZ4" s="150"/>
      <c r="NHA4" s="150"/>
      <c r="NHB4" s="150"/>
      <c r="NHC4" s="150"/>
      <c r="NHD4" s="150"/>
      <c r="NHE4" s="150"/>
      <c r="NHF4" s="150"/>
      <c r="NHG4" s="150"/>
      <c r="NHH4" s="150"/>
      <c r="NHI4" s="150"/>
      <c r="NHJ4" s="150"/>
      <c r="NHK4" s="150"/>
      <c r="NHL4" s="150"/>
      <c r="NHM4" s="150"/>
      <c r="NHN4" s="150"/>
      <c r="NHO4" s="150"/>
      <c r="NHP4" s="150"/>
      <c r="NHQ4" s="150"/>
      <c r="NHR4" s="150"/>
      <c r="NHS4" s="150"/>
      <c r="NHT4" s="150"/>
      <c r="NHU4" s="150"/>
      <c r="NHV4" s="150"/>
      <c r="NHW4" s="150"/>
      <c r="NHX4" s="150"/>
      <c r="NHY4" s="150"/>
      <c r="NHZ4" s="150"/>
      <c r="NIA4" s="150"/>
      <c r="NIB4" s="150"/>
      <c r="NIC4" s="150"/>
      <c r="NID4" s="150"/>
      <c r="NIE4" s="150"/>
      <c r="NIF4" s="150"/>
      <c r="NIG4" s="150"/>
      <c r="NIH4" s="150"/>
      <c r="NII4" s="150"/>
      <c r="NIJ4" s="150"/>
      <c r="NIK4" s="150"/>
      <c r="NIL4" s="150"/>
      <c r="NIM4" s="150"/>
      <c r="NIN4" s="150"/>
      <c r="NIO4" s="150"/>
      <c r="NIP4" s="150"/>
      <c r="NIQ4" s="150"/>
      <c r="NIR4" s="150"/>
      <c r="NIS4" s="150"/>
      <c r="NIT4" s="150"/>
      <c r="NIU4" s="150"/>
      <c r="NIV4" s="150"/>
      <c r="NIW4" s="150"/>
      <c r="NIX4" s="150"/>
      <c r="NIY4" s="150"/>
      <c r="NIZ4" s="150"/>
      <c r="NJA4" s="150"/>
      <c r="NJB4" s="150"/>
      <c r="NJC4" s="150"/>
      <c r="NJD4" s="150"/>
      <c r="NJE4" s="150"/>
      <c r="NJF4" s="150"/>
      <c r="NJG4" s="150"/>
      <c r="NJH4" s="150"/>
      <c r="NJI4" s="150"/>
      <c r="NJJ4" s="150"/>
      <c r="NJK4" s="150"/>
      <c r="NJL4" s="150"/>
      <c r="NJM4" s="150"/>
      <c r="NJN4" s="150"/>
      <c r="NJO4" s="150"/>
      <c r="NJP4" s="150"/>
      <c r="NJQ4" s="150"/>
      <c r="NJR4" s="150"/>
      <c r="NJS4" s="150"/>
      <c r="NJT4" s="150"/>
      <c r="NJU4" s="150"/>
      <c r="NJV4" s="150"/>
      <c r="NJW4" s="150"/>
      <c r="NJX4" s="150"/>
      <c r="NJY4" s="150"/>
      <c r="NJZ4" s="150"/>
      <c r="NKA4" s="150"/>
      <c r="NKB4" s="150"/>
      <c r="NKC4" s="150"/>
      <c r="NKD4" s="150"/>
      <c r="NKE4" s="150"/>
      <c r="NKF4" s="150"/>
      <c r="NKG4" s="150"/>
      <c r="NKH4" s="150"/>
      <c r="NKI4" s="150"/>
      <c r="NKJ4" s="150"/>
      <c r="NKK4" s="150"/>
      <c r="NKL4" s="150"/>
      <c r="NKM4" s="150"/>
      <c r="NKN4" s="150"/>
      <c r="NKO4" s="150"/>
      <c r="NKP4" s="150"/>
      <c r="NKQ4" s="150"/>
      <c r="NKR4" s="150"/>
      <c r="NKS4" s="150"/>
      <c r="NKT4" s="150"/>
      <c r="NKU4" s="150"/>
      <c r="NKV4" s="150"/>
      <c r="NKW4" s="150"/>
      <c r="NKX4" s="150"/>
      <c r="NKY4" s="150"/>
      <c r="NKZ4" s="150"/>
      <c r="NLA4" s="150"/>
      <c r="NLB4" s="150"/>
      <c r="NLC4" s="150"/>
      <c r="NLD4" s="150"/>
      <c r="NLE4" s="150"/>
      <c r="NLF4" s="150"/>
      <c r="NLG4" s="150"/>
      <c r="NLH4" s="150"/>
      <c r="NLI4" s="150"/>
      <c r="NLJ4" s="150"/>
      <c r="NLK4" s="150"/>
      <c r="NLL4" s="150"/>
      <c r="NLM4" s="150"/>
      <c r="NLN4" s="150"/>
      <c r="NLO4" s="150"/>
      <c r="NLP4" s="150"/>
      <c r="NLQ4" s="150"/>
      <c r="NLR4" s="150"/>
      <c r="NLS4" s="150"/>
      <c r="NLT4" s="150"/>
      <c r="NLU4" s="150"/>
      <c r="NLV4" s="150"/>
      <c r="NLW4" s="150"/>
      <c r="NLX4" s="150"/>
      <c r="NLY4" s="150"/>
      <c r="NLZ4" s="150"/>
      <c r="NMA4" s="150"/>
      <c r="NMB4" s="150"/>
      <c r="NMC4" s="150"/>
      <c r="NMD4" s="150"/>
      <c r="NME4" s="150"/>
      <c r="NMF4" s="150"/>
      <c r="NMG4" s="150"/>
      <c r="NMH4" s="150"/>
      <c r="NMI4" s="150"/>
      <c r="NMJ4" s="150"/>
      <c r="NMK4" s="150"/>
      <c r="NML4" s="150"/>
      <c r="NMM4" s="150"/>
      <c r="NMN4" s="150"/>
      <c r="NMO4" s="150"/>
      <c r="NMP4" s="150"/>
      <c r="NMQ4" s="150"/>
      <c r="NMR4" s="150"/>
      <c r="NMS4" s="150"/>
      <c r="NMT4" s="150"/>
      <c r="NMU4" s="150"/>
      <c r="NMV4" s="150"/>
      <c r="NMW4" s="150"/>
      <c r="NMX4" s="150"/>
      <c r="NMY4" s="150"/>
      <c r="NMZ4" s="150"/>
      <c r="NNA4" s="150"/>
      <c r="NNB4" s="150"/>
      <c r="NNC4" s="150"/>
      <c r="NND4" s="150"/>
      <c r="NNE4" s="150"/>
      <c r="NNF4" s="150"/>
      <c r="NNG4" s="150"/>
      <c r="NNH4" s="150"/>
      <c r="NNI4" s="150"/>
      <c r="NNJ4" s="150"/>
      <c r="NNK4" s="150"/>
      <c r="NNL4" s="150"/>
      <c r="NNM4" s="150"/>
      <c r="NNN4" s="150"/>
      <c r="NNO4" s="150"/>
      <c r="NNP4" s="150"/>
      <c r="NNQ4" s="150"/>
      <c r="NNR4" s="150"/>
      <c r="NNS4" s="150"/>
      <c r="NNT4" s="150"/>
      <c r="NNU4" s="150"/>
      <c r="NNV4" s="150"/>
      <c r="NNW4" s="150"/>
      <c r="NNX4" s="150"/>
      <c r="NNY4" s="150"/>
      <c r="NNZ4" s="150"/>
      <c r="NOA4" s="150"/>
      <c r="NOB4" s="150"/>
      <c r="NOC4" s="150"/>
      <c r="NOD4" s="150"/>
      <c r="NOE4" s="150"/>
      <c r="NOF4" s="150"/>
      <c r="NOG4" s="150"/>
      <c r="NOH4" s="150"/>
      <c r="NOI4" s="150"/>
      <c r="NOJ4" s="150"/>
      <c r="NOK4" s="150"/>
      <c r="NOL4" s="150"/>
      <c r="NOM4" s="150"/>
      <c r="NON4" s="150"/>
      <c r="NOO4" s="150"/>
      <c r="NOP4" s="150"/>
      <c r="NOQ4" s="150"/>
      <c r="NOR4" s="150"/>
      <c r="NOS4" s="150"/>
      <c r="NOT4" s="150"/>
      <c r="NOU4" s="150"/>
      <c r="NOV4" s="150"/>
      <c r="NOW4" s="150"/>
      <c r="NOX4" s="150"/>
      <c r="NOY4" s="150"/>
      <c r="NOZ4" s="150"/>
      <c r="NPA4" s="150"/>
      <c r="NPB4" s="150"/>
      <c r="NPC4" s="150"/>
      <c r="NPD4" s="150"/>
      <c r="NPE4" s="150"/>
      <c r="NPF4" s="150"/>
      <c r="NPG4" s="150"/>
      <c r="NPH4" s="150"/>
      <c r="NPI4" s="150"/>
      <c r="NPJ4" s="150"/>
      <c r="NPK4" s="150"/>
      <c r="NPL4" s="150"/>
      <c r="NPM4" s="150"/>
      <c r="NPN4" s="150"/>
      <c r="NPO4" s="150"/>
      <c r="NPP4" s="150"/>
      <c r="NPQ4" s="150"/>
      <c r="NPR4" s="150"/>
      <c r="NPS4" s="150"/>
      <c r="NPT4" s="150"/>
      <c r="NPU4" s="150"/>
      <c r="NPV4" s="150"/>
      <c r="NPW4" s="150"/>
      <c r="NPX4" s="150"/>
      <c r="NPY4" s="150"/>
      <c r="NPZ4" s="150"/>
      <c r="NQA4" s="150"/>
      <c r="NQB4" s="150"/>
      <c r="NQC4" s="150"/>
      <c r="NQD4" s="150"/>
      <c r="NQE4" s="150"/>
      <c r="NQF4" s="150"/>
      <c r="NQG4" s="150"/>
      <c r="NQH4" s="150"/>
      <c r="NQI4" s="150"/>
      <c r="NQJ4" s="150"/>
      <c r="NQK4" s="150"/>
      <c r="NQL4" s="150"/>
      <c r="NQM4" s="150"/>
      <c r="NQN4" s="150"/>
      <c r="NQO4" s="150"/>
      <c r="NQP4" s="150"/>
      <c r="NQQ4" s="150"/>
      <c r="NQR4" s="150"/>
      <c r="NQS4" s="150"/>
      <c r="NQT4" s="150"/>
      <c r="NQU4" s="150"/>
      <c r="NQV4" s="150"/>
      <c r="NQW4" s="150"/>
      <c r="NQX4" s="150"/>
      <c r="NQY4" s="150"/>
      <c r="NQZ4" s="150"/>
      <c r="NRA4" s="150"/>
      <c r="NRB4" s="150"/>
      <c r="NRC4" s="150"/>
      <c r="NRD4" s="150"/>
      <c r="NRE4" s="150"/>
      <c r="NRF4" s="150"/>
      <c r="NRG4" s="150"/>
      <c r="NRH4" s="150"/>
      <c r="NRI4" s="150"/>
      <c r="NRJ4" s="150"/>
      <c r="NRK4" s="150"/>
      <c r="NRL4" s="150"/>
      <c r="NRM4" s="150"/>
      <c r="NRN4" s="150"/>
      <c r="NRO4" s="150"/>
      <c r="NRP4" s="150"/>
      <c r="NRQ4" s="150"/>
      <c r="NRR4" s="150"/>
      <c r="NRS4" s="150"/>
      <c r="NRT4" s="150"/>
      <c r="NRU4" s="150"/>
      <c r="NRV4" s="150"/>
      <c r="NRW4" s="150"/>
      <c r="NRX4" s="150"/>
      <c r="NRY4" s="150"/>
      <c r="NRZ4" s="150"/>
      <c r="NSA4" s="150"/>
      <c r="NSB4" s="150"/>
      <c r="NSC4" s="150"/>
      <c r="NSD4" s="150"/>
      <c r="NSE4" s="150"/>
      <c r="NSF4" s="150"/>
      <c r="NSG4" s="150"/>
      <c r="NSH4" s="150"/>
      <c r="NSI4" s="150"/>
      <c r="NSJ4" s="150"/>
      <c r="NSK4" s="150"/>
      <c r="NSL4" s="150"/>
      <c r="NSM4" s="150"/>
      <c r="NSN4" s="150"/>
      <c r="NSO4" s="150"/>
      <c r="NSP4" s="150"/>
      <c r="NSQ4" s="150"/>
      <c r="NSR4" s="150"/>
      <c r="NSS4" s="150"/>
      <c r="NST4" s="150"/>
      <c r="NSU4" s="150"/>
      <c r="NSV4" s="150"/>
      <c r="NSW4" s="150"/>
      <c r="NSX4" s="150"/>
      <c r="NSY4" s="150"/>
      <c r="NSZ4" s="150"/>
      <c r="NTA4" s="150"/>
      <c r="NTB4" s="150"/>
      <c r="NTC4" s="150"/>
      <c r="NTD4" s="150"/>
      <c r="NTE4" s="150"/>
      <c r="NTF4" s="150"/>
      <c r="NTG4" s="150"/>
      <c r="NTH4" s="150"/>
      <c r="NTI4" s="150"/>
      <c r="NTJ4" s="150"/>
      <c r="NTK4" s="150"/>
      <c r="NTL4" s="150"/>
      <c r="NTM4" s="150"/>
      <c r="NTN4" s="150"/>
      <c r="NTO4" s="150"/>
      <c r="NTP4" s="150"/>
      <c r="NTQ4" s="150"/>
      <c r="NTR4" s="150"/>
      <c r="NTS4" s="150"/>
      <c r="NTT4" s="150"/>
      <c r="NTU4" s="150"/>
      <c r="NTV4" s="150"/>
      <c r="NTW4" s="150"/>
      <c r="NTX4" s="150"/>
      <c r="NTY4" s="150"/>
      <c r="NTZ4" s="150"/>
      <c r="NUA4" s="150"/>
      <c r="NUB4" s="150"/>
      <c r="NUC4" s="150"/>
      <c r="NUD4" s="150"/>
      <c r="NUE4" s="150"/>
      <c r="NUF4" s="150"/>
      <c r="NUG4" s="150"/>
      <c r="NUH4" s="150"/>
      <c r="NUI4" s="150"/>
      <c r="NUJ4" s="150"/>
      <c r="NUK4" s="150"/>
      <c r="NUL4" s="150"/>
      <c r="NUM4" s="150"/>
      <c r="NUN4" s="150"/>
      <c r="NUO4" s="150"/>
      <c r="NUP4" s="150"/>
      <c r="NUQ4" s="150"/>
      <c r="NUR4" s="150"/>
      <c r="NUS4" s="150"/>
      <c r="NUT4" s="150"/>
      <c r="NUU4" s="150"/>
      <c r="NUV4" s="150"/>
      <c r="NUW4" s="150"/>
      <c r="NUX4" s="150"/>
      <c r="NUY4" s="150"/>
      <c r="NUZ4" s="150"/>
      <c r="NVA4" s="150"/>
      <c r="NVB4" s="150"/>
      <c r="NVC4" s="150"/>
      <c r="NVD4" s="150"/>
      <c r="NVE4" s="150"/>
      <c r="NVF4" s="150"/>
      <c r="NVG4" s="150"/>
      <c r="NVH4" s="150"/>
      <c r="NVI4" s="150"/>
      <c r="NVJ4" s="150"/>
      <c r="NVK4" s="150"/>
      <c r="NVL4" s="150"/>
      <c r="NVM4" s="150"/>
      <c r="NVN4" s="150"/>
      <c r="NVO4" s="150"/>
      <c r="NVP4" s="150"/>
      <c r="NVQ4" s="150"/>
      <c r="NVR4" s="150"/>
      <c r="NVS4" s="150"/>
      <c r="NVT4" s="150"/>
      <c r="NVU4" s="150"/>
      <c r="NVV4" s="150"/>
      <c r="NVW4" s="150"/>
      <c r="NVX4" s="150"/>
      <c r="NVY4" s="150"/>
      <c r="NVZ4" s="150"/>
      <c r="NWA4" s="150"/>
      <c r="NWB4" s="150"/>
      <c r="NWC4" s="150"/>
      <c r="NWD4" s="150"/>
      <c r="NWE4" s="150"/>
      <c r="NWF4" s="150"/>
      <c r="NWG4" s="150"/>
      <c r="NWH4" s="150"/>
      <c r="NWI4" s="150"/>
      <c r="NWJ4" s="150"/>
      <c r="NWK4" s="150"/>
      <c r="NWL4" s="150"/>
      <c r="NWM4" s="150"/>
      <c r="NWN4" s="150"/>
      <c r="NWO4" s="150"/>
      <c r="NWP4" s="150"/>
      <c r="NWQ4" s="150"/>
      <c r="NWR4" s="150"/>
      <c r="NWS4" s="150"/>
      <c r="NWT4" s="150"/>
      <c r="NWU4" s="150"/>
      <c r="NWV4" s="150"/>
      <c r="NWW4" s="150"/>
      <c r="NWX4" s="150"/>
      <c r="NWY4" s="150"/>
      <c r="NWZ4" s="150"/>
      <c r="NXA4" s="150"/>
      <c r="NXB4" s="150"/>
      <c r="NXC4" s="150"/>
      <c r="NXD4" s="150"/>
      <c r="NXE4" s="150"/>
      <c r="NXF4" s="150"/>
      <c r="NXG4" s="150"/>
      <c r="NXH4" s="150"/>
      <c r="NXI4" s="150"/>
      <c r="NXJ4" s="150"/>
      <c r="NXK4" s="150"/>
      <c r="NXL4" s="150"/>
      <c r="NXM4" s="150"/>
      <c r="NXN4" s="150"/>
      <c r="NXO4" s="150"/>
      <c r="NXP4" s="150"/>
      <c r="NXQ4" s="150"/>
      <c r="NXR4" s="150"/>
      <c r="NXS4" s="150"/>
      <c r="NXT4" s="150"/>
      <c r="NXU4" s="150"/>
      <c r="NXV4" s="150"/>
      <c r="NXW4" s="150"/>
      <c r="NXX4" s="150"/>
      <c r="NXY4" s="150"/>
      <c r="NXZ4" s="150"/>
      <c r="NYA4" s="150"/>
      <c r="NYB4" s="150"/>
      <c r="NYC4" s="150"/>
      <c r="NYD4" s="150"/>
      <c r="NYE4" s="150"/>
      <c r="NYF4" s="150"/>
      <c r="NYG4" s="150"/>
      <c r="NYH4" s="150"/>
      <c r="NYI4" s="150"/>
      <c r="NYJ4" s="150"/>
      <c r="NYK4" s="150"/>
      <c r="NYL4" s="150"/>
      <c r="NYM4" s="150"/>
      <c r="NYN4" s="150"/>
      <c r="NYO4" s="150"/>
      <c r="NYP4" s="150"/>
      <c r="NYQ4" s="150"/>
      <c r="NYR4" s="150"/>
      <c r="NYS4" s="150"/>
      <c r="NYT4" s="150"/>
      <c r="NYU4" s="150"/>
      <c r="NYV4" s="150"/>
      <c r="NYW4" s="150"/>
      <c r="NYX4" s="150"/>
      <c r="NYY4" s="150"/>
      <c r="NYZ4" s="150"/>
      <c r="NZA4" s="150"/>
      <c r="NZB4" s="150"/>
      <c r="NZC4" s="150"/>
      <c r="NZD4" s="150"/>
      <c r="NZE4" s="150"/>
      <c r="NZF4" s="150"/>
      <c r="NZG4" s="150"/>
      <c r="NZH4" s="150"/>
      <c r="NZI4" s="150"/>
      <c r="NZJ4" s="150"/>
      <c r="NZK4" s="150"/>
      <c r="NZL4" s="150"/>
      <c r="NZM4" s="150"/>
      <c r="NZN4" s="150"/>
      <c r="NZO4" s="150"/>
      <c r="NZP4" s="150"/>
      <c r="NZQ4" s="150"/>
      <c r="NZR4" s="150"/>
      <c r="NZS4" s="150"/>
      <c r="NZT4" s="150"/>
      <c r="NZU4" s="150"/>
      <c r="NZV4" s="150"/>
      <c r="NZW4" s="150"/>
      <c r="NZX4" s="150"/>
      <c r="NZY4" s="150"/>
      <c r="NZZ4" s="150"/>
      <c r="OAA4" s="150"/>
      <c r="OAB4" s="150"/>
      <c r="OAC4" s="150"/>
      <c r="OAD4" s="150"/>
      <c r="OAE4" s="150"/>
      <c r="OAF4" s="150"/>
      <c r="OAG4" s="150"/>
      <c r="OAH4" s="150"/>
      <c r="OAI4" s="150"/>
      <c r="OAJ4" s="150"/>
      <c r="OAK4" s="150"/>
      <c r="OAL4" s="150"/>
      <c r="OAM4" s="150"/>
      <c r="OAN4" s="150"/>
      <c r="OAO4" s="150"/>
      <c r="OAP4" s="150"/>
      <c r="OAQ4" s="150"/>
      <c r="OAR4" s="150"/>
      <c r="OAS4" s="150"/>
      <c r="OAT4" s="150"/>
      <c r="OAU4" s="150"/>
      <c r="OAV4" s="150"/>
      <c r="OAW4" s="150"/>
      <c r="OAX4" s="150"/>
      <c r="OAY4" s="150"/>
      <c r="OAZ4" s="150"/>
      <c r="OBA4" s="150"/>
      <c r="OBB4" s="150"/>
      <c r="OBC4" s="150"/>
      <c r="OBD4" s="150"/>
      <c r="OBE4" s="150"/>
      <c r="OBF4" s="150"/>
      <c r="OBG4" s="150"/>
      <c r="OBH4" s="150"/>
      <c r="OBI4" s="150"/>
      <c r="OBJ4" s="150"/>
      <c r="OBK4" s="150"/>
      <c r="OBL4" s="150"/>
      <c r="OBM4" s="150"/>
      <c r="OBN4" s="150"/>
      <c r="OBO4" s="150"/>
      <c r="OBP4" s="150"/>
      <c r="OBQ4" s="150"/>
      <c r="OBR4" s="150"/>
      <c r="OBS4" s="150"/>
      <c r="OBT4" s="150"/>
      <c r="OBU4" s="150"/>
      <c r="OBV4" s="150"/>
      <c r="OBW4" s="150"/>
      <c r="OBX4" s="150"/>
      <c r="OBY4" s="150"/>
      <c r="OBZ4" s="150"/>
      <c r="OCA4" s="150"/>
      <c r="OCB4" s="150"/>
      <c r="OCC4" s="150"/>
      <c r="OCD4" s="150"/>
      <c r="OCE4" s="150"/>
      <c r="OCF4" s="150"/>
      <c r="OCG4" s="150"/>
      <c r="OCH4" s="150"/>
      <c r="OCI4" s="150"/>
      <c r="OCJ4" s="150"/>
      <c r="OCK4" s="150"/>
      <c r="OCL4" s="150"/>
      <c r="OCM4" s="150"/>
      <c r="OCN4" s="150"/>
      <c r="OCO4" s="150"/>
      <c r="OCP4" s="150"/>
      <c r="OCQ4" s="150"/>
      <c r="OCR4" s="150"/>
      <c r="OCS4" s="150"/>
      <c r="OCT4" s="150"/>
      <c r="OCU4" s="150"/>
      <c r="OCV4" s="150"/>
      <c r="OCW4" s="150"/>
      <c r="OCX4" s="150"/>
      <c r="OCY4" s="150"/>
      <c r="OCZ4" s="150"/>
      <c r="ODA4" s="150"/>
      <c r="ODB4" s="150"/>
      <c r="ODC4" s="150"/>
      <c r="ODD4" s="150"/>
      <c r="ODE4" s="150"/>
      <c r="ODF4" s="150"/>
      <c r="ODG4" s="150"/>
      <c r="ODH4" s="150"/>
      <c r="ODI4" s="150"/>
      <c r="ODJ4" s="150"/>
      <c r="ODK4" s="150"/>
      <c r="ODL4" s="150"/>
      <c r="ODM4" s="150"/>
      <c r="ODN4" s="150"/>
      <c r="ODO4" s="150"/>
      <c r="ODP4" s="150"/>
      <c r="ODQ4" s="150"/>
      <c r="ODR4" s="150"/>
      <c r="ODS4" s="150"/>
      <c r="ODT4" s="150"/>
      <c r="ODU4" s="150"/>
      <c r="ODV4" s="150"/>
      <c r="ODW4" s="150"/>
      <c r="ODX4" s="150"/>
      <c r="ODY4" s="150"/>
      <c r="ODZ4" s="150"/>
      <c r="OEA4" s="150"/>
      <c r="OEB4" s="150"/>
      <c r="OEC4" s="150"/>
      <c r="OED4" s="150"/>
      <c r="OEE4" s="150"/>
      <c r="OEF4" s="150"/>
      <c r="OEG4" s="150"/>
      <c r="OEH4" s="150"/>
      <c r="OEI4" s="150"/>
      <c r="OEJ4" s="150"/>
      <c r="OEK4" s="150"/>
      <c r="OEL4" s="150"/>
      <c r="OEM4" s="150"/>
      <c r="OEN4" s="150"/>
      <c r="OEO4" s="150"/>
      <c r="OEP4" s="150"/>
      <c r="OEQ4" s="150"/>
      <c r="OER4" s="150"/>
      <c r="OES4" s="150"/>
      <c r="OET4" s="150"/>
      <c r="OEU4" s="150"/>
      <c r="OEV4" s="150"/>
      <c r="OEW4" s="150"/>
      <c r="OEX4" s="150"/>
      <c r="OEY4" s="150"/>
      <c r="OEZ4" s="150"/>
      <c r="OFA4" s="150"/>
      <c r="OFB4" s="150"/>
      <c r="OFC4" s="150"/>
      <c r="OFD4" s="150"/>
      <c r="OFE4" s="150"/>
      <c r="OFF4" s="150"/>
      <c r="OFG4" s="150"/>
      <c r="OFH4" s="150"/>
      <c r="OFI4" s="150"/>
      <c r="OFJ4" s="150"/>
      <c r="OFK4" s="150"/>
      <c r="OFL4" s="150"/>
      <c r="OFM4" s="150"/>
      <c r="OFN4" s="150"/>
      <c r="OFO4" s="150"/>
      <c r="OFP4" s="150"/>
      <c r="OFQ4" s="150"/>
      <c r="OFR4" s="150"/>
      <c r="OFS4" s="150"/>
      <c r="OFT4" s="150"/>
      <c r="OFU4" s="150"/>
      <c r="OFV4" s="150"/>
      <c r="OFW4" s="150"/>
      <c r="OFX4" s="150"/>
      <c r="OFY4" s="150"/>
      <c r="OFZ4" s="150"/>
      <c r="OGA4" s="150"/>
      <c r="OGB4" s="150"/>
      <c r="OGC4" s="150"/>
      <c r="OGD4" s="150"/>
      <c r="OGE4" s="150"/>
      <c r="OGF4" s="150"/>
      <c r="OGG4" s="150"/>
      <c r="OGH4" s="150"/>
      <c r="OGI4" s="150"/>
      <c r="OGJ4" s="150"/>
      <c r="OGK4" s="150"/>
      <c r="OGL4" s="150"/>
      <c r="OGM4" s="150"/>
      <c r="OGN4" s="150"/>
      <c r="OGO4" s="150"/>
      <c r="OGP4" s="150"/>
      <c r="OGQ4" s="150"/>
      <c r="OGR4" s="150"/>
      <c r="OGS4" s="150"/>
      <c r="OGT4" s="150"/>
      <c r="OGU4" s="150"/>
      <c r="OGV4" s="150"/>
      <c r="OGW4" s="150"/>
      <c r="OGX4" s="150"/>
      <c r="OGY4" s="150"/>
      <c r="OGZ4" s="150"/>
      <c r="OHA4" s="150"/>
      <c r="OHB4" s="150"/>
      <c r="OHC4" s="150"/>
      <c r="OHD4" s="150"/>
      <c r="OHE4" s="150"/>
      <c r="OHF4" s="150"/>
      <c r="OHG4" s="150"/>
      <c r="OHH4" s="150"/>
      <c r="OHI4" s="150"/>
      <c r="OHJ4" s="150"/>
      <c r="OHK4" s="150"/>
      <c r="OHL4" s="150"/>
      <c r="OHM4" s="150"/>
      <c r="OHN4" s="150"/>
      <c r="OHO4" s="150"/>
      <c r="OHP4" s="150"/>
      <c r="OHQ4" s="150"/>
      <c r="OHR4" s="150"/>
      <c r="OHS4" s="150"/>
      <c r="OHT4" s="150"/>
      <c r="OHU4" s="150"/>
      <c r="OHV4" s="150"/>
      <c r="OHW4" s="150"/>
      <c r="OHX4" s="150"/>
      <c r="OHY4" s="150"/>
      <c r="OHZ4" s="150"/>
      <c r="OIA4" s="150"/>
      <c r="OIB4" s="150"/>
      <c r="OIC4" s="150"/>
      <c r="OID4" s="150"/>
      <c r="OIE4" s="150"/>
      <c r="OIF4" s="150"/>
      <c r="OIG4" s="150"/>
      <c r="OIH4" s="150"/>
      <c r="OII4" s="150"/>
      <c r="OIJ4" s="150"/>
      <c r="OIK4" s="150"/>
      <c r="OIL4" s="150"/>
      <c r="OIM4" s="150"/>
      <c r="OIN4" s="150"/>
      <c r="OIO4" s="150"/>
      <c r="OIP4" s="150"/>
      <c r="OIQ4" s="150"/>
      <c r="OIR4" s="150"/>
      <c r="OIS4" s="150"/>
      <c r="OIT4" s="150"/>
      <c r="OIU4" s="150"/>
      <c r="OIV4" s="150"/>
      <c r="OIW4" s="150"/>
      <c r="OIX4" s="150"/>
      <c r="OIY4" s="150"/>
      <c r="OIZ4" s="150"/>
      <c r="OJA4" s="150"/>
      <c r="OJB4" s="150"/>
      <c r="OJC4" s="150"/>
      <c r="OJD4" s="150"/>
      <c r="OJE4" s="150"/>
      <c r="OJF4" s="150"/>
      <c r="OJG4" s="150"/>
      <c r="OJH4" s="150"/>
      <c r="OJI4" s="150"/>
      <c r="OJJ4" s="150"/>
      <c r="OJK4" s="150"/>
      <c r="OJL4" s="150"/>
      <c r="OJM4" s="150"/>
      <c r="OJN4" s="150"/>
      <c r="OJO4" s="150"/>
      <c r="OJP4" s="150"/>
      <c r="OJQ4" s="150"/>
      <c r="OJR4" s="150"/>
      <c r="OJS4" s="150"/>
      <c r="OJT4" s="150"/>
      <c r="OJU4" s="150"/>
      <c r="OJV4" s="150"/>
      <c r="OJW4" s="150"/>
      <c r="OJX4" s="150"/>
      <c r="OJY4" s="150"/>
      <c r="OJZ4" s="150"/>
      <c r="OKA4" s="150"/>
      <c r="OKB4" s="150"/>
      <c r="OKC4" s="150"/>
      <c r="OKD4" s="150"/>
      <c r="OKE4" s="150"/>
      <c r="OKF4" s="150"/>
      <c r="OKG4" s="150"/>
      <c r="OKH4" s="150"/>
      <c r="OKI4" s="150"/>
      <c r="OKJ4" s="150"/>
      <c r="OKK4" s="150"/>
      <c r="OKL4" s="150"/>
      <c r="OKM4" s="150"/>
      <c r="OKN4" s="150"/>
      <c r="OKO4" s="150"/>
      <c r="OKP4" s="150"/>
      <c r="OKQ4" s="150"/>
      <c r="OKR4" s="150"/>
      <c r="OKS4" s="150"/>
      <c r="OKT4" s="150"/>
      <c r="OKU4" s="150"/>
      <c r="OKV4" s="150"/>
      <c r="OKW4" s="150"/>
      <c r="OKX4" s="150"/>
      <c r="OKY4" s="150"/>
      <c r="OKZ4" s="150"/>
      <c r="OLA4" s="150"/>
      <c r="OLB4" s="150"/>
      <c r="OLC4" s="150"/>
      <c r="OLD4" s="150"/>
      <c r="OLE4" s="150"/>
      <c r="OLF4" s="150"/>
      <c r="OLG4" s="150"/>
      <c r="OLH4" s="150"/>
      <c r="OLI4" s="150"/>
      <c r="OLJ4" s="150"/>
      <c r="OLK4" s="150"/>
      <c r="OLL4" s="150"/>
      <c r="OLM4" s="150"/>
      <c r="OLN4" s="150"/>
      <c r="OLO4" s="150"/>
      <c r="OLP4" s="150"/>
      <c r="OLQ4" s="150"/>
      <c r="OLR4" s="150"/>
      <c r="OLS4" s="150"/>
      <c r="OLT4" s="150"/>
      <c r="OLU4" s="150"/>
      <c r="OLV4" s="150"/>
      <c r="OLW4" s="150"/>
      <c r="OLX4" s="150"/>
      <c r="OLY4" s="150"/>
      <c r="OLZ4" s="150"/>
      <c r="OMA4" s="150"/>
      <c r="OMB4" s="150"/>
      <c r="OMC4" s="150"/>
      <c r="OMD4" s="150"/>
      <c r="OME4" s="150"/>
      <c r="OMF4" s="150"/>
      <c r="OMG4" s="150"/>
      <c r="OMH4" s="150"/>
      <c r="OMI4" s="150"/>
      <c r="OMJ4" s="150"/>
      <c r="OMK4" s="150"/>
      <c r="OML4" s="150"/>
      <c r="OMM4" s="150"/>
      <c r="OMN4" s="150"/>
      <c r="OMO4" s="150"/>
      <c r="OMP4" s="150"/>
      <c r="OMQ4" s="150"/>
      <c r="OMR4" s="150"/>
      <c r="OMS4" s="150"/>
      <c r="OMT4" s="150"/>
      <c r="OMU4" s="150"/>
      <c r="OMV4" s="150"/>
      <c r="OMW4" s="150"/>
      <c r="OMX4" s="150"/>
      <c r="OMY4" s="150"/>
      <c r="OMZ4" s="150"/>
      <c r="ONA4" s="150"/>
      <c r="ONB4" s="150"/>
      <c r="ONC4" s="150"/>
      <c r="OND4" s="150"/>
      <c r="ONE4" s="150"/>
      <c r="ONF4" s="150"/>
      <c r="ONG4" s="150"/>
      <c r="ONH4" s="150"/>
      <c r="ONI4" s="150"/>
      <c r="ONJ4" s="150"/>
      <c r="ONK4" s="150"/>
      <c r="ONL4" s="150"/>
      <c r="ONM4" s="150"/>
      <c r="ONN4" s="150"/>
      <c r="ONO4" s="150"/>
      <c r="ONP4" s="150"/>
      <c r="ONQ4" s="150"/>
      <c r="ONR4" s="150"/>
      <c r="ONS4" s="150"/>
      <c r="ONT4" s="150"/>
      <c r="ONU4" s="150"/>
      <c r="ONV4" s="150"/>
      <c r="ONW4" s="150"/>
      <c r="ONX4" s="150"/>
      <c r="ONY4" s="150"/>
      <c r="ONZ4" s="150"/>
      <c r="OOA4" s="150"/>
      <c r="OOB4" s="150"/>
      <c r="OOC4" s="150"/>
      <c r="OOD4" s="150"/>
      <c r="OOE4" s="150"/>
      <c r="OOF4" s="150"/>
      <c r="OOG4" s="150"/>
      <c r="OOH4" s="150"/>
      <c r="OOI4" s="150"/>
      <c r="OOJ4" s="150"/>
      <c r="OOK4" s="150"/>
      <c r="OOL4" s="150"/>
      <c r="OOM4" s="150"/>
      <c r="OON4" s="150"/>
      <c r="OOO4" s="150"/>
      <c r="OOP4" s="150"/>
      <c r="OOQ4" s="150"/>
      <c r="OOR4" s="150"/>
      <c r="OOS4" s="150"/>
      <c r="OOT4" s="150"/>
      <c r="OOU4" s="150"/>
      <c r="OOV4" s="150"/>
      <c r="OOW4" s="150"/>
      <c r="OOX4" s="150"/>
      <c r="OOY4" s="150"/>
      <c r="OOZ4" s="150"/>
      <c r="OPA4" s="150"/>
      <c r="OPB4" s="150"/>
      <c r="OPC4" s="150"/>
      <c r="OPD4" s="150"/>
      <c r="OPE4" s="150"/>
      <c r="OPF4" s="150"/>
      <c r="OPG4" s="150"/>
      <c r="OPH4" s="150"/>
      <c r="OPI4" s="150"/>
      <c r="OPJ4" s="150"/>
      <c r="OPK4" s="150"/>
      <c r="OPL4" s="150"/>
      <c r="OPM4" s="150"/>
      <c r="OPN4" s="150"/>
      <c r="OPO4" s="150"/>
      <c r="OPP4" s="150"/>
      <c r="OPQ4" s="150"/>
      <c r="OPR4" s="150"/>
      <c r="OPS4" s="150"/>
      <c r="OPT4" s="150"/>
      <c r="OPU4" s="150"/>
      <c r="OPV4" s="150"/>
      <c r="OPW4" s="150"/>
      <c r="OPX4" s="150"/>
      <c r="OPY4" s="150"/>
      <c r="OPZ4" s="150"/>
      <c r="OQA4" s="150"/>
      <c r="OQB4" s="150"/>
      <c r="OQC4" s="150"/>
      <c r="OQD4" s="150"/>
      <c r="OQE4" s="150"/>
      <c r="OQF4" s="150"/>
      <c r="OQG4" s="150"/>
      <c r="OQH4" s="150"/>
      <c r="OQI4" s="150"/>
      <c r="OQJ4" s="150"/>
      <c r="OQK4" s="150"/>
      <c r="OQL4" s="150"/>
      <c r="OQM4" s="150"/>
      <c r="OQN4" s="150"/>
      <c r="OQO4" s="150"/>
      <c r="OQP4" s="150"/>
      <c r="OQQ4" s="150"/>
      <c r="OQR4" s="150"/>
      <c r="OQS4" s="150"/>
      <c r="OQT4" s="150"/>
      <c r="OQU4" s="150"/>
      <c r="OQV4" s="150"/>
      <c r="OQW4" s="150"/>
      <c r="OQX4" s="150"/>
      <c r="OQY4" s="150"/>
      <c r="OQZ4" s="150"/>
      <c r="ORA4" s="150"/>
      <c r="ORB4" s="150"/>
      <c r="ORC4" s="150"/>
      <c r="ORD4" s="150"/>
      <c r="ORE4" s="150"/>
      <c r="ORF4" s="150"/>
      <c r="ORG4" s="150"/>
      <c r="ORH4" s="150"/>
      <c r="ORI4" s="150"/>
      <c r="ORJ4" s="150"/>
      <c r="ORK4" s="150"/>
      <c r="ORL4" s="150"/>
      <c r="ORM4" s="150"/>
      <c r="ORN4" s="150"/>
      <c r="ORO4" s="150"/>
      <c r="ORP4" s="150"/>
      <c r="ORQ4" s="150"/>
      <c r="ORR4" s="150"/>
      <c r="ORS4" s="150"/>
      <c r="ORT4" s="150"/>
      <c r="ORU4" s="150"/>
      <c r="ORV4" s="150"/>
      <c r="ORW4" s="150"/>
      <c r="ORX4" s="150"/>
      <c r="ORY4" s="150"/>
      <c r="ORZ4" s="150"/>
      <c r="OSA4" s="150"/>
      <c r="OSB4" s="150"/>
      <c r="OSC4" s="150"/>
      <c r="OSD4" s="150"/>
      <c r="OSE4" s="150"/>
      <c r="OSF4" s="150"/>
      <c r="OSG4" s="150"/>
      <c r="OSH4" s="150"/>
      <c r="OSI4" s="150"/>
      <c r="OSJ4" s="150"/>
      <c r="OSK4" s="150"/>
      <c r="OSL4" s="150"/>
      <c r="OSM4" s="150"/>
      <c r="OSN4" s="150"/>
      <c r="OSO4" s="150"/>
      <c r="OSP4" s="150"/>
      <c r="OSQ4" s="150"/>
      <c r="OSR4" s="150"/>
      <c r="OSS4" s="150"/>
      <c r="OST4" s="150"/>
      <c r="OSU4" s="150"/>
      <c r="OSV4" s="150"/>
      <c r="OSW4" s="150"/>
      <c r="OSX4" s="150"/>
      <c r="OSY4" s="150"/>
      <c r="OSZ4" s="150"/>
      <c r="OTA4" s="150"/>
      <c r="OTB4" s="150"/>
      <c r="OTC4" s="150"/>
      <c r="OTD4" s="150"/>
      <c r="OTE4" s="150"/>
      <c r="OTF4" s="150"/>
      <c r="OTG4" s="150"/>
      <c r="OTH4" s="150"/>
      <c r="OTI4" s="150"/>
      <c r="OTJ4" s="150"/>
      <c r="OTK4" s="150"/>
      <c r="OTL4" s="150"/>
      <c r="OTM4" s="150"/>
      <c r="OTN4" s="150"/>
      <c r="OTO4" s="150"/>
      <c r="OTP4" s="150"/>
      <c r="OTQ4" s="150"/>
      <c r="OTR4" s="150"/>
      <c r="OTS4" s="150"/>
      <c r="OTT4" s="150"/>
      <c r="OTU4" s="150"/>
      <c r="OTV4" s="150"/>
      <c r="OTW4" s="150"/>
      <c r="OTX4" s="150"/>
      <c r="OTY4" s="150"/>
      <c r="OTZ4" s="150"/>
      <c r="OUA4" s="150"/>
      <c r="OUB4" s="150"/>
      <c r="OUC4" s="150"/>
      <c r="OUD4" s="150"/>
      <c r="OUE4" s="150"/>
      <c r="OUF4" s="150"/>
      <c r="OUG4" s="150"/>
      <c r="OUH4" s="150"/>
      <c r="OUI4" s="150"/>
      <c r="OUJ4" s="150"/>
      <c r="OUK4" s="150"/>
      <c r="OUL4" s="150"/>
      <c r="OUM4" s="150"/>
      <c r="OUN4" s="150"/>
      <c r="OUO4" s="150"/>
      <c r="OUP4" s="150"/>
      <c r="OUQ4" s="150"/>
      <c r="OUR4" s="150"/>
      <c r="OUS4" s="150"/>
      <c r="OUT4" s="150"/>
      <c r="OUU4" s="150"/>
      <c r="OUV4" s="150"/>
      <c r="OUW4" s="150"/>
      <c r="OUX4" s="150"/>
      <c r="OUY4" s="150"/>
      <c r="OUZ4" s="150"/>
      <c r="OVA4" s="150"/>
      <c r="OVB4" s="150"/>
      <c r="OVC4" s="150"/>
      <c r="OVD4" s="150"/>
      <c r="OVE4" s="150"/>
      <c r="OVF4" s="150"/>
      <c r="OVG4" s="150"/>
      <c r="OVH4" s="150"/>
      <c r="OVI4" s="150"/>
      <c r="OVJ4" s="150"/>
      <c r="OVK4" s="150"/>
      <c r="OVL4" s="150"/>
      <c r="OVM4" s="150"/>
      <c r="OVN4" s="150"/>
      <c r="OVO4" s="150"/>
      <c r="OVP4" s="150"/>
      <c r="OVQ4" s="150"/>
      <c r="OVR4" s="150"/>
      <c r="OVS4" s="150"/>
      <c r="OVT4" s="150"/>
      <c r="OVU4" s="150"/>
      <c r="OVV4" s="150"/>
      <c r="OVW4" s="150"/>
      <c r="OVX4" s="150"/>
      <c r="OVY4" s="150"/>
      <c r="OVZ4" s="150"/>
      <c r="OWA4" s="150"/>
      <c r="OWB4" s="150"/>
      <c r="OWC4" s="150"/>
      <c r="OWD4" s="150"/>
      <c r="OWE4" s="150"/>
      <c r="OWF4" s="150"/>
      <c r="OWG4" s="150"/>
      <c r="OWH4" s="150"/>
      <c r="OWI4" s="150"/>
      <c r="OWJ4" s="150"/>
      <c r="OWK4" s="150"/>
      <c r="OWL4" s="150"/>
      <c r="OWM4" s="150"/>
      <c r="OWN4" s="150"/>
      <c r="OWO4" s="150"/>
      <c r="OWP4" s="150"/>
      <c r="OWQ4" s="150"/>
      <c r="OWR4" s="150"/>
      <c r="OWS4" s="150"/>
      <c r="OWT4" s="150"/>
      <c r="OWU4" s="150"/>
      <c r="OWV4" s="150"/>
      <c r="OWW4" s="150"/>
      <c r="OWX4" s="150"/>
      <c r="OWY4" s="150"/>
      <c r="OWZ4" s="150"/>
      <c r="OXA4" s="150"/>
      <c r="OXB4" s="150"/>
      <c r="OXC4" s="150"/>
      <c r="OXD4" s="150"/>
      <c r="OXE4" s="150"/>
      <c r="OXF4" s="150"/>
      <c r="OXG4" s="150"/>
      <c r="OXH4" s="150"/>
      <c r="OXI4" s="150"/>
      <c r="OXJ4" s="150"/>
      <c r="OXK4" s="150"/>
      <c r="OXL4" s="150"/>
      <c r="OXM4" s="150"/>
      <c r="OXN4" s="150"/>
      <c r="OXO4" s="150"/>
      <c r="OXP4" s="150"/>
      <c r="OXQ4" s="150"/>
      <c r="OXR4" s="150"/>
      <c r="OXS4" s="150"/>
      <c r="OXT4" s="150"/>
      <c r="OXU4" s="150"/>
      <c r="OXV4" s="150"/>
      <c r="OXW4" s="150"/>
      <c r="OXX4" s="150"/>
      <c r="OXY4" s="150"/>
      <c r="OXZ4" s="150"/>
      <c r="OYA4" s="150"/>
      <c r="OYB4" s="150"/>
      <c r="OYC4" s="150"/>
      <c r="OYD4" s="150"/>
      <c r="OYE4" s="150"/>
      <c r="OYF4" s="150"/>
      <c r="OYG4" s="150"/>
      <c r="OYH4" s="150"/>
      <c r="OYI4" s="150"/>
      <c r="OYJ4" s="150"/>
      <c r="OYK4" s="150"/>
      <c r="OYL4" s="150"/>
      <c r="OYM4" s="150"/>
      <c r="OYN4" s="150"/>
      <c r="OYO4" s="150"/>
      <c r="OYP4" s="150"/>
      <c r="OYQ4" s="150"/>
      <c r="OYR4" s="150"/>
      <c r="OYS4" s="150"/>
      <c r="OYT4" s="150"/>
      <c r="OYU4" s="150"/>
      <c r="OYV4" s="150"/>
      <c r="OYW4" s="150"/>
      <c r="OYX4" s="150"/>
      <c r="OYY4" s="150"/>
      <c r="OYZ4" s="150"/>
      <c r="OZA4" s="150"/>
      <c r="OZB4" s="150"/>
      <c r="OZC4" s="150"/>
      <c r="OZD4" s="150"/>
      <c r="OZE4" s="150"/>
      <c r="OZF4" s="150"/>
      <c r="OZG4" s="150"/>
      <c r="OZH4" s="150"/>
      <c r="OZI4" s="150"/>
      <c r="OZJ4" s="150"/>
      <c r="OZK4" s="150"/>
      <c r="OZL4" s="150"/>
      <c r="OZM4" s="150"/>
      <c r="OZN4" s="150"/>
      <c r="OZO4" s="150"/>
      <c r="OZP4" s="150"/>
      <c r="OZQ4" s="150"/>
      <c r="OZR4" s="150"/>
      <c r="OZS4" s="150"/>
      <c r="OZT4" s="150"/>
      <c r="OZU4" s="150"/>
      <c r="OZV4" s="150"/>
      <c r="OZW4" s="150"/>
      <c r="OZX4" s="150"/>
      <c r="OZY4" s="150"/>
      <c r="OZZ4" s="150"/>
      <c r="PAA4" s="150"/>
      <c r="PAB4" s="150"/>
      <c r="PAC4" s="150"/>
      <c r="PAD4" s="150"/>
      <c r="PAE4" s="150"/>
      <c r="PAF4" s="150"/>
      <c r="PAG4" s="150"/>
      <c r="PAH4" s="150"/>
      <c r="PAI4" s="150"/>
      <c r="PAJ4" s="150"/>
      <c r="PAK4" s="150"/>
      <c r="PAL4" s="150"/>
      <c r="PAM4" s="150"/>
      <c r="PAN4" s="150"/>
      <c r="PAO4" s="150"/>
      <c r="PAP4" s="150"/>
      <c r="PAQ4" s="150"/>
      <c r="PAR4" s="150"/>
      <c r="PAS4" s="150"/>
      <c r="PAT4" s="150"/>
      <c r="PAU4" s="150"/>
      <c r="PAV4" s="150"/>
      <c r="PAW4" s="150"/>
      <c r="PAX4" s="150"/>
      <c r="PAY4" s="150"/>
      <c r="PAZ4" s="150"/>
      <c r="PBA4" s="150"/>
      <c r="PBB4" s="150"/>
      <c r="PBC4" s="150"/>
      <c r="PBD4" s="150"/>
      <c r="PBE4" s="150"/>
      <c r="PBF4" s="150"/>
      <c r="PBG4" s="150"/>
      <c r="PBH4" s="150"/>
      <c r="PBI4" s="150"/>
      <c r="PBJ4" s="150"/>
      <c r="PBK4" s="150"/>
      <c r="PBL4" s="150"/>
      <c r="PBM4" s="150"/>
      <c r="PBN4" s="150"/>
      <c r="PBO4" s="150"/>
      <c r="PBP4" s="150"/>
      <c r="PBQ4" s="150"/>
      <c r="PBR4" s="150"/>
      <c r="PBS4" s="150"/>
      <c r="PBT4" s="150"/>
      <c r="PBU4" s="150"/>
      <c r="PBV4" s="150"/>
      <c r="PBW4" s="150"/>
      <c r="PBX4" s="150"/>
      <c r="PBY4" s="150"/>
      <c r="PBZ4" s="150"/>
      <c r="PCA4" s="150"/>
      <c r="PCB4" s="150"/>
      <c r="PCC4" s="150"/>
      <c r="PCD4" s="150"/>
      <c r="PCE4" s="150"/>
      <c r="PCF4" s="150"/>
      <c r="PCG4" s="150"/>
      <c r="PCH4" s="150"/>
      <c r="PCI4" s="150"/>
      <c r="PCJ4" s="150"/>
      <c r="PCK4" s="150"/>
      <c r="PCL4" s="150"/>
      <c r="PCM4" s="150"/>
      <c r="PCN4" s="150"/>
      <c r="PCO4" s="150"/>
      <c r="PCP4" s="150"/>
      <c r="PCQ4" s="150"/>
      <c r="PCR4" s="150"/>
      <c r="PCS4" s="150"/>
      <c r="PCT4" s="150"/>
      <c r="PCU4" s="150"/>
      <c r="PCV4" s="150"/>
      <c r="PCW4" s="150"/>
      <c r="PCX4" s="150"/>
      <c r="PCY4" s="150"/>
      <c r="PCZ4" s="150"/>
      <c r="PDA4" s="150"/>
      <c r="PDB4" s="150"/>
      <c r="PDC4" s="150"/>
      <c r="PDD4" s="150"/>
      <c r="PDE4" s="150"/>
      <c r="PDF4" s="150"/>
      <c r="PDG4" s="150"/>
      <c r="PDH4" s="150"/>
      <c r="PDI4" s="150"/>
      <c r="PDJ4" s="150"/>
      <c r="PDK4" s="150"/>
      <c r="PDL4" s="150"/>
      <c r="PDM4" s="150"/>
      <c r="PDN4" s="150"/>
      <c r="PDO4" s="150"/>
      <c r="PDP4" s="150"/>
      <c r="PDQ4" s="150"/>
      <c r="PDR4" s="150"/>
      <c r="PDS4" s="150"/>
      <c r="PDT4" s="150"/>
      <c r="PDU4" s="150"/>
      <c r="PDV4" s="150"/>
      <c r="PDW4" s="150"/>
      <c r="PDX4" s="150"/>
      <c r="PDY4" s="150"/>
      <c r="PDZ4" s="150"/>
      <c r="PEA4" s="150"/>
      <c r="PEB4" s="150"/>
      <c r="PEC4" s="150"/>
      <c r="PED4" s="150"/>
      <c r="PEE4" s="150"/>
      <c r="PEF4" s="150"/>
      <c r="PEG4" s="150"/>
      <c r="PEH4" s="150"/>
      <c r="PEI4" s="150"/>
      <c r="PEJ4" s="150"/>
      <c r="PEK4" s="150"/>
      <c r="PEL4" s="150"/>
      <c r="PEM4" s="150"/>
      <c r="PEN4" s="150"/>
      <c r="PEO4" s="150"/>
      <c r="PEP4" s="150"/>
      <c r="PEQ4" s="150"/>
      <c r="PER4" s="150"/>
      <c r="PES4" s="150"/>
      <c r="PET4" s="150"/>
      <c r="PEU4" s="150"/>
      <c r="PEV4" s="150"/>
      <c r="PEW4" s="150"/>
      <c r="PEX4" s="150"/>
      <c r="PEY4" s="150"/>
      <c r="PEZ4" s="150"/>
      <c r="PFA4" s="150"/>
      <c r="PFB4" s="150"/>
      <c r="PFC4" s="150"/>
      <c r="PFD4" s="150"/>
      <c r="PFE4" s="150"/>
      <c r="PFF4" s="150"/>
      <c r="PFG4" s="150"/>
      <c r="PFH4" s="150"/>
      <c r="PFI4" s="150"/>
      <c r="PFJ4" s="150"/>
      <c r="PFK4" s="150"/>
      <c r="PFL4" s="150"/>
      <c r="PFM4" s="150"/>
      <c r="PFN4" s="150"/>
      <c r="PFO4" s="150"/>
      <c r="PFP4" s="150"/>
      <c r="PFQ4" s="150"/>
      <c r="PFR4" s="150"/>
      <c r="PFS4" s="150"/>
      <c r="PFT4" s="150"/>
      <c r="PFU4" s="150"/>
      <c r="PFV4" s="150"/>
      <c r="PFW4" s="150"/>
      <c r="PFX4" s="150"/>
      <c r="PFY4" s="150"/>
      <c r="PFZ4" s="150"/>
      <c r="PGA4" s="150"/>
      <c r="PGB4" s="150"/>
      <c r="PGC4" s="150"/>
      <c r="PGD4" s="150"/>
      <c r="PGE4" s="150"/>
      <c r="PGF4" s="150"/>
      <c r="PGG4" s="150"/>
      <c r="PGH4" s="150"/>
      <c r="PGI4" s="150"/>
      <c r="PGJ4" s="150"/>
      <c r="PGK4" s="150"/>
      <c r="PGL4" s="150"/>
      <c r="PGM4" s="150"/>
      <c r="PGN4" s="150"/>
      <c r="PGO4" s="150"/>
      <c r="PGP4" s="150"/>
      <c r="PGQ4" s="150"/>
      <c r="PGR4" s="150"/>
      <c r="PGS4" s="150"/>
      <c r="PGT4" s="150"/>
      <c r="PGU4" s="150"/>
      <c r="PGV4" s="150"/>
      <c r="PGW4" s="150"/>
      <c r="PGX4" s="150"/>
      <c r="PGY4" s="150"/>
      <c r="PGZ4" s="150"/>
      <c r="PHA4" s="150"/>
      <c r="PHB4" s="150"/>
      <c r="PHC4" s="150"/>
      <c r="PHD4" s="150"/>
      <c r="PHE4" s="150"/>
      <c r="PHF4" s="150"/>
      <c r="PHG4" s="150"/>
      <c r="PHH4" s="150"/>
      <c r="PHI4" s="150"/>
      <c r="PHJ4" s="150"/>
      <c r="PHK4" s="150"/>
      <c r="PHL4" s="150"/>
      <c r="PHM4" s="150"/>
      <c r="PHN4" s="150"/>
      <c r="PHO4" s="150"/>
      <c r="PHP4" s="150"/>
      <c r="PHQ4" s="150"/>
      <c r="PHR4" s="150"/>
      <c r="PHS4" s="150"/>
      <c r="PHT4" s="150"/>
      <c r="PHU4" s="150"/>
      <c r="PHV4" s="150"/>
      <c r="PHW4" s="150"/>
      <c r="PHX4" s="150"/>
      <c r="PHY4" s="150"/>
      <c r="PHZ4" s="150"/>
      <c r="PIA4" s="150"/>
      <c r="PIB4" s="150"/>
      <c r="PIC4" s="150"/>
      <c r="PID4" s="150"/>
      <c r="PIE4" s="150"/>
      <c r="PIF4" s="150"/>
      <c r="PIG4" s="150"/>
      <c r="PIH4" s="150"/>
      <c r="PII4" s="150"/>
      <c r="PIJ4" s="150"/>
      <c r="PIK4" s="150"/>
      <c r="PIL4" s="150"/>
      <c r="PIM4" s="150"/>
      <c r="PIN4" s="150"/>
      <c r="PIO4" s="150"/>
      <c r="PIP4" s="150"/>
      <c r="PIQ4" s="150"/>
      <c r="PIR4" s="150"/>
      <c r="PIS4" s="150"/>
      <c r="PIT4" s="150"/>
      <c r="PIU4" s="150"/>
      <c r="PIV4" s="150"/>
      <c r="PIW4" s="150"/>
      <c r="PIX4" s="150"/>
      <c r="PIY4" s="150"/>
      <c r="PIZ4" s="150"/>
      <c r="PJA4" s="150"/>
      <c r="PJB4" s="150"/>
      <c r="PJC4" s="150"/>
      <c r="PJD4" s="150"/>
      <c r="PJE4" s="150"/>
      <c r="PJF4" s="150"/>
      <c r="PJG4" s="150"/>
      <c r="PJH4" s="150"/>
      <c r="PJI4" s="150"/>
      <c r="PJJ4" s="150"/>
      <c r="PJK4" s="150"/>
      <c r="PJL4" s="150"/>
      <c r="PJM4" s="150"/>
      <c r="PJN4" s="150"/>
      <c r="PJO4" s="150"/>
      <c r="PJP4" s="150"/>
      <c r="PJQ4" s="150"/>
      <c r="PJR4" s="150"/>
      <c r="PJS4" s="150"/>
      <c r="PJT4" s="150"/>
      <c r="PJU4" s="150"/>
      <c r="PJV4" s="150"/>
      <c r="PJW4" s="150"/>
      <c r="PJX4" s="150"/>
      <c r="PJY4" s="150"/>
      <c r="PJZ4" s="150"/>
      <c r="PKA4" s="150"/>
      <c r="PKB4" s="150"/>
      <c r="PKC4" s="150"/>
      <c r="PKD4" s="150"/>
      <c r="PKE4" s="150"/>
      <c r="PKF4" s="150"/>
      <c r="PKG4" s="150"/>
      <c r="PKH4" s="150"/>
      <c r="PKI4" s="150"/>
      <c r="PKJ4" s="150"/>
      <c r="PKK4" s="150"/>
      <c r="PKL4" s="150"/>
      <c r="PKM4" s="150"/>
      <c r="PKN4" s="150"/>
      <c r="PKO4" s="150"/>
      <c r="PKP4" s="150"/>
      <c r="PKQ4" s="150"/>
      <c r="PKR4" s="150"/>
      <c r="PKS4" s="150"/>
      <c r="PKT4" s="150"/>
      <c r="PKU4" s="150"/>
      <c r="PKV4" s="150"/>
      <c r="PKW4" s="150"/>
      <c r="PKX4" s="150"/>
      <c r="PKY4" s="150"/>
      <c r="PKZ4" s="150"/>
      <c r="PLA4" s="150"/>
      <c r="PLB4" s="150"/>
      <c r="PLC4" s="150"/>
      <c r="PLD4" s="150"/>
      <c r="PLE4" s="150"/>
      <c r="PLF4" s="150"/>
      <c r="PLG4" s="150"/>
      <c r="PLH4" s="150"/>
      <c r="PLI4" s="150"/>
      <c r="PLJ4" s="150"/>
      <c r="PLK4" s="150"/>
      <c r="PLL4" s="150"/>
      <c r="PLM4" s="150"/>
      <c r="PLN4" s="150"/>
      <c r="PLO4" s="150"/>
      <c r="PLP4" s="150"/>
      <c r="PLQ4" s="150"/>
      <c r="PLR4" s="150"/>
      <c r="PLS4" s="150"/>
      <c r="PLT4" s="150"/>
      <c r="PLU4" s="150"/>
      <c r="PLV4" s="150"/>
      <c r="PLW4" s="150"/>
      <c r="PLX4" s="150"/>
      <c r="PLY4" s="150"/>
      <c r="PLZ4" s="150"/>
      <c r="PMA4" s="150"/>
      <c r="PMB4" s="150"/>
      <c r="PMC4" s="150"/>
      <c r="PMD4" s="150"/>
      <c r="PME4" s="150"/>
      <c r="PMF4" s="150"/>
      <c r="PMG4" s="150"/>
      <c r="PMH4" s="150"/>
      <c r="PMI4" s="150"/>
      <c r="PMJ4" s="150"/>
      <c r="PMK4" s="150"/>
      <c r="PML4" s="150"/>
      <c r="PMM4" s="150"/>
      <c r="PMN4" s="150"/>
      <c r="PMO4" s="150"/>
      <c r="PMP4" s="150"/>
      <c r="PMQ4" s="150"/>
      <c r="PMR4" s="150"/>
      <c r="PMS4" s="150"/>
      <c r="PMT4" s="150"/>
      <c r="PMU4" s="150"/>
      <c r="PMV4" s="150"/>
      <c r="PMW4" s="150"/>
      <c r="PMX4" s="150"/>
      <c r="PMY4" s="150"/>
      <c r="PMZ4" s="150"/>
      <c r="PNA4" s="150"/>
      <c r="PNB4" s="150"/>
      <c r="PNC4" s="150"/>
      <c r="PND4" s="150"/>
      <c r="PNE4" s="150"/>
      <c r="PNF4" s="150"/>
      <c r="PNG4" s="150"/>
      <c r="PNH4" s="150"/>
      <c r="PNI4" s="150"/>
      <c r="PNJ4" s="150"/>
      <c r="PNK4" s="150"/>
      <c r="PNL4" s="150"/>
      <c r="PNM4" s="150"/>
      <c r="PNN4" s="150"/>
      <c r="PNO4" s="150"/>
      <c r="PNP4" s="150"/>
      <c r="PNQ4" s="150"/>
      <c r="PNR4" s="150"/>
      <c r="PNS4" s="150"/>
      <c r="PNT4" s="150"/>
      <c r="PNU4" s="150"/>
      <c r="PNV4" s="150"/>
      <c r="PNW4" s="150"/>
      <c r="PNX4" s="150"/>
      <c r="PNY4" s="150"/>
      <c r="PNZ4" s="150"/>
      <c r="POA4" s="150"/>
      <c r="POB4" s="150"/>
      <c r="POC4" s="150"/>
      <c r="POD4" s="150"/>
      <c r="POE4" s="150"/>
      <c r="POF4" s="150"/>
      <c r="POG4" s="150"/>
      <c r="POH4" s="150"/>
      <c r="POI4" s="150"/>
      <c r="POJ4" s="150"/>
      <c r="POK4" s="150"/>
      <c r="POL4" s="150"/>
      <c r="POM4" s="150"/>
      <c r="PON4" s="150"/>
      <c r="POO4" s="150"/>
      <c r="POP4" s="150"/>
      <c r="POQ4" s="150"/>
      <c r="POR4" s="150"/>
      <c r="POS4" s="150"/>
      <c r="POT4" s="150"/>
      <c r="POU4" s="150"/>
      <c r="POV4" s="150"/>
      <c r="POW4" s="150"/>
      <c r="POX4" s="150"/>
      <c r="POY4" s="150"/>
      <c r="POZ4" s="150"/>
      <c r="PPA4" s="150"/>
      <c r="PPB4" s="150"/>
      <c r="PPC4" s="150"/>
      <c r="PPD4" s="150"/>
      <c r="PPE4" s="150"/>
      <c r="PPF4" s="150"/>
      <c r="PPG4" s="150"/>
      <c r="PPH4" s="150"/>
      <c r="PPI4" s="150"/>
      <c r="PPJ4" s="150"/>
      <c r="PPK4" s="150"/>
      <c r="PPL4" s="150"/>
      <c r="PPM4" s="150"/>
      <c r="PPN4" s="150"/>
      <c r="PPO4" s="150"/>
      <c r="PPP4" s="150"/>
      <c r="PPQ4" s="150"/>
      <c r="PPR4" s="150"/>
      <c r="PPS4" s="150"/>
      <c r="PPT4" s="150"/>
      <c r="PPU4" s="150"/>
      <c r="PPV4" s="150"/>
      <c r="PPW4" s="150"/>
      <c r="PPX4" s="150"/>
      <c r="PPY4" s="150"/>
      <c r="PPZ4" s="150"/>
      <c r="PQA4" s="150"/>
      <c r="PQB4" s="150"/>
      <c r="PQC4" s="150"/>
      <c r="PQD4" s="150"/>
      <c r="PQE4" s="150"/>
      <c r="PQF4" s="150"/>
      <c r="PQG4" s="150"/>
      <c r="PQH4" s="150"/>
      <c r="PQI4" s="150"/>
      <c r="PQJ4" s="150"/>
      <c r="PQK4" s="150"/>
      <c r="PQL4" s="150"/>
      <c r="PQM4" s="150"/>
      <c r="PQN4" s="150"/>
      <c r="PQO4" s="150"/>
      <c r="PQP4" s="150"/>
      <c r="PQQ4" s="150"/>
      <c r="PQR4" s="150"/>
      <c r="PQS4" s="150"/>
      <c r="PQT4" s="150"/>
      <c r="PQU4" s="150"/>
      <c r="PQV4" s="150"/>
      <c r="PQW4" s="150"/>
      <c r="PQX4" s="150"/>
      <c r="PQY4" s="150"/>
      <c r="PQZ4" s="150"/>
      <c r="PRA4" s="150"/>
      <c r="PRB4" s="150"/>
      <c r="PRC4" s="150"/>
      <c r="PRD4" s="150"/>
      <c r="PRE4" s="150"/>
      <c r="PRF4" s="150"/>
      <c r="PRG4" s="150"/>
      <c r="PRH4" s="150"/>
      <c r="PRI4" s="150"/>
      <c r="PRJ4" s="150"/>
      <c r="PRK4" s="150"/>
      <c r="PRL4" s="150"/>
      <c r="PRM4" s="150"/>
      <c r="PRN4" s="150"/>
      <c r="PRO4" s="150"/>
      <c r="PRP4" s="150"/>
      <c r="PRQ4" s="150"/>
      <c r="PRR4" s="150"/>
      <c r="PRS4" s="150"/>
      <c r="PRT4" s="150"/>
      <c r="PRU4" s="150"/>
      <c r="PRV4" s="150"/>
      <c r="PRW4" s="150"/>
      <c r="PRX4" s="150"/>
      <c r="PRY4" s="150"/>
      <c r="PRZ4" s="150"/>
      <c r="PSA4" s="150"/>
      <c r="PSB4" s="150"/>
      <c r="PSC4" s="150"/>
      <c r="PSD4" s="150"/>
      <c r="PSE4" s="150"/>
      <c r="PSF4" s="150"/>
      <c r="PSG4" s="150"/>
      <c r="PSH4" s="150"/>
      <c r="PSI4" s="150"/>
      <c r="PSJ4" s="150"/>
      <c r="PSK4" s="150"/>
      <c r="PSL4" s="150"/>
      <c r="PSM4" s="150"/>
      <c r="PSN4" s="150"/>
      <c r="PSO4" s="150"/>
      <c r="PSP4" s="150"/>
      <c r="PSQ4" s="150"/>
      <c r="PSR4" s="150"/>
      <c r="PSS4" s="150"/>
      <c r="PST4" s="150"/>
      <c r="PSU4" s="150"/>
      <c r="PSV4" s="150"/>
      <c r="PSW4" s="150"/>
      <c r="PSX4" s="150"/>
      <c r="PSY4" s="150"/>
      <c r="PSZ4" s="150"/>
      <c r="PTA4" s="150"/>
      <c r="PTB4" s="150"/>
      <c r="PTC4" s="150"/>
      <c r="PTD4" s="150"/>
      <c r="PTE4" s="150"/>
      <c r="PTF4" s="150"/>
      <c r="PTG4" s="150"/>
      <c r="PTH4" s="150"/>
      <c r="PTI4" s="150"/>
      <c r="PTJ4" s="150"/>
      <c r="PTK4" s="150"/>
      <c r="PTL4" s="150"/>
      <c r="PTM4" s="150"/>
      <c r="PTN4" s="150"/>
      <c r="PTO4" s="150"/>
      <c r="PTP4" s="150"/>
      <c r="PTQ4" s="150"/>
      <c r="PTR4" s="150"/>
      <c r="PTS4" s="150"/>
      <c r="PTT4" s="150"/>
      <c r="PTU4" s="150"/>
      <c r="PTV4" s="150"/>
      <c r="PTW4" s="150"/>
      <c r="PTX4" s="150"/>
      <c r="PTY4" s="150"/>
      <c r="PTZ4" s="150"/>
      <c r="PUA4" s="150"/>
      <c r="PUB4" s="150"/>
      <c r="PUC4" s="150"/>
      <c r="PUD4" s="150"/>
      <c r="PUE4" s="150"/>
      <c r="PUF4" s="150"/>
      <c r="PUG4" s="150"/>
      <c r="PUH4" s="150"/>
      <c r="PUI4" s="150"/>
      <c r="PUJ4" s="150"/>
      <c r="PUK4" s="150"/>
      <c r="PUL4" s="150"/>
      <c r="PUM4" s="150"/>
      <c r="PUN4" s="150"/>
      <c r="PUO4" s="150"/>
      <c r="PUP4" s="150"/>
      <c r="PUQ4" s="150"/>
      <c r="PUR4" s="150"/>
      <c r="PUS4" s="150"/>
      <c r="PUT4" s="150"/>
      <c r="PUU4" s="150"/>
      <c r="PUV4" s="150"/>
      <c r="PUW4" s="150"/>
      <c r="PUX4" s="150"/>
      <c r="PUY4" s="150"/>
      <c r="PUZ4" s="150"/>
      <c r="PVA4" s="150"/>
      <c r="PVB4" s="150"/>
      <c r="PVC4" s="150"/>
      <c r="PVD4" s="150"/>
      <c r="PVE4" s="150"/>
      <c r="PVF4" s="150"/>
      <c r="PVG4" s="150"/>
      <c r="PVH4" s="150"/>
      <c r="PVI4" s="150"/>
      <c r="PVJ4" s="150"/>
      <c r="PVK4" s="150"/>
      <c r="PVL4" s="150"/>
      <c r="PVM4" s="150"/>
      <c r="PVN4" s="150"/>
      <c r="PVO4" s="150"/>
      <c r="PVP4" s="150"/>
      <c r="PVQ4" s="150"/>
      <c r="PVR4" s="150"/>
      <c r="PVS4" s="150"/>
      <c r="PVT4" s="150"/>
      <c r="PVU4" s="150"/>
      <c r="PVV4" s="150"/>
      <c r="PVW4" s="150"/>
      <c r="PVX4" s="150"/>
      <c r="PVY4" s="150"/>
      <c r="PVZ4" s="150"/>
      <c r="PWA4" s="150"/>
      <c r="PWB4" s="150"/>
      <c r="PWC4" s="150"/>
      <c r="PWD4" s="150"/>
      <c r="PWE4" s="150"/>
      <c r="PWF4" s="150"/>
      <c r="PWG4" s="150"/>
      <c r="PWH4" s="150"/>
      <c r="PWI4" s="150"/>
      <c r="PWJ4" s="150"/>
      <c r="PWK4" s="150"/>
      <c r="PWL4" s="150"/>
      <c r="PWM4" s="150"/>
      <c r="PWN4" s="150"/>
      <c r="PWO4" s="150"/>
      <c r="PWP4" s="150"/>
      <c r="PWQ4" s="150"/>
      <c r="PWR4" s="150"/>
      <c r="PWS4" s="150"/>
      <c r="PWT4" s="150"/>
      <c r="PWU4" s="150"/>
      <c r="PWV4" s="150"/>
      <c r="PWW4" s="150"/>
      <c r="PWX4" s="150"/>
      <c r="PWY4" s="150"/>
      <c r="PWZ4" s="150"/>
      <c r="PXA4" s="150"/>
      <c r="PXB4" s="150"/>
      <c r="PXC4" s="150"/>
      <c r="PXD4" s="150"/>
      <c r="PXE4" s="150"/>
      <c r="PXF4" s="150"/>
      <c r="PXG4" s="150"/>
      <c r="PXH4" s="150"/>
      <c r="PXI4" s="150"/>
      <c r="PXJ4" s="150"/>
      <c r="PXK4" s="150"/>
      <c r="PXL4" s="150"/>
      <c r="PXM4" s="150"/>
      <c r="PXN4" s="150"/>
      <c r="PXO4" s="150"/>
      <c r="PXP4" s="150"/>
      <c r="PXQ4" s="150"/>
      <c r="PXR4" s="150"/>
      <c r="PXS4" s="150"/>
      <c r="PXT4" s="150"/>
      <c r="PXU4" s="150"/>
      <c r="PXV4" s="150"/>
      <c r="PXW4" s="150"/>
      <c r="PXX4" s="150"/>
      <c r="PXY4" s="150"/>
      <c r="PXZ4" s="150"/>
      <c r="PYA4" s="150"/>
      <c r="PYB4" s="150"/>
      <c r="PYC4" s="150"/>
      <c r="PYD4" s="150"/>
      <c r="PYE4" s="150"/>
      <c r="PYF4" s="150"/>
      <c r="PYG4" s="150"/>
      <c r="PYH4" s="150"/>
      <c r="PYI4" s="150"/>
      <c r="PYJ4" s="150"/>
      <c r="PYK4" s="150"/>
      <c r="PYL4" s="150"/>
      <c r="PYM4" s="150"/>
      <c r="PYN4" s="150"/>
      <c r="PYO4" s="150"/>
      <c r="PYP4" s="150"/>
      <c r="PYQ4" s="150"/>
      <c r="PYR4" s="150"/>
      <c r="PYS4" s="150"/>
      <c r="PYT4" s="150"/>
      <c r="PYU4" s="150"/>
      <c r="PYV4" s="150"/>
      <c r="PYW4" s="150"/>
      <c r="PYX4" s="150"/>
      <c r="PYY4" s="150"/>
      <c r="PYZ4" s="150"/>
      <c r="PZA4" s="150"/>
      <c r="PZB4" s="150"/>
      <c r="PZC4" s="150"/>
      <c r="PZD4" s="150"/>
      <c r="PZE4" s="150"/>
      <c r="PZF4" s="150"/>
      <c r="PZG4" s="150"/>
      <c r="PZH4" s="150"/>
      <c r="PZI4" s="150"/>
      <c r="PZJ4" s="150"/>
      <c r="PZK4" s="150"/>
      <c r="PZL4" s="150"/>
      <c r="PZM4" s="150"/>
      <c r="PZN4" s="150"/>
      <c r="PZO4" s="150"/>
      <c r="PZP4" s="150"/>
      <c r="PZQ4" s="150"/>
      <c r="PZR4" s="150"/>
      <c r="PZS4" s="150"/>
      <c r="PZT4" s="150"/>
      <c r="PZU4" s="150"/>
      <c r="PZV4" s="150"/>
      <c r="PZW4" s="150"/>
      <c r="PZX4" s="150"/>
      <c r="PZY4" s="150"/>
      <c r="PZZ4" s="150"/>
      <c r="QAA4" s="150"/>
      <c r="QAB4" s="150"/>
      <c r="QAC4" s="150"/>
      <c r="QAD4" s="150"/>
      <c r="QAE4" s="150"/>
      <c r="QAF4" s="150"/>
      <c r="QAG4" s="150"/>
      <c r="QAH4" s="150"/>
      <c r="QAI4" s="150"/>
      <c r="QAJ4" s="150"/>
      <c r="QAK4" s="150"/>
      <c r="QAL4" s="150"/>
      <c r="QAM4" s="150"/>
      <c r="QAN4" s="150"/>
      <c r="QAO4" s="150"/>
      <c r="QAP4" s="150"/>
      <c r="QAQ4" s="150"/>
      <c r="QAR4" s="150"/>
      <c r="QAS4" s="150"/>
      <c r="QAT4" s="150"/>
      <c r="QAU4" s="150"/>
      <c r="QAV4" s="150"/>
      <c r="QAW4" s="150"/>
      <c r="QAX4" s="150"/>
      <c r="QAY4" s="150"/>
      <c r="QAZ4" s="150"/>
      <c r="QBA4" s="150"/>
      <c r="QBB4" s="150"/>
      <c r="QBC4" s="150"/>
      <c r="QBD4" s="150"/>
      <c r="QBE4" s="150"/>
      <c r="QBF4" s="150"/>
      <c r="QBG4" s="150"/>
      <c r="QBH4" s="150"/>
      <c r="QBI4" s="150"/>
      <c r="QBJ4" s="150"/>
      <c r="QBK4" s="150"/>
      <c r="QBL4" s="150"/>
      <c r="QBM4" s="150"/>
      <c r="QBN4" s="150"/>
      <c r="QBO4" s="150"/>
      <c r="QBP4" s="150"/>
      <c r="QBQ4" s="150"/>
      <c r="QBR4" s="150"/>
      <c r="QBS4" s="150"/>
      <c r="QBT4" s="150"/>
      <c r="QBU4" s="150"/>
      <c r="QBV4" s="150"/>
      <c r="QBW4" s="150"/>
      <c r="QBX4" s="150"/>
      <c r="QBY4" s="150"/>
      <c r="QBZ4" s="150"/>
      <c r="QCA4" s="150"/>
      <c r="QCB4" s="150"/>
      <c r="QCC4" s="150"/>
      <c r="QCD4" s="150"/>
      <c r="QCE4" s="150"/>
      <c r="QCF4" s="150"/>
      <c r="QCG4" s="150"/>
      <c r="QCH4" s="150"/>
      <c r="QCI4" s="150"/>
      <c r="QCJ4" s="150"/>
      <c r="QCK4" s="150"/>
      <c r="QCL4" s="150"/>
      <c r="QCM4" s="150"/>
      <c r="QCN4" s="150"/>
      <c r="QCO4" s="150"/>
      <c r="QCP4" s="150"/>
      <c r="QCQ4" s="150"/>
      <c r="QCR4" s="150"/>
      <c r="QCS4" s="150"/>
      <c r="QCT4" s="150"/>
      <c r="QCU4" s="150"/>
      <c r="QCV4" s="150"/>
      <c r="QCW4" s="150"/>
      <c r="QCX4" s="150"/>
      <c r="QCY4" s="150"/>
      <c r="QCZ4" s="150"/>
      <c r="QDA4" s="150"/>
      <c r="QDB4" s="150"/>
      <c r="QDC4" s="150"/>
      <c r="QDD4" s="150"/>
      <c r="QDE4" s="150"/>
      <c r="QDF4" s="150"/>
      <c r="QDG4" s="150"/>
      <c r="QDH4" s="150"/>
      <c r="QDI4" s="150"/>
      <c r="QDJ4" s="150"/>
      <c r="QDK4" s="150"/>
      <c r="QDL4" s="150"/>
      <c r="QDM4" s="150"/>
      <c r="QDN4" s="150"/>
      <c r="QDO4" s="150"/>
      <c r="QDP4" s="150"/>
      <c r="QDQ4" s="150"/>
      <c r="QDR4" s="150"/>
      <c r="QDS4" s="150"/>
      <c r="QDT4" s="150"/>
      <c r="QDU4" s="150"/>
      <c r="QDV4" s="150"/>
      <c r="QDW4" s="150"/>
      <c r="QDX4" s="150"/>
      <c r="QDY4" s="150"/>
      <c r="QDZ4" s="150"/>
      <c r="QEA4" s="150"/>
      <c r="QEB4" s="150"/>
      <c r="QEC4" s="150"/>
      <c r="QED4" s="150"/>
      <c r="QEE4" s="150"/>
      <c r="QEF4" s="150"/>
      <c r="QEG4" s="150"/>
      <c r="QEH4" s="150"/>
      <c r="QEI4" s="150"/>
      <c r="QEJ4" s="150"/>
      <c r="QEK4" s="150"/>
      <c r="QEL4" s="150"/>
      <c r="QEM4" s="150"/>
      <c r="QEN4" s="150"/>
      <c r="QEO4" s="150"/>
      <c r="QEP4" s="150"/>
      <c r="QEQ4" s="150"/>
      <c r="QER4" s="150"/>
      <c r="QES4" s="150"/>
      <c r="QET4" s="150"/>
      <c r="QEU4" s="150"/>
      <c r="QEV4" s="150"/>
      <c r="QEW4" s="150"/>
      <c r="QEX4" s="150"/>
      <c r="QEY4" s="150"/>
      <c r="QEZ4" s="150"/>
      <c r="QFA4" s="150"/>
      <c r="QFB4" s="150"/>
      <c r="QFC4" s="150"/>
      <c r="QFD4" s="150"/>
      <c r="QFE4" s="150"/>
      <c r="QFF4" s="150"/>
      <c r="QFG4" s="150"/>
      <c r="QFH4" s="150"/>
      <c r="QFI4" s="150"/>
      <c r="QFJ4" s="150"/>
      <c r="QFK4" s="150"/>
      <c r="QFL4" s="150"/>
      <c r="QFM4" s="150"/>
      <c r="QFN4" s="150"/>
      <c r="QFO4" s="150"/>
      <c r="QFP4" s="150"/>
      <c r="QFQ4" s="150"/>
      <c r="QFR4" s="150"/>
      <c r="QFS4" s="150"/>
      <c r="QFT4" s="150"/>
      <c r="QFU4" s="150"/>
      <c r="QFV4" s="150"/>
      <c r="QFW4" s="150"/>
      <c r="QFX4" s="150"/>
      <c r="QFY4" s="150"/>
      <c r="QFZ4" s="150"/>
      <c r="QGA4" s="150"/>
      <c r="QGB4" s="150"/>
      <c r="QGC4" s="150"/>
      <c r="QGD4" s="150"/>
      <c r="QGE4" s="150"/>
      <c r="QGF4" s="150"/>
      <c r="QGG4" s="150"/>
      <c r="QGH4" s="150"/>
      <c r="QGI4" s="150"/>
      <c r="QGJ4" s="150"/>
      <c r="QGK4" s="150"/>
      <c r="QGL4" s="150"/>
      <c r="QGM4" s="150"/>
      <c r="QGN4" s="150"/>
      <c r="QGO4" s="150"/>
      <c r="QGP4" s="150"/>
      <c r="QGQ4" s="150"/>
      <c r="QGR4" s="150"/>
      <c r="QGS4" s="150"/>
      <c r="QGT4" s="150"/>
      <c r="QGU4" s="150"/>
      <c r="QGV4" s="150"/>
      <c r="QGW4" s="150"/>
      <c r="QGX4" s="150"/>
      <c r="QGY4" s="150"/>
      <c r="QGZ4" s="150"/>
      <c r="QHA4" s="150"/>
      <c r="QHB4" s="150"/>
      <c r="QHC4" s="150"/>
      <c r="QHD4" s="150"/>
      <c r="QHE4" s="150"/>
      <c r="QHF4" s="150"/>
      <c r="QHG4" s="150"/>
      <c r="QHH4" s="150"/>
      <c r="QHI4" s="150"/>
      <c r="QHJ4" s="150"/>
      <c r="QHK4" s="150"/>
      <c r="QHL4" s="150"/>
      <c r="QHM4" s="150"/>
      <c r="QHN4" s="150"/>
      <c r="QHO4" s="150"/>
      <c r="QHP4" s="150"/>
      <c r="QHQ4" s="150"/>
      <c r="QHR4" s="150"/>
      <c r="QHS4" s="150"/>
      <c r="QHT4" s="150"/>
      <c r="QHU4" s="150"/>
      <c r="QHV4" s="150"/>
      <c r="QHW4" s="150"/>
      <c r="QHX4" s="150"/>
      <c r="QHY4" s="150"/>
      <c r="QHZ4" s="150"/>
      <c r="QIA4" s="150"/>
      <c r="QIB4" s="150"/>
      <c r="QIC4" s="150"/>
      <c r="QID4" s="150"/>
      <c r="QIE4" s="150"/>
      <c r="QIF4" s="150"/>
      <c r="QIG4" s="150"/>
      <c r="QIH4" s="150"/>
      <c r="QII4" s="150"/>
      <c r="QIJ4" s="150"/>
      <c r="QIK4" s="150"/>
      <c r="QIL4" s="150"/>
      <c r="QIM4" s="150"/>
      <c r="QIN4" s="150"/>
      <c r="QIO4" s="150"/>
      <c r="QIP4" s="150"/>
      <c r="QIQ4" s="150"/>
      <c r="QIR4" s="150"/>
      <c r="QIS4" s="150"/>
      <c r="QIT4" s="150"/>
      <c r="QIU4" s="150"/>
      <c r="QIV4" s="150"/>
      <c r="QIW4" s="150"/>
      <c r="QIX4" s="150"/>
      <c r="QIY4" s="150"/>
      <c r="QIZ4" s="150"/>
      <c r="QJA4" s="150"/>
      <c r="QJB4" s="150"/>
      <c r="QJC4" s="150"/>
      <c r="QJD4" s="150"/>
      <c r="QJE4" s="150"/>
      <c r="QJF4" s="150"/>
      <c r="QJG4" s="150"/>
      <c r="QJH4" s="150"/>
      <c r="QJI4" s="150"/>
      <c r="QJJ4" s="150"/>
      <c r="QJK4" s="150"/>
      <c r="QJL4" s="150"/>
      <c r="QJM4" s="150"/>
      <c r="QJN4" s="150"/>
      <c r="QJO4" s="150"/>
      <c r="QJP4" s="150"/>
      <c r="QJQ4" s="150"/>
      <c r="QJR4" s="150"/>
      <c r="QJS4" s="150"/>
      <c r="QJT4" s="150"/>
      <c r="QJU4" s="150"/>
      <c r="QJV4" s="150"/>
      <c r="QJW4" s="150"/>
      <c r="QJX4" s="150"/>
      <c r="QJY4" s="150"/>
      <c r="QJZ4" s="150"/>
      <c r="QKA4" s="150"/>
      <c r="QKB4" s="150"/>
      <c r="QKC4" s="150"/>
      <c r="QKD4" s="150"/>
      <c r="QKE4" s="150"/>
      <c r="QKF4" s="150"/>
      <c r="QKG4" s="150"/>
      <c r="QKH4" s="150"/>
      <c r="QKI4" s="150"/>
      <c r="QKJ4" s="150"/>
      <c r="QKK4" s="150"/>
      <c r="QKL4" s="150"/>
      <c r="QKM4" s="150"/>
      <c r="QKN4" s="150"/>
      <c r="QKO4" s="150"/>
      <c r="QKP4" s="150"/>
      <c r="QKQ4" s="150"/>
      <c r="QKR4" s="150"/>
      <c r="QKS4" s="150"/>
      <c r="QKT4" s="150"/>
      <c r="QKU4" s="150"/>
      <c r="QKV4" s="150"/>
      <c r="QKW4" s="150"/>
      <c r="QKX4" s="150"/>
      <c r="QKY4" s="150"/>
      <c r="QKZ4" s="150"/>
      <c r="QLA4" s="150"/>
      <c r="QLB4" s="150"/>
      <c r="QLC4" s="150"/>
      <c r="QLD4" s="150"/>
      <c r="QLE4" s="150"/>
      <c r="QLF4" s="150"/>
      <c r="QLG4" s="150"/>
      <c r="QLH4" s="150"/>
      <c r="QLI4" s="150"/>
      <c r="QLJ4" s="150"/>
      <c r="QLK4" s="150"/>
      <c r="QLL4" s="150"/>
      <c r="QLM4" s="150"/>
      <c r="QLN4" s="150"/>
      <c r="QLO4" s="150"/>
      <c r="QLP4" s="150"/>
      <c r="QLQ4" s="150"/>
      <c r="QLR4" s="150"/>
      <c r="QLS4" s="150"/>
      <c r="QLT4" s="150"/>
      <c r="QLU4" s="150"/>
      <c r="QLV4" s="150"/>
      <c r="QLW4" s="150"/>
      <c r="QLX4" s="150"/>
      <c r="QLY4" s="150"/>
      <c r="QLZ4" s="150"/>
      <c r="QMA4" s="150"/>
      <c r="QMB4" s="150"/>
      <c r="QMC4" s="150"/>
      <c r="QMD4" s="150"/>
      <c r="QME4" s="150"/>
      <c r="QMF4" s="150"/>
      <c r="QMG4" s="150"/>
      <c r="QMH4" s="150"/>
      <c r="QMI4" s="150"/>
      <c r="QMJ4" s="150"/>
      <c r="QMK4" s="150"/>
      <c r="QML4" s="150"/>
      <c r="QMM4" s="150"/>
      <c r="QMN4" s="150"/>
      <c r="QMO4" s="150"/>
      <c r="QMP4" s="150"/>
      <c r="QMQ4" s="150"/>
      <c r="QMR4" s="150"/>
      <c r="QMS4" s="150"/>
      <c r="QMT4" s="150"/>
      <c r="QMU4" s="150"/>
      <c r="QMV4" s="150"/>
      <c r="QMW4" s="150"/>
      <c r="QMX4" s="150"/>
      <c r="QMY4" s="150"/>
      <c r="QMZ4" s="150"/>
      <c r="QNA4" s="150"/>
      <c r="QNB4" s="150"/>
      <c r="QNC4" s="150"/>
      <c r="QND4" s="150"/>
      <c r="QNE4" s="150"/>
      <c r="QNF4" s="150"/>
      <c r="QNG4" s="150"/>
      <c r="QNH4" s="150"/>
      <c r="QNI4" s="150"/>
      <c r="QNJ4" s="150"/>
      <c r="QNK4" s="150"/>
      <c r="QNL4" s="150"/>
      <c r="QNM4" s="150"/>
      <c r="QNN4" s="150"/>
      <c r="QNO4" s="150"/>
      <c r="QNP4" s="150"/>
      <c r="QNQ4" s="150"/>
      <c r="QNR4" s="150"/>
      <c r="QNS4" s="150"/>
      <c r="QNT4" s="150"/>
      <c r="QNU4" s="150"/>
      <c r="QNV4" s="150"/>
      <c r="QNW4" s="150"/>
      <c r="QNX4" s="150"/>
      <c r="QNY4" s="150"/>
      <c r="QNZ4" s="150"/>
      <c r="QOA4" s="150"/>
      <c r="QOB4" s="150"/>
      <c r="QOC4" s="150"/>
      <c r="QOD4" s="150"/>
      <c r="QOE4" s="150"/>
      <c r="QOF4" s="150"/>
      <c r="QOG4" s="150"/>
      <c r="QOH4" s="150"/>
      <c r="QOI4" s="150"/>
      <c r="QOJ4" s="150"/>
      <c r="QOK4" s="150"/>
      <c r="QOL4" s="150"/>
      <c r="QOM4" s="150"/>
      <c r="QON4" s="150"/>
      <c r="QOO4" s="150"/>
      <c r="QOP4" s="150"/>
      <c r="QOQ4" s="150"/>
      <c r="QOR4" s="150"/>
      <c r="QOS4" s="150"/>
      <c r="QOT4" s="150"/>
      <c r="QOU4" s="150"/>
      <c r="QOV4" s="150"/>
      <c r="QOW4" s="150"/>
      <c r="QOX4" s="150"/>
      <c r="QOY4" s="150"/>
      <c r="QOZ4" s="150"/>
      <c r="QPA4" s="150"/>
      <c r="QPB4" s="150"/>
      <c r="QPC4" s="150"/>
      <c r="QPD4" s="150"/>
      <c r="QPE4" s="150"/>
      <c r="QPF4" s="150"/>
      <c r="QPG4" s="150"/>
      <c r="QPH4" s="150"/>
      <c r="QPI4" s="150"/>
      <c r="QPJ4" s="150"/>
      <c r="QPK4" s="150"/>
      <c r="QPL4" s="150"/>
      <c r="QPM4" s="150"/>
      <c r="QPN4" s="150"/>
      <c r="QPO4" s="150"/>
      <c r="QPP4" s="150"/>
      <c r="QPQ4" s="150"/>
      <c r="QPR4" s="150"/>
      <c r="QPS4" s="150"/>
      <c r="QPT4" s="150"/>
      <c r="QPU4" s="150"/>
      <c r="QPV4" s="150"/>
      <c r="QPW4" s="150"/>
      <c r="QPX4" s="150"/>
      <c r="QPY4" s="150"/>
      <c r="QPZ4" s="150"/>
      <c r="QQA4" s="150"/>
      <c r="QQB4" s="150"/>
      <c r="QQC4" s="150"/>
      <c r="QQD4" s="150"/>
      <c r="QQE4" s="150"/>
      <c r="QQF4" s="150"/>
      <c r="QQG4" s="150"/>
      <c r="QQH4" s="150"/>
      <c r="QQI4" s="150"/>
      <c r="QQJ4" s="150"/>
      <c r="QQK4" s="150"/>
      <c r="QQL4" s="150"/>
      <c r="QQM4" s="150"/>
      <c r="QQN4" s="150"/>
      <c r="QQO4" s="150"/>
      <c r="QQP4" s="150"/>
      <c r="QQQ4" s="150"/>
      <c r="QQR4" s="150"/>
      <c r="QQS4" s="150"/>
      <c r="QQT4" s="150"/>
      <c r="QQU4" s="150"/>
      <c r="QQV4" s="150"/>
      <c r="QQW4" s="150"/>
      <c r="QQX4" s="150"/>
      <c r="QQY4" s="150"/>
      <c r="QQZ4" s="150"/>
      <c r="QRA4" s="150"/>
      <c r="QRB4" s="150"/>
      <c r="QRC4" s="150"/>
      <c r="QRD4" s="150"/>
      <c r="QRE4" s="150"/>
      <c r="QRF4" s="150"/>
      <c r="QRG4" s="150"/>
      <c r="QRH4" s="150"/>
      <c r="QRI4" s="150"/>
      <c r="QRJ4" s="150"/>
      <c r="QRK4" s="150"/>
      <c r="QRL4" s="150"/>
      <c r="QRM4" s="150"/>
      <c r="QRN4" s="150"/>
      <c r="QRO4" s="150"/>
      <c r="QRP4" s="150"/>
      <c r="QRQ4" s="150"/>
      <c r="QRR4" s="150"/>
      <c r="QRS4" s="150"/>
      <c r="QRT4" s="150"/>
      <c r="QRU4" s="150"/>
      <c r="QRV4" s="150"/>
      <c r="QRW4" s="150"/>
      <c r="QRX4" s="150"/>
      <c r="QRY4" s="150"/>
      <c r="QRZ4" s="150"/>
      <c r="QSA4" s="150"/>
      <c r="QSB4" s="150"/>
      <c r="QSC4" s="150"/>
      <c r="QSD4" s="150"/>
      <c r="QSE4" s="150"/>
      <c r="QSF4" s="150"/>
      <c r="QSG4" s="150"/>
      <c r="QSH4" s="150"/>
      <c r="QSI4" s="150"/>
      <c r="QSJ4" s="150"/>
      <c r="QSK4" s="150"/>
      <c r="QSL4" s="150"/>
      <c r="QSM4" s="150"/>
      <c r="QSN4" s="150"/>
      <c r="QSO4" s="150"/>
      <c r="QSP4" s="150"/>
      <c r="QSQ4" s="150"/>
      <c r="QSR4" s="150"/>
      <c r="QSS4" s="150"/>
      <c r="QST4" s="150"/>
      <c r="QSU4" s="150"/>
      <c r="QSV4" s="150"/>
      <c r="QSW4" s="150"/>
      <c r="QSX4" s="150"/>
      <c r="QSY4" s="150"/>
      <c r="QSZ4" s="150"/>
      <c r="QTA4" s="150"/>
      <c r="QTB4" s="150"/>
      <c r="QTC4" s="150"/>
      <c r="QTD4" s="150"/>
      <c r="QTE4" s="150"/>
      <c r="QTF4" s="150"/>
      <c r="QTG4" s="150"/>
      <c r="QTH4" s="150"/>
      <c r="QTI4" s="150"/>
      <c r="QTJ4" s="150"/>
      <c r="QTK4" s="150"/>
      <c r="QTL4" s="150"/>
      <c r="QTM4" s="150"/>
      <c r="QTN4" s="150"/>
      <c r="QTO4" s="150"/>
      <c r="QTP4" s="150"/>
      <c r="QTQ4" s="150"/>
      <c r="QTR4" s="150"/>
      <c r="QTS4" s="150"/>
      <c r="QTT4" s="150"/>
      <c r="QTU4" s="150"/>
      <c r="QTV4" s="150"/>
      <c r="QTW4" s="150"/>
      <c r="QTX4" s="150"/>
      <c r="QTY4" s="150"/>
      <c r="QTZ4" s="150"/>
      <c r="QUA4" s="150"/>
      <c r="QUB4" s="150"/>
      <c r="QUC4" s="150"/>
      <c r="QUD4" s="150"/>
      <c r="QUE4" s="150"/>
      <c r="QUF4" s="150"/>
      <c r="QUG4" s="150"/>
      <c r="QUH4" s="150"/>
      <c r="QUI4" s="150"/>
      <c r="QUJ4" s="150"/>
      <c r="QUK4" s="150"/>
      <c r="QUL4" s="150"/>
      <c r="QUM4" s="150"/>
      <c r="QUN4" s="150"/>
      <c r="QUO4" s="150"/>
      <c r="QUP4" s="150"/>
      <c r="QUQ4" s="150"/>
      <c r="QUR4" s="150"/>
      <c r="QUS4" s="150"/>
      <c r="QUT4" s="150"/>
      <c r="QUU4" s="150"/>
      <c r="QUV4" s="150"/>
      <c r="QUW4" s="150"/>
      <c r="QUX4" s="150"/>
      <c r="QUY4" s="150"/>
      <c r="QUZ4" s="150"/>
      <c r="QVA4" s="150"/>
      <c r="QVB4" s="150"/>
      <c r="QVC4" s="150"/>
      <c r="QVD4" s="150"/>
      <c r="QVE4" s="150"/>
      <c r="QVF4" s="150"/>
      <c r="QVG4" s="150"/>
      <c r="QVH4" s="150"/>
      <c r="QVI4" s="150"/>
      <c r="QVJ4" s="150"/>
      <c r="QVK4" s="150"/>
      <c r="QVL4" s="150"/>
      <c r="QVM4" s="150"/>
      <c r="QVN4" s="150"/>
      <c r="QVO4" s="150"/>
      <c r="QVP4" s="150"/>
      <c r="QVQ4" s="150"/>
      <c r="QVR4" s="150"/>
      <c r="QVS4" s="150"/>
      <c r="QVT4" s="150"/>
      <c r="QVU4" s="150"/>
      <c r="QVV4" s="150"/>
      <c r="QVW4" s="150"/>
      <c r="QVX4" s="150"/>
      <c r="QVY4" s="150"/>
      <c r="QVZ4" s="150"/>
      <c r="QWA4" s="150"/>
      <c r="QWB4" s="150"/>
      <c r="QWC4" s="150"/>
      <c r="QWD4" s="150"/>
      <c r="QWE4" s="150"/>
      <c r="QWF4" s="150"/>
      <c r="QWG4" s="150"/>
      <c r="QWH4" s="150"/>
      <c r="QWI4" s="150"/>
      <c r="QWJ4" s="150"/>
      <c r="QWK4" s="150"/>
      <c r="QWL4" s="150"/>
      <c r="QWM4" s="150"/>
      <c r="QWN4" s="150"/>
      <c r="QWO4" s="150"/>
      <c r="QWP4" s="150"/>
      <c r="QWQ4" s="150"/>
      <c r="QWR4" s="150"/>
      <c r="QWS4" s="150"/>
      <c r="QWT4" s="150"/>
      <c r="QWU4" s="150"/>
      <c r="QWV4" s="150"/>
      <c r="QWW4" s="150"/>
      <c r="QWX4" s="150"/>
      <c r="QWY4" s="150"/>
      <c r="QWZ4" s="150"/>
      <c r="QXA4" s="150"/>
      <c r="QXB4" s="150"/>
      <c r="QXC4" s="150"/>
      <c r="QXD4" s="150"/>
      <c r="QXE4" s="150"/>
      <c r="QXF4" s="150"/>
      <c r="QXG4" s="150"/>
      <c r="QXH4" s="150"/>
      <c r="QXI4" s="150"/>
      <c r="QXJ4" s="150"/>
      <c r="QXK4" s="150"/>
      <c r="QXL4" s="150"/>
      <c r="QXM4" s="150"/>
      <c r="QXN4" s="150"/>
      <c r="QXO4" s="150"/>
      <c r="QXP4" s="150"/>
      <c r="QXQ4" s="150"/>
      <c r="QXR4" s="150"/>
      <c r="QXS4" s="150"/>
      <c r="QXT4" s="150"/>
      <c r="QXU4" s="150"/>
      <c r="QXV4" s="150"/>
      <c r="QXW4" s="150"/>
      <c r="QXX4" s="150"/>
      <c r="QXY4" s="150"/>
      <c r="QXZ4" s="150"/>
      <c r="QYA4" s="150"/>
      <c r="QYB4" s="150"/>
      <c r="QYC4" s="150"/>
      <c r="QYD4" s="150"/>
      <c r="QYE4" s="150"/>
      <c r="QYF4" s="150"/>
      <c r="QYG4" s="150"/>
      <c r="QYH4" s="150"/>
      <c r="QYI4" s="150"/>
      <c r="QYJ4" s="150"/>
      <c r="QYK4" s="150"/>
      <c r="QYL4" s="150"/>
      <c r="QYM4" s="150"/>
      <c r="QYN4" s="150"/>
      <c r="QYO4" s="150"/>
      <c r="QYP4" s="150"/>
      <c r="QYQ4" s="150"/>
      <c r="QYR4" s="150"/>
      <c r="QYS4" s="150"/>
      <c r="QYT4" s="150"/>
      <c r="QYU4" s="150"/>
      <c r="QYV4" s="150"/>
      <c r="QYW4" s="150"/>
      <c r="QYX4" s="150"/>
      <c r="QYY4" s="150"/>
      <c r="QYZ4" s="150"/>
      <c r="QZA4" s="150"/>
      <c r="QZB4" s="150"/>
      <c r="QZC4" s="150"/>
      <c r="QZD4" s="150"/>
      <c r="QZE4" s="150"/>
      <c r="QZF4" s="150"/>
      <c r="QZG4" s="150"/>
      <c r="QZH4" s="150"/>
      <c r="QZI4" s="150"/>
      <c r="QZJ4" s="150"/>
      <c r="QZK4" s="150"/>
      <c r="QZL4" s="150"/>
      <c r="QZM4" s="150"/>
      <c r="QZN4" s="150"/>
      <c r="QZO4" s="150"/>
      <c r="QZP4" s="150"/>
      <c r="QZQ4" s="150"/>
      <c r="QZR4" s="150"/>
      <c r="QZS4" s="150"/>
      <c r="QZT4" s="150"/>
      <c r="QZU4" s="150"/>
      <c r="QZV4" s="150"/>
      <c r="QZW4" s="150"/>
      <c r="QZX4" s="150"/>
      <c r="QZY4" s="150"/>
      <c r="QZZ4" s="150"/>
      <c r="RAA4" s="150"/>
      <c r="RAB4" s="150"/>
      <c r="RAC4" s="150"/>
      <c r="RAD4" s="150"/>
      <c r="RAE4" s="150"/>
      <c r="RAF4" s="150"/>
      <c r="RAG4" s="150"/>
      <c r="RAH4" s="150"/>
      <c r="RAI4" s="150"/>
      <c r="RAJ4" s="150"/>
      <c r="RAK4" s="150"/>
      <c r="RAL4" s="150"/>
      <c r="RAM4" s="150"/>
      <c r="RAN4" s="150"/>
      <c r="RAO4" s="150"/>
      <c r="RAP4" s="150"/>
      <c r="RAQ4" s="150"/>
      <c r="RAR4" s="150"/>
      <c r="RAS4" s="150"/>
      <c r="RAT4" s="150"/>
      <c r="RAU4" s="150"/>
      <c r="RAV4" s="150"/>
      <c r="RAW4" s="150"/>
      <c r="RAX4" s="150"/>
      <c r="RAY4" s="150"/>
      <c r="RAZ4" s="150"/>
      <c r="RBA4" s="150"/>
      <c r="RBB4" s="150"/>
      <c r="RBC4" s="150"/>
      <c r="RBD4" s="150"/>
      <c r="RBE4" s="150"/>
      <c r="RBF4" s="150"/>
      <c r="RBG4" s="150"/>
      <c r="RBH4" s="150"/>
      <c r="RBI4" s="150"/>
      <c r="RBJ4" s="150"/>
      <c r="RBK4" s="150"/>
      <c r="RBL4" s="150"/>
      <c r="RBM4" s="150"/>
      <c r="RBN4" s="150"/>
      <c r="RBO4" s="150"/>
      <c r="RBP4" s="150"/>
      <c r="RBQ4" s="150"/>
      <c r="RBR4" s="150"/>
      <c r="RBS4" s="150"/>
      <c r="RBT4" s="150"/>
      <c r="RBU4" s="150"/>
      <c r="RBV4" s="150"/>
      <c r="RBW4" s="150"/>
      <c r="RBX4" s="150"/>
      <c r="RBY4" s="150"/>
      <c r="RBZ4" s="150"/>
      <c r="RCA4" s="150"/>
      <c r="RCB4" s="150"/>
      <c r="RCC4" s="150"/>
      <c r="RCD4" s="150"/>
      <c r="RCE4" s="150"/>
      <c r="RCF4" s="150"/>
      <c r="RCG4" s="150"/>
      <c r="RCH4" s="150"/>
      <c r="RCI4" s="150"/>
      <c r="RCJ4" s="150"/>
      <c r="RCK4" s="150"/>
      <c r="RCL4" s="150"/>
      <c r="RCM4" s="150"/>
      <c r="RCN4" s="150"/>
      <c r="RCO4" s="150"/>
      <c r="RCP4" s="150"/>
      <c r="RCQ4" s="150"/>
      <c r="RCR4" s="150"/>
      <c r="RCS4" s="150"/>
      <c r="RCT4" s="150"/>
      <c r="RCU4" s="150"/>
      <c r="RCV4" s="150"/>
      <c r="RCW4" s="150"/>
      <c r="RCX4" s="150"/>
      <c r="RCY4" s="150"/>
      <c r="RCZ4" s="150"/>
      <c r="RDA4" s="150"/>
      <c r="RDB4" s="150"/>
      <c r="RDC4" s="150"/>
      <c r="RDD4" s="150"/>
      <c r="RDE4" s="150"/>
      <c r="RDF4" s="150"/>
      <c r="RDG4" s="150"/>
      <c r="RDH4" s="150"/>
      <c r="RDI4" s="150"/>
      <c r="RDJ4" s="150"/>
      <c r="RDK4" s="150"/>
      <c r="RDL4" s="150"/>
      <c r="RDM4" s="150"/>
      <c r="RDN4" s="150"/>
      <c r="RDO4" s="150"/>
      <c r="RDP4" s="150"/>
      <c r="RDQ4" s="150"/>
      <c r="RDR4" s="150"/>
      <c r="RDS4" s="150"/>
      <c r="RDT4" s="150"/>
      <c r="RDU4" s="150"/>
      <c r="RDV4" s="150"/>
      <c r="RDW4" s="150"/>
      <c r="RDX4" s="150"/>
      <c r="RDY4" s="150"/>
      <c r="RDZ4" s="150"/>
      <c r="REA4" s="150"/>
      <c r="REB4" s="150"/>
      <c r="REC4" s="150"/>
      <c r="RED4" s="150"/>
      <c r="REE4" s="150"/>
      <c r="REF4" s="150"/>
      <c r="REG4" s="150"/>
      <c r="REH4" s="150"/>
      <c r="REI4" s="150"/>
      <c r="REJ4" s="150"/>
      <c r="REK4" s="150"/>
      <c r="REL4" s="150"/>
      <c r="REM4" s="150"/>
      <c r="REN4" s="150"/>
      <c r="REO4" s="150"/>
      <c r="REP4" s="150"/>
      <c r="REQ4" s="150"/>
      <c r="RER4" s="150"/>
      <c r="RES4" s="150"/>
      <c r="RET4" s="150"/>
      <c r="REU4" s="150"/>
      <c r="REV4" s="150"/>
      <c r="REW4" s="150"/>
      <c r="REX4" s="150"/>
      <c r="REY4" s="150"/>
      <c r="REZ4" s="150"/>
      <c r="RFA4" s="150"/>
      <c r="RFB4" s="150"/>
      <c r="RFC4" s="150"/>
      <c r="RFD4" s="150"/>
      <c r="RFE4" s="150"/>
      <c r="RFF4" s="150"/>
      <c r="RFG4" s="150"/>
      <c r="RFH4" s="150"/>
      <c r="RFI4" s="150"/>
      <c r="RFJ4" s="150"/>
      <c r="RFK4" s="150"/>
      <c r="RFL4" s="150"/>
      <c r="RFM4" s="150"/>
      <c r="RFN4" s="150"/>
      <c r="RFO4" s="150"/>
      <c r="RFP4" s="150"/>
      <c r="RFQ4" s="150"/>
      <c r="RFR4" s="150"/>
      <c r="RFS4" s="150"/>
      <c r="RFT4" s="150"/>
      <c r="RFU4" s="150"/>
      <c r="RFV4" s="150"/>
      <c r="RFW4" s="150"/>
      <c r="RFX4" s="150"/>
      <c r="RFY4" s="150"/>
      <c r="RFZ4" s="150"/>
      <c r="RGA4" s="150"/>
      <c r="RGB4" s="150"/>
      <c r="RGC4" s="150"/>
      <c r="RGD4" s="150"/>
      <c r="RGE4" s="150"/>
      <c r="RGF4" s="150"/>
      <c r="RGG4" s="150"/>
      <c r="RGH4" s="150"/>
      <c r="RGI4" s="150"/>
      <c r="RGJ4" s="150"/>
      <c r="RGK4" s="150"/>
      <c r="RGL4" s="150"/>
      <c r="RGM4" s="150"/>
      <c r="RGN4" s="150"/>
      <c r="RGO4" s="150"/>
      <c r="RGP4" s="150"/>
      <c r="RGQ4" s="150"/>
      <c r="RGR4" s="150"/>
      <c r="RGS4" s="150"/>
      <c r="RGT4" s="150"/>
      <c r="RGU4" s="150"/>
      <c r="RGV4" s="150"/>
      <c r="RGW4" s="150"/>
      <c r="RGX4" s="150"/>
      <c r="RGY4" s="150"/>
      <c r="RGZ4" s="150"/>
      <c r="RHA4" s="150"/>
      <c r="RHB4" s="150"/>
      <c r="RHC4" s="150"/>
      <c r="RHD4" s="150"/>
      <c r="RHE4" s="150"/>
      <c r="RHF4" s="150"/>
      <c r="RHG4" s="150"/>
      <c r="RHH4" s="150"/>
      <c r="RHI4" s="150"/>
      <c r="RHJ4" s="150"/>
      <c r="RHK4" s="150"/>
      <c r="RHL4" s="150"/>
      <c r="RHM4" s="150"/>
      <c r="RHN4" s="150"/>
      <c r="RHO4" s="150"/>
      <c r="RHP4" s="150"/>
      <c r="RHQ4" s="150"/>
      <c r="RHR4" s="150"/>
      <c r="RHS4" s="150"/>
      <c r="RHT4" s="150"/>
      <c r="RHU4" s="150"/>
      <c r="RHV4" s="150"/>
      <c r="RHW4" s="150"/>
      <c r="RHX4" s="150"/>
      <c r="RHY4" s="150"/>
      <c r="RHZ4" s="150"/>
      <c r="RIA4" s="150"/>
      <c r="RIB4" s="150"/>
      <c r="RIC4" s="150"/>
      <c r="RID4" s="150"/>
      <c r="RIE4" s="150"/>
      <c r="RIF4" s="150"/>
      <c r="RIG4" s="150"/>
      <c r="RIH4" s="150"/>
      <c r="RII4" s="150"/>
      <c r="RIJ4" s="150"/>
      <c r="RIK4" s="150"/>
      <c r="RIL4" s="150"/>
      <c r="RIM4" s="150"/>
      <c r="RIN4" s="150"/>
      <c r="RIO4" s="150"/>
      <c r="RIP4" s="150"/>
      <c r="RIQ4" s="150"/>
      <c r="RIR4" s="150"/>
      <c r="RIS4" s="150"/>
      <c r="RIT4" s="150"/>
      <c r="RIU4" s="150"/>
      <c r="RIV4" s="150"/>
      <c r="RIW4" s="150"/>
      <c r="RIX4" s="150"/>
      <c r="RIY4" s="150"/>
      <c r="RIZ4" s="150"/>
      <c r="RJA4" s="150"/>
      <c r="RJB4" s="150"/>
      <c r="RJC4" s="150"/>
      <c r="RJD4" s="150"/>
      <c r="RJE4" s="150"/>
      <c r="RJF4" s="150"/>
      <c r="RJG4" s="150"/>
      <c r="RJH4" s="150"/>
      <c r="RJI4" s="150"/>
      <c r="RJJ4" s="150"/>
      <c r="RJK4" s="150"/>
      <c r="RJL4" s="150"/>
      <c r="RJM4" s="150"/>
      <c r="RJN4" s="150"/>
      <c r="RJO4" s="150"/>
      <c r="RJP4" s="150"/>
      <c r="RJQ4" s="150"/>
      <c r="RJR4" s="150"/>
      <c r="RJS4" s="150"/>
      <c r="RJT4" s="150"/>
      <c r="RJU4" s="150"/>
      <c r="RJV4" s="150"/>
      <c r="RJW4" s="150"/>
      <c r="RJX4" s="150"/>
      <c r="RJY4" s="150"/>
      <c r="RJZ4" s="150"/>
      <c r="RKA4" s="150"/>
      <c r="RKB4" s="150"/>
      <c r="RKC4" s="150"/>
      <c r="RKD4" s="150"/>
      <c r="RKE4" s="150"/>
      <c r="RKF4" s="150"/>
      <c r="RKG4" s="150"/>
      <c r="RKH4" s="150"/>
      <c r="RKI4" s="150"/>
      <c r="RKJ4" s="150"/>
      <c r="RKK4" s="150"/>
      <c r="RKL4" s="150"/>
      <c r="RKM4" s="150"/>
      <c r="RKN4" s="150"/>
      <c r="RKO4" s="150"/>
      <c r="RKP4" s="150"/>
      <c r="RKQ4" s="150"/>
      <c r="RKR4" s="150"/>
      <c r="RKS4" s="150"/>
      <c r="RKT4" s="150"/>
      <c r="RKU4" s="150"/>
      <c r="RKV4" s="150"/>
      <c r="RKW4" s="150"/>
      <c r="RKX4" s="150"/>
      <c r="RKY4" s="150"/>
      <c r="RKZ4" s="150"/>
      <c r="RLA4" s="150"/>
      <c r="RLB4" s="150"/>
      <c r="RLC4" s="150"/>
      <c r="RLD4" s="150"/>
      <c r="RLE4" s="150"/>
      <c r="RLF4" s="150"/>
      <c r="RLG4" s="150"/>
      <c r="RLH4" s="150"/>
      <c r="RLI4" s="150"/>
      <c r="RLJ4" s="150"/>
      <c r="RLK4" s="150"/>
      <c r="RLL4" s="150"/>
      <c r="RLM4" s="150"/>
      <c r="RLN4" s="150"/>
      <c r="RLO4" s="150"/>
      <c r="RLP4" s="150"/>
      <c r="RLQ4" s="150"/>
      <c r="RLR4" s="150"/>
      <c r="RLS4" s="150"/>
      <c r="RLT4" s="150"/>
      <c r="RLU4" s="150"/>
      <c r="RLV4" s="150"/>
      <c r="RLW4" s="150"/>
      <c r="RLX4" s="150"/>
      <c r="RLY4" s="150"/>
      <c r="RLZ4" s="150"/>
      <c r="RMA4" s="150"/>
      <c r="RMB4" s="150"/>
      <c r="RMC4" s="150"/>
      <c r="RMD4" s="150"/>
      <c r="RME4" s="150"/>
      <c r="RMF4" s="150"/>
      <c r="RMG4" s="150"/>
      <c r="RMH4" s="150"/>
      <c r="RMI4" s="150"/>
      <c r="RMJ4" s="150"/>
      <c r="RMK4" s="150"/>
      <c r="RML4" s="150"/>
      <c r="RMM4" s="150"/>
      <c r="RMN4" s="150"/>
      <c r="RMO4" s="150"/>
      <c r="RMP4" s="150"/>
      <c r="RMQ4" s="150"/>
      <c r="RMR4" s="150"/>
      <c r="RMS4" s="150"/>
      <c r="RMT4" s="150"/>
      <c r="RMU4" s="150"/>
      <c r="RMV4" s="150"/>
      <c r="RMW4" s="150"/>
      <c r="RMX4" s="150"/>
      <c r="RMY4" s="150"/>
      <c r="RMZ4" s="150"/>
      <c r="RNA4" s="150"/>
      <c r="RNB4" s="150"/>
      <c r="RNC4" s="150"/>
      <c r="RND4" s="150"/>
      <c r="RNE4" s="150"/>
      <c r="RNF4" s="150"/>
      <c r="RNG4" s="150"/>
      <c r="RNH4" s="150"/>
      <c r="RNI4" s="150"/>
      <c r="RNJ4" s="150"/>
      <c r="RNK4" s="150"/>
      <c r="RNL4" s="150"/>
      <c r="RNM4" s="150"/>
      <c r="RNN4" s="150"/>
      <c r="RNO4" s="150"/>
      <c r="RNP4" s="150"/>
      <c r="RNQ4" s="150"/>
      <c r="RNR4" s="150"/>
      <c r="RNS4" s="150"/>
      <c r="RNT4" s="150"/>
      <c r="RNU4" s="150"/>
      <c r="RNV4" s="150"/>
      <c r="RNW4" s="150"/>
      <c r="RNX4" s="150"/>
      <c r="RNY4" s="150"/>
      <c r="RNZ4" s="150"/>
      <c r="ROA4" s="150"/>
      <c r="ROB4" s="150"/>
      <c r="ROC4" s="150"/>
      <c r="ROD4" s="150"/>
      <c r="ROE4" s="150"/>
      <c r="ROF4" s="150"/>
      <c r="ROG4" s="150"/>
      <c r="ROH4" s="150"/>
      <c r="ROI4" s="150"/>
      <c r="ROJ4" s="150"/>
      <c r="ROK4" s="150"/>
      <c r="ROL4" s="150"/>
      <c r="ROM4" s="150"/>
      <c r="RON4" s="150"/>
      <c r="ROO4" s="150"/>
      <c r="ROP4" s="150"/>
      <c r="ROQ4" s="150"/>
      <c r="ROR4" s="150"/>
      <c r="ROS4" s="150"/>
      <c r="ROT4" s="150"/>
      <c r="ROU4" s="150"/>
      <c r="ROV4" s="150"/>
      <c r="ROW4" s="150"/>
      <c r="ROX4" s="150"/>
      <c r="ROY4" s="150"/>
      <c r="ROZ4" s="150"/>
      <c r="RPA4" s="150"/>
      <c r="RPB4" s="150"/>
      <c r="RPC4" s="150"/>
      <c r="RPD4" s="150"/>
      <c r="RPE4" s="150"/>
      <c r="RPF4" s="150"/>
      <c r="RPG4" s="150"/>
      <c r="RPH4" s="150"/>
      <c r="RPI4" s="150"/>
      <c r="RPJ4" s="150"/>
      <c r="RPK4" s="150"/>
      <c r="RPL4" s="150"/>
      <c r="RPM4" s="150"/>
      <c r="RPN4" s="150"/>
      <c r="RPO4" s="150"/>
      <c r="RPP4" s="150"/>
      <c r="RPQ4" s="150"/>
      <c r="RPR4" s="150"/>
      <c r="RPS4" s="150"/>
      <c r="RPT4" s="150"/>
      <c r="RPU4" s="150"/>
      <c r="RPV4" s="150"/>
      <c r="RPW4" s="150"/>
      <c r="RPX4" s="150"/>
      <c r="RPY4" s="150"/>
      <c r="RPZ4" s="150"/>
      <c r="RQA4" s="150"/>
      <c r="RQB4" s="150"/>
      <c r="RQC4" s="150"/>
      <c r="RQD4" s="150"/>
      <c r="RQE4" s="150"/>
      <c r="RQF4" s="150"/>
      <c r="RQG4" s="150"/>
      <c r="RQH4" s="150"/>
      <c r="RQI4" s="150"/>
      <c r="RQJ4" s="150"/>
      <c r="RQK4" s="150"/>
      <c r="RQL4" s="150"/>
      <c r="RQM4" s="150"/>
      <c r="RQN4" s="150"/>
      <c r="RQO4" s="150"/>
      <c r="RQP4" s="150"/>
      <c r="RQQ4" s="150"/>
      <c r="RQR4" s="150"/>
      <c r="RQS4" s="150"/>
      <c r="RQT4" s="150"/>
      <c r="RQU4" s="150"/>
      <c r="RQV4" s="150"/>
      <c r="RQW4" s="150"/>
      <c r="RQX4" s="150"/>
      <c r="RQY4" s="150"/>
      <c r="RQZ4" s="150"/>
      <c r="RRA4" s="150"/>
      <c r="RRB4" s="150"/>
      <c r="RRC4" s="150"/>
      <c r="RRD4" s="150"/>
      <c r="RRE4" s="150"/>
      <c r="RRF4" s="150"/>
      <c r="RRG4" s="150"/>
      <c r="RRH4" s="150"/>
      <c r="RRI4" s="150"/>
      <c r="RRJ4" s="150"/>
      <c r="RRK4" s="150"/>
      <c r="RRL4" s="150"/>
      <c r="RRM4" s="150"/>
      <c r="RRN4" s="150"/>
      <c r="RRO4" s="150"/>
      <c r="RRP4" s="150"/>
      <c r="RRQ4" s="150"/>
      <c r="RRR4" s="150"/>
      <c r="RRS4" s="150"/>
      <c r="RRT4" s="150"/>
      <c r="RRU4" s="150"/>
      <c r="RRV4" s="150"/>
      <c r="RRW4" s="150"/>
      <c r="RRX4" s="150"/>
      <c r="RRY4" s="150"/>
      <c r="RRZ4" s="150"/>
      <c r="RSA4" s="150"/>
      <c r="RSB4" s="150"/>
      <c r="RSC4" s="150"/>
      <c r="RSD4" s="150"/>
      <c r="RSE4" s="150"/>
      <c r="RSF4" s="150"/>
      <c r="RSG4" s="150"/>
      <c r="RSH4" s="150"/>
      <c r="RSI4" s="150"/>
      <c r="RSJ4" s="150"/>
      <c r="RSK4" s="150"/>
      <c r="RSL4" s="150"/>
      <c r="RSM4" s="150"/>
      <c r="RSN4" s="150"/>
      <c r="RSO4" s="150"/>
      <c r="RSP4" s="150"/>
      <c r="RSQ4" s="150"/>
      <c r="RSR4" s="150"/>
      <c r="RSS4" s="150"/>
      <c r="RST4" s="150"/>
      <c r="RSU4" s="150"/>
      <c r="RSV4" s="150"/>
      <c r="RSW4" s="150"/>
      <c r="RSX4" s="150"/>
      <c r="RSY4" s="150"/>
      <c r="RSZ4" s="150"/>
      <c r="RTA4" s="150"/>
      <c r="RTB4" s="150"/>
      <c r="RTC4" s="150"/>
      <c r="RTD4" s="150"/>
      <c r="RTE4" s="150"/>
      <c r="RTF4" s="150"/>
      <c r="RTG4" s="150"/>
      <c r="RTH4" s="150"/>
      <c r="RTI4" s="150"/>
      <c r="RTJ4" s="150"/>
      <c r="RTK4" s="150"/>
      <c r="RTL4" s="150"/>
      <c r="RTM4" s="150"/>
      <c r="RTN4" s="150"/>
      <c r="RTO4" s="150"/>
      <c r="RTP4" s="150"/>
      <c r="RTQ4" s="150"/>
      <c r="RTR4" s="150"/>
      <c r="RTS4" s="150"/>
      <c r="RTT4" s="150"/>
      <c r="RTU4" s="150"/>
      <c r="RTV4" s="150"/>
      <c r="RTW4" s="150"/>
      <c r="RTX4" s="150"/>
      <c r="RTY4" s="150"/>
      <c r="RTZ4" s="150"/>
      <c r="RUA4" s="150"/>
      <c r="RUB4" s="150"/>
      <c r="RUC4" s="150"/>
      <c r="RUD4" s="150"/>
      <c r="RUE4" s="150"/>
      <c r="RUF4" s="150"/>
      <c r="RUG4" s="150"/>
      <c r="RUH4" s="150"/>
      <c r="RUI4" s="150"/>
      <c r="RUJ4" s="150"/>
      <c r="RUK4" s="150"/>
      <c r="RUL4" s="150"/>
      <c r="RUM4" s="150"/>
      <c r="RUN4" s="150"/>
      <c r="RUO4" s="150"/>
      <c r="RUP4" s="150"/>
      <c r="RUQ4" s="150"/>
      <c r="RUR4" s="150"/>
      <c r="RUS4" s="150"/>
      <c r="RUT4" s="150"/>
      <c r="RUU4" s="150"/>
      <c r="RUV4" s="150"/>
      <c r="RUW4" s="150"/>
      <c r="RUX4" s="150"/>
      <c r="RUY4" s="150"/>
      <c r="RUZ4" s="150"/>
      <c r="RVA4" s="150"/>
      <c r="RVB4" s="150"/>
      <c r="RVC4" s="150"/>
      <c r="RVD4" s="150"/>
      <c r="RVE4" s="150"/>
      <c r="RVF4" s="150"/>
      <c r="RVG4" s="150"/>
      <c r="RVH4" s="150"/>
      <c r="RVI4" s="150"/>
      <c r="RVJ4" s="150"/>
      <c r="RVK4" s="150"/>
      <c r="RVL4" s="150"/>
      <c r="RVM4" s="150"/>
      <c r="RVN4" s="150"/>
      <c r="RVO4" s="150"/>
      <c r="RVP4" s="150"/>
      <c r="RVQ4" s="150"/>
      <c r="RVR4" s="150"/>
      <c r="RVS4" s="150"/>
      <c r="RVT4" s="150"/>
      <c r="RVU4" s="150"/>
      <c r="RVV4" s="150"/>
      <c r="RVW4" s="150"/>
      <c r="RVX4" s="150"/>
      <c r="RVY4" s="150"/>
      <c r="RVZ4" s="150"/>
      <c r="RWA4" s="150"/>
      <c r="RWB4" s="150"/>
      <c r="RWC4" s="150"/>
      <c r="RWD4" s="150"/>
      <c r="RWE4" s="150"/>
      <c r="RWF4" s="150"/>
      <c r="RWG4" s="150"/>
      <c r="RWH4" s="150"/>
      <c r="RWI4" s="150"/>
      <c r="RWJ4" s="150"/>
      <c r="RWK4" s="150"/>
      <c r="RWL4" s="150"/>
      <c r="RWM4" s="150"/>
      <c r="RWN4" s="150"/>
      <c r="RWO4" s="150"/>
      <c r="RWP4" s="150"/>
      <c r="RWQ4" s="150"/>
      <c r="RWR4" s="150"/>
      <c r="RWS4" s="150"/>
      <c r="RWT4" s="150"/>
      <c r="RWU4" s="150"/>
      <c r="RWV4" s="150"/>
      <c r="RWW4" s="150"/>
      <c r="RWX4" s="150"/>
      <c r="RWY4" s="150"/>
      <c r="RWZ4" s="150"/>
      <c r="RXA4" s="150"/>
      <c r="RXB4" s="150"/>
      <c r="RXC4" s="150"/>
      <c r="RXD4" s="150"/>
      <c r="RXE4" s="150"/>
      <c r="RXF4" s="150"/>
      <c r="RXG4" s="150"/>
      <c r="RXH4" s="150"/>
      <c r="RXI4" s="150"/>
      <c r="RXJ4" s="150"/>
      <c r="RXK4" s="150"/>
      <c r="RXL4" s="150"/>
      <c r="RXM4" s="150"/>
      <c r="RXN4" s="150"/>
      <c r="RXO4" s="150"/>
      <c r="RXP4" s="150"/>
      <c r="RXQ4" s="150"/>
      <c r="RXR4" s="150"/>
      <c r="RXS4" s="150"/>
      <c r="RXT4" s="150"/>
      <c r="RXU4" s="150"/>
      <c r="RXV4" s="150"/>
      <c r="RXW4" s="150"/>
      <c r="RXX4" s="150"/>
      <c r="RXY4" s="150"/>
      <c r="RXZ4" s="150"/>
      <c r="RYA4" s="150"/>
      <c r="RYB4" s="150"/>
      <c r="RYC4" s="150"/>
      <c r="RYD4" s="150"/>
      <c r="RYE4" s="150"/>
      <c r="RYF4" s="150"/>
      <c r="RYG4" s="150"/>
      <c r="RYH4" s="150"/>
      <c r="RYI4" s="150"/>
      <c r="RYJ4" s="150"/>
      <c r="RYK4" s="150"/>
      <c r="RYL4" s="150"/>
      <c r="RYM4" s="150"/>
      <c r="RYN4" s="150"/>
      <c r="RYO4" s="150"/>
      <c r="RYP4" s="150"/>
      <c r="RYQ4" s="150"/>
      <c r="RYR4" s="150"/>
      <c r="RYS4" s="150"/>
      <c r="RYT4" s="150"/>
      <c r="RYU4" s="150"/>
      <c r="RYV4" s="150"/>
      <c r="RYW4" s="150"/>
      <c r="RYX4" s="150"/>
      <c r="RYY4" s="150"/>
      <c r="RYZ4" s="150"/>
      <c r="RZA4" s="150"/>
      <c r="RZB4" s="150"/>
      <c r="RZC4" s="150"/>
      <c r="RZD4" s="150"/>
      <c r="RZE4" s="150"/>
      <c r="RZF4" s="150"/>
      <c r="RZG4" s="150"/>
      <c r="RZH4" s="150"/>
      <c r="RZI4" s="150"/>
      <c r="RZJ4" s="150"/>
      <c r="RZK4" s="150"/>
      <c r="RZL4" s="150"/>
      <c r="RZM4" s="150"/>
      <c r="RZN4" s="150"/>
      <c r="RZO4" s="150"/>
      <c r="RZP4" s="150"/>
      <c r="RZQ4" s="150"/>
      <c r="RZR4" s="150"/>
      <c r="RZS4" s="150"/>
      <c r="RZT4" s="150"/>
      <c r="RZU4" s="150"/>
      <c r="RZV4" s="150"/>
      <c r="RZW4" s="150"/>
      <c r="RZX4" s="150"/>
      <c r="RZY4" s="150"/>
      <c r="RZZ4" s="150"/>
      <c r="SAA4" s="150"/>
      <c r="SAB4" s="150"/>
      <c r="SAC4" s="150"/>
      <c r="SAD4" s="150"/>
      <c r="SAE4" s="150"/>
      <c r="SAF4" s="150"/>
      <c r="SAG4" s="150"/>
      <c r="SAH4" s="150"/>
      <c r="SAI4" s="150"/>
      <c r="SAJ4" s="150"/>
      <c r="SAK4" s="150"/>
      <c r="SAL4" s="150"/>
      <c r="SAM4" s="150"/>
      <c r="SAN4" s="150"/>
      <c r="SAO4" s="150"/>
      <c r="SAP4" s="150"/>
      <c r="SAQ4" s="150"/>
      <c r="SAR4" s="150"/>
      <c r="SAS4" s="150"/>
      <c r="SAT4" s="150"/>
      <c r="SAU4" s="150"/>
      <c r="SAV4" s="150"/>
      <c r="SAW4" s="150"/>
      <c r="SAX4" s="150"/>
      <c r="SAY4" s="150"/>
      <c r="SAZ4" s="150"/>
      <c r="SBA4" s="150"/>
      <c r="SBB4" s="150"/>
      <c r="SBC4" s="150"/>
      <c r="SBD4" s="150"/>
      <c r="SBE4" s="150"/>
      <c r="SBF4" s="150"/>
      <c r="SBG4" s="150"/>
      <c r="SBH4" s="150"/>
      <c r="SBI4" s="150"/>
      <c r="SBJ4" s="150"/>
      <c r="SBK4" s="150"/>
      <c r="SBL4" s="150"/>
      <c r="SBM4" s="150"/>
      <c r="SBN4" s="150"/>
      <c r="SBO4" s="150"/>
      <c r="SBP4" s="150"/>
      <c r="SBQ4" s="150"/>
      <c r="SBR4" s="150"/>
      <c r="SBS4" s="150"/>
      <c r="SBT4" s="150"/>
      <c r="SBU4" s="150"/>
      <c r="SBV4" s="150"/>
      <c r="SBW4" s="150"/>
      <c r="SBX4" s="150"/>
      <c r="SBY4" s="150"/>
      <c r="SBZ4" s="150"/>
      <c r="SCA4" s="150"/>
      <c r="SCB4" s="150"/>
      <c r="SCC4" s="150"/>
      <c r="SCD4" s="150"/>
      <c r="SCE4" s="150"/>
      <c r="SCF4" s="150"/>
      <c r="SCG4" s="150"/>
      <c r="SCH4" s="150"/>
      <c r="SCI4" s="150"/>
      <c r="SCJ4" s="150"/>
      <c r="SCK4" s="150"/>
      <c r="SCL4" s="150"/>
      <c r="SCM4" s="150"/>
      <c r="SCN4" s="150"/>
      <c r="SCO4" s="150"/>
      <c r="SCP4" s="150"/>
      <c r="SCQ4" s="150"/>
      <c r="SCR4" s="150"/>
      <c r="SCS4" s="150"/>
      <c r="SCT4" s="150"/>
      <c r="SCU4" s="150"/>
      <c r="SCV4" s="150"/>
      <c r="SCW4" s="150"/>
      <c r="SCX4" s="150"/>
      <c r="SCY4" s="150"/>
      <c r="SCZ4" s="150"/>
      <c r="SDA4" s="150"/>
      <c r="SDB4" s="150"/>
      <c r="SDC4" s="150"/>
      <c r="SDD4" s="150"/>
      <c r="SDE4" s="150"/>
      <c r="SDF4" s="150"/>
      <c r="SDG4" s="150"/>
      <c r="SDH4" s="150"/>
      <c r="SDI4" s="150"/>
      <c r="SDJ4" s="150"/>
      <c r="SDK4" s="150"/>
      <c r="SDL4" s="150"/>
      <c r="SDM4" s="150"/>
      <c r="SDN4" s="150"/>
      <c r="SDO4" s="150"/>
      <c r="SDP4" s="150"/>
      <c r="SDQ4" s="150"/>
      <c r="SDR4" s="150"/>
      <c r="SDS4" s="150"/>
      <c r="SDT4" s="150"/>
      <c r="SDU4" s="150"/>
      <c r="SDV4" s="150"/>
      <c r="SDW4" s="150"/>
      <c r="SDX4" s="150"/>
      <c r="SDY4" s="150"/>
      <c r="SDZ4" s="150"/>
      <c r="SEA4" s="150"/>
      <c r="SEB4" s="150"/>
      <c r="SEC4" s="150"/>
      <c r="SED4" s="150"/>
      <c r="SEE4" s="150"/>
      <c r="SEF4" s="150"/>
      <c r="SEG4" s="150"/>
      <c r="SEH4" s="150"/>
      <c r="SEI4" s="150"/>
      <c r="SEJ4" s="150"/>
      <c r="SEK4" s="150"/>
      <c r="SEL4" s="150"/>
      <c r="SEM4" s="150"/>
      <c r="SEN4" s="150"/>
      <c r="SEO4" s="150"/>
      <c r="SEP4" s="150"/>
      <c r="SEQ4" s="150"/>
      <c r="SER4" s="150"/>
      <c r="SES4" s="150"/>
      <c r="SET4" s="150"/>
      <c r="SEU4" s="150"/>
      <c r="SEV4" s="150"/>
      <c r="SEW4" s="150"/>
      <c r="SEX4" s="150"/>
      <c r="SEY4" s="150"/>
      <c r="SEZ4" s="150"/>
      <c r="SFA4" s="150"/>
      <c r="SFB4" s="150"/>
      <c r="SFC4" s="150"/>
      <c r="SFD4" s="150"/>
      <c r="SFE4" s="150"/>
      <c r="SFF4" s="150"/>
      <c r="SFG4" s="150"/>
      <c r="SFH4" s="150"/>
      <c r="SFI4" s="150"/>
      <c r="SFJ4" s="150"/>
      <c r="SFK4" s="150"/>
      <c r="SFL4" s="150"/>
      <c r="SFM4" s="150"/>
      <c r="SFN4" s="150"/>
      <c r="SFO4" s="150"/>
      <c r="SFP4" s="150"/>
      <c r="SFQ4" s="150"/>
      <c r="SFR4" s="150"/>
      <c r="SFS4" s="150"/>
      <c r="SFT4" s="150"/>
      <c r="SFU4" s="150"/>
      <c r="SFV4" s="150"/>
      <c r="SFW4" s="150"/>
      <c r="SFX4" s="150"/>
      <c r="SFY4" s="150"/>
      <c r="SFZ4" s="150"/>
      <c r="SGA4" s="150"/>
      <c r="SGB4" s="150"/>
      <c r="SGC4" s="150"/>
      <c r="SGD4" s="150"/>
      <c r="SGE4" s="150"/>
      <c r="SGF4" s="150"/>
      <c r="SGG4" s="150"/>
      <c r="SGH4" s="150"/>
      <c r="SGI4" s="150"/>
      <c r="SGJ4" s="150"/>
      <c r="SGK4" s="150"/>
      <c r="SGL4" s="150"/>
      <c r="SGM4" s="150"/>
      <c r="SGN4" s="150"/>
      <c r="SGO4" s="150"/>
      <c r="SGP4" s="150"/>
      <c r="SGQ4" s="150"/>
      <c r="SGR4" s="150"/>
      <c r="SGS4" s="150"/>
      <c r="SGT4" s="150"/>
      <c r="SGU4" s="150"/>
      <c r="SGV4" s="150"/>
      <c r="SGW4" s="150"/>
      <c r="SGX4" s="150"/>
      <c r="SGY4" s="150"/>
      <c r="SGZ4" s="150"/>
      <c r="SHA4" s="150"/>
      <c r="SHB4" s="150"/>
      <c r="SHC4" s="150"/>
      <c r="SHD4" s="150"/>
      <c r="SHE4" s="150"/>
      <c r="SHF4" s="150"/>
      <c r="SHG4" s="150"/>
      <c r="SHH4" s="150"/>
      <c r="SHI4" s="150"/>
      <c r="SHJ4" s="150"/>
      <c r="SHK4" s="150"/>
      <c r="SHL4" s="150"/>
      <c r="SHM4" s="150"/>
      <c r="SHN4" s="150"/>
      <c r="SHO4" s="150"/>
      <c r="SHP4" s="150"/>
      <c r="SHQ4" s="150"/>
      <c r="SHR4" s="150"/>
      <c r="SHS4" s="150"/>
      <c r="SHT4" s="150"/>
      <c r="SHU4" s="150"/>
      <c r="SHV4" s="150"/>
      <c r="SHW4" s="150"/>
      <c r="SHX4" s="150"/>
      <c r="SHY4" s="150"/>
      <c r="SHZ4" s="150"/>
      <c r="SIA4" s="150"/>
      <c r="SIB4" s="150"/>
      <c r="SIC4" s="150"/>
      <c r="SID4" s="150"/>
      <c r="SIE4" s="150"/>
      <c r="SIF4" s="150"/>
      <c r="SIG4" s="150"/>
      <c r="SIH4" s="150"/>
      <c r="SII4" s="150"/>
      <c r="SIJ4" s="150"/>
      <c r="SIK4" s="150"/>
      <c r="SIL4" s="150"/>
      <c r="SIM4" s="150"/>
      <c r="SIN4" s="150"/>
      <c r="SIO4" s="150"/>
      <c r="SIP4" s="150"/>
      <c r="SIQ4" s="150"/>
      <c r="SIR4" s="150"/>
      <c r="SIS4" s="150"/>
      <c r="SIT4" s="150"/>
      <c r="SIU4" s="150"/>
      <c r="SIV4" s="150"/>
      <c r="SIW4" s="150"/>
      <c r="SIX4" s="150"/>
      <c r="SIY4" s="150"/>
      <c r="SIZ4" s="150"/>
      <c r="SJA4" s="150"/>
      <c r="SJB4" s="150"/>
      <c r="SJC4" s="150"/>
      <c r="SJD4" s="150"/>
      <c r="SJE4" s="150"/>
      <c r="SJF4" s="150"/>
      <c r="SJG4" s="150"/>
      <c r="SJH4" s="150"/>
      <c r="SJI4" s="150"/>
      <c r="SJJ4" s="150"/>
      <c r="SJK4" s="150"/>
      <c r="SJL4" s="150"/>
      <c r="SJM4" s="150"/>
      <c r="SJN4" s="150"/>
      <c r="SJO4" s="150"/>
      <c r="SJP4" s="150"/>
      <c r="SJQ4" s="150"/>
      <c r="SJR4" s="150"/>
      <c r="SJS4" s="150"/>
      <c r="SJT4" s="150"/>
      <c r="SJU4" s="150"/>
      <c r="SJV4" s="150"/>
      <c r="SJW4" s="150"/>
      <c r="SJX4" s="150"/>
      <c r="SJY4" s="150"/>
      <c r="SJZ4" s="150"/>
      <c r="SKA4" s="150"/>
      <c r="SKB4" s="150"/>
      <c r="SKC4" s="150"/>
      <c r="SKD4" s="150"/>
      <c r="SKE4" s="150"/>
      <c r="SKF4" s="150"/>
      <c r="SKG4" s="150"/>
      <c r="SKH4" s="150"/>
      <c r="SKI4" s="150"/>
      <c r="SKJ4" s="150"/>
      <c r="SKK4" s="150"/>
      <c r="SKL4" s="150"/>
      <c r="SKM4" s="150"/>
      <c r="SKN4" s="150"/>
      <c r="SKO4" s="150"/>
      <c r="SKP4" s="150"/>
      <c r="SKQ4" s="150"/>
      <c r="SKR4" s="150"/>
      <c r="SKS4" s="150"/>
      <c r="SKT4" s="150"/>
      <c r="SKU4" s="150"/>
      <c r="SKV4" s="150"/>
      <c r="SKW4" s="150"/>
      <c r="SKX4" s="150"/>
      <c r="SKY4" s="150"/>
      <c r="SKZ4" s="150"/>
      <c r="SLA4" s="150"/>
      <c r="SLB4" s="150"/>
      <c r="SLC4" s="150"/>
      <c r="SLD4" s="150"/>
      <c r="SLE4" s="150"/>
      <c r="SLF4" s="150"/>
      <c r="SLG4" s="150"/>
      <c r="SLH4" s="150"/>
      <c r="SLI4" s="150"/>
      <c r="SLJ4" s="150"/>
      <c r="SLK4" s="150"/>
      <c r="SLL4" s="150"/>
      <c r="SLM4" s="150"/>
      <c r="SLN4" s="150"/>
      <c r="SLO4" s="150"/>
      <c r="SLP4" s="150"/>
      <c r="SLQ4" s="150"/>
      <c r="SLR4" s="150"/>
      <c r="SLS4" s="150"/>
      <c r="SLT4" s="150"/>
      <c r="SLU4" s="150"/>
      <c r="SLV4" s="150"/>
      <c r="SLW4" s="150"/>
      <c r="SLX4" s="150"/>
      <c r="SLY4" s="150"/>
      <c r="SLZ4" s="150"/>
      <c r="SMA4" s="150"/>
      <c r="SMB4" s="150"/>
      <c r="SMC4" s="150"/>
      <c r="SMD4" s="150"/>
      <c r="SME4" s="150"/>
      <c r="SMF4" s="150"/>
      <c r="SMG4" s="150"/>
      <c r="SMH4" s="150"/>
      <c r="SMI4" s="150"/>
      <c r="SMJ4" s="150"/>
      <c r="SMK4" s="150"/>
      <c r="SML4" s="150"/>
      <c r="SMM4" s="150"/>
      <c r="SMN4" s="150"/>
      <c r="SMO4" s="150"/>
      <c r="SMP4" s="150"/>
      <c r="SMQ4" s="150"/>
      <c r="SMR4" s="150"/>
      <c r="SMS4" s="150"/>
      <c r="SMT4" s="150"/>
      <c r="SMU4" s="150"/>
      <c r="SMV4" s="150"/>
      <c r="SMW4" s="150"/>
      <c r="SMX4" s="150"/>
      <c r="SMY4" s="150"/>
      <c r="SMZ4" s="150"/>
      <c r="SNA4" s="150"/>
      <c r="SNB4" s="150"/>
      <c r="SNC4" s="150"/>
      <c r="SND4" s="150"/>
      <c r="SNE4" s="150"/>
      <c r="SNF4" s="150"/>
      <c r="SNG4" s="150"/>
      <c r="SNH4" s="150"/>
      <c r="SNI4" s="150"/>
      <c r="SNJ4" s="150"/>
      <c r="SNK4" s="150"/>
      <c r="SNL4" s="150"/>
      <c r="SNM4" s="150"/>
      <c r="SNN4" s="150"/>
      <c r="SNO4" s="150"/>
      <c r="SNP4" s="150"/>
      <c r="SNQ4" s="150"/>
      <c r="SNR4" s="150"/>
      <c r="SNS4" s="150"/>
      <c r="SNT4" s="150"/>
      <c r="SNU4" s="150"/>
      <c r="SNV4" s="150"/>
      <c r="SNW4" s="150"/>
      <c r="SNX4" s="150"/>
      <c r="SNY4" s="150"/>
      <c r="SNZ4" s="150"/>
      <c r="SOA4" s="150"/>
      <c r="SOB4" s="150"/>
      <c r="SOC4" s="150"/>
      <c r="SOD4" s="150"/>
      <c r="SOE4" s="150"/>
      <c r="SOF4" s="150"/>
      <c r="SOG4" s="150"/>
      <c r="SOH4" s="150"/>
      <c r="SOI4" s="150"/>
      <c r="SOJ4" s="150"/>
      <c r="SOK4" s="150"/>
      <c r="SOL4" s="150"/>
      <c r="SOM4" s="150"/>
      <c r="SON4" s="150"/>
      <c r="SOO4" s="150"/>
      <c r="SOP4" s="150"/>
      <c r="SOQ4" s="150"/>
      <c r="SOR4" s="150"/>
      <c r="SOS4" s="150"/>
      <c r="SOT4" s="150"/>
      <c r="SOU4" s="150"/>
      <c r="SOV4" s="150"/>
      <c r="SOW4" s="150"/>
      <c r="SOX4" s="150"/>
      <c r="SOY4" s="150"/>
      <c r="SOZ4" s="150"/>
      <c r="SPA4" s="150"/>
      <c r="SPB4" s="150"/>
      <c r="SPC4" s="150"/>
      <c r="SPD4" s="150"/>
      <c r="SPE4" s="150"/>
      <c r="SPF4" s="150"/>
      <c r="SPG4" s="150"/>
      <c r="SPH4" s="150"/>
      <c r="SPI4" s="150"/>
      <c r="SPJ4" s="150"/>
      <c r="SPK4" s="150"/>
      <c r="SPL4" s="150"/>
      <c r="SPM4" s="150"/>
      <c r="SPN4" s="150"/>
      <c r="SPO4" s="150"/>
      <c r="SPP4" s="150"/>
      <c r="SPQ4" s="150"/>
      <c r="SPR4" s="150"/>
      <c r="SPS4" s="150"/>
      <c r="SPT4" s="150"/>
      <c r="SPU4" s="150"/>
      <c r="SPV4" s="150"/>
      <c r="SPW4" s="150"/>
      <c r="SPX4" s="150"/>
      <c r="SPY4" s="150"/>
      <c r="SPZ4" s="150"/>
      <c r="SQA4" s="150"/>
      <c r="SQB4" s="150"/>
      <c r="SQC4" s="150"/>
      <c r="SQD4" s="150"/>
      <c r="SQE4" s="150"/>
      <c r="SQF4" s="150"/>
      <c r="SQG4" s="150"/>
      <c r="SQH4" s="150"/>
      <c r="SQI4" s="150"/>
      <c r="SQJ4" s="150"/>
      <c r="SQK4" s="150"/>
      <c r="SQL4" s="150"/>
      <c r="SQM4" s="150"/>
      <c r="SQN4" s="150"/>
      <c r="SQO4" s="150"/>
      <c r="SQP4" s="150"/>
      <c r="SQQ4" s="150"/>
      <c r="SQR4" s="150"/>
      <c r="SQS4" s="150"/>
      <c r="SQT4" s="150"/>
      <c r="SQU4" s="150"/>
      <c r="SQV4" s="150"/>
      <c r="SQW4" s="150"/>
      <c r="SQX4" s="150"/>
      <c r="SQY4" s="150"/>
      <c r="SQZ4" s="150"/>
      <c r="SRA4" s="150"/>
      <c r="SRB4" s="150"/>
      <c r="SRC4" s="150"/>
      <c r="SRD4" s="150"/>
      <c r="SRE4" s="150"/>
      <c r="SRF4" s="150"/>
      <c r="SRG4" s="150"/>
      <c r="SRH4" s="150"/>
      <c r="SRI4" s="150"/>
      <c r="SRJ4" s="150"/>
      <c r="SRK4" s="150"/>
      <c r="SRL4" s="150"/>
      <c r="SRM4" s="150"/>
      <c r="SRN4" s="150"/>
      <c r="SRO4" s="150"/>
      <c r="SRP4" s="150"/>
      <c r="SRQ4" s="150"/>
      <c r="SRR4" s="150"/>
      <c r="SRS4" s="150"/>
      <c r="SRT4" s="150"/>
      <c r="SRU4" s="150"/>
      <c r="SRV4" s="150"/>
      <c r="SRW4" s="150"/>
      <c r="SRX4" s="150"/>
      <c r="SRY4" s="150"/>
      <c r="SRZ4" s="150"/>
      <c r="SSA4" s="150"/>
      <c r="SSB4" s="150"/>
      <c r="SSC4" s="150"/>
      <c r="SSD4" s="150"/>
      <c r="SSE4" s="150"/>
      <c r="SSF4" s="150"/>
      <c r="SSG4" s="150"/>
      <c r="SSH4" s="150"/>
      <c r="SSI4" s="150"/>
      <c r="SSJ4" s="150"/>
      <c r="SSK4" s="150"/>
      <c r="SSL4" s="150"/>
      <c r="SSM4" s="150"/>
      <c r="SSN4" s="150"/>
      <c r="SSO4" s="150"/>
      <c r="SSP4" s="150"/>
      <c r="SSQ4" s="150"/>
      <c r="SSR4" s="150"/>
      <c r="SSS4" s="150"/>
      <c r="SST4" s="150"/>
      <c r="SSU4" s="150"/>
      <c r="SSV4" s="150"/>
      <c r="SSW4" s="150"/>
      <c r="SSX4" s="150"/>
      <c r="SSY4" s="150"/>
      <c r="SSZ4" s="150"/>
      <c r="STA4" s="150"/>
      <c r="STB4" s="150"/>
      <c r="STC4" s="150"/>
      <c r="STD4" s="150"/>
      <c r="STE4" s="150"/>
      <c r="STF4" s="150"/>
      <c r="STG4" s="150"/>
      <c r="STH4" s="150"/>
      <c r="STI4" s="150"/>
      <c r="STJ4" s="150"/>
      <c r="STK4" s="150"/>
      <c r="STL4" s="150"/>
      <c r="STM4" s="150"/>
      <c r="STN4" s="150"/>
      <c r="STO4" s="150"/>
      <c r="STP4" s="150"/>
      <c r="STQ4" s="150"/>
      <c r="STR4" s="150"/>
      <c r="STS4" s="150"/>
      <c r="STT4" s="150"/>
      <c r="STU4" s="150"/>
      <c r="STV4" s="150"/>
      <c r="STW4" s="150"/>
      <c r="STX4" s="150"/>
      <c r="STY4" s="150"/>
      <c r="STZ4" s="150"/>
      <c r="SUA4" s="150"/>
      <c r="SUB4" s="150"/>
      <c r="SUC4" s="150"/>
      <c r="SUD4" s="150"/>
      <c r="SUE4" s="150"/>
      <c r="SUF4" s="150"/>
      <c r="SUG4" s="150"/>
      <c r="SUH4" s="150"/>
      <c r="SUI4" s="150"/>
      <c r="SUJ4" s="150"/>
      <c r="SUK4" s="150"/>
      <c r="SUL4" s="150"/>
      <c r="SUM4" s="150"/>
      <c r="SUN4" s="150"/>
      <c r="SUO4" s="150"/>
      <c r="SUP4" s="150"/>
      <c r="SUQ4" s="150"/>
      <c r="SUR4" s="150"/>
      <c r="SUS4" s="150"/>
      <c r="SUT4" s="150"/>
      <c r="SUU4" s="150"/>
      <c r="SUV4" s="150"/>
      <c r="SUW4" s="150"/>
      <c r="SUX4" s="150"/>
      <c r="SUY4" s="150"/>
      <c r="SUZ4" s="150"/>
      <c r="SVA4" s="150"/>
      <c r="SVB4" s="150"/>
      <c r="SVC4" s="150"/>
      <c r="SVD4" s="150"/>
      <c r="SVE4" s="150"/>
      <c r="SVF4" s="150"/>
      <c r="SVG4" s="150"/>
      <c r="SVH4" s="150"/>
      <c r="SVI4" s="150"/>
      <c r="SVJ4" s="150"/>
      <c r="SVK4" s="150"/>
      <c r="SVL4" s="150"/>
      <c r="SVM4" s="150"/>
      <c r="SVN4" s="150"/>
      <c r="SVO4" s="150"/>
      <c r="SVP4" s="150"/>
      <c r="SVQ4" s="150"/>
      <c r="SVR4" s="150"/>
      <c r="SVS4" s="150"/>
      <c r="SVT4" s="150"/>
      <c r="SVU4" s="150"/>
      <c r="SVV4" s="150"/>
      <c r="SVW4" s="150"/>
      <c r="SVX4" s="150"/>
      <c r="SVY4" s="150"/>
      <c r="SVZ4" s="150"/>
      <c r="SWA4" s="150"/>
      <c r="SWB4" s="150"/>
      <c r="SWC4" s="150"/>
      <c r="SWD4" s="150"/>
      <c r="SWE4" s="150"/>
      <c r="SWF4" s="150"/>
      <c r="SWG4" s="150"/>
      <c r="SWH4" s="150"/>
      <c r="SWI4" s="150"/>
      <c r="SWJ4" s="150"/>
      <c r="SWK4" s="150"/>
      <c r="SWL4" s="150"/>
      <c r="SWM4" s="150"/>
      <c r="SWN4" s="150"/>
      <c r="SWO4" s="150"/>
      <c r="SWP4" s="150"/>
      <c r="SWQ4" s="150"/>
      <c r="SWR4" s="150"/>
      <c r="SWS4" s="150"/>
      <c r="SWT4" s="150"/>
      <c r="SWU4" s="150"/>
      <c r="SWV4" s="150"/>
      <c r="SWW4" s="150"/>
      <c r="SWX4" s="150"/>
      <c r="SWY4" s="150"/>
      <c r="SWZ4" s="150"/>
      <c r="SXA4" s="150"/>
      <c r="SXB4" s="150"/>
      <c r="SXC4" s="150"/>
      <c r="SXD4" s="150"/>
      <c r="SXE4" s="150"/>
      <c r="SXF4" s="150"/>
      <c r="SXG4" s="150"/>
      <c r="SXH4" s="150"/>
      <c r="SXI4" s="150"/>
      <c r="SXJ4" s="150"/>
      <c r="SXK4" s="150"/>
      <c r="SXL4" s="150"/>
      <c r="SXM4" s="150"/>
      <c r="SXN4" s="150"/>
      <c r="SXO4" s="150"/>
      <c r="SXP4" s="150"/>
      <c r="SXQ4" s="150"/>
      <c r="SXR4" s="150"/>
      <c r="SXS4" s="150"/>
      <c r="SXT4" s="150"/>
      <c r="SXU4" s="150"/>
      <c r="SXV4" s="150"/>
      <c r="SXW4" s="150"/>
      <c r="SXX4" s="150"/>
      <c r="SXY4" s="150"/>
      <c r="SXZ4" s="150"/>
      <c r="SYA4" s="150"/>
      <c r="SYB4" s="150"/>
      <c r="SYC4" s="150"/>
      <c r="SYD4" s="150"/>
      <c r="SYE4" s="150"/>
      <c r="SYF4" s="150"/>
      <c r="SYG4" s="150"/>
      <c r="SYH4" s="150"/>
      <c r="SYI4" s="150"/>
      <c r="SYJ4" s="150"/>
      <c r="SYK4" s="150"/>
      <c r="SYL4" s="150"/>
      <c r="SYM4" s="150"/>
      <c r="SYN4" s="150"/>
      <c r="SYO4" s="150"/>
      <c r="SYP4" s="150"/>
      <c r="SYQ4" s="150"/>
      <c r="SYR4" s="150"/>
      <c r="SYS4" s="150"/>
      <c r="SYT4" s="150"/>
      <c r="SYU4" s="150"/>
      <c r="SYV4" s="150"/>
      <c r="SYW4" s="150"/>
      <c r="SYX4" s="150"/>
      <c r="SYY4" s="150"/>
      <c r="SYZ4" s="150"/>
      <c r="SZA4" s="150"/>
      <c r="SZB4" s="150"/>
      <c r="SZC4" s="150"/>
      <c r="SZD4" s="150"/>
      <c r="SZE4" s="150"/>
      <c r="SZF4" s="150"/>
      <c r="SZG4" s="150"/>
      <c r="SZH4" s="150"/>
      <c r="SZI4" s="150"/>
      <c r="SZJ4" s="150"/>
      <c r="SZK4" s="150"/>
      <c r="SZL4" s="150"/>
      <c r="SZM4" s="150"/>
      <c r="SZN4" s="150"/>
      <c r="SZO4" s="150"/>
      <c r="SZP4" s="150"/>
      <c r="SZQ4" s="150"/>
      <c r="SZR4" s="150"/>
      <c r="SZS4" s="150"/>
      <c r="SZT4" s="150"/>
      <c r="SZU4" s="150"/>
      <c r="SZV4" s="150"/>
      <c r="SZW4" s="150"/>
      <c r="SZX4" s="150"/>
      <c r="SZY4" s="150"/>
      <c r="SZZ4" s="150"/>
      <c r="TAA4" s="150"/>
      <c r="TAB4" s="150"/>
      <c r="TAC4" s="150"/>
      <c r="TAD4" s="150"/>
      <c r="TAE4" s="150"/>
      <c r="TAF4" s="150"/>
      <c r="TAG4" s="150"/>
      <c r="TAH4" s="150"/>
      <c r="TAI4" s="150"/>
      <c r="TAJ4" s="150"/>
      <c r="TAK4" s="150"/>
      <c r="TAL4" s="150"/>
      <c r="TAM4" s="150"/>
      <c r="TAN4" s="150"/>
      <c r="TAO4" s="150"/>
      <c r="TAP4" s="150"/>
      <c r="TAQ4" s="150"/>
      <c r="TAR4" s="150"/>
      <c r="TAS4" s="150"/>
      <c r="TAT4" s="150"/>
      <c r="TAU4" s="150"/>
      <c r="TAV4" s="150"/>
      <c r="TAW4" s="150"/>
      <c r="TAX4" s="150"/>
      <c r="TAY4" s="150"/>
      <c r="TAZ4" s="150"/>
      <c r="TBA4" s="150"/>
      <c r="TBB4" s="150"/>
      <c r="TBC4" s="150"/>
      <c r="TBD4" s="150"/>
      <c r="TBE4" s="150"/>
      <c r="TBF4" s="150"/>
      <c r="TBG4" s="150"/>
      <c r="TBH4" s="150"/>
      <c r="TBI4" s="150"/>
      <c r="TBJ4" s="150"/>
      <c r="TBK4" s="150"/>
      <c r="TBL4" s="150"/>
      <c r="TBM4" s="150"/>
      <c r="TBN4" s="150"/>
      <c r="TBO4" s="150"/>
      <c r="TBP4" s="150"/>
      <c r="TBQ4" s="150"/>
      <c r="TBR4" s="150"/>
      <c r="TBS4" s="150"/>
      <c r="TBT4" s="150"/>
      <c r="TBU4" s="150"/>
      <c r="TBV4" s="150"/>
      <c r="TBW4" s="150"/>
      <c r="TBX4" s="150"/>
      <c r="TBY4" s="150"/>
      <c r="TBZ4" s="150"/>
      <c r="TCA4" s="150"/>
      <c r="TCB4" s="150"/>
      <c r="TCC4" s="150"/>
      <c r="TCD4" s="150"/>
      <c r="TCE4" s="150"/>
      <c r="TCF4" s="150"/>
      <c r="TCG4" s="150"/>
      <c r="TCH4" s="150"/>
      <c r="TCI4" s="150"/>
      <c r="TCJ4" s="150"/>
      <c r="TCK4" s="150"/>
      <c r="TCL4" s="150"/>
      <c r="TCM4" s="150"/>
      <c r="TCN4" s="150"/>
      <c r="TCO4" s="150"/>
      <c r="TCP4" s="150"/>
      <c r="TCQ4" s="150"/>
      <c r="TCR4" s="150"/>
      <c r="TCS4" s="150"/>
      <c r="TCT4" s="150"/>
      <c r="TCU4" s="150"/>
      <c r="TCV4" s="150"/>
      <c r="TCW4" s="150"/>
      <c r="TCX4" s="150"/>
      <c r="TCY4" s="150"/>
      <c r="TCZ4" s="150"/>
      <c r="TDA4" s="150"/>
      <c r="TDB4" s="150"/>
      <c r="TDC4" s="150"/>
      <c r="TDD4" s="150"/>
      <c r="TDE4" s="150"/>
      <c r="TDF4" s="150"/>
      <c r="TDG4" s="150"/>
      <c r="TDH4" s="150"/>
      <c r="TDI4" s="150"/>
      <c r="TDJ4" s="150"/>
      <c r="TDK4" s="150"/>
      <c r="TDL4" s="150"/>
      <c r="TDM4" s="150"/>
      <c r="TDN4" s="150"/>
      <c r="TDO4" s="150"/>
      <c r="TDP4" s="150"/>
      <c r="TDQ4" s="150"/>
      <c r="TDR4" s="150"/>
      <c r="TDS4" s="150"/>
      <c r="TDT4" s="150"/>
      <c r="TDU4" s="150"/>
      <c r="TDV4" s="150"/>
      <c r="TDW4" s="150"/>
      <c r="TDX4" s="150"/>
      <c r="TDY4" s="150"/>
      <c r="TDZ4" s="150"/>
      <c r="TEA4" s="150"/>
      <c r="TEB4" s="150"/>
      <c r="TEC4" s="150"/>
      <c r="TED4" s="150"/>
      <c r="TEE4" s="150"/>
      <c r="TEF4" s="150"/>
      <c r="TEG4" s="150"/>
      <c r="TEH4" s="150"/>
      <c r="TEI4" s="150"/>
      <c r="TEJ4" s="150"/>
      <c r="TEK4" s="150"/>
      <c r="TEL4" s="150"/>
      <c r="TEM4" s="150"/>
      <c r="TEN4" s="150"/>
      <c r="TEO4" s="150"/>
      <c r="TEP4" s="150"/>
      <c r="TEQ4" s="150"/>
      <c r="TER4" s="150"/>
      <c r="TES4" s="150"/>
      <c r="TET4" s="150"/>
      <c r="TEU4" s="150"/>
      <c r="TEV4" s="150"/>
      <c r="TEW4" s="150"/>
      <c r="TEX4" s="150"/>
      <c r="TEY4" s="150"/>
      <c r="TEZ4" s="150"/>
      <c r="TFA4" s="150"/>
      <c r="TFB4" s="150"/>
      <c r="TFC4" s="150"/>
      <c r="TFD4" s="150"/>
      <c r="TFE4" s="150"/>
      <c r="TFF4" s="150"/>
      <c r="TFG4" s="150"/>
      <c r="TFH4" s="150"/>
      <c r="TFI4" s="150"/>
      <c r="TFJ4" s="150"/>
      <c r="TFK4" s="150"/>
      <c r="TFL4" s="150"/>
      <c r="TFM4" s="150"/>
      <c r="TFN4" s="150"/>
      <c r="TFO4" s="150"/>
      <c r="TFP4" s="150"/>
      <c r="TFQ4" s="150"/>
      <c r="TFR4" s="150"/>
      <c r="TFS4" s="150"/>
      <c r="TFT4" s="150"/>
      <c r="TFU4" s="150"/>
      <c r="TFV4" s="150"/>
      <c r="TFW4" s="150"/>
      <c r="TFX4" s="150"/>
      <c r="TFY4" s="150"/>
      <c r="TFZ4" s="150"/>
      <c r="TGA4" s="150"/>
      <c r="TGB4" s="150"/>
      <c r="TGC4" s="150"/>
      <c r="TGD4" s="150"/>
      <c r="TGE4" s="150"/>
      <c r="TGF4" s="150"/>
      <c r="TGG4" s="150"/>
      <c r="TGH4" s="150"/>
      <c r="TGI4" s="150"/>
      <c r="TGJ4" s="150"/>
      <c r="TGK4" s="150"/>
      <c r="TGL4" s="150"/>
      <c r="TGM4" s="150"/>
      <c r="TGN4" s="150"/>
      <c r="TGO4" s="150"/>
      <c r="TGP4" s="150"/>
      <c r="TGQ4" s="150"/>
      <c r="TGR4" s="150"/>
      <c r="TGS4" s="150"/>
      <c r="TGT4" s="150"/>
      <c r="TGU4" s="150"/>
      <c r="TGV4" s="150"/>
      <c r="TGW4" s="150"/>
      <c r="TGX4" s="150"/>
      <c r="TGY4" s="150"/>
      <c r="TGZ4" s="150"/>
      <c r="THA4" s="150"/>
      <c r="THB4" s="150"/>
      <c r="THC4" s="150"/>
      <c r="THD4" s="150"/>
      <c r="THE4" s="150"/>
      <c r="THF4" s="150"/>
      <c r="THG4" s="150"/>
      <c r="THH4" s="150"/>
      <c r="THI4" s="150"/>
      <c r="THJ4" s="150"/>
      <c r="THK4" s="150"/>
      <c r="THL4" s="150"/>
      <c r="THM4" s="150"/>
      <c r="THN4" s="150"/>
      <c r="THO4" s="150"/>
      <c r="THP4" s="150"/>
      <c r="THQ4" s="150"/>
      <c r="THR4" s="150"/>
      <c r="THS4" s="150"/>
      <c r="THT4" s="150"/>
      <c r="THU4" s="150"/>
      <c r="THV4" s="150"/>
      <c r="THW4" s="150"/>
      <c r="THX4" s="150"/>
      <c r="THY4" s="150"/>
      <c r="THZ4" s="150"/>
      <c r="TIA4" s="150"/>
      <c r="TIB4" s="150"/>
      <c r="TIC4" s="150"/>
      <c r="TID4" s="150"/>
      <c r="TIE4" s="150"/>
      <c r="TIF4" s="150"/>
      <c r="TIG4" s="150"/>
      <c r="TIH4" s="150"/>
      <c r="TII4" s="150"/>
      <c r="TIJ4" s="150"/>
      <c r="TIK4" s="150"/>
      <c r="TIL4" s="150"/>
      <c r="TIM4" s="150"/>
      <c r="TIN4" s="150"/>
      <c r="TIO4" s="150"/>
      <c r="TIP4" s="150"/>
      <c r="TIQ4" s="150"/>
      <c r="TIR4" s="150"/>
      <c r="TIS4" s="150"/>
      <c r="TIT4" s="150"/>
      <c r="TIU4" s="150"/>
      <c r="TIV4" s="150"/>
      <c r="TIW4" s="150"/>
      <c r="TIX4" s="150"/>
      <c r="TIY4" s="150"/>
      <c r="TIZ4" s="150"/>
      <c r="TJA4" s="150"/>
      <c r="TJB4" s="150"/>
      <c r="TJC4" s="150"/>
      <c r="TJD4" s="150"/>
      <c r="TJE4" s="150"/>
      <c r="TJF4" s="150"/>
      <c r="TJG4" s="150"/>
      <c r="TJH4" s="150"/>
      <c r="TJI4" s="150"/>
      <c r="TJJ4" s="150"/>
      <c r="TJK4" s="150"/>
      <c r="TJL4" s="150"/>
      <c r="TJM4" s="150"/>
      <c r="TJN4" s="150"/>
      <c r="TJO4" s="150"/>
      <c r="TJP4" s="150"/>
      <c r="TJQ4" s="150"/>
      <c r="TJR4" s="150"/>
      <c r="TJS4" s="150"/>
      <c r="TJT4" s="150"/>
      <c r="TJU4" s="150"/>
      <c r="TJV4" s="150"/>
      <c r="TJW4" s="150"/>
      <c r="TJX4" s="150"/>
      <c r="TJY4" s="150"/>
      <c r="TJZ4" s="150"/>
      <c r="TKA4" s="150"/>
      <c r="TKB4" s="150"/>
      <c r="TKC4" s="150"/>
      <c r="TKD4" s="150"/>
      <c r="TKE4" s="150"/>
      <c r="TKF4" s="150"/>
      <c r="TKG4" s="150"/>
      <c r="TKH4" s="150"/>
      <c r="TKI4" s="150"/>
      <c r="TKJ4" s="150"/>
      <c r="TKK4" s="150"/>
      <c r="TKL4" s="150"/>
      <c r="TKM4" s="150"/>
      <c r="TKN4" s="150"/>
      <c r="TKO4" s="150"/>
      <c r="TKP4" s="150"/>
      <c r="TKQ4" s="150"/>
      <c r="TKR4" s="150"/>
      <c r="TKS4" s="150"/>
      <c r="TKT4" s="150"/>
      <c r="TKU4" s="150"/>
      <c r="TKV4" s="150"/>
      <c r="TKW4" s="150"/>
      <c r="TKX4" s="150"/>
      <c r="TKY4" s="150"/>
      <c r="TKZ4" s="150"/>
      <c r="TLA4" s="150"/>
      <c r="TLB4" s="150"/>
      <c r="TLC4" s="150"/>
      <c r="TLD4" s="150"/>
      <c r="TLE4" s="150"/>
      <c r="TLF4" s="150"/>
      <c r="TLG4" s="150"/>
      <c r="TLH4" s="150"/>
      <c r="TLI4" s="150"/>
      <c r="TLJ4" s="150"/>
      <c r="TLK4" s="150"/>
      <c r="TLL4" s="150"/>
      <c r="TLM4" s="150"/>
      <c r="TLN4" s="150"/>
      <c r="TLO4" s="150"/>
      <c r="TLP4" s="150"/>
      <c r="TLQ4" s="150"/>
      <c r="TLR4" s="150"/>
      <c r="TLS4" s="150"/>
      <c r="TLT4" s="150"/>
      <c r="TLU4" s="150"/>
      <c r="TLV4" s="150"/>
      <c r="TLW4" s="150"/>
      <c r="TLX4" s="150"/>
      <c r="TLY4" s="150"/>
      <c r="TLZ4" s="150"/>
      <c r="TMA4" s="150"/>
      <c r="TMB4" s="150"/>
      <c r="TMC4" s="150"/>
      <c r="TMD4" s="150"/>
      <c r="TME4" s="150"/>
      <c r="TMF4" s="150"/>
      <c r="TMG4" s="150"/>
      <c r="TMH4" s="150"/>
      <c r="TMI4" s="150"/>
      <c r="TMJ4" s="150"/>
      <c r="TMK4" s="150"/>
      <c r="TML4" s="150"/>
      <c r="TMM4" s="150"/>
      <c r="TMN4" s="150"/>
      <c r="TMO4" s="150"/>
      <c r="TMP4" s="150"/>
      <c r="TMQ4" s="150"/>
      <c r="TMR4" s="150"/>
      <c r="TMS4" s="150"/>
      <c r="TMT4" s="150"/>
      <c r="TMU4" s="150"/>
      <c r="TMV4" s="150"/>
      <c r="TMW4" s="150"/>
      <c r="TMX4" s="150"/>
      <c r="TMY4" s="150"/>
      <c r="TMZ4" s="150"/>
      <c r="TNA4" s="150"/>
      <c r="TNB4" s="150"/>
      <c r="TNC4" s="150"/>
      <c r="TND4" s="150"/>
      <c r="TNE4" s="150"/>
      <c r="TNF4" s="150"/>
      <c r="TNG4" s="150"/>
      <c r="TNH4" s="150"/>
      <c r="TNI4" s="150"/>
      <c r="TNJ4" s="150"/>
      <c r="TNK4" s="150"/>
      <c r="TNL4" s="150"/>
      <c r="TNM4" s="150"/>
      <c r="TNN4" s="150"/>
      <c r="TNO4" s="150"/>
      <c r="TNP4" s="150"/>
      <c r="TNQ4" s="150"/>
      <c r="TNR4" s="150"/>
      <c r="TNS4" s="150"/>
      <c r="TNT4" s="150"/>
      <c r="TNU4" s="150"/>
      <c r="TNV4" s="150"/>
      <c r="TNW4" s="150"/>
      <c r="TNX4" s="150"/>
      <c r="TNY4" s="150"/>
      <c r="TNZ4" s="150"/>
      <c r="TOA4" s="150"/>
      <c r="TOB4" s="150"/>
      <c r="TOC4" s="150"/>
      <c r="TOD4" s="150"/>
      <c r="TOE4" s="150"/>
      <c r="TOF4" s="150"/>
      <c r="TOG4" s="150"/>
      <c r="TOH4" s="150"/>
      <c r="TOI4" s="150"/>
      <c r="TOJ4" s="150"/>
      <c r="TOK4" s="150"/>
      <c r="TOL4" s="150"/>
      <c r="TOM4" s="150"/>
      <c r="TON4" s="150"/>
      <c r="TOO4" s="150"/>
      <c r="TOP4" s="150"/>
      <c r="TOQ4" s="150"/>
      <c r="TOR4" s="150"/>
      <c r="TOS4" s="150"/>
      <c r="TOT4" s="150"/>
      <c r="TOU4" s="150"/>
      <c r="TOV4" s="150"/>
      <c r="TOW4" s="150"/>
      <c r="TOX4" s="150"/>
      <c r="TOY4" s="150"/>
      <c r="TOZ4" s="150"/>
      <c r="TPA4" s="150"/>
      <c r="TPB4" s="150"/>
      <c r="TPC4" s="150"/>
      <c r="TPD4" s="150"/>
      <c r="TPE4" s="150"/>
      <c r="TPF4" s="150"/>
      <c r="TPG4" s="150"/>
      <c r="TPH4" s="150"/>
      <c r="TPI4" s="150"/>
      <c r="TPJ4" s="150"/>
      <c r="TPK4" s="150"/>
      <c r="TPL4" s="150"/>
      <c r="TPM4" s="150"/>
      <c r="TPN4" s="150"/>
      <c r="TPO4" s="150"/>
      <c r="TPP4" s="150"/>
      <c r="TPQ4" s="150"/>
      <c r="TPR4" s="150"/>
      <c r="TPS4" s="150"/>
      <c r="TPT4" s="150"/>
      <c r="TPU4" s="150"/>
      <c r="TPV4" s="150"/>
      <c r="TPW4" s="150"/>
      <c r="TPX4" s="150"/>
      <c r="TPY4" s="150"/>
      <c r="TPZ4" s="150"/>
      <c r="TQA4" s="150"/>
      <c r="TQB4" s="150"/>
      <c r="TQC4" s="150"/>
      <c r="TQD4" s="150"/>
      <c r="TQE4" s="150"/>
      <c r="TQF4" s="150"/>
      <c r="TQG4" s="150"/>
      <c r="TQH4" s="150"/>
      <c r="TQI4" s="150"/>
      <c r="TQJ4" s="150"/>
      <c r="TQK4" s="150"/>
      <c r="TQL4" s="150"/>
      <c r="TQM4" s="150"/>
      <c r="TQN4" s="150"/>
      <c r="TQO4" s="150"/>
      <c r="TQP4" s="150"/>
      <c r="TQQ4" s="150"/>
      <c r="TQR4" s="150"/>
      <c r="TQS4" s="150"/>
      <c r="TQT4" s="150"/>
      <c r="TQU4" s="150"/>
      <c r="TQV4" s="150"/>
      <c r="TQW4" s="150"/>
      <c r="TQX4" s="150"/>
      <c r="TQY4" s="150"/>
      <c r="TQZ4" s="150"/>
      <c r="TRA4" s="150"/>
      <c r="TRB4" s="150"/>
      <c r="TRC4" s="150"/>
      <c r="TRD4" s="150"/>
      <c r="TRE4" s="150"/>
      <c r="TRF4" s="150"/>
      <c r="TRG4" s="150"/>
      <c r="TRH4" s="150"/>
      <c r="TRI4" s="150"/>
      <c r="TRJ4" s="150"/>
      <c r="TRK4" s="150"/>
      <c r="TRL4" s="150"/>
      <c r="TRM4" s="150"/>
      <c r="TRN4" s="150"/>
      <c r="TRO4" s="150"/>
      <c r="TRP4" s="150"/>
      <c r="TRQ4" s="150"/>
      <c r="TRR4" s="150"/>
      <c r="TRS4" s="150"/>
      <c r="TRT4" s="150"/>
      <c r="TRU4" s="150"/>
      <c r="TRV4" s="150"/>
      <c r="TRW4" s="150"/>
      <c r="TRX4" s="150"/>
      <c r="TRY4" s="150"/>
      <c r="TRZ4" s="150"/>
      <c r="TSA4" s="150"/>
      <c r="TSB4" s="150"/>
      <c r="TSC4" s="150"/>
      <c r="TSD4" s="150"/>
      <c r="TSE4" s="150"/>
      <c r="TSF4" s="150"/>
      <c r="TSG4" s="150"/>
      <c r="TSH4" s="150"/>
      <c r="TSI4" s="150"/>
      <c r="TSJ4" s="150"/>
      <c r="TSK4" s="150"/>
      <c r="TSL4" s="150"/>
      <c r="TSM4" s="150"/>
      <c r="TSN4" s="150"/>
      <c r="TSO4" s="150"/>
      <c r="TSP4" s="150"/>
      <c r="TSQ4" s="150"/>
      <c r="TSR4" s="150"/>
      <c r="TSS4" s="150"/>
      <c r="TST4" s="150"/>
      <c r="TSU4" s="150"/>
      <c r="TSV4" s="150"/>
      <c r="TSW4" s="150"/>
      <c r="TSX4" s="150"/>
      <c r="TSY4" s="150"/>
      <c r="TSZ4" s="150"/>
      <c r="TTA4" s="150"/>
      <c r="TTB4" s="150"/>
      <c r="TTC4" s="150"/>
      <c r="TTD4" s="150"/>
      <c r="TTE4" s="150"/>
      <c r="TTF4" s="150"/>
      <c r="TTG4" s="150"/>
      <c r="TTH4" s="150"/>
      <c r="TTI4" s="150"/>
      <c r="TTJ4" s="150"/>
      <c r="TTK4" s="150"/>
      <c r="TTL4" s="150"/>
      <c r="TTM4" s="150"/>
      <c r="TTN4" s="150"/>
      <c r="TTO4" s="150"/>
      <c r="TTP4" s="150"/>
      <c r="TTQ4" s="150"/>
      <c r="TTR4" s="150"/>
      <c r="TTS4" s="150"/>
      <c r="TTT4" s="150"/>
      <c r="TTU4" s="150"/>
      <c r="TTV4" s="150"/>
      <c r="TTW4" s="150"/>
      <c r="TTX4" s="150"/>
      <c r="TTY4" s="150"/>
      <c r="TTZ4" s="150"/>
      <c r="TUA4" s="150"/>
      <c r="TUB4" s="150"/>
      <c r="TUC4" s="150"/>
      <c r="TUD4" s="150"/>
      <c r="TUE4" s="150"/>
      <c r="TUF4" s="150"/>
      <c r="TUG4" s="150"/>
      <c r="TUH4" s="150"/>
      <c r="TUI4" s="150"/>
      <c r="TUJ4" s="150"/>
      <c r="TUK4" s="150"/>
      <c r="TUL4" s="150"/>
      <c r="TUM4" s="150"/>
      <c r="TUN4" s="150"/>
      <c r="TUO4" s="150"/>
      <c r="TUP4" s="150"/>
      <c r="TUQ4" s="150"/>
      <c r="TUR4" s="150"/>
      <c r="TUS4" s="150"/>
      <c r="TUT4" s="150"/>
      <c r="TUU4" s="150"/>
      <c r="TUV4" s="150"/>
      <c r="TUW4" s="150"/>
      <c r="TUX4" s="150"/>
      <c r="TUY4" s="150"/>
      <c r="TUZ4" s="150"/>
      <c r="TVA4" s="150"/>
      <c r="TVB4" s="150"/>
      <c r="TVC4" s="150"/>
      <c r="TVD4" s="150"/>
      <c r="TVE4" s="150"/>
      <c r="TVF4" s="150"/>
      <c r="TVG4" s="150"/>
      <c r="TVH4" s="150"/>
      <c r="TVI4" s="150"/>
      <c r="TVJ4" s="150"/>
      <c r="TVK4" s="150"/>
      <c r="TVL4" s="150"/>
      <c r="TVM4" s="150"/>
      <c r="TVN4" s="150"/>
      <c r="TVO4" s="150"/>
      <c r="TVP4" s="150"/>
      <c r="TVQ4" s="150"/>
      <c r="TVR4" s="150"/>
      <c r="TVS4" s="150"/>
      <c r="TVT4" s="150"/>
      <c r="TVU4" s="150"/>
      <c r="TVV4" s="150"/>
      <c r="TVW4" s="150"/>
      <c r="TVX4" s="150"/>
      <c r="TVY4" s="150"/>
      <c r="TVZ4" s="150"/>
      <c r="TWA4" s="150"/>
      <c r="TWB4" s="150"/>
      <c r="TWC4" s="150"/>
      <c r="TWD4" s="150"/>
      <c r="TWE4" s="150"/>
      <c r="TWF4" s="150"/>
      <c r="TWG4" s="150"/>
      <c r="TWH4" s="150"/>
      <c r="TWI4" s="150"/>
      <c r="TWJ4" s="150"/>
      <c r="TWK4" s="150"/>
      <c r="TWL4" s="150"/>
      <c r="TWM4" s="150"/>
      <c r="TWN4" s="150"/>
      <c r="TWO4" s="150"/>
      <c r="TWP4" s="150"/>
      <c r="TWQ4" s="150"/>
      <c r="TWR4" s="150"/>
      <c r="TWS4" s="150"/>
      <c r="TWT4" s="150"/>
      <c r="TWU4" s="150"/>
      <c r="TWV4" s="150"/>
      <c r="TWW4" s="150"/>
      <c r="TWX4" s="150"/>
      <c r="TWY4" s="150"/>
      <c r="TWZ4" s="150"/>
      <c r="TXA4" s="150"/>
      <c r="TXB4" s="150"/>
      <c r="TXC4" s="150"/>
      <c r="TXD4" s="150"/>
      <c r="TXE4" s="150"/>
      <c r="TXF4" s="150"/>
      <c r="TXG4" s="150"/>
      <c r="TXH4" s="150"/>
      <c r="TXI4" s="150"/>
      <c r="TXJ4" s="150"/>
      <c r="TXK4" s="150"/>
      <c r="TXL4" s="150"/>
      <c r="TXM4" s="150"/>
      <c r="TXN4" s="150"/>
      <c r="TXO4" s="150"/>
      <c r="TXP4" s="150"/>
      <c r="TXQ4" s="150"/>
      <c r="TXR4" s="150"/>
      <c r="TXS4" s="150"/>
      <c r="TXT4" s="150"/>
      <c r="TXU4" s="150"/>
      <c r="TXV4" s="150"/>
      <c r="TXW4" s="150"/>
      <c r="TXX4" s="150"/>
      <c r="TXY4" s="150"/>
      <c r="TXZ4" s="150"/>
      <c r="TYA4" s="150"/>
      <c r="TYB4" s="150"/>
      <c r="TYC4" s="150"/>
      <c r="TYD4" s="150"/>
      <c r="TYE4" s="150"/>
      <c r="TYF4" s="150"/>
      <c r="TYG4" s="150"/>
      <c r="TYH4" s="150"/>
      <c r="TYI4" s="150"/>
      <c r="TYJ4" s="150"/>
      <c r="TYK4" s="150"/>
      <c r="TYL4" s="150"/>
      <c r="TYM4" s="150"/>
      <c r="TYN4" s="150"/>
      <c r="TYO4" s="150"/>
      <c r="TYP4" s="150"/>
      <c r="TYQ4" s="150"/>
      <c r="TYR4" s="150"/>
      <c r="TYS4" s="150"/>
      <c r="TYT4" s="150"/>
      <c r="TYU4" s="150"/>
      <c r="TYV4" s="150"/>
      <c r="TYW4" s="150"/>
      <c r="TYX4" s="150"/>
      <c r="TYY4" s="150"/>
      <c r="TYZ4" s="150"/>
      <c r="TZA4" s="150"/>
      <c r="TZB4" s="150"/>
      <c r="TZC4" s="150"/>
      <c r="TZD4" s="150"/>
      <c r="TZE4" s="150"/>
      <c r="TZF4" s="150"/>
      <c r="TZG4" s="150"/>
      <c r="TZH4" s="150"/>
      <c r="TZI4" s="150"/>
      <c r="TZJ4" s="150"/>
      <c r="TZK4" s="150"/>
      <c r="TZL4" s="150"/>
      <c r="TZM4" s="150"/>
      <c r="TZN4" s="150"/>
      <c r="TZO4" s="150"/>
      <c r="TZP4" s="150"/>
      <c r="TZQ4" s="150"/>
      <c r="TZR4" s="150"/>
      <c r="TZS4" s="150"/>
      <c r="TZT4" s="150"/>
      <c r="TZU4" s="150"/>
      <c r="TZV4" s="150"/>
      <c r="TZW4" s="150"/>
      <c r="TZX4" s="150"/>
      <c r="TZY4" s="150"/>
      <c r="TZZ4" s="150"/>
      <c r="UAA4" s="150"/>
      <c r="UAB4" s="150"/>
      <c r="UAC4" s="150"/>
      <c r="UAD4" s="150"/>
      <c r="UAE4" s="150"/>
      <c r="UAF4" s="150"/>
      <c r="UAG4" s="150"/>
      <c r="UAH4" s="150"/>
      <c r="UAI4" s="150"/>
      <c r="UAJ4" s="150"/>
      <c r="UAK4" s="150"/>
      <c r="UAL4" s="150"/>
      <c r="UAM4" s="150"/>
      <c r="UAN4" s="150"/>
      <c r="UAO4" s="150"/>
      <c r="UAP4" s="150"/>
      <c r="UAQ4" s="150"/>
      <c r="UAR4" s="150"/>
      <c r="UAS4" s="150"/>
      <c r="UAT4" s="150"/>
      <c r="UAU4" s="150"/>
      <c r="UAV4" s="150"/>
      <c r="UAW4" s="150"/>
      <c r="UAX4" s="150"/>
      <c r="UAY4" s="150"/>
      <c r="UAZ4" s="150"/>
      <c r="UBA4" s="150"/>
      <c r="UBB4" s="150"/>
      <c r="UBC4" s="150"/>
      <c r="UBD4" s="150"/>
      <c r="UBE4" s="150"/>
      <c r="UBF4" s="150"/>
      <c r="UBG4" s="150"/>
      <c r="UBH4" s="150"/>
      <c r="UBI4" s="150"/>
      <c r="UBJ4" s="150"/>
      <c r="UBK4" s="150"/>
      <c r="UBL4" s="150"/>
      <c r="UBM4" s="150"/>
      <c r="UBN4" s="150"/>
      <c r="UBO4" s="150"/>
      <c r="UBP4" s="150"/>
      <c r="UBQ4" s="150"/>
      <c r="UBR4" s="150"/>
      <c r="UBS4" s="150"/>
      <c r="UBT4" s="150"/>
      <c r="UBU4" s="150"/>
      <c r="UBV4" s="150"/>
      <c r="UBW4" s="150"/>
      <c r="UBX4" s="150"/>
      <c r="UBY4" s="150"/>
      <c r="UBZ4" s="150"/>
      <c r="UCA4" s="150"/>
      <c r="UCB4" s="150"/>
      <c r="UCC4" s="150"/>
      <c r="UCD4" s="150"/>
      <c r="UCE4" s="150"/>
      <c r="UCF4" s="150"/>
      <c r="UCG4" s="150"/>
      <c r="UCH4" s="150"/>
      <c r="UCI4" s="150"/>
      <c r="UCJ4" s="150"/>
      <c r="UCK4" s="150"/>
      <c r="UCL4" s="150"/>
      <c r="UCM4" s="150"/>
      <c r="UCN4" s="150"/>
      <c r="UCO4" s="150"/>
      <c r="UCP4" s="150"/>
      <c r="UCQ4" s="150"/>
      <c r="UCR4" s="150"/>
      <c r="UCS4" s="150"/>
      <c r="UCT4" s="150"/>
      <c r="UCU4" s="150"/>
      <c r="UCV4" s="150"/>
      <c r="UCW4" s="150"/>
      <c r="UCX4" s="150"/>
      <c r="UCY4" s="150"/>
      <c r="UCZ4" s="150"/>
      <c r="UDA4" s="150"/>
      <c r="UDB4" s="150"/>
      <c r="UDC4" s="150"/>
      <c r="UDD4" s="150"/>
      <c r="UDE4" s="150"/>
      <c r="UDF4" s="150"/>
      <c r="UDG4" s="150"/>
      <c r="UDH4" s="150"/>
      <c r="UDI4" s="150"/>
      <c r="UDJ4" s="150"/>
      <c r="UDK4" s="150"/>
      <c r="UDL4" s="150"/>
      <c r="UDM4" s="150"/>
      <c r="UDN4" s="150"/>
      <c r="UDO4" s="150"/>
      <c r="UDP4" s="150"/>
      <c r="UDQ4" s="150"/>
      <c r="UDR4" s="150"/>
      <c r="UDS4" s="150"/>
      <c r="UDT4" s="150"/>
      <c r="UDU4" s="150"/>
      <c r="UDV4" s="150"/>
      <c r="UDW4" s="150"/>
      <c r="UDX4" s="150"/>
      <c r="UDY4" s="150"/>
      <c r="UDZ4" s="150"/>
      <c r="UEA4" s="150"/>
      <c r="UEB4" s="150"/>
      <c r="UEC4" s="150"/>
      <c r="UED4" s="150"/>
      <c r="UEE4" s="150"/>
      <c r="UEF4" s="150"/>
      <c r="UEG4" s="150"/>
      <c r="UEH4" s="150"/>
      <c r="UEI4" s="150"/>
      <c r="UEJ4" s="150"/>
      <c r="UEK4" s="150"/>
      <c r="UEL4" s="150"/>
      <c r="UEM4" s="150"/>
      <c r="UEN4" s="150"/>
      <c r="UEO4" s="150"/>
      <c r="UEP4" s="150"/>
      <c r="UEQ4" s="150"/>
      <c r="UER4" s="150"/>
      <c r="UES4" s="150"/>
      <c r="UET4" s="150"/>
      <c r="UEU4" s="150"/>
      <c r="UEV4" s="150"/>
      <c r="UEW4" s="150"/>
      <c r="UEX4" s="150"/>
      <c r="UEY4" s="150"/>
      <c r="UEZ4" s="150"/>
      <c r="UFA4" s="150"/>
      <c r="UFB4" s="150"/>
      <c r="UFC4" s="150"/>
      <c r="UFD4" s="150"/>
      <c r="UFE4" s="150"/>
      <c r="UFF4" s="150"/>
      <c r="UFG4" s="150"/>
      <c r="UFH4" s="150"/>
      <c r="UFI4" s="150"/>
      <c r="UFJ4" s="150"/>
      <c r="UFK4" s="150"/>
      <c r="UFL4" s="150"/>
      <c r="UFM4" s="150"/>
      <c r="UFN4" s="150"/>
      <c r="UFO4" s="150"/>
      <c r="UFP4" s="150"/>
      <c r="UFQ4" s="150"/>
      <c r="UFR4" s="150"/>
      <c r="UFS4" s="150"/>
      <c r="UFT4" s="150"/>
      <c r="UFU4" s="150"/>
      <c r="UFV4" s="150"/>
      <c r="UFW4" s="150"/>
      <c r="UFX4" s="150"/>
      <c r="UFY4" s="150"/>
      <c r="UFZ4" s="150"/>
      <c r="UGA4" s="150"/>
      <c r="UGB4" s="150"/>
      <c r="UGC4" s="150"/>
      <c r="UGD4" s="150"/>
      <c r="UGE4" s="150"/>
      <c r="UGF4" s="150"/>
      <c r="UGG4" s="150"/>
      <c r="UGH4" s="150"/>
      <c r="UGI4" s="150"/>
      <c r="UGJ4" s="150"/>
      <c r="UGK4" s="150"/>
      <c r="UGL4" s="150"/>
      <c r="UGM4" s="150"/>
      <c r="UGN4" s="150"/>
      <c r="UGO4" s="150"/>
      <c r="UGP4" s="150"/>
      <c r="UGQ4" s="150"/>
      <c r="UGR4" s="150"/>
      <c r="UGS4" s="150"/>
      <c r="UGT4" s="150"/>
      <c r="UGU4" s="150"/>
      <c r="UGV4" s="150"/>
      <c r="UGW4" s="150"/>
      <c r="UGX4" s="150"/>
      <c r="UGY4" s="150"/>
      <c r="UGZ4" s="150"/>
      <c r="UHA4" s="150"/>
      <c r="UHB4" s="150"/>
      <c r="UHC4" s="150"/>
      <c r="UHD4" s="150"/>
      <c r="UHE4" s="150"/>
      <c r="UHF4" s="150"/>
      <c r="UHG4" s="150"/>
      <c r="UHH4" s="150"/>
      <c r="UHI4" s="150"/>
      <c r="UHJ4" s="150"/>
      <c r="UHK4" s="150"/>
      <c r="UHL4" s="150"/>
      <c r="UHM4" s="150"/>
      <c r="UHN4" s="150"/>
      <c r="UHO4" s="150"/>
      <c r="UHP4" s="150"/>
      <c r="UHQ4" s="150"/>
      <c r="UHR4" s="150"/>
      <c r="UHS4" s="150"/>
      <c r="UHT4" s="150"/>
      <c r="UHU4" s="150"/>
      <c r="UHV4" s="150"/>
      <c r="UHW4" s="150"/>
      <c r="UHX4" s="150"/>
      <c r="UHY4" s="150"/>
      <c r="UHZ4" s="150"/>
      <c r="UIA4" s="150"/>
      <c r="UIB4" s="150"/>
      <c r="UIC4" s="150"/>
      <c r="UID4" s="150"/>
      <c r="UIE4" s="150"/>
      <c r="UIF4" s="150"/>
      <c r="UIG4" s="150"/>
      <c r="UIH4" s="150"/>
      <c r="UII4" s="150"/>
      <c r="UIJ4" s="150"/>
      <c r="UIK4" s="150"/>
      <c r="UIL4" s="150"/>
      <c r="UIM4" s="150"/>
      <c r="UIN4" s="150"/>
      <c r="UIO4" s="150"/>
      <c r="UIP4" s="150"/>
      <c r="UIQ4" s="150"/>
      <c r="UIR4" s="150"/>
      <c r="UIS4" s="150"/>
      <c r="UIT4" s="150"/>
      <c r="UIU4" s="150"/>
      <c r="UIV4" s="150"/>
      <c r="UIW4" s="150"/>
      <c r="UIX4" s="150"/>
      <c r="UIY4" s="150"/>
      <c r="UIZ4" s="150"/>
      <c r="UJA4" s="150"/>
      <c r="UJB4" s="150"/>
      <c r="UJC4" s="150"/>
      <c r="UJD4" s="150"/>
      <c r="UJE4" s="150"/>
      <c r="UJF4" s="150"/>
      <c r="UJG4" s="150"/>
      <c r="UJH4" s="150"/>
      <c r="UJI4" s="150"/>
      <c r="UJJ4" s="150"/>
      <c r="UJK4" s="150"/>
      <c r="UJL4" s="150"/>
      <c r="UJM4" s="150"/>
      <c r="UJN4" s="150"/>
      <c r="UJO4" s="150"/>
      <c r="UJP4" s="150"/>
      <c r="UJQ4" s="150"/>
      <c r="UJR4" s="150"/>
      <c r="UJS4" s="150"/>
      <c r="UJT4" s="150"/>
      <c r="UJU4" s="150"/>
      <c r="UJV4" s="150"/>
      <c r="UJW4" s="150"/>
      <c r="UJX4" s="150"/>
      <c r="UJY4" s="150"/>
      <c r="UJZ4" s="150"/>
      <c r="UKA4" s="150"/>
      <c r="UKB4" s="150"/>
      <c r="UKC4" s="150"/>
      <c r="UKD4" s="150"/>
      <c r="UKE4" s="150"/>
      <c r="UKF4" s="150"/>
      <c r="UKG4" s="150"/>
      <c r="UKH4" s="150"/>
      <c r="UKI4" s="150"/>
      <c r="UKJ4" s="150"/>
      <c r="UKK4" s="150"/>
      <c r="UKL4" s="150"/>
      <c r="UKM4" s="150"/>
      <c r="UKN4" s="150"/>
      <c r="UKO4" s="150"/>
      <c r="UKP4" s="150"/>
      <c r="UKQ4" s="150"/>
      <c r="UKR4" s="150"/>
      <c r="UKS4" s="150"/>
      <c r="UKT4" s="150"/>
      <c r="UKU4" s="150"/>
      <c r="UKV4" s="150"/>
      <c r="UKW4" s="150"/>
      <c r="UKX4" s="150"/>
      <c r="UKY4" s="150"/>
      <c r="UKZ4" s="150"/>
      <c r="ULA4" s="150"/>
      <c r="ULB4" s="150"/>
      <c r="ULC4" s="150"/>
      <c r="ULD4" s="150"/>
      <c r="ULE4" s="150"/>
      <c r="ULF4" s="150"/>
      <c r="ULG4" s="150"/>
      <c r="ULH4" s="150"/>
      <c r="ULI4" s="150"/>
      <c r="ULJ4" s="150"/>
      <c r="ULK4" s="150"/>
      <c r="ULL4" s="150"/>
      <c r="ULM4" s="150"/>
      <c r="ULN4" s="150"/>
      <c r="ULO4" s="150"/>
      <c r="ULP4" s="150"/>
      <c r="ULQ4" s="150"/>
      <c r="ULR4" s="150"/>
      <c r="ULS4" s="150"/>
      <c r="ULT4" s="150"/>
      <c r="ULU4" s="150"/>
      <c r="ULV4" s="150"/>
      <c r="ULW4" s="150"/>
      <c r="ULX4" s="150"/>
      <c r="ULY4" s="150"/>
      <c r="ULZ4" s="150"/>
      <c r="UMA4" s="150"/>
      <c r="UMB4" s="150"/>
      <c r="UMC4" s="150"/>
      <c r="UMD4" s="150"/>
      <c r="UME4" s="150"/>
      <c r="UMF4" s="150"/>
      <c r="UMG4" s="150"/>
      <c r="UMH4" s="150"/>
      <c r="UMI4" s="150"/>
      <c r="UMJ4" s="150"/>
      <c r="UMK4" s="150"/>
      <c r="UML4" s="150"/>
      <c r="UMM4" s="150"/>
      <c r="UMN4" s="150"/>
      <c r="UMO4" s="150"/>
      <c r="UMP4" s="150"/>
      <c r="UMQ4" s="150"/>
      <c r="UMR4" s="150"/>
      <c r="UMS4" s="150"/>
      <c r="UMT4" s="150"/>
      <c r="UMU4" s="150"/>
      <c r="UMV4" s="150"/>
      <c r="UMW4" s="150"/>
      <c r="UMX4" s="150"/>
      <c r="UMY4" s="150"/>
      <c r="UMZ4" s="150"/>
      <c r="UNA4" s="150"/>
      <c r="UNB4" s="150"/>
      <c r="UNC4" s="150"/>
      <c r="UND4" s="150"/>
      <c r="UNE4" s="150"/>
      <c r="UNF4" s="150"/>
      <c r="UNG4" s="150"/>
      <c r="UNH4" s="150"/>
      <c r="UNI4" s="150"/>
      <c r="UNJ4" s="150"/>
      <c r="UNK4" s="150"/>
      <c r="UNL4" s="150"/>
      <c r="UNM4" s="150"/>
      <c r="UNN4" s="150"/>
      <c r="UNO4" s="150"/>
      <c r="UNP4" s="150"/>
      <c r="UNQ4" s="150"/>
      <c r="UNR4" s="150"/>
      <c r="UNS4" s="150"/>
      <c r="UNT4" s="150"/>
      <c r="UNU4" s="150"/>
      <c r="UNV4" s="150"/>
      <c r="UNW4" s="150"/>
      <c r="UNX4" s="150"/>
      <c r="UNY4" s="150"/>
      <c r="UNZ4" s="150"/>
      <c r="UOA4" s="150"/>
      <c r="UOB4" s="150"/>
      <c r="UOC4" s="150"/>
      <c r="UOD4" s="150"/>
      <c r="UOE4" s="150"/>
      <c r="UOF4" s="150"/>
      <c r="UOG4" s="150"/>
      <c r="UOH4" s="150"/>
      <c r="UOI4" s="150"/>
      <c r="UOJ4" s="150"/>
      <c r="UOK4" s="150"/>
      <c r="UOL4" s="150"/>
      <c r="UOM4" s="150"/>
      <c r="UON4" s="150"/>
      <c r="UOO4" s="150"/>
      <c r="UOP4" s="150"/>
      <c r="UOQ4" s="150"/>
      <c r="UOR4" s="150"/>
      <c r="UOS4" s="150"/>
      <c r="UOT4" s="150"/>
      <c r="UOU4" s="150"/>
      <c r="UOV4" s="150"/>
      <c r="UOW4" s="150"/>
      <c r="UOX4" s="150"/>
      <c r="UOY4" s="150"/>
      <c r="UOZ4" s="150"/>
      <c r="UPA4" s="150"/>
      <c r="UPB4" s="150"/>
      <c r="UPC4" s="150"/>
      <c r="UPD4" s="150"/>
      <c r="UPE4" s="150"/>
      <c r="UPF4" s="150"/>
      <c r="UPG4" s="150"/>
      <c r="UPH4" s="150"/>
      <c r="UPI4" s="150"/>
      <c r="UPJ4" s="150"/>
      <c r="UPK4" s="150"/>
      <c r="UPL4" s="150"/>
      <c r="UPM4" s="150"/>
      <c r="UPN4" s="150"/>
      <c r="UPO4" s="150"/>
      <c r="UPP4" s="150"/>
      <c r="UPQ4" s="150"/>
      <c r="UPR4" s="150"/>
      <c r="UPS4" s="150"/>
      <c r="UPT4" s="150"/>
      <c r="UPU4" s="150"/>
      <c r="UPV4" s="150"/>
      <c r="UPW4" s="150"/>
      <c r="UPX4" s="150"/>
      <c r="UPY4" s="150"/>
      <c r="UPZ4" s="150"/>
      <c r="UQA4" s="150"/>
      <c r="UQB4" s="150"/>
      <c r="UQC4" s="150"/>
      <c r="UQD4" s="150"/>
      <c r="UQE4" s="150"/>
      <c r="UQF4" s="150"/>
      <c r="UQG4" s="150"/>
      <c r="UQH4" s="150"/>
      <c r="UQI4" s="150"/>
      <c r="UQJ4" s="150"/>
      <c r="UQK4" s="150"/>
      <c r="UQL4" s="150"/>
      <c r="UQM4" s="150"/>
      <c r="UQN4" s="150"/>
      <c r="UQO4" s="150"/>
      <c r="UQP4" s="150"/>
      <c r="UQQ4" s="150"/>
      <c r="UQR4" s="150"/>
      <c r="UQS4" s="150"/>
      <c r="UQT4" s="150"/>
      <c r="UQU4" s="150"/>
      <c r="UQV4" s="150"/>
      <c r="UQW4" s="150"/>
      <c r="UQX4" s="150"/>
      <c r="UQY4" s="150"/>
      <c r="UQZ4" s="150"/>
      <c r="URA4" s="150"/>
      <c r="URB4" s="150"/>
      <c r="URC4" s="150"/>
      <c r="URD4" s="150"/>
      <c r="URE4" s="150"/>
      <c r="URF4" s="150"/>
      <c r="URG4" s="150"/>
      <c r="URH4" s="150"/>
      <c r="URI4" s="150"/>
      <c r="URJ4" s="150"/>
      <c r="URK4" s="150"/>
      <c r="URL4" s="150"/>
      <c r="URM4" s="150"/>
      <c r="URN4" s="150"/>
      <c r="URO4" s="150"/>
      <c r="URP4" s="150"/>
      <c r="URQ4" s="150"/>
      <c r="URR4" s="150"/>
      <c r="URS4" s="150"/>
      <c r="URT4" s="150"/>
      <c r="URU4" s="150"/>
      <c r="URV4" s="150"/>
      <c r="URW4" s="150"/>
      <c r="URX4" s="150"/>
      <c r="URY4" s="150"/>
      <c r="URZ4" s="150"/>
      <c r="USA4" s="150"/>
      <c r="USB4" s="150"/>
      <c r="USC4" s="150"/>
      <c r="USD4" s="150"/>
      <c r="USE4" s="150"/>
      <c r="USF4" s="150"/>
      <c r="USG4" s="150"/>
      <c r="USH4" s="150"/>
      <c r="USI4" s="150"/>
      <c r="USJ4" s="150"/>
      <c r="USK4" s="150"/>
      <c r="USL4" s="150"/>
      <c r="USM4" s="150"/>
      <c r="USN4" s="150"/>
      <c r="USO4" s="150"/>
      <c r="USP4" s="150"/>
      <c r="USQ4" s="150"/>
      <c r="USR4" s="150"/>
      <c r="USS4" s="150"/>
      <c r="UST4" s="150"/>
      <c r="USU4" s="150"/>
      <c r="USV4" s="150"/>
      <c r="USW4" s="150"/>
      <c r="USX4" s="150"/>
      <c r="USY4" s="150"/>
      <c r="USZ4" s="150"/>
      <c r="UTA4" s="150"/>
      <c r="UTB4" s="150"/>
      <c r="UTC4" s="150"/>
      <c r="UTD4" s="150"/>
      <c r="UTE4" s="150"/>
      <c r="UTF4" s="150"/>
      <c r="UTG4" s="150"/>
      <c r="UTH4" s="150"/>
      <c r="UTI4" s="150"/>
      <c r="UTJ4" s="150"/>
      <c r="UTK4" s="150"/>
      <c r="UTL4" s="150"/>
      <c r="UTM4" s="150"/>
      <c r="UTN4" s="150"/>
      <c r="UTO4" s="150"/>
      <c r="UTP4" s="150"/>
      <c r="UTQ4" s="150"/>
      <c r="UTR4" s="150"/>
      <c r="UTS4" s="150"/>
      <c r="UTT4" s="150"/>
      <c r="UTU4" s="150"/>
      <c r="UTV4" s="150"/>
      <c r="UTW4" s="150"/>
      <c r="UTX4" s="150"/>
      <c r="UTY4" s="150"/>
      <c r="UTZ4" s="150"/>
      <c r="UUA4" s="150"/>
      <c r="UUB4" s="150"/>
      <c r="UUC4" s="150"/>
      <c r="UUD4" s="150"/>
      <c r="UUE4" s="150"/>
      <c r="UUF4" s="150"/>
      <c r="UUG4" s="150"/>
      <c r="UUH4" s="150"/>
      <c r="UUI4" s="150"/>
      <c r="UUJ4" s="150"/>
      <c r="UUK4" s="150"/>
      <c r="UUL4" s="150"/>
      <c r="UUM4" s="150"/>
      <c r="UUN4" s="150"/>
      <c r="UUO4" s="150"/>
      <c r="UUP4" s="150"/>
      <c r="UUQ4" s="150"/>
      <c r="UUR4" s="150"/>
      <c r="UUS4" s="150"/>
      <c r="UUT4" s="150"/>
      <c r="UUU4" s="150"/>
      <c r="UUV4" s="150"/>
      <c r="UUW4" s="150"/>
      <c r="UUX4" s="150"/>
      <c r="UUY4" s="150"/>
      <c r="UUZ4" s="150"/>
      <c r="UVA4" s="150"/>
      <c r="UVB4" s="150"/>
      <c r="UVC4" s="150"/>
      <c r="UVD4" s="150"/>
      <c r="UVE4" s="150"/>
      <c r="UVF4" s="150"/>
      <c r="UVG4" s="150"/>
      <c r="UVH4" s="150"/>
      <c r="UVI4" s="150"/>
      <c r="UVJ4" s="150"/>
      <c r="UVK4" s="150"/>
      <c r="UVL4" s="150"/>
      <c r="UVM4" s="150"/>
      <c r="UVN4" s="150"/>
      <c r="UVO4" s="150"/>
      <c r="UVP4" s="150"/>
      <c r="UVQ4" s="150"/>
      <c r="UVR4" s="150"/>
      <c r="UVS4" s="150"/>
      <c r="UVT4" s="150"/>
      <c r="UVU4" s="150"/>
      <c r="UVV4" s="150"/>
      <c r="UVW4" s="150"/>
      <c r="UVX4" s="150"/>
      <c r="UVY4" s="150"/>
      <c r="UVZ4" s="150"/>
      <c r="UWA4" s="150"/>
      <c r="UWB4" s="150"/>
      <c r="UWC4" s="150"/>
      <c r="UWD4" s="150"/>
      <c r="UWE4" s="150"/>
      <c r="UWF4" s="150"/>
      <c r="UWG4" s="150"/>
      <c r="UWH4" s="150"/>
      <c r="UWI4" s="150"/>
      <c r="UWJ4" s="150"/>
      <c r="UWK4" s="150"/>
      <c r="UWL4" s="150"/>
      <c r="UWM4" s="150"/>
      <c r="UWN4" s="150"/>
      <c r="UWO4" s="150"/>
      <c r="UWP4" s="150"/>
      <c r="UWQ4" s="150"/>
      <c r="UWR4" s="150"/>
      <c r="UWS4" s="150"/>
      <c r="UWT4" s="150"/>
      <c r="UWU4" s="150"/>
      <c r="UWV4" s="150"/>
      <c r="UWW4" s="150"/>
      <c r="UWX4" s="150"/>
      <c r="UWY4" s="150"/>
      <c r="UWZ4" s="150"/>
      <c r="UXA4" s="150"/>
      <c r="UXB4" s="150"/>
      <c r="UXC4" s="150"/>
      <c r="UXD4" s="150"/>
      <c r="UXE4" s="150"/>
      <c r="UXF4" s="150"/>
      <c r="UXG4" s="150"/>
      <c r="UXH4" s="150"/>
      <c r="UXI4" s="150"/>
      <c r="UXJ4" s="150"/>
      <c r="UXK4" s="150"/>
      <c r="UXL4" s="150"/>
      <c r="UXM4" s="150"/>
      <c r="UXN4" s="150"/>
      <c r="UXO4" s="150"/>
      <c r="UXP4" s="150"/>
      <c r="UXQ4" s="150"/>
      <c r="UXR4" s="150"/>
      <c r="UXS4" s="150"/>
      <c r="UXT4" s="150"/>
      <c r="UXU4" s="150"/>
      <c r="UXV4" s="150"/>
      <c r="UXW4" s="150"/>
      <c r="UXX4" s="150"/>
      <c r="UXY4" s="150"/>
      <c r="UXZ4" s="150"/>
      <c r="UYA4" s="150"/>
      <c r="UYB4" s="150"/>
      <c r="UYC4" s="150"/>
      <c r="UYD4" s="150"/>
      <c r="UYE4" s="150"/>
      <c r="UYF4" s="150"/>
      <c r="UYG4" s="150"/>
      <c r="UYH4" s="150"/>
      <c r="UYI4" s="150"/>
      <c r="UYJ4" s="150"/>
      <c r="UYK4" s="150"/>
      <c r="UYL4" s="150"/>
      <c r="UYM4" s="150"/>
      <c r="UYN4" s="150"/>
      <c r="UYO4" s="150"/>
      <c r="UYP4" s="150"/>
      <c r="UYQ4" s="150"/>
      <c r="UYR4" s="150"/>
      <c r="UYS4" s="150"/>
      <c r="UYT4" s="150"/>
      <c r="UYU4" s="150"/>
      <c r="UYV4" s="150"/>
      <c r="UYW4" s="150"/>
      <c r="UYX4" s="150"/>
      <c r="UYY4" s="150"/>
      <c r="UYZ4" s="150"/>
      <c r="UZA4" s="150"/>
      <c r="UZB4" s="150"/>
      <c r="UZC4" s="150"/>
      <c r="UZD4" s="150"/>
      <c r="UZE4" s="150"/>
      <c r="UZF4" s="150"/>
      <c r="UZG4" s="150"/>
      <c r="UZH4" s="150"/>
      <c r="UZI4" s="150"/>
      <c r="UZJ4" s="150"/>
      <c r="UZK4" s="150"/>
      <c r="UZL4" s="150"/>
      <c r="UZM4" s="150"/>
      <c r="UZN4" s="150"/>
      <c r="UZO4" s="150"/>
      <c r="UZP4" s="150"/>
      <c r="UZQ4" s="150"/>
      <c r="UZR4" s="150"/>
      <c r="UZS4" s="150"/>
      <c r="UZT4" s="150"/>
      <c r="UZU4" s="150"/>
      <c r="UZV4" s="150"/>
      <c r="UZW4" s="150"/>
      <c r="UZX4" s="150"/>
      <c r="UZY4" s="150"/>
      <c r="UZZ4" s="150"/>
      <c r="VAA4" s="150"/>
      <c r="VAB4" s="150"/>
      <c r="VAC4" s="150"/>
      <c r="VAD4" s="150"/>
      <c r="VAE4" s="150"/>
      <c r="VAF4" s="150"/>
      <c r="VAG4" s="150"/>
      <c r="VAH4" s="150"/>
      <c r="VAI4" s="150"/>
      <c r="VAJ4" s="150"/>
      <c r="VAK4" s="150"/>
      <c r="VAL4" s="150"/>
      <c r="VAM4" s="150"/>
      <c r="VAN4" s="150"/>
      <c r="VAO4" s="150"/>
      <c r="VAP4" s="150"/>
      <c r="VAQ4" s="150"/>
      <c r="VAR4" s="150"/>
      <c r="VAS4" s="150"/>
      <c r="VAT4" s="150"/>
      <c r="VAU4" s="150"/>
      <c r="VAV4" s="150"/>
      <c r="VAW4" s="150"/>
      <c r="VAX4" s="150"/>
      <c r="VAY4" s="150"/>
      <c r="VAZ4" s="150"/>
      <c r="VBA4" s="150"/>
      <c r="VBB4" s="150"/>
      <c r="VBC4" s="150"/>
      <c r="VBD4" s="150"/>
      <c r="VBE4" s="150"/>
      <c r="VBF4" s="150"/>
      <c r="VBG4" s="150"/>
      <c r="VBH4" s="150"/>
      <c r="VBI4" s="150"/>
      <c r="VBJ4" s="150"/>
      <c r="VBK4" s="150"/>
      <c r="VBL4" s="150"/>
      <c r="VBM4" s="150"/>
      <c r="VBN4" s="150"/>
      <c r="VBO4" s="150"/>
      <c r="VBP4" s="150"/>
      <c r="VBQ4" s="150"/>
      <c r="VBR4" s="150"/>
      <c r="VBS4" s="150"/>
      <c r="VBT4" s="150"/>
      <c r="VBU4" s="150"/>
      <c r="VBV4" s="150"/>
      <c r="VBW4" s="150"/>
      <c r="VBX4" s="150"/>
      <c r="VBY4" s="150"/>
      <c r="VBZ4" s="150"/>
      <c r="VCA4" s="150"/>
      <c r="VCB4" s="150"/>
      <c r="VCC4" s="150"/>
      <c r="VCD4" s="150"/>
      <c r="VCE4" s="150"/>
      <c r="VCF4" s="150"/>
      <c r="VCG4" s="150"/>
      <c r="VCH4" s="150"/>
      <c r="VCI4" s="150"/>
      <c r="VCJ4" s="150"/>
      <c r="VCK4" s="150"/>
      <c r="VCL4" s="150"/>
      <c r="VCM4" s="150"/>
      <c r="VCN4" s="150"/>
      <c r="VCO4" s="150"/>
      <c r="VCP4" s="150"/>
      <c r="VCQ4" s="150"/>
      <c r="VCR4" s="150"/>
      <c r="VCS4" s="150"/>
      <c r="VCT4" s="150"/>
      <c r="VCU4" s="150"/>
      <c r="VCV4" s="150"/>
      <c r="VCW4" s="150"/>
      <c r="VCX4" s="150"/>
      <c r="VCY4" s="150"/>
      <c r="VCZ4" s="150"/>
      <c r="VDA4" s="150"/>
      <c r="VDB4" s="150"/>
      <c r="VDC4" s="150"/>
      <c r="VDD4" s="150"/>
      <c r="VDE4" s="150"/>
      <c r="VDF4" s="150"/>
      <c r="VDG4" s="150"/>
      <c r="VDH4" s="150"/>
      <c r="VDI4" s="150"/>
      <c r="VDJ4" s="150"/>
      <c r="VDK4" s="150"/>
      <c r="VDL4" s="150"/>
      <c r="VDM4" s="150"/>
      <c r="VDN4" s="150"/>
      <c r="VDO4" s="150"/>
      <c r="VDP4" s="150"/>
      <c r="VDQ4" s="150"/>
      <c r="VDR4" s="150"/>
      <c r="VDS4" s="150"/>
      <c r="VDT4" s="150"/>
      <c r="VDU4" s="150"/>
      <c r="VDV4" s="150"/>
      <c r="VDW4" s="150"/>
      <c r="VDX4" s="150"/>
      <c r="VDY4" s="150"/>
      <c r="VDZ4" s="150"/>
      <c r="VEA4" s="150"/>
      <c r="VEB4" s="150"/>
      <c r="VEC4" s="150"/>
      <c r="VED4" s="150"/>
      <c r="VEE4" s="150"/>
      <c r="VEF4" s="150"/>
      <c r="VEG4" s="150"/>
      <c r="VEH4" s="150"/>
      <c r="VEI4" s="150"/>
      <c r="VEJ4" s="150"/>
      <c r="VEK4" s="150"/>
      <c r="VEL4" s="150"/>
      <c r="VEM4" s="150"/>
      <c r="VEN4" s="150"/>
      <c r="VEO4" s="150"/>
      <c r="VEP4" s="150"/>
      <c r="VEQ4" s="150"/>
      <c r="VER4" s="150"/>
      <c r="VES4" s="150"/>
      <c r="VET4" s="150"/>
      <c r="VEU4" s="150"/>
      <c r="VEV4" s="150"/>
      <c r="VEW4" s="150"/>
      <c r="VEX4" s="150"/>
      <c r="VEY4" s="150"/>
      <c r="VEZ4" s="150"/>
      <c r="VFA4" s="150"/>
      <c r="VFB4" s="150"/>
      <c r="VFC4" s="150"/>
      <c r="VFD4" s="150"/>
      <c r="VFE4" s="150"/>
      <c r="VFF4" s="150"/>
      <c r="VFG4" s="150"/>
      <c r="VFH4" s="150"/>
      <c r="VFI4" s="150"/>
      <c r="VFJ4" s="150"/>
      <c r="VFK4" s="150"/>
      <c r="VFL4" s="150"/>
      <c r="VFM4" s="150"/>
      <c r="VFN4" s="150"/>
      <c r="VFO4" s="150"/>
      <c r="VFP4" s="150"/>
      <c r="VFQ4" s="150"/>
      <c r="VFR4" s="150"/>
      <c r="VFS4" s="150"/>
      <c r="VFT4" s="150"/>
      <c r="VFU4" s="150"/>
      <c r="VFV4" s="150"/>
      <c r="VFW4" s="150"/>
      <c r="VFX4" s="150"/>
      <c r="VFY4" s="150"/>
      <c r="VFZ4" s="150"/>
      <c r="VGA4" s="150"/>
      <c r="VGB4" s="150"/>
      <c r="VGC4" s="150"/>
      <c r="VGD4" s="150"/>
      <c r="VGE4" s="150"/>
      <c r="VGF4" s="150"/>
      <c r="VGG4" s="150"/>
      <c r="VGH4" s="150"/>
      <c r="VGI4" s="150"/>
      <c r="VGJ4" s="150"/>
      <c r="VGK4" s="150"/>
      <c r="VGL4" s="150"/>
      <c r="VGM4" s="150"/>
      <c r="VGN4" s="150"/>
      <c r="VGO4" s="150"/>
      <c r="VGP4" s="150"/>
      <c r="VGQ4" s="150"/>
      <c r="VGR4" s="150"/>
      <c r="VGS4" s="150"/>
      <c r="VGT4" s="150"/>
      <c r="VGU4" s="150"/>
      <c r="VGV4" s="150"/>
      <c r="VGW4" s="150"/>
      <c r="VGX4" s="150"/>
      <c r="VGY4" s="150"/>
      <c r="VGZ4" s="150"/>
      <c r="VHA4" s="150"/>
      <c r="VHB4" s="150"/>
      <c r="VHC4" s="150"/>
      <c r="VHD4" s="150"/>
      <c r="VHE4" s="150"/>
      <c r="VHF4" s="150"/>
      <c r="VHG4" s="150"/>
      <c r="VHH4" s="150"/>
      <c r="VHI4" s="150"/>
      <c r="VHJ4" s="150"/>
      <c r="VHK4" s="150"/>
      <c r="VHL4" s="150"/>
      <c r="VHM4" s="150"/>
      <c r="VHN4" s="150"/>
      <c r="VHO4" s="150"/>
      <c r="VHP4" s="150"/>
      <c r="VHQ4" s="150"/>
      <c r="VHR4" s="150"/>
      <c r="VHS4" s="150"/>
      <c r="VHT4" s="150"/>
      <c r="VHU4" s="150"/>
      <c r="VHV4" s="150"/>
      <c r="VHW4" s="150"/>
      <c r="VHX4" s="150"/>
      <c r="VHY4" s="150"/>
      <c r="VHZ4" s="150"/>
      <c r="VIA4" s="150"/>
      <c r="VIB4" s="150"/>
      <c r="VIC4" s="150"/>
      <c r="VID4" s="150"/>
      <c r="VIE4" s="150"/>
      <c r="VIF4" s="150"/>
      <c r="VIG4" s="150"/>
      <c r="VIH4" s="150"/>
      <c r="VII4" s="150"/>
      <c r="VIJ4" s="150"/>
      <c r="VIK4" s="150"/>
      <c r="VIL4" s="150"/>
      <c r="VIM4" s="150"/>
      <c r="VIN4" s="150"/>
      <c r="VIO4" s="150"/>
      <c r="VIP4" s="150"/>
      <c r="VIQ4" s="150"/>
      <c r="VIR4" s="150"/>
      <c r="VIS4" s="150"/>
      <c r="VIT4" s="150"/>
      <c r="VIU4" s="150"/>
      <c r="VIV4" s="150"/>
      <c r="VIW4" s="150"/>
      <c r="VIX4" s="150"/>
      <c r="VIY4" s="150"/>
      <c r="VIZ4" s="150"/>
      <c r="VJA4" s="150"/>
      <c r="VJB4" s="150"/>
      <c r="VJC4" s="150"/>
      <c r="VJD4" s="150"/>
      <c r="VJE4" s="150"/>
      <c r="VJF4" s="150"/>
      <c r="VJG4" s="150"/>
      <c r="VJH4" s="150"/>
      <c r="VJI4" s="150"/>
      <c r="VJJ4" s="150"/>
      <c r="VJK4" s="150"/>
      <c r="VJL4" s="150"/>
      <c r="VJM4" s="150"/>
      <c r="VJN4" s="150"/>
      <c r="VJO4" s="150"/>
      <c r="VJP4" s="150"/>
      <c r="VJQ4" s="150"/>
      <c r="VJR4" s="150"/>
      <c r="VJS4" s="150"/>
      <c r="VJT4" s="150"/>
      <c r="VJU4" s="150"/>
      <c r="VJV4" s="150"/>
      <c r="VJW4" s="150"/>
      <c r="VJX4" s="150"/>
      <c r="VJY4" s="150"/>
      <c r="VJZ4" s="150"/>
      <c r="VKA4" s="150"/>
      <c r="VKB4" s="150"/>
      <c r="VKC4" s="150"/>
      <c r="VKD4" s="150"/>
      <c r="VKE4" s="150"/>
      <c r="VKF4" s="150"/>
      <c r="VKG4" s="150"/>
      <c r="VKH4" s="150"/>
      <c r="VKI4" s="150"/>
      <c r="VKJ4" s="150"/>
      <c r="VKK4" s="150"/>
      <c r="VKL4" s="150"/>
      <c r="VKM4" s="150"/>
      <c r="VKN4" s="150"/>
      <c r="VKO4" s="150"/>
      <c r="VKP4" s="150"/>
      <c r="VKQ4" s="150"/>
      <c r="VKR4" s="150"/>
      <c r="VKS4" s="150"/>
      <c r="VKT4" s="150"/>
      <c r="VKU4" s="150"/>
      <c r="VKV4" s="150"/>
      <c r="VKW4" s="150"/>
      <c r="VKX4" s="150"/>
      <c r="VKY4" s="150"/>
      <c r="VKZ4" s="150"/>
      <c r="VLA4" s="150"/>
      <c r="VLB4" s="150"/>
      <c r="VLC4" s="150"/>
      <c r="VLD4" s="150"/>
      <c r="VLE4" s="150"/>
      <c r="VLF4" s="150"/>
      <c r="VLG4" s="150"/>
      <c r="VLH4" s="150"/>
      <c r="VLI4" s="150"/>
      <c r="VLJ4" s="150"/>
      <c r="VLK4" s="150"/>
      <c r="VLL4" s="150"/>
      <c r="VLM4" s="150"/>
      <c r="VLN4" s="150"/>
      <c r="VLO4" s="150"/>
      <c r="VLP4" s="150"/>
      <c r="VLQ4" s="150"/>
      <c r="VLR4" s="150"/>
      <c r="VLS4" s="150"/>
      <c r="VLT4" s="150"/>
      <c r="VLU4" s="150"/>
      <c r="VLV4" s="150"/>
      <c r="VLW4" s="150"/>
      <c r="VLX4" s="150"/>
      <c r="VLY4" s="150"/>
      <c r="VLZ4" s="150"/>
      <c r="VMA4" s="150"/>
      <c r="VMB4" s="150"/>
      <c r="VMC4" s="150"/>
      <c r="VMD4" s="150"/>
      <c r="VME4" s="150"/>
      <c r="VMF4" s="150"/>
      <c r="VMG4" s="150"/>
      <c r="VMH4" s="150"/>
      <c r="VMI4" s="150"/>
      <c r="VMJ4" s="150"/>
      <c r="VMK4" s="150"/>
      <c r="VML4" s="150"/>
      <c r="VMM4" s="150"/>
      <c r="VMN4" s="150"/>
      <c r="VMO4" s="150"/>
      <c r="VMP4" s="150"/>
      <c r="VMQ4" s="150"/>
      <c r="VMR4" s="150"/>
      <c r="VMS4" s="150"/>
      <c r="VMT4" s="150"/>
      <c r="VMU4" s="150"/>
      <c r="VMV4" s="150"/>
      <c r="VMW4" s="150"/>
      <c r="VMX4" s="150"/>
      <c r="VMY4" s="150"/>
      <c r="VMZ4" s="150"/>
      <c r="VNA4" s="150"/>
      <c r="VNB4" s="150"/>
      <c r="VNC4" s="150"/>
      <c r="VND4" s="150"/>
      <c r="VNE4" s="150"/>
      <c r="VNF4" s="150"/>
      <c r="VNG4" s="150"/>
      <c r="VNH4" s="150"/>
      <c r="VNI4" s="150"/>
      <c r="VNJ4" s="150"/>
      <c r="VNK4" s="150"/>
      <c r="VNL4" s="150"/>
      <c r="VNM4" s="150"/>
      <c r="VNN4" s="150"/>
      <c r="VNO4" s="150"/>
      <c r="VNP4" s="150"/>
      <c r="VNQ4" s="150"/>
      <c r="VNR4" s="150"/>
      <c r="VNS4" s="150"/>
      <c r="VNT4" s="150"/>
      <c r="VNU4" s="150"/>
      <c r="VNV4" s="150"/>
      <c r="VNW4" s="150"/>
      <c r="VNX4" s="150"/>
      <c r="VNY4" s="150"/>
      <c r="VNZ4" s="150"/>
      <c r="VOA4" s="150"/>
      <c r="VOB4" s="150"/>
      <c r="VOC4" s="150"/>
      <c r="VOD4" s="150"/>
      <c r="VOE4" s="150"/>
      <c r="VOF4" s="150"/>
      <c r="VOG4" s="150"/>
      <c r="VOH4" s="150"/>
      <c r="VOI4" s="150"/>
      <c r="VOJ4" s="150"/>
      <c r="VOK4" s="150"/>
      <c r="VOL4" s="150"/>
      <c r="VOM4" s="150"/>
      <c r="VON4" s="150"/>
      <c r="VOO4" s="150"/>
      <c r="VOP4" s="150"/>
      <c r="VOQ4" s="150"/>
      <c r="VOR4" s="150"/>
      <c r="VOS4" s="150"/>
      <c r="VOT4" s="150"/>
      <c r="VOU4" s="150"/>
      <c r="VOV4" s="150"/>
      <c r="VOW4" s="150"/>
      <c r="VOX4" s="150"/>
      <c r="VOY4" s="150"/>
      <c r="VOZ4" s="150"/>
      <c r="VPA4" s="150"/>
      <c r="VPB4" s="150"/>
      <c r="VPC4" s="150"/>
      <c r="VPD4" s="150"/>
      <c r="VPE4" s="150"/>
      <c r="VPF4" s="150"/>
      <c r="VPG4" s="150"/>
      <c r="VPH4" s="150"/>
      <c r="VPI4" s="150"/>
      <c r="VPJ4" s="150"/>
      <c r="VPK4" s="150"/>
      <c r="VPL4" s="150"/>
      <c r="VPM4" s="150"/>
      <c r="VPN4" s="150"/>
      <c r="VPO4" s="150"/>
      <c r="VPP4" s="150"/>
      <c r="VPQ4" s="150"/>
      <c r="VPR4" s="150"/>
      <c r="VPS4" s="150"/>
      <c r="VPT4" s="150"/>
      <c r="VPU4" s="150"/>
      <c r="VPV4" s="150"/>
      <c r="VPW4" s="150"/>
      <c r="VPX4" s="150"/>
      <c r="VPY4" s="150"/>
      <c r="VPZ4" s="150"/>
      <c r="VQA4" s="150"/>
      <c r="VQB4" s="150"/>
      <c r="VQC4" s="150"/>
      <c r="VQD4" s="150"/>
      <c r="VQE4" s="150"/>
      <c r="VQF4" s="150"/>
      <c r="VQG4" s="150"/>
      <c r="VQH4" s="150"/>
      <c r="VQI4" s="150"/>
      <c r="VQJ4" s="150"/>
      <c r="VQK4" s="150"/>
      <c r="VQL4" s="150"/>
      <c r="VQM4" s="150"/>
      <c r="VQN4" s="150"/>
      <c r="VQO4" s="150"/>
      <c r="VQP4" s="150"/>
      <c r="VQQ4" s="150"/>
      <c r="VQR4" s="150"/>
      <c r="VQS4" s="150"/>
      <c r="VQT4" s="150"/>
      <c r="VQU4" s="150"/>
      <c r="VQV4" s="150"/>
      <c r="VQW4" s="150"/>
      <c r="VQX4" s="150"/>
      <c r="VQY4" s="150"/>
      <c r="VQZ4" s="150"/>
      <c r="VRA4" s="150"/>
      <c r="VRB4" s="150"/>
      <c r="VRC4" s="150"/>
      <c r="VRD4" s="150"/>
      <c r="VRE4" s="150"/>
      <c r="VRF4" s="150"/>
      <c r="VRG4" s="150"/>
      <c r="VRH4" s="150"/>
      <c r="VRI4" s="150"/>
      <c r="VRJ4" s="150"/>
      <c r="VRK4" s="150"/>
      <c r="VRL4" s="150"/>
      <c r="VRM4" s="150"/>
      <c r="VRN4" s="150"/>
      <c r="VRO4" s="150"/>
      <c r="VRP4" s="150"/>
      <c r="VRQ4" s="150"/>
      <c r="VRR4" s="150"/>
      <c r="VRS4" s="150"/>
      <c r="VRT4" s="150"/>
      <c r="VRU4" s="150"/>
      <c r="VRV4" s="150"/>
      <c r="VRW4" s="150"/>
      <c r="VRX4" s="150"/>
      <c r="VRY4" s="150"/>
      <c r="VRZ4" s="150"/>
      <c r="VSA4" s="150"/>
      <c r="VSB4" s="150"/>
      <c r="VSC4" s="150"/>
      <c r="VSD4" s="150"/>
      <c r="VSE4" s="150"/>
      <c r="VSF4" s="150"/>
      <c r="VSG4" s="150"/>
      <c r="VSH4" s="150"/>
      <c r="VSI4" s="150"/>
      <c r="VSJ4" s="150"/>
      <c r="VSK4" s="150"/>
      <c r="VSL4" s="150"/>
      <c r="VSM4" s="150"/>
      <c r="VSN4" s="150"/>
      <c r="VSO4" s="150"/>
      <c r="VSP4" s="150"/>
      <c r="VSQ4" s="150"/>
      <c r="VSR4" s="150"/>
      <c r="VSS4" s="150"/>
      <c r="VST4" s="150"/>
      <c r="VSU4" s="150"/>
      <c r="VSV4" s="150"/>
      <c r="VSW4" s="150"/>
      <c r="VSX4" s="150"/>
      <c r="VSY4" s="150"/>
      <c r="VSZ4" s="150"/>
      <c r="VTA4" s="150"/>
      <c r="VTB4" s="150"/>
      <c r="VTC4" s="150"/>
      <c r="VTD4" s="150"/>
      <c r="VTE4" s="150"/>
      <c r="VTF4" s="150"/>
      <c r="VTG4" s="150"/>
      <c r="VTH4" s="150"/>
      <c r="VTI4" s="150"/>
      <c r="VTJ4" s="150"/>
      <c r="VTK4" s="150"/>
      <c r="VTL4" s="150"/>
      <c r="VTM4" s="150"/>
      <c r="VTN4" s="150"/>
      <c r="VTO4" s="150"/>
      <c r="VTP4" s="150"/>
      <c r="VTQ4" s="150"/>
      <c r="VTR4" s="150"/>
      <c r="VTS4" s="150"/>
      <c r="VTT4" s="150"/>
      <c r="VTU4" s="150"/>
      <c r="VTV4" s="150"/>
      <c r="VTW4" s="150"/>
      <c r="VTX4" s="150"/>
      <c r="VTY4" s="150"/>
      <c r="VTZ4" s="150"/>
      <c r="VUA4" s="150"/>
      <c r="VUB4" s="150"/>
      <c r="VUC4" s="150"/>
      <c r="VUD4" s="150"/>
      <c r="VUE4" s="150"/>
      <c r="VUF4" s="150"/>
      <c r="VUG4" s="150"/>
      <c r="VUH4" s="150"/>
      <c r="VUI4" s="150"/>
      <c r="VUJ4" s="150"/>
      <c r="VUK4" s="150"/>
      <c r="VUL4" s="150"/>
      <c r="VUM4" s="150"/>
      <c r="VUN4" s="150"/>
      <c r="VUO4" s="150"/>
      <c r="VUP4" s="150"/>
      <c r="VUQ4" s="150"/>
      <c r="VUR4" s="150"/>
      <c r="VUS4" s="150"/>
      <c r="VUT4" s="150"/>
      <c r="VUU4" s="150"/>
      <c r="VUV4" s="150"/>
      <c r="VUW4" s="150"/>
      <c r="VUX4" s="150"/>
      <c r="VUY4" s="150"/>
      <c r="VUZ4" s="150"/>
      <c r="VVA4" s="150"/>
      <c r="VVB4" s="150"/>
      <c r="VVC4" s="150"/>
      <c r="VVD4" s="150"/>
      <c r="VVE4" s="150"/>
      <c r="VVF4" s="150"/>
      <c r="VVG4" s="150"/>
      <c r="VVH4" s="150"/>
      <c r="VVI4" s="150"/>
      <c r="VVJ4" s="150"/>
      <c r="VVK4" s="150"/>
      <c r="VVL4" s="150"/>
      <c r="VVM4" s="150"/>
      <c r="VVN4" s="150"/>
      <c r="VVO4" s="150"/>
      <c r="VVP4" s="150"/>
      <c r="VVQ4" s="150"/>
      <c r="VVR4" s="150"/>
      <c r="VVS4" s="150"/>
      <c r="VVT4" s="150"/>
      <c r="VVU4" s="150"/>
      <c r="VVV4" s="150"/>
      <c r="VVW4" s="150"/>
      <c r="VVX4" s="150"/>
      <c r="VVY4" s="150"/>
      <c r="VVZ4" s="150"/>
      <c r="VWA4" s="150"/>
      <c r="VWB4" s="150"/>
      <c r="VWC4" s="150"/>
      <c r="VWD4" s="150"/>
      <c r="VWE4" s="150"/>
      <c r="VWF4" s="150"/>
      <c r="VWG4" s="150"/>
      <c r="VWH4" s="150"/>
      <c r="VWI4" s="150"/>
      <c r="VWJ4" s="150"/>
      <c r="VWK4" s="150"/>
      <c r="VWL4" s="150"/>
      <c r="VWM4" s="150"/>
      <c r="VWN4" s="150"/>
      <c r="VWO4" s="150"/>
      <c r="VWP4" s="150"/>
      <c r="VWQ4" s="150"/>
      <c r="VWR4" s="150"/>
      <c r="VWS4" s="150"/>
      <c r="VWT4" s="150"/>
      <c r="VWU4" s="150"/>
      <c r="VWV4" s="150"/>
      <c r="VWW4" s="150"/>
      <c r="VWX4" s="150"/>
      <c r="VWY4" s="150"/>
      <c r="VWZ4" s="150"/>
      <c r="VXA4" s="150"/>
      <c r="VXB4" s="150"/>
      <c r="VXC4" s="150"/>
      <c r="VXD4" s="150"/>
      <c r="VXE4" s="150"/>
      <c r="VXF4" s="150"/>
      <c r="VXG4" s="150"/>
      <c r="VXH4" s="150"/>
      <c r="VXI4" s="150"/>
      <c r="VXJ4" s="150"/>
      <c r="VXK4" s="150"/>
      <c r="VXL4" s="150"/>
      <c r="VXM4" s="150"/>
      <c r="VXN4" s="150"/>
      <c r="VXO4" s="150"/>
      <c r="VXP4" s="150"/>
      <c r="VXQ4" s="150"/>
      <c r="VXR4" s="150"/>
      <c r="VXS4" s="150"/>
      <c r="VXT4" s="150"/>
      <c r="VXU4" s="150"/>
      <c r="VXV4" s="150"/>
      <c r="VXW4" s="150"/>
      <c r="VXX4" s="150"/>
      <c r="VXY4" s="150"/>
      <c r="VXZ4" s="150"/>
      <c r="VYA4" s="150"/>
      <c r="VYB4" s="150"/>
      <c r="VYC4" s="150"/>
      <c r="VYD4" s="150"/>
      <c r="VYE4" s="150"/>
      <c r="VYF4" s="150"/>
      <c r="VYG4" s="150"/>
      <c r="VYH4" s="150"/>
      <c r="VYI4" s="150"/>
      <c r="VYJ4" s="150"/>
      <c r="VYK4" s="150"/>
      <c r="VYL4" s="150"/>
      <c r="VYM4" s="150"/>
      <c r="VYN4" s="150"/>
      <c r="VYO4" s="150"/>
      <c r="VYP4" s="150"/>
      <c r="VYQ4" s="150"/>
      <c r="VYR4" s="150"/>
      <c r="VYS4" s="150"/>
      <c r="VYT4" s="150"/>
      <c r="VYU4" s="150"/>
      <c r="VYV4" s="150"/>
      <c r="VYW4" s="150"/>
      <c r="VYX4" s="150"/>
      <c r="VYY4" s="150"/>
      <c r="VYZ4" s="150"/>
      <c r="VZA4" s="150"/>
      <c r="VZB4" s="150"/>
      <c r="VZC4" s="150"/>
      <c r="VZD4" s="150"/>
      <c r="VZE4" s="150"/>
      <c r="VZF4" s="150"/>
      <c r="VZG4" s="150"/>
      <c r="VZH4" s="150"/>
      <c r="VZI4" s="150"/>
      <c r="VZJ4" s="150"/>
      <c r="VZK4" s="150"/>
      <c r="VZL4" s="150"/>
      <c r="VZM4" s="150"/>
      <c r="VZN4" s="150"/>
      <c r="VZO4" s="150"/>
      <c r="VZP4" s="150"/>
      <c r="VZQ4" s="150"/>
      <c r="VZR4" s="150"/>
      <c r="VZS4" s="150"/>
      <c r="VZT4" s="150"/>
      <c r="VZU4" s="150"/>
      <c r="VZV4" s="150"/>
      <c r="VZW4" s="150"/>
      <c r="VZX4" s="150"/>
      <c r="VZY4" s="150"/>
      <c r="VZZ4" s="150"/>
      <c r="WAA4" s="150"/>
      <c r="WAB4" s="150"/>
      <c r="WAC4" s="150"/>
      <c r="WAD4" s="150"/>
      <c r="WAE4" s="150"/>
      <c r="WAF4" s="150"/>
      <c r="WAG4" s="150"/>
      <c r="WAH4" s="150"/>
      <c r="WAI4" s="150"/>
      <c r="WAJ4" s="150"/>
      <c r="WAK4" s="150"/>
      <c r="WAL4" s="150"/>
      <c r="WAM4" s="150"/>
      <c r="WAN4" s="150"/>
      <c r="WAO4" s="150"/>
      <c r="WAP4" s="150"/>
      <c r="WAQ4" s="150"/>
      <c r="WAR4" s="150"/>
      <c r="WAS4" s="150"/>
      <c r="WAT4" s="150"/>
      <c r="WAU4" s="150"/>
      <c r="WAV4" s="150"/>
      <c r="WAW4" s="150"/>
      <c r="WAX4" s="150"/>
      <c r="WAY4" s="150"/>
      <c r="WAZ4" s="150"/>
      <c r="WBA4" s="150"/>
      <c r="WBB4" s="150"/>
      <c r="WBC4" s="150"/>
      <c r="WBD4" s="150"/>
      <c r="WBE4" s="150"/>
      <c r="WBF4" s="150"/>
      <c r="WBG4" s="150"/>
      <c r="WBH4" s="150"/>
      <c r="WBI4" s="150"/>
      <c r="WBJ4" s="150"/>
      <c r="WBK4" s="150"/>
      <c r="WBL4" s="150"/>
      <c r="WBM4" s="150"/>
      <c r="WBN4" s="150"/>
      <c r="WBO4" s="150"/>
      <c r="WBP4" s="150"/>
      <c r="WBQ4" s="150"/>
      <c r="WBR4" s="150"/>
      <c r="WBS4" s="150"/>
      <c r="WBT4" s="150"/>
      <c r="WBU4" s="150"/>
      <c r="WBV4" s="150"/>
      <c r="WBW4" s="150"/>
      <c r="WBX4" s="150"/>
      <c r="WBY4" s="150"/>
      <c r="WBZ4" s="150"/>
      <c r="WCA4" s="150"/>
      <c r="WCB4" s="150"/>
      <c r="WCC4" s="150"/>
      <c r="WCD4" s="150"/>
      <c r="WCE4" s="150"/>
      <c r="WCF4" s="150"/>
      <c r="WCG4" s="150"/>
      <c r="WCH4" s="150"/>
      <c r="WCI4" s="150"/>
      <c r="WCJ4" s="150"/>
      <c r="WCK4" s="150"/>
      <c r="WCL4" s="150"/>
      <c r="WCM4" s="150"/>
      <c r="WCN4" s="150"/>
      <c r="WCO4" s="150"/>
      <c r="WCP4" s="150"/>
      <c r="WCQ4" s="150"/>
      <c r="WCR4" s="150"/>
      <c r="WCS4" s="150"/>
      <c r="WCT4" s="150"/>
      <c r="WCU4" s="150"/>
      <c r="WCV4" s="150"/>
      <c r="WCW4" s="150"/>
      <c r="WCX4" s="150"/>
      <c r="WCY4" s="150"/>
      <c r="WCZ4" s="150"/>
      <c r="WDA4" s="150"/>
      <c r="WDB4" s="150"/>
      <c r="WDC4" s="150"/>
      <c r="WDD4" s="150"/>
      <c r="WDE4" s="150"/>
      <c r="WDF4" s="150"/>
      <c r="WDG4" s="150"/>
      <c r="WDH4" s="150"/>
      <c r="WDI4" s="150"/>
      <c r="WDJ4" s="150"/>
      <c r="WDK4" s="150"/>
      <c r="WDL4" s="150"/>
      <c r="WDM4" s="150"/>
      <c r="WDN4" s="150"/>
      <c r="WDO4" s="150"/>
      <c r="WDP4" s="150"/>
      <c r="WDQ4" s="150"/>
      <c r="WDR4" s="150"/>
      <c r="WDS4" s="150"/>
      <c r="WDT4" s="150"/>
      <c r="WDU4" s="150"/>
      <c r="WDV4" s="150"/>
      <c r="WDW4" s="150"/>
      <c r="WDX4" s="150"/>
      <c r="WDY4" s="150"/>
      <c r="WDZ4" s="150"/>
      <c r="WEA4" s="150"/>
      <c r="WEB4" s="150"/>
      <c r="WEC4" s="150"/>
      <c r="WED4" s="150"/>
      <c r="WEE4" s="150"/>
      <c r="WEF4" s="150"/>
      <c r="WEG4" s="150"/>
      <c r="WEH4" s="150"/>
      <c r="WEI4" s="150"/>
      <c r="WEJ4" s="150"/>
      <c r="WEK4" s="150"/>
      <c r="WEL4" s="150"/>
      <c r="WEM4" s="150"/>
      <c r="WEN4" s="150"/>
      <c r="WEO4" s="150"/>
      <c r="WEP4" s="150"/>
      <c r="WEQ4" s="150"/>
      <c r="WER4" s="150"/>
      <c r="WES4" s="150"/>
      <c r="WET4" s="150"/>
      <c r="WEU4" s="150"/>
      <c r="WEV4" s="150"/>
      <c r="WEW4" s="150"/>
      <c r="WEX4" s="150"/>
      <c r="WEY4" s="150"/>
      <c r="WEZ4" s="150"/>
      <c r="WFA4" s="150"/>
      <c r="WFB4" s="150"/>
      <c r="WFC4" s="150"/>
      <c r="WFD4" s="150"/>
      <c r="WFE4" s="150"/>
      <c r="WFF4" s="150"/>
      <c r="WFG4" s="150"/>
      <c r="WFH4" s="150"/>
      <c r="WFI4" s="150"/>
      <c r="WFJ4" s="150"/>
      <c r="WFK4" s="150"/>
      <c r="WFL4" s="150"/>
      <c r="WFM4" s="150"/>
      <c r="WFN4" s="150"/>
      <c r="WFO4" s="150"/>
      <c r="WFP4" s="150"/>
      <c r="WFQ4" s="150"/>
      <c r="WFR4" s="150"/>
      <c r="WFS4" s="150"/>
      <c r="WFT4" s="150"/>
      <c r="WFU4" s="150"/>
      <c r="WFV4" s="150"/>
      <c r="WFW4" s="150"/>
      <c r="WFX4" s="150"/>
      <c r="WFY4" s="150"/>
      <c r="WFZ4" s="150"/>
      <c r="WGA4" s="150"/>
      <c r="WGB4" s="150"/>
      <c r="WGC4" s="150"/>
      <c r="WGD4" s="150"/>
      <c r="WGE4" s="150"/>
      <c r="WGF4" s="150"/>
      <c r="WGG4" s="150"/>
      <c r="WGH4" s="150"/>
      <c r="WGI4" s="150"/>
      <c r="WGJ4" s="150"/>
      <c r="WGK4" s="150"/>
      <c r="WGL4" s="150"/>
      <c r="WGM4" s="150"/>
      <c r="WGN4" s="150"/>
      <c r="WGO4" s="150"/>
      <c r="WGP4" s="150"/>
      <c r="WGQ4" s="150"/>
      <c r="WGR4" s="150"/>
      <c r="WGS4" s="150"/>
      <c r="WGT4" s="150"/>
      <c r="WGU4" s="150"/>
      <c r="WGV4" s="150"/>
      <c r="WGW4" s="150"/>
      <c r="WGX4" s="150"/>
      <c r="WGY4" s="150"/>
      <c r="WGZ4" s="150"/>
      <c r="WHA4" s="150"/>
      <c r="WHB4" s="150"/>
      <c r="WHC4" s="150"/>
      <c r="WHD4" s="150"/>
      <c r="WHE4" s="150"/>
      <c r="WHF4" s="150"/>
      <c r="WHG4" s="150"/>
      <c r="WHH4" s="150"/>
      <c r="WHI4" s="150"/>
      <c r="WHJ4" s="150"/>
      <c r="WHK4" s="150"/>
      <c r="WHL4" s="150"/>
      <c r="WHM4" s="150"/>
      <c r="WHN4" s="150"/>
      <c r="WHO4" s="150"/>
      <c r="WHP4" s="150"/>
      <c r="WHQ4" s="150"/>
      <c r="WHR4" s="150"/>
      <c r="WHS4" s="150"/>
      <c r="WHT4" s="150"/>
      <c r="WHU4" s="150"/>
      <c r="WHV4" s="150"/>
      <c r="WHW4" s="150"/>
      <c r="WHX4" s="150"/>
      <c r="WHY4" s="150"/>
      <c r="WHZ4" s="150"/>
      <c r="WIA4" s="150"/>
      <c r="WIB4" s="150"/>
      <c r="WIC4" s="150"/>
      <c r="WID4" s="150"/>
      <c r="WIE4" s="150"/>
      <c r="WIF4" s="150"/>
      <c r="WIG4" s="150"/>
      <c r="WIH4" s="150"/>
      <c r="WII4" s="150"/>
      <c r="WIJ4" s="150"/>
      <c r="WIK4" s="150"/>
      <c r="WIL4" s="150"/>
      <c r="WIM4" s="150"/>
      <c r="WIN4" s="150"/>
      <c r="WIO4" s="150"/>
      <c r="WIP4" s="150"/>
      <c r="WIQ4" s="150"/>
      <c r="WIR4" s="150"/>
      <c r="WIS4" s="150"/>
      <c r="WIT4" s="150"/>
      <c r="WIU4" s="150"/>
      <c r="WIV4" s="150"/>
      <c r="WIW4" s="150"/>
      <c r="WIX4" s="150"/>
      <c r="WIY4" s="150"/>
      <c r="WIZ4" s="150"/>
      <c r="WJA4" s="150"/>
      <c r="WJB4" s="150"/>
      <c r="WJC4" s="150"/>
      <c r="WJD4" s="150"/>
      <c r="WJE4" s="150"/>
      <c r="WJF4" s="150"/>
      <c r="WJG4" s="150"/>
      <c r="WJH4" s="150"/>
      <c r="WJI4" s="150"/>
      <c r="WJJ4" s="150"/>
      <c r="WJK4" s="150"/>
      <c r="WJL4" s="150"/>
      <c r="WJM4" s="150"/>
      <c r="WJN4" s="150"/>
      <c r="WJO4" s="150"/>
      <c r="WJP4" s="150"/>
      <c r="WJQ4" s="150"/>
      <c r="WJR4" s="150"/>
      <c r="WJS4" s="150"/>
      <c r="WJT4" s="150"/>
      <c r="WJU4" s="150"/>
      <c r="WJV4" s="150"/>
      <c r="WJW4" s="150"/>
      <c r="WJX4" s="150"/>
      <c r="WJY4" s="150"/>
      <c r="WJZ4" s="150"/>
      <c r="WKA4" s="150"/>
      <c r="WKB4" s="150"/>
      <c r="WKC4" s="150"/>
      <c r="WKD4" s="150"/>
      <c r="WKE4" s="150"/>
      <c r="WKF4" s="150"/>
      <c r="WKG4" s="150"/>
      <c r="WKH4" s="150"/>
      <c r="WKI4" s="150"/>
      <c r="WKJ4" s="150"/>
      <c r="WKK4" s="150"/>
      <c r="WKL4" s="150"/>
      <c r="WKM4" s="150"/>
      <c r="WKN4" s="150"/>
      <c r="WKO4" s="150"/>
      <c r="WKP4" s="150"/>
      <c r="WKQ4" s="150"/>
      <c r="WKR4" s="150"/>
      <c r="WKS4" s="150"/>
      <c r="WKT4" s="150"/>
      <c r="WKU4" s="150"/>
      <c r="WKV4" s="150"/>
      <c r="WKW4" s="150"/>
      <c r="WKX4" s="150"/>
      <c r="WKY4" s="150"/>
      <c r="WKZ4" s="150"/>
      <c r="WLA4" s="150"/>
      <c r="WLB4" s="150"/>
      <c r="WLC4" s="150"/>
      <c r="WLD4" s="150"/>
      <c r="WLE4" s="150"/>
      <c r="WLF4" s="150"/>
      <c r="WLG4" s="150"/>
      <c r="WLH4" s="150"/>
      <c r="WLI4" s="150"/>
      <c r="WLJ4" s="150"/>
      <c r="WLK4" s="150"/>
      <c r="WLL4" s="150"/>
      <c r="WLM4" s="150"/>
      <c r="WLN4" s="150"/>
      <c r="WLO4" s="150"/>
      <c r="WLP4" s="150"/>
      <c r="WLQ4" s="150"/>
      <c r="WLR4" s="150"/>
      <c r="WLS4" s="150"/>
      <c r="WLT4" s="150"/>
      <c r="WLU4" s="150"/>
      <c r="WLV4" s="150"/>
      <c r="WLW4" s="150"/>
      <c r="WLX4" s="150"/>
      <c r="WLY4" s="150"/>
      <c r="WLZ4" s="150"/>
      <c r="WMA4" s="150"/>
      <c r="WMB4" s="150"/>
      <c r="WMC4" s="150"/>
      <c r="WMD4" s="150"/>
      <c r="WME4" s="150"/>
      <c r="WMF4" s="150"/>
      <c r="WMG4" s="150"/>
      <c r="WMH4" s="150"/>
      <c r="WMI4" s="150"/>
      <c r="WMJ4" s="150"/>
      <c r="WMK4" s="150"/>
      <c r="WML4" s="150"/>
      <c r="WMM4" s="150"/>
      <c r="WMN4" s="150"/>
      <c r="WMO4" s="150"/>
      <c r="WMP4" s="150"/>
      <c r="WMQ4" s="150"/>
      <c r="WMR4" s="150"/>
      <c r="WMS4" s="150"/>
      <c r="WMT4" s="150"/>
      <c r="WMU4" s="150"/>
      <c r="WMV4" s="150"/>
      <c r="WMW4" s="150"/>
      <c r="WMX4" s="150"/>
      <c r="WMY4" s="150"/>
      <c r="WMZ4" s="150"/>
      <c r="WNA4" s="150"/>
      <c r="WNB4" s="150"/>
      <c r="WNC4" s="150"/>
      <c r="WND4" s="150"/>
      <c r="WNE4" s="150"/>
      <c r="WNF4" s="150"/>
      <c r="WNG4" s="150"/>
      <c r="WNH4" s="150"/>
      <c r="WNI4" s="150"/>
      <c r="WNJ4" s="150"/>
      <c r="WNK4" s="150"/>
      <c r="WNL4" s="150"/>
      <c r="WNM4" s="150"/>
      <c r="WNN4" s="150"/>
      <c r="WNO4" s="150"/>
      <c r="WNP4" s="150"/>
      <c r="WNQ4" s="150"/>
      <c r="WNR4" s="150"/>
      <c r="WNS4" s="150"/>
      <c r="WNT4" s="150"/>
      <c r="WNU4" s="150"/>
      <c r="WNV4" s="150"/>
      <c r="WNW4" s="150"/>
      <c r="WNX4" s="150"/>
      <c r="WNY4" s="150"/>
      <c r="WNZ4" s="150"/>
      <c r="WOA4" s="150"/>
      <c r="WOB4" s="150"/>
      <c r="WOC4" s="150"/>
      <c r="WOD4" s="150"/>
      <c r="WOE4" s="150"/>
      <c r="WOF4" s="150"/>
      <c r="WOG4" s="150"/>
      <c r="WOH4" s="150"/>
      <c r="WOI4" s="150"/>
      <c r="WOJ4" s="150"/>
      <c r="WOK4" s="150"/>
      <c r="WOL4" s="150"/>
      <c r="WOM4" s="150"/>
      <c r="WON4" s="150"/>
      <c r="WOO4" s="150"/>
      <c r="WOP4" s="150"/>
      <c r="WOQ4" s="150"/>
      <c r="WOR4" s="150"/>
      <c r="WOS4" s="150"/>
      <c r="WOT4" s="150"/>
      <c r="WOU4" s="150"/>
      <c r="WOV4" s="150"/>
      <c r="WOW4" s="150"/>
      <c r="WOX4" s="150"/>
      <c r="WOY4" s="150"/>
      <c r="WOZ4" s="150"/>
      <c r="WPA4" s="150"/>
      <c r="WPB4" s="150"/>
      <c r="WPC4" s="150"/>
      <c r="WPD4" s="150"/>
      <c r="WPE4" s="150"/>
      <c r="WPF4" s="150"/>
      <c r="WPG4" s="150"/>
      <c r="WPH4" s="150"/>
      <c r="WPI4" s="150"/>
      <c r="WPJ4" s="150"/>
      <c r="WPK4" s="150"/>
      <c r="WPL4" s="150"/>
      <c r="WPM4" s="150"/>
      <c r="WPN4" s="150"/>
      <c r="WPO4" s="150"/>
      <c r="WPP4" s="150"/>
      <c r="WPQ4" s="150"/>
      <c r="WPR4" s="150"/>
      <c r="WPS4" s="150"/>
      <c r="WPT4" s="150"/>
      <c r="WPU4" s="150"/>
      <c r="WPV4" s="150"/>
      <c r="WPW4" s="150"/>
      <c r="WPX4" s="150"/>
      <c r="WPY4" s="150"/>
      <c r="WPZ4" s="150"/>
      <c r="WQA4" s="150"/>
      <c r="WQB4" s="150"/>
      <c r="WQC4" s="150"/>
      <c r="WQD4" s="150"/>
      <c r="WQE4" s="150"/>
      <c r="WQF4" s="150"/>
      <c r="WQG4" s="150"/>
      <c r="WQH4" s="150"/>
      <c r="WQI4" s="150"/>
      <c r="WQJ4" s="150"/>
      <c r="WQK4" s="150"/>
      <c r="WQL4" s="150"/>
      <c r="WQM4" s="150"/>
      <c r="WQN4" s="150"/>
      <c r="WQO4" s="150"/>
      <c r="WQP4" s="150"/>
      <c r="WQQ4" s="150"/>
      <c r="WQR4" s="150"/>
      <c r="WQS4" s="150"/>
      <c r="WQT4" s="150"/>
      <c r="WQU4" s="150"/>
      <c r="WQV4" s="150"/>
      <c r="WQW4" s="150"/>
      <c r="WQX4" s="150"/>
      <c r="WQY4" s="150"/>
      <c r="WQZ4" s="150"/>
      <c r="WRA4" s="150"/>
      <c r="WRB4" s="150"/>
      <c r="WRC4" s="150"/>
      <c r="WRD4" s="150"/>
      <c r="WRE4" s="150"/>
      <c r="WRF4" s="150"/>
      <c r="WRG4" s="150"/>
      <c r="WRH4" s="150"/>
      <c r="WRI4" s="150"/>
      <c r="WRJ4" s="150"/>
      <c r="WRK4" s="150"/>
      <c r="WRL4" s="150"/>
      <c r="WRM4" s="150"/>
      <c r="WRN4" s="150"/>
      <c r="WRO4" s="150"/>
      <c r="WRP4" s="150"/>
      <c r="WRQ4" s="150"/>
      <c r="WRR4" s="150"/>
      <c r="WRS4" s="150"/>
      <c r="WRT4" s="150"/>
      <c r="WRU4" s="150"/>
      <c r="WRV4" s="150"/>
      <c r="WRW4" s="150"/>
      <c r="WRX4" s="150"/>
      <c r="WRY4" s="150"/>
      <c r="WRZ4" s="150"/>
      <c r="WSA4" s="150"/>
      <c r="WSB4" s="150"/>
      <c r="WSC4" s="150"/>
      <c r="WSD4" s="150"/>
      <c r="WSE4" s="150"/>
      <c r="WSF4" s="150"/>
      <c r="WSG4" s="150"/>
      <c r="WSH4" s="150"/>
      <c r="WSI4" s="150"/>
      <c r="WSJ4" s="150"/>
      <c r="WSK4" s="150"/>
      <c r="WSL4" s="150"/>
      <c r="WSM4" s="150"/>
      <c r="WSN4" s="150"/>
      <c r="WSO4" s="150"/>
      <c r="WSP4" s="150"/>
      <c r="WSQ4" s="150"/>
      <c r="WSR4" s="150"/>
      <c r="WSS4" s="150"/>
      <c r="WST4" s="150"/>
      <c r="WSU4" s="150"/>
      <c r="WSV4" s="150"/>
      <c r="WSW4" s="150"/>
      <c r="WSX4" s="150"/>
      <c r="WSY4" s="150"/>
      <c r="WSZ4" s="150"/>
      <c r="WTA4" s="150"/>
      <c r="WTB4" s="150"/>
      <c r="WTC4" s="150"/>
      <c r="WTD4" s="150"/>
      <c r="WTE4" s="150"/>
      <c r="WTF4" s="150"/>
      <c r="WTG4" s="150"/>
      <c r="WTH4" s="150"/>
      <c r="WTI4" s="150"/>
      <c r="WTJ4" s="150"/>
      <c r="WTK4" s="150"/>
      <c r="WTL4" s="150"/>
      <c r="WTM4" s="150"/>
      <c r="WTN4" s="150"/>
      <c r="WTO4" s="150"/>
      <c r="WTP4" s="150"/>
      <c r="WTQ4" s="150"/>
      <c r="WTR4" s="150"/>
      <c r="WTS4" s="150"/>
      <c r="WTT4" s="150"/>
      <c r="WTU4" s="150"/>
      <c r="WTV4" s="150"/>
      <c r="WTW4" s="150"/>
      <c r="WTX4" s="150"/>
      <c r="WTY4" s="150"/>
      <c r="WTZ4" s="150"/>
      <c r="WUA4" s="150"/>
      <c r="WUB4" s="150"/>
      <c r="WUC4" s="150"/>
      <c r="WUD4" s="150"/>
      <c r="WUE4" s="150"/>
      <c r="WUF4" s="150"/>
      <c r="WUG4" s="150"/>
      <c r="WUH4" s="150"/>
      <c r="WUI4" s="150"/>
      <c r="WUJ4" s="150"/>
      <c r="WUK4" s="150"/>
      <c r="WUL4" s="150"/>
      <c r="WUM4" s="150"/>
      <c r="WUN4" s="150"/>
      <c r="WUO4" s="150"/>
      <c r="WUP4" s="150"/>
      <c r="WUQ4" s="150"/>
      <c r="WUR4" s="150"/>
      <c r="WUS4" s="150"/>
      <c r="WUT4" s="150"/>
      <c r="WUU4" s="150"/>
      <c r="WUV4" s="150"/>
      <c r="WUW4" s="150"/>
      <c r="WUX4" s="150"/>
      <c r="WUY4" s="150"/>
      <c r="WUZ4" s="150"/>
      <c r="WVA4" s="150"/>
      <c r="WVB4" s="150"/>
      <c r="WVC4" s="150"/>
      <c r="WVD4" s="150"/>
      <c r="WVE4" s="150"/>
      <c r="WVF4" s="150"/>
      <c r="WVG4" s="150"/>
      <c r="WVH4" s="150"/>
      <c r="WVI4" s="150"/>
      <c r="WVJ4" s="150"/>
      <c r="WVK4" s="150"/>
      <c r="WVL4" s="150"/>
      <c r="WVM4" s="150"/>
      <c r="WVN4" s="150"/>
      <c r="WVO4" s="150"/>
      <c r="WVP4" s="150"/>
      <c r="WVQ4" s="150"/>
      <c r="WVR4" s="150"/>
      <c r="WVS4" s="150"/>
      <c r="WVT4" s="150"/>
      <c r="WVU4" s="150"/>
      <c r="WVV4" s="150"/>
      <c r="WVW4" s="150"/>
      <c r="WVX4" s="150"/>
      <c r="WVY4" s="150"/>
      <c r="WVZ4" s="150"/>
      <c r="WWA4" s="150"/>
      <c r="WWB4" s="150"/>
      <c r="WWC4" s="150"/>
      <c r="WWD4" s="150"/>
      <c r="WWE4" s="150"/>
      <c r="WWF4" s="150"/>
      <c r="WWG4" s="150"/>
      <c r="WWH4" s="150"/>
      <c r="WWI4" s="150"/>
      <c r="WWJ4" s="150"/>
      <c r="WWK4" s="150"/>
      <c r="WWL4" s="150"/>
      <c r="WWM4" s="150"/>
      <c r="WWN4" s="150"/>
      <c r="WWO4" s="150"/>
      <c r="WWP4" s="150"/>
      <c r="WWQ4" s="150"/>
      <c r="WWR4" s="150"/>
      <c r="WWS4" s="150"/>
      <c r="WWT4" s="150"/>
      <c r="WWU4" s="150"/>
      <c r="WWV4" s="150"/>
      <c r="WWW4" s="150"/>
      <c r="WWX4" s="150"/>
      <c r="WWY4" s="150"/>
      <c r="WWZ4" s="150"/>
      <c r="WXA4" s="150"/>
      <c r="WXB4" s="150"/>
      <c r="WXC4" s="150"/>
      <c r="WXD4" s="150"/>
      <c r="WXE4" s="150"/>
      <c r="WXF4" s="150"/>
      <c r="WXG4" s="150"/>
      <c r="WXH4" s="150"/>
      <c r="WXI4" s="150"/>
      <c r="WXJ4" s="150"/>
      <c r="WXK4" s="150"/>
      <c r="WXL4" s="150"/>
      <c r="WXM4" s="150"/>
      <c r="WXN4" s="150"/>
      <c r="WXO4" s="150"/>
      <c r="WXP4" s="150"/>
      <c r="WXQ4" s="150"/>
      <c r="WXR4" s="150"/>
      <c r="WXS4" s="150"/>
      <c r="WXT4" s="150"/>
      <c r="WXU4" s="150"/>
      <c r="WXV4" s="150"/>
      <c r="WXW4" s="150"/>
      <c r="WXX4" s="150"/>
      <c r="WXY4" s="150"/>
      <c r="WXZ4" s="150"/>
      <c r="WYA4" s="150"/>
      <c r="WYB4" s="150"/>
      <c r="WYC4" s="150"/>
      <c r="WYD4" s="150"/>
      <c r="WYE4" s="150"/>
      <c r="WYF4" s="150"/>
      <c r="WYG4" s="150"/>
      <c r="WYH4" s="150"/>
      <c r="WYI4" s="150"/>
      <c r="WYJ4" s="150"/>
      <c r="WYK4" s="150"/>
      <c r="WYL4" s="150"/>
      <c r="WYM4" s="150"/>
      <c r="WYN4" s="150"/>
      <c r="WYO4" s="150"/>
      <c r="WYP4" s="150"/>
      <c r="WYQ4" s="150"/>
      <c r="WYR4" s="150"/>
      <c r="WYS4" s="150"/>
      <c r="WYT4" s="150"/>
      <c r="WYU4" s="150"/>
      <c r="WYV4" s="150"/>
      <c r="WYW4" s="150"/>
      <c r="WYX4" s="150"/>
      <c r="WYY4" s="150"/>
      <c r="WYZ4" s="150"/>
      <c r="WZA4" s="150"/>
      <c r="WZB4" s="150"/>
      <c r="WZC4" s="150"/>
      <c r="WZD4" s="150"/>
      <c r="WZE4" s="150"/>
      <c r="WZF4" s="150"/>
      <c r="WZG4" s="150"/>
      <c r="WZH4" s="150"/>
      <c r="WZI4" s="150"/>
      <c r="WZJ4" s="150"/>
      <c r="WZK4" s="150"/>
      <c r="WZL4" s="150"/>
      <c r="WZM4" s="150"/>
      <c r="WZN4" s="150"/>
      <c r="WZO4" s="150"/>
      <c r="WZP4" s="150"/>
      <c r="WZQ4" s="150"/>
      <c r="WZR4" s="150"/>
      <c r="WZS4" s="150"/>
      <c r="WZT4" s="150"/>
      <c r="WZU4" s="150"/>
      <c r="WZV4" s="150"/>
      <c r="WZW4" s="150"/>
      <c r="WZX4" s="150"/>
      <c r="WZY4" s="150"/>
      <c r="WZZ4" s="150"/>
      <c r="XAA4" s="150"/>
      <c r="XAB4" s="150"/>
      <c r="XAC4" s="150"/>
      <c r="XAD4" s="150"/>
      <c r="XAE4" s="150"/>
      <c r="XAF4" s="150"/>
      <c r="XAG4" s="150"/>
      <c r="XAH4" s="150"/>
      <c r="XAI4" s="150"/>
      <c r="XAJ4" s="150"/>
      <c r="XAK4" s="150"/>
      <c r="XAL4" s="150"/>
      <c r="XAM4" s="150"/>
      <c r="XAN4" s="150"/>
      <c r="XAO4" s="150"/>
      <c r="XAP4" s="150"/>
      <c r="XAQ4" s="150"/>
      <c r="XAR4" s="150"/>
      <c r="XAS4" s="150"/>
      <c r="XAT4" s="150"/>
      <c r="XAU4" s="150"/>
      <c r="XAV4" s="150"/>
      <c r="XAW4" s="150"/>
      <c r="XAX4" s="150"/>
      <c r="XAY4" s="150"/>
      <c r="XAZ4" s="150"/>
      <c r="XBA4" s="150"/>
      <c r="XBB4" s="150"/>
      <c r="XBC4" s="150"/>
      <c r="XBD4" s="150"/>
      <c r="XBE4" s="150"/>
      <c r="XBF4" s="150"/>
      <c r="XBG4" s="150"/>
      <c r="XBH4" s="150"/>
      <c r="XBI4" s="150"/>
      <c r="XBJ4" s="150"/>
      <c r="XBK4" s="150"/>
      <c r="XBL4" s="150"/>
      <c r="XBM4" s="150"/>
      <c r="XBN4" s="150"/>
      <c r="XBO4" s="150"/>
      <c r="XBP4" s="150"/>
      <c r="XBQ4" s="150"/>
      <c r="XBR4" s="150"/>
      <c r="XBS4" s="150"/>
      <c r="XBT4" s="150"/>
      <c r="XBU4" s="150"/>
      <c r="XBV4" s="150"/>
      <c r="XBW4" s="150"/>
      <c r="XBX4" s="150"/>
      <c r="XBY4" s="150"/>
      <c r="XBZ4" s="150"/>
      <c r="XCA4" s="150"/>
      <c r="XCB4" s="150"/>
      <c r="XCC4" s="150"/>
      <c r="XCD4" s="150"/>
      <c r="XCE4" s="150"/>
      <c r="XCF4" s="150"/>
      <c r="XCG4" s="150"/>
      <c r="XCH4" s="150"/>
      <c r="XCI4" s="150"/>
      <c r="XCJ4" s="150"/>
      <c r="XCK4" s="150"/>
      <c r="XCL4" s="150"/>
      <c r="XCM4" s="150"/>
      <c r="XCN4" s="150"/>
      <c r="XCO4" s="150"/>
      <c r="XCP4" s="150"/>
      <c r="XCQ4" s="150"/>
      <c r="XCR4" s="150"/>
      <c r="XCS4" s="150"/>
      <c r="XCT4" s="150"/>
      <c r="XCU4" s="150"/>
      <c r="XCV4" s="150"/>
      <c r="XCW4" s="150"/>
      <c r="XCX4" s="150"/>
      <c r="XCY4" s="150"/>
      <c r="XCZ4" s="150"/>
      <c r="XDA4" s="150"/>
      <c r="XDB4" s="150"/>
      <c r="XDC4" s="150"/>
      <c r="XDD4" s="150"/>
      <c r="XDE4" s="150"/>
      <c r="XDF4" s="150"/>
      <c r="XDG4" s="150"/>
      <c r="XDH4" s="150"/>
      <c r="XDI4" s="150"/>
      <c r="XDJ4" s="150"/>
      <c r="XDK4" s="150"/>
      <c r="XDL4" s="150"/>
      <c r="XDM4" s="150"/>
      <c r="XDN4" s="150"/>
      <c r="XDO4" s="150"/>
      <c r="XDP4" s="150"/>
      <c r="XDQ4" s="150"/>
      <c r="XDR4" s="150"/>
      <c r="XDS4" s="150"/>
      <c r="XDT4" s="150"/>
      <c r="XDU4" s="150"/>
      <c r="XDV4" s="150"/>
      <c r="XDW4" s="150"/>
      <c r="XDX4" s="150"/>
      <c r="XDY4" s="150"/>
      <c r="XDZ4" s="150"/>
      <c r="XEA4" s="150"/>
      <c r="XEB4" s="150"/>
      <c r="XEC4" s="150"/>
      <c r="XED4" s="150"/>
      <c r="XEE4" s="150"/>
      <c r="XEF4" s="150"/>
      <c r="XEG4" s="150"/>
      <c r="XEH4" s="150"/>
      <c r="XEI4" s="150"/>
      <c r="XEJ4" s="150"/>
      <c r="XEK4" s="150"/>
      <c r="XEL4" s="150"/>
      <c r="XEM4" s="150"/>
      <c r="XEN4" s="150"/>
      <c r="XEO4" s="150"/>
      <c r="XEP4" s="150"/>
      <c r="XEQ4" s="150"/>
      <c r="XER4" s="150"/>
      <c r="XES4" s="150"/>
      <c r="XET4" s="150"/>
      <c r="XEU4" s="150"/>
      <c r="XEV4" s="150"/>
      <c r="XEW4" s="150"/>
      <c r="XEX4" s="150"/>
      <c r="XEY4" s="150"/>
      <c r="XEZ4" s="150"/>
      <c r="XFA4" s="150"/>
      <c r="XFB4" s="150"/>
      <c r="XFC4" s="150"/>
      <c r="XFD4" s="150"/>
    </row>
    <row r="5" s="146" customFormat="1" ht="144" customHeight="1" spans="1:12">
      <c r="A5" s="73">
        <v>1</v>
      </c>
      <c r="B5" s="354" t="s">
        <v>1628</v>
      </c>
      <c r="C5" s="73" t="s">
        <v>1629</v>
      </c>
      <c r="D5" s="70" t="s">
        <v>1630</v>
      </c>
      <c r="E5" s="70" t="s">
        <v>1631</v>
      </c>
      <c r="F5" s="73" t="s">
        <v>1632</v>
      </c>
      <c r="G5" s="70" t="s">
        <v>1633</v>
      </c>
      <c r="H5" s="73">
        <v>90</v>
      </c>
      <c r="I5" s="73">
        <v>76</v>
      </c>
      <c r="J5" s="73">
        <v>65</v>
      </c>
      <c r="K5" s="73" t="s">
        <v>183</v>
      </c>
      <c r="L5" s="96" t="s">
        <v>1634</v>
      </c>
    </row>
    <row r="6" s="146" customFormat="1" ht="144" customHeight="1" spans="1:12">
      <c r="A6" s="73"/>
      <c r="B6" s="354" t="s">
        <v>1635</v>
      </c>
      <c r="C6" s="73" t="s">
        <v>1636</v>
      </c>
      <c r="D6" s="70"/>
      <c r="E6" s="70"/>
      <c r="F6" s="73" t="s">
        <v>1637</v>
      </c>
      <c r="G6" s="70"/>
      <c r="H6" s="73">
        <v>27</v>
      </c>
      <c r="I6" s="73">
        <v>22</v>
      </c>
      <c r="J6" s="73">
        <v>19</v>
      </c>
      <c r="K6" s="73" t="s">
        <v>183</v>
      </c>
      <c r="L6" s="98"/>
    </row>
    <row r="7" s="146" customFormat="1" ht="115" customHeight="1" spans="1:12">
      <c r="A7" s="73">
        <v>2</v>
      </c>
      <c r="B7" s="354" t="s">
        <v>1638</v>
      </c>
      <c r="C7" s="73" t="s">
        <v>1639</v>
      </c>
      <c r="D7" s="70" t="s">
        <v>1640</v>
      </c>
      <c r="E7" s="70" t="s">
        <v>1631</v>
      </c>
      <c r="F7" s="73" t="s">
        <v>267</v>
      </c>
      <c r="G7" s="70" t="s">
        <v>1641</v>
      </c>
      <c r="H7" s="73" t="s">
        <v>351</v>
      </c>
      <c r="I7" s="73" t="s">
        <v>351</v>
      </c>
      <c r="J7" s="73" t="s">
        <v>351</v>
      </c>
      <c r="K7" s="73" t="s">
        <v>194</v>
      </c>
      <c r="L7" s="90"/>
    </row>
    <row r="8" s="146" customFormat="1" ht="115" customHeight="1" spans="1:12">
      <c r="A8" s="73"/>
      <c r="B8" s="354" t="s">
        <v>1642</v>
      </c>
      <c r="C8" s="73" t="s">
        <v>1643</v>
      </c>
      <c r="D8" s="70"/>
      <c r="E8" s="70"/>
      <c r="F8" s="73" t="s">
        <v>1644</v>
      </c>
      <c r="G8" s="70"/>
      <c r="H8" s="73" t="s">
        <v>351</v>
      </c>
      <c r="I8" s="73" t="s">
        <v>351</v>
      </c>
      <c r="J8" s="73" t="s">
        <v>351</v>
      </c>
      <c r="K8" s="73" t="s">
        <v>194</v>
      </c>
      <c r="L8" s="92"/>
    </row>
    <row r="9" s="146" customFormat="1" ht="141" customHeight="1" spans="1:12">
      <c r="A9" s="73">
        <v>3</v>
      </c>
      <c r="B9" s="354" t="s">
        <v>1645</v>
      </c>
      <c r="C9" s="73" t="s">
        <v>1646</v>
      </c>
      <c r="D9" s="70" t="s">
        <v>1647</v>
      </c>
      <c r="E9" s="70" t="s">
        <v>1631</v>
      </c>
      <c r="F9" s="73" t="s">
        <v>267</v>
      </c>
      <c r="G9" s="70" t="s">
        <v>1641</v>
      </c>
      <c r="H9" s="73" t="s">
        <v>351</v>
      </c>
      <c r="I9" s="73" t="s">
        <v>351</v>
      </c>
      <c r="J9" s="73" t="s">
        <v>351</v>
      </c>
      <c r="K9" s="73" t="s">
        <v>194</v>
      </c>
      <c r="L9" s="90"/>
    </row>
    <row r="10" s="146" customFormat="1" ht="115" customHeight="1" spans="1:12">
      <c r="A10" s="73"/>
      <c r="B10" s="354" t="s">
        <v>1648</v>
      </c>
      <c r="C10" s="73" t="s">
        <v>1649</v>
      </c>
      <c r="D10" s="70"/>
      <c r="E10" s="70"/>
      <c r="F10" s="73" t="s">
        <v>1644</v>
      </c>
      <c r="G10" s="70"/>
      <c r="H10" s="73" t="s">
        <v>351</v>
      </c>
      <c r="I10" s="73" t="s">
        <v>351</v>
      </c>
      <c r="J10" s="73" t="s">
        <v>351</v>
      </c>
      <c r="K10" s="73" t="s">
        <v>194</v>
      </c>
      <c r="L10" s="92"/>
    </row>
    <row r="11" s="146" customFormat="1" ht="115" customHeight="1" spans="1:12">
      <c r="A11" s="73">
        <v>4</v>
      </c>
      <c r="B11" s="354" t="s">
        <v>1650</v>
      </c>
      <c r="C11" s="73" t="s">
        <v>1651</v>
      </c>
      <c r="D11" s="70" t="s">
        <v>1652</v>
      </c>
      <c r="E11" s="70" t="s">
        <v>1653</v>
      </c>
      <c r="F11" s="73" t="s">
        <v>100</v>
      </c>
      <c r="G11" s="70" t="s">
        <v>1654</v>
      </c>
      <c r="H11" s="73">
        <v>60</v>
      </c>
      <c r="I11" s="73">
        <v>51</v>
      </c>
      <c r="J11" s="73">
        <v>43</v>
      </c>
      <c r="K11" s="73" t="s">
        <v>194</v>
      </c>
      <c r="L11" s="84" t="s">
        <v>1651</v>
      </c>
    </row>
    <row r="12" s="146" customFormat="1" ht="115" customHeight="1" spans="1:12">
      <c r="A12" s="73">
        <v>5</v>
      </c>
      <c r="B12" s="354" t="s">
        <v>1655</v>
      </c>
      <c r="C12" s="73" t="s">
        <v>1656</v>
      </c>
      <c r="D12" s="70" t="s">
        <v>1657</v>
      </c>
      <c r="E12" s="70" t="s">
        <v>1658</v>
      </c>
      <c r="F12" s="73" t="s">
        <v>100</v>
      </c>
      <c r="G12" s="70"/>
      <c r="H12" s="73">
        <v>50</v>
      </c>
      <c r="I12" s="73">
        <v>42</v>
      </c>
      <c r="J12" s="73">
        <v>36</v>
      </c>
      <c r="K12" s="73" t="s">
        <v>441</v>
      </c>
      <c r="L12" s="84" t="s">
        <v>1659</v>
      </c>
    </row>
    <row r="13" s="146" customFormat="1" ht="115" customHeight="1" spans="1:12">
      <c r="A13" s="73">
        <v>6</v>
      </c>
      <c r="B13" s="354" t="s">
        <v>1660</v>
      </c>
      <c r="C13" s="73" t="s">
        <v>1661</v>
      </c>
      <c r="D13" s="70" t="s">
        <v>1662</v>
      </c>
      <c r="E13" s="70" t="s">
        <v>1663</v>
      </c>
      <c r="F13" s="73" t="s">
        <v>100</v>
      </c>
      <c r="G13" s="70" t="s">
        <v>1664</v>
      </c>
      <c r="H13" s="73">
        <v>160</v>
      </c>
      <c r="I13" s="73">
        <v>136</v>
      </c>
      <c r="J13" s="73">
        <v>115</v>
      </c>
      <c r="K13" s="73" t="s">
        <v>441</v>
      </c>
      <c r="L13" s="73" t="s">
        <v>1665</v>
      </c>
    </row>
    <row r="14" s="146" customFormat="1" ht="115" customHeight="1" spans="1:12">
      <c r="A14" s="73">
        <v>7</v>
      </c>
      <c r="B14" s="354" t="s">
        <v>1666</v>
      </c>
      <c r="C14" s="73" t="s">
        <v>1667</v>
      </c>
      <c r="D14" s="70" t="s">
        <v>1668</v>
      </c>
      <c r="E14" s="70" t="s">
        <v>1669</v>
      </c>
      <c r="F14" s="73" t="s">
        <v>1632</v>
      </c>
      <c r="G14" s="70"/>
      <c r="H14" s="73">
        <v>20</v>
      </c>
      <c r="I14" s="73">
        <v>17</v>
      </c>
      <c r="J14" s="73">
        <v>14</v>
      </c>
      <c r="K14" s="73" t="s">
        <v>441</v>
      </c>
      <c r="L14" s="96" t="s">
        <v>1670</v>
      </c>
    </row>
    <row r="15" s="146" customFormat="1" ht="115" customHeight="1" spans="1:12">
      <c r="A15" s="73"/>
      <c r="B15" s="354" t="s">
        <v>1671</v>
      </c>
      <c r="C15" s="73" t="s">
        <v>1672</v>
      </c>
      <c r="D15" s="70"/>
      <c r="E15" s="70"/>
      <c r="F15" s="73" t="s">
        <v>1637</v>
      </c>
      <c r="G15" s="70"/>
      <c r="H15" s="73">
        <v>6</v>
      </c>
      <c r="I15" s="73">
        <v>5</v>
      </c>
      <c r="J15" s="73">
        <v>4</v>
      </c>
      <c r="K15" s="73" t="s">
        <v>441</v>
      </c>
      <c r="L15" s="92"/>
    </row>
    <row r="16" s="146" customFormat="1" ht="115" customHeight="1" spans="1:12">
      <c r="A16" s="73">
        <v>8</v>
      </c>
      <c r="B16" s="354" t="s">
        <v>1673</v>
      </c>
      <c r="C16" s="73" t="s">
        <v>1674</v>
      </c>
      <c r="D16" s="70" t="s">
        <v>1675</v>
      </c>
      <c r="E16" s="70" t="s">
        <v>1669</v>
      </c>
      <c r="F16" s="73" t="s">
        <v>1632</v>
      </c>
      <c r="G16" s="70" t="s">
        <v>1676</v>
      </c>
      <c r="H16" s="73" t="s">
        <v>351</v>
      </c>
      <c r="I16" s="73" t="s">
        <v>351</v>
      </c>
      <c r="J16" s="73" t="s">
        <v>351</v>
      </c>
      <c r="K16" s="73" t="s">
        <v>194</v>
      </c>
      <c r="L16" s="90"/>
    </row>
    <row r="17" s="146" customFormat="1" ht="115" customHeight="1" spans="1:12">
      <c r="A17" s="73"/>
      <c r="B17" s="354" t="s">
        <v>1677</v>
      </c>
      <c r="C17" s="73" t="s">
        <v>1678</v>
      </c>
      <c r="D17" s="70"/>
      <c r="E17" s="70"/>
      <c r="F17" s="73" t="s">
        <v>1637</v>
      </c>
      <c r="G17" s="70"/>
      <c r="H17" s="73" t="s">
        <v>351</v>
      </c>
      <c r="I17" s="73" t="s">
        <v>351</v>
      </c>
      <c r="J17" s="73" t="s">
        <v>351</v>
      </c>
      <c r="K17" s="73" t="s">
        <v>194</v>
      </c>
      <c r="L17" s="92"/>
    </row>
    <row r="18" s="146" customFormat="1" ht="115" customHeight="1" spans="1:12">
      <c r="A18" s="73">
        <v>9</v>
      </c>
      <c r="B18" s="354" t="s">
        <v>1679</v>
      </c>
      <c r="C18" s="73" t="s">
        <v>1680</v>
      </c>
      <c r="D18" s="70" t="s">
        <v>1681</v>
      </c>
      <c r="E18" s="70" t="s">
        <v>1669</v>
      </c>
      <c r="F18" s="73" t="s">
        <v>1632</v>
      </c>
      <c r="G18" s="70" t="s">
        <v>1676</v>
      </c>
      <c r="H18" s="73" t="s">
        <v>351</v>
      </c>
      <c r="I18" s="73" t="s">
        <v>351</v>
      </c>
      <c r="J18" s="73" t="s">
        <v>351</v>
      </c>
      <c r="K18" s="73" t="s">
        <v>194</v>
      </c>
      <c r="L18" s="96" t="s">
        <v>1682</v>
      </c>
    </row>
    <row r="19" s="147" customFormat="1" ht="115" customHeight="1" spans="1:12">
      <c r="A19" s="73"/>
      <c r="B19" s="354" t="s">
        <v>1683</v>
      </c>
      <c r="C19" s="73" t="s">
        <v>1684</v>
      </c>
      <c r="D19" s="70"/>
      <c r="E19" s="70"/>
      <c r="F19" s="73" t="s">
        <v>1637</v>
      </c>
      <c r="G19" s="70"/>
      <c r="H19" s="73" t="s">
        <v>351</v>
      </c>
      <c r="I19" s="73" t="s">
        <v>351</v>
      </c>
      <c r="J19" s="73" t="s">
        <v>351</v>
      </c>
      <c r="K19" s="73" t="s">
        <v>194</v>
      </c>
      <c r="L19" s="92"/>
    </row>
    <row r="20" s="147" customFormat="1" ht="171" customHeight="1" spans="1:12">
      <c r="A20" s="73">
        <v>10</v>
      </c>
      <c r="B20" s="354" t="s">
        <v>1685</v>
      </c>
      <c r="C20" s="73" t="s">
        <v>1686</v>
      </c>
      <c r="D20" s="70" t="s">
        <v>1687</v>
      </c>
      <c r="E20" s="70" t="s">
        <v>1688</v>
      </c>
      <c r="F20" s="73" t="s">
        <v>267</v>
      </c>
      <c r="G20" s="70" t="s">
        <v>1689</v>
      </c>
      <c r="H20" s="84">
        <v>12</v>
      </c>
      <c r="I20" s="84">
        <v>10</v>
      </c>
      <c r="J20" s="84">
        <v>8</v>
      </c>
      <c r="K20" s="73" t="s">
        <v>183</v>
      </c>
      <c r="L20" s="73" t="s">
        <v>1690</v>
      </c>
    </row>
    <row r="21" ht="25.5" spans="1:12">
      <c r="A21" s="79" t="s">
        <v>1691</v>
      </c>
      <c r="B21" s="79"/>
      <c r="C21" s="79"/>
      <c r="D21" s="80"/>
      <c r="E21" s="80"/>
      <c r="F21" s="79"/>
      <c r="G21" s="80"/>
      <c r="H21" s="79"/>
      <c r="I21" s="79"/>
      <c r="J21" s="79"/>
      <c r="K21" s="79"/>
      <c r="L21" s="79"/>
    </row>
    <row r="22" ht="202" customHeight="1" spans="1:12">
      <c r="A22" s="70" t="s">
        <v>1692</v>
      </c>
      <c r="B22" s="70"/>
      <c r="C22" s="70"/>
      <c r="D22" s="70"/>
      <c r="E22" s="70"/>
      <c r="F22" s="70"/>
      <c r="G22" s="70"/>
      <c r="H22" s="70"/>
      <c r="I22" s="70"/>
      <c r="J22" s="70"/>
      <c r="K22" s="70"/>
      <c r="L22" s="73"/>
    </row>
    <row r="23" spans="1:12">
      <c r="A23" s="65" t="s">
        <v>1</v>
      </c>
      <c r="B23" s="65" t="s">
        <v>2</v>
      </c>
      <c r="C23" s="65" t="s">
        <v>3</v>
      </c>
      <c r="D23" s="65" t="s">
        <v>720</v>
      </c>
      <c r="E23" s="65" t="s">
        <v>721</v>
      </c>
      <c r="F23" s="65" t="s">
        <v>7</v>
      </c>
      <c r="G23" s="65" t="s">
        <v>8</v>
      </c>
      <c r="H23" s="65" t="s">
        <v>1693</v>
      </c>
      <c r="I23" s="65"/>
      <c r="J23" s="65"/>
      <c r="K23" s="65" t="s">
        <v>93</v>
      </c>
      <c r="L23" s="128" t="s">
        <v>10</v>
      </c>
    </row>
    <row r="24" spans="1:12">
      <c r="A24" s="65"/>
      <c r="B24" s="65"/>
      <c r="C24" s="65"/>
      <c r="D24" s="65"/>
      <c r="E24" s="65"/>
      <c r="F24" s="65"/>
      <c r="G24" s="65"/>
      <c r="H24" s="65" t="s">
        <v>94</v>
      </c>
      <c r="I24" s="65" t="s">
        <v>95</v>
      </c>
      <c r="J24" s="65" t="s">
        <v>96</v>
      </c>
      <c r="K24" s="65"/>
      <c r="L24" s="123"/>
    </row>
    <row r="25" ht="42.75" spans="1:12">
      <c r="A25" s="73">
        <v>1</v>
      </c>
      <c r="B25" s="354" t="s">
        <v>1694</v>
      </c>
      <c r="C25" s="73" t="s">
        <v>1695</v>
      </c>
      <c r="D25" s="70" t="s">
        <v>1696</v>
      </c>
      <c r="E25" s="70" t="s">
        <v>1697</v>
      </c>
      <c r="F25" s="73" t="s">
        <v>100</v>
      </c>
      <c r="G25" s="70" t="s">
        <v>1698</v>
      </c>
      <c r="H25" s="73">
        <v>1800</v>
      </c>
      <c r="I25" s="73">
        <v>1530</v>
      </c>
      <c r="J25" s="73">
        <v>1300</v>
      </c>
      <c r="K25" s="73" t="s">
        <v>183</v>
      </c>
      <c r="L25" s="90" t="s">
        <v>1699</v>
      </c>
    </row>
    <row r="26" ht="71.25" spans="1:12">
      <c r="A26" s="73">
        <v>2</v>
      </c>
      <c r="B26" s="354" t="s">
        <v>1700</v>
      </c>
      <c r="C26" s="73" t="s">
        <v>1701</v>
      </c>
      <c r="D26" s="70" t="s">
        <v>1702</v>
      </c>
      <c r="E26" s="70" t="s">
        <v>1703</v>
      </c>
      <c r="F26" s="73" t="s">
        <v>100</v>
      </c>
      <c r="G26" s="70" t="s">
        <v>1704</v>
      </c>
      <c r="H26" s="73">
        <v>1300</v>
      </c>
      <c r="I26" s="73">
        <v>1105</v>
      </c>
      <c r="J26" s="73">
        <v>939</v>
      </c>
      <c r="K26" s="73" t="s">
        <v>194</v>
      </c>
      <c r="L26" s="96" t="s">
        <v>1705</v>
      </c>
    </row>
    <row r="27" ht="42.75" spans="1:12">
      <c r="A27" s="73">
        <v>3</v>
      </c>
      <c r="B27" s="354" t="s">
        <v>1706</v>
      </c>
      <c r="C27" s="73" t="s">
        <v>1707</v>
      </c>
      <c r="D27" s="70" t="s">
        <v>1708</v>
      </c>
      <c r="E27" s="70" t="s">
        <v>1709</v>
      </c>
      <c r="F27" s="73" t="s">
        <v>100</v>
      </c>
      <c r="G27" s="70"/>
      <c r="H27" s="73">
        <v>100</v>
      </c>
      <c r="I27" s="73">
        <v>85</v>
      </c>
      <c r="J27" s="73">
        <v>72</v>
      </c>
      <c r="K27" s="73" t="s">
        <v>194</v>
      </c>
      <c r="L27" s="84" t="s">
        <v>1710</v>
      </c>
    </row>
    <row r="28" ht="42.75" spans="1:12">
      <c r="A28" s="73">
        <v>4</v>
      </c>
      <c r="B28" s="354" t="s">
        <v>1711</v>
      </c>
      <c r="C28" s="73" t="s">
        <v>1712</v>
      </c>
      <c r="D28" s="70" t="s">
        <v>1713</v>
      </c>
      <c r="E28" s="70" t="s">
        <v>1714</v>
      </c>
      <c r="F28" s="73" t="s">
        <v>1715</v>
      </c>
      <c r="G28" s="70"/>
      <c r="H28" s="73">
        <v>130</v>
      </c>
      <c r="I28" s="73">
        <v>110</v>
      </c>
      <c r="J28" s="73">
        <v>93</v>
      </c>
      <c r="K28" s="73" t="s">
        <v>194</v>
      </c>
      <c r="L28" s="73" t="s">
        <v>1716</v>
      </c>
    </row>
    <row r="29" ht="42.75" spans="1:12">
      <c r="A29" s="73">
        <v>5</v>
      </c>
      <c r="B29" s="354" t="s">
        <v>1717</v>
      </c>
      <c r="C29" s="73" t="s">
        <v>1718</v>
      </c>
      <c r="D29" s="70" t="s">
        <v>1719</v>
      </c>
      <c r="E29" s="70" t="s">
        <v>1720</v>
      </c>
      <c r="F29" s="73" t="s">
        <v>1721</v>
      </c>
      <c r="G29" s="70" t="s">
        <v>1722</v>
      </c>
      <c r="H29" s="73">
        <v>200</v>
      </c>
      <c r="I29" s="73">
        <v>170</v>
      </c>
      <c r="J29" s="73">
        <v>144</v>
      </c>
      <c r="K29" s="73" t="s">
        <v>194</v>
      </c>
      <c r="L29" s="73" t="s">
        <v>1723</v>
      </c>
    </row>
    <row r="30" ht="42.75" spans="1:12">
      <c r="A30" s="73">
        <v>6</v>
      </c>
      <c r="B30" s="354" t="s">
        <v>1724</v>
      </c>
      <c r="C30" s="73" t="s">
        <v>1725</v>
      </c>
      <c r="D30" s="70" t="s">
        <v>1726</v>
      </c>
      <c r="E30" s="70" t="s">
        <v>1727</v>
      </c>
      <c r="F30" s="73" t="s">
        <v>1721</v>
      </c>
      <c r="G30" s="70"/>
      <c r="H30" s="73">
        <v>50</v>
      </c>
      <c r="I30" s="73">
        <v>42</v>
      </c>
      <c r="J30" s="73">
        <v>36</v>
      </c>
      <c r="K30" s="73" t="s">
        <v>194</v>
      </c>
      <c r="L30" s="84"/>
    </row>
    <row r="31" ht="42.75" spans="1:12">
      <c r="A31" s="73">
        <v>7</v>
      </c>
      <c r="B31" s="354" t="s">
        <v>1728</v>
      </c>
      <c r="C31" s="73" t="s">
        <v>1729</v>
      </c>
      <c r="D31" s="70" t="s">
        <v>1730</v>
      </c>
      <c r="E31" s="70" t="s">
        <v>1731</v>
      </c>
      <c r="F31" s="73" t="s">
        <v>1732</v>
      </c>
      <c r="G31" s="70"/>
      <c r="H31" s="73">
        <v>15</v>
      </c>
      <c r="I31" s="73">
        <v>12</v>
      </c>
      <c r="J31" s="73">
        <v>10</v>
      </c>
      <c r="K31" s="73" t="s">
        <v>194</v>
      </c>
      <c r="L31" s="73" t="s">
        <v>1733</v>
      </c>
    </row>
    <row r="32" ht="28.5" spans="1:12">
      <c r="A32" s="73">
        <v>8</v>
      </c>
      <c r="B32" s="354" t="s">
        <v>1734</v>
      </c>
      <c r="C32" s="73" t="s">
        <v>1735</v>
      </c>
      <c r="D32" s="70" t="s">
        <v>1736</v>
      </c>
      <c r="E32" s="70" t="s">
        <v>1737</v>
      </c>
      <c r="F32" s="73" t="s">
        <v>1721</v>
      </c>
      <c r="G32" s="70" t="s">
        <v>1738</v>
      </c>
      <c r="H32" s="73">
        <v>200</v>
      </c>
      <c r="I32" s="73">
        <v>170</v>
      </c>
      <c r="J32" s="73">
        <v>144</v>
      </c>
      <c r="K32" s="73" t="s">
        <v>183</v>
      </c>
      <c r="L32" s="73" t="s">
        <v>1739</v>
      </c>
    </row>
    <row r="33" ht="71.25" spans="1:12">
      <c r="A33" s="73">
        <v>9</v>
      </c>
      <c r="B33" s="354" t="s">
        <v>1740</v>
      </c>
      <c r="C33" s="73" t="s">
        <v>1741</v>
      </c>
      <c r="D33" s="70" t="s">
        <v>1742</v>
      </c>
      <c r="E33" s="70" t="s">
        <v>1743</v>
      </c>
      <c r="F33" s="73" t="s">
        <v>100</v>
      </c>
      <c r="G33" s="70" t="s">
        <v>1744</v>
      </c>
      <c r="H33" s="73">
        <v>3500</v>
      </c>
      <c r="I33" s="73">
        <v>2975</v>
      </c>
      <c r="J33" s="73">
        <v>2528</v>
      </c>
      <c r="K33" s="73" t="s">
        <v>194</v>
      </c>
      <c r="L33" s="84"/>
    </row>
    <row r="34" ht="85.5" spans="1:12">
      <c r="A34" s="73">
        <v>10</v>
      </c>
      <c r="B34" s="354" t="s">
        <v>1745</v>
      </c>
      <c r="C34" s="73" t="s">
        <v>1746</v>
      </c>
      <c r="D34" s="70" t="s">
        <v>1747</v>
      </c>
      <c r="E34" s="70" t="s">
        <v>1748</v>
      </c>
      <c r="F34" s="73" t="s">
        <v>100</v>
      </c>
      <c r="G34" s="70" t="s">
        <v>1749</v>
      </c>
      <c r="H34" s="73" t="s">
        <v>1750</v>
      </c>
      <c r="I34" s="73" t="s">
        <v>1750</v>
      </c>
      <c r="J34" s="73" t="s">
        <v>1750</v>
      </c>
      <c r="K34" s="73" t="s">
        <v>194</v>
      </c>
      <c r="L34" s="84"/>
    </row>
    <row r="35" ht="85.5" spans="1:12">
      <c r="A35" s="73">
        <v>11</v>
      </c>
      <c r="B35" s="354" t="s">
        <v>1751</v>
      </c>
      <c r="C35" s="73" t="s">
        <v>1752</v>
      </c>
      <c r="D35" s="70" t="s">
        <v>1753</v>
      </c>
      <c r="E35" s="70" t="s">
        <v>1754</v>
      </c>
      <c r="F35" s="73" t="s">
        <v>100</v>
      </c>
      <c r="G35" s="70" t="s">
        <v>1755</v>
      </c>
      <c r="H35" s="73" t="s">
        <v>1750</v>
      </c>
      <c r="I35" s="73" t="s">
        <v>1750</v>
      </c>
      <c r="J35" s="73" t="s">
        <v>1750</v>
      </c>
      <c r="K35" s="73" t="s">
        <v>194</v>
      </c>
      <c r="L35" s="84"/>
    </row>
    <row r="36" ht="28.5" spans="1:12">
      <c r="A36" s="73">
        <v>12</v>
      </c>
      <c r="B36" s="354" t="s">
        <v>1756</v>
      </c>
      <c r="C36" s="73" t="s">
        <v>1757</v>
      </c>
      <c r="D36" s="70" t="s">
        <v>1758</v>
      </c>
      <c r="E36" s="70" t="s">
        <v>1759</v>
      </c>
      <c r="F36" s="73" t="s">
        <v>100</v>
      </c>
      <c r="G36" s="70"/>
      <c r="H36" s="73">
        <v>500</v>
      </c>
      <c r="I36" s="73">
        <v>425</v>
      </c>
      <c r="J36" s="73">
        <v>361</v>
      </c>
      <c r="K36" s="73" t="s">
        <v>183</v>
      </c>
      <c r="L36" s="73" t="s">
        <v>1760</v>
      </c>
    </row>
    <row r="37" ht="42.75" spans="1:12">
      <c r="A37" s="73">
        <v>13</v>
      </c>
      <c r="B37" s="354" t="s">
        <v>1761</v>
      </c>
      <c r="C37" s="73" t="s">
        <v>1762</v>
      </c>
      <c r="D37" s="70" t="s">
        <v>1763</v>
      </c>
      <c r="E37" s="70" t="s">
        <v>1764</v>
      </c>
      <c r="F37" s="73" t="s">
        <v>100</v>
      </c>
      <c r="G37" s="70"/>
      <c r="H37" s="73">
        <v>50</v>
      </c>
      <c r="I37" s="73">
        <v>42</v>
      </c>
      <c r="J37" s="73">
        <v>36</v>
      </c>
      <c r="K37" s="73" t="s">
        <v>183</v>
      </c>
      <c r="L37" s="73" t="s">
        <v>1765</v>
      </c>
    </row>
    <row r="38" ht="28.5" spans="1:12">
      <c r="A38" s="73">
        <v>14</v>
      </c>
      <c r="B38" s="354" t="s">
        <v>1766</v>
      </c>
      <c r="C38" s="73" t="s">
        <v>1767</v>
      </c>
      <c r="D38" s="70" t="s">
        <v>1768</v>
      </c>
      <c r="E38" s="70" t="s">
        <v>1769</v>
      </c>
      <c r="F38" s="73" t="s">
        <v>100</v>
      </c>
      <c r="G38" s="70"/>
      <c r="H38" s="73">
        <v>300</v>
      </c>
      <c r="I38" s="73">
        <v>255</v>
      </c>
      <c r="J38" s="73">
        <v>216</v>
      </c>
      <c r="K38" s="73" t="s">
        <v>194</v>
      </c>
      <c r="L38" s="151" t="s">
        <v>1770</v>
      </c>
    </row>
    <row r="39" ht="42.75" spans="1:12">
      <c r="A39" s="73">
        <v>15</v>
      </c>
      <c r="B39" s="354" t="s">
        <v>1771</v>
      </c>
      <c r="C39" s="73" t="s">
        <v>1772</v>
      </c>
      <c r="D39" s="70" t="s">
        <v>1773</v>
      </c>
      <c r="E39" s="70" t="s">
        <v>1774</v>
      </c>
      <c r="F39" s="73" t="s">
        <v>100</v>
      </c>
      <c r="G39" s="70"/>
      <c r="H39" s="73">
        <v>500</v>
      </c>
      <c r="I39" s="73">
        <v>425</v>
      </c>
      <c r="J39" s="73">
        <v>361</v>
      </c>
      <c r="K39" s="73" t="s">
        <v>183</v>
      </c>
      <c r="L39" s="73" t="s">
        <v>1775</v>
      </c>
    </row>
    <row r="40" ht="25.5" spans="1:12">
      <c r="A40" s="79" t="s">
        <v>1776</v>
      </c>
      <c r="B40" s="79"/>
      <c r="C40" s="79"/>
      <c r="D40" s="80"/>
      <c r="E40" s="80"/>
      <c r="F40" s="79"/>
      <c r="G40" s="80"/>
      <c r="H40" s="60"/>
      <c r="I40" s="60"/>
      <c r="J40" s="60"/>
      <c r="K40" s="79"/>
      <c r="L40" s="79"/>
    </row>
    <row r="41" ht="333" customHeight="1" spans="1:12">
      <c r="A41" s="70" t="s">
        <v>1777</v>
      </c>
      <c r="B41" s="70"/>
      <c r="C41" s="73"/>
      <c r="D41" s="70"/>
      <c r="E41" s="70"/>
      <c r="F41" s="70"/>
      <c r="G41" s="70"/>
      <c r="H41" s="62"/>
      <c r="I41" s="62"/>
      <c r="J41" s="62"/>
      <c r="K41" s="70"/>
      <c r="L41" s="73"/>
    </row>
    <row r="42" spans="1:12">
      <c r="A42" s="81" t="s">
        <v>1</v>
      </c>
      <c r="B42" s="81" t="s">
        <v>2</v>
      </c>
      <c r="C42" s="82" t="s">
        <v>3</v>
      </c>
      <c r="D42" s="82" t="s">
        <v>720</v>
      </c>
      <c r="E42" s="82" t="s">
        <v>721</v>
      </c>
      <c r="F42" s="82" t="s">
        <v>7</v>
      </c>
      <c r="G42" s="82" t="s">
        <v>8</v>
      </c>
      <c r="H42" s="83" t="s">
        <v>1693</v>
      </c>
      <c r="I42" s="83"/>
      <c r="J42" s="83"/>
      <c r="K42" s="82" t="s">
        <v>93</v>
      </c>
      <c r="L42" s="88" t="s">
        <v>10</v>
      </c>
    </row>
    <row r="43" spans="1:12">
      <c r="A43" s="81"/>
      <c r="B43" s="81"/>
      <c r="C43" s="82"/>
      <c r="D43" s="82"/>
      <c r="E43" s="82"/>
      <c r="F43" s="82"/>
      <c r="G43" s="82"/>
      <c r="H43" s="83" t="s">
        <v>94</v>
      </c>
      <c r="I43" s="131" t="s">
        <v>95</v>
      </c>
      <c r="J43" s="131" t="s">
        <v>96</v>
      </c>
      <c r="K43" s="82"/>
      <c r="L43" s="88"/>
    </row>
    <row r="44" ht="42.75" spans="1:12">
      <c r="A44" s="84">
        <v>1</v>
      </c>
      <c r="B44" s="354" t="s">
        <v>1778</v>
      </c>
      <c r="C44" s="73" t="s">
        <v>1779</v>
      </c>
      <c r="D44" s="70" t="s">
        <v>1780</v>
      </c>
      <c r="E44" s="70" t="s">
        <v>1781</v>
      </c>
      <c r="F44" s="73" t="s">
        <v>267</v>
      </c>
      <c r="G44" s="70" t="s">
        <v>1782</v>
      </c>
      <c r="H44" s="72">
        <v>5</v>
      </c>
      <c r="I44" s="152">
        <v>4</v>
      </c>
      <c r="J44" s="152">
        <v>3</v>
      </c>
      <c r="K44" s="73" t="s">
        <v>183</v>
      </c>
      <c r="L44" s="73" t="s">
        <v>1783</v>
      </c>
    </row>
    <row r="45" ht="42.75" spans="1:12">
      <c r="A45" s="84"/>
      <c r="B45" s="354" t="s">
        <v>1784</v>
      </c>
      <c r="C45" s="73" t="s">
        <v>1785</v>
      </c>
      <c r="D45" s="70"/>
      <c r="E45" s="70"/>
      <c r="F45" s="73" t="s">
        <v>267</v>
      </c>
      <c r="G45" s="70"/>
      <c r="H45" s="72">
        <v>5</v>
      </c>
      <c r="I45" s="152">
        <v>4</v>
      </c>
      <c r="J45" s="152">
        <v>3</v>
      </c>
      <c r="K45" s="73" t="s">
        <v>183</v>
      </c>
      <c r="L45" s="84"/>
    </row>
    <row r="46" ht="42.75" spans="1:12">
      <c r="A46" s="84">
        <v>2</v>
      </c>
      <c r="B46" s="354" t="s">
        <v>1786</v>
      </c>
      <c r="C46" s="73" t="s">
        <v>1787</v>
      </c>
      <c r="D46" s="70" t="s">
        <v>1788</v>
      </c>
      <c r="E46" s="70" t="s">
        <v>1789</v>
      </c>
      <c r="F46" s="73" t="s">
        <v>100</v>
      </c>
      <c r="G46" s="70"/>
      <c r="H46" s="72">
        <v>26</v>
      </c>
      <c r="I46" s="152">
        <v>22</v>
      </c>
      <c r="J46" s="152">
        <v>18</v>
      </c>
      <c r="K46" s="73" t="s">
        <v>441</v>
      </c>
      <c r="L46" s="73" t="s">
        <v>1790</v>
      </c>
    </row>
    <row r="47" ht="42.75" spans="1:12">
      <c r="A47" s="84"/>
      <c r="B47" s="354" t="s">
        <v>1791</v>
      </c>
      <c r="C47" s="73" t="s">
        <v>1792</v>
      </c>
      <c r="D47" s="70"/>
      <c r="E47" s="70"/>
      <c r="F47" s="73" t="s">
        <v>100</v>
      </c>
      <c r="G47" s="70"/>
      <c r="H47" s="72">
        <v>2</v>
      </c>
      <c r="I47" s="152">
        <v>1</v>
      </c>
      <c r="J47" s="152">
        <v>1</v>
      </c>
      <c r="K47" s="73" t="s">
        <v>441</v>
      </c>
      <c r="L47" s="84"/>
    </row>
    <row r="48" ht="42.75" spans="1:12">
      <c r="A48" s="84"/>
      <c r="B48" s="354" t="s">
        <v>1793</v>
      </c>
      <c r="C48" s="73" t="s">
        <v>1794</v>
      </c>
      <c r="D48" s="70"/>
      <c r="E48" s="70"/>
      <c r="F48" s="73" t="s">
        <v>100</v>
      </c>
      <c r="G48" s="70"/>
      <c r="H48" s="72">
        <v>13</v>
      </c>
      <c r="I48" s="152">
        <v>11</v>
      </c>
      <c r="J48" s="152">
        <v>9</v>
      </c>
      <c r="K48" s="73" t="s">
        <v>441</v>
      </c>
      <c r="L48" s="84"/>
    </row>
    <row r="49" ht="42.75" spans="1:12">
      <c r="A49" s="84"/>
      <c r="B49" s="354" t="s">
        <v>1795</v>
      </c>
      <c r="C49" s="73" t="s">
        <v>1796</v>
      </c>
      <c r="D49" s="70"/>
      <c r="E49" s="70"/>
      <c r="F49" s="73" t="s">
        <v>100</v>
      </c>
      <c r="G49" s="70"/>
      <c r="H49" s="72">
        <v>26</v>
      </c>
      <c r="I49" s="152">
        <v>22</v>
      </c>
      <c r="J49" s="152">
        <v>18</v>
      </c>
      <c r="K49" s="73" t="s">
        <v>441</v>
      </c>
      <c r="L49" s="84"/>
    </row>
    <row r="50" ht="42.75" spans="1:12">
      <c r="A50" s="84"/>
      <c r="B50" s="354" t="s">
        <v>1797</v>
      </c>
      <c r="C50" s="73" t="s">
        <v>1798</v>
      </c>
      <c r="D50" s="70"/>
      <c r="E50" s="70"/>
      <c r="F50" s="73" t="s">
        <v>100</v>
      </c>
      <c r="G50" s="70"/>
      <c r="H50" s="72">
        <v>26</v>
      </c>
      <c r="I50" s="152">
        <v>22</v>
      </c>
      <c r="J50" s="152">
        <v>18</v>
      </c>
      <c r="K50" s="73" t="s">
        <v>441</v>
      </c>
      <c r="L50" s="84"/>
    </row>
    <row r="51" ht="42.75" spans="1:12">
      <c r="A51" s="84">
        <v>3</v>
      </c>
      <c r="B51" s="354" t="s">
        <v>1799</v>
      </c>
      <c r="C51" s="73" t="s">
        <v>1800</v>
      </c>
      <c r="D51" s="70" t="s">
        <v>1801</v>
      </c>
      <c r="E51" s="70" t="s">
        <v>1789</v>
      </c>
      <c r="F51" s="73" t="s">
        <v>100</v>
      </c>
      <c r="G51" s="70"/>
      <c r="H51" s="72">
        <v>40</v>
      </c>
      <c r="I51" s="152">
        <v>34</v>
      </c>
      <c r="J51" s="152">
        <v>28</v>
      </c>
      <c r="K51" s="73" t="s">
        <v>183</v>
      </c>
      <c r="L51" s="73" t="s">
        <v>1802</v>
      </c>
    </row>
    <row r="52" ht="71.25" spans="1:12">
      <c r="A52" s="84">
        <v>4</v>
      </c>
      <c r="B52" s="354" t="s">
        <v>1803</v>
      </c>
      <c r="C52" s="73" t="s">
        <v>1804</v>
      </c>
      <c r="D52" s="70" t="s">
        <v>1805</v>
      </c>
      <c r="E52" s="70" t="s">
        <v>1806</v>
      </c>
      <c r="F52" s="73" t="s">
        <v>100</v>
      </c>
      <c r="G52" s="70"/>
      <c r="H52" s="72">
        <v>120</v>
      </c>
      <c r="I52" s="72">
        <v>102</v>
      </c>
      <c r="J52" s="72">
        <v>86</v>
      </c>
      <c r="K52" s="73" t="s">
        <v>183</v>
      </c>
      <c r="L52" s="73" t="s">
        <v>1807</v>
      </c>
    </row>
    <row r="53" ht="57" spans="1:12">
      <c r="A53" s="84">
        <v>5</v>
      </c>
      <c r="B53" s="354" t="s">
        <v>1808</v>
      </c>
      <c r="C53" s="73" t="s">
        <v>1809</v>
      </c>
      <c r="D53" s="70" t="s">
        <v>1810</v>
      </c>
      <c r="E53" s="70" t="s">
        <v>1789</v>
      </c>
      <c r="F53" s="73" t="s">
        <v>246</v>
      </c>
      <c r="G53" s="70" t="s">
        <v>1811</v>
      </c>
      <c r="H53" s="72">
        <v>170</v>
      </c>
      <c r="I53" s="152">
        <v>144</v>
      </c>
      <c r="J53" s="152">
        <v>122</v>
      </c>
      <c r="K53" s="73" t="s">
        <v>183</v>
      </c>
      <c r="L53" s="73" t="s">
        <v>1812</v>
      </c>
    </row>
    <row r="54" ht="42.75" spans="1:12">
      <c r="A54" s="84">
        <v>6</v>
      </c>
      <c r="B54" s="354" t="s">
        <v>1813</v>
      </c>
      <c r="C54" s="73" t="s">
        <v>1814</v>
      </c>
      <c r="D54" s="70" t="s">
        <v>1815</v>
      </c>
      <c r="E54" s="70" t="s">
        <v>1816</v>
      </c>
      <c r="F54" s="73" t="s">
        <v>100</v>
      </c>
      <c r="G54" s="70"/>
      <c r="H54" s="72">
        <v>800</v>
      </c>
      <c r="I54" s="152">
        <v>680</v>
      </c>
      <c r="J54" s="152">
        <v>578</v>
      </c>
      <c r="K54" s="73" t="s">
        <v>194</v>
      </c>
      <c r="L54" s="84"/>
    </row>
    <row r="55" ht="42.75" spans="1:12">
      <c r="A55" s="84">
        <v>7</v>
      </c>
      <c r="B55" s="354" t="s">
        <v>1817</v>
      </c>
      <c r="C55" s="73" t="s">
        <v>1818</v>
      </c>
      <c r="D55" s="70" t="s">
        <v>1819</v>
      </c>
      <c r="E55" s="70" t="s">
        <v>1820</v>
      </c>
      <c r="F55" s="73" t="s">
        <v>100</v>
      </c>
      <c r="G55" s="70"/>
      <c r="H55" s="72">
        <v>150</v>
      </c>
      <c r="I55" s="152">
        <v>127</v>
      </c>
      <c r="J55" s="152">
        <v>108</v>
      </c>
      <c r="K55" s="73" t="s">
        <v>183</v>
      </c>
      <c r="L55" s="73" t="s">
        <v>1821</v>
      </c>
    </row>
    <row r="56" ht="42.75" spans="1:12">
      <c r="A56" s="84">
        <v>8</v>
      </c>
      <c r="B56" s="354" t="s">
        <v>1822</v>
      </c>
      <c r="C56" s="73" t="s">
        <v>1823</v>
      </c>
      <c r="D56" s="70" t="s">
        <v>1824</v>
      </c>
      <c r="E56" s="70" t="s">
        <v>1825</v>
      </c>
      <c r="F56" s="73" t="s">
        <v>100</v>
      </c>
      <c r="G56" s="70"/>
      <c r="H56" s="72">
        <v>130</v>
      </c>
      <c r="I56" s="152">
        <v>110</v>
      </c>
      <c r="J56" s="152">
        <v>93</v>
      </c>
      <c r="K56" s="73" t="s">
        <v>194</v>
      </c>
      <c r="L56" s="84"/>
    </row>
    <row r="57" ht="28.5" spans="1:12">
      <c r="A57" s="84">
        <v>9</v>
      </c>
      <c r="B57" s="354" t="s">
        <v>1826</v>
      </c>
      <c r="C57" s="73" t="s">
        <v>1827</v>
      </c>
      <c r="D57" s="70" t="s">
        <v>1828</v>
      </c>
      <c r="E57" s="70" t="s">
        <v>1829</v>
      </c>
      <c r="F57" s="73" t="s">
        <v>100</v>
      </c>
      <c r="G57" s="70" t="s">
        <v>1830</v>
      </c>
      <c r="H57" s="72">
        <v>1000</v>
      </c>
      <c r="I57" s="152">
        <v>850</v>
      </c>
      <c r="J57" s="152">
        <v>722</v>
      </c>
      <c r="K57" s="73" t="s">
        <v>183</v>
      </c>
      <c r="L57" s="72" t="s">
        <v>1831</v>
      </c>
    </row>
    <row r="58" ht="42.75" spans="1:12">
      <c r="A58" s="84">
        <v>10</v>
      </c>
      <c r="B58" s="354" t="s">
        <v>1832</v>
      </c>
      <c r="C58" s="73" t="s">
        <v>1833</v>
      </c>
      <c r="D58" s="70" t="s">
        <v>1834</v>
      </c>
      <c r="E58" s="70" t="s">
        <v>1835</v>
      </c>
      <c r="F58" s="73" t="s">
        <v>100</v>
      </c>
      <c r="G58" s="70" t="s">
        <v>1836</v>
      </c>
      <c r="H58" s="72">
        <v>150</v>
      </c>
      <c r="I58" s="152">
        <v>127</v>
      </c>
      <c r="J58" s="152">
        <v>108</v>
      </c>
      <c r="K58" s="73" t="s">
        <v>183</v>
      </c>
      <c r="L58" s="72" t="s">
        <v>1837</v>
      </c>
    </row>
    <row r="59" ht="42.75" spans="1:12">
      <c r="A59" s="84">
        <v>11</v>
      </c>
      <c r="B59" s="354" t="s">
        <v>1838</v>
      </c>
      <c r="C59" s="73" t="s">
        <v>1839</v>
      </c>
      <c r="D59" s="70" t="s">
        <v>1840</v>
      </c>
      <c r="E59" s="70" t="s">
        <v>1841</v>
      </c>
      <c r="F59" s="73" t="s">
        <v>100</v>
      </c>
      <c r="G59" s="70" t="s">
        <v>1836</v>
      </c>
      <c r="H59" s="72">
        <v>30</v>
      </c>
      <c r="I59" s="152">
        <v>25</v>
      </c>
      <c r="J59" s="152">
        <v>21</v>
      </c>
      <c r="K59" s="73" t="s">
        <v>183</v>
      </c>
      <c r="L59" s="120" t="s">
        <v>1842</v>
      </c>
    </row>
    <row r="60" ht="42.75" spans="1:12">
      <c r="A60" s="84">
        <v>12</v>
      </c>
      <c r="B60" s="354" t="s">
        <v>1843</v>
      </c>
      <c r="C60" s="73" t="s">
        <v>1844</v>
      </c>
      <c r="D60" s="70" t="s">
        <v>1845</v>
      </c>
      <c r="E60" s="70" t="s">
        <v>1846</v>
      </c>
      <c r="F60" s="73" t="s">
        <v>246</v>
      </c>
      <c r="G60" s="70" t="s">
        <v>1847</v>
      </c>
      <c r="H60" s="72">
        <v>120</v>
      </c>
      <c r="I60" s="72">
        <v>102</v>
      </c>
      <c r="J60" s="72">
        <v>86</v>
      </c>
      <c r="K60" s="73" t="s">
        <v>183</v>
      </c>
      <c r="L60" s="73" t="s">
        <v>1848</v>
      </c>
    </row>
    <row r="61" ht="57" spans="1:12">
      <c r="A61" s="84">
        <v>13</v>
      </c>
      <c r="B61" s="354" t="s">
        <v>1849</v>
      </c>
      <c r="C61" s="73" t="s">
        <v>1850</v>
      </c>
      <c r="D61" s="70" t="s">
        <v>1851</v>
      </c>
      <c r="E61" s="70" t="s">
        <v>1852</v>
      </c>
      <c r="F61" s="73" t="s">
        <v>100</v>
      </c>
      <c r="G61" s="70"/>
      <c r="H61" s="72">
        <v>70</v>
      </c>
      <c r="I61" s="72">
        <v>59</v>
      </c>
      <c r="J61" s="72">
        <v>50</v>
      </c>
      <c r="K61" s="73" t="s">
        <v>183</v>
      </c>
      <c r="L61" s="73" t="s">
        <v>1853</v>
      </c>
    </row>
    <row r="62" ht="57" spans="1:12">
      <c r="A62" s="84">
        <v>14</v>
      </c>
      <c r="B62" s="354" t="s">
        <v>1854</v>
      </c>
      <c r="C62" s="73" t="s">
        <v>1855</v>
      </c>
      <c r="D62" s="70" t="s">
        <v>1856</v>
      </c>
      <c r="E62" s="70" t="s">
        <v>1857</v>
      </c>
      <c r="F62" s="73" t="s">
        <v>100</v>
      </c>
      <c r="G62" s="70"/>
      <c r="H62" s="72">
        <v>75</v>
      </c>
      <c r="I62" s="72">
        <v>63</v>
      </c>
      <c r="J62" s="72">
        <v>54</v>
      </c>
      <c r="K62" s="73" t="s">
        <v>183</v>
      </c>
      <c r="L62" s="73" t="s">
        <v>1858</v>
      </c>
    </row>
    <row r="63" ht="42.75" spans="1:12">
      <c r="A63" s="84">
        <v>15</v>
      </c>
      <c r="B63" s="354" t="s">
        <v>1859</v>
      </c>
      <c r="C63" s="73" t="s">
        <v>1860</v>
      </c>
      <c r="D63" s="70" t="s">
        <v>1861</v>
      </c>
      <c r="E63" s="70" t="s">
        <v>1862</v>
      </c>
      <c r="F63" s="73" t="s">
        <v>267</v>
      </c>
      <c r="G63" s="70"/>
      <c r="H63" s="72">
        <v>200</v>
      </c>
      <c r="I63" s="152">
        <v>170</v>
      </c>
      <c r="J63" s="152">
        <v>144</v>
      </c>
      <c r="K63" s="73" t="s">
        <v>194</v>
      </c>
      <c r="L63" s="84"/>
    </row>
    <row r="64" ht="42.75" spans="1:12">
      <c r="A64" s="84">
        <v>16</v>
      </c>
      <c r="B64" s="354" t="s">
        <v>1863</v>
      </c>
      <c r="C64" s="73" t="s">
        <v>1864</v>
      </c>
      <c r="D64" s="70" t="s">
        <v>1865</v>
      </c>
      <c r="E64" s="70" t="s">
        <v>1866</v>
      </c>
      <c r="F64" s="73" t="s">
        <v>267</v>
      </c>
      <c r="G64" s="70"/>
      <c r="H64" s="72">
        <v>30</v>
      </c>
      <c r="I64" s="72">
        <v>25</v>
      </c>
      <c r="J64" s="72">
        <v>21</v>
      </c>
      <c r="K64" s="73" t="s">
        <v>183</v>
      </c>
      <c r="L64" s="73" t="s">
        <v>1867</v>
      </c>
    </row>
    <row r="65" ht="71.25" spans="1:12">
      <c r="A65" s="84">
        <v>17</v>
      </c>
      <c r="B65" s="354" t="s">
        <v>1868</v>
      </c>
      <c r="C65" s="73" t="s">
        <v>1869</v>
      </c>
      <c r="D65" s="70" t="s">
        <v>1870</v>
      </c>
      <c r="E65" s="70" t="s">
        <v>1866</v>
      </c>
      <c r="F65" s="73" t="s">
        <v>802</v>
      </c>
      <c r="G65" s="70" t="s">
        <v>1871</v>
      </c>
      <c r="H65" s="72">
        <v>18</v>
      </c>
      <c r="I65" s="152">
        <v>15</v>
      </c>
      <c r="J65" s="152">
        <v>13</v>
      </c>
      <c r="K65" s="73" t="s">
        <v>183</v>
      </c>
      <c r="L65" s="73" t="s">
        <v>1872</v>
      </c>
    </row>
    <row r="66" ht="42.75" spans="1:12">
      <c r="A66" s="84">
        <v>18</v>
      </c>
      <c r="B66" s="354" t="s">
        <v>1873</v>
      </c>
      <c r="C66" s="73" t="s">
        <v>1874</v>
      </c>
      <c r="D66" s="70" t="s">
        <v>1875</v>
      </c>
      <c r="E66" s="70" t="s">
        <v>1876</v>
      </c>
      <c r="F66" s="73" t="s">
        <v>100</v>
      </c>
      <c r="G66" s="70"/>
      <c r="H66" s="72">
        <v>100</v>
      </c>
      <c r="I66" s="152">
        <v>85</v>
      </c>
      <c r="J66" s="152">
        <v>72</v>
      </c>
      <c r="K66" s="73" t="s">
        <v>183</v>
      </c>
      <c r="L66" s="73" t="s">
        <v>1877</v>
      </c>
    </row>
    <row r="67" ht="57" spans="1:12">
      <c r="A67" s="84">
        <v>19</v>
      </c>
      <c r="B67" s="354" t="s">
        <v>1878</v>
      </c>
      <c r="C67" s="74" t="s">
        <v>1879</v>
      </c>
      <c r="D67" s="70" t="s">
        <v>1880</v>
      </c>
      <c r="E67" s="70" t="s">
        <v>1881</v>
      </c>
      <c r="F67" s="73" t="s">
        <v>100</v>
      </c>
      <c r="G67" s="70" t="s">
        <v>1882</v>
      </c>
      <c r="H67" s="72">
        <v>80</v>
      </c>
      <c r="I67" s="152">
        <v>68</v>
      </c>
      <c r="J67" s="152">
        <v>57</v>
      </c>
      <c r="K67" s="73" t="s">
        <v>183</v>
      </c>
      <c r="L67" s="73" t="s">
        <v>1883</v>
      </c>
    </row>
    <row r="68" ht="42.75" spans="1:12">
      <c r="A68" s="84"/>
      <c r="B68" s="354" t="s">
        <v>1884</v>
      </c>
      <c r="C68" s="74" t="s">
        <v>1885</v>
      </c>
      <c r="D68" s="70"/>
      <c r="E68" s="70"/>
      <c r="F68" s="73" t="s">
        <v>100</v>
      </c>
      <c r="G68" s="70"/>
      <c r="H68" s="72">
        <v>80</v>
      </c>
      <c r="I68" s="152">
        <v>68</v>
      </c>
      <c r="J68" s="152">
        <v>57</v>
      </c>
      <c r="K68" s="73" t="s">
        <v>183</v>
      </c>
      <c r="L68" s="84"/>
    </row>
    <row r="69" ht="42.75" spans="1:12">
      <c r="A69" s="84">
        <v>20</v>
      </c>
      <c r="B69" s="354" t="s">
        <v>1886</v>
      </c>
      <c r="C69" s="73" t="s">
        <v>1887</v>
      </c>
      <c r="D69" s="70" t="s">
        <v>1888</v>
      </c>
      <c r="E69" s="70" t="s">
        <v>1889</v>
      </c>
      <c r="F69" s="73" t="s">
        <v>100</v>
      </c>
      <c r="G69" s="70"/>
      <c r="H69" s="72">
        <v>2600</v>
      </c>
      <c r="I69" s="152">
        <f>H69*0.85</f>
        <v>2210</v>
      </c>
      <c r="J69" s="152">
        <v>1878</v>
      </c>
      <c r="K69" s="73" t="s">
        <v>183</v>
      </c>
      <c r="L69" s="73" t="s">
        <v>1890</v>
      </c>
    </row>
    <row r="70" ht="28.5" spans="1:12">
      <c r="A70" s="84"/>
      <c r="B70" s="354" t="s">
        <v>1891</v>
      </c>
      <c r="C70" s="73" t="s">
        <v>1892</v>
      </c>
      <c r="D70" s="70"/>
      <c r="E70" s="70"/>
      <c r="F70" s="73" t="s">
        <v>100</v>
      </c>
      <c r="G70" s="70"/>
      <c r="H70" s="72">
        <v>780</v>
      </c>
      <c r="I70" s="152">
        <v>663</v>
      </c>
      <c r="J70" s="152">
        <v>563</v>
      </c>
      <c r="K70" s="73" t="s">
        <v>183</v>
      </c>
      <c r="L70" s="84"/>
    </row>
    <row r="71" ht="42.75" spans="1:12">
      <c r="A71" s="84"/>
      <c r="B71" s="354" t="s">
        <v>1893</v>
      </c>
      <c r="C71" s="73" t="s">
        <v>1894</v>
      </c>
      <c r="D71" s="70"/>
      <c r="E71" s="70"/>
      <c r="F71" s="73" t="s">
        <v>100</v>
      </c>
      <c r="G71" s="70"/>
      <c r="H71" s="72">
        <v>780</v>
      </c>
      <c r="I71" s="152">
        <v>663</v>
      </c>
      <c r="J71" s="152">
        <v>563</v>
      </c>
      <c r="K71" s="73" t="s">
        <v>183</v>
      </c>
      <c r="L71" s="84"/>
    </row>
    <row r="72" ht="42.75" spans="1:12">
      <c r="A72" s="84"/>
      <c r="B72" s="354" t="s">
        <v>1895</v>
      </c>
      <c r="C72" s="73" t="s">
        <v>1896</v>
      </c>
      <c r="D72" s="70"/>
      <c r="E72" s="70"/>
      <c r="F72" s="73" t="s">
        <v>100</v>
      </c>
      <c r="G72" s="70"/>
      <c r="H72" s="72">
        <v>520</v>
      </c>
      <c r="I72" s="152">
        <v>442</v>
      </c>
      <c r="J72" s="152">
        <v>375</v>
      </c>
      <c r="K72" s="73" t="s">
        <v>183</v>
      </c>
      <c r="L72" s="84"/>
    </row>
    <row r="73" ht="57" spans="1:12">
      <c r="A73" s="84">
        <v>21</v>
      </c>
      <c r="B73" s="354" t="s">
        <v>1897</v>
      </c>
      <c r="C73" s="73" t="s">
        <v>1898</v>
      </c>
      <c r="D73" s="70" t="s">
        <v>1899</v>
      </c>
      <c r="E73" s="70" t="s">
        <v>1900</v>
      </c>
      <c r="F73" s="73" t="s">
        <v>100</v>
      </c>
      <c r="G73" s="70" t="s">
        <v>1901</v>
      </c>
      <c r="H73" s="72">
        <v>2200</v>
      </c>
      <c r="I73" s="152">
        <v>1870</v>
      </c>
      <c r="J73" s="152">
        <v>1589</v>
      </c>
      <c r="K73" s="73" t="s">
        <v>183</v>
      </c>
      <c r="L73" s="73" t="s">
        <v>1902</v>
      </c>
    </row>
    <row r="74" ht="99.75" spans="1:12">
      <c r="A74" s="84">
        <v>22</v>
      </c>
      <c r="B74" s="354" t="s">
        <v>1903</v>
      </c>
      <c r="C74" s="73" t="s">
        <v>1904</v>
      </c>
      <c r="D74" s="70" t="s">
        <v>1905</v>
      </c>
      <c r="E74" s="70" t="s">
        <v>1906</v>
      </c>
      <c r="F74" s="73" t="s">
        <v>100</v>
      </c>
      <c r="G74" s="70" t="s">
        <v>1907</v>
      </c>
      <c r="H74" s="72">
        <v>1150</v>
      </c>
      <c r="I74" s="152">
        <v>977</v>
      </c>
      <c r="J74" s="152">
        <v>830</v>
      </c>
      <c r="K74" s="73" t="s">
        <v>183</v>
      </c>
      <c r="L74" s="73" t="s">
        <v>1908</v>
      </c>
    </row>
    <row r="75" ht="99.75" spans="1:12">
      <c r="A75" s="84">
        <v>23</v>
      </c>
      <c r="B75" s="354" t="s">
        <v>1909</v>
      </c>
      <c r="C75" s="73" t="s">
        <v>1910</v>
      </c>
      <c r="D75" s="70" t="s">
        <v>1911</v>
      </c>
      <c r="E75" s="70" t="s">
        <v>1912</v>
      </c>
      <c r="F75" s="73" t="s">
        <v>100</v>
      </c>
      <c r="G75" s="70" t="s">
        <v>1913</v>
      </c>
      <c r="H75" s="72">
        <v>500</v>
      </c>
      <c r="I75" s="152">
        <v>425</v>
      </c>
      <c r="J75" s="152">
        <v>361</v>
      </c>
      <c r="K75" s="73" t="s">
        <v>194</v>
      </c>
      <c r="L75" s="84"/>
    </row>
    <row r="76" ht="71.25" spans="1:12">
      <c r="A76" s="84">
        <v>24</v>
      </c>
      <c r="B76" s="354" t="s">
        <v>1914</v>
      </c>
      <c r="C76" s="73" t="s">
        <v>1915</v>
      </c>
      <c r="D76" s="70" t="s">
        <v>1916</v>
      </c>
      <c r="E76" s="70" t="s">
        <v>1917</v>
      </c>
      <c r="F76" s="73" t="s">
        <v>786</v>
      </c>
      <c r="G76" s="70" t="s">
        <v>1918</v>
      </c>
      <c r="H76" s="72">
        <v>5000</v>
      </c>
      <c r="I76" s="152">
        <v>4250</v>
      </c>
      <c r="J76" s="152">
        <v>3612</v>
      </c>
      <c r="K76" s="73" t="s">
        <v>441</v>
      </c>
      <c r="L76" s="73" t="s">
        <v>1919</v>
      </c>
    </row>
    <row r="77" ht="42.75" spans="1:12">
      <c r="A77" s="84"/>
      <c r="B77" s="354" t="s">
        <v>1920</v>
      </c>
      <c r="C77" s="73" t="s">
        <v>1921</v>
      </c>
      <c r="D77" s="70"/>
      <c r="E77" s="70"/>
      <c r="F77" s="73" t="s">
        <v>786</v>
      </c>
      <c r="G77" s="70"/>
      <c r="H77" s="72">
        <v>1500</v>
      </c>
      <c r="I77" s="152">
        <v>1275</v>
      </c>
      <c r="J77" s="152">
        <v>1083</v>
      </c>
      <c r="K77" s="73" t="s">
        <v>441</v>
      </c>
      <c r="L77" s="84"/>
    </row>
    <row r="78" ht="114" spans="1:12">
      <c r="A78" s="84">
        <v>25</v>
      </c>
      <c r="B78" s="354" t="s">
        <v>1922</v>
      </c>
      <c r="C78" s="73" t="s">
        <v>1923</v>
      </c>
      <c r="D78" s="70" t="s">
        <v>1924</v>
      </c>
      <c r="E78" s="70" t="s">
        <v>1925</v>
      </c>
      <c r="F78" s="73" t="s">
        <v>786</v>
      </c>
      <c r="G78" s="70" t="s">
        <v>1926</v>
      </c>
      <c r="H78" s="72">
        <v>3300</v>
      </c>
      <c r="I78" s="152">
        <v>2805</v>
      </c>
      <c r="J78" s="152">
        <v>2384</v>
      </c>
      <c r="K78" s="73" t="s">
        <v>441</v>
      </c>
      <c r="L78" s="84" t="s">
        <v>1927</v>
      </c>
    </row>
    <row r="79" ht="42.75" spans="1:12">
      <c r="A79" s="84"/>
      <c r="B79" s="354" t="s">
        <v>1928</v>
      </c>
      <c r="C79" s="73" t="s">
        <v>1929</v>
      </c>
      <c r="D79" s="70"/>
      <c r="E79" s="70"/>
      <c r="F79" s="73" t="s">
        <v>786</v>
      </c>
      <c r="G79" s="70"/>
      <c r="H79" s="72">
        <v>990</v>
      </c>
      <c r="I79" s="152">
        <v>841</v>
      </c>
      <c r="J79" s="152">
        <v>715</v>
      </c>
      <c r="K79" s="73" t="s">
        <v>441</v>
      </c>
      <c r="L79" s="84"/>
    </row>
    <row r="80" ht="57" spans="1:12">
      <c r="A80" s="84">
        <v>26</v>
      </c>
      <c r="B80" s="354" t="s">
        <v>1930</v>
      </c>
      <c r="C80" s="73" t="s">
        <v>1931</v>
      </c>
      <c r="D80" s="70" t="s">
        <v>1932</v>
      </c>
      <c r="E80" s="70" t="s">
        <v>1933</v>
      </c>
      <c r="F80" s="73" t="s">
        <v>786</v>
      </c>
      <c r="G80" s="70" t="s">
        <v>1934</v>
      </c>
      <c r="H80" s="72">
        <v>7000</v>
      </c>
      <c r="I80" s="152">
        <v>5950</v>
      </c>
      <c r="J80" s="152">
        <v>5057</v>
      </c>
      <c r="K80" s="73" t="s">
        <v>183</v>
      </c>
      <c r="L80" s="84"/>
    </row>
    <row r="81" ht="57" spans="1:12">
      <c r="A81" s="84"/>
      <c r="B81" s="354" t="s">
        <v>1935</v>
      </c>
      <c r="C81" s="73" t="s">
        <v>1936</v>
      </c>
      <c r="D81" s="70"/>
      <c r="E81" s="70"/>
      <c r="F81" s="73" t="s">
        <v>786</v>
      </c>
      <c r="G81" s="70"/>
      <c r="H81" s="72">
        <v>2100</v>
      </c>
      <c r="I81" s="152">
        <v>1785</v>
      </c>
      <c r="J81" s="152">
        <v>1517</v>
      </c>
      <c r="K81" s="73" t="s">
        <v>183</v>
      </c>
      <c r="L81" s="84"/>
    </row>
    <row r="82" ht="57" spans="1:12">
      <c r="A82" s="84">
        <v>27</v>
      </c>
      <c r="B82" s="354" t="s">
        <v>1937</v>
      </c>
      <c r="C82" s="73" t="s">
        <v>1938</v>
      </c>
      <c r="D82" s="70" t="s">
        <v>1939</v>
      </c>
      <c r="E82" s="70" t="s">
        <v>1940</v>
      </c>
      <c r="F82" s="73" t="s">
        <v>786</v>
      </c>
      <c r="G82" s="70" t="s">
        <v>1934</v>
      </c>
      <c r="H82" s="72">
        <v>3000</v>
      </c>
      <c r="I82" s="152">
        <v>2550</v>
      </c>
      <c r="J82" s="152">
        <v>2167</v>
      </c>
      <c r="K82" s="73" t="s">
        <v>441</v>
      </c>
      <c r="L82" s="73" t="s">
        <v>1941</v>
      </c>
    </row>
    <row r="83" ht="42.75" spans="1:12">
      <c r="A83" s="84"/>
      <c r="B83" s="354" t="s">
        <v>1942</v>
      </c>
      <c r="C83" s="73" t="s">
        <v>1943</v>
      </c>
      <c r="D83" s="70"/>
      <c r="E83" s="70"/>
      <c r="F83" s="73" t="s">
        <v>786</v>
      </c>
      <c r="G83" s="70"/>
      <c r="H83" s="72">
        <v>900</v>
      </c>
      <c r="I83" s="152">
        <v>765</v>
      </c>
      <c r="J83" s="152">
        <v>650</v>
      </c>
      <c r="K83" s="73" t="s">
        <v>441</v>
      </c>
      <c r="L83" s="84"/>
    </row>
    <row r="84" ht="42.75" spans="1:12">
      <c r="A84" s="84">
        <v>28</v>
      </c>
      <c r="B84" s="354" t="s">
        <v>1944</v>
      </c>
      <c r="C84" s="73" t="s">
        <v>1945</v>
      </c>
      <c r="D84" s="70" t="s">
        <v>1946</v>
      </c>
      <c r="E84" s="70" t="s">
        <v>1947</v>
      </c>
      <c r="F84" s="73" t="s">
        <v>100</v>
      </c>
      <c r="G84" s="70"/>
      <c r="H84" s="72">
        <v>1000</v>
      </c>
      <c r="I84" s="152">
        <v>850</v>
      </c>
      <c r="J84" s="152">
        <v>722</v>
      </c>
      <c r="K84" s="73" t="s">
        <v>183</v>
      </c>
      <c r="L84" s="84" t="s">
        <v>1948</v>
      </c>
    </row>
    <row r="85" ht="28.5" spans="1:12">
      <c r="A85" s="84"/>
      <c r="B85" s="354" t="s">
        <v>1949</v>
      </c>
      <c r="C85" s="73" t="s">
        <v>1950</v>
      </c>
      <c r="D85" s="70"/>
      <c r="E85" s="70"/>
      <c r="F85" s="73" t="s">
        <v>100</v>
      </c>
      <c r="G85" s="70"/>
      <c r="H85" s="72">
        <v>300</v>
      </c>
      <c r="I85" s="152">
        <v>255</v>
      </c>
      <c r="J85" s="152">
        <v>216</v>
      </c>
      <c r="K85" s="73" t="s">
        <v>183</v>
      </c>
      <c r="L85" s="84"/>
    </row>
    <row r="86" ht="42.75" spans="1:12">
      <c r="A86" s="84">
        <v>29</v>
      </c>
      <c r="B86" s="354" t="s">
        <v>1951</v>
      </c>
      <c r="C86" s="73" t="s">
        <v>1952</v>
      </c>
      <c r="D86" s="70" t="s">
        <v>1953</v>
      </c>
      <c r="E86" s="70" t="s">
        <v>1954</v>
      </c>
      <c r="F86" s="73" t="s">
        <v>100</v>
      </c>
      <c r="G86" s="70"/>
      <c r="H86" s="72">
        <v>2000</v>
      </c>
      <c r="I86" s="152">
        <v>1700</v>
      </c>
      <c r="J86" s="152">
        <v>1445</v>
      </c>
      <c r="K86" s="73" t="s">
        <v>183</v>
      </c>
      <c r="L86" s="73" t="s">
        <v>1955</v>
      </c>
    </row>
    <row r="87" ht="28.5" spans="1:12">
      <c r="A87" s="84">
        <v>30</v>
      </c>
      <c r="B87" s="354" t="s">
        <v>1956</v>
      </c>
      <c r="C87" s="73" t="s">
        <v>1957</v>
      </c>
      <c r="D87" s="70" t="s">
        <v>1958</v>
      </c>
      <c r="E87" s="70" t="s">
        <v>1959</v>
      </c>
      <c r="F87" s="73" t="s">
        <v>100</v>
      </c>
      <c r="G87" s="70"/>
      <c r="H87" s="72">
        <v>1000</v>
      </c>
      <c r="I87" s="152">
        <v>850</v>
      </c>
      <c r="J87" s="152">
        <v>722</v>
      </c>
      <c r="K87" s="73" t="s">
        <v>183</v>
      </c>
      <c r="L87" s="73" t="s">
        <v>1960</v>
      </c>
    </row>
    <row r="88" ht="42.75" spans="1:12">
      <c r="A88" s="84">
        <v>31</v>
      </c>
      <c r="B88" s="354" t="s">
        <v>1961</v>
      </c>
      <c r="C88" s="73" t="s">
        <v>1962</v>
      </c>
      <c r="D88" s="70" t="s">
        <v>1963</v>
      </c>
      <c r="E88" s="70" t="s">
        <v>1964</v>
      </c>
      <c r="F88" s="73" t="s">
        <v>267</v>
      </c>
      <c r="G88" s="70"/>
      <c r="H88" s="72">
        <v>30</v>
      </c>
      <c r="I88" s="152">
        <v>25</v>
      </c>
      <c r="J88" s="152">
        <v>21</v>
      </c>
      <c r="K88" s="73" t="s">
        <v>183</v>
      </c>
      <c r="L88" s="73" t="s">
        <v>1965</v>
      </c>
    </row>
    <row r="89" ht="42.75" spans="1:12">
      <c r="A89" s="84">
        <v>32</v>
      </c>
      <c r="B89" s="354" t="s">
        <v>1966</v>
      </c>
      <c r="C89" s="73" t="s">
        <v>1967</v>
      </c>
      <c r="D89" s="70" t="s">
        <v>1968</v>
      </c>
      <c r="E89" s="70" t="s">
        <v>1969</v>
      </c>
      <c r="F89" s="73" t="s">
        <v>100</v>
      </c>
      <c r="G89" s="70"/>
      <c r="H89" s="72">
        <v>1100</v>
      </c>
      <c r="I89" s="72">
        <v>935</v>
      </c>
      <c r="J89" s="72">
        <v>794</v>
      </c>
      <c r="K89" s="73" t="s">
        <v>183</v>
      </c>
      <c r="L89" s="73" t="s">
        <v>1970</v>
      </c>
    </row>
    <row r="90" ht="28.5" spans="1:12">
      <c r="A90" s="84"/>
      <c r="B90" s="354" t="s">
        <v>1971</v>
      </c>
      <c r="C90" s="73" t="s">
        <v>1972</v>
      </c>
      <c r="D90" s="70"/>
      <c r="E90" s="70"/>
      <c r="F90" s="73" t="s">
        <v>100</v>
      </c>
      <c r="G90" s="70"/>
      <c r="H90" s="72">
        <f>H89*0.3</f>
        <v>330</v>
      </c>
      <c r="I90" s="152">
        <v>280</v>
      </c>
      <c r="J90" s="152">
        <v>238</v>
      </c>
      <c r="K90" s="73" t="s">
        <v>183</v>
      </c>
      <c r="L90" s="84"/>
    </row>
    <row r="91" ht="42.75" spans="1:12">
      <c r="A91" s="84">
        <v>33</v>
      </c>
      <c r="B91" s="354" t="s">
        <v>1973</v>
      </c>
      <c r="C91" s="73" t="s">
        <v>1974</v>
      </c>
      <c r="D91" s="70" t="s">
        <v>1975</v>
      </c>
      <c r="E91" s="70" t="s">
        <v>1969</v>
      </c>
      <c r="F91" s="73" t="s">
        <v>100</v>
      </c>
      <c r="G91" s="70"/>
      <c r="H91" s="72">
        <v>1300</v>
      </c>
      <c r="I91" s="152">
        <v>1105</v>
      </c>
      <c r="J91" s="152">
        <v>939</v>
      </c>
      <c r="K91" s="73" t="s">
        <v>183</v>
      </c>
      <c r="L91" s="84" t="s">
        <v>1976</v>
      </c>
    </row>
    <row r="92" ht="28.5" spans="1:12">
      <c r="A92" s="84"/>
      <c r="B92" s="354" t="s">
        <v>1977</v>
      </c>
      <c r="C92" s="73" t="s">
        <v>1978</v>
      </c>
      <c r="D92" s="70"/>
      <c r="E92" s="70"/>
      <c r="F92" s="73" t="s">
        <v>100</v>
      </c>
      <c r="G92" s="118"/>
      <c r="H92" s="72">
        <f>H91*0.3</f>
        <v>390</v>
      </c>
      <c r="I92" s="72">
        <v>331</v>
      </c>
      <c r="J92" s="72">
        <v>281</v>
      </c>
      <c r="K92" s="73" t="s">
        <v>183</v>
      </c>
      <c r="L92" s="84"/>
    </row>
    <row r="93" ht="42.75" spans="1:12">
      <c r="A93" s="84">
        <v>34</v>
      </c>
      <c r="B93" s="354" t="s">
        <v>1979</v>
      </c>
      <c r="C93" s="73" t="s">
        <v>1980</v>
      </c>
      <c r="D93" s="70" t="s">
        <v>1981</v>
      </c>
      <c r="E93" s="70" t="s">
        <v>1982</v>
      </c>
      <c r="F93" s="73" t="s">
        <v>100</v>
      </c>
      <c r="G93" s="118"/>
      <c r="H93" s="72">
        <v>3300</v>
      </c>
      <c r="I93" s="72">
        <v>2805</v>
      </c>
      <c r="J93" s="72">
        <v>2384</v>
      </c>
      <c r="K93" s="73" t="s">
        <v>441</v>
      </c>
      <c r="L93" s="73" t="s">
        <v>1983</v>
      </c>
    </row>
    <row r="94" ht="42.75" spans="1:12">
      <c r="A94" s="84"/>
      <c r="B94" s="354" t="s">
        <v>1984</v>
      </c>
      <c r="C94" s="73" t="s">
        <v>1985</v>
      </c>
      <c r="D94" s="70"/>
      <c r="E94" s="70"/>
      <c r="F94" s="73" t="s">
        <v>100</v>
      </c>
      <c r="G94" s="118"/>
      <c r="H94" s="72">
        <v>990</v>
      </c>
      <c r="I94" s="72">
        <v>841</v>
      </c>
      <c r="J94" s="72">
        <v>715</v>
      </c>
      <c r="K94" s="73" t="s">
        <v>441</v>
      </c>
      <c r="L94" s="84"/>
    </row>
    <row r="95" ht="57" spans="1:12">
      <c r="A95" s="84"/>
      <c r="B95" s="354" t="s">
        <v>1986</v>
      </c>
      <c r="C95" s="73" t="s">
        <v>1987</v>
      </c>
      <c r="D95" s="70"/>
      <c r="E95" s="70"/>
      <c r="F95" s="73" t="s">
        <v>100</v>
      </c>
      <c r="G95" s="118"/>
      <c r="H95" s="72">
        <v>990</v>
      </c>
      <c r="I95" s="72">
        <v>841</v>
      </c>
      <c r="J95" s="72">
        <v>715</v>
      </c>
      <c r="K95" s="73" t="s">
        <v>441</v>
      </c>
      <c r="L95" s="84"/>
    </row>
    <row r="96" ht="57" spans="1:12">
      <c r="A96" s="84"/>
      <c r="B96" s="354" t="s">
        <v>1988</v>
      </c>
      <c r="C96" s="73" t="s">
        <v>1989</v>
      </c>
      <c r="D96" s="70"/>
      <c r="E96" s="70"/>
      <c r="F96" s="73" t="s">
        <v>100</v>
      </c>
      <c r="G96" s="118"/>
      <c r="H96" s="72">
        <v>3300</v>
      </c>
      <c r="I96" s="72">
        <v>2805</v>
      </c>
      <c r="J96" s="72">
        <v>2384</v>
      </c>
      <c r="K96" s="73" t="s">
        <v>441</v>
      </c>
      <c r="L96" s="84"/>
    </row>
    <row r="97" ht="42.75" spans="1:12">
      <c r="A97" s="84">
        <v>35</v>
      </c>
      <c r="B97" s="354" t="s">
        <v>1990</v>
      </c>
      <c r="C97" s="73" t="s">
        <v>1991</v>
      </c>
      <c r="D97" s="70" t="s">
        <v>1992</v>
      </c>
      <c r="E97" s="70" t="s">
        <v>1982</v>
      </c>
      <c r="F97" s="73" t="s">
        <v>100</v>
      </c>
      <c r="G97" s="118"/>
      <c r="H97" s="72">
        <v>3500</v>
      </c>
      <c r="I97" s="72">
        <v>2975</v>
      </c>
      <c r="J97" s="72">
        <v>2528</v>
      </c>
      <c r="K97" s="73" t="s">
        <v>441</v>
      </c>
      <c r="L97" s="73" t="s">
        <v>1993</v>
      </c>
    </row>
    <row r="98" ht="42.75" spans="1:12">
      <c r="A98" s="84"/>
      <c r="B98" s="354" t="s">
        <v>1994</v>
      </c>
      <c r="C98" s="73" t="s">
        <v>1995</v>
      </c>
      <c r="D98" s="70"/>
      <c r="E98" s="70"/>
      <c r="F98" s="73" t="s">
        <v>100</v>
      </c>
      <c r="G98" s="118"/>
      <c r="H98" s="72">
        <v>1050</v>
      </c>
      <c r="I98" s="152">
        <v>892</v>
      </c>
      <c r="J98" s="152">
        <v>758</v>
      </c>
      <c r="K98" s="73" t="s">
        <v>441</v>
      </c>
      <c r="L98" s="84"/>
    </row>
    <row r="99" ht="57" spans="1:12">
      <c r="A99" s="84"/>
      <c r="B99" s="354" t="s">
        <v>1996</v>
      </c>
      <c r="C99" s="73" t="s">
        <v>1997</v>
      </c>
      <c r="D99" s="70"/>
      <c r="E99" s="70"/>
      <c r="F99" s="73" t="s">
        <v>100</v>
      </c>
      <c r="G99" s="118"/>
      <c r="H99" s="72">
        <v>1050</v>
      </c>
      <c r="I99" s="152">
        <v>892</v>
      </c>
      <c r="J99" s="152">
        <v>758</v>
      </c>
      <c r="K99" s="73" t="s">
        <v>441</v>
      </c>
      <c r="L99" s="84"/>
    </row>
    <row r="100" ht="57" spans="1:12">
      <c r="A100" s="84"/>
      <c r="B100" s="354" t="s">
        <v>1998</v>
      </c>
      <c r="C100" s="73" t="s">
        <v>1999</v>
      </c>
      <c r="D100" s="70"/>
      <c r="E100" s="70"/>
      <c r="F100" s="73" t="s">
        <v>100</v>
      </c>
      <c r="G100" s="118"/>
      <c r="H100" s="72">
        <v>3500</v>
      </c>
      <c r="I100" s="72">
        <v>2975</v>
      </c>
      <c r="J100" s="72">
        <v>2528</v>
      </c>
      <c r="K100" s="73" t="s">
        <v>441</v>
      </c>
      <c r="L100" s="84"/>
    </row>
    <row r="101" ht="42.75" spans="1:12">
      <c r="A101" s="84"/>
      <c r="B101" s="354" t="s">
        <v>2000</v>
      </c>
      <c r="C101" s="73" t="s">
        <v>2001</v>
      </c>
      <c r="D101" s="70"/>
      <c r="E101" s="70"/>
      <c r="F101" s="73" t="s">
        <v>100</v>
      </c>
      <c r="G101" s="118"/>
      <c r="H101" s="72">
        <v>3500</v>
      </c>
      <c r="I101" s="72">
        <v>2975</v>
      </c>
      <c r="J101" s="72">
        <v>2528</v>
      </c>
      <c r="K101" s="73" t="s">
        <v>441</v>
      </c>
      <c r="L101" s="84"/>
    </row>
    <row r="102" ht="42.75" spans="1:12">
      <c r="A102" s="84">
        <v>36</v>
      </c>
      <c r="B102" s="354" t="s">
        <v>2002</v>
      </c>
      <c r="C102" s="73" t="s">
        <v>2003</v>
      </c>
      <c r="D102" s="70" t="s">
        <v>2004</v>
      </c>
      <c r="E102" s="70" t="s">
        <v>2005</v>
      </c>
      <c r="F102" s="73" t="s">
        <v>100</v>
      </c>
      <c r="G102" s="118"/>
      <c r="H102" s="72">
        <v>5200</v>
      </c>
      <c r="I102" s="152">
        <v>4420</v>
      </c>
      <c r="J102" s="152">
        <v>3757</v>
      </c>
      <c r="K102" s="73" t="s">
        <v>441</v>
      </c>
      <c r="L102" s="84" t="s">
        <v>2006</v>
      </c>
    </row>
    <row r="103" ht="42.75" spans="1:12">
      <c r="A103" s="84"/>
      <c r="B103" s="354" t="s">
        <v>2007</v>
      </c>
      <c r="C103" s="73" t="s">
        <v>2008</v>
      </c>
      <c r="D103" s="70"/>
      <c r="E103" s="70"/>
      <c r="F103" s="73" t="s">
        <v>100</v>
      </c>
      <c r="G103" s="118"/>
      <c r="H103" s="72">
        <v>1560</v>
      </c>
      <c r="I103" s="152">
        <v>1326</v>
      </c>
      <c r="J103" s="152">
        <v>1127</v>
      </c>
      <c r="K103" s="73" t="s">
        <v>441</v>
      </c>
      <c r="L103" s="84"/>
    </row>
    <row r="104" ht="57" spans="1:12">
      <c r="A104" s="84"/>
      <c r="B104" s="354" t="s">
        <v>2009</v>
      </c>
      <c r="C104" s="73" t="s">
        <v>2010</v>
      </c>
      <c r="D104" s="70"/>
      <c r="E104" s="70"/>
      <c r="F104" s="73" t="s">
        <v>100</v>
      </c>
      <c r="G104" s="118"/>
      <c r="H104" s="72">
        <v>1040</v>
      </c>
      <c r="I104" s="152">
        <v>884</v>
      </c>
      <c r="J104" s="152">
        <v>751</v>
      </c>
      <c r="K104" s="73" t="s">
        <v>441</v>
      </c>
      <c r="L104" s="84"/>
    </row>
    <row r="105" ht="57" spans="1:12">
      <c r="A105" s="84"/>
      <c r="B105" s="354" t="s">
        <v>2011</v>
      </c>
      <c r="C105" s="73" t="s">
        <v>2012</v>
      </c>
      <c r="D105" s="70"/>
      <c r="E105" s="70"/>
      <c r="F105" s="73" t="s">
        <v>100</v>
      </c>
      <c r="G105" s="118"/>
      <c r="H105" s="72">
        <v>5200</v>
      </c>
      <c r="I105" s="152">
        <v>4420</v>
      </c>
      <c r="J105" s="152">
        <v>3757</v>
      </c>
      <c r="K105" s="73" t="s">
        <v>441</v>
      </c>
      <c r="L105" s="84"/>
    </row>
    <row r="106" ht="42.75" spans="1:12">
      <c r="A106" s="84">
        <v>37</v>
      </c>
      <c r="B106" s="354" t="s">
        <v>2013</v>
      </c>
      <c r="C106" s="73" t="s">
        <v>2014</v>
      </c>
      <c r="D106" s="70" t="s">
        <v>2004</v>
      </c>
      <c r="E106" s="70" t="s">
        <v>2005</v>
      </c>
      <c r="F106" s="73" t="s">
        <v>100</v>
      </c>
      <c r="G106" s="118"/>
      <c r="H106" s="72">
        <v>5000</v>
      </c>
      <c r="I106" s="152">
        <v>4250</v>
      </c>
      <c r="J106" s="152">
        <v>3612</v>
      </c>
      <c r="K106" s="73" t="s">
        <v>183</v>
      </c>
      <c r="L106" s="84"/>
    </row>
    <row r="107" ht="42.75" spans="1:12">
      <c r="A107" s="84"/>
      <c r="B107" s="354" t="s">
        <v>2015</v>
      </c>
      <c r="C107" s="73" t="s">
        <v>2016</v>
      </c>
      <c r="D107" s="70"/>
      <c r="E107" s="70"/>
      <c r="F107" s="73" t="s">
        <v>100</v>
      </c>
      <c r="G107" s="70"/>
      <c r="H107" s="72">
        <v>1500</v>
      </c>
      <c r="I107" s="152">
        <v>1275</v>
      </c>
      <c r="J107" s="152">
        <v>1083</v>
      </c>
      <c r="K107" s="73" t="s">
        <v>183</v>
      </c>
      <c r="L107" s="84"/>
    </row>
    <row r="108" ht="57" spans="1:12">
      <c r="A108" s="84"/>
      <c r="B108" s="354" t="s">
        <v>2017</v>
      </c>
      <c r="C108" s="73" t="s">
        <v>2018</v>
      </c>
      <c r="D108" s="70"/>
      <c r="E108" s="70"/>
      <c r="F108" s="73" t="s">
        <v>100</v>
      </c>
      <c r="G108" s="70"/>
      <c r="H108" s="72">
        <v>1000</v>
      </c>
      <c r="I108" s="152">
        <v>850</v>
      </c>
      <c r="J108" s="152">
        <v>722</v>
      </c>
      <c r="K108" s="73" t="s">
        <v>183</v>
      </c>
      <c r="L108" s="84"/>
    </row>
    <row r="109" ht="57" spans="1:12">
      <c r="A109" s="84"/>
      <c r="B109" s="354" t="s">
        <v>2019</v>
      </c>
      <c r="C109" s="73" t="s">
        <v>2020</v>
      </c>
      <c r="D109" s="70"/>
      <c r="E109" s="70"/>
      <c r="F109" s="73" t="s">
        <v>100</v>
      </c>
      <c r="G109" s="70"/>
      <c r="H109" s="72">
        <v>5000</v>
      </c>
      <c r="I109" s="152">
        <v>4250</v>
      </c>
      <c r="J109" s="152">
        <v>3612</v>
      </c>
      <c r="K109" s="73" t="s">
        <v>183</v>
      </c>
      <c r="L109" s="84"/>
    </row>
    <row r="110" ht="99.75" spans="1:12">
      <c r="A110" s="84">
        <v>38</v>
      </c>
      <c r="B110" s="354" t="s">
        <v>2021</v>
      </c>
      <c r="C110" s="73" t="s">
        <v>2022</v>
      </c>
      <c r="D110" s="70" t="s">
        <v>2023</v>
      </c>
      <c r="E110" s="70" t="s">
        <v>2024</v>
      </c>
      <c r="F110" s="73" t="s">
        <v>100</v>
      </c>
      <c r="G110" s="70" t="s">
        <v>2025</v>
      </c>
      <c r="H110" s="72">
        <v>3500</v>
      </c>
      <c r="I110" s="152">
        <v>2975</v>
      </c>
      <c r="J110" s="152">
        <v>2528</v>
      </c>
      <c r="K110" s="73" t="s">
        <v>441</v>
      </c>
      <c r="L110" s="73" t="s">
        <v>2026</v>
      </c>
    </row>
    <row r="111" ht="42.75" spans="1:12">
      <c r="A111" s="84"/>
      <c r="B111" s="354" t="s">
        <v>2027</v>
      </c>
      <c r="C111" s="73" t="s">
        <v>2028</v>
      </c>
      <c r="D111" s="70"/>
      <c r="E111" s="70"/>
      <c r="F111" s="73" t="s">
        <v>100</v>
      </c>
      <c r="G111" s="70"/>
      <c r="H111" s="72">
        <v>1050</v>
      </c>
      <c r="I111" s="152">
        <v>892</v>
      </c>
      <c r="J111" s="152">
        <v>758</v>
      </c>
      <c r="K111" s="73" t="s">
        <v>441</v>
      </c>
      <c r="L111" s="84"/>
    </row>
    <row r="112" ht="71.25" spans="1:12">
      <c r="A112" s="84">
        <v>39</v>
      </c>
      <c r="B112" s="354" t="s">
        <v>2029</v>
      </c>
      <c r="C112" s="73" t="s">
        <v>2030</v>
      </c>
      <c r="D112" s="70" t="s">
        <v>2031</v>
      </c>
      <c r="E112" s="70" t="s">
        <v>2024</v>
      </c>
      <c r="F112" s="73" t="s">
        <v>100</v>
      </c>
      <c r="G112" s="70" t="s">
        <v>2032</v>
      </c>
      <c r="H112" s="72">
        <v>4000</v>
      </c>
      <c r="I112" s="152">
        <v>3400</v>
      </c>
      <c r="J112" s="152">
        <v>2890</v>
      </c>
      <c r="K112" s="73" t="s">
        <v>441</v>
      </c>
      <c r="L112" s="73" t="s">
        <v>2033</v>
      </c>
    </row>
    <row r="113" ht="42.75" spans="1:12">
      <c r="A113" s="84"/>
      <c r="B113" s="354" t="s">
        <v>2034</v>
      </c>
      <c r="C113" s="73" t="s">
        <v>2035</v>
      </c>
      <c r="D113" s="70"/>
      <c r="E113" s="70"/>
      <c r="F113" s="73" t="s">
        <v>100</v>
      </c>
      <c r="G113" s="118"/>
      <c r="H113" s="72">
        <v>1200</v>
      </c>
      <c r="I113" s="152">
        <f>H113*0.85</f>
        <v>1020</v>
      </c>
      <c r="J113" s="152">
        <f>I113*0.85</f>
        <v>867</v>
      </c>
      <c r="K113" s="73" t="s">
        <v>441</v>
      </c>
      <c r="L113" s="84"/>
    </row>
    <row r="114" ht="42.75" spans="1:12">
      <c r="A114" s="84">
        <v>40</v>
      </c>
      <c r="B114" s="354" t="s">
        <v>2036</v>
      </c>
      <c r="C114" s="73" t="s">
        <v>2037</v>
      </c>
      <c r="D114" s="70" t="s">
        <v>2038</v>
      </c>
      <c r="E114" s="70" t="s">
        <v>2039</v>
      </c>
      <c r="F114" s="73" t="s">
        <v>100</v>
      </c>
      <c r="G114" s="118"/>
      <c r="H114" s="72">
        <v>1800</v>
      </c>
      <c r="I114" s="152">
        <v>1530</v>
      </c>
      <c r="J114" s="152">
        <v>1300</v>
      </c>
      <c r="K114" s="73" t="s">
        <v>441</v>
      </c>
      <c r="L114" s="84" t="s">
        <v>2040</v>
      </c>
    </row>
    <row r="115" ht="28.5" spans="1:12">
      <c r="A115" s="84"/>
      <c r="B115" s="354" t="s">
        <v>2041</v>
      </c>
      <c r="C115" s="73" t="s">
        <v>2042</v>
      </c>
      <c r="D115" s="70"/>
      <c r="E115" s="70"/>
      <c r="F115" s="73" t="s">
        <v>100</v>
      </c>
      <c r="G115" s="70"/>
      <c r="H115" s="72">
        <v>540</v>
      </c>
      <c r="I115" s="152">
        <v>459</v>
      </c>
      <c r="J115" s="152">
        <v>390</v>
      </c>
      <c r="K115" s="73" t="s">
        <v>441</v>
      </c>
      <c r="L115" s="84"/>
    </row>
    <row r="116" ht="57" spans="1:12">
      <c r="A116" s="73">
        <v>41</v>
      </c>
      <c r="B116" s="354" t="s">
        <v>2043</v>
      </c>
      <c r="C116" s="73" t="s">
        <v>2044</v>
      </c>
      <c r="D116" s="70" t="s">
        <v>2045</v>
      </c>
      <c r="E116" s="70" t="s">
        <v>2046</v>
      </c>
      <c r="F116" s="73" t="s">
        <v>100</v>
      </c>
      <c r="G116" s="70" t="s">
        <v>2047</v>
      </c>
      <c r="H116" s="72">
        <v>3500</v>
      </c>
      <c r="I116" s="152">
        <v>2975</v>
      </c>
      <c r="J116" s="152">
        <v>2528</v>
      </c>
      <c r="K116" s="73" t="s">
        <v>441</v>
      </c>
      <c r="L116" s="73" t="s">
        <v>2048</v>
      </c>
    </row>
    <row r="117" ht="42.75" spans="1:12">
      <c r="A117" s="73"/>
      <c r="B117" s="354" t="s">
        <v>2049</v>
      </c>
      <c r="C117" s="73" t="s">
        <v>2050</v>
      </c>
      <c r="D117" s="70"/>
      <c r="E117" s="70"/>
      <c r="F117" s="73"/>
      <c r="G117" s="70"/>
      <c r="H117" s="72">
        <v>1050</v>
      </c>
      <c r="I117" s="152">
        <v>892</v>
      </c>
      <c r="J117" s="152">
        <v>758</v>
      </c>
      <c r="K117" s="73" t="s">
        <v>441</v>
      </c>
      <c r="L117" s="84"/>
    </row>
    <row r="118" ht="156.75" spans="1:12">
      <c r="A118" s="73">
        <v>42</v>
      </c>
      <c r="B118" s="354" t="s">
        <v>2051</v>
      </c>
      <c r="C118" s="73" t="s">
        <v>2052</v>
      </c>
      <c r="D118" s="70" t="s">
        <v>2053</v>
      </c>
      <c r="E118" s="70" t="s">
        <v>2054</v>
      </c>
      <c r="F118" s="73" t="s">
        <v>100</v>
      </c>
      <c r="G118" s="70" t="s">
        <v>2055</v>
      </c>
      <c r="H118" s="72">
        <v>4200</v>
      </c>
      <c r="I118" s="152">
        <v>3570</v>
      </c>
      <c r="J118" s="152">
        <v>3034</v>
      </c>
      <c r="K118" s="73" t="s">
        <v>441</v>
      </c>
      <c r="L118" s="73" t="s">
        <v>2056</v>
      </c>
    </row>
    <row r="119" ht="42.75" spans="1:12">
      <c r="A119" s="73"/>
      <c r="B119" s="354" t="s">
        <v>2057</v>
      </c>
      <c r="C119" s="73" t="s">
        <v>2058</v>
      </c>
      <c r="D119" s="70"/>
      <c r="E119" s="70"/>
      <c r="F119" s="73" t="s">
        <v>100</v>
      </c>
      <c r="G119" s="70"/>
      <c r="H119" s="72">
        <v>1260</v>
      </c>
      <c r="I119" s="152">
        <v>1071</v>
      </c>
      <c r="J119" s="152">
        <v>910</v>
      </c>
      <c r="K119" s="73" t="s">
        <v>441</v>
      </c>
      <c r="L119" s="84"/>
    </row>
    <row r="120" ht="99.75" spans="1:12">
      <c r="A120" s="84">
        <v>43</v>
      </c>
      <c r="B120" s="354" t="s">
        <v>2059</v>
      </c>
      <c r="C120" s="73" t="s">
        <v>2060</v>
      </c>
      <c r="D120" s="70" t="s">
        <v>2061</v>
      </c>
      <c r="E120" s="70" t="s">
        <v>2054</v>
      </c>
      <c r="F120" s="73" t="s">
        <v>100</v>
      </c>
      <c r="G120" s="70" t="s">
        <v>2062</v>
      </c>
      <c r="H120" s="72">
        <v>4800</v>
      </c>
      <c r="I120" s="152">
        <v>4080</v>
      </c>
      <c r="J120" s="152">
        <v>3468</v>
      </c>
      <c r="K120" s="73" t="s">
        <v>441</v>
      </c>
      <c r="L120" s="73" t="s">
        <v>2063</v>
      </c>
    </row>
    <row r="121" ht="42.75" spans="1:12">
      <c r="A121" s="84"/>
      <c r="B121" s="354" t="s">
        <v>2064</v>
      </c>
      <c r="C121" s="74" t="s">
        <v>2065</v>
      </c>
      <c r="D121" s="70"/>
      <c r="E121" s="70"/>
      <c r="F121" s="73" t="s">
        <v>100</v>
      </c>
      <c r="G121" s="70"/>
      <c r="H121" s="72">
        <v>1440</v>
      </c>
      <c r="I121" s="152">
        <v>1224</v>
      </c>
      <c r="J121" s="152">
        <v>1040</v>
      </c>
      <c r="K121" s="73" t="s">
        <v>441</v>
      </c>
      <c r="L121" s="84"/>
    </row>
    <row r="122" ht="42.75" spans="1:12">
      <c r="A122" s="84">
        <v>44</v>
      </c>
      <c r="B122" s="354" t="s">
        <v>2066</v>
      </c>
      <c r="C122" s="74" t="s">
        <v>2067</v>
      </c>
      <c r="D122" s="70" t="s">
        <v>2068</v>
      </c>
      <c r="E122" s="70" t="s">
        <v>2069</v>
      </c>
      <c r="F122" s="73" t="s">
        <v>100</v>
      </c>
      <c r="G122" s="70" t="s">
        <v>2070</v>
      </c>
      <c r="H122" s="72">
        <v>3400</v>
      </c>
      <c r="I122" s="152">
        <v>2890</v>
      </c>
      <c r="J122" s="152">
        <v>2456</v>
      </c>
      <c r="K122" s="73" t="s">
        <v>194</v>
      </c>
      <c r="L122" s="84"/>
    </row>
    <row r="123" ht="28.5" spans="1:12">
      <c r="A123" s="84"/>
      <c r="B123" s="354" t="s">
        <v>2071</v>
      </c>
      <c r="C123" s="73" t="s">
        <v>2072</v>
      </c>
      <c r="D123" s="70"/>
      <c r="E123" s="70"/>
      <c r="F123" s="73" t="s">
        <v>100</v>
      </c>
      <c r="G123" s="70"/>
      <c r="H123" s="72">
        <v>1020</v>
      </c>
      <c r="I123" s="152">
        <v>867</v>
      </c>
      <c r="J123" s="152">
        <v>736</v>
      </c>
      <c r="K123" s="73" t="s">
        <v>194</v>
      </c>
      <c r="L123" s="84"/>
    </row>
    <row r="124" ht="42.75" spans="1:12">
      <c r="A124" s="84">
        <v>45</v>
      </c>
      <c r="B124" s="354" t="s">
        <v>2073</v>
      </c>
      <c r="C124" s="73" t="s">
        <v>2074</v>
      </c>
      <c r="D124" s="70" t="s">
        <v>2075</v>
      </c>
      <c r="E124" s="70" t="s">
        <v>2069</v>
      </c>
      <c r="F124" s="73" t="s">
        <v>100</v>
      </c>
      <c r="G124" s="70" t="s">
        <v>2070</v>
      </c>
      <c r="H124" s="72">
        <v>3400</v>
      </c>
      <c r="I124" s="152">
        <v>2890</v>
      </c>
      <c r="J124" s="152">
        <v>2456</v>
      </c>
      <c r="K124" s="73" t="s">
        <v>194</v>
      </c>
      <c r="L124" s="84"/>
    </row>
    <row r="125" ht="28.5" spans="1:12">
      <c r="A125" s="84"/>
      <c r="B125" s="354" t="s">
        <v>2076</v>
      </c>
      <c r="C125" s="73" t="s">
        <v>2077</v>
      </c>
      <c r="D125" s="70"/>
      <c r="E125" s="70"/>
      <c r="F125" s="73" t="s">
        <v>100</v>
      </c>
      <c r="G125" s="70"/>
      <c r="H125" s="72">
        <v>1020</v>
      </c>
      <c r="I125" s="152">
        <v>867</v>
      </c>
      <c r="J125" s="152">
        <v>736</v>
      </c>
      <c r="K125" s="73" t="s">
        <v>194</v>
      </c>
      <c r="L125" s="84"/>
    </row>
    <row r="126" ht="57" spans="1:12">
      <c r="A126" s="84">
        <v>46</v>
      </c>
      <c r="B126" s="354" t="s">
        <v>2078</v>
      </c>
      <c r="C126" s="73" t="s">
        <v>2079</v>
      </c>
      <c r="D126" s="70" t="s">
        <v>2080</v>
      </c>
      <c r="E126" s="70" t="s">
        <v>2081</v>
      </c>
      <c r="F126" s="73" t="s">
        <v>100</v>
      </c>
      <c r="G126" s="70"/>
      <c r="H126" s="72">
        <v>1150</v>
      </c>
      <c r="I126" s="152">
        <v>977</v>
      </c>
      <c r="J126" s="152">
        <v>830</v>
      </c>
      <c r="K126" s="73" t="s">
        <v>183</v>
      </c>
      <c r="L126" s="84" t="s">
        <v>2082</v>
      </c>
    </row>
    <row r="127" ht="42.75" spans="1:12">
      <c r="A127" s="84"/>
      <c r="B127" s="354" t="s">
        <v>2083</v>
      </c>
      <c r="C127" s="73" t="s">
        <v>2084</v>
      </c>
      <c r="D127" s="70"/>
      <c r="E127" s="70"/>
      <c r="F127" s="73" t="s">
        <v>100</v>
      </c>
      <c r="G127" s="70"/>
      <c r="H127" s="72">
        <v>345</v>
      </c>
      <c r="I127" s="152">
        <v>293</v>
      </c>
      <c r="J127" s="152">
        <v>249</v>
      </c>
      <c r="K127" s="73" t="s">
        <v>183</v>
      </c>
      <c r="L127" s="84"/>
    </row>
    <row r="128" ht="42.75" spans="1:12">
      <c r="A128" s="84">
        <v>47</v>
      </c>
      <c r="B128" s="354" t="s">
        <v>2085</v>
      </c>
      <c r="C128" s="74" t="s">
        <v>2086</v>
      </c>
      <c r="D128" s="70" t="s">
        <v>2087</v>
      </c>
      <c r="E128" s="70" t="s">
        <v>2088</v>
      </c>
      <c r="F128" s="73" t="s">
        <v>100</v>
      </c>
      <c r="G128" s="70"/>
      <c r="H128" s="72">
        <v>900</v>
      </c>
      <c r="I128" s="152">
        <v>765</v>
      </c>
      <c r="J128" s="152">
        <v>650</v>
      </c>
      <c r="K128" s="73" t="s">
        <v>183</v>
      </c>
      <c r="L128" s="84" t="s">
        <v>2089</v>
      </c>
    </row>
    <row r="129" ht="42.75" spans="1:12">
      <c r="A129" s="84"/>
      <c r="B129" s="354" t="s">
        <v>2090</v>
      </c>
      <c r="C129" s="74" t="s">
        <v>2091</v>
      </c>
      <c r="D129" s="70"/>
      <c r="E129" s="70"/>
      <c r="F129" s="73" t="s">
        <v>100</v>
      </c>
      <c r="G129" s="70"/>
      <c r="H129" s="72">
        <v>270</v>
      </c>
      <c r="I129" s="152">
        <v>229</v>
      </c>
      <c r="J129" s="152">
        <v>195</v>
      </c>
      <c r="K129" s="73" t="s">
        <v>183</v>
      </c>
      <c r="L129" s="84"/>
    </row>
    <row r="130" ht="28.5" spans="1:12">
      <c r="A130" s="84">
        <v>48</v>
      </c>
      <c r="B130" s="354" t="s">
        <v>2092</v>
      </c>
      <c r="C130" s="74" t="s">
        <v>2093</v>
      </c>
      <c r="D130" s="70" t="s">
        <v>2094</v>
      </c>
      <c r="E130" s="70" t="s">
        <v>2095</v>
      </c>
      <c r="F130" s="73" t="s">
        <v>100</v>
      </c>
      <c r="G130" s="70"/>
      <c r="H130" s="72">
        <v>200</v>
      </c>
      <c r="I130" s="152">
        <v>170</v>
      </c>
      <c r="J130" s="152">
        <v>144</v>
      </c>
      <c r="K130" s="73" t="s">
        <v>194</v>
      </c>
      <c r="L130" s="84"/>
    </row>
    <row r="131" ht="42.75" spans="1:12">
      <c r="A131" s="84"/>
      <c r="B131" s="354" t="s">
        <v>2096</v>
      </c>
      <c r="C131" s="74" t="s">
        <v>2097</v>
      </c>
      <c r="D131" s="70"/>
      <c r="E131" s="70"/>
      <c r="F131" s="73" t="s">
        <v>100</v>
      </c>
      <c r="G131" s="70"/>
      <c r="H131" s="72">
        <v>60</v>
      </c>
      <c r="I131" s="152">
        <v>51</v>
      </c>
      <c r="J131" s="152">
        <v>43</v>
      </c>
      <c r="K131" s="73" t="s">
        <v>194</v>
      </c>
      <c r="L131" s="84"/>
    </row>
    <row r="132" ht="57" spans="1:12">
      <c r="A132" s="84">
        <v>49</v>
      </c>
      <c r="B132" s="354" t="s">
        <v>2098</v>
      </c>
      <c r="C132" s="74" t="s">
        <v>2099</v>
      </c>
      <c r="D132" s="70" t="s">
        <v>2100</v>
      </c>
      <c r="E132" s="70" t="s">
        <v>2101</v>
      </c>
      <c r="F132" s="73" t="s">
        <v>100</v>
      </c>
      <c r="G132" s="70"/>
      <c r="H132" s="72">
        <v>3000</v>
      </c>
      <c r="I132" s="152">
        <v>2550</v>
      </c>
      <c r="J132" s="152">
        <v>2167</v>
      </c>
      <c r="K132" s="73" t="s">
        <v>441</v>
      </c>
      <c r="L132" s="73" t="s">
        <v>2102</v>
      </c>
    </row>
    <row r="133" ht="28.5" spans="1:12">
      <c r="A133" s="84"/>
      <c r="B133" s="354" t="s">
        <v>2103</v>
      </c>
      <c r="C133" s="74" t="s">
        <v>2104</v>
      </c>
      <c r="D133" s="70"/>
      <c r="E133" s="70"/>
      <c r="F133" s="73" t="s">
        <v>100</v>
      </c>
      <c r="G133" s="70"/>
      <c r="H133" s="72">
        <v>900</v>
      </c>
      <c r="I133" s="152">
        <v>765</v>
      </c>
      <c r="J133" s="152">
        <v>650</v>
      </c>
      <c r="K133" s="73" t="s">
        <v>441</v>
      </c>
      <c r="L133" s="84"/>
    </row>
    <row r="134" ht="57" spans="1:12">
      <c r="A134" s="84"/>
      <c r="B134" s="354" t="s">
        <v>2105</v>
      </c>
      <c r="C134" s="74" t="s">
        <v>2106</v>
      </c>
      <c r="D134" s="70"/>
      <c r="E134" s="70"/>
      <c r="F134" s="73" t="s">
        <v>100</v>
      </c>
      <c r="G134" s="70"/>
      <c r="H134" s="72">
        <v>600</v>
      </c>
      <c r="I134" s="152">
        <v>510</v>
      </c>
      <c r="J134" s="152">
        <v>433</v>
      </c>
      <c r="K134" s="73" t="s">
        <v>441</v>
      </c>
      <c r="L134" s="84"/>
    </row>
    <row r="135" ht="57" spans="1:12">
      <c r="A135" s="84"/>
      <c r="B135" s="354" t="s">
        <v>2107</v>
      </c>
      <c r="C135" s="74" t="s">
        <v>2108</v>
      </c>
      <c r="D135" s="70"/>
      <c r="E135" s="70"/>
      <c r="F135" s="73" t="s">
        <v>100</v>
      </c>
      <c r="G135" s="70"/>
      <c r="H135" s="72">
        <v>3000</v>
      </c>
      <c r="I135" s="152">
        <v>2550</v>
      </c>
      <c r="J135" s="152">
        <v>2167</v>
      </c>
      <c r="K135" s="73" t="s">
        <v>441</v>
      </c>
      <c r="L135" s="84"/>
    </row>
    <row r="136" ht="57" spans="1:12">
      <c r="A136" s="84"/>
      <c r="B136" s="354" t="s">
        <v>2109</v>
      </c>
      <c r="C136" s="74" t="s">
        <v>2110</v>
      </c>
      <c r="D136" s="70"/>
      <c r="E136" s="70"/>
      <c r="F136" s="73" t="s">
        <v>100</v>
      </c>
      <c r="G136" s="70"/>
      <c r="H136" s="72">
        <v>3000</v>
      </c>
      <c r="I136" s="152">
        <v>2550</v>
      </c>
      <c r="J136" s="152">
        <v>2167</v>
      </c>
      <c r="K136" s="73" t="s">
        <v>441</v>
      </c>
      <c r="L136" s="84"/>
    </row>
    <row r="137" ht="42.75" spans="1:12">
      <c r="A137" s="84">
        <v>50</v>
      </c>
      <c r="B137" s="354" t="s">
        <v>2111</v>
      </c>
      <c r="C137" s="73" t="s">
        <v>2112</v>
      </c>
      <c r="D137" s="70" t="s">
        <v>2113</v>
      </c>
      <c r="E137" s="70" t="s">
        <v>2114</v>
      </c>
      <c r="F137" s="73" t="s">
        <v>100</v>
      </c>
      <c r="G137" s="70"/>
      <c r="H137" s="72">
        <v>2500</v>
      </c>
      <c r="I137" s="152">
        <v>2125</v>
      </c>
      <c r="J137" s="152">
        <v>1806</v>
      </c>
      <c r="K137" s="73" t="s">
        <v>441</v>
      </c>
      <c r="L137" s="84" t="s">
        <v>2115</v>
      </c>
    </row>
    <row r="138" ht="42.75" spans="1:12">
      <c r="A138" s="84"/>
      <c r="B138" s="354" t="s">
        <v>2116</v>
      </c>
      <c r="C138" s="73" t="s">
        <v>2117</v>
      </c>
      <c r="D138" s="70"/>
      <c r="E138" s="70"/>
      <c r="F138" s="73" t="s">
        <v>100</v>
      </c>
      <c r="G138" s="70"/>
      <c r="H138" s="72">
        <v>750</v>
      </c>
      <c r="I138" s="152">
        <v>637</v>
      </c>
      <c r="J138" s="152">
        <v>541</v>
      </c>
      <c r="K138" s="73" t="s">
        <v>441</v>
      </c>
      <c r="L138" s="84"/>
    </row>
    <row r="139" ht="42.75" spans="1:12">
      <c r="A139" s="84"/>
      <c r="B139" s="354" t="s">
        <v>2118</v>
      </c>
      <c r="C139" s="73" t="s">
        <v>2119</v>
      </c>
      <c r="D139" s="70"/>
      <c r="E139" s="70"/>
      <c r="F139" s="73" t="s">
        <v>100</v>
      </c>
      <c r="G139" s="70"/>
      <c r="H139" s="72">
        <v>500</v>
      </c>
      <c r="I139" s="152">
        <v>425</v>
      </c>
      <c r="J139" s="152">
        <v>361</v>
      </c>
      <c r="K139" s="73" t="s">
        <v>441</v>
      </c>
      <c r="L139" s="84"/>
    </row>
    <row r="140" ht="28.5" spans="1:12">
      <c r="A140" s="84"/>
      <c r="B140" s="354" t="s">
        <v>2120</v>
      </c>
      <c r="C140" s="73" t="s">
        <v>2121</v>
      </c>
      <c r="D140" s="70"/>
      <c r="E140" s="70"/>
      <c r="F140" s="73" t="s">
        <v>100</v>
      </c>
      <c r="G140" s="70"/>
      <c r="H140" s="72">
        <v>500</v>
      </c>
      <c r="I140" s="152">
        <v>425</v>
      </c>
      <c r="J140" s="152">
        <v>361</v>
      </c>
      <c r="K140" s="73" t="s">
        <v>441</v>
      </c>
      <c r="L140" s="84"/>
    </row>
    <row r="141" ht="57" spans="1:12">
      <c r="A141" s="84"/>
      <c r="B141" s="354" t="s">
        <v>2122</v>
      </c>
      <c r="C141" s="73" t="s">
        <v>2123</v>
      </c>
      <c r="D141" s="70"/>
      <c r="E141" s="70"/>
      <c r="F141" s="73" t="s">
        <v>100</v>
      </c>
      <c r="G141" s="70"/>
      <c r="H141" s="72">
        <v>2500</v>
      </c>
      <c r="I141" s="152">
        <v>2125</v>
      </c>
      <c r="J141" s="152">
        <v>1806</v>
      </c>
      <c r="K141" s="73" t="s">
        <v>441</v>
      </c>
      <c r="L141" s="84"/>
    </row>
    <row r="142" ht="71.25" spans="1:12">
      <c r="A142" s="84"/>
      <c r="B142" s="354" t="s">
        <v>2124</v>
      </c>
      <c r="C142" s="73" t="s">
        <v>2125</v>
      </c>
      <c r="D142" s="70"/>
      <c r="E142" s="70"/>
      <c r="F142" s="73" t="s">
        <v>100</v>
      </c>
      <c r="G142" s="70"/>
      <c r="H142" s="72">
        <v>2500</v>
      </c>
      <c r="I142" s="152">
        <v>2125</v>
      </c>
      <c r="J142" s="152">
        <v>1806</v>
      </c>
      <c r="K142" s="73" t="s">
        <v>441</v>
      </c>
      <c r="L142" s="84"/>
    </row>
    <row r="143" ht="57" spans="1:12">
      <c r="A143" s="84">
        <v>51</v>
      </c>
      <c r="B143" s="354" t="s">
        <v>2126</v>
      </c>
      <c r="C143" s="73" t="s">
        <v>2127</v>
      </c>
      <c r="D143" s="70" t="s">
        <v>2128</v>
      </c>
      <c r="E143" s="70" t="s">
        <v>2129</v>
      </c>
      <c r="F143" s="73" t="s">
        <v>100</v>
      </c>
      <c r="G143" s="70" t="s">
        <v>2130</v>
      </c>
      <c r="H143" s="72">
        <v>1700</v>
      </c>
      <c r="I143" s="152">
        <v>1445</v>
      </c>
      <c r="J143" s="152">
        <v>1228</v>
      </c>
      <c r="K143" s="73" t="s">
        <v>441</v>
      </c>
      <c r="L143" s="84" t="s">
        <v>2131</v>
      </c>
    </row>
    <row r="144" ht="28.5" spans="1:12">
      <c r="A144" s="84"/>
      <c r="B144" s="354" t="s">
        <v>2132</v>
      </c>
      <c r="C144" s="73" t="s">
        <v>2133</v>
      </c>
      <c r="D144" s="70"/>
      <c r="E144" s="70"/>
      <c r="F144" s="73" t="s">
        <v>100</v>
      </c>
      <c r="G144" s="70"/>
      <c r="H144" s="72">
        <v>510</v>
      </c>
      <c r="I144" s="152">
        <v>433</v>
      </c>
      <c r="J144" s="152">
        <v>368</v>
      </c>
      <c r="K144" s="73" t="s">
        <v>441</v>
      </c>
      <c r="L144" s="84"/>
    </row>
    <row r="145" ht="57" spans="1:12">
      <c r="A145" s="84"/>
      <c r="B145" s="354" t="s">
        <v>2134</v>
      </c>
      <c r="C145" s="73" t="s">
        <v>2135</v>
      </c>
      <c r="D145" s="70"/>
      <c r="E145" s="70"/>
      <c r="F145" s="73" t="s">
        <v>100</v>
      </c>
      <c r="G145" s="70"/>
      <c r="H145" s="72">
        <v>1700</v>
      </c>
      <c r="I145" s="152">
        <v>1445</v>
      </c>
      <c r="J145" s="152">
        <v>1228</v>
      </c>
      <c r="K145" s="73" t="s">
        <v>441</v>
      </c>
      <c r="L145" s="84"/>
    </row>
    <row r="146" ht="57" spans="1:12">
      <c r="A146" s="84"/>
      <c r="B146" s="354" t="s">
        <v>2136</v>
      </c>
      <c r="C146" s="73" t="s">
        <v>2137</v>
      </c>
      <c r="D146" s="70"/>
      <c r="E146" s="70"/>
      <c r="F146" s="73" t="s">
        <v>100</v>
      </c>
      <c r="G146" s="70"/>
      <c r="H146" s="72">
        <v>1700</v>
      </c>
      <c r="I146" s="152">
        <v>1445</v>
      </c>
      <c r="J146" s="152">
        <v>1228</v>
      </c>
      <c r="K146" s="73" t="s">
        <v>441</v>
      </c>
      <c r="L146" s="84"/>
    </row>
    <row r="147" ht="42.75" spans="1:12">
      <c r="A147" s="84">
        <v>52</v>
      </c>
      <c r="B147" s="354" t="s">
        <v>2138</v>
      </c>
      <c r="C147" s="73" t="s">
        <v>2139</v>
      </c>
      <c r="D147" s="70" t="s">
        <v>2140</v>
      </c>
      <c r="E147" s="70" t="s">
        <v>2141</v>
      </c>
      <c r="F147" s="73" t="s">
        <v>100</v>
      </c>
      <c r="G147" s="70"/>
      <c r="H147" s="72">
        <v>1700</v>
      </c>
      <c r="I147" s="152">
        <v>1445</v>
      </c>
      <c r="J147" s="152">
        <v>1228</v>
      </c>
      <c r="K147" s="73" t="s">
        <v>441</v>
      </c>
      <c r="L147" s="84" t="s">
        <v>2142</v>
      </c>
    </row>
    <row r="148" ht="28.5" spans="1:12">
      <c r="A148" s="84"/>
      <c r="B148" s="354" t="s">
        <v>2143</v>
      </c>
      <c r="C148" s="73" t="s">
        <v>2144</v>
      </c>
      <c r="D148" s="70"/>
      <c r="E148" s="70"/>
      <c r="F148" s="73" t="s">
        <v>100</v>
      </c>
      <c r="G148" s="70"/>
      <c r="H148" s="72">
        <v>510</v>
      </c>
      <c r="I148" s="152">
        <v>433</v>
      </c>
      <c r="J148" s="152">
        <v>368</v>
      </c>
      <c r="K148" s="73" t="s">
        <v>441</v>
      </c>
      <c r="L148" s="84"/>
    </row>
    <row r="149" ht="42.75" spans="1:12">
      <c r="A149" s="84"/>
      <c r="B149" s="354" t="s">
        <v>2145</v>
      </c>
      <c r="C149" s="73" t="s">
        <v>2146</v>
      </c>
      <c r="D149" s="70"/>
      <c r="E149" s="70"/>
      <c r="F149" s="73" t="s">
        <v>100</v>
      </c>
      <c r="G149" s="70"/>
      <c r="H149" s="72">
        <v>510</v>
      </c>
      <c r="I149" s="152">
        <v>433</v>
      </c>
      <c r="J149" s="152">
        <v>368</v>
      </c>
      <c r="K149" s="73" t="s">
        <v>441</v>
      </c>
      <c r="L149" s="84"/>
    </row>
    <row r="150" ht="57" spans="1:12">
      <c r="A150" s="84"/>
      <c r="B150" s="354" t="s">
        <v>2147</v>
      </c>
      <c r="C150" s="73" t="s">
        <v>2148</v>
      </c>
      <c r="D150" s="70"/>
      <c r="E150" s="70"/>
      <c r="F150" s="73" t="s">
        <v>100</v>
      </c>
      <c r="G150" s="70"/>
      <c r="H150" s="72">
        <v>1700</v>
      </c>
      <c r="I150" s="152">
        <v>1445</v>
      </c>
      <c r="J150" s="152">
        <v>1228</v>
      </c>
      <c r="K150" s="73" t="s">
        <v>441</v>
      </c>
      <c r="L150" s="84"/>
    </row>
    <row r="151" ht="57" spans="1:12">
      <c r="A151" s="84"/>
      <c r="B151" s="354" t="s">
        <v>2149</v>
      </c>
      <c r="C151" s="73" t="s">
        <v>2150</v>
      </c>
      <c r="D151" s="70"/>
      <c r="E151" s="70"/>
      <c r="F151" s="73" t="s">
        <v>100</v>
      </c>
      <c r="G151" s="70"/>
      <c r="H151" s="72">
        <v>1700</v>
      </c>
      <c r="I151" s="152">
        <v>1445</v>
      </c>
      <c r="J151" s="152">
        <v>1228</v>
      </c>
      <c r="K151" s="73" t="s">
        <v>441</v>
      </c>
      <c r="L151" s="84"/>
    </row>
    <row r="152" ht="42.75" spans="1:12">
      <c r="A152" s="84">
        <v>53</v>
      </c>
      <c r="B152" s="354" t="s">
        <v>2151</v>
      </c>
      <c r="C152" s="73" t="s">
        <v>2152</v>
      </c>
      <c r="D152" s="70" t="s">
        <v>2153</v>
      </c>
      <c r="E152" s="70" t="s">
        <v>2154</v>
      </c>
      <c r="F152" s="73" t="s">
        <v>100</v>
      </c>
      <c r="G152" s="70"/>
      <c r="H152" s="72">
        <v>1800</v>
      </c>
      <c r="I152" s="152">
        <v>1530</v>
      </c>
      <c r="J152" s="152">
        <v>1300</v>
      </c>
      <c r="K152" s="73" t="s">
        <v>441</v>
      </c>
      <c r="L152" s="84" t="s">
        <v>2155</v>
      </c>
    </row>
    <row r="153" ht="42.75" spans="1:12">
      <c r="A153" s="84"/>
      <c r="B153" s="354" t="s">
        <v>2156</v>
      </c>
      <c r="C153" s="74" t="s">
        <v>2157</v>
      </c>
      <c r="D153" s="70"/>
      <c r="E153" s="70"/>
      <c r="F153" s="73" t="s">
        <v>100</v>
      </c>
      <c r="G153" s="70"/>
      <c r="H153" s="72">
        <v>540</v>
      </c>
      <c r="I153" s="72">
        <v>459</v>
      </c>
      <c r="J153" s="72">
        <v>390</v>
      </c>
      <c r="K153" s="73" t="s">
        <v>441</v>
      </c>
      <c r="L153" s="84"/>
    </row>
    <row r="154" ht="42.75" spans="1:12">
      <c r="A154" s="84">
        <v>54</v>
      </c>
      <c r="B154" s="354" t="s">
        <v>2158</v>
      </c>
      <c r="C154" s="74" t="s">
        <v>2159</v>
      </c>
      <c r="D154" s="70" t="s">
        <v>2160</v>
      </c>
      <c r="E154" s="70" t="s">
        <v>2161</v>
      </c>
      <c r="F154" s="73" t="s">
        <v>100</v>
      </c>
      <c r="G154" s="70"/>
      <c r="H154" s="72">
        <v>1000</v>
      </c>
      <c r="I154" s="72">
        <v>850</v>
      </c>
      <c r="J154" s="72">
        <v>722</v>
      </c>
      <c r="K154" s="73" t="s">
        <v>441</v>
      </c>
      <c r="L154" s="73" t="s">
        <v>2162</v>
      </c>
    </row>
    <row r="155" ht="28.5" spans="1:12">
      <c r="A155" s="84"/>
      <c r="B155" s="354" t="s">
        <v>2163</v>
      </c>
      <c r="C155" s="74" t="s">
        <v>2164</v>
      </c>
      <c r="D155" s="70"/>
      <c r="E155" s="70"/>
      <c r="F155" s="73" t="s">
        <v>100</v>
      </c>
      <c r="G155" s="70"/>
      <c r="H155" s="72">
        <v>300</v>
      </c>
      <c r="I155" s="152">
        <v>255</v>
      </c>
      <c r="J155" s="152">
        <v>216</v>
      </c>
      <c r="K155" s="73" t="s">
        <v>441</v>
      </c>
      <c r="L155" s="84"/>
    </row>
    <row r="156" ht="42.75" spans="1:12">
      <c r="A156" s="84">
        <v>55</v>
      </c>
      <c r="B156" s="354" t="s">
        <v>2165</v>
      </c>
      <c r="C156" s="74" t="s">
        <v>2166</v>
      </c>
      <c r="D156" s="70" t="s">
        <v>2167</v>
      </c>
      <c r="E156" s="70" t="s">
        <v>2168</v>
      </c>
      <c r="F156" s="73" t="s">
        <v>100</v>
      </c>
      <c r="G156" s="70" t="s">
        <v>2169</v>
      </c>
      <c r="H156" s="72">
        <v>200</v>
      </c>
      <c r="I156" s="152">
        <v>170</v>
      </c>
      <c r="J156" s="152">
        <v>144</v>
      </c>
      <c r="K156" s="73" t="s">
        <v>194</v>
      </c>
      <c r="L156" s="84"/>
    </row>
    <row r="157" ht="28.5" spans="1:12">
      <c r="A157" s="84"/>
      <c r="B157" s="354" t="s">
        <v>2170</v>
      </c>
      <c r="C157" s="74" t="s">
        <v>2171</v>
      </c>
      <c r="D157" s="70"/>
      <c r="E157" s="70"/>
      <c r="F157" s="73" t="s">
        <v>100</v>
      </c>
      <c r="G157" s="70"/>
      <c r="H157" s="72">
        <v>60</v>
      </c>
      <c r="I157" s="152">
        <v>51</v>
      </c>
      <c r="J157" s="152">
        <v>43</v>
      </c>
      <c r="K157" s="73" t="s">
        <v>194</v>
      </c>
      <c r="L157" s="84"/>
    </row>
    <row r="158" ht="28.5" spans="1:12">
      <c r="A158" s="84">
        <v>56</v>
      </c>
      <c r="B158" s="354" t="s">
        <v>2172</v>
      </c>
      <c r="C158" s="74" t="s">
        <v>2173</v>
      </c>
      <c r="D158" s="70" t="s">
        <v>2174</v>
      </c>
      <c r="E158" s="70" t="s">
        <v>2175</v>
      </c>
      <c r="F158" s="73" t="s">
        <v>267</v>
      </c>
      <c r="G158" s="70"/>
      <c r="H158" s="72">
        <v>13</v>
      </c>
      <c r="I158" s="152">
        <v>11</v>
      </c>
      <c r="J158" s="152">
        <v>9</v>
      </c>
      <c r="K158" s="73" t="s">
        <v>183</v>
      </c>
      <c r="L158" s="73" t="s">
        <v>2176</v>
      </c>
    </row>
    <row r="159" ht="42.75" spans="1:12">
      <c r="A159" s="84">
        <v>57</v>
      </c>
      <c r="B159" s="354" t="s">
        <v>2177</v>
      </c>
      <c r="C159" s="73" t="s">
        <v>2178</v>
      </c>
      <c r="D159" s="70" t="s">
        <v>2179</v>
      </c>
      <c r="E159" s="70" t="s">
        <v>2180</v>
      </c>
      <c r="F159" s="73" t="s">
        <v>267</v>
      </c>
      <c r="G159" s="70" t="s">
        <v>2181</v>
      </c>
      <c r="H159" s="72">
        <v>1000</v>
      </c>
      <c r="I159" s="152">
        <v>850</v>
      </c>
      <c r="J159" s="152">
        <v>722</v>
      </c>
      <c r="K159" s="73" t="s">
        <v>183</v>
      </c>
      <c r="L159" s="84" t="s">
        <v>2182</v>
      </c>
    </row>
    <row r="160" ht="28.5" spans="1:12">
      <c r="A160" s="84"/>
      <c r="B160" s="354" t="s">
        <v>2183</v>
      </c>
      <c r="C160" s="73" t="s">
        <v>2184</v>
      </c>
      <c r="D160" s="153"/>
      <c r="E160" s="153"/>
      <c r="F160" s="73" t="s">
        <v>267</v>
      </c>
      <c r="G160" s="70"/>
      <c r="H160" s="72">
        <v>300</v>
      </c>
      <c r="I160" s="152">
        <v>255</v>
      </c>
      <c r="J160" s="152">
        <v>216</v>
      </c>
      <c r="K160" s="73" t="s">
        <v>183</v>
      </c>
      <c r="L160" s="84"/>
    </row>
    <row r="161" ht="42.75" spans="1:12">
      <c r="A161" s="84"/>
      <c r="B161" s="354" t="s">
        <v>2185</v>
      </c>
      <c r="C161" s="73" t="s">
        <v>2186</v>
      </c>
      <c r="D161" s="153"/>
      <c r="E161" s="153"/>
      <c r="F161" s="73" t="s">
        <v>267</v>
      </c>
      <c r="G161" s="70"/>
      <c r="H161" s="72">
        <v>300</v>
      </c>
      <c r="I161" s="152">
        <v>255</v>
      </c>
      <c r="J161" s="152">
        <v>216</v>
      </c>
      <c r="K161" s="73" t="s">
        <v>183</v>
      </c>
      <c r="L161" s="84"/>
    </row>
    <row r="162" ht="28.5" spans="1:12">
      <c r="A162" s="84">
        <v>58</v>
      </c>
      <c r="B162" s="354" t="s">
        <v>2187</v>
      </c>
      <c r="C162" s="154" t="s">
        <v>2188</v>
      </c>
      <c r="D162" s="153" t="s">
        <v>2189</v>
      </c>
      <c r="E162" s="153" t="s">
        <v>2190</v>
      </c>
      <c r="F162" s="154" t="s">
        <v>100</v>
      </c>
      <c r="G162" s="70" t="s">
        <v>2191</v>
      </c>
      <c r="H162" s="72">
        <v>200</v>
      </c>
      <c r="I162" s="152">
        <v>170</v>
      </c>
      <c r="J162" s="152">
        <v>144</v>
      </c>
      <c r="K162" s="73" t="s">
        <v>183</v>
      </c>
      <c r="L162" s="84" t="s">
        <v>2192</v>
      </c>
    </row>
    <row r="163" ht="28.5" spans="1:12">
      <c r="A163" s="84"/>
      <c r="B163" s="354" t="s">
        <v>2193</v>
      </c>
      <c r="C163" s="73" t="s">
        <v>2194</v>
      </c>
      <c r="D163" s="70"/>
      <c r="E163" s="70"/>
      <c r="F163" s="154" t="s">
        <v>100</v>
      </c>
      <c r="G163" s="70"/>
      <c r="H163" s="72">
        <v>60</v>
      </c>
      <c r="I163" s="152">
        <v>51</v>
      </c>
      <c r="J163" s="152">
        <v>43</v>
      </c>
      <c r="K163" s="73" t="s">
        <v>183</v>
      </c>
      <c r="L163" s="84"/>
    </row>
    <row r="164" ht="42.75" spans="1:12">
      <c r="A164" s="84">
        <v>59</v>
      </c>
      <c r="B164" s="354" t="s">
        <v>2195</v>
      </c>
      <c r="C164" s="73" t="s">
        <v>2196</v>
      </c>
      <c r="D164" s="70" t="s">
        <v>2197</v>
      </c>
      <c r="E164" s="70" t="s">
        <v>2198</v>
      </c>
      <c r="F164" s="73" t="s">
        <v>100</v>
      </c>
      <c r="G164" s="70" t="s">
        <v>2199</v>
      </c>
      <c r="H164" s="72">
        <v>1000</v>
      </c>
      <c r="I164" s="152">
        <v>850</v>
      </c>
      <c r="J164" s="152">
        <v>722</v>
      </c>
      <c r="K164" s="73" t="s">
        <v>183</v>
      </c>
      <c r="L164" s="84" t="s">
        <v>2200</v>
      </c>
    </row>
    <row r="165" ht="42.75" spans="1:12">
      <c r="A165" s="84"/>
      <c r="B165" s="354" t="s">
        <v>2201</v>
      </c>
      <c r="C165" s="73" t="s">
        <v>2202</v>
      </c>
      <c r="D165" s="70"/>
      <c r="E165" s="153"/>
      <c r="F165" s="73" t="s">
        <v>100</v>
      </c>
      <c r="G165" s="70"/>
      <c r="H165" s="72">
        <v>300</v>
      </c>
      <c r="I165" s="152">
        <v>255</v>
      </c>
      <c r="J165" s="152">
        <v>216</v>
      </c>
      <c r="K165" s="73" t="s">
        <v>183</v>
      </c>
      <c r="L165" s="84"/>
    </row>
    <row r="166" ht="57" spans="1:12">
      <c r="A166" s="84"/>
      <c r="B166" s="354" t="s">
        <v>2203</v>
      </c>
      <c r="C166" s="73" t="s">
        <v>2204</v>
      </c>
      <c r="D166" s="70"/>
      <c r="E166" s="153"/>
      <c r="F166" s="73" t="s">
        <v>100</v>
      </c>
      <c r="G166" s="70"/>
      <c r="H166" s="72">
        <v>1000</v>
      </c>
      <c r="I166" s="152">
        <v>850</v>
      </c>
      <c r="J166" s="152">
        <v>722</v>
      </c>
      <c r="K166" s="73" t="s">
        <v>183</v>
      </c>
      <c r="L166" s="84"/>
    </row>
    <row r="167" ht="42.75" spans="1:12">
      <c r="A167" s="84">
        <v>60</v>
      </c>
      <c r="B167" s="354" t="s">
        <v>2205</v>
      </c>
      <c r="C167" s="73" t="s">
        <v>2206</v>
      </c>
      <c r="D167" s="70" t="s">
        <v>2207</v>
      </c>
      <c r="E167" s="153" t="s">
        <v>2208</v>
      </c>
      <c r="F167" s="73" t="s">
        <v>100</v>
      </c>
      <c r="G167" s="70" t="s">
        <v>2199</v>
      </c>
      <c r="H167" s="72">
        <v>1000</v>
      </c>
      <c r="I167" s="152">
        <v>850</v>
      </c>
      <c r="J167" s="152">
        <v>722</v>
      </c>
      <c r="K167" s="73" t="s">
        <v>183</v>
      </c>
      <c r="L167" s="84" t="s">
        <v>2209</v>
      </c>
    </row>
    <row r="168" ht="42.75" spans="1:12">
      <c r="A168" s="84"/>
      <c r="B168" s="354" t="s">
        <v>2210</v>
      </c>
      <c r="C168" s="73" t="s">
        <v>2211</v>
      </c>
      <c r="D168" s="70"/>
      <c r="E168" s="70"/>
      <c r="F168" s="73" t="s">
        <v>100</v>
      </c>
      <c r="G168" s="70"/>
      <c r="H168" s="72">
        <v>300</v>
      </c>
      <c r="I168" s="152">
        <v>255</v>
      </c>
      <c r="J168" s="152">
        <v>216</v>
      </c>
      <c r="K168" s="73" t="s">
        <v>183</v>
      </c>
      <c r="L168" s="84"/>
    </row>
    <row r="169" ht="57" spans="1:12">
      <c r="A169" s="84"/>
      <c r="B169" s="354" t="s">
        <v>2212</v>
      </c>
      <c r="C169" s="73" t="s">
        <v>2213</v>
      </c>
      <c r="D169" s="70"/>
      <c r="E169" s="70"/>
      <c r="F169" s="73" t="s">
        <v>100</v>
      </c>
      <c r="G169" s="70"/>
      <c r="H169" s="72">
        <v>1000</v>
      </c>
      <c r="I169" s="152">
        <v>850</v>
      </c>
      <c r="J169" s="152">
        <v>722</v>
      </c>
      <c r="K169" s="73" t="s">
        <v>183</v>
      </c>
      <c r="L169" s="84"/>
    </row>
    <row r="170" ht="42.75" spans="1:12">
      <c r="A170" s="84">
        <v>61</v>
      </c>
      <c r="B170" s="354" t="s">
        <v>2214</v>
      </c>
      <c r="C170" s="73" t="s">
        <v>2215</v>
      </c>
      <c r="D170" s="70" t="s">
        <v>2216</v>
      </c>
      <c r="E170" s="70" t="s">
        <v>2217</v>
      </c>
      <c r="F170" s="73" t="s">
        <v>267</v>
      </c>
      <c r="G170" s="70" t="s">
        <v>2199</v>
      </c>
      <c r="H170" s="72">
        <v>100</v>
      </c>
      <c r="I170" s="152">
        <v>85</v>
      </c>
      <c r="J170" s="152">
        <v>72</v>
      </c>
      <c r="K170" s="73" t="s">
        <v>183</v>
      </c>
      <c r="L170" s="84" t="s">
        <v>2218</v>
      </c>
    </row>
    <row r="171" ht="57" spans="1:12">
      <c r="A171" s="84"/>
      <c r="B171" s="354" t="s">
        <v>2219</v>
      </c>
      <c r="C171" s="73" t="s">
        <v>2220</v>
      </c>
      <c r="D171" s="70"/>
      <c r="E171" s="70"/>
      <c r="F171" s="73" t="s">
        <v>267</v>
      </c>
      <c r="G171" s="70"/>
      <c r="H171" s="72">
        <v>100</v>
      </c>
      <c r="I171" s="152">
        <v>85</v>
      </c>
      <c r="J171" s="152">
        <v>72</v>
      </c>
      <c r="K171" s="73" t="s">
        <v>183</v>
      </c>
      <c r="L171" s="84"/>
    </row>
    <row r="172" ht="42.75" spans="1:12">
      <c r="A172" s="84">
        <v>62</v>
      </c>
      <c r="B172" s="354" t="s">
        <v>2221</v>
      </c>
      <c r="C172" s="73" t="s">
        <v>2222</v>
      </c>
      <c r="D172" s="70" t="s">
        <v>2223</v>
      </c>
      <c r="E172" s="70" t="s">
        <v>2224</v>
      </c>
      <c r="F172" s="73" t="s">
        <v>100</v>
      </c>
      <c r="G172" s="70" t="s">
        <v>2199</v>
      </c>
      <c r="H172" s="72">
        <v>600</v>
      </c>
      <c r="I172" s="152">
        <v>510</v>
      </c>
      <c r="J172" s="152">
        <v>433</v>
      </c>
      <c r="K172" s="73" t="s">
        <v>194</v>
      </c>
      <c r="L172" s="73" t="s">
        <v>2225</v>
      </c>
    </row>
    <row r="173" ht="42.75" spans="1:12">
      <c r="A173" s="84"/>
      <c r="B173" s="354" t="s">
        <v>2226</v>
      </c>
      <c r="C173" s="73" t="s">
        <v>2227</v>
      </c>
      <c r="D173" s="70"/>
      <c r="E173" s="70"/>
      <c r="F173" s="73" t="s">
        <v>100</v>
      </c>
      <c r="G173" s="70"/>
      <c r="H173" s="72">
        <v>180</v>
      </c>
      <c r="I173" s="72">
        <v>153</v>
      </c>
      <c r="J173" s="72">
        <v>130</v>
      </c>
      <c r="K173" s="73" t="s">
        <v>194</v>
      </c>
      <c r="L173" s="84"/>
    </row>
    <row r="174" ht="57" spans="1:12">
      <c r="A174" s="84"/>
      <c r="B174" s="354" t="s">
        <v>2228</v>
      </c>
      <c r="C174" s="73" t="s">
        <v>2229</v>
      </c>
      <c r="D174" s="70"/>
      <c r="E174" s="70"/>
      <c r="F174" s="73" t="s">
        <v>100</v>
      </c>
      <c r="G174" s="70"/>
      <c r="H174" s="72">
        <v>600</v>
      </c>
      <c r="I174" s="152">
        <v>510</v>
      </c>
      <c r="J174" s="152">
        <v>433</v>
      </c>
      <c r="K174" s="73" t="s">
        <v>194</v>
      </c>
      <c r="L174" s="84"/>
    </row>
    <row r="175" ht="42.75" spans="1:12">
      <c r="A175" s="84">
        <v>63</v>
      </c>
      <c r="B175" s="354" t="s">
        <v>2230</v>
      </c>
      <c r="C175" s="73" t="s">
        <v>2231</v>
      </c>
      <c r="D175" s="70" t="s">
        <v>2232</v>
      </c>
      <c r="E175" s="70" t="s">
        <v>2233</v>
      </c>
      <c r="F175" s="73" t="s">
        <v>100</v>
      </c>
      <c r="G175" s="70"/>
      <c r="H175" s="72">
        <v>5000</v>
      </c>
      <c r="I175" s="72">
        <f>H175*0.85</f>
        <v>4250</v>
      </c>
      <c r="J175" s="72">
        <v>3612</v>
      </c>
      <c r="K175" s="73" t="s">
        <v>441</v>
      </c>
      <c r="L175" s="73" t="s">
        <v>2234</v>
      </c>
    </row>
    <row r="176" ht="42.75" spans="1:12">
      <c r="A176" s="84"/>
      <c r="B176" s="354" t="s">
        <v>2235</v>
      </c>
      <c r="C176" s="73" t="s">
        <v>2236</v>
      </c>
      <c r="D176" s="70"/>
      <c r="E176" s="70"/>
      <c r="F176" s="73" t="s">
        <v>100</v>
      </c>
      <c r="G176" s="70"/>
      <c r="H176" s="72">
        <v>1500</v>
      </c>
      <c r="I176" s="152">
        <v>1275</v>
      </c>
      <c r="J176" s="152">
        <v>1083</v>
      </c>
      <c r="K176" s="73" t="s">
        <v>441</v>
      </c>
      <c r="L176" s="84"/>
    </row>
    <row r="177" ht="42.75" spans="1:12">
      <c r="A177" s="84"/>
      <c r="B177" s="354" t="s">
        <v>2237</v>
      </c>
      <c r="C177" s="73" t="s">
        <v>2238</v>
      </c>
      <c r="D177" s="70"/>
      <c r="E177" s="70"/>
      <c r="F177" s="73" t="s">
        <v>100</v>
      </c>
      <c r="G177" s="70"/>
      <c r="H177" s="72">
        <v>1500</v>
      </c>
      <c r="I177" s="152">
        <v>1275</v>
      </c>
      <c r="J177" s="152">
        <v>1083</v>
      </c>
      <c r="K177" s="73" t="s">
        <v>441</v>
      </c>
      <c r="L177" s="84"/>
    </row>
    <row r="178" ht="42.75" spans="1:12">
      <c r="A178" s="84">
        <v>64</v>
      </c>
      <c r="B178" s="354" t="s">
        <v>2239</v>
      </c>
      <c r="C178" s="73" t="s">
        <v>2240</v>
      </c>
      <c r="D178" s="70" t="s">
        <v>2241</v>
      </c>
      <c r="E178" s="70" t="s">
        <v>2242</v>
      </c>
      <c r="F178" s="73" t="s">
        <v>100</v>
      </c>
      <c r="G178" s="70" t="s">
        <v>2243</v>
      </c>
      <c r="H178" s="72">
        <v>5000</v>
      </c>
      <c r="I178" s="152">
        <f>H178*0.85</f>
        <v>4250</v>
      </c>
      <c r="J178" s="152">
        <v>3612</v>
      </c>
      <c r="K178" s="73" t="s">
        <v>441</v>
      </c>
      <c r="L178" s="73" t="s">
        <v>2244</v>
      </c>
    </row>
    <row r="179" ht="42.75" spans="1:12">
      <c r="A179" s="84"/>
      <c r="B179" s="354" t="s">
        <v>2245</v>
      </c>
      <c r="C179" s="73" t="s">
        <v>2246</v>
      </c>
      <c r="D179" s="70"/>
      <c r="E179" s="70"/>
      <c r="F179" s="73" t="s">
        <v>100</v>
      </c>
      <c r="G179" s="70"/>
      <c r="H179" s="72">
        <v>1500</v>
      </c>
      <c r="I179" s="152">
        <v>1275</v>
      </c>
      <c r="J179" s="152">
        <v>1083</v>
      </c>
      <c r="K179" s="73" t="s">
        <v>441</v>
      </c>
      <c r="L179" s="84"/>
    </row>
    <row r="180" ht="28.5" spans="1:12">
      <c r="A180" s="84">
        <v>65</v>
      </c>
      <c r="B180" s="354" t="s">
        <v>2247</v>
      </c>
      <c r="C180" s="73" t="s">
        <v>2248</v>
      </c>
      <c r="D180" s="70" t="s">
        <v>2249</v>
      </c>
      <c r="E180" s="70" t="s">
        <v>2250</v>
      </c>
      <c r="F180" s="73" t="s">
        <v>100</v>
      </c>
      <c r="G180" s="70"/>
      <c r="H180" s="72">
        <v>2380</v>
      </c>
      <c r="I180" s="152">
        <v>2023</v>
      </c>
      <c r="J180" s="152">
        <v>1719</v>
      </c>
      <c r="K180" s="73" t="s">
        <v>194</v>
      </c>
      <c r="L180" s="73"/>
    </row>
    <row r="181" ht="42.75" spans="1:12">
      <c r="A181" s="84">
        <v>66</v>
      </c>
      <c r="B181" s="354" t="s">
        <v>2251</v>
      </c>
      <c r="C181" s="73" t="s">
        <v>2252</v>
      </c>
      <c r="D181" s="70" t="s">
        <v>2253</v>
      </c>
      <c r="E181" s="70" t="s">
        <v>2254</v>
      </c>
      <c r="F181" s="73" t="s">
        <v>100</v>
      </c>
      <c r="G181" s="70"/>
      <c r="H181" s="72">
        <v>8000</v>
      </c>
      <c r="I181" s="72">
        <v>6800</v>
      </c>
      <c r="J181" s="72">
        <v>5780</v>
      </c>
      <c r="K181" s="73" t="s">
        <v>441</v>
      </c>
      <c r="L181" s="73" t="s">
        <v>2255</v>
      </c>
    </row>
    <row r="182" ht="42.75" spans="1:12">
      <c r="A182" s="84"/>
      <c r="B182" s="354" t="s">
        <v>2256</v>
      </c>
      <c r="C182" s="73" t="s">
        <v>2257</v>
      </c>
      <c r="D182" s="70"/>
      <c r="E182" s="70"/>
      <c r="F182" s="73" t="s">
        <v>100</v>
      </c>
      <c r="G182" s="70"/>
      <c r="H182" s="72">
        <v>2400</v>
      </c>
      <c r="I182" s="152">
        <v>2040</v>
      </c>
      <c r="J182" s="152">
        <v>1734</v>
      </c>
      <c r="K182" s="73" t="s">
        <v>441</v>
      </c>
      <c r="L182" s="84"/>
    </row>
    <row r="183" ht="42.75" spans="1:12">
      <c r="A183" s="84"/>
      <c r="B183" s="354" t="s">
        <v>2258</v>
      </c>
      <c r="C183" s="73" t="s">
        <v>2259</v>
      </c>
      <c r="D183" s="70"/>
      <c r="E183" s="70"/>
      <c r="F183" s="73" t="s">
        <v>100</v>
      </c>
      <c r="G183" s="70"/>
      <c r="H183" s="72">
        <v>800</v>
      </c>
      <c r="I183" s="152">
        <v>680</v>
      </c>
      <c r="J183" s="152">
        <v>578</v>
      </c>
      <c r="K183" s="73" t="s">
        <v>441</v>
      </c>
      <c r="L183" s="84"/>
    </row>
    <row r="184" ht="42.75" spans="1:12">
      <c r="A184" s="84"/>
      <c r="B184" s="354" t="s">
        <v>2260</v>
      </c>
      <c r="C184" s="73" t="s">
        <v>2261</v>
      </c>
      <c r="D184" s="70"/>
      <c r="E184" s="70"/>
      <c r="F184" s="73" t="s">
        <v>100</v>
      </c>
      <c r="G184" s="70"/>
      <c r="H184" s="72">
        <v>1600</v>
      </c>
      <c r="I184" s="152">
        <v>1360</v>
      </c>
      <c r="J184" s="152">
        <v>1156</v>
      </c>
      <c r="K184" s="73" t="s">
        <v>441</v>
      </c>
      <c r="L184" s="84"/>
    </row>
    <row r="185" ht="42.75" spans="1:12">
      <c r="A185" s="84"/>
      <c r="B185" s="354" t="s">
        <v>2262</v>
      </c>
      <c r="C185" s="73" t="s">
        <v>2263</v>
      </c>
      <c r="D185" s="70"/>
      <c r="E185" s="70"/>
      <c r="F185" s="73" t="s">
        <v>100</v>
      </c>
      <c r="G185" s="70"/>
      <c r="H185" s="72">
        <v>6400</v>
      </c>
      <c r="I185" s="152">
        <v>5440</v>
      </c>
      <c r="J185" s="152">
        <v>4624</v>
      </c>
      <c r="K185" s="73" t="s">
        <v>441</v>
      </c>
      <c r="L185" s="84"/>
    </row>
    <row r="186" ht="42.75" spans="1:12">
      <c r="A186" s="84"/>
      <c r="B186" s="354" t="s">
        <v>2264</v>
      </c>
      <c r="C186" s="73" t="s">
        <v>2265</v>
      </c>
      <c r="D186" s="70"/>
      <c r="E186" s="70"/>
      <c r="F186" s="73" t="s">
        <v>100</v>
      </c>
      <c r="G186" s="70"/>
      <c r="H186" s="72">
        <v>4000</v>
      </c>
      <c r="I186" s="152">
        <v>3400</v>
      </c>
      <c r="J186" s="152">
        <v>2890</v>
      </c>
      <c r="K186" s="73" t="s">
        <v>441</v>
      </c>
      <c r="L186" s="84"/>
    </row>
    <row r="187" ht="42.75" spans="1:12">
      <c r="A187" s="84">
        <v>67</v>
      </c>
      <c r="B187" s="354" t="s">
        <v>2266</v>
      </c>
      <c r="C187" s="73" t="s">
        <v>2267</v>
      </c>
      <c r="D187" s="70" t="s">
        <v>2268</v>
      </c>
      <c r="E187" s="70" t="s">
        <v>2254</v>
      </c>
      <c r="F187" s="73" t="s">
        <v>100</v>
      </c>
      <c r="G187" s="70"/>
      <c r="H187" s="72">
        <v>3000</v>
      </c>
      <c r="I187" s="152">
        <v>2550</v>
      </c>
      <c r="J187" s="152">
        <v>2167</v>
      </c>
      <c r="K187" s="73" t="s">
        <v>194</v>
      </c>
      <c r="L187" s="84"/>
    </row>
    <row r="188" ht="42.75" spans="1:12">
      <c r="A188" s="84"/>
      <c r="B188" s="354" t="s">
        <v>2269</v>
      </c>
      <c r="C188" s="73" t="s">
        <v>2270</v>
      </c>
      <c r="D188" s="70"/>
      <c r="E188" s="70"/>
      <c r="F188" s="73" t="s">
        <v>100</v>
      </c>
      <c r="G188" s="70"/>
      <c r="H188" s="72">
        <v>900</v>
      </c>
      <c r="I188" s="152">
        <v>765</v>
      </c>
      <c r="J188" s="152">
        <v>650</v>
      </c>
      <c r="K188" s="73" t="s">
        <v>194</v>
      </c>
      <c r="L188" s="84"/>
    </row>
    <row r="189" ht="28.5" spans="1:12">
      <c r="A189" s="84">
        <v>68</v>
      </c>
      <c r="B189" s="354" t="s">
        <v>2271</v>
      </c>
      <c r="C189" s="73" t="s">
        <v>2272</v>
      </c>
      <c r="D189" s="70" t="s">
        <v>2273</v>
      </c>
      <c r="E189" s="70" t="s">
        <v>2274</v>
      </c>
      <c r="F189" s="73" t="s">
        <v>100</v>
      </c>
      <c r="G189" s="70" t="s">
        <v>2275</v>
      </c>
      <c r="H189" s="72">
        <v>5000</v>
      </c>
      <c r="I189" s="152">
        <v>4250</v>
      </c>
      <c r="J189" s="152">
        <v>3612</v>
      </c>
      <c r="K189" s="73" t="s">
        <v>194</v>
      </c>
      <c r="L189" s="84"/>
    </row>
    <row r="190" ht="42.75" spans="1:12">
      <c r="A190" s="84"/>
      <c r="B190" s="354" t="s">
        <v>2276</v>
      </c>
      <c r="C190" s="73" t="s">
        <v>2277</v>
      </c>
      <c r="D190" s="70"/>
      <c r="E190" s="70"/>
      <c r="F190" s="73" t="s">
        <v>100</v>
      </c>
      <c r="G190" s="70"/>
      <c r="H190" s="72">
        <v>1500</v>
      </c>
      <c r="I190" s="72">
        <v>1275</v>
      </c>
      <c r="J190" s="72">
        <v>1083</v>
      </c>
      <c r="K190" s="73" t="s">
        <v>194</v>
      </c>
      <c r="L190" s="84"/>
    </row>
    <row r="191" ht="42.75" spans="1:12">
      <c r="A191" s="84">
        <v>69</v>
      </c>
      <c r="B191" s="354" t="s">
        <v>2278</v>
      </c>
      <c r="C191" s="73" t="s">
        <v>2279</v>
      </c>
      <c r="D191" s="70" t="s">
        <v>2280</v>
      </c>
      <c r="E191" s="70" t="s">
        <v>2281</v>
      </c>
      <c r="F191" s="73" t="s">
        <v>100</v>
      </c>
      <c r="G191" s="70"/>
      <c r="H191" s="72">
        <v>3000</v>
      </c>
      <c r="I191" s="72">
        <v>2550</v>
      </c>
      <c r="J191" s="72">
        <v>2167</v>
      </c>
      <c r="K191" s="73" t="s">
        <v>441</v>
      </c>
      <c r="L191" s="73" t="s">
        <v>2282</v>
      </c>
    </row>
    <row r="192" ht="28.5" spans="1:12">
      <c r="A192" s="84"/>
      <c r="B192" s="354" t="s">
        <v>2283</v>
      </c>
      <c r="C192" s="73" t="s">
        <v>2284</v>
      </c>
      <c r="D192" s="70"/>
      <c r="E192" s="70"/>
      <c r="F192" s="73" t="s">
        <v>100</v>
      </c>
      <c r="G192" s="112"/>
      <c r="H192" s="72">
        <v>900</v>
      </c>
      <c r="I192" s="152">
        <v>765</v>
      </c>
      <c r="J192" s="152">
        <v>650</v>
      </c>
      <c r="K192" s="73" t="s">
        <v>441</v>
      </c>
      <c r="L192" s="84"/>
    </row>
    <row r="193" ht="42.75" spans="1:12">
      <c r="A193" s="84"/>
      <c r="B193" s="354" t="s">
        <v>2285</v>
      </c>
      <c r="C193" s="73" t="s">
        <v>2286</v>
      </c>
      <c r="D193" s="70"/>
      <c r="E193" s="70"/>
      <c r="F193" s="73" t="s">
        <v>100</v>
      </c>
      <c r="G193" s="112"/>
      <c r="H193" s="72">
        <v>2400</v>
      </c>
      <c r="I193" s="152">
        <v>2040</v>
      </c>
      <c r="J193" s="152">
        <v>1734</v>
      </c>
      <c r="K193" s="73" t="s">
        <v>441</v>
      </c>
      <c r="L193" s="84"/>
    </row>
    <row r="194" ht="28.5" spans="1:12">
      <c r="A194" s="84"/>
      <c r="B194" s="354" t="s">
        <v>2287</v>
      </c>
      <c r="C194" s="73" t="s">
        <v>2288</v>
      </c>
      <c r="D194" s="70"/>
      <c r="E194" s="70"/>
      <c r="F194" s="73" t="s">
        <v>100</v>
      </c>
      <c r="G194" s="112"/>
      <c r="H194" s="72">
        <v>1200</v>
      </c>
      <c r="I194" s="152">
        <v>1020</v>
      </c>
      <c r="J194" s="152">
        <v>867</v>
      </c>
      <c r="K194" s="73" t="s">
        <v>441</v>
      </c>
      <c r="L194" s="84"/>
    </row>
    <row r="195" ht="42.75" spans="1:12">
      <c r="A195" s="84">
        <v>70</v>
      </c>
      <c r="B195" s="354" t="s">
        <v>2289</v>
      </c>
      <c r="C195" s="73" t="s">
        <v>2290</v>
      </c>
      <c r="D195" s="70" t="s">
        <v>2291</v>
      </c>
      <c r="E195" s="70" t="s">
        <v>2292</v>
      </c>
      <c r="F195" s="73" t="s">
        <v>100</v>
      </c>
      <c r="G195" s="112"/>
      <c r="H195" s="72">
        <v>2700</v>
      </c>
      <c r="I195" s="152">
        <v>2295</v>
      </c>
      <c r="J195" s="152">
        <v>1950</v>
      </c>
      <c r="K195" s="73" t="s">
        <v>441</v>
      </c>
      <c r="L195" s="73" t="s">
        <v>2293</v>
      </c>
    </row>
    <row r="196" ht="28.5" spans="1:12">
      <c r="A196" s="84"/>
      <c r="B196" s="354" t="s">
        <v>2294</v>
      </c>
      <c r="C196" s="73" t="s">
        <v>2295</v>
      </c>
      <c r="D196" s="70"/>
      <c r="E196" s="70"/>
      <c r="F196" s="73" t="s">
        <v>100</v>
      </c>
      <c r="G196" s="70"/>
      <c r="H196" s="72">
        <v>810</v>
      </c>
      <c r="I196" s="72">
        <v>688</v>
      </c>
      <c r="J196" s="72">
        <v>585</v>
      </c>
      <c r="K196" s="73" t="s">
        <v>441</v>
      </c>
      <c r="L196" s="84"/>
    </row>
    <row r="197" ht="42.75" spans="1:12">
      <c r="A197" s="84">
        <v>71</v>
      </c>
      <c r="B197" s="354" t="s">
        <v>2296</v>
      </c>
      <c r="C197" s="73" t="s">
        <v>2297</v>
      </c>
      <c r="D197" s="70" t="s">
        <v>2298</v>
      </c>
      <c r="E197" s="70" t="s">
        <v>2299</v>
      </c>
      <c r="F197" s="73" t="s">
        <v>100</v>
      </c>
      <c r="G197" s="70"/>
      <c r="H197" s="72">
        <v>2700</v>
      </c>
      <c r="I197" s="72">
        <v>2295</v>
      </c>
      <c r="J197" s="72">
        <v>1950</v>
      </c>
      <c r="K197" s="73" t="s">
        <v>441</v>
      </c>
      <c r="L197" s="84" t="s">
        <v>2300</v>
      </c>
    </row>
    <row r="198" ht="28.5" spans="1:12">
      <c r="A198" s="84"/>
      <c r="B198" s="354" t="s">
        <v>2301</v>
      </c>
      <c r="C198" s="73" t="s">
        <v>2302</v>
      </c>
      <c r="D198" s="70"/>
      <c r="E198" s="70"/>
      <c r="F198" s="73" t="s">
        <v>100</v>
      </c>
      <c r="G198" s="70"/>
      <c r="H198" s="72">
        <v>810</v>
      </c>
      <c r="I198" s="72">
        <v>688</v>
      </c>
      <c r="J198" s="72">
        <v>585</v>
      </c>
      <c r="K198" s="73" t="s">
        <v>441</v>
      </c>
      <c r="L198" s="84"/>
    </row>
    <row r="199" ht="42.75" spans="1:12">
      <c r="A199" s="84">
        <v>72</v>
      </c>
      <c r="B199" s="354" t="s">
        <v>2303</v>
      </c>
      <c r="C199" s="73" t="s">
        <v>2304</v>
      </c>
      <c r="D199" s="70" t="s">
        <v>2305</v>
      </c>
      <c r="E199" s="70" t="s">
        <v>2306</v>
      </c>
      <c r="F199" s="73" t="s">
        <v>100</v>
      </c>
      <c r="G199" s="70"/>
      <c r="H199" s="72">
        <v>2000</v>
      </c>
      <c r="I199" s="72">
        <v>1700</v>
      </c>
      <c r="J199" s="72">
        <v>1445</v>
      </c>
      <c r="K199" s="73" t="s">
        <v>441</v>
      </c>
      <c r="L199" s="73" t="s">
        <v>2307</v>
      </c>
    </row>
    <row r="200" ht="28.5" spans="1:12">
      <c r="A200" s="84"/>
      <c r="B200" s="354" t="s">
        <v>2308</v>
      </c>
      <c r="C200" s="73" t="s">
        <v>2309</v>
      </c>
      <c r="D200" s="70"/>
      <c r="E200" s="70"/>
      <c r="F200" s="73" t="s">
        <v>100</v>
      </c>
      <c r="G200" s="70"/>
      <c r="H200" s="72">
        <v>600</v>
      </c>
      <c r="I200" s="152">
        <v>510</v>
      </c>
      <c r="J200" s="152">
        <v>433</v>
      </c>
      <c r="K200" s="73" t="s">
        <v>441</v>
      </c>
      <c r="L200" s="84"/>
    </row>
    <row r="201" ht="42.75" spans="1:12">
      <c r="A201" s="84">
        <v>73</v>
      </c>
      <c r="B201" s="354" t="s">
        <v>2310</v>
      </c>
      <c r="C201" s="73" t="s">
        <v>2311</v>
      </c>
      <c r="D201" s="70" t="s">
        <v>2312</v>
      </c>
      <c r="E201" s="70" t="s">
        <v>2313</v>
      </c>
      <c r="F201" s="73" t="s">
        <v>100</v>
      </c>
      <c r="G201" s="70"/>
      <c r="H201" s="72">
        <v>2900</v>
      </c>
      <c r="I201" s="152">
        <v>2465</v>
      </c>
      <c r="J201" s="152">
        <v>2095</v>
      </c>
      <c r="K201" s="73" t="s">
        <v>441</v>
      </c>
      <c r="L201" s="73" t="s">
        <v>2314</v>
      </c>
    </row>
    <row r="202" ht="28.5" spans="1:12">
      <c r="A202" s="84"/>
      <c r="B202" s="354" t="s">
        <v>2315</v>
      </c>
      <c r="C202" s="73" t="s">
        <v>2316</v>
      </c>
      <c r="D202" s="70"/>
      <c r="E202" s="70"/>
      <c r="F202" s="73" t="s">
        <v>100</v>
      </c>
      <c r="G202" s="70"/>
      <c r="H202" s="72">
        <v>870</v>
      </c>
      <c r="I202" s="152">
        <v>739</v>
      </c>
      <c r="J202" s="152">
        <v>628</v>
      </c>
      <c r="K202" s="73" t="s">
        <v>441</v>
      </c>
      <c r="L202" s="84"/>
    </row>
    <row r="203" ht="42.75" spans="1:12">
      <c r="A203" s="84"/>
      <c r="B203" s="354" t="s">
        <v>2317</v>
      </c>
      <c r="C203" s="73" t="s">
        <v>2318</v>
      </c>
      <c r="D203" s="70"/>
      <c r="E203" s="70"/>
      <c r="F203" s="73" t="s">
        <v>100</v>
      </c>
      <c r="G203" s="70"/>
      <c r="H203" s="72">
        <v>870</v>
      </c>
      <c r="I203" s="152">
        <v>739</v>
      </c>
      <c r="J203" s="152">
        <v>628</v>
      </c>
      <c r="K203" s="73" t="s">
        <v>441</v>
      </c>
      <c r="L203" s="84"/>
    </row>
    <row r="204" ht="42.75" spans="1:12">
      <c r="A204" s="84">
        <v>74</v>
      </c>
      <c r="B204" s="354" t="s">
        <v>2319</v>
      </c>
      <c r="C204" s="73" t="s">
        <v>2320</v>
      </c>
      <c r="D204" s="70" t="s">
        <v>2321</v>
      </c>
      <c r="E204" s="70" t="s">
        <v>2322</v>
      </c>
      <c r="F204" s="73" t="s">
        <v>100</v>
      </c>
      <c r="G204" s="70"/>
      <c r="H204" s="72">
        <v>4200</v>
      </c>
      <c r="I204" s="152">
        <v>3570</v>
      </c>
      <c r="J204" s="152">
        <v>3034</v>
      </c>
      <c r="K204" s="73" t="s">
        <v>441</v>
      </c>
      <c r="L204" s="73" t="s">
        <v>2323</v>
      </c>
    </row>
    <row r="205" ht="28.5" spans="1:12">
      <c r="A205" s="84"/>
      <c r="B205" s="354" t="s">
        <v>2324</v>
      </c>
      <c r="C205" s="73" t="s">
        <v>2325</v>
      </c>
      <c r="D205" s="70"/>
      <c r="E205" s="70"/>
      <c r="F205" s="73" t="s">
        <v>100</v>
      </c>
      <c r="G205" s="70"/>
      <c r="H205" s="72">
        <v>1260</v>
      </c>
      <c r="I205" s="152">
        <v>1071</v>
      </c>
      <c r="J205" s="152">
        <v>910</v>
      </c>
      <c r="K205" s="73" t="s">
        <v>441</v>
      </c>
      <c r="L205" s="84"/>
    </row>
    <row r="206" ht="42.75" spans="1:12">
      <c r="A206" s="84"/>
      <c r="B206" s="354" t="s">
        <v>2326</v>
      </c>
      <c r="C206" s="73" t="s">
        <v>2327</v>
      </c>
      <c r="D206" s="70"/>
      <c r="E206" s="70"/>
      <c r="F206" s="73" t="s">
        <v>100</v>
      </c>
      <c r="G206" s="70"/>
      <c r="H206" s="72">
        <v>1260</v>
      </c>
      <c r="I206" s="152">
        <v>1071</v>
      </c>
      <c r="J206" s="152">
        <v>910</v>
      </c>
      <c r="K206" s="73" t="s">
        <v>441</v>
      </c>
      <c r="L206" s="84"/>
    </row>
    <row r="207" ht="42.75" spans="1:12">
      <c r="A207" s="84">
        <v>75</v>
      </c>
      <c r="B207" s="354" t="s">
        <v>2328</v>
      </c>
      <c r="C207" s="73" t="s">
        <v>2329</v>
      </c>
      <c r="D207" s="70" t="s">
        <v>2330</v>
      </c>
      <c r="E207" s="70" t="s">
        <v>2331</v>
      </c>
      <c r="F207" s="73" t="s">
        <v>100</v>
      </c>
      <c r="G207" s="70"/>
      <c r="H207" s="72">
        <v>3000</v>
      </c>
      <c r="I207" s="152">
        <v>2550</v>
      </c>
      <c r="J207" s="152">
        <v>2167</v>
      </c>
      <c r="K207" s="73" t="s">
        <v>441</v>
      </c>
      <c r="L207" s="73" t="s">
        <v>2332</v>
      </c>
    </row>
    <row r="208" ht="28.5" spans="1:12">
      <c r="A208" s="84"/>
      <c r="B208" s="354" t="s">
        <v>2333</v>
      </c>
      <c r="C208" s="73" t="s">
        <v>2334</v>
      </c>
      <c r="D208" s="70"/>
      <c r="E208" s="70"/>
      <c r="F208" s="73" t="s">
        <v>100</v>
      </c>
      <c r="G208" s="70"/>
      <c r="H208" s="72">
        <v>900</v>
      </c>
      <c r="I208" s="72">
        <v>765</v>
      </c>
      <c r="J208" s="72">
        <v>650</v>
      </c>
      <c r="K208" s="73" t="s">
        <v>441</v>
      </c>
      <c r="L208" s="84"/>
    </row>
    <row r="209" ht="42.75" spans="1:12">
      <c r="A209" s="84">
        <v>76</v>
      </c>
      <c r="B209" s="354" t="s">
        <v>2335</v>
      </c>
      <c r="C209" s="73" t="s">
        <v>2336</v>
      </c>
      <c r="D209" s="70" t="s">
        <v>2337</v>
      </c>
      <c r="E209" s="70" t="s">
        <v>2338</v>
      </c>
      <c r="F209" s="73" t="s">
        <v>100</v>
      </c>
      <c r="G209" s="70"/>
      <c r="H209" s="72">
        <v>3200</v>
      </c>
      <c r="I209" s="72">
        <v>2720</v>
      </c>
      <c r="J209" s="72">
        <v>2312</v>
      </c>
      <c r="K209" s="73" t="s">
        <v>441</v>
      </c>
      <c r="L209" s="73" t="s">
        <v>2339</v>
      </c>
    </row>
    <row r="210" ht="28.5" spans="1:12">
      <c r="A210" s="84"/>
      <c r="B210" s="354" t="s">
        <v>2340</v>
      </c>
      <c r="C210" s="73" t="s">
        <v>2341</v>
      </c>
      <c r="D210" s="70"/>
      <c r="E210" s="70"/>
      <c r="F210" s="73" t="s">
        <v>100</v>
      </c>
      <c r="G210" s="70"/>
      <c r="H210" s="72">
        <v>960</v>
      </c>
      <c r="I210" s="152">
        <v>816</v>
      </c>
      <c r="J210" s="152">
        <v>693</v>
      </c>
      <c r="K210" s="73" t="s">
        <v>441</v>
      </c>
      <c r="L210" s="84"/>
    </row>
    <row r="211" ht="42.75" spans="1:12">
      <c r="A211" s="84">
        <v>77</v>
      </c>
      <c r="B211" s="354" t="s">
        <v>2342</v>
      </c>
      <c r="C211" s="73" t="s">
        <v>2343</v>
      </c>
      <c r="D211" s="70" t="s">
        <v>2344</v>
      </c>
      <c r="E211" s="70" t="s">
        <v>2345</v>
      </c>
      <c r="F211" s="73" t="s">
        <v>100</v>
      </c>
      <c r="G211" s="70" t="s">
        <v>2346</v>
      </c>
      <c r="H211" s="72">
        <v>1580</v>
      </c>
      <c r="I211" s="152">
        <v>1343</v>
      </c>
      <c r="J211" s="152">
        <v>1141</v>
      </c>
      <c r="K211" s="73" t="s">
        <v>441</v>
      </c>
      <c r="L211" s="84" t="s">
        <v>2347</v>
      </c>
    </row>
    <row r="212" ht="28.5" spans="1:12">
      <c r="A212" s="84"/>
      <c r="B212" s="354" t="s">
        <v>2348</v>
      </c>
      <c r="C212" s="73" t="s">
        <v>2349</v>
      </c>
      <c r="D212" s="70"/>
      <c r="E212" s="70"/>
      <c r="F212" s="73" t="s">
        <v>100</v>
      </c>
      <c r="G212" s="70"/>
      <c r="H212" s="72">
        <v>474</v>
      </c>
      <c r="I212" s="152">
        <v>402</v>
      </c>
      <c r="J212" s="152">
        <v>342</v>
      </c>
      <c r="K212" s="73" t="s">
        <v>441</v>
      </c>
      <c r="L212" s="84"/>
    </row>
    <row r="213" ht="42.75" spans="1:12">
      <c r="A213" s="84">
        <v>78</v>
      </c>
      <c r="B213" s="354" t="s">
        <v>2350</v>
      </c>
      <c r="C213" s="73" t="s">
        <v>2351</v>
      </c>
      <c r="D213" s="70" t="s">
        <v>2352</v>
      </c>
      <c r="E213" s="70" t="s">
        <v>2322</v>
      </c>
      <c r="F213" s="73" t="s">
        <v>100</v>
      </c>
      <c r="G213" s="70"/>
      <c r="H213" s="72">
        <v>6000</v>
      </c>
      <c r="I213" s="152">
        <v>5100</v>
      </c>
      <c r="J213" s="152">
        <v>4335</v>
      </c>
      <c r="K213" s="73" t="s">
        <v>194</v>
      </c>
      <c r="L213" s="84"/>
    </row>
    <row r="214" ht="42.75" spans="1:12">
      <c r="A214" s="84"/>
      <c r="B214" s="354" t="s">
        <v>2353</v>
      </c>
      <c r="C214" s="73" t="s">
        <v>2354</v>
      </c>
      <c r="D214" s="70"/>
      <c r="E214" s="70"/>
      <c r="F214" s="73" t="s">
        <v>100</v>
      </c>
      <c r="G214" s="112"/>
      <c r="H214" s="72">
        <v>1800</v>
      </c>
      <c r="I214" s="72">
        <v>1530</v>
      </c>
      <c r="J214" s="72">
        <v>1300</v>
      </c>
      <c r="K214" s="73" t="s">
        <v>194</v>
      </c>
      <c r="L214" s="84"/>
    </row>
    <row r="215" ht="57" spans="1:12">
      <c r="A215" s="84">
        <v>79</v>
      </c>
      <c r="B215" s="354" t="s">
        <v>2355</v>
      </c>
      <c r="C215" s="73" t="s">
        <v>2356</v>
      </c>
      <c r="D215" s="70" t="s">
        <v>2357</v>
      </c>
      <c r="E215" s="70" t="s">
        <v>2358</v>
      </c>
      <c r="F215" s="73" t="s">
        <v>100</v>
      </c>
      <c r="G215" s="112"/>
      <c r="H215" s="72">
        <v>2500</v>
      </c>
      <c r="I215" s="72">
        <v>2125</v>
      </c>
      <c r="J215" s="72">
        <v>1806</v>
      </c>
      <c r="K215" s="73" t="s">
        <v>194</v>
      </c>
      <c r="L215" s="84"/>
    </row>
    <row r="216" ht="28.5" spans="1:12">
      <c r="A216" s="84"/>
      <c r="B216" s="354" t="s">
        <v>2359</v>
      </c>
      <c r="C216" s="73" t="s">
        <v>2360</v>
      </c>
      <c r="D216" s="70"/>
      <c r="E216" s="70"/>
      <c r="F216" s="73" t="s">
        <v>100</v>
      </c>
      <c r="G216" s="70"/>
      <c r="H216" s="72">
        <v>750</v>
      </c>
      <c r="I216" s="72">
        <v>637</v>
      </c>
      <c r="J216" s="72">
        <v>541</v>
      </c>
      <c r="K216" s="73" t="s">
        <v>194</v>
      </c>
      <c r="L216" s="84"/>
    </row>
    <row r="217" ht="28.5" spans="1:12">
      <c r="A217" s="84"/>
      <c r="B217" s="354" t="s">
        <v>2361</v>
      </c>
      <c r="C217" s="73" t="s">
        <v>2362</v>
      </c>
      <c r="D217" s="70"/>
      <c r="E217" s="70"/>
      <c r="F217" s="73" t="s">
        <v>100</v>
      </c>
      <c r="G217" s="70"/>
      <c r="H217" s="72">
        <v>750</v>
      </c>
      <c r="I217" s="72">
        <v>637</v>
      </c>
      <c r="J217" s="72">
        <v>541</v>
      </c>
      <c r="K217" s="73" t="s">
        <v>194</v>
      </c>
      <c r="L217" s="84"/>
    </row>
    <row r="218" ht="42.75" spans="1:12">
      <c r="A218" s="84">
        <v>80</v>
      </c>
      <c r="B218" s="354" t="s">
        <v>2363</v>
      </c>
      <c r="C218" s="73" t="s">
        <v>2364</v>
      </c>
      <c r="D218" s="70" t="s">
        <v>2365</v>
      </c>
      <c r="E218" s="70" t="s">
        <v>2366</v>
      </c>
      <c r="F218" s="73" t="s">
        <v>100</v>
      </c>
      <c r="G218" s="70"/>
      <c r="H218" s="72">
        <v>4400</v>
      </c>
      <c r="I218" s="72">
        <v>3740</v>
      </c>
      <c r="J218" s="72">
        <v>3179</v>
      </c>
      <c r="K218" s="73" t="s">
        <v>441</v>
      </c>
      <c r="L218" s="73" t="s">
        <v>2367</v>
      </c>
    </row>
    <row r="219" ht="28.5" spans="1:12">
      <c r="A219" s="84"/>
      <c r="B219" s="354" t="s">
        <v>2368</v>
      </c>
      <c r="C219" s="73" t="s">
        <v>2369</v>
      </c>
      <c r="D219" s="70"/>
      <c r="E219" s="70"/>
      <c r="F219" s="73" t="s">
        <v>100</v>
      </c>
      <c r="G219" s="70"/>
      <c r="H219" s="72">
        <v>1320</v>
      </c>
      <c r="I219" s="152">
        <v>1122</v>
      </c>
      <c r="J219" s="152">
        <v>953</v>
      </c>
      <c r="K219" s="73" t="s">
        <v>441</v>
      </c>
      <c r="L219" s="84"/>
    </row>
    <row r="220" ht="42.75" spans="1:12">
      <c r="A220" s="84"/>
      <c r="B220" s="354" t="s">
        <v>2370</v>
      </c>
      <c r="C220" s="73" t="s">
        <v>2371</v>
      </c>
      <c r="D220" s="70"/>
      <c r="E220" s="70"/>
      <c r="F220" s="73" t="s">
        <v>100</v>
      </c>
      <c r="G220" s="70"/>
      <c r="H220" s="72">
        <v>1320</v>
      </c>
      <c r="I220" s="152">
        <v>1122</v>
      </c>
      <c r="J220" s="152">
        <v>953</v>
      </c>
      <c r="K220" s="73" t="s">
        <v>441</v>
      </c>
      <c r="L220" s="84"/>
    </row>
    <row r="221" ht="42.75" spans="1:12">
      <c r="A221" s="84">
        <v>81</v>
      </c>
      <c r="B221" s="354" t="s">
        <v>2372</v>
      </c>
      <c r="C221" s="73" t="s">
        <v>2373</v>
      </c>
      <c r="D221" s="70" t="s">
        <v>2374</v>
      </c>
      <c r="E221" s="70" t="s">
        <v>2375</v>
      </c>
      <c r="F221" s="73" t="s">
        <v>100</v>
      </c>
      <c r="G221" s="70" t="s">
        <v>2376</v>
      </c>
      <c r="H221" s="72">
        <v>6500</v>
      </c>
      <c r="I221" s="152">
        <v>5525</v>
      </c>
      <c r="J221" s="152">
        <v>4696</v>
      </c>
      <c r="K221" s="73" t="s">
        <v>441</v>
      </c>
      <c r="L221" s="73" t="s">
        <v>2377</v>
      </c>
    </row>
    <row r="222" ht="28.5" spans="1:12">
      <c r="A222" s="84"/>
      <c r="B222" s="354" t="s">
        <v>2378</v>
      </c>
      <c r="C222" s="73" t="s">
        <v>2379</v>
      </c>
      <c r="D222" s="70"/>
      <c r="E222" s="70"/>
      <c r="F222" s="73" t="s">
        <v>100</v>
      </c>
      <c r="G222" s="70"/>
      <c r="H222" s="72">
        <v>1950</v>
      </c>
      <c r="I222" s="152">
        <v>1657</v>
      </c>
      <c r="J222" s="152">
        <v>1408</v>
      </c>
      <c r="K222" s="73" t="s">
        <v>441</v>
      </c>
      <c r="L222" s="84"/>
    </row>
    <row r="223" ht="42.75" spans="1:12">
      <c r="A223" s="84">
        <v>82</v>
      </c>
      <c r="B223" s="354" t="s">
        <v>2380</v>
      </c>
      <c r="C223" s="73" t="s">
        <v>2381</v>
      </c>
      <c r="D223" s="70" t="s">
        <v>2382</v>
      </c>
      <c r="E223" s="70" t="s">
        <v>2338</v>
      </c>
      <c r="F223" s="73" t="s">
        <v>100</v>
      </c>
      <c r="G223" s="70"/>
      <c r="H223" s="72">
        <v>5000</v>
      </c>
      <c r="I223" s="152">
        <v>4250</v>
      </c>
      <c r="J223" s="152">
        <v>3612</v>
      </c>
      <c r="K223" s="73" t="s">
        <v>441</v>
      </c>
      <c r="L223" s="73" t="s">
        <v>2383</v>
      </c>
    </row>
    <row r="224" ht="28.5" spans="1:12">
      <c r="A224" s="84"/>
      <c r="B224" s="354" t="s">
        <v>2384</v>
      </c>
      <c r="C224" s="73" t="s">
        <v>2385</v>
      </c>
      <c r="D224" s="70"/>
      <c r="E224" s="70"/>
      <c r="F224" s="73" t="s">
        <v>100</v>
      </c>
      <c r="G224" s="70"/>
      <c r="H224" s="72">
        <v>1500</v>
      </c>
      <c r="I224" s="152">
        <v>1275</v>
      </c>
      <c r="J224" s="152">
        <v>1083</v>
      </c>
      <c r="K224" s="73" t="s">
        <v>441</v>
      </c>
      <c r="L224" s="84"/>
    </row>
    <row r="225" ht="42.75" spans="1:12">
      <c r="A225" s="84"/>
      <c r="B225" s="354" t="s">
        <v>2386</v>
      </c>
      <c r="C225" s="73" t="s">
        <v>2387</v>
      </c>
      <c r="D225" s="70"/>
      <c r="E225" s="70"/>
      <c r="F225" s="73" t="s">
        <v>100</v>
      </c>
      <c r="G225" s="70"/>
      <c r="H225" s="72">
        <v>1500</v>
      </c>
      <c r="I225" s="152">
        <v>1275</v>
      </c>
      <c r="J225" s="152">
        <v>1083</v>
      </c>
      <c r="K225" s="73" t="s">
        <v>441</v>
      </c>
      <c r="L225" s="84"/>
    </row>
    <row r="226" ht="42.75" spans="1:12">
      <c r="A226" s="84">
        <v>83</v>
      </c>
      <c r="B226" s="354" t="s">
        <v>2388</v>
      </c>
      <c r="C226" s="73" t="s">
        <v>2389</v>
      </c>
      <c r="D226" s="70" t="s">
        <v>2390</v>
      </c>
      <c r="E226" s="70" t="s">
        <v>2391</v>
      </c>
      <c r="F226" s="73" t="s">
        <v>100</v>
      </c>
      <c r="G226" s="70"/>
      <c r="H226" s="72">
        <v>5500</v>
      </c>
      <c r="I226" s="152">
        <v>4675</v>
      </c>
      <c r="J226" s="152">
        <v>3973</v>
      </c>
      <c r="K226" s="73" t="s">
        <v>441</v>
      </c>
      <c r="L226" s="73" t="s">
        <v>2392</v>
      </c>
    </row>
    <row r="227" ht="42.75" spans="1:12">
      <c r="A227" s="84"/>
      <c r="B227" s="354" t="s">
        <v>2393</v>
      </c>
      <c r="C227" s="73" t="s">
        <v>2394</v>
      </c>
      <c r="D227" s="70"/>
      <c r="E227" s="70"/>
      <c r="F227" s="73" t="s">
        <v>100</v>
      </c>
      <c r="G227" s="70"/>
      <c r="H227" s="72">
        <f>H226*0.3</f>
        <v>1650</v>
      </c>
      <c r="I227" s="152">
        <v>1402</v>
      </c>
      <c r="J227" s="152">
        <v>1192</v>
      </c>
      <c r="K227" s="73" t="s">
        <v>441</v>
      </c>
      <c r="L227" s="84"/>
    </row>
    <row r="228" ht="42.75" spans="1:12">
      <c r="A228" s="84">
        <v>84</v>
      </c>
      <c r="B228" s="354" t="s">
        <v>2395</v>
      </c>
      <c r="C228" s="73" t="s">
        <v>2396</v>
      </c>
      <c r="D228" s="70" t="s">
        <v>2397</v>
      </c>
      <c r="E228" s="70" t="s">
        <v>2338</v>
      </c>
      <c r="F228" s="73" t="s">
        <v>100</v>
      </c>
      <c r="G228" s="70"/>
      <c r="H228" s="72">
        <v>5000</v>
      </c>
      <c r="I228" s="152">
        <v>4250</v>
      </c>
      <c r="J228" s="152">
        <v>3612</v>
      </c>
      <c r="K228" s="73" t="s">
        <v>441</v>
      </c>
      <c r="L228" s="73" t="s">
        <v>2398</v>
      </c>
    </row>
    <row r="229" ht="28.5" spans="1:12">
      <c r="A229" s="84"/>
      <c r="B229" s="354" t="s">
        <v>2399</v>
      </c>
      <c r="C229" s="73" t="s">
        <v>2400</v>
      </c>
      <c r="D229" s="70"/>
      <c r="E229" s="70"/>
      <c r="F229" s="73" t="s">
        <v>100</v>
      </c>
      <c r="G229" s="70"/>
      <c r="H229" s="72">
        <v>1500</v>
      </c>
      <c r="I229" s="152">
        <v>1275</v>
      </c>
      <c r="J229" s="152">
        <v>1083</v>
      </c>
      <c r="K229" s="73" t="s">
        <v>441</v>
      </c>
      <c r="L229" s="84"/>
    </row>
    <row r="230" ht="42.75" spans="1:12">
      <c r="A230" s="84"/>
      <c r="B230" s="354" t="s">
        <v>2401</v>
      </c>
      <c r="C230" s="73" t="s">
        <v>2402</v>
      </c>
      <c r="D230" s="70"/>
      <c r="E230" s="70"/>
      <c r="F230" s="73" t="s">
        <v>100</v>
      </c>
      <c r="G230" s="70"/>
      <c r="H230" s="72">
        <v>1000</v>
      </c>
      <c r="I230" s="152">
        <v>850</v>
      </c>
      <c r="J230" s="152">
        <v>722</v>
      </c>
      <c r="K230" s="73" t="s">
        <v>441</v>
      </c>
      <c r="L230" s="84"/>
    </row>
    <row r="231" ht="42.75" spans="1:12">
      <c r="A231" s="84">
        <v>85</v>
      </c>
      <c r="B231" s="354" t="s">
        <v>2403</v>
      </c>
      <c r="C231" s="73" t="s">
        <v>2404</v>
      </c>
      <c r="D231" s="70" t="s">
        <v>2405</v>
      </c>
      <c r="E231" s="70" t="s">
        <v>2406</v>
      </c>
      <c r="F231" s="73" t="s">
        <v>100</v>
      </c>
      <c r="G231" s="70"/>
      <c r="H231" s="72">
        <v>4500</v>
      </c>
      <c r="I231" s="152">
        <v>3825</v>
      </c>
      <c r="J231" s="152">
        <v>3251</v>
      </c>
      <c r="K231" s="73" t="s">
        <v>441</v>
      </c>
      <c r="L231" s="73" t="s">
        <v>2407</v>
      </c>
    </row>
    <row r="232" ht="42.75" spans="1:12">
      <c r="A232" s="84"/>
      <c r="B232" s="354" t="s">
        <v>2408</v>
      </c>
      <c r="C232" s="73" t="s">
        <v>2409</v>
      </c>
      <c r="D232" s="70"/>
      <c r="E232" s="70"/>
      <c r="F232" s="73" t="s">
        <v>100</v>
      </c>
      <c r="G232" s="70"/>
      <c r="H232" s="72">
        <v>1350</v>
      </c>
      <c r="I232" s="152">
        <v>1147</v>
      </c>
      <c r="J232" s="152">
        <v>975</v>
      </c>
      <c r="K232" s="73" t="s">
        <v>441</v>
      </c>
      <c r="L232" s="84"/>
    </row>
    <row r="233" ht="57" spans="1:12">
      <c r="A233" s="84"/>
      <c r="B233" s="354" t="s">
        <v>2410</v>
      </c>
      <c r="C233" s="73" t="s">
        <v>2411</v>
      </c>
      <c r="D233" s="70"/>
      <c r="E233" s="70"/>
      <c r="F233" s="73" t="s">
        <v>100</v>
      </c>
      <c r="G233" s="70"/>
      <c r="H233" s="72">
        <v>4500</v>
      </c>
      <c r="I233" s="152">
        <v>3825</v>
      </c>
      <c r="J233" s="152">
        <v>3251</v>
      </c>
      <c r="K233" s="73" t="s">
        <v>441</v>
      </c>
      <c r="L233" s="84"/>
    </row>
    <row r="234" ht="42.75" spans="1:12">
      <c r="A234" s="84">
        <v>86</v>
      </c>
      <c r="B234" s="354" t="s">
        <v>2412</v>
      </c>
      <c r="C234" s="73" t="s">
        <v>2413</v>
      </c>
      <c r="D234" s="70" t="s">
        <v>2414</v>
      </c>
      <c r="E234" s="70" t="s">
        <v>2415</v>
      </c>
      <c r="F234" s="73" t="s">
        <v>100</v>
      </c>
      <c r="G234" s="70"/>
      <c r="H234" s="72">
        <v>4800</v>
      </c>
      <c r="I234" s="152">
        <v>4080</v>
      </c>
      <c r="J234" s="152">
        <v>3468</v>
      </c>
      <c r="K234" s="73" t="s">
        <v>441</v>
      </c>
      <c r="L234" s="84" t="s">
        <v>2416</v>
      </c>
    </row>
    <row r="235" ht="42.75" spans="1:12">
      <c r="A235" s="84"/>
      <c r="B235" s="354" t="s">
        <v>2417</v>
      </c>
      <c r="C235" s="73" t="s">
        <v>2418</v>
      </c>
      <c r="D235" s="70"/>
      <c r="E235" s="70"/>
      <c r="F235" s="73" t="s">
        <v>100</v>
      </c>
      <c r="G235" s="70"/>
      <c r="H235" s="72">
        <v>1440</v>
      </c>
      <c r="I235" s="152">
        <v>1224</v>
      </c>
      <c r="J235" s="152">
        <v>1040</v>
      </c>
      <c r="K235" s="73" t="s">
        <v>441</v>
      </c>
      <c r="L235" s="84"/>
    </row>
    <row r="236" ht="42.75" spans="1:12">
      <c r="A236" s="84">
        <v>87</v>
      </c>
      <c r="B236" s="354" t="s">
        <v>2419</v>
      </c>
      <c r="C236" s="73" t="s">
        <v>2420</v>
      </c>
      <c r="D236" s="70" t="s">
        <v>2421</v>
      </c>
      <c r="E236" s="70" t="s">
        <v>2422</v>
      </c>
      <c r="F236" s="73" t="s">
        <v>100</v>
      </c>
      <c r="G236" s="70"/>
      <c r="H236" s="72">
        <v>3000</v>
      </c>
      <c r="I236" s="152">
        <v>2550</v>
      </c>
      <c r="J236" s="152">
        <v>2167</v>
      </c>
      <c r="K236" s="73" t="s">
        <v>441</v>
      </c>
      <c r="L236" s="73" t="s">
        <v>2423</v>
      </c>
    </row>
    <row r="237" ht="28.5" spans="1:12">
      <c r="A237" s="84"/>
      <c r="B237" s="354" t="s">
        <v>2424</v>
      </c>
      <c r="C237" s="73" t="s">
        <v>2425</v>
      </c>
      <c r="D237" s="70"/>
      <c r="E237" s="70"/>
      <c r="F237" s="73" t="s">
        <v>100</v>
      </c>
      <c r="G237" s="70"/>
      <c r="H237" s="72">
        <v>900</v>
      </c>
      <c r="I237" s="152">
        <v>765</v>
      </c>
      <c r="J237" s="152">
        <v>650</v>
      </c>
      <c r="K237" s="73" t="s">
        <v>441</v>
      </c>
      <c r="L237" s="84"/>
    </row>
    <row r="238" ht="42.75" spans="1:12">
      <c r="A238" s="84">
        <v>88</v>
      </c>
      <c r="B238" s="354" t="s">
        <v>2426</v>
      </c>
      <c r="C238" s="73" t="s">
        <v>2427</v>
      </c>
      <c r="D238" s="70" t="s">
        <v>2428</v>
      </c>
      <c r="E238" s="70" t="s">
        <v>2429</v>
      </c>
      <c r="F238" s="73" t="s">
        <v>100</v>
      </c>
      <c r="G238" s="70"/>
      <c r="H238" s="72">
        <v>4500</v>
      </c>
      <c r="I238" s="152">
        <v>3825</v>
      </c>
      <c r="J238" s="152">
        <v>3251</v>
      </c>
      <c r="K238" s="73" t="s">
        <v>441</v>
      </c>
      <c r="L238" s="84" t="s">
        <v>2430</v>
      </c>
    </row>
    <row r="239" ht="42.75" spans="1:12">
      <c r="A239" s="84"/>
      <c r="B239" s="354" t="s">
        <v>2431</v>
      </c>
      <c r="C239" s="73" t="s">
        <v>2432</v>
      </c>
      <c r="D239" s="70"/>
      <c r="E239" s="70"/>
      <c r="F239" s="73" t="s">
        <v>100</v>
      </c>
      <c r="G239" s="70"/>
      <c r="H239" s="72">
        <v>1350</v>
      </c>
      <c r="I239" s="152">
        <v>1147</v>
      </c>
      <c r="J239" s="152">
        <v>975</v>
      </c>
      <c r="K239" s="73" t="s">
        <v>441</v>
      </c>
      <c r="L239" s="84"/>
    </row>
    <row r="240" ht="42.75" spans="1:12">
      <c r="A240" s="84">
        <v>89</v>
      </c>
      <c r="B240" s="354" t="s">
        <v>2433</v>
      </c>
      <c r="C240" s="73" t="s">
        <v>2434</v>
      </c>
      <c r="D240" s="70" t="s">
        <v>2435</v>
      </c>
      <c r="E240" s="70" t="s">
        <v>2436</v>
      </c>
      <c r="F240" s="73" t="s">
        <v>100</v>
      </c>
      <c r="G240" s="70"/>
      <c r="H240" s="72">
        <v>4000</v>
      </c>
      <c r="I240" s="152">
        <v>3400</v>
      </c>
      <c r="J240" s="152">
        <v>2890</v>
      </c>
      <c r="K240" s="73" t="s">
        <v>2437</v>
      </c>
      <c r="L240" s="84" t="s">
        <v>2438</v>
      </c>
    </row>
    <row r="241" ht="42.75" spans="1:12">
      <c r="A241" s="84"/>
      <c r="B241" s="354" t="s">
        <v>2439</v>
      </c>
      <c r="C241" s="73" t="s">
        <v>2440</v>
      </c>
      <c r="D241" s="70"/>
      <c r="E241" s="70"/>
      <c r="F241" s="73" t="s">
        <v>100</v>
      </c>
      <c r="G241" s="70"/>
      <c r="H241" s="72">
        <v>1200</v>
      </c>
      <c r="I241" s="152">
        <v>1020</v>
      </c>
      <c r="J241" s="152">
        <v>867</v>
      </c>
      <c r="K241" s="73" t="s">
        <v>2437</v>
      </c>
      <c r="L241" s="84"/>
    </row>
    <row r="242" ht="42.75" spans="1:12">
      <c r="A242" s="84">
        <v>90</v>
      </c>
      <c r="B242" s="354" t="s">
        <v>2441</v>
      </c>
      <c r="C242" s="73" t="s">
        <v>2442</v>
      </c>
      <c r="D242" s="70" t="s">
        <v>2443</v>
      </c>
      <c r="E242" s="70" t="s">
        <v>2444</v>
      </c>
      <c r="F242" s="73" t="s">
        <v>100</v>
      </c>
      <c r="G242" s="70"/>
      <c r="H242" s="72">
        <v>3700</v>
      </c>
      <c r="I242" s="152">
        <v>3145</v>
      </c>
      <c r="J242" s="152">
        <v>2673</v>
      </c>
      <c r="K242" s="73" t="s">
        <v>441</v>
      </c>
      <c r="L242" s="73" t="s">
        <v>2445</v>
      </c>
    </row>
    <row r="243" ht="28.5" spans="1:12">
      <c r="A243" s="84"/>
      <c r="B243" s="354" t="s">
        <v>2446</v>
      </c>
      <c r="C243" s="73" t="s">
        <v>2447</v>
      </c>
      <c r="D243" s="70"/>
      <c r="E243" s="70"/>
      <c r="F243" s="73" t="s">
        <v>100</v>
      </c>
      <c r="G243" s="70"/>
      <c r="H243" s="72">
        <v>1110</v>
      </c>
      <c r="I243" s="152">
        <v>943</v>
      </c>
      <c r="J243" s="152">
        <v>801</v>
      </c>
      <c r="K243" s="73" t="s">
        <v>441</v>
      </c>
      <c r="L243" s="84"/>
    </row>
    <row r="244" ht="42.75" spans="1:12">
      <c r="A244" s="84"/>
      <c r="B244" s="354" t="s">
        <v>2448</v>
      </c>
      <c r="C244" s="73" t="s">
        <v>2449</v>
      </c>
      <c r="D244" s="70"/>
      <c r="E244" s="70"/>
      <c r="F244" s="73" t="s">
        <v>100</v>
      </c>
      <c r="G244" s="70"/>
      <c r="H244" s="72">
        <v>3700</v>
      </c>
      <c r="I244" s="152">
        <v>3145</v>
      </c>
      <c r="J244" s="152">
        <v>2673</v>
      </c>
      <c r="K244" s="73" t="s">
        <v>441</v>
      </c>
      <c r="L244" s="84"/>
    </row>
    <row r="245" ht="42.75" spans="1:12">
      <c r="A245" s="84">
        <v>91</v>
      </c>
      <c r="B245" s="354" t="s">
        <v>2450</v>
      </c>
      <c r="C245" s="73" t="s">
        <v>2451</v>
      </c>
      <c r="D245" s="70" t="s">
        <v>2452</v>
      </c>
      <c r="E245" s="70" t="s">
        <v>2453</v>
      </c>
      <c r="F245" s="73" t="s">
        <v>100</v>
      </c>
      <c r="G245" s="70"/>
      <c r="H245" s="72">
        <v>7000</v>
      </c>
      <c r="I245" s="152">
        <v>5950</v>
      </c>
      <c r="J245" s="152">
        <v>5057</v>
      </c>
      <c r="K245" s="73" t="s">
        <v>441</v>
      </c>
      <c r="L245" s="73" t="s">
        <v>2454</v>
      </c>
    </row>
    <row r="246" ht="42.75" spans="1:12">
      <c r="A246" s="84"/>
      <c r="B246" s="354" t="s">
        <v>2455</v>
      </c>
      <c r="C246" s="73" t="s">
        <v>2456</v>
      </c>
      <c r="D246" s="70"/>
      <c r="E246" s="70"/>
      <c r="F246" s="73" t="s">
        <v>100</v>
      </c>
      <c r="G246" s="70"/>
      <c r="H246" s="72">
        <v>2100</v>
      </c>
      <c r="I246" s="72">
        <v>1785</v>
      </c>
      <c r="J246" s="72">
        <v>1517</v>
      </c>
      <c r="K246" s="73" t="s">
        <v>441</v>
      </c>
      <c r="L246" s="84"/>
    </row>
    <row r="247" ht="42.75" spans="1:12">
      <c r="A247" s="84">
        <v>92</v>
      </c>
      <c r="B247" s="354" t="s">
        <v>2457</v>
      </c>
      <c r="C247" s="73" t="s">
        <v>2458</v>
      </c>
      <c r="D247" s="70" t="s">
        <v>2459</v>
      </c>
      <c r="E247" s="70" t="s">
        <v>2460</v>
      </c>
      <c r="F247" s="73" t="s">
        <v>100</v>
      </c>
      <c r="G247" s="70"/>
      <c r="H247" s="72">
        <v>7000</v>
      </c>
      <c r="I247" s="72">
        <v>5950</v>
      </c>
      <c r="J247" s="72">
        <v>5057</v>
      </c>
      <c r="K247" s="73" t="s">
        <v>441</v>
      </c>
      <c r="L247" s="73" t="s">
        <v>2461</v>
      </c>
    </row>
    <row r="248" ht="28.5" spans="1:12">
      <c r="A248" s="84"/>
      <c r="B248" s="354" t="s">
        <v>2462</v>
      </c>
      <c r="C248" s="73" t="s">
        <v>2463</v>
      </c>
      <c r="D248" s="70"/>
      <c r="E248" s="70"/>
      <c r="F248" s="73" t="s">
        <v>100</v>
      </c>
      <c r="G248" s="70"/>
      <c r="H248" s="72">
        <v>2100</v>
      </c>
      <c r="I248" s="72">
        <v>1785</v>
      </c>
      <c r="J248" s="72">
        <v>1517</v>
      </c>
      <c r="K248" s="73" t="s">
        <v>441</v>
      </c>
      <c r="L248" s="84"/>
    </row>
    <row r="249" ht="42.75" spans="1:12">
      <c r="A249" s="84">
        <v>93</v>
      </c>
      <c r="B249" s="354" t="s">
        <v>2464</v>
      </c>
      <c r="C249" s="73" t="s">
        <v>2465</v>
      </c>
      <c r="D249" s="70" t="s">
        <v>2466</v>
      </c>
      <c r="E249" s="70" t="s">
        <v>2467</v>
      </c>
      <c r="F249" s="73" t="s">
        <v>100</v>
      </c>
      <c r="G249" s="70"/>
      <c r="H249" s="72">
        <v>4000</v>
      </c>
      <c r="I249" s="72">
        <v>3400</v>
      </c>
      <c r="J249" s="72">
        <v>2890</v>
      </c>
      <c r="K249" s="73" t="s">
        <v>441</v>
      </c>
      <c r="L249" s="84" t="s">
        <v>2468</v>
      </c>
    </row>
    <row r="250" ht="28.5" spans="1:12">
      <c r="A250" s="84"/>
      <c r="B250" s="354" t="s">
        <v>2469</v>
      </c>
      <c r="C250" s="73" t="s">
        <v>2470</v>
      </c>
      <c r="D250" s="70"/>
      <c r="E250" s="70"/>
      <c r="F250" s="73" t="s">
        <v>100</v>
      </c>
      <c r="G250" s="70"/>
      <c r="H250" s="72">
        <v>1200</v>
      </c>
      <c r="I250" s="152">
        <v>1020</v>
      </c>
      <c r="J250" s="152">
        <v>867</v>
      </c>
      <c r="K250" s="73" t="s">
        <v>441</v>
      </c>
      <c r="L250" s="84"/>
    </row>
    <row r="251" ht="42.75" spans="1:12">
      <c r="A251" s="84">
        <v>94</v>
      </c>
      <c r="B251" s="354" t="s">
        <v>2471</v>
      </c>
      <c r="C251" s="73" t="s">
        <v>2472</v>
      </c>
      <c r="D251" s="70" t="s">
        <v>2473</v>
      </c>
      <c r="E251" s="70" t="s">
        <v>2474</v>
      </c>
      <c r="F251" s="73" t="s">
        <v>100</v>
      </c>
      <c r="G251" s="70"/>
      <c r="H251" s="72">
        <v>4500</v>
      </c>
      <c r="I251" s="152">
        <v>3825</v>
      </c>
      <c r="J251" s="152">
        <v>3251</v>
      </c>
      <c r="K251" s="73" t="s">
        <v>441</v>
      </c>
      <c r="L251" s="73" t="s">
        <v>2475</v>
      </c>
    </row>
    <row r="252" ht="28.5" spans="1:12">
      <c r="A252" s="84"/>
      <c r="B252" s="354" t="s">
        <v>2476</v>
      </c>
      <c r="C252" s="73" t="s">
        <v>2477</v>
      </c>
      <c r="D252" s="70"/>
      <c r="E252" s="70"/>
      <c r="F252" s="73" t="s">
        <v>100</v>
      </c>
      <c r="G252" s="70"/>
      <c r="H252" s="72">
        <v>1350</v>
      </c>
      <c r="I252" s="152">
        <v>1147</v>
      </c>
      <c r="J252" s="152">
        <v>975</v>
      </c>
      <c r="K252" s="73" t="s">
        <v>441</v>
      </c>
      <c r="L252" s="84"/>
    </row>
    <row r="253" ht="42.75" spans="1:12">
      <c r="A253" s="84">
        <v>95</v>
      </c>
      <c r="B253" s="354" t="s">
        <v>2478</v>
      </c>
      <c r="C253" s="73" t="s">
        <v>2479</v>
      </c>
      <c r="D253" s="70" t="s">
        <v>2480</v>
      </c>
      <c r="E253" s="70" t="s">
        <v>2474</v>
      </c>
      <c r="F253" s="73" t="s">
        <v>100</v>
      </c>
      <c r="G253" s="70"/>
      <c r="H253" s="72">
        <v>4600</v>
      </c>
      <c r="I253" s="152">
        <v>3910</v>
      </c>
      <c r="J253" s="152">
        <v>3323</v>
      </c>
      <c r="K253" s="73" t="s">
        <v>441</v>
      </c>
      <c r="L253" s="73" t="s">
        <v>2481</v>
      </c>
    </row>
    <row r="254" ht="28.5" spans="1:12">
      <c r="A254" s="84"/>
      <c r="B254" s="354" t="s">
        <v>2482</v>
      </c>
      <c r="C254" s="73" t="s">
        <v>2483</v>
      </c>
      <c r="D254" s="70"/>
      <c r="E254" s="70"/>
      <c r="F254" s="73" t="s">
        <v>100</v>
      </c>
      <c r="G254" s="70"/>
      <c r="H254" s="72">
        <v>1380</v>
      </c>
      <c r="I254" s="152">
        <v>1173</v>
      </c>
      <c r="J254" s="152">
        <v>997</v>
      </c>
      <c r="K254" s="73" t="s">
        <v>441</v>
      </c>
      <c r="L254" s="84"/>
    </row>
    <row r="255" ht="28.5" spans="1:12">
      <c r="A255" s="84"/>
      <c r="B255" s="354" t="s">
        <v>2484</v>
      </c>
      <c r="C255" s="73" t="s">
        <v>2485</v>
      </c>
      <c r="D255" s="70"/>
      <c r="E255" s="70"/>
      <c r="F255" s="73" t="s">
        <v>100</v>
      </c>
      <c r="G255" s="70"/>
      <c r="H255" s="72">
        <v>920</v>
      </c>
      <c r="I255" s="152">
        <v>782</v>
      </c>
      <c r="J255" s="152">
        <v>664</v>
      </c>
      <c r="K255" s="73" t="s">
        <v>441</v>
      </c>
      <c r="L255" s="84"/>
    </row>
    <row r="256" ht="42.75" spans="1:12">
      <c r="A256" s="84">
        <v>96</v>
      </c>
      <c r="B256" s="354" t="s">
        <v>2486</v>
      </c>
      <c r="C256" s="73" t="s">
        <v>2487</v>
      </c>
      <c r="D256" s="70" t="s">
        <v>2488</v>
      </c>
      <c r="E256" s="70" t="s">
        <v>2474</v>
      </c>
      <c r="F256" s="73" t="s">
        <v>100</v>
      </c>
      <c r="G256" s="70"/>
      <c r="H256" s="72">
        <v>4500</v>
      </c>
      <c r="I256" s="152">
        <v>3825</v>
      </c>
      <c r="J256" s="152">
        <v>3251</v>
      </c>
      <c r="K256" s="73" t="s">
        <v>441</v>
      </c>
      <c r="L256" s="73" t="s">
        <v>2489</v>
      </c>
    </row>
    <row r="257" ht="28.5" spans="1:12">
      <c r="A257" s="84"/>
      <c r="B257" s="354" t="s">
        <v>2490</v>
      </c>
      <c r="C257" s="73" t="s">
        <v>2491</v>
      </c>
      <c r="D257" s="70"/>
      <c r="E257" s="70"/>
      <c r="F257" s="73" t="s">
        <v>100</v>
      </c>
      <c r="G257" s="70"/>
      <c r="H257" s="72">
        <v>1350</v>
      </c>
      <c r="I257" s="152">
        <v>1147</v>
      </c>
      <c r="J257" s="152">
        <v>975</v>
      </c>
      <c r="K257" s="73" t="s">
        <v>441</v>
      </c>
      <c r="L257" s="84"/>
    </row>
    <row r="258" ht="28.5" spans="1:12">
      <c r="A258" s="84"/>
      <c r="B258" s="354" t="s">
        <v>2492</v>
      </c>
      <c r="C258" s="73" t="s">
        <v>2493</v>
      </c>
      <c r="D258" s="70"/>
      <c r="E258" s="70"/>
      <c r="F258" s="73" t="s">
        <v>100</v>
      </c>
      <c r="G258" s="70"/>
      <c r="H258" s="72">
        <v>900</v>
      </c>
      <c r="I258" s="152">
        <v>765</v>
      </c>
      <c r="J258" s="152">
        <v>650</v>
      </c>
      <c r="K258" s="73" t="s">
        <v>441</v>
      </c>
      <c r="L258" s="84"/>
    </row>
    <row r="259" ht="42.75" spans="1:12">
      <c r="A259" s="84">
        <v>97</v>
      </c>
      <c r="B259" s="354" t="s">
        <v>2494</v>
      </c>
      <c r="C259" s="73" t="s">
        <v>2495</v>
      </c>
      <c r="D259" s="70" t="s">
        <v>2496</v>
      </c>
      <c r="E259" s="70" t="s">
        <v>2474</v>
      </c>
      <c r="F259" s="73" t="s">
        <v>100</v>
      </c>
      <c r="G259" s="70"/>
      <c r="H259" s="72">
        <v>4500</v>
      </c>
      <c r="I259" s="152">
        <v>3825</v>
      </c>
      <c r="J259" s="152">
        <v>3251</v>
      </c>
      <c r="K259" s="73" t="s">
        <v>441</v>
      </c>
      <c r="L259" s="84" t="s">
        <v>2497</v>
      </c>
    </row>
    <row r="260" ht="28.5" spans="1:12">
      <c r="A260" s="84"/>
      <c r="B260" s="354" t="s">
        <v>2498</v>
      </c>
      <c r="C260" s="73" t="s">
        <v>2499</v>
      </c>
      <c r="D260" s="70"/>
      <c r="E260" s="70"/>
      <c r="F260" s="73" t="s">
        <v>100</v>
      </c>
      <c r="G260" s="70"/>
      <c r="H260" s="72">
        <v>1350</v>
      </c>
      <c r="I260" s="152">
        <v>1147</v>
      </c>
      <c r="J260" s="152">
        <v>975</v>
      </c>
      <c r="K260" s="73" t="s">
        <v>441</v>
      </c>
      <c r="L260" s="84"/>
    </row>
    <row r="261" ht="42.75" spans="1:12">
      <c r="A261" s="84">
        <v>98</v>
      </c>
      <c r="B261" s="354" t="s">
        <v>2500</v>
      </c>
      <c r="C261" s="73" t="s">
        <v>2501</v>
      </c>
      <c r="D261" s="70" t="s">
        <v>2502</v>
      </c>
      <c r="E261" s="70" t="s">
        <v>2503</v>
      </c>
      <c r="F261" s="73" t="s">
        <v>100</v>
      </c>
      <c r="G261" s="70"/>
      <c r="H261" s="72">
        <v>5500</v>
      </c>
      <c r="I261" s="152">
        <v>4675</v>
      </c>
      <c r="J261" s="152">
        <v>3973</v>
      </c>
      <c r="K261" s="73" t="s">
        <v>441</v>
      </c>
      <c r="L261" s="73" t="s">
        <v>2504</v>
      </c>
    </row>
    <row r="262" ht="28.5" spans="1:12">
      <c r="A262" s="84"/>
      <c r="B262" s="354" t="s">
        <v>2505</v>
      </c>
      <c r="C262" s="73" t="s">
        <v>2506</v>
      </c>
      <c r="D262" s="70"/>
      <c r="E262" s="70"/>
      <c r="F262" s="73" t="s">
        <v>100</v>
      </c>
      <c r="G262" s="70"/>
      <c r="H262" s="72">
        <v>1650</v>
      </c>
      <c r="I262" s="152">
        <v>1402</v>
      </c>
      <c r="J262" s="152">
        <v>1192</v>
      </c>
      <c r="K262" s="73" t="s">
        <v>441</v>
      </c>
      <c r="L262" s="84"/>
    </row>
    <row r="263" ht="42.75" spans="1:12">
      <c r="A263" s="84"/>
      <c r="B263" s="354" t="s">
        <v>2507</v>
      </c>
      <c r="C263" s="73" t="s">
        <v>2508</v>
      </c>
      <c r="D263" s="70"/>
      <c r="E263" s="70"/>
      <c r="F263" s="73" t="s">
        <v>100</v>
      </c>
      <c r="G263" s="70"/>
      <c r="H263" s="72">
        <v>825</v>
      </c>
      <c r="I263" s="152">
        <v>701</v>
      </c>
      <c r="J263" s="152">
        <v>596</v>
      </c>
      <c r="K263" s="73" t="s">
        <v>441</v>
      </c>
      <c r="L263" s="84"/>
    </row>
    <row r="264" ht="42.75" spans="1:12">
      <c r="A264" s="84"/>
      <c r="B264" s="354" t="s">
        <v>2509</v>
      </c>
      <c r="C264" s="73" t="s">
        <v>2510</v>
      </c>
      <c r="D264" s="70"/>
      <c r="E264" s="70"/>
      <c r="F264" s="73" t="s">
        <v>100</v>
      </c>
      <c r="G264" s="70"/>
      <c r="H264" s="72">
        <v>2750</v>
      </c>
      <c r="I264" s="152">
        <v>2337</v>
      </c>
      <c r="J264" s="152">
        <v>1986</v>
      </c>
      <c r="K264" s="73" t="s">
        <v>441</v>
      </c>
      <c r="L264" s="84"/>
    </row>
    <row r="265" ht="42.75" spans="1:12">
      <c r="A265" s="84">
        <v>99</v>
      </c>
      <c r="B265" s="354" t="s">
        <v>2511</v>
      </c>
      <c r="C265" s="73" t="s">
        <v>2512</v>
      </c>
      <c r="D265" s="70" t="s">
        <v>2513</v>
      </c>
      <c r="E265" s="70" t="s">
        <v>2514</v>
      </c>
      <c r="F265" s="73" t="s">
        <v>100</v>
      </c>
      <c r="G265" s="70"/>
      <c r="H265" s="72">
        <v>5600</v>
      </c>
      <c r="I265" s="152">
        <v>4760</v>
      </c>
      <c r="J265" s="152">
        <v>4046</v>
      </c>
      <c r="K265" s="73" t="s">
        <v>441</v>
      </c>
      <c r="L265" s="73" t="s">
        <v>2515</v>
      </c>
    </row>
    <row r="266" ht="28.5" spans="1:12">
      <c r="A266" s="84"/>
      <c r="B266" s="354" t="s">
        <v>2516</v>
      </c>
      <c r="C266" s="73" t="s">
        <v>2517</v>
      </c>
      <c r="D266" s="70"/>
      <c r="E266" s="70"/>
      <c r="F266" s="73" t="s">
        <v>100</v>
      </c>
      <c r="G266" s="70"/>
      <c r="H266" s="72">
        <v>1680</v>
      </c>
      <c r="I266" s="152">
        <v>1428</v>
      </c>
      <c r="J266" s="152">
        <v>1213</v>
      </c>
      <c r="K266" s="73" t="s">
        <v>441</v>
      </c>
      <c r="L266" s="84"/>
    </row>
    <row r="267" ht="42.75" spans="1:12">
      <c r="A267" s="84">
        <v>100</v>
      </c>
      <c r="B267" s="354" t="s">
        <v>2518</v>
      </c>
      <c r="C267" s="73" t="s">
        <v>2519</v>
      </c>
      <c r="D267" s="70" t="s">
        <v>2520</v>
      </c>
      <c r="E267" s="70" t="s">
        <v>2503</v>
      </c>
      <c r="F267" s="73" t="s">
        <v>100</v>
      </c>
      <c r="G267" s="70"/>
      <c r="H267" s="72">
        <v>5000</v>
      </c>
      <c r="I267" s="152">
        <v>4250</v>
      </c>
      <c r="J267" s="152">
        <v>3612</v>
      </c>
      <c r="K267" s="73" t="s">
        <v>441</v>
      </c>
      <c r="L267" s="73" t="s">
        <v>2521</v>
      </c>
    </row>
    <row r="268" ht="28.5" spans="1:12">
      <c r="A268" s="84"/>
      <c r="B268" s="354" t="s">
        <v>2522</v>
      </c>
      <c r="C268" s="73" t="s">
        <v>2523</v>
      </c>
      <c r="D268" s="70"/>
      <c r="E268" s="70"/>
      <c r="F268" s="73" t="s">
        <v>100</v>
      </c>
      <c r="G268" s="70"/>
      <c r="H268" s="72">
        <v>1500</v>
      </c>
      <c r="I268" s="152">
        <v>1275</v>
      </c>
      <c r="J268" s="152">
        <v>1083</v>
      </c>
      <c r="K268" s="73" t="s">
        <v>441</v>
      </c>
      <c r="L268" s="84"/>
    </row>
    <row r="269" ht="28.5" spans="1:12">
      <c r="A269" s="84"/>
      <c r="B269" s="354" t="s">
        <v>2524</v>
      </c>
      <c r="C269" s="73" t="s">
        <v>2525</v>
      </c>
      <c r="D269" s="70"/>
      <c r="E269" s="70"/>
      <c r="F269" s="73" t="s">
        <v>100</v>
      </c>
      <c r="G269" s="70"/>
      <c r="H269" s="72">
        <v>750</v>
      </c>
      <c r="I269" s="152">
        <v>637</v>
      </c>
      <c r="J269" s="152">
        <v>541</v>
      </c>
      <c r="K269" s="73" t="s">
        <v>441</v>
      </c>
      <c r="L269" s="84"/>
    </row>
    <row r="270" ht="28.5" spans="1:12">
      <c r="A270" s="84"/>
      <c r="B270" s="354" t="s">
        <v>2526</v>
      </c>
      <c r="C270" s="73" t="s">
        <v>2527</v>
      </c>
      <c r="D270" s="70"/>
      <c r="E270" s="70"/>
      <c r="F270" s="73" t="s">
        <v>100</v>
      </c>
      <c r="G270" s="70"/>
      <c r="H270" s="72">
        <v>2500</v>
      </c>
      <c r="I270" s="152">
        <v>2125</v>
      </c>
      <c r="J270" s="152">
        <v>1806</v>
      </c>
      <c r="K270" s="73" t="s">
        <v>441</v>
      </c>
      <c r="L270" s="84"/>
    </row>
    <row r="271" ht="42.75" spans="1:12">
      <c r="A271" s="84">
        <v>101</v>
      </c>
      <c r="B271" s="354" t="s">
        <v>2528</v>
      </c>
      <c r="C271" s="73" t="s">
        <v>2529</v>
      </c>
      <c r="D271" s="70" t="s">
        <v>2530</v>
      </c>
      <c r="E271" s="70" t="s">
        <v>2503</v>
      </c>
      <c r="F271" s="73" t="s">
        <v>100</v>
      </c>
      <c r="G271" s="70"/>
      <c r="H271" s="72">
        <v>5700</v>
      </c>
      <c r="I271" s="152">
        <v>4845</v>
      </c>
      <c r="J271" s="152">
        <v>4118</v>
      </c>
      <c r="K271" s="73" t="s">
        <v>441</v>
      </c>
      <c r="L271" s="73" t="s">
        <v>2531</v>
      </c>
    </row>
    <row r="272" ht="28.5" spans="1:12">
      <c r="A272" s="84"/>
      <c r="B272" s="354" t="s">
        <v>2532</v>
      </c>
      <c r="C272" s="73" t="s">
        <v>2533</v>
      </c>
      <c r="D272" s="70"/>
      <c r="E272" s="70"/>
      <c r="F272" s="73" t="s">
        <v>100</v>
      </c>
      <c r="G272" s="70"/>
      <c r="H272" s="72">
        <v>1710</v>
      </c>
      <c r="I272" s="152">
        <v>1453</v>
      </c>
      <c r="J272" s="152">
        <v>1235</v>
      </c>
      <c r="K272" s="73" t="s">
        <v>441</v>
      </c>
      <c r="L272" s="84"/>
    </row>
    <row r="273" ht="42.75" spans="1:12">
      <c r="A273" s="84">
        <v>102</v>
      </c>
      <c r="B273" s="354" t="s">
        <v>2534</v>
      </c>
      <c r="C273" s="73" t="s">
        <v>2535</v>
      </c>
      <c r="D273" s="70" t="s">
        <v>2536</v>
      </c>
      <c r="E273" s="70" t="s">
        <v>2503</v>
      </c>
      <c r="F273" s="73" t="s">
        <v>100</v>
      </c>
      <c r="G273" s="70"/>
      <c r="H273" s="72">
        <v>4000</v>
      </c>
      <c r="I273" s="152">
        <v>3400</v>
      </c>
      <c r="J273" s="152">
        <v>2890</v>
      </c>
      <c r="K273" s="73" t="s">
        <v>441</v>
      </c>
      <c r="L273" s="84" t="s">
        <v>2537</v>
      </c>
    </row>
    <row r="274" ht="28.5" spans="1:12">
      <c r="A274" s="84"/>
      <c r="B274" s="354" t="s">
        <v>2538</v>
      </c>
      <c r="C274" s="73" t="s">
        <v>2539</v>
      </c>
      <c r="D274" s="70"/>
      <c r="E274" s="70"/>
      <c r="F274" s="73" t="s">
        <v>100</v>
      </c>
      <c r="G274" s="70"/>
      <c r="H274" s="72">
        <v>1200</v>
      </c>
      <c r="I274" s="152">
        <v>1020</v>
      </c>
      <c r="J274" s="152">
        <v>867</v>
      </c>
      <c r="K274" s="73" t="s">
        <v>441</v>
      </c>
      <c r="L274" s="84"/>
    </row>
    <row r="275" ht="42.75" spans="1:12">
      <c r="A275" s="84">
        <v>103</v>
      </c>
      <c r="B275" s="354" t="s">
        <v>2540</v>
      </c>
      <c r="C275" s="73" t="s">
        <v>2541</v>
      </c>
      <c r="D275" s="70" t="s">
        <v>2542</v>
      </c>
      <c r="E275" s="70" t="s">
        <v>2543</v>
      </c>
      <c r="F275" s="73" t="s">
        <v>100</v>
      </c>
      <c r="G275" s="70"/>
      <c r="H275" s="72">
        <v>4000</v>
      </c>
      <c r="I275" s="152">
        <v>3400</v>
      </c>
      <c r="J275" s="152">
        <v>2890</v>
      </c>
      <c r="K275" s="73" t="s">
        <v>441</v>
      </c>
      <c r="L275" s="73" t="s">
        <v>2544</v>
      </c>
    </row>
    <row r="276" ht="28.5" spans="1:12">
      <c r="A276" s="84"/>
      <c r="B276" s="354" t="s">
        <v>2545</v>
      </c>
      <c r="C276" s="73" t="s">
        <v>2546</v>
      </c>
      <c r="D276" s="70"/>
      <c r="E276" s="70"/>
      <c r="F276" s="73" t="s">
        <v>100</v>
      </c>
      <c r="G276" s="70"/>
      <c r="H276" s="72">
        <v>1200</v>
      </c>
      <c r="I276" s="152">
        <v>1020</v>
      </c>
      <c r="J276" s="152">
        <v>867</v>
      </c>
      <c r="K276" s="73" t="s">
        <v>441</v>
      </c>
      <c r="L276" s="84"/>
    </row>
    <row r="277" ht="42.75" spans="1:12">
      <c r="A277" s="84">
        <v>104</v>
      </c>
      <c r="B277" s="354" t="s">
        <v>2547</v>
      </c>
      <c r="C277" s="73" t="s">
        <v>2548</v>
      </c>
      <c r="D277" s="70" t="s">
        <v>2549</v>
      </c>
      <c r="E277" s="70" t="s">
        <v>2550</v>
      </c>
      <c r="F277" s="73" t="s">
        <v>100</v>
      </c>
      <c r="G277" s="70"/>
      <c r="H277" s="72">
        <v>5000</v>
      </c>
      <c r="I277" s="152">
        <v>4250</v>
      </c>
      <c r="J277" s="152">
        <v>3612</v>
      </c>
      <c r="K277" s="73" t="s">
        <v>441</v>
      </c>
      <c r="L277" s="84" t="s">
        <v>2551</v>
      </c>
    </row>
    <row r="278" ht="42.75" spans="1:12">
      <c r="A278" s="84"/>
      <c r="B278" s="354" t="s">
        <v>2552</v>
      </c>
      <c r="C278" s="73" t="s">
        <v>2553</v>
      </c>
      <c r="D278" s="70"/>
      <c r="E278" s="70"/>
      <c r="F278" s="73" t="s">
        <v>100</v>
      </c>
      <c r="G278" s="70"/>
      <c r="H278" s="72">
        <v>1500</v>
      </c>
      <c r="I278" s="152">
        <v>1275</v>
      </c>
      <c r="J278" s="152">
        <v>1083</v>
      </c>
      <c r="K278" s="73" t="s">
        <v>441</v>
      </c>
      <c r="L278" s="84"/>
    </row>
    <row r="279" ht="42.75" spans="1:12">
      <c r="A279" s="84">
        <v>105</v>
      </c>
      <c r="B279" s="354" t="s">
        <v>2554</v>
      </c>
      <c r="C279" s="73" t="s">
        <v>2555</v>
      </c>
      <c r="D279" s="70" t="s">
        <v>2556</v>
      </c>
      <c r="E279" s="70" t="s">
        <v>2557</v>
      </c>
      <c r="F279" s="73" t="s">
        <v>100</v>
      </c>
      <c r="G279" s="70"/>
      <c r="H279" s="72">
        <v>5500</v>
      </c>
      <c r="I279" s="152">
        <v>4675</v>
      </c>
      <c r="J279" s="152">
        <v>3973</v>
      </c>
      <c r="K279" s="73" t="s">
        <v>441</v>
      </c>
      <c r="L279" s="73" t="s">
        <v>2558</v>
      </c>
    </row>
    <row r="280" ht="28.5" spans="1:12">
      <c r="A280" s="84"/>
      <c r="B280" s="354" t="s">
        <v>2559</v>
      </c>
      <c r="C280" s="73" t="s">
        <v>2560</v>
      </c>
      <c r="D280" s="70"/>
      <c r="E280" s="70"/>
      <c r="F280" s="73" t="s">
        <v>100</v>
      </c>
      <c r="G280" s="70"/>
      <c r="H280" s="72">
        <v>1650</v>
      </c>
      <c r="I280" s="152">
        <v>1402</v>
      </c>
      <c r="J280" s="152">
        <v>1192</v>
      </c>
      <c r="K280" s="73" t="s">
        <v>441</v>
      </c>
      <c r="L280" s="84"/>
    </row>
    <row r="281" ht="42.75" spans="1:12">
      <c r="A281" s="84"/>
      <c r="B281" s="354" t="s">
        <v>2561</v>
      </c>
      <c r="C281" s="73" t="s">
        <v>2562</v>
      </c>
      <c r="D281" s="70"/>
      <c r="E281" s="70"/>
      <c r="F281" s="73" t="s">
        <v>100</v>
      </c>
      <c r="G281" s="70"/>
      <c r="H281" s="72">
        <v>1650</v>
      </c>
      <c r="I281" s="152">
        <v>1402</v>
      </c>
      <c r="J281" s="152">
        <v>1192</v>
      </c>
      <c r="K281" s="73" t="s">
        <v>441</v>
      </c>
      <c r="L281" s="84"/>
    </row>
    <row r="282" ht="42.75" spans="1:12">
      <c r="A282" s="84">
        <v>106</v>
      </c>
      <c r="B282" s="354" t="s">
        <v>2563</v>
      </c>
      <c r="C282" s="73" t="s">
        <v>2564</v>
      </c>
      <c r="D282" s="70" t="s">
        <v>2565</v>
      </c>
      <c r="E282" s="70" t="s">
        <v>2566</v>
      </c>
      <c r="F282" s="73" t="s">
        <v>100</v>
      </c>
      <c r="G282" s="70"/>
      <c r="H282" s="72">
        <v>8500</v>
      </c>
      <c r="I282" s="152">
        <v>7225</v>
      </c>
      <c r="J282" s="152">
        <v>6141</v>
      </c>
      <c r="K282" s="73" t="s">
        <v>441</v>
      </c>
      <c r="L282" s="84" t="s">
        <v>2567</v>
      </c>
    </row>
    <row r="283" ht="28.5" spans="1:12">
      <c r="A283" s="84"/>
      <c r="B283" s="354" t="s">
        <v>2568</v>
      </c>
      <c r="C283" s="73" t="s">
        <v>2569</v>
      </c>
      <c r="D283" s="70"/>
      <c r="E283" s="70"/>
      <c r="F283" s="73" t="s">
        <v>100</v>
      </c>
      <c r="G283" s="70"/>
      <c r="H283" s="72">
        <v>2550</v>
      </c>
      <c r="I283" s="152">
        <v>2167</v>
      </c>
      <c r="J283" s="152">
        <v>1842</v>
      </c>
      <c r="K283" s="73" t="s">
        <v>441</v>
      </c>
      <c r="L283" s="84"/>
    </row>
    <row r="284" ht="42.75" spans="1:12">
      <c r="A284" s="84">
        <v>107</v>
      </c>
      <c r="B284" s="354" t="s">
        <v>2570</v>
      </c>
      <c r="C284" s="73" t="s">
        <v>2571</v>
      </c>
      <c r="D284" s="70" t="s">
        <v>2572</v>
      </c>
      <c r="E284" s="70" t="s">
        <v>2573</v>
      </c>
      <c r="F284" s="73" t="s">
        <v>100</v>
      </c>
      <c r="G284" s="70"/>
      <c r="H284" s="72">
        <v>8000</v>
      </c>
      <c r="I284" s="152">
        <v>6800</v>
      </c>
      <c r="J284" s="152">
        <v>5780</v>
      </c>
      <c r="K284" s="73" t="s">
        <v>441</v>
      </c>
      <c r="L284" s="73" t="s">
        <v>2574</v>
      </c>
    </row>
    <row r="285" ht="28.5" spans="1:12">
      <c r="A285" s="84"/>
      <c r="B285" s="354" t="s">
        <v>2575</v>
      </c>
      <c r="C285" s="73" t="s">
        <v>2576</v>
      </c>
      <c r="D285" s="70"/>
      <c r="E285" s="70"/>
      <c r="F285" s="73" t="s">
        <v>100</v>
      </c>
      <c r="G285" s="70"/>
      <c r="H285" s="72">
        <v>2400</v>
      </c>
      <c r="I285" s="152">
        <v>2040</v>
      </c>
      <c r="J285" s="152">
        <v>1734</v>
      </c>
      <c r="K285" s="73" t="s">
        <v>441</v>
      </c>
      <c r="L285" s="84"/>
    </row>
    <row r="286" ht="42.75" spans="1:12">
      <c r="A286" s="84"/>
      <c r="B286" s="354" t="s">
        <v>2577</v>
      </c>
      <c r="C286" s="73" t="s">
        <v>2578</v>
      </c>
      <c r="D286" s="70"/>
      <c r="E286" s="70"/>
      <c r="F286" s="73" t="s">
        <v>100</v>
      </c>
      <c r="G286" s="70"/>
      <c r="H286" s="72">
        <v>2400</v>
      </c>
      <c r="I286" s="152">
        <v>2040</v>
      </c>
      <c r="J286" s="152">
        <v>1734</v>
      </c>
      <c r="K286" s="73" t="s">
        <v>441</v>
      </c>
      <c r="L286" s="84"/>
    </row>
    <row r="287" ht="42.75" spans="1:12">
      <c r="A287" s="84">
        <v>108</v>
      </c>
      <c r="B287" s="354" t="s">
        <v>2579</v>
      </c>
      <c r="C287" s="73" t="s">
        <v>2580</v>
      </c>
      <c r="D287" s="70" t="s">
        <v>2581</v>
      </c>
      <c r="E287" s="70" t="s">
        <v>2313</v>
      </c>
      <c r="F287" s="73" t="s">
        <v>100</v>
      </c>
      <c r="G287" s="70"/>
      <c r="H287" s="72">
        <v>3500</v>
      </c>
      <c r="I287" s="152">
        <v>2975</v>
      </c>
      <c r="J287" s="152">
        <v>2528</v>
      </c>
      <c r="K287" s="73" t="s">
        <v>441</v>
      </c>
      <c r="L287" s="84" t="s">
        <v>2582</v>
      </c>
    </row>
    <row r="288" ht="42.75" spans="1:12">
      <c r="A288" s="84"/>
      <c r="B288" s="354" t="s">
        <v>2583</v>
      </c>
      <c r="C288" s="73" t="s">
        <v>2584</v>
      </c>
      <c r="D288" s="70"/>
      <c r="E288" s="70"/>
      <c r="F288" s="73" t="s">
        <v>100</v>
      </c>
      <c r="G288" s="70"/>
      <c r="H288" s="72">
        <v>1050</v>
      </c>
      <c r="I288" s="152">
        <v>892</v>
      </c>
      <c r="J288" s="152">
        <v>758</v>
      </c>
      <c r="K288" s="73" t="s">
        <v>441</v>
      </c>
      <c r="L288" s="84"/>
    </row>
    <row r="289" ht="57" spans="1:12">
      <c r="A289" s="84">
        <v>109</v>
      </c>
      <c r="B289" s="354" t="s">
        <v>2585</v>
      </c>
      <c r="C289" s="73" t="s">
        <v>2586</v>
      </c>
      <c r="D289" s="70" t="s">
        <v>2587</v>
      </c>
      <c r="E289" s="70" t="s">
        <v>2588</v>
      </c>
      <c r="F289" s="73" t="s">
        <v>100</v>
      </c>
      <c r="G289" s="70"/>
      <c r="H289" s="72">
        <v>8200</v>
      </c>
      <c r="I289" s="152">
        <v>6970</v>
      </c>
      <c r="J289" s="152">
        <v>5924</v>
      </c>
      <c r="K289" s="73" t="s">
        <v>441</v>
      </c>
      <c r="L289" s="73" t="s">
        <v>2589</v>
      </c>
    </row>
    <row r="290" ht="28.5" spans="1:12">
      <c r="A290" s="84"/>
      <c r="B290" s="354" t="s">
        <v>2590</v>
      </c>
      <c r="C290" s="73" t="s">
        <v>2591</v>
      </c>
      <c r="D290" s="70"/>
      <c r="E290" s="70"/>
      <c r="F290" s="73" t="s">
        <v>100</v>
      </c>
      <c r="G290" s="70"/>
      <c r="H290" s="72">
        <v>2460</v>
      </c>
      <c r="I290" s="152">
        <v>2091</v>
      </c>
      <c r="J290" s="152">
        <v>1777</v>
      </c>
      <c r="K290" s="73" t="s">
        <v>441</v>
      </c>
      <c r="L290" s="84"/>
    </row>
    <row r="291" ht="42.75" spans="1:12">
      <c r="A291" s="84"/>
      <c r="B291" s="354" t="s">
        <v>2592</v>
      </c>
      <c r="C291" s="73" t="s">
        <v>2593</v>
      </c>
      <c r="D291" s="70"/>
      <c r="E291" s="70"/>
      <c r="F291" s="73" t="s">
        <v>100</v>
      </c>
      <c r="G291" s="70"/>
      <c r="H291" s="72">
        <v>2460</v>
      </c>
      <c r="I291" s="152">
        <v>2091</v>
      </c>
      <c r="J291" s="152">
        <v>1777</v>
      </c>
      <c r="K291" s="73" t="s">
        <v>441</v>
      </c>
      <c r="L291" s="84"/>
    </row>
    <row r="292" ht="42.75" spans="1:12">
      <c r="A292" s="84">
        <v>110</v>
      </c>
      <c r="B292" s="354" t="s">
        <v>2594</v>
      </c>
      <c r="C292" s="73" t="s">
        <v>2595</v>
      </c>
      <c r="D292" s="70" t="s">
        <v>2596</v>
      </c>
      <c r="E292" s="70" t="s">
        <v>2597</v>
      </c>
      <c r="F292" s="73" t="s">
        <v>100</v>
      </c>
      <c r="G292" s="70"/>
      <c r="H292" s="72">
        <v>8000</v>
      </c>
      <c r="I292" s="152">
        <v>6800</v>
      </c>
      <c r="J292" s="152">
        <v>5780</v>
      </c>
      <c r="K292" s="73" t="s">
        <v>441</v>
      </c>
      <c r="L292" s="73" t="s">
        <v>2598</v>
      </c>
    </row>
    <row r="293" ht="28.5" spans="1:12">
      <c r="A293" s="84"/>
      <c r="B293" s="354" t="s">
        <v>2599</v>
      </c>
      <c r="C293" s="73" t="s">
        <v>2600</v>
      </c>
      <c r="D293" s="70"/>
      <c r="E293" s="70"/>
      <c r="F293" s="73" t="s">
        <v>100</v>
      </c>
      <c r="G293" s="70"/>
      <c r="H293" s="72">
        <v>2400</v>
      </c>
      <c r="I293" s="152">
        <v>2040</v>
      </c>
      <c r="J293" s="152">
        <v>1734</v>
      </c>
      <c r="K293" s="73" t="s">
        <v>441</v>
      </c>
      <c r="L293" s="84"/>
    </row>
    <row r="294" ht="42.75" spans="1:12">
      <c r="A294" s="84"/>
      <c r="B294" s="354" t="s">
        <v>2601</v>
      </c>
      <c r="C294" s="73" t="s">
        <v>2602</v>
      </c>
      <c r="D294" s="70"/>
      <c r="E294" s="70"/>
      <c r="F294" s="73" t="s">
        <v>100</v>
      </c>
      <c r="G294" s="70"/>
      <c r="H294" s="72">
        <v>8000</v>
      </c>
      <c r="I294" s="152">
        <v>6800</v>
      </c>
      <c r="J294" s="152">
        <v>5780</v>
      </c>
      <c r="K294" s="73" t="s">
        <v>441</v>
      </c>
      <c r="L294" s="84"/>
    </row>
    <row r="295" ht="42.75" spans="1:12">
      <c r="A295" s="84"/>
      <c r="B295" s="354" t="s">
        <v>2603</v>
      </c>
      <c r="C295" s="73" t="s">
        <v>2604</v>
      </c>
      <c r="D295" s="70"/>
      <c r="E295" s="70"/>
      <c r="F295" s="73" t="s">
        <v>100</v>
      </c>
      <c r="G295" s="70"/>
      <c r="H295" s="72">
        <v>8000</v>
      </c>
      <c r="I295" s="152">
        <v>6800</v>
      </c>
      <c r="J295" s="152">
        <v>5780</v>
      </c>
      <c r="K295" s="73" t="s">
        <v>441</v>
      </c>
      <c r="L295" s="84"/>
    </row>
    <row r="296" ht="42.75" spans="1:12">
      <c r="A296" s="84">
        <v>111</v>
      </c>
      <c r="B296" s="354" t="s">
        <v>2605</v>
      </c>
      <c r="C296" s="73" t="s">
        <v>2606</v>
      </c>
      <c r="D296" s="70" t="s">
        <v>2607</v>
      </c>
      <c r="E296" s="70" t="s">
        <v>2597</v>
      </c>
      <c r="F296" s="73" t="s">
        <v>100</v>
      </c>
      <c r="G296" s="70"/>
      <c r="H296" s="72" t="s">
        <v>351</v>
      </c>
      <c r="I296" s="152" t="s">
        <v>351</v>
      </c>
      <c r="J296" s="152" t="s">
        <v>351</v>
      </c>
      <c r="K296" s="73" t="s">
        <v>194</v>
      </c>
      <c r="L296" s="73"/>
    </row>
    <row r="297" ht="42.75" spans="1:12">
      <c r="A297" s="84"/>
      <c r="B297" s="354" t="s">
        <v>2608</v>
      </c>
      <c r="C297" s="73" t="s">
        <v>2609</v>
      </c>
      <c r="D297" s="70"/>
      <c r="E297" s="70"/>
      <c r="F297" s="73" t="s">
        <v>100</v>
      </c>
      <c r="G297" s="70"/>
      <c r="H297" s="72" t="s">
        <v>351</v>
      </c>
      <c r="I297" s="152" t="s">
        <v>351</v>
      </c>
      <c r="J297" s="152" t="s">
        <v>351</v>
      </c>
      <c r="K297" s="73" t="s">
        <v>194</v>
      </c>
      <c r="L297" s="84"/>
    </row>
    <row r="298" ht="42.75" spans="1:12">
      <c r="A298" s="84">
        <v>112</v>
      </c>
      <c r="B298" s="354" t="s">
        <v>2610</v>
      </c>
      <c r="C298" s="73" t="s">
        <v>2611</v>
      </c>
      <c r="D298" s="70" t="s">
        <v>2612</v>
      </c>
      <c r="E298" s="70" t="s">
        <v>2613</v>
      </c>
      <c r="F298" s="73" t="s">
        <v>100</v>
      </c>
      <c r="G298" s="70"/>
      <c r="H298" s="72">
        <v>4600</v>
      </c>
      <c r="I298" s="152">
        <v>3910</v>
      </c>
      <c r="J298" s="152">
        <v>3323</v>
      </c>
      <c r="K298" s="73" t="s">
        <v>441</v>
      </c>
      <c r="L298" s="73" t="s">
        <v>2614</v>
      </c>
    </row>
    <row r="299" ht="42.75" spans="1:12">
      <c r="A299" s="84"/>
      <c r="B299" s="354" t="s">
        <v>2615</v>
      </c>
      <c r="C299" s="73" t="s">
        <v>2616</v>
      </c>
      <c r="D299" s="70"/>
      <c r="E299" s="70"/>
      <c r="F299" s="73" t="s">
        <v>100</v>
      </c>
      <c r="G299" s="70"/>
      <c r="H299" s="72">
        <v>1380</v>
      </c>
      <c r="I299" s="152">
        <v>1173</v>
      </c>
      <c r="J299" s="152">
        <v>997</v>
      </c>
      <c r="K299" s="73" t="s">
        <v>441</v>
      </c>
      <c r="L299" s="84"/>
    </row>
    <row r="300" ht="42.75" spans="1:12">
      <c r="A300" s="84">
        <v>113</v>
      </c>
      <c r="B300" s="354" t="s">
        <v>2617</v>
      </c>
      <c r="C300" s="73" t="s">
        <v>2618</v>
      </c>
      <c r="D300" s="70" t="s">
        <v>2619</v>
      </c>
      <c r="E300" s="70" t="s">
        <v>2613</v>
      </c>
      <c r="F300" s="73" t="s">
        <v>100</v>
      </c>
      <c r="G300" s="70"/>
      <c r="H300" s="72">
        <v>4000</v>
      </c>
      <c r="I300" s="152">
        <v>3400</v>
      </c>
      <c r="J300" s="152">
        <v>2890</v>
      </c>
      <c r="K300" s="73" t="s">
        <v>441</v>
      </c>
      <c r="L300" s="84" t="s">
        <v>2620</v>
      </c>
    </row>
    <row r="301" ht="28.5" spans="1:12">
      <c r="A301" s="84"/>
      <c r="B301" s="354" t="s">
        <v>2621</v>
      </c>
      <c r="C301" s="73" t="s">
        <v>2622</v>
      </c>
      <c r="D301" s="70"/>
      <c r="E301" s="70"/>
      <c r="F301" s="73" t="s">
        <v>100</v>
      </c>
      <c r="G301" s="70"/>
      <c r="H301" s="72">
        <v>1200</v>
      </c>
      <c r="I301" s="152">
        <v>1020</v>
      </c>
      <c r="J301" s="152">
        <v>867</v>
      </c>
      <c r="K301" s="73" t="s">
        <v>441</v>
      </c>
      <c r="L301" s="84"/>
    </row>
    <row r="302" ht="42.75" spans="1:12">
      <c r="A302" s="84">
        <v>114</v>
      </c>
      <c r="B302" s="354" t="s">
        <v>2623</v>
      </c>
      <c r="C302" s="73" t="s">
        <v>2624</v>
      </c>
      <c r="D302" s="70" t="s">
        <v>2625</v>
      </c>
      <c r="E302" s="70" t="s">
        <v>2626</v>
      </c>
      <c r="F302" s="73" t="s">
        <v>100</v>
      </c>
      <c r="G302" s="70"/>
      <c r="H302" s="72">
        <v>6200</v>
      </c>
      <c r="I302" s="152">
        <v>5270</v>
      </c>
      <c r="J302" s="152">
        <v>4479</v>
      </c>
      <c r="K302" s="73" t="s">
        <v>441</v>
      </c>
      <c r="L302" s="84" t="s">
        <v>2627</v>
      </c>
    </row>
    <row r="303" ht="42.75" spans="1:12">
      <c r="A303" s="84"/>
      <c r="B303" s="354" t="s">
        <v>2628</v>
      </c>
      <c r="C303" s="73" t="s">
        <v>2629</v>
      </c>
      <c r="D303" s="70"/>
      <c r="E303" s="70"/>
      <c r="F303" s="73" t="s">
        <v>100</v>
      </c>
      <c r="G303" s="70"/>
      <c r="H303" s="72">
        <v>1860</v>
      </c>
      <c r="I303" s="152">
        <v>1581</v>
      </c>
      <c r="J303" s="152">
        <v>1343</v>
      </c>
      <c r="K303" s="73" t="s">
        <v>441</v>
      </c>
      <c r="L303" s="84"/>
    </row>
    <row r="304" ht="42.75" spans="1:12">
      <c r="A304" s="84">
        <v>115</v>
      </c>
      <c r="B304" s="354" t="s">
        <v>2630</v>
      </c>
      <c r="C304" s="73" t="s">
        <v>2631</v>
      </c>
      <c r="D304" s="70" t="s">
        <v>2632</v>
      </c>
      <c r="E304" s="70" t="s">
        <v>2633</v>
      </c>
      <c r="F304" s="73" t="s">
        <v>100</v>
      </c>
      <c r="G304" s="70"/>
      <c r="H304" s="72">
        <v>8000</v>
      </c>
      <c r="I304" s="152">
        <v>6800</v>
      </c>
      <c r="J304" s="152">
        <v>5780</v>
      </c>
      <c r="K304" s="73" t="s">
        <v>441</v>
      </c>
      <c r="L304" s="73" t="s">
        <v>2634</v>
      </c>
    </row>
    <row r="305" ht="28.5" spans="1:12">
      <c r="A305" s="84"/>
      <c r="B305" s="354" t="s">
        <v>2635</v>
      </c>
      <c r="C305" s="73" t="s">
        <v>2636</v>
      </c>
      <c r="D305" s="70"/>
      <c r="E305" s="70"/>
      <c r="F305" s="73" t="s">
        <v>100</v>
      </c>
      <c r="G305" s="70"/>
      <c r="H305" s="72">
        <v>2400</v>
      </c>
      <c r="I305" s="152">
        <v>2040</v>
      </c>
      <c r="J305" s="152">
        <v>1734</v>
      </c>
      <c r="K305" s="73" t="s">
        <v>441</v>
      </c>
      <c r="L305" s="84"/>
    </row>
    <row r="306" ht="57" spans="1:12">
      <c r="A306" s="84">
        <v>116</v>
      </c>
      <c r="B306" s="354" t="s">
        <v>2637</v>
      </c>
      <c r="C306" s="73" t="s">
        <v>2638</v>
      </c>
      <c r="D306" s="70" t="s">
        <v>2639</v>
      </c>
      <c r="E306" s="70" t="s">
        <v>2640</v>
      </c>
      <c r="F306" s="73" t="s">
        <v>100</v>
      </c>
      <c r="G306" s="70"/>
      <c r="H306" s="72">
        <v>7000</v>
      </c>
      <c r="I306" s="152">
        <v>5950</v>
      </c>
      <c r="J306" s="152">
        <v>5057</v>
      </c>
      <c r="K306" s="73" t="s">
        <v>441</v>
      </c>
      <c r="L306" s="73" t="s">
        <v>2641</v>
      </c>
    </row>
    <row r="307" ht="28.5" spans="1:12">
      <c r="A307" s="84"/>
      <c r="B307" s="354" t="s">
        <v>2642</v>
      </c>
      <c r="C307" s="73" t="s">
        <v>2643</v>
      </c>
      <c r="D307" s="70"/>
      <c r="E307" s="70"/>
      <c r="F307" s="73" t="s">
        <v>100</v>
      </c>
      <c r="G307" s="70"/>
      <c r="H307" s="72">
        <v>2100</v>
      </c>
      <c r="I307" s="152">
        <v>1785</v>
      </c>
      <c r="J307" s="152">
        <v>1517</v>
      </c>
      <c r="K307" s="73" t="s">
        <v>441</v>
      </c>
      <c r="L307" s="84"/>
    </row>
    <row r="308" ht="42.75" spans="1:12">
      <c r="A308" s="84">
        <v>117</v>
      </c>
      <c r="B308" s="354" t="s">
        <v>2644</v>
      </c>
      <c r="C308" s="73" t="s">
        <v>2645</v>
      </c>
      <c r="D308" s="70" t="s">
        <v>2646</v>
      </c>
      <c r="E308" s="70" t="s">
        <v>2566</v>
      </c>
      <c r="F308" s="73" t="s">
        <v>100</v>
      </c>
      <c r="G308" s="70"/>
      <c r="H308" s="72">
        <v>5300</v>
      </c>
      <c r="I308" s="152">
        <v>4505</v>
      </c>
      <c r="J308" s="152">
        <v>3829</v>
      </c>
      <c r="K308" s="73" t="s">
        <v>441</v>
      </c>
      <c r="L308" s="73" t="s">
        <v>2647</v>
      </c>
    </row>
    <row r="309" ht="28.5" spans="1:12">
      <c r="A309" s="84"/>
      <c r="B309" s="354" t="s">
        <v>2648</v>
      </c>
      <c r="C309" s="73" t="s">
        <v>2649</v>
      </c>
      <c r="D309" s="70"/>
      <c r="E309" s="70"/>
      <c r="F309" s="73" t="s">
        <v>100</v>
      </c>
      <c r="G309" s="70"/>
      <c r="H309" s="72">
        <v>1590</v>
      </c>
      <c r="I309" s="152">
        <v>1351</v>
      </c>
      <c r="J309" s="152">
        <v>1148</v>
      </c>
      <c r="K309" s="73" t="s">
        <v>441</v>
      </c>
      <c r="L309" s="84"/>
    </row>
    <row r="310" ht="42.75" spans="1:12">
      <c r="A310" s="84">
        <v>118</v>
      </c>
      <c r="B310" s="354" t="s">
        <v>2650</v>
      </c>
      <c r="C310" s="73" t="s">
        <v>2651</v>
      </c>
      <c r="D310" s="70" t="s">
        <v>2652</v>
      </c>
      <c r="E310" s="70" t="s">
        <v>2653</v>
      </c>
      <c r="F310" s="73" t="s">
        <v>100</v>
      </c>
      <c r="G310" s="70"/>
      <c r="H310" s="72">
        <v>2600</v>
      </c>
      <c r="I310" s="152">
        <v>2210</v>
      </c>
      <c r="J310" s="152">
        <v>1878</v>
      </c>
      <c r="K310" s="73" t="s">
        <v>441</v>
      </c>
      <c r="L310" s="73" t="s">
        <v>2654</v>
      </c>
    </row>
    <row r="311" ht="28.5" spans="1:12">
      <c r="A311" s="84"/>
      <c r="B311" s="354" t="s">
        <v>2655</v>
      </c>
      <c r="C311" s="73" t="s">
        <v>2656</v>
      </c>
      <c r="D311" s="70"/>
      <c r="E311" s="70"/>
      <c r="F311" s="73" t="s">
        <v>100</v>
      </c>
      <c r="G311" s="70"/>
      <c r="H311" s="72">
        <v>780</v>
      </c>
      <c r="I311" s="152">
        <v>663</v>
      </c>
      <c r="J311" s="152">
        <v>563</v>
      </c>
      <c r="K311" s="73" t="s">
        <v>441</v>
      </c>
      <c r="L311" s="84"/>
    </row>
    <row r="312" ht="42.75" spans="1:12">
      <c r="A312" s="84">
        <v>119</v>
      </c>
      <c r="B312" s="354" t="s">
        <v>2657</v>
      </c>
      <c r="C312" s="73" t="s">
        <v>2658</v>
      </c>
      <c r="D312" s="70" t="s">
        <v>2659</v>
      </c>
      <c r="E312" s="70" t="s">
        <v>2660</v>
      </c>
      <c r="F312" s="73" t="s">
        <v>100</v>
      </c>
      <c r="G312" s="70"/>
      <c r="H312" s="72">
        <v>4000</v>
      </c>
      <c r="I312" s="152">
        <v>3400</v>
      </c>
      <c r="J312" s="152">
        <v>2890</v>
      </c>
      <c r="K312" s="73" t="s">
        <v>441</v>
      </c>
      <c r="L312" s="73" t="s">
        <v>2661</v>
      </c>
    </row>
    <row r="313" ht="28.5" spans="1:12">
      <c r="A313" s="84"/>
      <c r="B313" s="354" t="s">
        <v>2662</v>
      </c>
      <c r="C313" s="73" t="s">
        <v>2663</v>
      </c>
      <c r="D313" s="70"/>
      <c r="E313" s="70"/>
      <c r="F313" s="73" t="s">
        <v>100</v>
      </c>
      <c r="G313" s="70"/>
      <c r="H313" s="72">
        <v>1200</v>
      </c>
      <c r="I313" s="152">
        <v>1020</v>
      </c>
      <c r="J313" s="152">
        <v>867</v>
      </c>
      <c r="K313" s="73" t="s">
        <v>441</v>
      </c>
      <c r="L313" s="84"/>
    </row>
    <row r="314" ht="42.75" spans="1:12">
      <c r="A314" s="84">
        <v>120</v>
      </c>
      <c r="B314" s="354" t="s">
        <v>2664</v>
      </c>
      <c r="C314" s="73" t="s">
        <v>2665</v>
      </c>
      <c r="D314" s="70" t="s">
        <v>2666</v>
      </c>
      <c r="E314" s="70" t="s">
        <v>2667</v>
      </c>
      <c r="F314" s="73" t="s">
        <v>100</v>
      </c>
      <c r="G314" s="70" t="s">
        <v>2668</v>
      </c>
      <c r="H314" s="72">
        <v>7000</v>
      </c>
      <c r="I314" s="152">
        <v>5950</v>
      </c>
      <c r="J314" s="152">
        <v>5057</v>
      </c>
      <c r="K314" s="73" t="s">
        <v>441</v>
      </c>
      <c r="L314" s="73" t="s">
        <v>2669</v>
      </c>
    </row>
    <row r="315" ht="28.5" spans="1:12">
      <c r="A315" s="84"/>
      <c r="B315" s="354" t="s">
        <v>2670</v>
      </c>
      <c r="C315" s="73" t="s">
        <v>2671</v>
      </c>
      <c r="D315" s="70"/>
      <c r="E315" s="70"/>
      <c r="F315" s="73" t="s">
        <v>100</v>
      </c>
      <c r="G315" s="70"/>
      <c r="H315" s="72">
        <f>H314*0.3</f>
        <v>2100</v>
      </c>
      <c r="I315" s="152">
        <v>1785</v>
      </c>
      <c r="J315" s="152">
        <v>1517</v>
      </c>
      <c r="K315" s="73" t="s">
        <v>441</v>
      </c>
      <c r="L315" s="84"/>
    </row>
    <row r="316" ht="42.75" spans="1:12">
      <c r="A316" s="84">
        <v>121</v>
      </c>
      <c r="B316" s="354" t="s">
        <v>2672</v>
      </c>
      <c r="C316" s="73" t="s">
        <v>2673</v>
      </c>
      <c r="D316" s="70" t="s">
        <v>2674</v>
      </c>
      <c r="E316" s="70" t="s">
        <v>2675</v>
      </c>
      <c r="F316" s="73" t="s">
        <v>100</v>
      </c>
      <c r="G316" s="70"/>
      <c r="H316" s="72">
        <v>3800</v>
      </c>
      <c r="I316" s="152">
        <f>H316*0.85</f>
        <v>3230</v>
      </c>
      <c r="J316" s="152">
        <v>2745</v>
      </c>
      <c r="K316" s="73" t="s">
        <v>441</v>
      </c>
      <c r="L316" s="84" t="s">
        <v>2676</v>
      </c>
    </row>
    <row r="317" ht="28.5" spans="1:12">
      <c r="A317" s="84"/>
      <c r="B317" s="354" t="s">
        <v>2677</v>
      </c>
      <c r="C317" s="73" t="s">
        <v>2678</v>
      </c>
      <c r="D317" s="70"/>
      <c r="E317" s="70"/>
      <c r="F317" s="73" t="s">
        <v>100</v>
      </c>
      <c r="G317" s="70"/>
      <c r="H317" s="72">
        <v>1140</v>
      </c>
      <c r="I317" s="152">
        <v>969</v>
      </c>
      <c r="J317" s="152">
        <v>823</v>
      </c>
      <c r="K317" s="73" t="s">
        <v>441</v>
      </c>
      <c r="L317" s="84"/>
    </row>
    <row r="318" ht="42.75" spans="1:12">
      <c r="A318" s="84">
        <v>122</v>
      </c>
      <c r="B318" s="354" t="s">
        <v>2679</v>
      </c>
      <c r="C318" s="73" t="s">
        <v>2680</v>
      </c>
      <c r="D318" s="70" t="s">
        <v>2681</v>
      </c>
      <c r="E318" s="70" t="s">
        <v>2682</v>
      </c>
      <c r="F318" s="73" t="s">
        <v>100</v>
      </c>
      <c r="G318" s="70"/>
      <c r="H318" s="72">
        <v>5200</v>
      </c>
      <c r="I318" s="152">
        <v>4420</v>
      </c>
      <c r="J318" s="152">
        <v>3757</v>
      </c>
      <c r="K318" s="73" t="s">
        <v>441</v>
      </c>
      <c r="L318" s="73" t="s">
        <v>2683</v>
      </c>
    </row>
    <row r="319" ht="42.75" spans="1:12">
      <c r="A319" s="84"/>
      <c r="B319" s="354" t="s">
        <v>2684</v>
      </c>
      <c r="C319" s="73" t="s">
        <v>2685</v>
      </c>
      <c r="D319" s="70"/>
      <c r="E319" s="70"/>
      <c r="F319" s="73" t="s">
        <v>100</v>
      </c>
      <c r="G319" s="70"/>
      <c r="H319" s="72">
        <v>1560</v>
      </c>
      <c r="I319" s="152">
        <v>1326</v>
      </c>
      <c r="J319" s="152">
        <v>1127</v>
      </c>
      <c r="K319" s="73" t="s">
        <v>441</v>
      </c>
      <c r="L319" s="84"/>
    </row>
    <row r="320" ht="42.75" spans="1:12">
      <c r="A320" s="84"/>
      <c r="B320" s="354" t="s">
        <v>2686</v>
      </c>
      <c r="C320" s="73" t="s">
        <v>2687</v>
      </c>
      <c r="D320" s="70"/>
      <c r="E320" s="70"/>
      <c r="F320" s="73" t="s">
        <v>100</v>
      </c>
      <c r="G320" s="70"/>
      <c r="H320" s="72">
        <v>520</v>
      </c>
      <c r="I320" s="152">
        <v>442</v>
      </c>
      <c r="J320" s="152">
        <v>375</v>
      </c>
      <c r="K320" s="73" t="s">
        <v>441</v>
      </c>
      <c r="L320" s="84"/>
    </row>
    <row r="321" ht="42.75" spans="1:12">
      <c r="A321" s="84"/>
      <c r="B321" s="354" t="s">
        <v>2688</v>
      </c>
      <c r="C321" s="73" t="s">
        <v>2689</v>
      </c>
      <c r="D321" s="70"/>
      <c r="E321" s="70"/>
      <c r="F321" s="73" t="s">
        <v>100</v>
      </c>
      <c r="G321" s="70"/>
      <c r="H321" s="72">
        <v>1560</v>
      </c>
      <c r="I321" s="152">
        <v>1326</v>
      </c>
      <c r="J321" s="152">
        <v>1127</v>
      </c>
      <c r="K321" s="73" t="s">
        <v>441</v>
      </c>
      <c r="L321" s="84"/>
    </row>
    <row r="322" ht="42.75" spans="1:12">
      <c r="A322" s="84">
        <v>123</v>
      </c>
      <c r="B322" s="354" t="s">
        <v>2690</v>
      </c>
      <c r="C322" s="73" t="s">
        <v>2691</v>
      </c>
      <c r="D322" s="70" t="s">
        <v>2692</v>
      </c>
      <c r="E322" s="70" t="s">
        <v>2693</v>
      </c>
      <c r="F322" s="73" t="s">
        <v>100</v>
      </c>
      <c r="G322" s="70"/>
      <c r="H322" s="72">
        <v>4000</v>
      </c>
      <c r="I322" s="152">
        <v>3400</v>
      </c>
      <c r="J322" s="152">
        <v>2890</v>
      </c>
      <c r="K322" s="73" t="s">
        <v>441</v>
      </c>
      <c r="L322" s="84" t="s">
        <v>2694</v>
      </c>
    </row>
    <row r="323" ht="42.75" spans="1:12">
      <c r="A323" s="84"/>
      <c r="B323" s="354" t="s">
        <v>2695</v>
      </c>
      <c r="C323" s="73" t="s">
        <v>2696</v>
      </c>
      <c r="D323" s="70"/>
      <c r="E323" s="70"/>
      <c r="F323" s="73" t="s">
        <v>100</v>
      </c>
      <c r="G323" s="70"/>
      <c r="H323" s="72">
        <v>1200</v>
      </c>
      <c r="I323" s="152">
        <v>1020</v>
      </c>
      <c r="J323" s="152">
        <v>867</v>
      </c>
      <c r="K323" s="73" t="s">
        <v>441</v>
      </c>
      <c r="L323" s="84"/>
    </row>
    <row r="324" ht="42.75" spans="1:12">
      <c r="A324" s="84">
        <v>124</v>
      </c>
      <c r="B324" s="354" t="s">
        <v>2697</v>
      </c>
      <c r="C324" s="73" t="s">
        <v>2698</v>
      </c>
      <c r="D324" s="70" t="s">
        <v>2699</v>
      </c>
      <c r="E324" s="70" t="s">
        <v>2700</v>
      </c>
      <c r="F324" s="73" t="s">
        <v>100</v>
      </c>
      <c r="G324" s="70" t="s">
        <v>2701</v>
      </c>
      <c r="H324" s="72">
        <v>4200</v>
      </c>
      <c r="I324" s="152">
        <v>3570</v>
      </c>
      <c r="J324" s="152">
        <v>3034</v>
      </c>
      <c r="K324" s="73" t="s">
        <v>441</v>
      </c>
      <c r="L324" s="73" t="s">
        <v>2702</v>
      </c>
    </row>
    <row r="325" ht="42.75" spans="1:12">
      <c r="A325" s="84"/>
      <c r="B325" s="354" t="s">
        <v>2703</v>
      </c>
      <c r="C325" s="73" t="s">
        <v>2704</v>
      </c>
      <c r="D325" s="70"/>
      <c r="E325" s="70"/>
      <c r="F325" s="73" t="s">
        <v>100</v>
      </c>
      <c r="G325" s="70"/>
      <c r="H325" s="72">
        <v>1260</v>
      </c>
      <c r="I325" s="152">
        <v>1071</v>
      </c>
      <c r="J325" s="152">
        <v>910</v>
      </c>
      <c r="K325" s="73" t="s">
        <v>441</v>
      </c>
      <c r="L325" s="84"/>
    </row>
    <row r="326" ht="57" spans="1:12">
      <c r="A326" s="84"/>
      <c r="B326" s="354" t="s">
        <v>2705</v>
      </c>
      <c r="C326" s="73" t="s">
        <v>2706</v>
      </c>
      <c r="D326" s="70"/>
      <c r="E326" s="70"/>
      <c r="F326" s="73" t="s">
        <v>100</v>
      </c>
      <c r="G326" s="70"/>
      <c r="H326" s="72">
        <v>840</v>
      </c>
      <c r="I326" s="152">
        <v>714</v>
      </c>
      <c r="J326" s="152">
        <v>606</v>
      </c>
      <c r="K326" s="73" t="s">
        <v>441</v>
      </c>
      <c r="L326" s="84"/>
    </row>
    <row r="327" ht="42.75" spans="1:12">
      <c r="A327" s="84">
        <v>125</v>
      </c>
      <c r="B327" s="354" t="s">
        <v>2707</v>
      </c>
      <c r="C327" s="73" t="s">
        <v>2708</v>
      </c>
      <c r="D327" s="70" t="s">
        <v>2709</v>
      </c>
      <c r="E327" s="70" t="s">
        <v>2710</v>
      </c>
      <c r="F327" s="73" t="s">
        <v>100</v>
      </c>
      <c r="G327" s="70"/>
      <c r="H327" s="72">
        <v>4500</v>
      </c>
      <c r="I327" s="152">
        <v>3825</v>
      </c>
      <c r="J327" s="152">
        <v>3251</v>
      </c>
      <c r="K327" s="73" t="s">
        <v>441</v>
      </c>
      <c r="L327" s="73" t="s">
        <v>2711</v>
      </c>
    </row>
    <row r="328" ht="42.75" spans="1:12">
      <c r="A328" s="84"/>
      <c r="B328" s="354" t="s">
        <v>2712</v>
      </c>
      <c r="C328" s="73" t="s">
        <v>2713</v>
      </c>
      <c r="D328" s="70"/>
      <c r="E328" s="70"/>
      <c r="F328" s="73" t="s">
        <v>100</v>
      </c>
      <c r="G328" s="70"/>
      <c r="H328" s="72">
        <v>1350</v>
      </c>
      <c r="I328" s="152">
        <v>1147</v>
      </c>
      <c r="J328" s="152">
        <v>975</v>
      </c>
      <c r="K328" s="73" t="s">
        <v>441</v>
      </c>
      <c r="L328" s="84"/>
    </row>
    <row r="329" ht="57" spans="1:12">
      <c r="A329" s="84"/>
      <c r="B329" s="354" t="s">
        <v>2714</v>
      </c>
      <c r="C329" s="73" t="s">
        <v>2715</v>
      </c>
      <c r="D329" s="70"/>
      <c r="E329" s="70"/>
      <c r="F329" s="73" t="s">
        <v>100</v>
      </c>
      <c r="G329" s="70"/>
      <c r="H329" s="72">
        <v>900</v>
      </c>
      <c r="I329" s="152">
        <v>765</v>
      </c>
      <c r="J329" s="152">
        <v>650</v>
      </c>
      <c r="K329" s="73" t="s">
        <v>441</v>
      </c>
      <c r="L329" s="84"/>
    </row>
    <row r="330" ht="42.75" spans="1:12">
      <c r="A330" s="84">
        <v>126</v>
      </c>
      <c r="B330" s="354" t="s">
        <v>2716</v>
      </c>
      <c r="C330" s="73" t="s">
        <v>2717</v>
      </c>
      <c r="D330" s="70" t="s">
        <v>2718</v>
      </c>
      <c r="E330" s="70" t="s">
        <v>2719</v>
      </c>
      <c r="F330" s="73" t="s">
        <v>100</v>
      </c>
      <c r="G330" s="70"/>
      <c r="H330" s="72">
        <v>4000</v>
      </c>
      <c r="I330" s="152">
        <v>3400</v>
      </c>
      <c r="J330" s="152">
        <v>2890</v>
      </c>
      <c r="K330" s="73" t="s">
        <v>194</v>
      </c>
      <c r="L330" s="84"/>
    </row>
    <row r="331" ht="28.5" spans="1:12">
      <c r="A331" s="84"/>
      <c r="B331" s="354" t="s">
        <v>2720</v>
      </c>
      <c r="C331" s="73" t="s">
        <v>2721</v>
      </c>
      <c r="D331" s="70"/>
      <c r="E331" s="70"/>
      <c r="F331" s="73" t="s">
        <v>100</v>
      </c>
      <c r="G331" s="70"/>
      <c r="H331" s="72">
        <v>1200</v>
      </c>
      <c r="I331" s="152">
        <v>1020</v>
      </c>
      <c r="J331" s="152">
        <v>867</v>
      </c>
      <c r="K331" s="73" t="s">
        <v>194</v>
      </c>
      <c r="L331" s="84"/>
    </row>
    <row r="332" ht="42.75" spans="1:12">
      <c r="A332" s="84">
        <v>127</v>
      </c>
      <c r="B332" s="354" t="s">
        <v>2722</v>
      </c>
      <c r="C332" s="73" t="s">
        <v>2723</v>
      </c>
      <c r="D332" s="70" t="s">
        <v>2724</v>
      </c>
      <c r="E332" s="70" t="s">
        <v>2675</v>
      </c>
      <c r="F332" s="73" t="s">
        <v>100</v>
      </c>
      <c r="G332" s="70"/>
      <c r="H332" s="72">
        <v>4300</v>
      </c>
      <c r="I332" s="152">
        <v>3655</v>
      </c>
      <c r="J332" s="152">
        <v>3106</v>
      </c>
      <c r="K332" s="73" t="s">
        <v>441</v>
      </c>
      <c r="L332" s="84" t="s">
        <v>2725</v>
      </c>
    </row>
    <row r="333" ht="28.5" spans="1:12">
      <c r="A333" s="84"/>
      <c r="B333" s="354" t="s">
        <v>2726</v>
      </c>
      <c r="C333" s="73" t="s">
        <v>2727</v>
      </c>
      <c r="D333" s="70"/>
      <c r="E333" s="70"/>
      <c r="F333" s="73" t="s">
        <v>100</v>
      </c>
      <c r="G333" s="70"/>
      <c r="H333" s="72">
        <v>1290</v>
      </c>
      <c r="I333" s="152">
        <v>1096</v>
      </c>
      <c r="J333" s="152">
        <v>932</v>
      </c>
      <c r="K333" s="73" t="s">
        <v>441</v>
      </c>
      <c r="L333" s="84"/>
    </row>
    <row r="334" ht="42.75" spans="1:12">
      <c r="A334" s="84">
        <v>128</v>
      </c>
      <c r="B334" s="354" t="s">
        <v>2728</v>
      </c>
      <c r="C334" s="73" t="s">
        <v>2729</v>
      </c>
      <c r="D334" s="70" t="s">
        <v>2730</v>
      </c>
      <c r="E334" s="70" t="s">
        <v>2731</v>
      </c>
      <c r="F334" s="73" t="s">
        <v>100</v>
      </c>
      <c r="G334" s="70" t="s">
        <v>2732</v>
      </c>
      <c r="H334" s="72">
        <v>6000</v>
      </c>
      <c r="I334" s="152">
        <v>5100</v>
      </c>
      <c r="J334" s="152">
        <v>4335</v>
      </c>
      <c r="K334" s="73" t="s">
        <v>441</v>
      </c>
      <c r="L334" s="73" t="s">
        <v>2733</v>
      </c>
    </row>
    <row r="335" ht="42.75" spans="1:12">
      <c r="A335" s="84"/>
      <c r="B335" s="354" t="s">
        <v>2734</v>
      </c>
      <c r="C335" s="73" t="s">
        <v>2735</v>
      </c>
      <c r="D335" s="70"/>
      <c r="E335" s="70"/>
      <c r="F335" s="73" t="s">
        <v>100</v>
      </c>
      <c r="G335" s="70"/>
      <c r="H335" s="72">
        <v>1800</v>
      </c>
      <c r="I335" s="152">
        <v>1530</v>
      </c>
      <c r="J335" s="152">
        <v>1300</v>
      </c>
      <c r="K335" s="73" t="s">
        <v>441</v>
      </c>
      <c r="L335" s="84"/>
    </row>
    <row r="336" ht="42.75" spans="1:12">
      <c r="A336" s="84">
        <v>129</v>
      </c>
      <c r="B336" s="354" t="s">
        <v>2736</v>
      </c>
      <c r="C336" s="73" t="s">
        <v>2737</v>
      </c>
      <c r="D336" s="70" t="s">
        <v>2738</v>
      </c>
      <c r="E336" s="70" t="s">
        <v>2739</v>
      </c>
      <c r="F336" s="73" t="s">
        <v>100</v>
      </c>
      <c r="G336" s="70"/>
      <c r="H336" s="72">
        <v>4500</v>
      </c>
      <c r="I336" s="152">
        <v>3825</v>
      </c>
      <c r="J336" s="152">
        <v>3251</v>
      </c>
      <c r="K336" s="73" t="s">
        <v>441</v>
      </c>
      <c r="L336" s="73" t="s">
        <v>2740</v>
      </c>
    </row>
    <row r="337" ht="28.5" spans="1:12">
      <c r="A337" s="84"/>
      <c r="B337" s="354" t="s">
        <v>2741</v>
      </c>
      <c r="C337" s="73" t="s">
        <v>2742</v>
      </c>
      <c r="D337" s="87"/>
      <c r="E337" s="87"/>
      <c r="F337" s="73" t="s">
        <v>100</v>
      </c>
      <c r="G337" s="87"/>
      <c r="H337" s="72">
        <v>1350</v>
      </c>
      <c r="I337" s="152">
        <v>1147</v>
      </c>
      <c r="J337" s="152">
        <v>975</v>
      </c>
      <c r="K337" s="73" t="s">
        <v>441</v>
      </c>
      <c r="L337" s="84"/>
    </row>
    <row r="338" ht="25.5" spans="1:12">
      <c r="A338" s="79" t="s">
        <v>2743</v>
      </c>
      <c r="B338" s="79"/>
      <c r="C338" s="79"/>
      <c r="D338" s="80"/>
      <c r="E338" s="80"/>
      <c r="F338" s="79"/>
      <c r="G338" s="80"/>
      <c r="H338" s="79"/>
      <c r="I338" s="79"/>
      <c r="J338" s="79"/>
      <c r="K338" s="79"/>
      <c r="L338" s="79"/>
    </row>
    <row r="339" ht="354" customHeight="1" spans="1:12">
      <c r="A339" s="70" t="s">
        <v>2744</v>
      </c>
      <c r="B339" s="70"/>
      <c r="C339" s="70"/>
      <c r="D339" s="70"/>
      <c r="E339" s="70"/>
      <c r="F339" s="70"/>
      <c r="G339" s="70"/>
      <c r="H339" s="70"/>
      <c r="I339" s="70"/>
      <c r="J339" s="70"/>
      <c r="K339" s="70"/>
      <c r="L339" s="70"/>
    </row>
    <row r="340" ht="13.5" spans="1:12">
      <c r="A340" s="65" t="s">
        <v>1</v>
      </c>
      <c r="B340" s="64" t="s">
        <v>2</v>
      </c>
      <c r="C340" s="65" t="s">
        <v>3</v>
      </c>
      <c r="D340" s="65" t="s">
        <v>720</v>
      </c>
      <c r="E340" s="65" t="s">
        <v>721</v>
      </c>
      <c r="F340" s="65" t="s">
        <v>7</v>
      </c>
      <c r="G340" s="65" t="s">
        <v>8</v>
      </c>
      <c r="H340" s="65" t="s">
        <v>1693</v>
      </c>
      <c r="I340" s="65"/>
      <c r="J340" s="65"/>
      <c r="K340" s="65" t="s">
        <v>93</v>
      </c>
      <c r="L340" s="88" t="s">
        <v>10</v>
      </c>
    </row>
    <row r="341" ht="13.5" spans="1:12">
      <c r="A341" s="65"/>
      <c r="B341" s="64"/>
      <c r="C341" s="65"/>
      <c r="D341" s="65"/>
      <c r="E341" s="65"/>
      <c r="F341" s="65"/>
      <c r="G341" s="65"/>
      <c r="H341" s="65"/>
      <c r="I341" s="65"/>
      <c r="J341" s="65"/>
      <c r="K341" s="65"/>
      <c r="L341" s="88"/>
    </row>
    <row r="342" spans="1:12">
      <c r="A342" s="65"/>
      <c r="B342" s="64"/>
      <c r="C342" s="65"/>
      <c r="D342" s="65"/>
      <c r="E342" s="65"/>
      <c r="F342" s="65"/>
      <c r="G342" s="65"/>
      <c r="H342" s="65" t="s">
        <v>94</v>
      </c>
      <c r="I342" s="65" t="s">
        <v>95</v>
      </c>
      <c r="J342" s="65" t="s">
        <v>96</v>
      </c>
      <c r="K342" s="65"/>
      <c r="L342" s="88"/>
    </row>
    <row r="343" ht="185.25" spans="1:12">
      <c r="A343" s="73">
        <v>1</v>
      </c>
      <c r="B343" s="355" t="s">
        <v>2745</v>
      </c>
      <c r="C343" s="73" t="s">
        <v>2746</v>
      </c>
      <c r="D343" s="70" t="s">
        <v>2747</v>
      </c>
      <c r="E343" s="70" t="s">
        <v>2748</v>
      </c>
      <c r="F343" s="73" t="s">
        <v>100</v>
      </c>
      <c r="G343" s="70" t="s">
        <v>2749</v>
      </c>
      <c r="H343" s="73">
        <v>40</v>
      </c>
      <c r="I343" s="73">
        <v>34</v>
      </c>
      <c r="J343" s="73">
        <v>28</v>
      </c>
      <c r="K343" s="73" t="s">
        <v>183</v>
      </c>
      <c r="L343" s="73" t="s">
        <v>2750</v>
      </c>
    </row>
    <row r="344" ht="28.5" spans="1:12">
      <c r="A344" s="73"/>
      <c r="B344" s="355" t="s">
        <v>2751</v>
      </c>
      <c r="C344" s="73" t="s">
        <v>2752</v>
      </c>
      <c r="D344" s="70"/>
      <c r="E344" s="70"/>
      <c r="F344" s="73" t="s">
        <v>100</v>
      </c>
      <c r="G344" s="70"/>
      <c r="H344" s="73">
        <v>15</v>
      </c>
      <c r="I344" s="73">
        <v>12</v>
      </c>
      <c r="J344" s="73">
        <v>10</v>
      </c>
      <c r="K344" s="73" t="s">
        <v>183</v>
      </c>
      <c r="L344" s="84"/>
    </row>
    <row r="345" ht="42.75" spans="1:12">
      <c r="A345" s="73"/>
      <c r="B345" s="355" t="s">
        <v>2753</v>
      </c>
      <c r="C345" s="73" t="s">
        <v>2754</v>
      </c>
      <c r="D345" s="70"/>
      <c r="E345" s="70"/>
      <c r="F345" s="73" t="s">
        <v>100</v>
      </c>
      <c r="G345" s="70"/>
      <c r="H345" s="73">
        <v>35</v>
      </c>
      <c r="I345" s="73">
        <v>29</v>
      </c>
      <c r="J345" s="73">
        <v>25</v>
      </c>
      <c r="K345" s="73" t="s">
        <v>183</v>
      </c>
      <c r="L345" s="84"/>
    </row>
    <row r="346" ht="42.75" spans="1:12">
      <c r="A346" s="73"/>
      <c r="B346" s="355" t="s">
        <v>2755</v>
      </c>
      <c r="C346" s="73" t="s">
        <v>2756</v>
      </c>
      <c r="D346" s="70"/>
      <c r="E346" s="70"/>
      <c r="F346" s="73" t="s">
        <v>100</v>
      </c>
      <c r="G346" s="70"/>
      <c r="H346" s="73">
        <v>35</v>
      </c>
      <c r="I346" s="73">
        <v>29</v>
      </c>
      <c r="J346" s="73">
        <v>25</v>
      </c>
      <c r="K346" s="73" t="s">
        <v>183</v>
      </c>
      <c r="L346" s="84"/>
    </row>
    <row r="347" ht="42.75" spans="1:12">
      <c r="A347" s="73"/>
      <c r="B347" s="355" t="s">
        <v>2757</v>
      </c>
      <c r="C347" s="73" t="s">
        <v>2758</v>
      </c>
      <c r="D347" s="70"/>
      <c r="E347" s="70"/>
      <c r="F347" s="73" t="s">
        <v>100</v>
      </c>
      <c r="G347" s="70"/>
      <c r="H347" s="73">
        <v>10</v>
      </c>
      <c r="I347" s="73">
        <v>8</v>
      </c>
      <c r="J347" s="73">
        <v>7</v>
      </c>
      <c r="K347" s="73" t="s">
        <v>183</v>
      </c>
      <c r="L347" s="84"/>
    </row>
    <row r="348" ht="28.5" spans="1:12">
      <c r="A348" s="73">
        <v>2</v>
      </c>
      <c r="B348" s="355" t="s">
        <v>2759</v>
      </c>
      <c r="C348" s="73" t="s">
        <v>2760</v>
      </c>
      <c r="D348" s="70" t="s">
        <v>2761</v>
      </c>
      <c r="E348" s="70" t="s">
        <v>2762</v>
      </c>
      <c r="F348" s="73" t="s">
        <v>100</v>
      </c>
      <c r="G348" s="70"/>
      <c r="H348" s="73" t="s">
        <v>351</v>
      </c>
      <c r="I348" s="73" t="s">
        <v>351</v>
      </c>
      <c r="J348" s="73" t="s">
        <v>351</v>
      </c>
      <c r="K348" s="73" t="s">
        <v>194</v>
      </c>
      <c r="L348" s="73" t="s">
        <v>2763</v>
      </c>
    </row>
    <row r="349" ht="71.25" spans="1:12">
      <c r="A349" s="73">
        <v>3</v>
      </c>
      <c r="B349" s="355" t="s">
        <v>2764</v>
      </c>
      <c r="C349" s="73" t="s">
        <v>2765</v>
      </c>
      <c r="D349" s="70" t="s">
        <v>2766</v>
      </c>
      <c r="E349" s="70" t="s">
        <v>2767</v>
      </c>
      <c r="F349" s="73" t="s">
        <v>100</v>
      </c>
      <c r="G349" s="70" t="s">
        <v>2768</v>
      </c>
      <c r="H349" s="73">
        <v>20</v>
      </c>
      <c r="I349" s="73">
        <v>17</v>
      </c>
      <c r="J349" s="73">
        <v>14</v>
      </c>
      <c r="K349" s="73" t="s">
        <v>183</v>
      </c>
      <c r="L349" s="73" t="s">
        <v>2769</v>
      </c>
    </row>
    <row r="350" ht="28.5" spans="1:12">
      <c r="A350" s="73"/>
      <c r="B350" s="355" t="s">
        <v>2770</v>
      </c>
      <c r="C350" s="73" t="s">
        <v>2771</v>
      </c>
      <c r="D350" s="70"/>
      <c r="E350" s="70"/>
      <c r="F350" s="73" t="s">
        <v>100</v>
      </c>
      <c r="G350" s="70"/>
      <c r="H350" s="73">
        <v>15</v>
      </c>
      <c r="I350" s="73">
        <v>12</v>
      </c>
      <c r="J350" s="73">
        <v>10</v>
      </c>
      <c r="K350" s="73" t="s">
        <v>183</v>
      </c>
      <c r="L350" s="84"/>
    </row>
    <row r="351" ht="42.75" spans="1:12">
      <c r="A351" s="73"/>
      <c r="B351" s="355" t="s">
        <v>2772</v>
      </c>
      <c r="C351" s="73" t="s">
        <v>2773</v>
      </c>
      <c r="D351" s="70"/>
      <c r="E351" s="70"/>
      <c r="F351" s="73" t="s">
        <v>2774</v>
      </c>
      <c r="G351" s="70"/>
      <c r="H351" s="73">
        <v>10</v>
      </c>
      <c r="I351" s="73">
        <v>8</v>
      </c>
      <c r="J351" s="73">
        <v>7</v>
      </c>
      <c r="K351" s="73" t="s">
        <v>183</v>
      </c>
      <c r="L351" s="84"/>
    </row>
    <row r="352" ht="42.75" spans="1:12">
      <c r="A352" s="73"/>
      <c r="B352" s="355" t="s">
        <v>2775</v>
      </c>
      <c r="C352" s="73" t="s">
        <v>2776</v>
      </c>
      <c r="D352" s="70"/>
      <c r="E352" s="70"/>
      <c r="F352" s="73" t="s">
        <v>146</v>
      </c>
      <c r="G352" s="70"/>
      <c r="H352" s="73">
        <v>60</v>
      </c>
      <c r="I352" s="73">
        <v>51</v>
      </c>
      <c r="J352" s="73">
        <v>43</v>
      </c>
      <c r="K352" s="73" t="s">
        <v>183</v>
      </c>
      <c r="L352" s="84"/>
    </row>
    <row r="353" ht="28.5" spans="1:12">
      <c r="A353" s="84">
        <v>4</v>
      </c>
      <c r="B353" s="356" t="s">
        <v>2777</v>
      </c>
      <c r="C353" s="73" t="s">
        <v>2778</v>
      </c>
      <c r="D353" s="70" t="s">
        <v>2779</v>
      </c>
      <c r="E353" s="70" t="s">
        <v>2780</v>
      </c>
      <c r="F353" s="73" t="s">
        <v>2781</v>
      </c>
      <c r="G353" s="70" t="s">
        <v>2782</v>
      </c>
      <c r="H353" s="73">
        <v>50</v>
      </c>
      <c r="I353" s="73">
        <v>42</v>
      </c>
      <c r="J353" s="73">
        <v>36</v>
      </c>
      <c r="K353" s="73" t="s">
        <v>183</v>
      </c>
      <c r="L353" s="73" t="s">
        <v>2783</v>
      </c>
    </row>
    <row r="354" ht="42.75" spans="1:12">
      <c r="A354" s="84"/>
      <c r="B354" s="356" t="s">
        <v>2784</v>
      </c>
      <c r="C354" s="73" t="s">
        <v>2785</v>
      </c>
      <c r="D354" s="70"/>
      <c r="E354" s="70"/>
      <c r="F354" s="73" t="s">
        <v>2781</v>
      </c>
      <c r="G354" s="70"/>
      <c r="H354" s="73">
        <v>15</v>
      </c>
      <c r="I354" s="73">
        <v>12</v>
      </c>
      <c r="J354" s="73">
        <v>10</v>
      </c>
      <c r="K354" s="73" t="s">
        <v>183</v>
      </c>
      <c r="L354" s="84"/>
    </row>
    <row r="355" ht="57" spans="1:12">
      <c r="A355" s="84"/>
      <c r="B355" s="356" t="s">
        <v>2786</v>
      </c>
      <c r="C355" s="73" t="s">
        <v>2787</v>
      </c>
      <c r="D355" s="70"/>
      <c r="E355" s="70"/>
      <c r="F355" s="73" t="s">
        <v>100</v>
      </c>
      <c r="G355" s="70"/>
      <c r="H355" s="73">
        <v>10</v>
      </c>
      <c r="I355" s="73">
        <v>8</v>
      </c>
      <c r="J355" s="73">
        <v>7</v>
      </c>
      <c r="K355" s="73" t="s">
        <v>183</v>
      </c>
      <c r="L355" s="84"/>
    </row>
    <row r="356" ht="57" spans="1:12">
      <c r="A356" s="84"/>
      <c r="B356" s="356" t="s">
        <v>2788</v>
      </c>
      <c r="C356" s="73" t="s">
        <v>2789</v>
      </c>
      <c r="D356" s="70"/>
      <c r="E356" s="70"/>
      <c r="F356" s="73" t="s">
        <v>2781</v>
      </c>
      <c r="G356" s="70"/>
      <c r="H356" s="73">
        <v>10</v>
      </c>
      <c r="I356" s="73">
        <v>8</v>
      </c>
      <c r="J356" s="73">
        <v>7</v>
      </c>
      <c r="K356" s="73" t="s">
        <v>183</v>
      </c>
      <c r="L356" s="84"/>
    </row>
    <row r="357" ht="28.5" spans="1:12">
      <c r="A357" s="73">
        <v>5</v>
      </c>
      <c r="B357" s="355" t="s">
        <v>2790</v>
      </c>
      <c r="C357" s="73" t="s">
        <v>2791</v>
      </c>
      <c r="D357" s="70" t="s">
        <v>2792</v>
      </c>
      <c r="E357" s="70" t="s">
        <v>2793</v>
      </c>
      <c r="F357" s="73" t="s">
        <v>100</v>
      </c>
      <c r="G357" s="70"/>
      <c r="H357" s="73">
        <v>100</v>
      </c>
      <c r="I357" s="73">
        <v>85</v>
      </c>
      <c r="J357" s="73">
        <v>72</v>
      </c>
      <c r="K357" s="73" t="s">
        <v>183</v>
      </c>
      <c r="L357" s="73" t="s">
        <v>2794</v>
      </c>
    </row>
    <row r="358" ht="28.5" spans="1:12">
      <c r="A358" s="73"/>
      <c r="B358" s="355" t="s">
        <v>2795</v>
      </c>
      <c r="C358" s="73" t="s">
        <v>2796</v>
      </c>
      <c r="D358" s="70"/>
      <c r="E358" s="70"/>
      <c r="F358" s="73" t="s">
        <v>100</v>
      </c>
      <c r="G358" s="70"/>
      <c r="H358" s="73">
        <v>15</v>
      </c>
      <c r="I358" s="73">
        <v>12</v>
      </c>
      <c r="J358" s="73">
        <v>10</v>
      </c>
      <c r="K358" s="73" t="s">
        <v>183</v>
      </c>
      <c r="L358" s="84"/>
    </row>
    <row r="359" ht="28.5" spans="1:12">
      <c r="A359" s="73">
        <v>6</v>
      </c>
      <c r="B359" s="355" t="s">
        <v>2797</v>
      </c>
      <c r="C359" s="95" t="s">
        <v>2798</v>
      </c>
      <c r="D359" s="70" t="s">
        <v>2799</v>
      </c>
      <c r="E359" s="70" t="s">
        <v>2800</v>
      </c>
      <c r="F359" s="73" t="s">
        <v>100</v>
      </c>
      <c r="G359" s="70"/>
      <c r="H359" s="73">
        <v>40</v>
      </c>
      <c r="I359" s="73">
        <v>34</v>
      </c>
      <c r="J359" s="73">
        <v>28</v>
      </c>
      <c r="K359" s="73" t="s">
        <v>183</v>
      </c>
      <c r="L359" s="73" t="s">
        <v>2801</v>
      </c>
    </row>
    <row r="360" ht="57" spans="1:12">
      <c r="A360" s="73">
        <v>7</v>
      </c>
      <c r="B360" s="355" t="s">
        <v>2802</v>
      </c>
      <c r="C360" s="73" t="s">
        <v>2803</v>
      </c>
      <c r="D360" s="70" t="s">
        <v>2804</v>
      </c>
      <c r="E360" s="70" t="s">
        <v>2800</v>
      </c>
      <c r="F360" s="73" t="s">
        <v>802</v>
      </c>
      <c r="G360" s="70" t="s">
        <v>2805</v>
      </c>
      <c r="H360" s="73">
        <v>80</v>
      </c>
      <c r="I360" s="73">
        <v>68</v>
      </c>
      <c r="J360" s="73">
        <v>57</v>
      </c>
      <c r="K360" s="73" t="s">
        <v>194</v>
      </c>
      <c r="L360" s="73" t="s">
        <v>2806</v>
      </c>
    </row>
    <row r="361" ht="28.5" spans="1:12">
      <c r="A361" s="73">
        <v>8</v>
      </c>
      <c r="B361" s="355" t="s">
        <v>2807</v>
      </c>
      <c r="C361" s="73" t="s">
        <v>2808</v>
      </c>
      <c r="D361" s="70" t="s">
        <v>2809</v>
      </c>
      <c r="E361" s="70" t="s">
        <v>2800</v>
      </c>
      <c r="F361" s="73" t="s">
        <v>100</v>
      </c>
      <c r="G361" s="70" t="s">
        <v>2810</v>
      </c>
      <c r="H361" s="73">
        <v>80</v>
      </c>
      <c r="I361" s="73">
        <v>68</v>
      </c>
      <c r="J361" s="73">
        <v>57</v>
      </c>
      <c r="K361" s="73" t="s">
        <v>183</v>
      </c>
      <c r="L361" s="73" t="s">
        <v>2811</v>
      </c>
    </row>
    <row r="362" ht="42.75" spans="1:12">
      <c r="A362" s="73"/>
      <c r="B362" s="355" t="s">
        <v>2812</v>
      </c>
      <c r="C362" s="73" t="s">
        <v>2813</v>
      </c>
      <c r="D362" s="70"/>
      <c r="E362" s="70"/>
      <c r="F362" s="73" t="s">
        <v>100</v>
      </c>
      <c r="G362" s="70"/>
      <c r="H362" s="73">
        <v>15</v>
      </c>
      <c r="I362" s="73">
        <v>12</v>
      </c>
      <c r="J362" s="73">
        <v>10</v>
      </c>
      <c r="K362" s="73" t="s">
        <v>183</v>
      </c>
      <c r="L362" s="84"/>
    </row>
    <row r="363" ht="28.5" spans="1:12">
      <c r="A363" s="73">
        <v>9</v>
      </c>
      <c r="B363" s="355" t="s">
        <v>2814</v>
      </c>
      <c r="C363" s="73" t="s">
        <v>2815</v>
      </c>
      <c r="D363" s="70" t="s">
        <v>2816</v>
      </c>
      <c r="E363" s="70" t="s">
        <v>2800</v>
      </c>
      <c r="F363" s="73" t="s">
        <v>164</v>
      </c>
      <c r="G363" s="70"/>
      <c r="H363" s="73">
        <v>60</v>
      </c>
      <c r="I363" s="73">
        <v>51</v>
      </c>
      <c r="J363" s="73">
        <v>43</v>
      </c>
      <c r="K363" s="73" t="s">
        <v>183</v>
      </c>
      <c r="L363" s="73" t="s">
        <v>2817</v>
      </c>
    </row>
    <row r="364" ht="28.5" spans="1:12">
      <c r="A364" s="73"/>
      <c r="B364" s="355" t="s">
        <v>2818</v>
      </c>
      <c r="C364" s="73" t="s">
        <v>2819</v>
      </c>
      <c r="D364" s="70"/>
      <c r="E364" s="70"/>
      <c r="F364" s="73" t="s">
        <v>164</v>
      </c>
      <c r="G364" s="70"/>
      <c r="H364" s="73">
        <v>15</v>
      </c>
      <c r="I364" s="73">
        <v>12</v>
      </c>
      <c r="J364" s="73">
        <v>10</v>
      </c>
      <c r="K364" s="73" t="s">
        <v>183</v>
      </c>
      <c r="L364" s="84"/>
    </row>
    <row r="365" ht="42.75" spans="1:12">
      <c r="A365" s="73">
        <v>10</v>
      </c>
      <c r="B365" s="355" t="s">
        <v>2820</v>
      </c>
      <c r="C365" s="73" t="s">
        <v>2821</v>
      </c>
      <c r="D365" s="70" t="s">
        <v>2822</v>
      </c>
      <c r="E365" s="70" t="s">
        <v>2800</v>
      </c>
      <c r="F365" s="73" t="s">
        <v>164</v>
      </c>
      <c r="G365" s="70"/>
      <c r="H365" s="73">
        <v>60</v>
      </c>
      <c r="I365" s="73">
        <v>51</v>
      </c>
      <c r="J365" s="73">
        <v>43</v>
      </c>
      <c r="K365" s="73" t="s">
        <v>183</v>
      </c>
      <c r="L365" s="73" t="s">
        <v>2823</v>
      </c>
    </row>
    <row r="366" ht="42.75" spans="1:12">
      <c r="A366" s="73">
        <v>11</v>
      </c>
      <c r="B366" s="355" t="s">
        <v>2824</v>
      </c>
      <c r="C366" s="73" t="s">
        <v>2825</v>
      </c>
      <c r="D366" s="70" t="s">
        <v>2826</v>
      </c>
      <c r="E366" s="70" t="s">
        <v>2748</v>
      </c>
      <c r="F366" s="73" t="s">
        <v>100</v>
      </c>
      <c r="G366" s="70" t="s">
        <v>2827</v>
      </c>
      <c r="H366" s="73">
        <v>500</v>
      </c>
      <c r="I366" s="73">
        <v>425</v>
      </c>
      <c r="J366" s="73">
        <v>361</v>
      </c>
      <c r="K366" s="73" t="s">
        <v>183</v>
      </c>
      <c r="L366" s="73" t="s">
        <v>2828</v>
      </c>
    </row>
    <row r="367" ht="42.75" spans="1:12">
      <c r="A367" s="73"/>
      <c r="B367" s="355" t="s">
        <v>2829</v>
      </c>
      <c r="C367" s="73" t="s">
        <v>2830</v>
      </c>
      <c r="D367" s="70"/>
      <c r="E367" s="70"/>
      <c r="F367" s="73" t="s">
        <v>100</v>
      </c>
      <c r="G367" s="70"/>
      <c r="H367" s="73">
        <v>300</v>
      </c>
      <c r="I367" s="73">
        <v>255</v>
      </c>
      <c r="J367" s="73">
        <v>216</v>
      </c>
      <c r="K367" s="73" t="s">
        <v>183</v>
      </c>
      <c r="L367" s="73"/>
    </row>
    <row r="368" ht="28.5" spans="1:12">
      <c r="A368" s="73">
        <v>12</v>
      </c>
      <c r="B368" s="355" t="s">
        <v>2831</v>
      </c>
      <c r="C368" s="73" t="s">
        <v>2832</v>
      </c>
      <c r="D368" s="70" t="s">
        <v>2833</v>
      </c>
      <c r="E368" s="70" t="s">
        <v>2834</v>
      </c>
      <c r="F368" s="73" t="s">
        <v>267</v>
      </c>
      <c r="G368" s="70"/>
      <c r="H368" s="73">
        <v>3</v>
      </c>
      <c r="I368" s="73">
        <v>2</v>
      </c>
      <c r="J368" s="73">
        <v>2</v>
      </c>
      <c r="K368" s="73" t="s">
        <v>183</v>
      </c>
      <c r="L368" s="73" t="s">
        <v>2835</v>
      </c>
    </row>
    <row r="369" ht="28.5" spans="1:12">
      <c r="A369" s="73">
        <v>13</v>
      </c>
      <c r="B369" s="355" t="s">
        <v>2836</v>
      </c>
      <c r="C369" s="73" t="s">
        <v>2837</v>
      </c>
      <c r="D369" s="70" t="s">
        <v>2838</v>
      </c>
      <c r="E369" s="70" t="s">
        <v>2834</v>
      </c>
      <c r="F369" s="73" t="s">
        <v>267</v>
      </c>
      <c r="G369" s="70"/>
      <c r="H369" s="73">
        <v>2</v>
      </c>
      <c r="I369" s="73">
        <v>2</v>
      </c>
      <c r="J369" s="73">
        <v>2</v>
      </c>
      <c r="K369" s="73" t="s">
        <v>194</v>
      </c>
      <c r="L369" s="102"/>
    </row>
    <row r="370" ht="85.5" spans="1:12">
      <c r="A370" s="73">
        <v>14</v>
      </c>
      <c r="B370" s="355" t="s">
        <v>2839</v>
      </c>
      <c r="C370" s="73" t="s">
        <v>2840</v>
      </c>
      <c r="D370" s="70" t="s">
        <v>2841</v>
      </c>
      <c r="E370" s="70" t="s">
        <v>2842</v>
      </c>
      <c r="F370" s="73" t="s">
        <v>100</v>
      </c>
      <c r="G370" s="70" t="s">
        <v>2843</v>
      </c>
      <c r="H370" s="73">
        <v>2400</v>
      </c>
      <c r="I370" s="73">
        <v>2040</v>
      </c>
      <c r="J370" s="73">
        <v>1734</v>
      </c>
      <c r="K370" s="73" t="s">
        <v>183</v>
      </c>
      <c r="L370" s="73" t="s">
        <v>2844</v>
      </c>
    </row>
    <row r="371" ht="57" spans="1:12">
      <c r="A371" s="73">
        <v>15</v>
      </c>
      <c r="B371" s="355" t="s">
        <v>2845</v>
      </c>
      <c r="C371" s="73" t="s">
        <v>2846</v>
      </c>
      <c r="D371" s="70" t="s">
        <v>2847</v>
      </c>
      <c r="E371" s="70" t="s">
        <v>2848</v>
      </c>
      <c r="F371" s="73" t="s">
        <v>100</v>
      </c>
      <c r="G371" s="70" t="s">
        <v>2849</v>
      </c>
      <c r="H371" s="73">
        <v>2500</v>
      </c>
      <c r="I371" s="73">
        <f>H371*0.85</f>
        <v>2125</v>
      </c>
      <c r="J371" s="73">
        <v>1806</v>
      </c>
      <c r="K371" s="73" t="s">
        <v>183</v>
      </c>
      <c r="L371" s="73" t="s">
        <v>2850</v>
      </c>
    </row>
    <row r="372" ht="28.5" spans="1:12">
      <c r="A372" s="73">
        <v>16</v>
      </c>
      <c r="B372" s="355" t="s">
        <v>2851</v>
      </c>
      <c r="C372" s="73" t="s">
        <v>2852</v>
      </c>
      <c r="D372" s="70" t="s">
        <v>2853</v>
      </c>
      <c r="E372" s="70" t="s">
        <v>2854</v>
      </c>
      <c r="F372" s="73" t="s">
        <v>100</v>
      </c>
      <c r="G372" s="70"/>
      <c r="H372" s="73">
        <v>50</v>
      </c>
      <c r="I372" s="73">
        <v>42</v>
      </c>
      <c r="J372" s="73">
        <v>36</v>
      </c>
      <c r="K372" s="73" t="s">
        <v>194</v>
      </c>
      <c r="L372" s="102"/>
    </row>
    <row r="373" ht="114" spans="1:12">
      <c r="A373" s="73">
        <v>17</v>
      </c>
      <c r="B373" s="355" t="s">
        <v>2855</v>
      </c>
      <c r="C373" s="73" t="s">
        <v>2856</v>
      </c>
      <c r="D373" s="70" t="s">
        <v>2857</v>
      </c>
      <c r="E373" s="70" t="s">
        <v>2858</v>
      </c>
      <c r="F373" s="73" t="s">
        <v>786</v>
      </c>
      <c r="G373" s="70" t="s">
        <v>2859</v>
      </c>
      <c r="H373" s="73">
        <v>3000</v>
      </c>
      <c r="I373" s="73">
        <v>2550</v>
      </c>
      <c r="J373" s="73">
        <v>2167</v>
      </c>
      <c r="K373" s="73" t="s">
        <v>441</v>
      </c>
      <c r="L373" s="73" t="s">
        <v>2860</v>
      </c>
    </row>
    <row r="374" ht="42.75" spans="1:12">
      <c r="A374" s="73"/>
      <c r="B374" s="355" t="s">
        <v>2861</v>
      </c>
      <c r="C374" s="73" t="s">
        <v>2862</v>
      </c>
      <c r="D374" s="70"/>
      <c r="E374" s="70"/>
      <c r="F374" s="73" t="s">
        <v>786</v>
      </c>
      <c r="G374" s="70"/>
      <c r="H374" s="73">
        <v>900</v>
      </c>
      <c r="I374" s="73">
        <v>765</v>
      </c>
      <c r="J374" s="73">
        <v>650</v>
      </c>
      <c r="K374" s="73" t="s">
        <v>441</v>
      </c>
      <c r="L374" s="84"/>
    </row>
    <row r="375" ht="42.75" spans="1:12">
      <c r="A375" s="73"/>
      <c r="B375" s="355" t="s">
        <v>2863</v>
      </c>
      <c r="C375" s="73" t="s">
        <v>2864</v>
      </c>
      <c r="D375" s="70"/>
      <c r="E375" s="70"/>
      <c r="F375" s="73" t="s">
        <v>786</v>
      </c>
      <c r="G375" s="70"/>
      <c r="H375" s="73">
        <v>600</v>
      </c>
      <c r="I375" s="73">
        <v>510</v>
      </c>
      <c r="J375" s="73">
        <v>433</v>
      </c>
      <c r="K375" s="73" t="s">
        <v>441</v>
      </c>
      <c r="L375" s="84"/>
    </row>
    <row r="376" ht="142.5" spans="1:12">
      <c r="A376" s="73">
        <v>18</v>
      </c>
      <c r="B376" s="355" t="s">
        <v>2865</v>
      </c>
      <c r="C376" s="73" t="s">
        <v>2866</v>
      </c>
      <c r="D376" s="70" t="s">
        <v>2867</v>
      </c>
      <c r="E376" s="70" t="s">
        <v>2868</v>
      </c>
      <c r="F376" s="73" t="s">
        <v>786</v>
      </c>
      <c r="G376" s="70" t="s">
        <v>2869</v>
      </c>
      <c r="H376" s="73">
        <v>3400</v>
      </c>
      <c r="I376" s="73">
        <v>2890</v>
      </c>
      <c r="J376" s="73">
        <v>2456</v>
      </c>
      <c r="K376" s="73" t="s">
        <v>441</v>
      </c>
      <c r="L376" s="73" t="s">
        <v>2870</v>
      </c>
    </row>
    <row r="377" ht="42.75" spans="1:12">
      <c r="A377" s="73"/>
      <c r="B377" s="355" t="s">
        <v>2871</v>
      </c>
      <c r="C377" s="73" t="s">
        <v>2872</v>
      </c>
      <c r="D377" s="70"/>
      <c r="E377" s="70"/>
      <c r="F377" s="73" t="s">
        <v>786</v>
      </c>
      <c r="G377" s="70"/>
      <c r="H377" s="73">
        <v>1020</v>
      </c>
      <c r="I377" s="73">
        <v>867</v>
      </c>
      <c r="J377" s="73">
        <v>736</v>
      </c>
      <c r="K377" s="73" t="s">
        <v>441</v>
      </c>
      <c r="L377" s="84"/>
    </row>
    <row r="378" ht="42.75" spans="1:12">
      <c r="A378" s="73"/>
      <c r="B378" s="355" t="s">
        <v>2873</v>
      </c>
      <c r="C378" s="73" t="s">
        <v>2874</v>
      </c>
      <c r="D378" s="70"/>
      <c r="E378" s="70"/>
      <c r="F378" s="73" t="s">
        <v>786</v>
      </c>
      <c r="G378" s="70"/>
      <c r="H378" s="73">
        <v>680</v>
      </c>
      <c r="I378" s="73">
        <v>578</v>
      </c>
      <c r="J378" s="73">
        <v>491</v>
      </c>
      <c r="K378" s="73" t="s">
        <v>441</v>
      </c>
      <c r="L378" s="84"/>
    </row>
    <row r="379" ht="57" spans="1:12">
      <c r="A379" s="73">
        <v>19</v>
      </c>
      <c r="B379" s="355" t="s">
        <v>2875</v>
      </c>
      <c r="C379" s="73" t="s">
        <v>2876</v>
      </c>
      <c r="D379" s="70" t="s">
        <v>2877</v>
      </c>
      <c r="E379" s="70" t="s">
        <v>2878</v>
      </c>
      <c r="F379" s="73" t="s">
        <v>786</v>
      </c>
      <c r="G379" s="70"/>
      <c r="H379" s="73">
        <v>4000</v>
      </c>
      <c r="I379" s="73">
        <v>3400</v>
      </c>
      <c r="J379" s="73">
        <v>2890</v>
      </c>
      <c r="K379" s="73" t="s">
        <v>441</v>
      </c>
      <c r="L379" s="102"/>
    </row>
    <row r="380" ht="57" spans="1:12">
      <c r="A380" s="73"/>
      <c r="B380" s="355" t="s">
        <v>2879</v>
      </c>
      <c r="C380" s="73" t="s">
        <v>2880</v>
      </c>
      <c r="D380" s="70"/>
      <c r="E380" s="70"/>
      <c r="F380" s="73" t="s">
        <v>786</v>
      </c>
      <c r="G380" s="70"/>
      <c r="H380" s="73">
        <v>1200</v>
      </c>
      <c r="I380" s="73">
        <v>1020</v>
      </c>
      <c r="J380" s="73">
        <v>867</v>
      </c>
      <c r="K380" s="73" t="s">
        <v>441</v>
      </c>
      <c r="L380" s="102"/>
    </row>
    <row r="381" ht="57" spans="1:12">
      <c r="A381" s="73"/>
      <c r="B381" s="355" t="s">
        <v>2881</v>
      </c>
      <c r="C381" s="73" t="s">
        <v>2882</v>
      </c>
      <c r="D381" s="70"/>
      <c r="E381" s="70"/>
      <c r="F381" s="73" t="s">
        <v>786</v>
      </c>
      <c r="G381" s="70"/>
      <c r="H381" s="73">
        <v>800</v>
      </c>
      <c r="I381" s="73">
        <v>680</v>
      </c>
      <c r="J381" s="73">
        <v>578</v>
      </c>
      <c r="K381" s="73" t="s">
        <v>441</v>
      </c>
      <c r="L381" s="102"/>
    </row>
    <row r="382" ht="57" spans="1:12">
      <c r="A382" s="73">
        <v>20</v>
      </c>
      <c r="B382" s="355" t="s">
        <v>2883</v>
      </c>
      <c r="C382" s="73" t="s">
        <v>2884</v>
      </c>
      <c r="D382" s="70" t="s">
        <v>2885</v>
      </c>
      <c r="E382" s="70" t="s">
        <v>2886</v>
      </c>
      <c r="F382" s="73" t="s">
        <v>786</v>
      </c>
      <c r="G382" s="70"/>
      <c r="H382" s="73">
        <v>3800</v>
      </c>
      <c r="I382" s="73">
        <v>3230</v>
      </c>
      <c r="J382" s="73">
        <v>2745</v>
      </c>
      <c r="K382" s="73" t="s">
        <v>441</v>
      </c>
      <c r="L382" s="73" t="s">
        <v>2887</v>
      </c>
    </row>
    <row r="383" ht="42.75" spans="1:12">
      <c r="A383" s="73"/>
      <c r="B383" s="355" t="s">
        <v>2888</v>
      </c>
      <c r="C383" s="73" t="s">
        <v>2889</v>
      </c>
      <c r="D383" s="70"/>
      <c r="E383" s="70"/>
      <c r="F383" s="73" t="s">
        <v>786</v>
      </c>
      <c r="G383" s="70"/>
      <c r="H383" s="73">
        <v>1140</v>
      </c>
      <c r="I383" s="73">
        <v>969</v>
      </c>
      <c r="J383" s="73">
        <v>823</v>
      </c>
      <c r="K383" s="73" t="s">
        <v>441</v>
      </c>
      <c r="L383" s="84"/>
    </row>
    <row r="384" ht="57" spans="1:12">
      <c r="A384" s="73">
        <v>21</v>
      </c>
      <c r="B384" s="355" t="s">
        <v>2890</v>
      </c>
      <c r="C384" s="73" t="s">
        <v>2891</v>
      </c>
      <c r="D384" s="70" t="s">
        <v>2892</v>
      </c>
      <c r="E384" s="70" t="s">
        <v>2893</v>
      </c>
      <c r="F384" s="73" t="s">
        <v>100</v>
      </c>
      <c r="G384" s="70"/>
      <c r="H384" s="73">
        <v>3000</v>
      </c>
      <c r="I384" s="73">
        <v>2550</v>
      </c>
      <c r="J384" s="73">
        <v>2167</v>
      </c>
      <c r="K384" s="73" t="s">
        <v>441</v>
      </c>
      <c r="L384" s="73" t="s">
        <v>2894</v>
      </c>
    </row>
    <row r="385" ht="42.75" spans="1:12">
      <c r="A385" s="73"/>
      <c r="B385" s="355" t="s">
        <v>2895</v>
      </c>
      <c r="C385" s="73" t="s">
        <v>2896</v>
      </c>
      <c r="D385" s="70"/>
      <c r="E385" s="70"/>
      <c r="F385" s="73" t="s">
        <v>100</v>
      </c>
      <c r="G385" s="70"/>
      <c r="H385" s="73">
        <f>H384*0.3</f>
        <v>900</v>
      </c>
      <c r="I385" s="73">
        <v>765</v>
      </c>
      <c r="J385" s="73">
        <v>650</v>
      </c>
      <c r="K385" s="73" t="s">
        <v>441</v>
      </c>
      <c r="L385" s="84"/>
    </row>
    <row r="386" ht="71.25" spans="1:12">
      <c r="A386" s="73"/>
      <c r="B386" s="355" t="s">
        <v>2897</v>
      </c>
      <c r="C386" s="73" t="s">
        <v>2898</v>
      </c>
      <c r="D386" s="70"/>
      <c r="E386" s="70"/>
      <c r="F386" s="73" t="s">
        <v>100</v>
      </c>
      <c r="G386" s="70"/>
      <c r="H386" s="73">
        <v>3000</v>
      </c>
      <c r="I386" s="73">
        <v>2550</v>
      </c>
      <c r="J386" s="73">
        <v>2167</v>
      </c>
      <c r="K386" s="73" t="s">
        <v>441</v>
      </c>
      <c r="L386" s="84"/>
    </row>
    <row r="387" ht="57" spans="1:12">
      <c r="A387" s="73">
        <v>22</v>
      </c>
      <c r="B387" s="355" t="s">
        <v>2899</v>
      </c>
      <c r="C387" s="73" t="s">
        <v>2900</v>
      </c>
      <c r="D387" s="70" t="s">
        <v>2901</v>
      </c>
      <c r="E387" s="70" t="s">
        <v>2902</v>
      </c>
      <c r="F387" s="73" t="s">
        <v>786</v>
      </c>
      <c r="G387" s="70" t="s">
        <v>2903</v>
      </c>
      <c r="H387" s="73">
        <v>4000</v>
      </c>
      <c r="I387" s="73">
        <v>3400</v>
      </c>
      <c r="J387" s="73">
        <v>2890</v>
      </c>
      <c r="K387" s="73" t="s">
        <v>441</v>
      </c>
      <c r="L387" s="73" t="s">
        <v>2904</v>
      </c>
    </row>
    <row r="388" ht="42.75" spans="1:12">
      <c r="A388" s="73"/>
      <c r="B388" s="355" t="s">
        <v>2905</v>
      </c>
      <c r="C388" s="73" t="s">
        <v>2906</v>
      </c>
      <c r="D388" s="70"/>
      <c r="E388" s="70"/>
      <c r="F388" s="73" t="s">
        <v>786</v>
      </c>
      <c r="G388" s="70"/>
      <c r="H388" s="73">
        <v>1200</v>
      </c>
      <c r="I388" s="73">
        <v>1020</v>
      </c>
      <c r="J388" s="73">
        <v>867</v>
      </c>
      <c r="K388" s="73" t="s">
        <v>441</v>
      </c>
      <c r="L388" s="84"/>
    </row>
    <row r="389" ht="57" spans="1:12">
      <c r="A389" s="73"/>
      <c r="B389" s="355" t="s">
        <v>2907</v>
      </c>
      <c r="C389" s="73" t="s">
        <v>2908</v>
      </c>
      <c r="D389" s="70"/>
      <c r="E389" s="70"/>
      <c r="F389" s="73" t="s">
        <v>786</v>
      </c>
      <c r="G389" s="70"/>
      <c r="H389" s="73">
        <v>800</v>
      </c>
      <c r="I389" s="73">
        <v>680</v>
      </c>
      <c r="J389" s="73">
        <v>578</v>
      </c>
      <c r="K389" s="73" t="s">
        <v>441</v>
      </c>
      <c r="L389" s="84"/>
    </row>
    <row r="390" ht="57" spans="1:12">
      <c r="A390" s="73">
        <v>23</v>
      </c>
      <c r="B390" s="355" t="s">
        <v>2909</v>
      </c>
      <c r="C390" s="73" t="s">
        <v>2910</v>
      </c>
      <c r="D390" s="70" t="s">
        <v>2911</v>
      </c>
      <c r="E390" s="70" t="s">
        <v>2902</v>
      </c>
      <c r="F390" s="73" t="s">
        <v>786</v>
      </c>
      <c r="G390" s="70" t="s">
        <v>2903</v>
      </c>
      <c r="H390" s="73">
        <v>3800</v>
      </c>
      <c r="I390" s="73">
        <v>3230</v>
      </c>
      <c r="J390" s="73">
        <v>2745</v>
      </c>
      <c r="K390" s="73" t="s">
        <v>441</v>
      </c>
      <c r="L390" s="73" t="s">
        <v>2912</v>
      </c>
    </row>
    <row r="391" ht="42.75" spans="1:12">
      <c r="A391" s="73"/>
      <c r="B391" s="355" t="s">
        <v>2913</v>
      </c>
      <c r="C391" s="95" t="s">
        <v>2914</v>
      </c>
      <c r="D391" s="70"/>
      <c r="E391" s="70"/>
      <c r="F391" s="73" t="s">
        <v>786</v>
      </c>
      <c r="G391" s="70"/>
      <c r="H391" s="73">
        <v>1140</v>
      </c>
      <c r="I391" s="73">
        <v>969</v>
      </c>
      <c r="J391" s="73">
        <v>823</v>
      </c>
      <c r="K391" s="73" t="s">
        <v>441</v>
      </c>
      <c r="L391" s="84"/>
    </row>
    <row r="392" ht="71.25" spans="1:12">
      <c r="A392" s="73">
        <v>24</v>
      </c>
      <c r="B392" s="355" t="s">
        <v>2915</v>
      </c>
      <c r="C392" s="95" t="s">
        <v>2916</v>
      </c>
      <c r="D392" s="70" t="s">
        <v>2917</v>
      </c>
      <c r="E392" s="70" t="s">
        <v>2918</v>
      </c>
      <c r="F392" s="73" t="s">
        <v>786</v>
      </c>
      <c r="G392" s="70" t="s">
        <v>2903</v>
      </c>
      <c r="H392" s="73">
        <v>4000</v>
      </c>
      <c r="I392" s="73">
        <f>H392*0.85</f>
        <v>3400</v>
      </c>
      <c r="J392" s="73">
        <f>I392*0.85</f>
        <v>2890</v>
      </c>
      <c r="K392" s="73" t="s">
        <v>441</v>
      </c>
      <c r="L392" s="73" t="s">
        <v>2919</v>
      </c>
    </row>
    <row r="393" ht="42.75" spans="1:12">
      <c r="A393" s="73"/>
      <c r="B393" s="355" t="s">
        <v>2920</v>
      </c>
      <c r="C393" s="95" t="s">
        <v>2921</v>
      </c>
      <c r="D393" s="70"/>
      <c r="E393" s="70"/>
      <c r="F393" s="73" t="s">
        <v>786</v>
      </c>
      <c r="G393" s="70"/>
      <c r="H393" s="73">
        <v>1200</v>
      </c>
      <c r="I393" s="73">
        <v>1020</v>
      </c>
      <c r="J393" s="73">
        <v>867</v>
      </c>
      <c r="K393" s="73" t="s">
        <v>441</v>
      </c>
      <c r="L393" s="84"/>
    </row>
    <row r="394" ht="57" spans="1:12">
      <c r="A394" s="73"/>
      <c r="B394" s="355" t="s">
        <v>2922</v>
      </c>
      <c r="C394" s="95" t="s">
        <v>2923</v>
      </c>
      <c r="D394" s="70"/>
      <c r="E394" s="70"/>
      <c r="F394" s="73" t="s">
        <v>786</v>
      </c>
      <c r="G394" s="70"/>
      <c r="H394" s="73">
        <v>600</v>
      </c>
      <c r="I394" s="73">
        <v>510</v>
      </c>
      <c r="J394" s="73">
        <v>433</v>
      </c>
      <c r="K394" s="73" t="s">
        <v>441</v>
      </c>
      <c r="L394" s="84"/>
    </row>
    <row r="395" ht="71.25" spans="1:12">
      <c r="A395" s="73">
        <v>25</v>
      </c>
      <c r="B395" s="355" t="s">
        <v>2924</v>
      </c>
      <c r="C395" s="73" t="s">
        <v>2925</v>
      </c>
      <c r="D395" s="70" t="s">
        <v>2926</v>
      </c>
      <c r="E395" s="70" t="s">
        <v>2927</v>
      </c>
      <c r="F395" s="84" t="s">
        <v>100</v>
      </c>
      <c r="G395" s="70" t="s">
        <v>2928</v>
      </c>
      <c r="H395" s="73">
        <v>2800</v>
      </c>
      <c r="I395" s="73">
        <v>2380</v>
      </c>
      <c r="J395" s="73">
        <v>2023</v>
      </c>
      <c r="K395" s="73" t="s">
        <v>441</v>
      </c>
      <c r="L395" s="73" t="s">
        <v>2929</v>
      </c>
    </row>
    <row r="396" ht="42.75" spans="1:12">
      <c r="A396" s="73"/>
      <c r="B396" s="355" t="s">
        <v>2930</v>
      </c>
      <c r="C396" s="73" t="s">
        <v>2931</v>
      </c>
      <c r="D396" s="70"/>
      <c r="E396" s="70"/>
      <c r="F396" s="84" t="s">
        <v>100</v>
      </c>
      <c r="G396" s="70"/>
      <c r="H396" s="73">
        <v>840</v>
      </c>
      <c r="I396" s="73">
        <v>714</v>
      </c>
      <c r="J396" s="73">
        <v>606</v>
      </c>
      <c r="K396" s="73" t="s">
        <v>441</v>
      </c>
      <c r="L396" s="84"/>
    </row>
    <row r="397" ht="128.25" spans="1:12">
      <c r="A397" s="73">
        <v>26</v>
      </c>
      <c r="B397" s="355" t="s">
        <v>2932</v>
      </c>
      <c r="C397" s="73" t="s">
        <v>2933</v>
      </c>
      <c r="D397" s="70" t="s">
        <v>2926</v>
      </c>
      <c r="E397" s="70" t="s">
        <v>2927</v>
      </c>
      <c r="F397" s="84" t="s">
        <v>100</v>
      </c>
      <c r="G397" s="70" t="s">
        <v>2934</v>
      </c>
      <c r="H397" s="73">
        <v>4000</v>
      </c>
      <c r="I397" s="73">
        <v>3400</v>
      </c>
      <c r="J397" s="73">
        <v>2890</v>
      </c>
      <c r="K397" s="73" t="s">
        <v>441</v>
      </c>
      <c r="L397" s="73" t="s">
        <v>2935</v>
      </c>
    </row>
    <row r="398" ht="42.75" spans="1:12">
      <c r="A398" s="73"/>
      <c r="B398" s="355" t="s">
        <v>2936</v>
      </c>
      <c r="C398" s="73" t="s">
        <v>2937</v>
      </c>
      <c r="D398" s="70"/>
      <c r="E398" s="70"/>
      <c r="F398" s="84" t="s">
        <v>100</v>
      </c>
      <c r="G398" s="87"/>
      <c r="H398" s="73">
        <v>1200</v>
      </c>
      <c r="I398" s="73">
        <v>1020</v>
      </c>
      <c r="J398" s="73">
        <v>867</v>
      </c>
      <c r="K398" s="73" t="s">
        <v>441</v>
      </c>
      <c r="L398" s="84"/>
    </row>
    <row r="399" ht="28.5" spans="1:12">
      <c r="A399" s="73">
        <v>27</v>
      </c>
      <c r="B399" s="355" t="s">
        <v>2938</v>
      </c>
      <c r="C399" s="95" t="s">
        <v>2939</v>
      </c>
      <c r="D399" s="70" t="s">
        <v>2940</v>
      </c>
      <c r="E399" s="70" t="s">
        <v>2941</v>
      </c>
      <c r="F399" s="84" t="s">
        <v>100</v>
      </c>
      <c r="G399" s="87"/>
      <c r="H399" s="73">
        <v>1900</v>
      </c>
      <c r="I399" s="73">
        <v>1615</v>
      </c>
      <c r="J399" s="73">
        <v>1372</v>
      </c>
      <c r="K399" s="73" t="s">
        <v>183</v>
      </c>
      <c r="L399" s="73" t="s">
        <v>2942</v>
      </c>
    </row>
    <row r="400" ht="28.5" spans="1:12">
      <c r="A400" s="73"/>
      <c r="B400" s="355" t="s">
        <v>2943</v>
      </c>
      <c r="C400" s="73" t="s">
        <v>2944</v>
      </c>
      <c r="D400" s="70"/>
      <c r="E400" s="70"/>
      <c r="F400" s="84" t="s">
        <v>100</v>
      </c>
      <c r="G400" s="70"/>
      <c r="H400" s="73">
        <v>570</v>
      </c>
      <c r="I400" s="73">
        <v>484</v>
      </c>
      <c r="J400" s="73">
        <v>411</v>
      </c>
      <c r="K400" s="73" t="s">
        <v>183</v>
      </c>
      <c r="L400" s="73"/>
    </row>
    <row r="401" ht="42.75" spans="1:12">
      <c r="A401" s="73">
        <v>28</v>
      </c>
      <c r="B401" s="355" t="s">
        <v>2945</v>
      </c>
      <c r="C401" s="73" t="s">
        <v>2946</v>
      </c>
      <c r="D401" s="70" t="s">
        <v>2947</v>
      </c>
      <c r="E401" s="70" t="s">
        <v>2948</v>
      </c>
      <c r="F401" s="84" t="s">
        <v>100</v>
      </c>
      <c r="G401" s="70" t="s">
        <v>2949</v>
      </c>
      <c r="H401" s="73">
        <v>6500</v>
      </c>
      <c r="I401" s="73">
        <v>5525</v>
      </c>
      <c r="J401" s="73">
        <v>4696</v>
      </c>
      <c r="K401" s="73" t="s">
        <v>194</v>
      </c>
      <c r="L401" s="102"/>
    </row>
    <row r="402" ht="42.75" spans="1:12">
      <c r="A402" s="73"/>
      <c r="B402" s="355" t="s">
        <v>2950</v>
      </c>
      <c r="C402" s="73" t="s">
        <v>2951</v>
      </c>
      <c r="D402" s="70"/>
      <c r="E402" s="70"/>
      <c r="F402" s="84" t="s">
        <v>100</v>
      </c>
      <c r="G402" s="87"/>
      <c r="H402" s="73">
        <v>1950</v>
      </c>
      <c r="I402" s="73">
        <v>1657</v>
      </c>
      <c r="J402" s="73">
        <v>1408</v>
      </c>
      <c r="K402" s="73" t="s">
        <v>194</v>
      </c>
      <c r="L402" s="102"/>
    </row>
    <row r="403" ht="42.75" spans="1:12">
      <c r="A403" s="73">
        <v>29</v>
      </c>
      <c r="B403" s="355" t="s">
        <v>2952</v>
      </c>
      <c r="C403" s="73" t="s">
        <v>2953</v>
      </c>
      <c r="D403" s="70" t="s">
        <v>2954</v>
      </c>
      <c r="E403" s="70" t="s">
        <v>2955</v>
      </c>
      <c r="F403" s="84" t="s">
        <v>100</v>
      </c>
      <c r="G403" s="87"/>
      <c r="H403" s="73">
        <v>3100</v>
      </c>
      <c r="I403" s="73">
        <v>2635</v>
      </c>
      <c r="J403" s="73">
        <v>2239</v>
      </c>
      <c r="K403" s="73" t="s">
        <v>194</v>
      </c>
      <c r="L403" s="102"/>
    </row>
    <row r="404" ht="42.75" spans="1:12">
      <c r="A404" s="73"/>
      <c r="B404" s="355" t="s">
        <v>2956</v>
      </c>
      <c r="C404" s="73" t="s">
        <v>2957</v>
      </c>
      <c r="D404" s="70"/>
      <c r="E404" s="70"/>
      <c r="F404" s="84" t="s">
        <v>100</v>
      </c>
      <c r="G404" s="87"/>
      <c r="H404" s="73">
        <v>930</v>
      </c>
      <c r="I404" s="73">
        <v>790</v>
      </c>
      <c r="J404" s="73">
        <v>671</v>
      </c>
      <c r="K404" s="73" t="s">
        <v>194</v>
      </c>
      <c r="L404" s="102"/>
    </row>
    <row r="405" ht="42.75" spans="1:12">
      <c r="A405" s="73">
        <v>30</v>
      </c>
      <c r="B405" s="355" t="s">
        <v>2958</v>
      </c>
      <c r="C405" s="73" t="s">
        <v>2959</v>
      </c>
      <c r="D405" s="70" t="s">
        <v>2960</v>
      </c>
      <c r="E405" s="70" t="s">
        <v>2961</v>
      </c>
      <c r="F405" s="84" t="s">
        <v>100</v>
      </c>
      <c r="G405" s="87"/>
      <c r="H405" s="73">
        <v>960</v>
      </c>
      <c r="I405" s="73">
        <v>816</v>
      </c>
      <c r="J405" s="73">
        <v>693</v>
      </c>
      <c r="K405" s="73" t="s">
        <v>194</v>
      </c>
      <c r="L405" s="102"/>
    </row>
    <row r="406" ht="71.25" spans="1:12">
      <c r="A406" s="73">
        <v>31</v>
      </c>
      <c r="B406" s="355" t="s">
        <v>2962</v>
      </c>
      <c r="C406" s="73" t="s">
        <v>2963</v>
      </c>
      <c r="D406" s="70" t="s">
        <v>2964</v>
      </c>
      <c r="E406" s="70" t="s">
        <v>2927</v>
      </c>
      <c r="F406" s="84" t="s">
        <v>100</v>
      </c>
      <c r="G406" s="70" t="s">
        <v>2965</v>
      </c>
      <c r="H406" s="73">
        <v>2500</v>
      </c>
      <c r="I406" s="73">
        <v>2125</v>
      </c>
      <c r="J406" s="73">
        <v>1806</v>
      </c>
      <c r="K406" s="73" t="s">
        <v>441</v>
      </c>
      <c r="L406" s="73" t="s">
        <v>2966</v>
      </c>
    </row>
    <row r="407" ht="28.5" spans="1:12">
      <c r="A407" s="73"/>
      <c r="B407" s="355" t="s">
        <v>2967</v>
      </c>
      <c r="C407" s="73" t="s">
        <v>2968</v>
      </c>
      <c r="D407" s="70"/>
      <c r="E407" s="70"/>
      <c r="F407" s="84" t="s">
        <v>100</v>
      </c>
      <c r="G407" s="87"/>
      <c r="H407" s="73">
        <v>750</v>
      </c>
      <c r="I407" s="73">
        <v>637</v>
      </c>
      <c r="J407" s="73">
        <v>541</v>
      </c>
      <c r="K407" s="73" t="s">
        <v>441</v>
      </c>
      <c r="L407" s="84"/>
    </row>
    <row r="408" ht="28.5" spans="1:12">
      <c r="A408" s="73">
        <v>32</v>
      </c>
      <c r="B408" s="355" t="s">
        <v>2969</v>
      </c>
      <c r="C408" s="73" t="s">
        <v>2970</v>
      </c>
      <c r="D408" s="70" t="s">
        <v>2971</v>
      </c>
      <c r="E408" s="70" t="s">
        <v>2941</v>
      </c>
      <c r="F408" s="84" t="s">
        <v>100</v>
      </c>
      <c r="G408" s="87"/>
      <c r="H408" s="73">
        <v>800</v>
      </c>
      <c r="I408" s="73">
        <v>680</v>
      </c>
      <c r="J408" s="73">
        <v>578</v>
      </c>
      <c r="K408" s="73" t="s">
        <v>183</v>
      </c>
      <c r="L408" s="73" t="s">
        <v>2972</v>
      </c>
    </row>
    <row r="409" ht="28.5" spans="1:12">
      <c r="A409" s="73"/>
      <c r="B409" s="355" t="s">
        <v>2973</v>
      </c>
      <c r="C409" s="73" t="s">
        <v>2974</v>
      </c>
      <c r="D409" s="70"/>
      <c r="E409" s="121"/>
      <c r="F409" s="84" t="s">
        <v>100</v>
      </c>
      <c r="G409" s="70"/>
      <c r="H409" s="73">
        <v>240</v>
      </c>
      <c r="I409" s="73">
        <v>204</v>
      </c>
      <c r="J409" s="73">
        <v>173</v>
      </c>
      <c r="K409" s="73" t="s">
        <v>183</v>
      </c>
      <c r="L409" s="73"/>
    </row>
    <row r="410" ht="42.75" spans="1:12">
      <c r="A410" s="73">
        <v>33</v>
      </c>
      <c r="B410" s="355" t="s">
        <v>2975</v>
      </c>
      <c r="C410" s="73" t="s">
        <v>2976</v>
      </c>
      <c r="D410" s="70" t="s">
        <v>2977</v>
      </c>
      <c r="E410" s="121" t="s">
        <v>2927</v>
      </c>
      <c r="F410" s="84" t="s">
        <v>100</v>
      </c>
      <c r="G410" s="70" t="s">
        <v>2978</v>
      </c>
      <c r="H410" s="73">
        <v>1400</v>
      </c>
      <c r="I410" s="73">
        <v>1190</v>
      </c>
      <c r="J410" s="73">
        <v>1011</v>
      </c>
      <c r="K410" s="73" t="s">
        <v>183</v>
      </c>
      <c r="L410" s="73" t="s">
        <v>2979</v>
      </c>
    </row>
    <row r="411" ht="42.75" spans="1:12">
      <c r="A411" s="73"/>
      <c r="B411" s="355" t="s">
        <v>2980</v>
      </c>
      <c r="C411" s="73" t="s">
        <v>2981</v>
      </c>
      <c r="D411" s="70"/>
      <c r="E411" s="70"/>
      <c r="F411" s="84" t="s">
        <v>100</v>
      </c>
      <c r="G411" s="87"/>
      <c r="H411" s="73">
        <v>420</v>
      </c>
      <c r="I411" s="73">
        <v>357</v>
      </c>
      <c r="J411" s="73">
        <v>303</v>
      </c>
      <c r="K411" s="73" t="s">
        <v>183</v>
      </c>
      <c r="L411" s="84"/>
    </row>
    <row r="412" ht="57" spans="1:12">
      <c r="A412" s="73"/>
      <c r="B412" s="355" t="s">
        <v>2982</v>
      </c>
      <c r="C412" s="73" t="s">
        <v>2983</v>
      </c>
      <c r="D412" s="70"/>
      <c r="E412" s="70"/>
      <c r="F412" s="84" t="s">
        <v>100</v>
      </c>
      <c r="G412" s="87"/>
      <c r="H412" s="73">
        <v>1400</v>
      </c>
      <c r="I412" s="73">
        <v>1190</v>
      </c>
      <c r="J412" s="73">
        <v>1011</v>
      </c>
      <c r="K412" s="73" t="s">
        <v>183</v>
      </c>
      <c r="L412" s="84"/>
    </row>
    <row r="413" ht="57" spans="1:12">
      <c r="A413" s="73"/>
      <c r="B413" s="355" t="s">
        <v>2984</v>
      </c>
      <c r="C413" s="73" t="s">
        <v>2985</v>
      </c>
      <c r="D413" s="70"/>
      <c r="E413" s="70"/>
      <c r="F413" s="84" t="s">
        <v>100</v>
      </c>
      <c r="G413" s="87"/>
      <c r="H413" s="73">
        <v>1400</v>
      </c>
      <c r="I413" s="73">
        <v>1190</v>
      </c>
      <c r="J413" s="73">
        <v>1011</v>
      </c>
      <c r="K413" s="73" t="s">
        <v>183</v>
      </c>
      <c r="L413" s="84"/>
    </row>
    <row r="414" ht="28.5" spans="1:12">
      <c r="A414" s="73">
        <v>34</v>
      </c>
      <c r="B414" s="355" t="s">
        <v>2986</v>
      </c>
      <c r="C414" s="73" t="s">
        <v>2987</v>
      </c>
      <c r="D414" s="70" t="s">
        <v>2988</v>
      </c>
      <c r="E414" s="70" t="s">
        <v>2941</v>
      </c>
      <c r="F414" s="84" t="s">
        <v>100</v>
      </c>
      <c r="G414" s="87"/>
      <c r="H414" s="73">
        <v>500</v>
      </c>
      <c r="I414" s="73">
        <v>425</v>
      </c>
      <c r="J414" s="73">
        <v>361</v>
      </c>
      <c r="K414" s="73" t="s">
        <v>183</v>
      </c>
      <c r="L414" s="102"/>
    </row>
    <row r="415" ht="42.75" spans="1:12">
      <c r="A415" s="73"/>
      <c r="B415" s="355" t="s">
        <v>2989</v>
      </c>
      <c r="C415" s="73" t="s">
        <v>2990</v>
      </c>
      <c r="D415" s="70"/>
      <c r="E415" s="70"/>
      <c r="F415" s="84" t="s">
        <v>100</v>
      </c>
      <c r="G415" s="87"/>
      <c r="H415" s="73">
        <v>150</v>
      </c>
      <c r="I415" s="73">
        <v>127</v>
      </c>
      <c r="J415" s="73">
        <v>108</v>
      </c>
      <c r="K415" s="73" t="s">
        <v>183</v>
      </c>
      <c r="L415" s="102"/>
    </row>
    <row r="416" ht="142.5" spans="1:12">
      <c r="A416" s="73">
        <v>35</v>
      </c>
      <c r="B416" s="355" t="s">
        <v>2991</v>
      </c>
      <c r="C416" s="73" t="s">
        <v>2992</v>
      </c>
      <c r="D416" s="70" t="s">
        <v>2993</v>
      </c>
      <c r="E416" s="70" t="s">
        <v>2994</v>
      </c>
      <c r="F416" s="84" t="s">
        <v>267</v>
      </c>
      <c r="G416" s="87"/>
      <c r="H416" s="73">
        <v>25</v>
      </c>
      <c r="I416" s="73">
        <v>21</v>
      </c>
      <c r="J416" s="73">
        <v>18</v>
      </c>
      <c r="K416" s="73" t="s">
        <v>183</v>
      </c>
      <c r="L416" s="95" t="s">
        <v>2995</v>
      </c>
    </row>
    <row r="417" ht="42.75" spans="1:12">
      <c r="A417" s="73">
        <v>36</v>
      </c>
      <c r="B417" s="355" t="s">
        <v>2996</v>
      </c>
      <c r="C417" s="73" t="s">
        <v>2997</v>
      </c>
      <c r="D417" s="70" t="s">
        <v>2998</v>
      </c>
      <c r="E417" s="70" t="s">
        <v>2999</v>
      </c>
      <c r="F417" s="84" t="s">
        <v>100</v>
      </c>
      <c r="G417" s="70" t="s">
        <v>3000</v>
      </c>
      <c r="H417" s="73">
        <v>1350</v>
      </c>
      <c r="I417" s="73">
        <v>1147</v>
      </c>
      <c r="J417" s="73">
        <v>975</v>
      </c>
      <c r="K417" s="73" t="s">
        <v>441</v>
      </c>
      <c r="L417" s="73" t="s">
        <v>3001</v>
      </c>
    </row>
    <row r="418" ht="28.5" spans="1:12">
      <c r="A418" s="73"/>
      <c r="B418" s="68" t="s">
        <v>3002</v>
      </c>
      <c r="C418" s="73" t="s">
        <v>3003</v>
      </c>
      <c r="D418" s="70"/>
      <c r="E418" s="70"/>
      <c r="F418" s="84" t="s">
        <v>100</v>
      </c>
      <c r="G418" s="70"/>
      <c r="H418" s="73">
        <v>405</v>
      </c>
      <c r="I418" s="73">
        <v>344</v>
      </c>
      <c r="J418" s="73">
        <v>292</v>
      </c>
      <c r="K418" s="73" t="s">
        <v>441</v>
      </c>
      <c r="L418" s="84"/>
    </row>
    <row r="419" ht="57" spans="1:12">
      <c r="A419" s="69">
        <v>37</v>
      </c>
      <c r="B419" s="68" t="s">
        <v>3004</v>
      </c>
      <c r="C419" s="73" t="s">
        <v>3005</v>
      </c>
      <c r="D419" s="70" t="s">
        <v>3006</v>
      </c>
      <c r="E419" s="70" t="s">
        <v>3007</v>
      </c>
      <c r="F419" s="73" t="s">
        <v>100</v>
      </c>
      <c r="G419" s="70" t="s">
        <v>3008</v>
      </c>
      <c r="H419" s="73">
        <v>2100</v>
      </c>
      <c r="I419" s="73">
        <v>1785</v>
      </c>
      <c r="J419" s="73">
        <v>1517</v>
      </c>
      <c r="K419" s="73" t="s">
        <v>183</v>
      </c>
      <c r="L419" s="73" t="s">
        <v>3009</v>
      </c>
    </row>
    <row r="420" ht="28.5" spans="1:12">
      <c r="A420" s="69"/>
      <c r="B420" s="68" t="s">
        <v>3010</v>
      </c>
      <c r="C420" s="73" t="s">
        <v>3011</v>
      </c>
      <c r="D420" s="70"/>
      <c r="E420" s="70"/>
      <c r="F420" s="73" t="s">
        <v>100</v>
      </c>
      <c r="G420" s="70"/>
      <c r="H420" s="73">
        <v>630</v>
      </c>
      <c r="I420" s="73">
        <v>535</v>
      </c>
      <c r="J420" s="73">
        <v>455</v>
      </c>
      <c r="K420" s="73" t="s">
        <v>183</v>
      </c>
      <c r="L420" s="84"/>
    </row>
    <row r="421" ht="42.75" spans="1:12">
      <c r="A421" s="69"/>
      <c r="B421" s="68" t="s">
        <v>3012</v>
      </c>
      <c r="C421" s="73" t="s">
        <v>3013</v>
      </c>
      <c r="D421" s="70"/>
      <c r="E421" s="70"/>
      <c r="F421" s="73" t="s">
        <v>100</v>
      </c>
      <c r="G421" s="70"/>
      <c r="H421" s="73">
        <v>1050</v>
      </c>
      <c r="I421" s="73">
        <v>892</v>
      </c>
      <c r="J421" s="73">
        <v>758</v>
      </c>
      <c r="K421" s="73" t="s">
        <v>183</v>
      </c>
      <c r="L421" s="84"/>
    </row>
    <row r="422" ht="42.75" spans="1:12">
      <c r="A422" s="69"/>
      <c r="B422" s="68" t="s">
        <v>3014</v>
      </c>
      <c r="C422" s="73" t="s">
        <v>3015</v>
      </c>
      <c r="D422" s="70"/>
      <c r="E422" s="70"/>
      <c r="F422" s="73" t="s">
        <v>100</v>
      </c>
      <c r="G422" s="70"/>
      <c r="H422" s="73">
        <v>840</v>
      </c>
      <c r="I422" s="73">
        <v>714</v>
      </c>
      <c r="J422" s="73">
        <v>606</v>
      </c>
      <c r="K422" s="73" t="s">
        <v>183</v>
      </c>
      <c r="L422" s="84"/>
    </row>
    <row r="423" ht="42.75" spans="1:12">
      <c r="A423" s="69">
        <v>38</v>
      </c>
      <c r="B423" s="68" t="s">
        <v>3016</v>
      </c>
      <c r="C423" s="73" t="s">
        <v>3017</v>
      </c>
      <c r="D423" s="70" t="s">
        <v>3018</v>
      </c>
      <c r="E423" s="70" t="s">
        <v>3019</v>
      </c>
      <c r="F423" s="84" t="s">
        <v>100</v>
      </c>
      <c r="G423" s="70"/>
      <c r="H423" s="73">
        <v>300</v>
      </c>
      <c r="I423" s="73">
        <v>255</v>
      </c>
      <c r="J423" s="73">
        <v>216</v>
      </c>
      <c r="K423" s="73" t="s">
        <v>183</v>
      </c>
      <c r="L423" s="73" t="s">
        <v>3020</v>
      </c>
    </row>
    <row r="424" ht="28.5" spans="1:12">
      <c r="A424" s="69"/>
      <c r="B424" s="68" t="s">
        <v>3021</v>
      </c>
      <c r="C424" s="73" t="s">
        <v>3022</v>
      </c>
      <c r="D424" s="70"/>
      <c r="E424" s="70"/>
      <c r="F424" s="84" t="s">
        <v>100</v>
      </c>
      <c r="G424" s="70"/>
      <c r="H424" s="73">
        <v>90</v>
      </c>
      <c r="I424" s="73">
        <v>76</v>
      </c>
      <c r="J424" s="73">
        <v>65</v>
      </c>
      <c r="K424" s="73" t="s">
        <v>183</v>
      </c>
      <c r="L424" s="73"/>
    </row>
    <row r="425" ht="85.5" spans="1:12">
      <c r="A425" s="69">
        <v>39</v>
      </c>
      <c r="B425" s="68" t="s">
        <v>3023</v>
      </c>
      <c r="C425" s="73" t="s">
        <v>3024</v>
      </c>
      <c r="D425" s="70" t="s">
        <v>3025</v>
      </c>
      <c r="E425" s="70" t="s">
        <v>3026</v>
      </c>
      <c r="F425" s="84" t="s">
        <v>100</v>
      </c>
      <c r="G425" s="70" t="s">
        <v>3027</v>
      </c>
      <c r="H425" s="73">
        <v>2500</v>
      </c>
      <c r="I425" s="73">
        <v>2125</v>
      </c>
      <c r="J425" s="73">
        <v>1806</v>
      </c>
      <c r="K425" s="73" t="s">
        <v>183</v>
      </c>
      <c r="L425" s="73" t="s">
        <v>3028</v>
      </c>
    </row>
    <row r="426" ht="42.75" spans="1:12">
      <c r="A426" s="69"/>
      <c r="B426" s="68" t="s">
        <v>3029</v>
      </c>
      <c r="C426" s="73" t="s">
        <v>3030</v>
      </c>
      <c r="D426" s="70"/>
      <c r="E426" s="70"/>
      <c r="F426" s="84" t="s">
        <v>100</v>
      </c>
      <c r="G426" s="87"/>
      <c r="H426" s="73">
        <f>H425*0.3</f>
        <v>750</v>
      </c>
      <c r="I426" s="73">
        <v>637</v>
      </c>
      <c r="J426" s="73">
        <v>541</v>
      </c>
      <c r="K426" s="73" t="s">
        <v>183</v>
      </c>
      <c r="L426" s="73"/>
    </row>
    <row r="427" ht="28.5" spans="1:12">
      <c r="A427" s="69">
        <v>40</v>
      </c>
      <c r="B427" s="68" t="s">
        <v>3031</v>
      </c>
      <c r="C427" s="73" t="s">
        <v>3032</v>
      </c>
      <c r="D427" s="70" t="s">
        <v>3033</v>
      </c>
      <c r="E427" s="70" t="s">
        <v>2941</v>
      </c>
      <c r="F427" s="84" t="s">
        <v>100</v>
      </c>
      <c r="G427" s="87"/>
      <c r="H427" s="73">
        <v>1200</v>
      </c>
      <c r="I427" s="73">
        <v>1020</v>
      </c>
      <c r="J427" s="73">
        <v>867</v>
      </c>
      <c r="K427" s="73" t="s">
        <v>183</v>
      </c>
      <c r="L427" s="102"/>
    </row>
    <row r="428" ht="42.75" spans="1:12">
      <c r="A428" s="69"/>
      <c r="B428" s="68" t="s">
        <v>3034</v>
      </c>
      <c r="C428" s="73" t="s">
        <v>3035</v>
      </c>
      <c r="D428" s="70"/>
      <c r="E428" s="70"/>
      <c r="F428" s="84" t="s">
        <v>100</v>
      </c>
      <c r="G428" s="70"/>
      <c r="H428" s="73">
        <v>360</v>
      </c>
      <c r="I428" s="73">
        <v>306</v>
      </c>
      <c r="J428" s="73">
        <v>260</v>
      </c>
      <c r="K428" s="73" t="s">
        <v>183</v>
      </c>
      <c r="L428" s="102"/>
    </row>
    <row r="429" ht="42.75" spans="1:12">
      <c r="A429" s="69">
        <v>41</v>
      </c>
      <c r="B429" s="68" t="s">
        <v>3036</v>
      </c>
      <c r="C429" s="73" t="s">
        <v>3037</v>
      </c>
      <c r="D429" s="70" t="s">
        <v>3038</v>
      </c>
      <c r="E429" s="70" t="s">
        <v>3039</v>
      </c>
      <c r="F429" s="84" t="s">
        <v>100</v>
      </c>
      <c r="G429" s="70" t="s">
        <v>3040</v>
      </c>
      <c r="H429" s="73">
        <v>2000</v>
      </c>
      <c r="I429" s="73">
        <v>1700</v>
      </c>
      <c r="J429" s="73">
        <v>1445</v>
      </c>
      <c r="K429" s="73" t="s">
        <v>183</v>
      </c>
      <c r="L429" s="102"/>
    </row>
    <row r="430" ht="42.75" spans="1:12">
      <c r="A430" s="69"/>
      <c r="B430" s="68" t="s">
        <v>3041</v>
      </c>
      <c r="C430" s="73" t="s">
        <v>3042</v>
      </c>
      <c r="D430" s="70"/>
      <c r="E430" s="70"/>
      <c r="F430" s="84" t="s">
        <v>100</v>
      </c>
      <c r="G430" s="70"/>
      <c r="H430" s="73">
        <v>600</v>
      </c>
      <c r="I430" s="73">
        <v>510</v>
      </c>
      <c r="J430" s="73">
        <v>433</v>
      </c>
      <c r="K430" s="73" t="s">
        <v>183</v>
      </c>
      <c r="L430" s="102"/>
    </row>
    <row r="431" ht="42.75" spans="1:12">
      <c r="A431" s="69">
        <v>42</v>
      </c>
      <c r="B431" s="68" t="s">
        <v>3043</v>
      </c>
      <c r="C431" s="73" t="s">
        <v>3044</v>
      </c>
      <c r="D431" s="70" t="s">
        <v>3045</v>
      </c>
      <c r="E431" s="70" t="s">
        <v>3046</v>
      </c>
      <c r="F431" s="84" t="s">
        <v>100</v>
      </c>
      <c r="G431" s="70"/>
      <c r="H431" s="73">
        <v>3500</v>
      </c>
      <c r="I431" s="73">
        <v>2975</v>
      </c>
      <c r="J431" s="73">
        <v>2528</v>
      </c>
      <c r="K431" s="73" t="s">
        <v>441</v>
      </c>
      <c r="L431" s="73" t="s">
        <v>3047</v>
      </c>
    </row>
    <row r="432" ht="28.5" spans="1:12">
      <c r="A432" s="69"/>
      <c r="B432" s="68" t="s">
        <v>3048</v>
      </c>
      <c r="C432" s="73" t="s">
        <v>3049</v>
      </c>
      <c r="D432" s="70"/>
      <c r="E432" s="70"/>
      <c r="F432" s="84" t="s">
        <v>100</v>
      </c>
      <c r="G432" s="70"/>
      <c r="H432" s="73">
        <v>1050</v>
      </c>
      <c r="I432" s="73">
        <v>892</v>
      </c>
      <c r="J432" s="73">
        <v>758</v>
      </c>
      <c r="K432" s="73" t="s">
        <v>441</v>
      </c>
      <c r="L432" s="84"/>
    </row>
    <row r="433" ht="42.75" spans="1:12">
      <c r="A433" s="69">
        <v>43</v>
      </c>
      <c r="B433" s="68" t="s">
        <v>3050</v>
      </c>
      <c r="C433" s="73" t="s">
        <v>3051</v>
      </c>
      <c r="D433" s="70" t="s">
        <v>3052</v>
      </c>
      <c r="E433" s="70" t="s">
        <v>3053</v>
      </c>
      <c r="F433" s="84" t="s">
        <v>100</v>
      </c>
      <c r="G433" s="70"/>
      <c r="H433" s="73">
        <v>5000</v>
      </c>
      <c r="I433" s="73">
        <f>H433*0.85</f>
        <v>4250</v>
      </c>
      <c r="J433" s="73">
        <v>3612</v>
      </c>
      <c r="K433" s="73" t="s">
        <v>441</v>
      </c>
      <c r="L433" s="75" t="s">
        <v>3054</v>
      </c>
    </row>
    <row r="434" ht="42.75" spans="1:12">
      <c r="A434" s="69"/>
      <c r="B434" s="68" t="s">
        <v>3055</v>
      </c>
      <c r="C434" s="73" t="s">
        <v>3056</v>
      </c>
      <c r="D434" s="70"/>
      <c r="E434" s="70"/>
      <c r="F434" s="84" t="s">
        <v>100</v>
      </c>
      <c r="G434" s="70"/>
      <c r="H434" s="73">
        <v>1500</v>
      </c>
      <c r="I434" s="73">
        <v>1275</v>
      </c>
      <c r="J434" s="73">
        <v>1083</v>
      </c>
      <c r="K434" s="73" t="s">
        <v>441</v>
      </c>
      <c r="L434" s="122"/>
    </row>
    <row r="435" ht="85.5" spans="1:12">
      <c r="A435" s="69">
        <v>44</v>
      </c>
      <c r="B435" s="68" t="s">
        <v>3057</v>
      </c>
      <c r="C435" s="73" t="s">
        <v>3058</v>
      </c>
      <c r="D435" s="70" t="s">
        <v>3059</v>
      </c>
      <c r="E435" s="70" t="s">
        <v>3053</v>
      </c>
      <c r="F435" s="84" t="s">
        <v>100</v>
      </c>
      <c r="G435" s="70" t="s">
        <v>3060</v>
      </c>
      <c r="H435" s="73">
        <v>6000</v>
      </c>
      <c r="I435" s="73">
        <f>H435*0.85</f>
        <v>5100</v>
      </c>
      <c r="J435" s="73">
        <f>I435*0.85</f>
        <v>4335</v>
      </c>
      <c r="K435" s="73" t="s">
        <v>441</v>
      </c>
      <c r="L435" s="73" t="s">
        <v>3061</v>
      </c>
    </row>
    <row r="436" ht="42.75" spans="1:12">
      <c r="A436" s="69"/>
      <c r="B436" s="68" t="s">
        <v>3062</v>
      </c>
      <c r="C436" s="73" t="s">
        <v>3063</v>
      </c>
      <c r="D436" s="70"/>
      <c r="E436" s="70"/>
      <c r="F436" s="84" t="s">
        <v>100</v>
      </c>
      <c r="G436" s="70"/>
      <c r="H436" s="73">
        <v>1800</v>
      </c>
      <c r="I436" s="73">
        <v>1530</v>
      </c>
      <c r="J436" s="73">
        <v>1300</v>
      </c>
      <c r="K436" s="73" t="s">
        <v>441</v>
      </c>
      <c r="L436" s="84"/>
    </row>
    <row r="437" ht="42.75" spans="1:12">
      <c r="A437" s="69">
        <v>45</v>
      </c>
      <c r="B437" s="68" t="s">
        <v>3064</v>
      </c>
      <c r="C437" s="73" t="s">
        <v>3065</v>
      </c>
      <c r="D437" s="70" t="s">
        <v>3066</v>
      </c>
      <c r="E437" s="70" t="s">
        <v>3053</v>
      </c>
      <c r="F437" s="84" t="s">
        <v>100</v>
      </c>
      <c r="G437" s="70"/>
      <c r="H437" s="73">
        <v>7000</v>
      </c>
      <c r="I437" s="73">
        <v>5950</v>
      </c>
      <c r="J437" s="73">
        <v>5057</v>
      </c>
      <c r="K437" s="73" t="s">
        <v>441</v>
      </c>
      <c r="L437" s="73" t="s">
        <v>3067</v>
      </c>
    </row>
    <row r="438" ht="42.75" spans="1:12">
      <c r="A438" s="69"/>
      <c r="B438" s="68" t="s">
        <v>3068</v>
      </c>
      <c r="C438" s="73" t="s">
        <v>3069</v>
      </c>
      <c r="D438" s="70"/>
      <c r="E438" s="70"/>
      <c r="F438" s="84" t="s">
        <v>100</v>
      </c>
      <c r="G438" s="70"/>
      <c r="H438" s="73">
        <v>2100</v>
      </c>
      <c r="I438" s="73">
        <v>1785</v>
      </c>
      <c r="J438" s="73">
        <v>1517</v>
      </c>
      <c r="K438" s="73" t="s">
        <v>441</v>
      </c>
      <c r="L438" s="84"/>
    </row>
    <row r="439" ht="85.5" spans="1:12">
      <c r="A439" s="69">
        <v>46</v>
      </c>
      <c r="B439" s="68" t="s">
        <v>3070</v>
      </c>
      <c r="C439" s="73" t="s">
        <v>3071</v>
      </c>
      <c r="D439" s="70" t="s">
        <v>3072</v>
      </c>
      <c r="E439" s="70" t="s">
        <v>3053</v>
      </c>
      <c r="F439" s="84" t="s">
        <v>100</v>
      </c>
      <c r="G439" s="70" t="s">
        <v>3073</v>
      </c>
      <c r="H439" s="73">
        <v>8000</v>
      </c>
      <c r="I439" s="73">
        <v>6800</v>
      </c>
      <c r="J439" s="73">
        <v>5780</v>
      </c>
      <c r="K439" s="73" t="s">
        <v>441</v>
      </c>
      <c r="L439" s="73" t="s">
        <v>3074</v>
      </c>
    </row>
    <row r="440" ht="42.75" spans="1:12">
      <c r="A440" s="69"/>
      <c r="B440" s="68" t="s">
        <v>3075</v>
      </c>
      <c r="C440" s="73" t="s">
        <v>3076</v>
      </c>
      <c r="D440" s="70"/>
      <c r="E440" s="70"/>
      <c r="F440" s="84" t="s">
        <v>100</v>
      </c>
      <c r="G440" s="70"/>
      <c r="H440" s="73">
        <v>2400</v>
      </c>
      <c r="I440" s="73">
        <v>2040</v>
      </c>
      <c r="J440" s="73">
        <v>1734</v>
      </c>
      <c r="K440" s="73" t="s">
        <v>441</v>
      </c>
      <c r="L440" s="84"/>
    </row>
    <row r="441" ht="42.75" spans="1:12">
      <c r="A441" s="69">
        <v>47</v>
      </c>
      <c r="B441" s="68" t="s">
        <v>3077</v>
      </c>
      <c r="C441" s="73" t="s">
        <v>3078</v>
      </c>
      <c r="D441" s="70" t="s">
        <v>3079</v>
      </c>
      <c r="E441" s="70" t="s">
        <v>3080</v>
      </c>
      <c r="F441" s="84" t="s">
        <v>100</v>
      </c>
      <c r="G441" s="70" t="s">
        <v>3081</v>
      </c>
      <c r="H441" s="73">
        <v>1700</v>
      </c>
      <c r="I441" s="73">
        <v>1445</v>
      </c>
      <c r="J441" s="73">
        <v>1228</v>
      </c>
      <c r="K441" s="73" t="s">
        <v>441</v>
      </c>
      <c r="L441" s="73" t="s">
        <v>3082</v>
      </c>
    </row>
    <row r="442" ht="28.5" spans="1:12">
      <c r="A442" s="69"/>
      <c r="B442" s="68" t="s">
        <v>3083</v>
      </c>
      <c r="C442" s="73" t="s">
        <v>3084</v>
      </c>
      <c r="D442" s="70"/>
      <c r="E442" s="70"/>
      <c r="F442" s="84" t="s">
        <v>100</v>
      </c>
      <c r="G442" s="70"/>
      <c r="H442" s="73">
        <v>510</v>
      </c>
      <c r="I442" s="73">
        <v>433</v>
      </c>
      <c r="J442" s="73">
        <v>368</v>
      </c>
      <c r="K442" s="73" t="s">
        <v>441</v>
      </c>
      <c r="L442" s="84"/>
    </row>
    <row r="443" ht="28.5" spans="1:12">
      <c r="A443" s="69">
        <v>48</v>
      </c>
      <c r="B443" s="68" t="s">
        <v>3085</v>
      </c>
      <c r="C443" s="73" t="s">
        <v>3086</v>
      </c>
      <c r="D443" s="70" t="s">
        <v>3087</v>
      </c>
      <c r="E443" s="70" t="s">
        <v>3088</v>
      </c>
      <c r="F443" s="84" t="s">
        <v>100</v>
      </c>
      <c r="G443" s="70" t="s">
        <v>3089</v>
      </c>
      <c r="H443" s="73">
        <v>2300</v>
      </c>
      <c r="I443" s="73">
        <v>1955</v>
      </c>
      <c r="J443" s="73">
        <v>1661</v>
      </c>
      <c r="K443" s="73" t="s">
        <v>441</v>
      </c>
      <c r="L443" s="73" t="s">
        <v>3090</v>
      </c>
    </row>
    <row r="444" ht="28.5" spans="1:12">
      <c r="A444" s="69"/>
      <c r="B444" s="68" t="s">
        <v>3091</v>
      </c>
      <c r="C444" s="73" t="s">
        <v>3092</v>
      </c>
      <c r="D444" s="70"/>
      <c r="E444" s="70"/>
      <c r="F444" s="84" t="s">
        <v>100</v>
      </c>
      <c r="G444" s="70"/>
      <c r="H444" s="84">
        <v>690</v>
      </c>
      <c r="I444" s="84">
        <v>586</v>
      </c>
      <c r="J444" s="84">
        <v>498</v>
      </c>
      <c r="K444" s="73" t="s">
        <v>441</v>
      </c>
      <c r="L444" s="84"/>
    </row>
    <row r="445" ht="28.5" spans="1:12">
      <c r="A445" s="69">
        <v>49</v>
      </c>
      <c r="B445" s="68" t="s">
        <v>3093</v>
      </c>
      <c r="C445" s="73" t="s">
        <v>3094</v>
      </c>
      <c r="D445" s="70" t="s">
        <v>3095</v>
      </c>
      <c r="E445" s="70" t="s">
        <v>3096</v>
      </c>
      <c r="F445" s="84" t="s">
        <v>100</v>
      </c>
      <c r="G445" s="70" t="s">
        <v>3097</v>
      </c>
      <c r="H445" s="84">
        <v>3400</v>
      </c>
      <c r="I445" s="84">
        <v>2890</v>
      </c>
      <c r="J445" s="84">
        <v>2456</v>
      </c>
      <c r="K445" s="73" t="s">
        <v>441</v>
      </c>
      <c r="L445" s="73" t="s">
        <v>3098</v>
      </c>
    </row>
    <row r="446" ht="28.5" spans="1:12">
      <c r="A446" s="69"/>
      <c r="B446" s="68" t="s">
        <v>3099</v>
      </c>
      <c r="C446" s="73" t="s">
        <v>3100</v>
      </c>
      <c r="D446" s="70"/>
      <c r="E446" s="70"/>
      <c r="F446" s="84" t="s">
        <v>100</v>
      </c>
      <c r="G446" s="70"/>
      <c r="H446" s="73">
        <v>1020</v>
      </c>
      <c r="I446" s="73">
        <v>867</v>
      </c>
      <c r="J446" s="73">
        <v>736</v>
      </c>
      <c r="K446" s="73" t="s">
        <v>441</v>
      </c>
      <c r="L446" s="73"/>
    </row>
    <row r="447" ht="42.75" spans="1:12">
      <c r="A447" s="69">
        <v>50</v>
      </c>
      <c r="B447" s="68" t="s">
        <v>3101</v>
      </c>
      <c r="C447" s="73" t="s">
        <v>3102</v>
      </c>
      <c r="D447" s="70" t="s">
        <v>3103</v>
      </c>
      <c r="E447" s="70" t="s">
        <v>3104</v>
      </c>
      <c r="F447" s="84" t="s">
        <v>100</v>
      </c>
      <c r="G447" s="70"/>
      <c r="H447" s="73">
        <v>4000</v>
      </c>
      <c r="I447" s="73">
        <v>3400</v>
      </c>
      <c r="J447" s="73">
        <v>2890</v>
      </c>
      <c r="K447" s="73" t="s">
        <v>441</v>
      </c>
      <c r="L447" s="73" t="s">
        <v>3105</v>
      </c>
    </row>
    <row r="448" ht="28.5" spans="1:12">
      <c r="A448" s="69"/>
      <c r="B448" s="68" t="s">
        <v>3106</v>
      </c>
      <c r="C448" s="73" t="s">
        <v>3107</v>
      </c>
      <c r="D448" s="70"/>
      <c r="E448" s="70"/>
      <c r="F448" s="84" t="s">
        <v>100</v>
      </c>
      <c r="G448" s="70"/>
      <c r="H448" s="73">
        <v>1200</v>
      </c>
      <c r="I448" s="73">
        <v>1020</v>
      </c>
      <c r="J448" s="73">
        <v>867</v>
      </c>
      <c r="K448" s="73" t="s">
        <v>441</v>
      </c>
      <c r="L448" s="84"/>
    </row>
    <row r="449" ht="42.75" spans="1:12">
      <c r="A449" s="69"/>
      <c r="B449" s="68" t="s">
        <v>3108</v>
      </c>
      <c r="C449" s="73" t="s">
        <v>3109</v>
      </c>
      <c r="D449" s="70"/>
      <c r="E449" s="70"/>
      <c r="F449" s="84" t="s">
        <v>100</v>
      </c>
      <c r="G449" s="70"/>
      <c r="H449" s="73">
        <v>4000</v>
      </c>
      <c r="I449" s="73">
        <v>3400</v>
      </c>
      <c r="J449" s="73">
        <v>2890</v>
      </c>
      <c r="K449" s="73" t="s">
        <v>441</v>
      </c>
      <c r="L449" s="84"/>
    </row>
    <row r="450" ht="28.5" spans="1:12">
      <c r="A450" s="69">
        <v>51</v>
      </c>
      <c r="B450" s="68" t="s">
        <v>3110</v>
      </c>
      <c r="C450" s="73" t="s">
        <v>3111</v>
      </c>
      <c r="D450" s="70" t="s">
        <v>3112</v>
      </c>
      <c r="E450" s="70" t="s">
        <v>3113</v>
      </c>
      <c r="F450" s="73" t="s">
        <v>3114</v>
      </c>
      <c r="G450" s="70"/>
      <c r="H450" s="73">
        <v>3500</v>
      </c>
      <c r="I450" s="73">
        <v>2975</v>
      </c>
      <c r="J450" s="73">
        <v>2528</v>
      </c>
      <c r="K450" s="73" t="s">
        <v>441</v>
      </c>
      <c r="L450" s="73" t="s">
        <v>3115</v>
      </c>
    </row>
    <row r="451" ht="28.5" spans="1:12">
      <c r="A451" s="69"/>
      <c r="B451" s="68" t="s">
        <v>3116</v>
      </c>
      <c r="C451" s="73" t="s">
        <v>3117</v>
      </c>
      <c r="D451" s="70"/>
      <c r="E451" s="70"/>
      <c r="F451" s="73" t="s">
        <v>3114</v>
      </c>
      <c r="G451" s="70"/>
      <c r="H451" s="73">
        <v>1050</v>
      </c>
      <c r="I451" s="73">
        <v>892</v>
      </c>
      <c r="J451" s="73">
        <v>758</v>
      </c>
      <c r="K451" s="73" t="s">
        <v>441</v>
      </c>
      <c r="L451" s="73"/>
    </row>
    <row r="452" ht="28.5" spans="1:12">
      <c r="A452" s="69"/>
      <c r="B452" s="68" t="s">
        <v>3118</v>
      </c>
      <c r="C452" s="73" t="s">
        <v>3119</v>
      </c>
      <c r="D452" s="70"/>
      <c r="E452" s="70"/>
      <c r="F452" s="73" t="s">
        <v>3114</v>
      </c>
      <c r="G452" s="70"/>
      <c r="H452" s="73">
        <v>3500</v>
      </c>
      <c r="I452" s="73">
        <v>2975</v>
      </c>
      <c r="J452" s="73">
        <v>2528</v>
      </c>
      <c r="K452" s="73" t="s">
        <v>441</v>
      </c>
      <c r="L452" s="73"/>
    </row>
    <row r="453" ht="28.5" spans="1:12">
      <c r="A453" s="69"/>
      <c r="B453" s="68" t="s">
        <v>3120</v>
      </c>
      <c r="C453" s="73" t="s">
        <v>3121</v>
      </c>
      <c r="D453" s="70"/>
      <c r="E453" s="70"/>
      <c r="F453" s="73" t="s">
        <v>3114</v>
      </c>
      <c r="G453" s="70"/>
      <c r="H453" s="73">
        <v>3500</v>
      </c>
      <c r="I453" s="73">
        <v>2975</v>
      </c>
      <c r="J453" s="73">
        <v>2528</v>
      </c>
      <c r="K453" s="73" t="s">
        <v>441</v>
      </c>
      <c r="L453" s="73"/>
    </row>
    <row r="454" ht="42.75" spans="1:12">
      <c r="A454" s="69">
        <v>52</v>
      </c>
      <c r="B454" s="68" t="s">
        <v>3122</v>
      </c>
      <c r="C454" s="73" t="s">
        <v>3123</v>
      </c>
      <c r="D454" s="70" t="s">
        <v>3124</v>
      </c>
      <c r="E454" s="70" t="s">
        <v>3125</v>
      </c>
      <c r="F454" s="84" t="s">
        <v>100</v>
      </c>
      <c r="G454" s="70"/>
      <c r="H454" s="73">
        <v>3200</v>
      </c>
      <c r="I454" s="73">
        <v>2720</v>
      </c>
      <c r="J454" s="73">
        <v>2312</v>
      </c>
      <c r="K454" s="73" t="s">
        <v>441</v>
      </c>
      <c r="L454" s="73" t="s">
        <v>3126</v>
      </c>
    </row>
    <row r="455" ht="28.5" spans="1:12">
      <c r="A455" s="69"/>
      <c r="B455" s="68" t="s">
        <v>3127</v>
      </c>
      <c r="C455" s="73" t="s">
        <v>3128</v>
      </c>
      <c r="D455" s="70"/>
      <c r="E455" s="70"/>
      <c r="F455" s="84" t="s">
        <v>100</v>
      </c>
      <c r="G455" s="70"/>
      <c r="H455" s="73">
        <v>960</v>
      </c>
      <c r="I455" s="73">
        <v>816</v>
      </c>
      <c r="J455" s="73">
        <v>693</v>
      </c>
      <c r="K455" s="73" t="s">
        <v>441</v>
      </c>
      <c r="L455" s="84"/>
    </row>
    <row r="456" ht="71.25" spans="1:12">
      <c r="A456" s="69">
        <v>53</v>
      </c>
      <c r="B456" s="68" t="s">
        <v>3129</v>
      </c>
      <c r="C456" s="73" t="s">
        <v>3130</v>
      </c>
      <c r="D456" s="70" t="s">
        <v>3131</v>
      </c>
      <c r="E456" s="70" t="s">
        <v>3132</v>
      </c>
      <c r="F456" s="73" t="s">
        <v>100</v>
      </c>
      <c r="G456" s="70" t="s">
        <v>3133</v>
      </c>
      <c r="H456" s="73">
        <v>5600</v>
      </c>
      <c r="I456" s="73">
        <v>4760</v>
      </c>
      <c r="J456" s="73">
        <v>4046</v>
      </c>
      <c r="K456" s="73" t="s">
        <v>441</v>
      </c>
      <c r="L456" s="73" t="s">
        <v>3134</v>
      </c>
    </row>
    <row r="457" ht="42.75" spans="1:12">
      <c r="A457" s="69"/>
      <c r="B457" s="68" t="s">
        <v>3135</v>
      </c>
      <c r="C457" s="73" t="s">
        <v>3136</v>
      </c>
      <c r="D457" s="70"/>
      <c r="E457" s="70"/>
      <c r="F457" s="73" t="s">
        <v>100</v>
      </c>
      <c r="G457" s="70"/>
      <c r="H457" s="73">
        <v>1680</v>
      </c>
      <c r="I457" s="73">
        <v>1428</v>
      </c>
      <c r="J457" s="73">
        <v>1213</v>
      </c>
      <c r="K457" s="73" t="s">
        <v>441</v>
      </c>
      <c r="L457" s="84"/>
    </row>
    <row r="458" ht="42.75" spans="1:12">
      <c r="A458" s="69"/>
      <c r="B458" s="68" t="s">
        <v>3137</v>
      </c>
      <c r="C458" s="73" t="s">
        <v>3138</v>
      </c>
      <c r="D458" s="70"/>
      <c r="E458" s="70"/>
      <c r="F458" s="73" t="s">
        <v>100</v>
      </c>
      <c r="G458" s="70"/>
      <c r="H458" s="73">
        <v>560</v>
      </c>
      <c r="I458" s="73">
        <v>476</v>
      </c>
      <c r="J458" s="73">
        <v>404</v>
      </c>
      <c r="K458" s="73" t="s">
        <v>441</v>
      </c>
      <c r="L458" s="84"/>
    </row>
    <row r="459" ht="42.75" spans="1:12">
      <c r="A459" s="69"/>
      <c r="B459" s="68" t="s">
        <v>3139</v>
      </c>
      <c r="C459" s="73" t="s">
        <v>3140</v>
      </c>
      <c r="D459" s="70"/>
      <c r="E459" s="70"/>
      <c r="F459" s="73" t="s">
        <v>100</v>
      </c>
      <c r="G459" s="70"/>
      <c r="H459" s="73">
        <v>1680</v>
      </c>
      <c r="I459" s="73">
        <v>1428</v>
      </c>
      <c r="J459" s="73">
        <v>1213</v>
      </c>
      <c r="K459" s="73" t="s">
        <v>441</v>
      </c>
      <c r="L459" s="84"/>
    </row>
    <row r="460" ht="42.75" spans="1:12">
      <c r="A460" s="69">
        <v>54</v>
      </c>
      <c r="B460" s="68" t="s">
        <v>3141</v>
      </c>
      <c r="C460" s="73" t="s">
        <v>3142</v>
      </c>
      <c r="D460" s="70" t="s">
        <v>3143</v>
      </c>
      <c r="E460" s="70" t="s">
        <v>3144</v>
      </c>
      <c r="F460" s="73" t="s">
        <v>100</v>
      </c>
      <c r="G460" s="70" t="s">
        <v>3145</v>
      </c>
      <c r="H460" s="73">
        <v>5500</v>
      </c>
      <c r="I460" s="73">
        <v>4675</v>
      </c>
      <c r="J460" s="73">
        <v>3973</v>
      </c>
      <c r="K460" s="73" t="s">
        <v>441</v>
      </c>
      <c r="L460" s="73" t="s">
        <v>3146</v>
      </c>
    </row>
    <row r="461" ht="28.5" spans="1:12">
      <c r="A461" s="69"/>
      <c r="B461" s="68" t="s">
        <v>3147</v>
      </c>
      <c r="C461" s="73" t="s">
        <v>3148</v>
      </c>
      <c r="D461" s="70"/>
      <c r="E461" s="70"/>
      <c r="F461" s="73" t="s">
        <v>100</v>
      </c>
      <c r="G461" s="70"/>
      <c r="H461" s="73">
        <v>1650</v>
      </c>
      <c r="I461" s="73">
        <v>1402</v>
      </c>
      <c r="J461" s="73">
        <v>1192</v>
      </c>
      <c r="K461" s="73" t="s">
        <v>441</v>
      </c>
      <c r="L461" s="84"/>
    </row>
    <row r="462" ht="42.75" spans="1:12">
      <c r="A462" s="69"/>
      <c r="B462" s="68" t="s">
        <v>3149</v>
      </c>
      <c r="C462" s="73" t="s">
        <v>3150</v>
      </c>
      <c r="D462" s="70"/>
      <c r="E462" s="70"/>
      <c r="F462" s="73" t="s">
        <v>100</v>
      </c>
      <c r="G462" s="70"/>
      <c r="H462" s="73">
        <v>550</v>
      </c>
      <c r="I462" s="73">
        <v>467</v>
      </c>
      <c r="J462" s="73">
        <v>397</v>
      </c>
      <c r="K462" s="73" t="s">
        <v>441</v>
      </c>
      <c r="L462" s="84"/>
    </row>
    <row r="463" ht="42.75" spans="1:12">
      <c r="A463" s="69">
        <v>55</v>
      </c>
      <c r="B463" s="68" t="s">
        <v>3151</v>
      </c>
      <c r="C463" s="73" t="s">
        <v>3152</v>
      </c>
      <c r="D463" s="70" t="s">
        <v>3153</v>
      </c>
      <c r="E463" s="70" t="s">
        <v>3154</v>
      </c>
      <c r="F463" s="73" t="s">
        <v>100</v>
      </c>
      <c r="G463" s="70"/>
      <c r="H463" s="73">
        <v>5500</v>
      </c>
      <c r="I463" s="73">
        <v>4675</v>
      </c>
      <c r="J463" s="73">
        <v>3973</v>
      </c>
      <c r="K463" s="73" t="s">
        <v>441</v>
      </c>
      <c r="L463" s="73" t="s">
        <v>3155</v>
      </c>
    </row>
    <row r="464" ht="28.5" spans="1:12">
      <c r="A464" s="69"/>
      <c r="B464" s="68" t="s">
        <v>3156</v>
      </c>
      <c r="C464" s="73" t="s">
        <v>3157</v>
      </c>
      <c r="D464" s="70"/>
      <c r="E464" s="70"/>
      <c r="F464" s="73" t="s">
        <v>100</v>
      </c>
      <c r="G464" s="87"/>
      <c r="H464" s="73">
        <v>1650</v>
      </c>
      <c r="I464" s="73">
        <v>1402</v>
      </c>
      <c r="J464" s="73">
        <v>1192</v>
      </c>
      <c r="K464" s="73" t="s">
        <v>441</v>
      </c>
      <c r="L464" s="84"/>
    </row>
    <row r="465" ht="28.5" spans="1:12">
      <c r="A465" s="69">
        <v>56</v>
      </c>
      <c r="B465" s="68" t="s">
        <v>3158</v>
      </c>
      <c r="C465" s="73" t="s">
        <v>3159</v>
      </c>
      <c r="D465" s="70" t="s">
        <v>3160</v>
      </c>
      <c r="E465" s="70" t="s">
        <v>3161</v>
      </c>
      <c r="F465" s="84" t="s">
        <v>100</v>
      </c>
      <c r="G465" s="87"/>
      <c r="H465" s="73">
        <v>50</v>
      </c>
      <c r="I465" s="73">
        <v>42</v>
      </c>
      <c r="J465" s="73">
        <v>36</v>
      </c>
      <c r="K465" s="73" t="s">
        <v>183</v>
      </c>
      <c r="L465" s="102"/>
    </row>
    <row r="466" ht="42.75" spans="1:12">
      <c r="A466" s="69">
        <v>57</v>
      </c>
      <c r="B466" s="68" t="s">
        <v>3162</v>
      </c>
      <c r="C466" s="73" t="s">
        <v>3163</v>
      </c>
      <c r="D466" s="70" t="s">
        <v>3164</v>
      </c>
      <c r="E466" s="70" t="s">
        <v>3165</v>
      </c>
      <c r="F466" s="84" t="s">
        <v>100</v>
      </c>
      <c r="G466" s="70" t="s">
        <v>3166</v>
      </c>
      <c r="H466" s="73">
        <v>2900</v>
      </c>
      <c r="I466" s="73">
        <f>H466*0.85</f>
        <v>2465</v>
      </c>
      <c r="J466" s="73">
        <v>2095</v>
      </c>
      <c r="K466" s="73" t="s">
        <v>441</v>
      </c>
      <c r="L466" s="73" t="s">
        <v>3167</v>
      </c>
    </row>
    <row r="467" ht="42.75" spans="1:12">
      <c r="A467" s="69"/>
      <c r="B467" s="68" t="s">
        <v>3168</v>
      </c>
      <c r="C467" s="73" t="s">
        <v>3169</v>
      </c>
      <c r="D467" s="70"/>
      <c r="E467" s="70"/>
      <c r="F467" s="84" t="s">
        <v>100</v>
      </c>
      <c r="G467" s="156"/>
      <c r="H467" s="73">
        <v>870</v>
      </c>
      <c r="I467" s="73">
        <v>739</v>
      </c>
      <c r="J467" s="73">
        <v>628</v>
      </c>
      <c r="K467" s="73" t="s">
        <v>441</v>
      </c>
      <c r="L467" s="84"/>
    </row>
    <row r="468" ht="42.75" spans="1:12">
      <c r="A468" s="69"/>
      <c r="B468" s="68" t="s">
        <v>3170</v>
      </c>
      <c r="C468" s="73" t="s">
        <v>3171</v>
      </c>
      <c r="D468" s="70"/>
      <c r="E468" s="70"/>
      <c r="F468" s="84" t="s">
        <v>100</v>
      </c>
      <c r="G468" s="156"/>
      <c r="H468" s="73">
        <v>2900</v>
      </c>
      <c r="I468" s="73">
        <f>H468*0.85</f>
        <v>2465</v>
      </c>
      <c r="J468" s="73">
        <v>2095</v>
      </c>
      <c r="K468" s="73" t="s">
        <v>441</v>
      </c>
      <c r="L468" s="84"/>
    </row>
    <row r="469" ht="28.5" spans="1:12">
      <c r="A469" s="69">
        <v>58</v>
      </c>
      <c r="B469" s="68" t="s">
        <v>3172</v>
      </c>
      <c r="C469" s="73" t="s">
        <v>3173</v>
      </c>
      <c r="D469" s="70" t="s">
        <v>3174</v>
      </c>
      <c r="E469" s="70" t="s">
        <v>2941</v>
      </c>
      <c r="F469" s="84" t="s">
        <v>100</v>
      </c>
      <c r="G469" s="156"/>
      <c r="H469" s="73">
        <v>1200</v>
      </c>
      <c r="I469" s="73">
        <v>1020</v>
      </c>
      <c r="J469" s="73">
        <v>867</v>
      </c>
      <c r="K469" s="73" t="s">
        <v>183</v>
      </c>
      <c r="L469" s="73" t="s">
        <v>3175</v>
      </c>
    </row>
    <row r="470" ht="42.75" spans="1:12">
      <c r="A470" s="69"/>
      <c r="B470" s="68" t="s">
        <v>3176</v>
      </c>
      <c r="C470" s="73" t="s">
        <v>3177</v>
      </c>
      <c r="D470" s="70"/>
      <c r="E470" s="70"/>
      <c r="F470" s="84" t="s">
        <v>100</v>
      </c>
      <c r="G470" s="70"/>
      <c r="H470" s="73">
        <v>360</v>
      </c>
      <c r="I470" s="73">
        <v>306</v>
      </c>
      <c r="J470" s="73">
        <v>260</v>
      </c>
      <c r="K470" s="73" t="s">
        <v>183</v>
      </c>
      <c r="L470" s="73"/>
    </row>
    <row r="471" ht="42.75" spans="1:12">
      <c r="A471" s="69">
        <v>59</v>
      </c>
      <c r="B471" s="68" t="s">
        <v>3178</v>
      </c>
      <c r="C471" s="73" t="s">
        <v>3179</v>
      </c>
      <c r="D471" s="70" t="s">
        <v>3180</v>
      </c>
      <c r="E471" s="70" t="s">
        <v>3181</v>
      </c>
      <c r="F471" s="73" t="s">
        <v>100</v>
      </c>
      <c r="G471" s="70" t="s">
        <v>3182</v>
      </c>
      <c r="H471" s="73">
        <v>1600</v>
      </c>
      <c r="I471" s="73">
        <v>1360</v>
      </c>
      <c r="J471" s="73">
        <v>1156</v>
      </c>
      <c r="K471" s="73" t="s">
        <v>441</v>
      </c>
      <c r="L471" s="73" t="s">
        <v>3183</v>
      </c>
    </row>
    <row r="472" ht="42.75" spans="1:12">
      <c r="A472" s="69"/>
      <c r="B472" s="68" t="s">
        <v>3184</v>
      </c>
      <c r="C472" s="73" t="s">
        <v>3185</v>
      </c>
      <c r="D472" s="70"/>
      <c r="E472" s="70"/>
      <c r="F472" s="73" t="s">
        <v>100</v>
      </c>
      <c r="G472" s="70"/>
      <c r="H472" s="73">
        <v>480</v>
      </c>
      <c r="I472" s="73">
        <v>408</v>
      </c>
      <c r="J472" s="73">
        <v>346</v>
      </c>
      <c r="K472" s="73" t="s">
        <v>441</v>
      </c>
      <c r="L472" s="73"/>
    </row>
    <row r="473" ht="28.5" spans="1:12">
      <c r="A473" s="69">
        <v>60</v>
      </c>
      <c r="B473" s="68" t="s">
        <v>3186</v>
      </c>
      <c r="C473" s="73" t="s">
        <v>3187</v>
      </c>
      <c r="D473" s="70" t="s">
        <v>3188</v>
      </c>
      <c r="E473" s="70" t="s">
        <v>2941</v>
      </c>
      <c r="F473" s="73" t="s">
        <v>100</v>
      </c>
      <c r="G473" s="70"/>
      <c r="H473" s="73">
        <v>100</v>
      </c>
      <c r="I473" s="73">
        <v>85</v>
      </c>
      <c r="J473" s="73">
        <v>72</v>
      </c>
      <c r="K473" s="73" t="s">
        <v>183</v>
      </c>
      <c r="L473" s="102"/>
    </row>
    <row r="474" ht="42.75" spans="1:12">
      <c r="A474" s="69"/>
      <c r="B474" s="68" t="s">
        <v>3189</v>
      </c>
      <c r="C474" s="73" t="s">
        <v>3190</v>
      </c>
      <c r="D474" s="70"/>
      <c r="E474" s="70"/>
      <c r="F474" s="73" t="s">
        <v>100</v>
      </c>
      <c r="G474" s="156"/>
      <c r="H474" s="73">
        <v>30</v>
      </c>
      <c r="I474" s="73">
        <v>25</v>
      </c>
      <c r="J474" s="73">
        <v>21</v>
      </c>
      <c r="K474" s="73" t="s">
        <v>183</v>
      </c>
      <c r="L474" s="102"/>
    </row>
    <row r="475" ht="42.75" spans="1:12">
      <c r="A475" s="69">
        <v>61</v>
      </c>
      <c r="B475" s="68" t="s">
        <v>3191</v>
      </c>
      <c r="C475" s="73" t="s">
        <v>3192</v>
      </c>
      <c r="D475" s="70" t="s">
        <v>3193</v>
      </c>
      <c r="E475" s="70" t="s">
        <v>3194</v>
      </c>
      <c r="F475" s="73" t="s">
        <v>100</v>
      </c>
      <c r="G475" s="156"/>
      <c r="H475" s="73">
        <v>100</v>
      </c>
      <c r="I475" s="73">
        <v>85</v>
      </c>
      <c r="J475" s="73">
        <v>72</v>
      </c>
      <c r="K475" s="73" t="s">
        <v>194</v>
      </c>
      <c r="L475" s="102"/>
    </row>
    <row r="476" ht="42.75" spans="1:12">
      <c r="A476" s="69">
        <v>62</v>
      </c>
      <c r="B476" s="68" t="s">
        <v>3195</v>
      </c>
      <c r="C476" s="95" t="s">
        <v>3196</v>
      </c>
      <c r="D476" s="70" t="s">
        <v>3197</v>
      </c>
      <c r="E476" s="70" t="s">
        <v>3198</v>
      </c>
      <c r="F476" s="84" t="s">
        <v>100</v>
      </c>
      <c r="G476" s="70"/>
      <c r="H476" s="73">
        <v>2800</v>
      </c>
      <c r="I476" s="73">
        <v>2380</v>
      </c>
      <c r="J476" s="73">
        <v>2023</v>
      </c>
      <c r="K476" s="73" t="s">
        <v>441</v>
      </c>
      <c r="L476" s="73" t="s">
        <v>3199</v>
      </c>
    </row>
    <row r="477" ht="28.5" spans="1:12">
      <c r="A477" s="69"/>
      <c r="B477" s="68" t="s">
        <v>3200</v>
      </c>
      <c r="C477" s="95" t="s">
        <v>3201</v>
      </c>
      <c r="D477" s="70"/>
      <c r="E477" s="70"/>
      <c r="F477" s="84" t="s">
        <v>100</v>
      </c>
      <c r="G477" s="70"/>
      <c r="H477" s="73">
        <v>840</v>
      </c>
      <c r="I477" s="73">
        <v>714</v>
      </c>
      <c r="J477" s="73">
        <v>606</v>
      </c>
      <c r="K477" s="73" t="s">
        <v>441</v>
      </c>
      <c r="L477" s="84"/>
    </row>
    <row r="478" ht="42.75" spans="1:12">
      <c r="A478" s="69">
        <v>63</v>
      </c>
      <c r="B478" s="68" t="s">
        <v>3202</v>
      </c>
      <c r="C478" s="73" t="s">
        <v>3203</v>
      </c>
      <c r="D478" s="70" t="s">
        <v>3204</v>
      </c>
      <c r="E478" s="70" t="s">
        <v>3205</v>
      </c>
      <c r="F478" s="84" t="s">
        <v>100</v>
      </c>
      <c r="G478" s="156"/>
      <c r="H478" s="73">
        <v>3200</v>
      </c>
      <c r="I478" s="73">
        <v>2720</v>
      </c>
      <c r="J478" s="73">
        <v>2312</v>
      </c>
      <c r="K478" s="73" t="s">
        <v>441</v>
      </c>
      <c r="L478" s="102"/>
    </row>
    <row r="479" ht="28.5" spans="1:12">
      <c r="A479" s="69"/>
      <c r="B479" s="68" t="s">
        <v>3206</v>
      </c>
      <c r="C479" s="73" t="s">
        <v>3207</v>
      </c>
      <c r="D479" s="70"/>
      <c r="E479" s="70"/>
      <c r="F479" s="84" t="s">
        <v>100</v>
      </c>
      <c r="G479" s="70"/>
      <c r="H479" s="73">
        <v>960</v>
      </c>
      <c r="I479" s="73">
        <v>816</v>
      </c>
      <c r="J479" s="73">
        <v>693</v>
      </c>
      <c r="K479" s="73" t="s">
        <v>441</v>
      </c>
      <c r="L479" s="102"/>
    </row>
    <row r="480" ht="42.75" spans="1:12">
      <c r="A480" s="69">
        <v>64</v>
      </c>
      <c r="B480" s="68" t="s">
        <v>3208</v>
      </c>
      <c r="C480" s="73" t="s">
        <v>3209</v>
      </c>
      <c r="D480" s="70" t="s">
        <v>3210</v>
      </c>
      <c r="E480" s="70" t="s">
        <v>3211</v>
      </c>
      <c r="F480" s="84" t="s">
        <v>100</v>
      </c>
      <c r="G480" s="70"/>
      <c r="H480" s="73">
        <v>4000</v>
      </c>
      <c r="I480" s="73">
        <v>3400</v>
      </c>
      <c r="J480" s="73">
        <v>2890</v>
      </c>
      <c r="K480" s="73" t="s">
        <v>441</v>
      </c>
      <c r="L480" s="73" t="s">
        <v>3212</v>
      </c>
    </row>
    <row r="481" ht="42.75" spans="1:12">
      <c r="A481" s="69"/>
      <c r="B481" s="68" t="s">
        <v>3213</v>
      </c>
      <c r="C481" s="73" t="s">
        <v>3214</v>
      </c>
      <c r="D481" s="70"/>
      <c r="E481" s="70"/>
      <c r="F481" s="84" t="s">
        <v>100</v>
      </c>
      <c r="G481" s="71"/>
      <c r="H481" s="73">
        <v>1200</v>
      </c>
      <c r="I481" s="73">
        <v>1020</v>
      </c>
      <c r="J481" s="73">
        <v>867</v>
      </c>
      <c r="K481" s="73" t="s">
        <v>441</v>
      </c>
      <c r="L481" s="73"/>
    </row>
    <row r="482" ht="71.25" spans="1:12">
      <c r="A482" s="69">
        <v>65</v>
      </c>
      <c r="B482" s="68" t="s">
        <v>3215</v>
      </c>
      <c r="C482" s="73" t="s">
        <v>3216</v>
      </c>
      <c r="D482" s="70" t="s">
        <v>3217</v>
      </c>
      <c r="E482" s="70" t="s">
        <v>3211</v>
      </c>
      <c r="F482" s="84" t="s">
        <v>100</v>
      </c>
      <c r="G482" s="71" t="s">
        <v>3218</v>
      </c>
      <c r="H482" s="73">
        <v>4900</v>
      </c>
      <c r="I482" s="73">
        <v>4165</v>
      </c>
      <c r="J482" s="73">
        <v>3540</v>
      </c>
      <c r="K482" s="73" t="s">
        <v>441</v>
      </c>
      <c r="L482" s="73" t="s">
        <v>3219</v>
      </c>
    </row>
    <row r="483" ht="42.75" spans="1:12">
      <c r="A483" s="69"/>
      <c r="B483" s="68" t="s">
        <v>3220</v>
      </c>
      <c r="C483" s="73" t="s">
        <v>3221</v>
      </c>
      <c r="D483" s="70"/>
      <c r="E483" s="70"/>
      <c r="F483" s="84" t="s">
        <v>100</v>
      </c>
      <c r="G483" s="70"/>
      <c r="H483" s="73">
        <v>1470</v>
      </c>
      <c r="I483" s="73">
        <v>1249</v>
      </c>
      <c r="J483" s="73">
        <v>1062</v>
      </c>
      <c r="K483" s="73" t="s">
        <v>441</v>
      </c>
      <c r="L483" s="73"/>
    </row>
    <row r="484" ht="42.75" spans="1:12">
      <c r="A484" s="69">
        <v>66</v>
      </c>
      <c r="B484" s="68" t="s">
        <v>3222</v>
      </c>
      <c r="C484" s="73" t="s">
        <v>3223</v>
      </c>
      <c r="D484" s="70" t="s">
        <v>3224</v>
      </c>
      <c r="E484" s="70" t="s">
        <v>3211</v>
      </c>
      <c r="F484" s="84" t="s">
        <v>100</v>
      </c>
      <c r="G484" s="70"/>
      <c r="H484" s="73">
        <v>3000</v>
      </c>
      <c r="I484" s="73">
        <v>2550</v>
      </c>
      <c r="J484" s="73">
        <v>2167</v>
      </c>
      <c r="K484" s="73" t="s">
        <v>441</v>
      </c>
      <c r="L484" s="73" t="s">
        <v>3225</v>
      </c>
    </row>
    <row r="485" ht="42.75" spans="1:12">
      <c r="A485" s="69"/>
      <c r="B485" s="68" t="s">
        <v>3226</v>
      </c>
      <c r="C485" s="73" t="s">
        <v>3227</v>
      </c>
      <c r="D485" s="70"/>
      <c r="E485" s="70"/>
      <c r="F485" s="84" t="s">
        <v>100</v>
      </c>
      <c r="G485" s="71"/>
      <c r="H485" s="73">
        <v>900</v>
      </c>
      <c r="I485" s="73">
        <v>765</v>
      </c>
      <c r="J485" s="73">
        <v>650</v>
      </c>
      <c r="K485" s="73" t="s">
        <v>441</v>
      </c>
      <c r="L485" s="73"/>
    </row>
    <row r="486" ht="57" spans="1:12">
      <c r="A486" s="69">
        <v>67</v>
      </c>
      <c r="B486" s="68" t="s">
        <v>3228</v>
      </c>
      <c r="C486" s="73" t="s">
        <v>3229</v>
      </c>
      <c r="D486" s="70" t="s">
        <v>3224</v>
      </c>
      <c r="E486" s="70" t="s">
        <v>3211</v>
      </c>
      <c r="F486" s="84" t="s">
        <v>100</v>
      </c>
      <c r="G486" s="71" t="s">
        <v>3230</v>
      </c>
      <c r="H486" s="73">
        <v>4600</v>
      </c>
      <c r="I486" s="73">
        <v>3910</v>
      </c>
      <c r="J486" s="73">
        <v>3323</v>
      </c>
      <c r="K486" s="73" t="s">
        <v>441</v>
      </c>
      <c r="L486" s="73" t="s">
        <v>3231</v>
      </c>
    </row>
    <row r="487" ht="42.75" spans="1:12">
      <c r="A487" s="69"/>
      <c r="B487" s="68" t="s">
        <v>3232</v>
      </c>
      <c r="C487" s="73" t="s">
        <v>3233</v>
      </c>
      <c r="D487" s="70"/>
      <c r="E487" s="70"/>
      <c r="F487" s="84" t="s">
        <v>100</v>
      </c>
      <c r="G487" s="70"/>
      <c r="H487" s="73">
        <v>1380</v>
      </c>
      <c r="I487" s="73">
        <v>1173</v>
      </c>
      <c r="J487" s="73">
        <v>997</v>
      </c>
      <c r="K487" s="73" t="s">
        <v>441</v>
      </c>
      <c r="L487" s="84"/>
    </row>
    <row r="488" ht="42.75" spans="1:12">
      <c r="A488" s="69">
        <v>68</v>
      </c>
      <c r="B488" s="68" t="s">
        <v>3234</v>
      </c>
      <c r="C488" s="73" t="s">
        <v>3235</v>
      </c>
      <c r="D488" s="70" t="s">
        <v>3236</v>
      </c>
      <c r="E488" s="70" t="s">
        <v>3237</v>
      </c>
      <c r="F488" s="73" t="s">
        <v>100</v>
      </c>
      <c r="G488" s="70"/>
      <c r="H488" s="73">
        <v>5200</v>
      </c>
      <c r="I488" s="73">
        <v>4420</v>
      </c>
      <c r="J488" s="73">
        <v>3757</v>
      </c>
      <c r="K488" s="73" t="s">
        <v>441</v>
      </c>
      <c r="L488" s="73" t="s">
        <v>3238</v>
      </c>
    </row>
    <row r="489" ht="42.75" spans="1:12">
      <c r="A489" s="69"/>
      <c r="B489" s="68" t="s">
        <v>3239</v>
      </c>
      <c r="C489" s="73" t="s">
        <v>3240</v>
      </c>
      <c r="D489" s="70"/>
      <c r="E489" s="70"/>
      <c r="F489" s="73" t="s">
        <v>100</v>
      </c>
      <c r="G489" s="70"/>
      <c r="H489" s="73">
        <v>1560</v>
      </c>
      <c r="I489" s="73">
        <v>1326</v>
      </c>
      <c r="J489" s="73">
        <v>1127</v>
      </c>
      <c r="K489" s="73" t="s">
        <v>441</v>
      </c>
      <c r="L489" s="84"/>
    </row>
    <row r="490" ht="42.75" spans="1:12">
      <c r="A490" s="69">
        <v>69</v>
      </c>
      <c r="B490" s="68" t="s">
        <v>3241</v>
      </c>
      <c r="C490" s="73" t="s">
        <v>3242</v>
      </c>
      <c r="D490" s="70" t="s">
        <v>3243</v>
      </c>
      <c r="E490" s="70" t="s">
        <v>3244</v>
      </c>
      <c r="F490" s="73" t="s">
        <v>100</v>
      </c>
      <c r="G490" s="70"/>
      <c r="H490" s="73">
        <v>6000</v>
      </c>
      <c r="I490" s="73">
        <v>5100</v>
      </c>
      <c r="J490" s="73">
        <v>4335</v>
      </c>
      <c r="K490" s="73" t="s">
        <v>441</v>
      </c>
      <c r="L490" s="73" t="s">
        <v>3245</v>
      </c>
    </row>
    <row r="491" ht="42.75" spans="1:12">
      <c r="A491" s="69"/>
      <c r="B491" s="68" t="s">
        <v>3246</v>
      </c>
      <c r="C491" s="73" t="s">
        <v>3247</v>
      </c>
      <c r="D491" s="70"/>
      <c r="E491" s="70"/>
      <c r="F491" s="73" t="s">
        <v>100</v>
      </c>
      <c r="G491" s="70"/>
      <c r="H491" s="73">
        <v>1800</v>
      </c>
      <c r="I491" s="73">
        <v>1530</v>
      </c>
      <c r="J491" s="73">
        <v>1300</v>
      </c>
      <c r="K491" s="73" t="s">
        <v>441</v>
      </c>
      <c r="L491" s="73"/>
    </row>
    <row r="492" ht="42.75" spans="1:12">
      <c r="A492" s="69">
        <v>70</v>
      </c>
      <c r="B492" s="68" t="s">
        <v>3248</v>
      </c>
      <c r="C492" s="73" t="s">
        <v>3249</v>
      </c>
      <c r="D492" s="70" t="s">
        <v>3250</v>
      </c>
      <c r="E492" s="70" t="s">
        <v>3251</v>
      </c>
      <c r="F492" s="73" t="s">
        <v>100</v>
      </c>
      <c r="G492" s="70"/>
      <c r="H492" s="73">
        <v>3000</v>
      </c>
      <c r="I492" s="73">
        <v>2550</v>
      </c>
      <c r="J492" s="73">
        <v>2167</v>
      </c>
      <c r="K492" s="73" t="s">
        <v>441</v>
      </c>
      <c r="L492" s="73" t="s">
        <v>3252</v>
      </c>
    </row>
    <row r="493" ht="42.75" spans="1:12">
      <c r="A493" s="69"/>
      <c r="B493" s="68" t="s">
        <v>3253</v>
      </c>
      <c r="C493" s="73" t="s">
        <v>3254</v>
      </c>
      <c r="D493" s="70"/>
      <c r="E493" s="70"/>
      <c r="F493" s="73" t="s">
        <v>100</v>
      </c>
      <c r="G493" s="70"/>
      <c r="H493" s="73">
        <v>900</v>
      </c>
      <c r="I493" s="73">
        <v>765</v>
      </c>
      <c r="J493" s="73">
        <v>650</v>
      </c>
      <c r="K493" s="73" t="s">
        <v>441</v>
      </c>
      <c r="L493" s="73"/>
    </row>
    <row r="494" ht="42.75" spans="1:12">
      <c r="A494" s="69">
        <v>71</v>
      </c>
      <c r="B494" s="68" t="s">
        <v>3255</v>
      </c>
      <c r="C494" s="73" t="s">
        <v>3256</v>
      </c>
      <c r="D494" s="70" t="s">
        <v>3257</v>
      </c>
      <c r="E494" s="70" t="s">
        <v>3258</v>
      </c>
      <c r="F494" s="73" t="s">
        <v>100</v>
      </c>
      <c r="G494" s="70"/>
      <c r="H494" s="73">
        <v>1200</v>
      </c>
      <c r="I494" s="73">
        <v>1020</v>
      </c>
      <c r="J494" s="73">
        <v>867</v>
      </c>
      <c r="K494" s="73" t="s">
        <v>441</v>
      </c>
      <c r="L494" s="73" t="s">
        <v>3259</v>
      </c>
    </row>
    <row r="495" ht="28.5" spans="1:12">
      <c r="A495" s="69"/>
      <c r="B495" s="68" t="s">
        <v>3260</v>
      </c>
      <c r="C495" s="73" t="s">
        <v>3261</v>
      </c>
      <c r="D495" s="70"/>
      <c r="E495" s="70"/>
      <c r="F495" s="73" t="s">
        <v>100</v>
      </c>
      <c r="G495" s="70"/>
      <c r="H495" s="73">
        <v>360</v>
      </c>
      <c r="I495" s="73">
        <v>306</v>
      </c>
      <c r="J495" s="73">
        <v>260</v>
      </c>
      <c r="K495" s="73" t="s">
        <v>441</v>
      </c>
      <c r="L495" s="73"/>
    </row>
    <row r="496" ht="13.5" spans="1:12">
      <c r="A496" s="69">
        <v>72</v>
      </c>
      <c r="B496" s="68" t="s">
        <v>3262</v>
      </c>
      <c r="C496" s="73" t="s">
        <v>3263</v>
      </c>
      <c r="D496" s="70" t="s">
        <v>3264</v>
      </c>
      <c r="E496" s="70" t="s">
        <v>3265</v>
      </c>
      <c r="F496" s="73" t="s">
        <v>100</v>
      </c>
      <c r="G496" s="70"/>
      <c r="H496" s="73">
        <v>230</v>
      </c>
      <c r="I496" s="73">
        <v>195</v>
      </c>
      <c r="J496" s="73">
        <v>166</v>
      </c>
      <c r="K496" s="73" t="s">
        <v>183</v>
      </c>
      <c r="L496" s="86" t="s">
        <v>3266</v>
      </c>
    </row>
    <row r="497" ht="13.5" spans="1:12">
      <c r="A497" s="157"/>
      <c r="B497" s="68"/>
      <c r="C497" s="73"/>
      <c r="D497" s="70"/>
      <c r="E497" s="70"/>
      <c r="F497" s="73"/>
      <c r="G497" s="70"/>
      <c r="H497" s="73"/>
      <c r="I497" s="73"/>
      <c r="J497" s="73"/>
      <c r="K497" s="73"/>
      <c r="L497" s="86"/>
    </row>
    <row r="498" ht="13.5" spans="1:12">
      <c r="A498" s="69">
        <v>72</v>
      </c>
      <c r="B498" s="68" t="s">
        <v>3267</v>
      </c>
      <c r="C498" s="73" t="s">
        <v>3268</v>
      </c>
      <c r="D498" s="70"/>
      <c r="E498" s="70"/>
      <c r="F498" s="73" t="s">
        <v>100</v>
      </c>
      <c r="G498" s="70"/>
      <c r="H498" s="73">
        <v>350</v>
      </c>
      <c r="I498" s="73">
        <v>297</v>
      </c>
      <c r="J498" s="73">
        <v>252</v>
      </c>
      <c r="K498" s="73" t="s">
        <v>183</v>
      </c>
      <c r="L498" s="86" t="s">
        <v>3269</v>
      </c>
    </row>
    <row r="499" ht="13.5" spans="1:12">
      <c r="A499" s="69"/>
      <c r="B499" s="68"/>
      <c r="C499" s="73"/>
      <c r="D499" s="70"/>
      <c r="E499" s="70"/>
      <c r="F499" s="73"/>
      <c r="G499" s="70"/>
      <c r="H499" s="73"/>
      <c r="I499" s="73"/>
      <c r="J499" s="73"/>
      <c r="K499" s="73"/>
      <c r="L499" s="86"/>
    </row>
    <row r="500" ht="71.25" spans="1:12">
      <c r="A500" s="69">
        <v>73</v>
      </c>
      <c r="B500" s="68" t="s">
        <v>3270</v>
      </c>
      <c r="C500" s="73" t="s">
        <v>3271</v>
      </c>
      <c r="D500" s="70" t="s">
        <v>3272</v>
      </c>
      <c r="E500" s="70" t="s">
        <v>3273</v>
      </c>
      <c r="F500" s="73" t="s">
        <v>100</v>
      </c>
      <c r="G500" s="70" t="s">
        <v>3274</v>
      </c>
      <c r="H500" s="73">
        <v>2800</v>
      </c>
      <c r="I500" s="73">
        <v>2380</v>
      </c>
      <c r="J500" s="73">
        <v>2023</v>
      </c>
      <c r="K500" s="73" t="s">
        <v>441</v>
      </c>
      <c r="L500" s="73" t="s">
        <v>3275</v>
      </c>
    </row>
    <row r="501" ht="28.5" spans="1:12">
      <c r="A501" s="69"/>
      <c r="B501" s="68" t="s">
        <v>3276</v>
      </c>
      <c r="C501" s="73" t="s">
        <v>3277</v>
      </c>
      <c r="D501" s="70"/>
      <c r="E501" s="70"/>
      <c r="F501" s="73" t="s">
        <v>100</v>
      </c>
      <c r="G501" s="70"/>
      <c r="H501" s="73">
        <v>840</v>
      </c>
      <c r="I501" s="73">
        <v>714</v>
      </c>
      <c r="J501" s="73">
        <v>606</v>
      </c>
      <c r="K501" s="73" t="s">
        <v>441</v>
      </c>
      <c r="L501" s="73"/>
    </row>
    <row r="502" ht="71.25" spans="1:12">
      <c r="A502" s="69">
        <v>74</v>
      </c>
      <c r="B502" s="68" t="s">
        <v>3278</v>
      </c>
      <c r="C502" s="73" t="s">
        <v>3279</v>
      </c>
      <c r="D502" s="70" t="s">
        <v>3280</v>
      </c>
      <c r="E502" s="70" t="s">
        <v>3281</v>
      </c>
      <c r="F502" s="73" t="s">
        <v>100</v>
      </c>
      <c r="G502" s="70" t="s">
        <v>3282</v>
      </c>
      <c r="H502" s="73">
        <v>3700</v>
      </c>
      <c r="I502" s="73">
        <v>3145</v>
      </c>
      <c r="J502" s="73">
        <v>2673</v>
      </c>
      <c r="K502" s="73" t="s">
        <v>441</v>
      </c>
      <c r="L502" s="73" t="s">
        <v>3283</v>
      </c>
    </row>
    <row r="503" ht="42.75" spans="1:12">
      <c r="A503" s="69"/>
      <c r="B503" s="68" t="s">
        <v>3284</v>
      </c>
      <c r="C503" s="73" t="s">
        <v>3285</v>
      </c>
      <c r="D503" s="70"/>
      <c r="E503" s="70"/>
      <c r="F503" s="73" t="s">
        <v>100</v>
      </c>
      <c r="G503" s="70"/>
      <c r="H503" s="73">
        <v>1110</v>
      </c>
      <c r="I503" s="73">
        <v>943</v>
      </c>
      <c r="J503" s="73">
        <v>801</v>
      </c>
      <c r="K503" s="73" t="s">
        <v>441</v>
      </c>
      <c r="L503" s="84"/>
    </row>
    <row r="504" ht="71.25" spans="1:12">
      <c r="A504" s="69">
        <v>75</v>
      </c>
      <c r="B504" s="68" t="s">
        <v>3286</v>
      </c>
      <c r="C504" s="73" t="s">
        <v>3287</v>
      </c>
      <c r="D504" s="70" t="s">
        <v>3288</v>
      </c>
      <c r="E504" s="70" t="s">
        <v>3281</v>
      </c>
      <c r="F504" s="73" t="s">
        <v>100</v>
      </c>
      <c r="G504" s="70" t="s">
        <v>3289</v>
      </c>
      <c r="H504" s="73">
        <v>2400</v>
      </c>
      <c r="I504" s="73">
        <v>2040</v>
      </c>
      <c r="J504" s="73">
        <v>1734</v>
      </c>
      <c r="K504" s="73" t="s">
        <v>441</v>
      </c>
      <c r="L504" s="73" t="s">
        <v>3290</v>
      </c>
    </row>
    <row r="505" ht="28.5" spans="1:12">
      <c r="A505" s="69"/>
      <c r="B505" s="68" t="s">
        <v>3291</v>
      </c>
      <c r="C505" s="73" t="s">
        <v>3292</v>
      </c>
      <c r="D505" s="70"/>
      <c r="E505" s="70"/>
      <c r="F505" s="73" t="s">
        <v>100</v>
      </c>
      <c r="G505" s="70"/>
      <c r="H505" s="73">
        <v>720</v>
      </c>
      <c r="I505" s="73">
        <v>612</v>
      </c>
      <c r="J505" s="73">
        <v>520</v>
      </c>
      <c r="K505" s="73" t="s">
        <v>441</v>
      </c>
      <c r="L505" s="84"/>
    </row>
    <row r="506" ht="85.5" spans="1:12">
      <c r="A506" s="69">
        <v>76</v>
      </c>
      <c r="B506" s="68" t="s">
        <v>3293</v>
      </c>
      <c r="C506" s="73" t="s">
        <v>3294</v>
      </c>
      <c r="D506" s="70" t="s">
        <v>3295</v>
      </c>
      <c r="E506" s="70" t="s">
        <v>3281</v>
      </c>
      <c r="F506" s="73" t="s">
        <v>100</v>
      </c>
      <c r="G506" s="70" t="s">
        <v>3296</v>
      </c>
      <c r="H506" s="73">
        <v>1300</v>
      </c>
      <c r="I506" s="73">
        <v>1105</v>
      </c>
      <c r="J506" s="73">
        <v>939</v>
      </c>
      <c r="K506" s="73" t="s">
        <v>441</v>
      </c>
      <c r="L506" s="73" t="s">
        <v>3297</v>
      </c>
    </row>
    <row r="507" ht="28.5" spans="1:12">
      <c r="A507" s="69"/>
      <c r="B507" s="68" t="s">
        <v>3298</v>
      </c>
      <c r="C507" s="73" t="s">
        <v>3299</v>
      </c>
      <c r="D507" s="70"/>
      <c r="E507" s="70"/>
      <c r="F507" s="73" t="s">
        <v>100</v>
      </c>
      <c r="G507" s="70"/>
      <c r="H507" s="73">
        <v>390</v>
      </c>
      <c r="I507" s="73">
        <v>331</v>
      </c>
      <c r="J507" s="73">
        <v>281</v>
      </c>
      <c r="K507" s="73" t="s">
        <v>441</v>
      </c>
      <c r="L507" s="84"/>
    </row>
    <row r="508" ht="71.25" spans="1:12">
      <c r="A508" s="69">
        <v>77</v>
      </c>
      <c r="B508" s="68" t="s">
        <v>3300</v>
      </c>
      <c r="C508" s="73" t="s">
        <v>3301</v>
      </c>
      <c r="D508" s="70" t="s">
        <v>3302</v>
      </c>
      <c r="E508" s="70" t="s">
        <v>3303</v>
      </c>
      <c r="F508" s="73" t="s">
        <v>100</v>
      </c>
      <c r="G508" s="70" t="s">
        <v>3304</v>
      </c>
      <c r="H508" s="73">
        <v>5000</v>
      </c>
      <c r="I508" s="73">
        <v>4250</v>
      </c>
      <c r="J508" s="73">
        <v>3612</v>
      </c>
      <c r="K508" s="73" t="s">
        <v>441</v>
      </c>
      <c r="L508" s="73" t="s">
        <v>3305</v>
      </c>
    </row>
    <row r="509" ht="28.5" spans="1:12">
      <c r="A509" s="69"/>
      <c r="B509" s="68" t="s">
        <v>3306</v>
      </c>
      <c r="C509" s="73" t="s">
        <v>3307</v>
      </c>
      <c r="D509" s="70"/>
      <c r="E509" s="70"/>
      <c r="F509" s="73" t="s">
        <v>100</v>
      </c>
      <c r="G509" s="70"/>
      <c r="H509" s="73">
        <v>1500</v>
      </c>
      <c r="I509" s="73">
        <v>1275</v>
      </c>
      <c r="J509" s="73">
        <v>1083</v>
      </c>
      <c r="K509" s="73" t="s">
        <v>441</v>
      </c>
      <c r="L509" s="84"/>
    </row>
    <row r="510" ht="71.25" spans="1:12">
      <c r="A510" s="69">
        <v>78</v>
      </c>
      <c r="B510" s="68" t="s">
        <v>3308</v>
      </c>
      <c r="C510" s="73" t="s">
        <v>3309</v>
      </c>
      <c r="D510" s="70" t="s">
        <v>3310</v>
      </c>
      <c r="E510" s="70" t="s">
        <v>3311</v>
      </c>
      <c r="F510" s="73" t="s">
        <v>100</v>
      </c>
      <c r="G510" s="70" t="s">
        <v>3312</v>
      </c>
      <c r="H510" s="73">
        <v>3000</v>
      </c>
      <c r="I510" s="73">
        <v>2550</v>
      </c>
      <c r="J510" s="73">
        <v>2167</v>
      </c>
      <c r="K510" s="73" t="s">
        <v>441</v>
      </c>
      <c r="L510" s="73" t="s">
        <v>3313</v>
      </c>
    </row>
    <row r="511" ht="42.75" spans="1:12">
      <c r="A511" s="69"/>
      <c r="B511" s="68" t="s">
        <v>3314</v>
      </c>
      <c r="C511" s="73" t="s">
        <v>3315</v>
      </c>
      <c r="D511" s="70"/>
      <c r="E511" s="70"/>
      <c r="F511" s="73" t="s">
        <v>100</v>
      </c>
      <c r="G511" s="70"/>
      <c r="H511" s="73">
        <v>900</v>
      </c>
      <c r="I511" s="73">
        <v>765</v>
      </c>
      <c r="J511" s="73">
        <v>650</v>
      </c>
      <c r="K511" s="73" t="s">
        <v>441</v>
      </c>
      <c r="L511" s="84"/>
    </row>
    <row r="512" ht="71.25" spans="1:12">
      <c r="A512" s="69">
        <v>79</v>
      </c>
      <c r="B512" s="68" t="s">
        <v>3316</v>
      </c>
      <c r="C512" s="73" t="s">
        <v>3317</v>
      </c>
      <c r="D512" s="70" t="s">
        <v>3318</v>
      </c>
      <c r="E512" s="70" t="s">
        <v>3311</v>
      </c>
      <c r="F512" s="73" t="s">
        <v>100</v>
      </c>
      <c r="G512" s="70" t="s">
        <v>3319</v>
      </c>
      <c r="H512" s="73">
        <v>2500</v>
      </c>
      <c r="I512" s="73">
        <v>2125</v>
      </c>
      <c r="J512" s="73">
        <v>1806</v>
      </c>
      <c r="K512" s="73" t="s">
        <v>441</v>
      </c>
      <c r="L512" s="102"/>
    </row>
    <row r="513" ht="28.5" spans="1:12">
      <c r="A513" s="69"/>
      <c r="B513" s="68" t="s">
        <v>3320</v>
      </c>
      <c r="C513" s="73" t="s">
        <v>3321</v>
      </c>
      <c r="D513" s="70"/>
      <c r="E513" s="70"/>
      <c r="F513" s="73" t="s">
        <v>100</v>
      </c>
      <c r="G513" s="70"/>
      <c r="H513" s="73">
        <v>750</v>
      </c>
      <c r="I513" s="73">
        <v>637</v>
      </c>
      <c r="J513" s="73">
        <v>541</v>
      </c>
      <c r="K513" s="73" t="s">
        <v>441</v>
      </c>
      <c r="L513" s="102"/>
    </row>
    <row r="514" ht="114" spans="1:12">
      <c r="A514" s="69">
        <v>80</v>
      </c>
      <c r="B514" s="68" t="s">
        <v>3322</v>
      </c>
      <c r="C514" s="73" t="s">
        <v>3323</v>
      </c>
      <c r="D514" s="70" t="s">
        <v>3324</v>
      </c>
      <c r="E514" s="70" t="s">
        <v>3311</v>
      </c>
      <c r="F514" s="73" t="s">
        <v>100</v>
      </c>
      <c r="G514" s="70" t="s">
        <v>3325</v>
      </c>
      <c r="H514" s="73">
        <v>1940</v>
      </c>
      <c r="I514" s="73">
        <v>1649</v>
      </c>
      <c r="J514" s="73">
        <v>1401</v>
      </c>
      <c r="K514" s="73" t="s">
        <v>441</v>
      </c>
      <c r="L514" s="73" t="s">
        <v>3326</v>
      </c>
    </row>
    <row r="515" ht="36" customHeight="1" spans="1:12">
      <c r="A515" s="69"/>
      <c r="B515" s="68" t="s">
        <v>3327</v>
      </c>
      <c r="C515" s="73" t="s">
        <v>3328</v>
      </c>
      <c r="D515" s="70"/>
      <c r="E515" s="70"/>
      <c r="F515" s="73" t="s">
        <v>100</v>
      </c>
      <c r="G515" s="70"/>
      <c r="H515" s="73">
        <v>582</v>
      </c>
      <c r="I515" s="73">
        <v>494</v>
      </c>
      <c r="J515" s="73">
        <v>420</v>
      </c>
      <c r="K515" s="73" t="s">
        <v>441</v>
      </c>
      <c r="L515" s="84"/>
    </row>
    <row r="516" ht="36" customHeight="1" spans="1:12">
      <c r="A516" s="69">
        <v>81</v>
      </c>
      <c r="B516" s="68" t="s">
        <v>3329</v>
      </c>
      <c r="C516" s="73" t="s">
        <v>3330</v>
      </c>
      <c r="D516" s="70" t="s">
        <v>3331</v>
      </c>
      <c r="E516" s="70" t="s">
        <v>3332</v>
      </c>
      <c r="F516" s="73" t="s">
        <v>2781</v>
      </c>
      <c r="G516" s="70"/>
      <c r="H516" s="73">
        <v>4000</v>
      </c>
      <c r="I516" s="73">
        <f>H516*0.85</f>
        <v>3400</v>
      </c>
      <c r="J516" s="73">
        <f>I516*0.85</f>
        <v>2890</v>
      </c>
      <c r="K516" s="73" t="s">
        <v>441</v>
      </c>
      <c r="L516" s="73" t="s">
        <v>3333</v>
      </c>
    </row>
    <row r="517" ht="49" customHeight="1" spans="1:12">
      <c r="A517" s="69"/>
      <c r="B517" s="68" t="s">
        <v>3334</v>
      </c>
      <c r="C517" s="73" t="s">
        <v>3335</v>
      </c>
      <c r="D517" s="70"/>
      <c r="E517" s="70"/>
      <c r="F517" s="73" t="s">
        <v>2781</v>
      </c>
      <c r="G517" s="70"/>
      <c r="H517" s="73">
        <f>H516*0.3</f>
        <v>1200</v>
      </c>
      <c r="I517" s="73">
        <v>1020</v>
      </c>
      <c r="J517" s="73">
        <v>867</v>
      </c>
      <c r="K517" s="73" t="s">
        <v>441</v>
      </c>
      <c r="L517" s="84"/>
    </row>
    <row r="518" ht="49" customHeight="1" spans="1:12">
      <c r="A518" s="69">
        <v>82</v>
      </c>
      <c r="B518" s="68" t="s">
        <v>3336</v>
      </c>
      <c r="C518" s="73" t="s">
        <v>3337</v>
      </c>
      <c r="D518" s="70" t="s">
        <v>3338</v>
      </c>
      <c r="E518" s="70" t="s">
        <v>3339</v>
      </c>
      <c r="F518" s="73" t="s">
        <v>2781</v>
      </c>
      <c r="G518" s="70" t="s">
        <v>3340</v>
      </c>
      <c r="H518" s="73">
        <v>800</v>
      </c>
      <c r="I518" s="73">
        <f>H518*0.85</f>
        <v>680</v>
      </c>
      <c r="J518" s="73">
        <f>I518*0.85</f>
        <v>578</v>
      </c>
      <c r="K518" s="73" t="s">
        <v>441</v>
      </c>
      <c r="L518" s="73" t="s">
        <v>3341</v>
      </c>
    </row>
    <row r="519" ht="53" customHeight="1" spans="1:12">
      <c r="A519" s="69"/>
      <c r="B519" s="155" t="s">
        <v>3342</v>
      </c>
      <c r="C519" s="73" t="s">
        <v>3343</v>
      </c>
      <c r="D519" s="70"/>
      <c r="E519" s="70"/>
      <c r="F519" s="73" t="s">
        <v>2781</v>
      </c>
      <c r="G519" s="70"/>
      <c r="H519" s="73">
        <v>240</v>
      </c>
      <c r="I519" s="73">
        <v>204</v>
      </c>
      <c r="J519" s="73">
        <v>173</v>
      </c>
      <c r="K519" s="73" t="s">
        <v>441</v>
      </c>
      <c r="L519" s="84"/>
    </row>
  </sheetData>
  <mergeCells count="421">
    <mergeCell ref="A1:L1"/>
    <mergeCell ref="A2:L2"/>
    <mergeCell ref="H3:J3"/>
    <mergeCell ref="A21:L21"/>
    <mergeCell ref="A22:L22"/>
    <mergeCell ref="H23:J23"/>
    <mergeCell ref="A40:L40"/>
    <mergeCell ref="A41:L41"/>
    <mergeCell ref="H42:J42"/>
    <mergeCell ref="A338:L338"/>
    <mergeCell ref="A339:L339"/>
    <mergeCell ref="A3:A4"/>
    <mergeCell ref="A5:A6"/>
    <mergeCell ref="A7:A8"/>
    <mergeCell ref="A9:A10"/>
    <mergeCell ref="A14:A15"/>
    <mergeCell ref="A16:A17"/>
    <mergeCell ref="A18:A19"/>
    <mergeCell ref="A23:A24"/>
    <mergeCell ref="A42:A43"/>
    <mergeCell ref="A44:A45"/>
    <mergeCell ref="A46:A50"/>
    <mergeCell ref="A67:A68"/>
    <mergeCell ref="A69:A72"/>
    <mergeCell ref="A76:A77"/>
    <mergeCell ref="A78:A79"/>
    <mergeCell ref="A80:A81"/>
    <mergeCell ref="A82:A83"/>
    <mergeCell ref="A84:A85"/>
    <mergeCell ref="A89:A90"/>
    <mergeCell ref="A91:A92"/>
    <mergeCell ref="A93:A96"/>
    <mergeCell ref="A97:A101"/>
    <mergeCell ref="A102:A105"/>
    <mergeCell ref="A106:A109"/>
    <mergeCell ref="A110:A111"/>
    <mergeCell ref="A112:A113"/>
    <mergeCell ref="A114:A115"/>
    <mergeCell ref="A116:A117"/>
    <mergeCell ref="A118:A119"/>
    <mergeCell ref="A120:A121"/>
    <mergeCell ref="A122:A123"/>
    <mergeCell ref="A124:A125"/>
    <mergeCell ref="A126:A127"/>
    <mergeCell ref="A128:A129"/>
    <mergeCell ref="A130:A131"/>
    <mergeCell ref="A132:A136"/>
    <mergeCell ref="A137:A142"/>
    <mergeCell ref="A143:A146"/>
    <mergeCell ref="A147:A151"/>
    <mergeCell ref="A152:A153"/>
    <mergeCell ref="A154:A155"/>
    <mergeCell ref="A156:A157"/>
    <mergeCell ref="A159:A161"/>
    <mergeCell ref="A162:A163"/>
    <mergeCell ref="A164:A166"/>
    <mergeCell ref="A167:A169"/>
    <mergeCell ref="A170:A171"/>
    <mergeCell ref="A172:A174"/>
    <mergeCell ref="A175:A177"/>
    <mergeCell ref="A178:A179"/>
    <mergeCell ref="A181:A186"/>
    <mergeCell ref="A187:A188"/>
    <mergeCell ref="A189:A190"/>
    <mergeCell ref="A191:A194"/>
    <mergeCell ref="A195:A196"/>
    <mergeCell ref="A197:A198"/>
    <mergeCell ref="A199:A200"/>
    <mergeCell ref="A201:A203"/>
    <mergeCell ref="A204:A206"/>
    <mergeCell ref="A207:A208"/>
    <mergeCell ref="A209:A210"/>
    <mergeCell ref="A211:A212"/>
    <mergeCell ref="A213:A214"/>
    <mergeCell ref="A215:A217"/>
    <mergeCell ref="A218:A220"/>
    <mergeCell ref="A221:A222"/>
    <mergeCell ref="A223:A225"/>
    <mergeCell ref="A226:A227"/>
    <mergeCell ref="A228:A230"/>
    <mergeCell ref="A231:A233"/>
    <mergeCell ref="A234:A235"/>
    <mergeCell ref="A236:A237"/>
    <mergeCell ref="A238:A239"/>
    <mergeCell ref="A240:A241"/>
    <mergeCell ref="A242:A244"/>
    <mergeCell ref="A245:A246"/>
    <mergeCell ref="A247:A248"/>
    <mergeCell ref="A249:A250"/>
    <mergeCell ref="A251:A252"/>
    <mergeCell ref="A253:A255"/>
    <mergeCell ref="A256:A258"/>
    <mergeCell ref="A259:A260"/>
    <mergeCell ref="A261:A264"/>
    <mergeCell ref="A265:A266"/>
    <mergeCell ref="A267:A270"/>
    <mergeCell ref="A271:A272"/>
    <mergeCell ref="A273:A274"/>
    <mergeCell ref="A275:A276"/>
    <mergeCell ref="A277:A278"/>
    <mergeCell ref="A279:A281"/>
    <mergeCell ref="A282:A283"/>
    <mergeCell ref="A284:A286"/>
    <mergeCell ref="A287:A288"/>
    <mergeCell ref="A289:A291"/>
    <mergeCell ref="A292:A295"/>
    <mergeCell ref="A296:A297"/>
    <mergeCell ref="A298:A299"/>
    <mergeCell ref="A300:A301"/>
    <mergeCell ref="A302:A303"/>
    <mergeCell ref="A304:A305"/>
    <mergeCell ref="A306:A307"/>
    <mergeCell ref="A308:A309"/>
    <mergeCell ref="A310:A311"/>
    <mergeCell ref="A312:A313"/>
    <mergeCell ref="A314:A315"/>
    <mergeCell ref="A316:A317"/>
    <mergeCell ref="A318:A321"/>
    <mergeCell ref="A322:A323"/>
    <mergeCell ref="A324:A326"/>
    <mergeCell ref="A327:A329"/>
    <mergeCell ref="A330:A331"/>
    <mergeCell ref="A332:A333"/>
    <mergeCell ref="A334:A335"/>
    <mergeCell ref="A336:A337"/>
    <mergeCell ref="A340:A342"/>
    <mergeCell ref="A343:A347"/>
    <mergeCell ref="A349:A352"/>
    <mergeCell ref="A353:A356"/>
    <mergeCell ref="A357:A358"/>
    <mergeCell ref="A361:A362"/>
    <mergeCell ref="A363:A364"/>
    <mergeCell ref="A366:A367"/>
    <mergeCell ref="A373:A375"/>
    <mergeCell ref="A376:A378"/>
    <mergeCell ref="A379:A381"/>
    <mergeCell ref="A382:A383"/>
    <mergeCell ref="A384:A386"/>
    <mergeCell ref="A387:A389"/>
    <mergeCell ref="A390:A391"/>
    <mergeCell ref="A392:A394"/>
    <mergeCell ref="A395:A396"/>
    <mergeCell ref="A397:A398"/>
    <mergeCell ref="A399:A400"/>
    <mergeCell ref="A401:A402"/>
    <mergeCell ref="A403:A404"/>
    <mergeCell ref="A406:A407"/>
    <mergeCell ref="A408:A409"/>
    <mergeCell ref="A410:A413"/>
    <mergeCell ref="A414:A415"/>
    <mergeCell ref="A417:A418"/>
    <mergeCell ref="A419: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9"/>
    <mergeCell ref="A450:A453"/>
    <mergeCell ref="A454:A455"/>
    <mergeCell ref="A456:A459"/>
    <mergeCell ref="A460:A462"/>
    <mergeCell ref="A463:A464"/>
    <mergeCell ref="A466:A468"/>
    <mergeCell ref="A469:A470"/>
    <mergeCell ref="A471:A472"/>
    <mergeCell ref="A473:A474"/>
    <mergeCell ref="A476:A477"/>
    <mergeCell ref="A478:A479"/>
    <mergeCell ref="A480:A481"/>
    <mergeCell ref="A482:A483"/>
    <mergeCell ref="A484:A485"/>
    <mergeCell ref="A486:A487"/>
    <mergeCell ref="A488:A489"/>
    <mergeCell ref="A490:A491"/>
    <mergeCell ref="A492:A493"/>
    <mergeCell ref="A494:A495"/>
    <mergeCell ref="A496:A497"/>
    <mergeCell ref="A498:A499"/>
    <mergeCell ref="A500:A501"/>
    <mergeCell ref="A502:A503"/>
    <mergeCell ref="A504:A505"/>
    <mergeCell ref="A506:A507"/>
    <mergeCell ref="A508:A509"/>
    <mergeCell ref="A510:A511"/>
    <mergeCell ref="A512:A513"/>
    <mergeCell ref="A514:A515"/>
    <mergeCell ref="A516:A517"/>
    <mergeCell ref="A518:A519"/>
    <mergeCell ref="B3:B4"/>
    <mergeCell ref="B23:B24"/>
    <mergeCell ref="B42:B43"/>
    <mergeCell ref="B340:B342"/>
    <mergeCell ref="B496:B497"/>
    <mergeCell ref="B498:B499"/>
    <mergeCell ref="C3:C4"/>
    <mergeCell ref="C23:C24"/>
    <mergeCell ref="C42:C43"/>
    <mergeCell ref="C340:C342"/>
    <mergeCell ref="C496:C497"/>
    <mergeCell ref="C498:C499"/>
    <mergeCell ref="D3:D4"/>
    <mergeCell ref="D23:D24"/>
    <mergeCell ref="D42:D43"/>
    <mergeCell ref="D340:D342"/>
    <mergeCell ref="D496:D497"/>
    <mergeCell ref="D498:D499"/>
    <mergeCell ref="E3:E4"/>
    <mergeCell ref="E23:E24"/>
    <mergeCell ref="E42:E43"/>
    <mergeCell ref="E340:E342"/>
    <mergeCell ref="E496:E497"/>
    <mergeCell ref="E498:E499"/>
    <mergeCell ref="F3:F4"/>
    <mergeCell ref="F23:F24"/>
    <mergeCell ref="F42:F43"/>
    <mergeCell ref="F340:F342"/>
    <mergeCell ref="F496:F497"/>
    <mergeCell ref="F498:F499"/>
    <mergeCell ref="G3:G4"/>
    <mergeCell ref="G23:G24"/>
    <mergeCell ref="G42:G43"/>
    <mergeCell ref="G340:G342"/>
    <mergeCell ref="G496:G497"/>
    <mergeCell ref="G498:G499"/>
    <mergeCell ref="H496:H497"/>
    <mergeCell ref="H498:H499"/>
    <mergeCell ref="I496:I497"/>
    <mergeCell ref="I498:I499"/>
    <mergeCell ref="J496:J497"/>
    <mergeCell ref="J498:J499"/>
    <mergeCell ref="K3:K4"/>
    <mergeCell ref="K23:K24"/>
    <mergeCell ref="K42:K43"/>
    <mergeCell ref="K340:K342"/>
    <mergeCell ref="K496:K497"/>
    <mergeCell ref="K498:K499"/>
    <mergeCell ref="L3:L4"/>
    <mergeCell ref="L5:L6"/>
    <mergeCell ref="L7:L8"/>
    <mergeCell ref="L9:L10"/>
    <mergeCell ref="L14:L15"/>
    <mergeCell ref="L16:L17"/>
    <mergeCell ref="L18:L19"/>
    <mergeCell ref="L23:L24"/>
    <mergeCell ref="L42:L43"/>
    <mergeCell ref="L44:L45"/>
    <mergeCell ref="L46:L50"/>
    <mergeCell ref="L67:L68"/>
    <mergeCell ref="L69:L72"/>
    <mergeCell ref="L76:L77"/>
    <mergeCell ref="L78:L79"/>
    <mergeCell ref="L80:L81"/>
    <mergeCell ref="L82:L83"/>
    <mergeCell ref="L84:L85"/>
    <mergeCell ref="L89:L90"/>
    <mergeCell ref="L91:L92"/>
    <mergeCell ref="L93:L96"/>
    <mergeCell ref="L97:L101"/>
    <mergeCell ref="L102:L105"/>
    <mergeCell ref="L106:L109"/>
    <mergeCell ref="L110:L111"/>
    <mergeCell ref="L112:L113"/>
    <mergeCell ref="L114:L115"/>
    <mergeCell ref="L116:L117"/>
    <mergeCell ref="L118:L119"/>
    <mergeCell ref="L120:L121"/>
    <mergeCell ref="L122:L123"/>
    <mergeCell ref="L124:L125"/>
    <mergeCell ref="L126:L127"/>
    <mergeCell ref="L128:L129"/>
    <mergeCell ref="L130:L131"/>
    <mergeCell ref="L132:L136"/>
    <mergeCell ref="L137:L142"/>
    <mergeCell ref="L143:L146"/>
    <mergeCell ref="L147:L151"/>
    <mergeCell ref="L152:L153"/>
    <mergeCell ref="L154:L155"/>
    <mergeCell ref="L156:L157"/>
    <mergeCell ref="L159:L161"/>
    <mergeCell ref="L162:L163"/>
    <mergeCell ref="L164:L166"/>
    <mergeCell ref="L167:L169"/>
    <mergeCell ref="L170:L171"/>
    <mergeCell ref="L172:L174"/>
    <mergeCell ref="L175:L177"/>
    <mergeCell ref="L178:L179"/>
    <mergeCell ref="L181:L186"/>
    <mergeCell ref="L187:L188"/>
    <mergeCell ref="L189:L190"/>
    <mergeCell ref="L191:L194"/>
    <mergeCell ref="L195:L196"/>
    <mergeCell ref="L197:L198"/>
    <mergeCell ref="L199:L200"/>
    <mergeCell ref="L201:L203"/>
    <mergeCell ref="L204:L206"/>
    <mergeCell ref="L207:L208"/>
    <mergeCell ref="L209:L210"/>
    <mergeCell ref="L211:L212"/>
    <mergeCell ref="L213:L214"/>
    <mergeCell ref="L215:L217"/>
    <mergeCell ref="L218:L220"/>
    <mergeCell ref="L221:L222"/>
    <mergeCell ref="L223:L225"/>
    <mergeCell ref="L226:L227"/>
    <mergeCell ref="L228:L230"/>
    <mergeCell ref="L231:L233"/>
    <mergeCell ref="L234:L235"/>
    <mergeCell ref="L236:L237"/>
    <mergeCell ref="L238:L239"/>
    <mergeCell ref="L240:L241"/>
    <mergeCell ref="L242:L244"/>
    <mergeCell ref="L245:L246"/>
    <mergeCell ref="L247:L248"/>
    <mergeCell ref="L249:L250"/>
    <mergeCell ref="L251:L252"/>
    <mergeCell ref="L253:L255"/>
    <mergeCell ref="L256:L258"/>
    <mergeCell ref="L259:L260"/>
    <mergeCell ref="L261:L264"/>
    <mergeCell ref="L265:L266"/>
    <mergeCell ref="L267:L270"/>
    <mergeCell ref="L271:L272"/>
    <mergeCell ref="L273:L274"/>
    <mergeCell ref="L275:L276"/>
    <mergeCell ref="L277:L278"/>
    <mergeCell ref="L279:L281"/>
    <mergeCell ref="L282:L283"/>
    <mergeCell ref="L284:L286"/>
    <mergeCell ref="L287:L288"/>
    <mergeCell ref="L289:L291"/>
    <mergeCell ref="L292:L295"/>
    <mergeCell ref="L296:L297"/>
    <mergeCell ref="L298:L299"/>
    <mergeCell ref="L300:L301"/>
    <mergeCell ref="L302:L303"/>
    <mergeCell ref="L304:L305"/>
    <mergeCell ref="L306:L307"/>
    <mergeCell ref="L308:L309"/>
    <mergeCell ref="L310:L311"/>
    <mergeCell ref="L312:L313"/>
    <mergeCell ref="L314:L315"/>
    <mergeCell ref="L316:L317"/>
    <mergeCell ref="L318:L321"/>
    <mergeCell ref="L322:L323"/>
    <mergeCell ref="L324:L326"/>
    <mergeCell ref="L327:L329"/>
    <mergeCell ref="L330:L331"/>
    <mergeCell ref="L332:L333"/>
    <mergeCell ref="L334:L335"/>
    <mergeCell ref="L336:L337"/>
    <mergeCell ref="L340:L342"/>
    <mergeCell ref="L343:L347"/>
    <mergeCell ref="L349:L352"/>
    <mergeCell ref="L353:L356"/>
    <mergeCell ref="L357:L358"/>
    <mergeCell ref="L361:L362"/>
    <mergeCell ref="L363:L364"/>
    <mergeCell ref="L366:L367"/>
    <mergeCell ref="L373:L375"/>
    <mergeCell ref="L376:L378"/>
    <mergeCell ref="L382:L383"/>
    <mergeCell ref="L384:L386"/>
    <mergeCell ref="L387:L389"/>
    <mergeCell ref="L390:L391"/>
    <mergeCell ref="L392:L394"/>
    <mergeCell ref="L395:L396"/>
    <mergeCell ref="L397:L398"/>
    <mergeCell ref="L399:L400"/>
    <mergeCell ref="L406:L407"/>
    <mergeCell ref="L408:L409"/>
    <mergeCell ref="L410:L413"/>
    <mergeCell ref="L417:L418"/>
    <mergeCell ref="L419:L422"/>
    <mergeCell ref="L423:L424"/>
    <mergeCell ref="L425:L426"/>
    <mergeCell ref="L431:L432"/>
    <mergeCell ref="L433:L434"/>
    <mergeCell ref="L435:L436"/>
    <mergeCell ref="L437:L438"/>
    <mergeCell ref="L439:L440"/>
    <mergeCell ref="L441:L442"/>
    <mergeCell ref="L443:L444"/>
    <mergeCell ref="L445:L446"/>
    <mergeCell ref="L447:L449"/>
    <mergeCell ref="L450:L453"/>
    <mergeCell ref="L454:L455"/>
    <mergeCell ref="L456:L459"/>
    <mergeCell ref="L460:L462"/>
    <mergeCell ref="L463:L464"/>
    <mergeCell ref="L466:L468"/>
    <mergeCell ref="L469:L470"/>
    <mergeCell ref="L471:L472"/>
    <mergeCell ref="L476:L477"/>
    <mergeCell ref="L480:L481"/>
    <mergeCell ref="L482:L483"/>
    <mergeCell ref="L484:L485"/>
    <mergeCell ref="L486:L487"/>
    <mergeCell ref="L488:L489"/>
    <mergeCell ref="L490:L491"/>
    <mergeCell ref="L492:L493"/>
    <mergeCell ref="L494:L495"/>
    <mergeCell ref="L496:L497"/>
    <mergeCell ref="L498:L499"/>
    <mergeCell ref="L500:L501"/>
    <mergeCell ref="L502:L503"/>
    <mergeCell ref="L504:L505"/>
    <mergeCell ref="L506:L507"/>
    <mergeCell ref="L508:L509"/>
    <mergeCell ref="L510:L511"/>
    <mergeCell ref="L514:L515"/>
    <mergeCell ref="L516:L517"/>
    <mergeCell ref="L518:L519"/>
    <mergeCell ref="H340:J341"/>
  </mergeCells>
  <pageMargins left="0.75" right="0.75" top="1" bottom="1" header="0.511805555555556" footer="0.511805555555556"/>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24"/>
  <sheetViews>
    <sheetView zoomScale="70" zoomScaleNormal="70" workbookViewId="0">
      <selection activeCell="A1" sqref="A1:L1"/>
    </sheetView>
  </sheetViews>
  <sheetFormatPr defaultColWidth="8.73333333333333" defaultRowHeight="14.25"/>
  <cols>
    <col min="1" max="1" width="11.5583333333333" style="104" customWidth="1"/>
    <col min="2" max="2" width="23.1333333333333" style="104" customWidth="1"/>
    <col min="3" max="3" width="22.0916666666667" style="106" customWidth="1"/>
    <col min="4" max="5" width="44" style="107" customWidth="1"/>
    <col min="6" max="6" width="10.7833333333333" style="106" customWidth="1"/>
    <col min="7" max="7" width="16.725" style="107" customWidth="1"/>
    <col min="8" max="8" width="8.5" style="106" customWidth="1"/>
    <col min="9" max="10" width="8.5" style="108" customWidth="1"/>
    <col min="11" max="11" width="15.675" style="106" customWidth="1"/>
    <col min="12" max="12" width="34.9" style="106" customWidth="1"/>
    <col min="13" max="16384" width="8.73333333333333" style="104"/>
  </cols>
  <sheetData>
    <row r="1" s="104" customFormat="1" ht="38" customHeight="1" spans="1:12">
      <c r="A1" s="109" t="s">
        <v>3344</v>
      </c>
      <c r="B1" s="109"/>
      <c r="C1" s="109"/>
      <c r="D1" s="110"/>
      <c r="E1" s="110"/>
      <c r="F1" s="109"/>
      <c r="G1" s="110"/>
      <c r="H1" s="109"/>
      <c r="I1" s="79"/>
      <c r="J1" s="79"/>
      <c r="K1" s="109"/>
      <c r="L1" s="109"/>
    </row>
    <row r="2" s="104" customFormat="1" ht="266" customHeight="1" spans="1:12">
      <c r="A2" s="70" t="s">
        <v>3345</v>
      </c>
      <c r="B2" s="70"/>
      <c r="C2" s="73"/>
      <c r="D2" s="70"/>
      <c r="E2" s="70"/>
      <c r="F2" s="73"/>
      <c r="G2" s="70"/>
      <c r="H2" s="73"/>
      <c r="I2" s="73"/>
      <c r="J2" s="73"/>
      <c r="K2" s="73"/>
      <c r="L2" s="73"/>
    </row>
    <row r="3" s="105" customFormat="1" spans="1:12">
      <c r="A3" s="81" t="s">
        <v>1</v>
      </c>
      <c r="B3" s="81" t="s">
        <v>2</v>
      </c>
      <c r="C3" s="82" t="s">
        <v>3</v>
      </c>
      <c r="D3" s="82" t="s">
        <v>720</v>
      </c>
      <c r="E3" s="82" t="s">
        <v>721</v>
      </c>
      <c r="F3" s="82" t="s">
        <v>7</v>
      </c>
      <c r="G3" s="82" t="s">
        <v>8</v>
      </c>
      <c r="H3" s="81" t="s">
        <v>1693</v>
      </c>
      <c r="I3" s="82"/>
      <c r="J3" s="82"/>
      <c r="K3" s="82" t="s">
        <v>93</v>
      </c>
      <c r="L3" s="88" t="s">
        <v>10</v>
      </c>
    </row>
    <row r="4" s="105" customFormat="1" spans="1:12">
      <c r="A4" s="81"/>
      <c r="B4" s="81"/>
      <c r="C4" s="82"/>
      <c r="D4" s="82"/>
      <c r="E4" s="82"/>
      <c r="F4" s="82"/>
      <c r="G4" s="82"/>
      <c r="H4" s="81" t="s">
        <v>94</v>
      </c>
      <c r="I4" s="82" t="s">
        <v>95</v>
      </c>
      <c r="J4" s="82" t="s">
        <v>96</v>
      </c>
      <c r="K4" s="82"/>
      <c r="L4" s="88"/>
    </row>
    <row r="5" s="104" customFormat="1" ht="83" customHeight="1" spans="1:12">
      <c r="A5" s="73">
        <v>1</v>
      </c>
      <c r="B5" s="357" t="s">
        <v>3346</v>
      </c>
      <c r="C5" s="73" t="s">
        <v>3347</v>
      </c>
      <c r="D5" s="70" t="s">
        <v>3348</v>
      </c>
      <c r="E5" s="70" t="s">
        <v>3349</v>
      </c>
      <c r="F5" s="73" t="s">
        <v>100</v>
      </c>
      <c r="G5" s="70"/>
      <c r="H5" s="84">
        <v>150</v>
      </c>
      <c r="I5" s="73">
        <v>127</v>
      </c>
      <c r="J5" s="73">
        <v>107</v>
      </c>
      <c r="K5" s="84" t="s">
        <v>183</v>
      </c>
      <c r="L5" s="73" t="s">
        <v>3350</v>
      </c>
    </row>
    <row r="6" s="104" customFormat="1" ht="52" customHeight="1" spans="1:12">
      <c r="A6" s="73">
        <v>2</v>
      </c>
      <c r="B6" s="357" t="s">
        <v>3351</v>
      </c>
      <c r="C6" s="73" t="s">
        <v>3352</v>
      </c>
      <c r="D6" s="70" t="s">
        <v>3353</v>
      </c>
      <c r="E6" s="70" t="s">
        <v>3354</v>
      </c>
      <c r="F6" s="73" t="s">
        <v>100</v>
      </c>
      <c r="G6" s="70"/>
      <c r="H6" s="84">
        <v>60</v>
      </c>
      <c r="I6" s="73">
        <v>51</v>
      </c>
      <c r="J6" s="73">
        <v>43</v>
      </c>
      <c r="K6" s="84" t="s">
        <v>194</v>
      </c>
      <c r="L6" s="84"/>
    </row>
    <row r="7" s="104" customFormat="1" ht="52" customHeight="1" spans="1:12">
      <c r="A7" s="73">
        <v>3</v>
      </c>
      <c r="B7" s="357" t="s">
        <v>3355</v>
      </c>
      <c r="C7" s="73" t="s">
        <v>3356</v>
      </c>
      <c r="D7" s="70" t="s">
        <v>3357</v>
      </c>
      <c r="E7" s="70" t="s">
        <v>3349</v>
      </c>
      <c r="F7" s="73" t="s">
        <v>100</v>
      </c>
      <c r="G7" s="70"/>
      <c r="H7" s="84">
        <v>350</v>
      </c>
      <c r="I7" s="73">
        <v>297</v>
      </c>
      <c r="J7" s="73">
        <v>252</v>
      </c>
      <c r="K7" s="84" t="s">
        <v>183</v>
      </c>
      <c r="L7" s="73" t="s">
        <v>3358</v>
      </c>
    </row>
    <row r="8" s="104" customFormat="1" ht="52" customHeight="1" spans="1:12">
      <c r="A8" s="73">
        <v>4</v>
      </c>
      <c r="B8" s="354" t="s">
        <v>3359</v>
      </c>
      <c r="C8" s="73" t="s">
        <v>3360</v>
      </c>
      <c r="D8" s="70" t="s">
        <v>3361</v>
      </c>
      <c r="E8" s="70" t="s">
        <v>3349</v>
      </c>
      <c r="F8" s="73" t="s">
        <v>146</v>
      </c>
      <c r="G8" s="70"/>
      <c r="H8" s="84">
        <v>400</v>
      </c>
      <c r="I8" s="73">
        <v>340</v>
      </c>
      <c r="J8" s="73">
        <v>289</v>
      </c>
      <c r="K8" s="84" t="s">
        <v>194</v>
      </c>
      <c r="L8" s="73" t="s">
        <v>3362</v>
      </c>
    </row>
    <row r="9" s="104" customFormat="1" ht="116" customHeight="1" spans="1:12">
      <c r="A9" s="73">
        <v>5</v>
      </c>
      <c r="B9" s="354" t="s">
        <v>3363</v>
      </c>
      <c r="C9" s="73" t="s">
        <v>3364</v>
      </c>
      <c r="D9" s="70" t="s">
        <v>3365</v>
      </c>
      <c r="E9" s="70" t="s">
        <v>3366</v>
      </c>
      <c r="F9" s="73" t="s">
        <v>742</v>
      </c>
      <c r="G9" s="70" t="s">
        <v>3367</v>
      </c>
      <c r="H9" s="84">
        <v>50</v>
      </c>
      <c r="I9" s="73">
        <v>42</v>
      </c>
      <c r="J9" s="73">
        <v>35</v>
      </c>
      <c r="K9" s="84" t="s">
        <v>441</v>
      </c>
      <c r="L9" s="73" t="s">
        <v>3368</v>
      </c>
    </row>
    <row r="10" s="104" customFormat="1" ht="144" customHeight="1" spans="1:12">
      <c r="A10" s="73">
        <v>6</v>
      </c>
      <c r="B10" s="354" t="s">
        <v>3369</v>
      </c>
      <c r="C10" s="73" t="s">
        <v>3370</v>
      </c>
      <c r="D10" s="70" t="s">
        <v>3371</v>
      </c>
      <c r="E10" s="70" t="s">
        <v>3366</v>
      </c>
      <c r="F10" s="73" t="s">
        <v>742</v>
      </c>
      <c r="G10" s="70" t="s">
        <v>3372</v>
      </c>
      <c r="H10" s="84">
        <v>120</v>
      </c>
      <c r="I10" s="73">
        <v>102</v>
      </c>
      <c r="J10" s="73">
        <v>86</v>
      </c>
      <c r="K10" s="84" t="s">
        <v>183</v>
      </c>
      <c r="L10" s="73" t="s">
        <v>3373</v>
      </c>
    </row>
    <row r="11" s="104" customFormat="1" ht="123" customHeight="1" spans="1:12">
      <c r="A11" s="73">
        <v>7</v>
      </c>
      <c r="B11" s="354" t="s">
        <v>3374</v>
      </c>
      <c r="C11" s="73" t="s">
        <v>3375</v>
      </c>
      <c r="D11" s="70" t="s">
        <v>3376</v>
      </c>
      <c r="E11" s="70" t="s">
        <v>3377</v>
      </c>
      <c r="F11" s="73" t="s">
        <v>100</v>
      </c>
      <c r="G11" s="70" t="s">
        <v>3378</v>
      </c>
      <c r="H11" s="84">
        <v>150</v>
      </c>
      <c r="I11" s="73">
        <v>127</v>
      </c>
      <c r="J11" s="73">
        <v>107</v>
      </c>
      <c r="K11" s="84" t="s">
        <v>183</v>
      </c>
      <c r="L11" s="73" t="s">
        <v>3379</v>
      </c>
    </row>
    <row r="12" s="104" customFormat="1" ht="52" customHeight="1" spans="1:12">
      <c r="A12" s="73"/>
      <c r="B12" s="354" t="s">
        <v>3380</v>
      </c>
      <c r="C12" s="73" t="s">
        <v>3381</v>
      </c>
      <c r="D12" s="70"/>
      <c r="E12" s="70"/>
      <c r="F12" s="73" t="s">
        <v>100</v>
      </c>
      <c r="G12" s="70"/>
      <c r="H12" s="84">
        <f>H11*0.3</f>
        <v>45</v>
      </c>
      <c r="I12" s="73">
        <v>38</v>
      </c>
      <c r="J12" s="73">
        <v>32</v>
      </c>
      <c r="K12" s="84" t="s">
        <v>183</v>
      </c>
      <c r="L12" s="73"/>
    </row>
    <row r="13" s="104" customFormat="1" ht="70" customHeight="1" spans="1:12">
      <c r="A13" s="73">
        <v>8</v>
      </c>
      <c r="B13" s="354" t="s">
        <v>3382</v>
      </c>
      <c r="C13" s="73" t="s">
        <v>3383</v>
      </c>
      <c r="D13" s="70" t="s">
        <v>3384</v>
      </c>
      <c r="E13" s="70" t="s">
        <v>3385</v>
      </c>
      <c r="F13" s="73" t="s">
        <v>100</v>
      </c>
      <c r="G13" s="70"/>
      <c r="H13" s="84">
        <v>550</v>
      </c>
      <c r="I13" s="73">
        <v>467</v>
      </c>
      <c r="J13" s="73">
        <v>396</v>
      </c>
      <c r="K13" s="84" t="s">
        <v>441</v>
      </c>
      <c r="L13" s="73" t="s">
        <v>3386</v>
      </c>
    </row>
    <row r="14" s="104" customFormat="1" ht="70" customHeight="1" spans="1:12">
      <c r="A14" s="73">
        <v>9</v>
      </c>
      <c r="B14" s="354" t="s">
        <v>3387</v>
      </c>
      <c r="C14" s="73" t="s">
        <v>3388</v>
      </c>
      <c r="D14" s="70" t="s">
        <v>3389</v>
      </c>
      <c r="E14" s="70" t="s">
        <v>3390</v>
      </c>
      <c r="F14" s="73" t="s">
        <v>100</v>
      </c>
      <c r="G14" s="70"/>
      <c r="H14" s="84">
        <v>120</v>
      </c>
      <c r="I14" s="73">
        <v>102</v>
      </c>
      <c r="J14" s="73">
        <v>86</v>
      </c>
      <c r="K14" s="84" t="s">
        <v>441</v>
      </c>
      <c r="L14" s="73" t="s">
        <v>3391</v>
      </c>
    </row>
    <row r="15" s="104" customFormat="1" ht="70" customHeight="1" spans="1:12">
      <c r="A15" s="73">
        <v>10</v>
      </c>
      <c r="B15" s="354" t="s">
        <v>3392</v>
      </c>
      <c r="C15" s="73" t="s">
        <v>3393</v>
      </c>
      <c r="D15" s="70" t="s">
        <v>3394</v>
      </c>
      <c r="E15" s="70" t="s">
        <v>3390</v>
      </c>
      <c r="F15" s="73" t="s">
        <v>146</v>
      </c>
      <c r="G15" s="70"/>
      <c r="H15" s="84">
        <v>320</v>
      </c>
      <c r="I15" s="73">
        <v>272</v>
      </c>
      <c r="J15" s="73">
        <v>231</v>
      </c>
      <c r="K15" s="73" t="s">
        <v>441</v>
      </c>
      <c r="L15" s="73" t="s">
        <v>3395</v>
      </c>
    </row>
    <row r="16" s="104" customFormat="1" ht="67" customHeight="1" spans="1:12">
      <c r="A16" s="73">
        <v>11</v>
      </c>
      <c r="B16" s="354" t="s">
        <v>3396</v>
      </c>
      <c r="C16" s="73" t="s">
        <v>3397</v>
      </c>
      <c r="D16" s="70" t="s">
        <v>3398</v>
      </c>
      <c r="E16" s="70" t="s">
        <v>3399</v>
      </c>
      <c r="F16" s="73" t="s">
        <v>100</v>
      </c>
      <c r="G16" s="70"/>
      <c r="H16" s="84">
        <v>150</v>
      </c>
      <c r="I16" s="73">
        <v>127</v>
      </c>
      <c r="J16" s="73">
        <v>107</v>
      </c>
      <c r="K16" s="73" t="s">
        <v>194</v>
      </c>
      <c r="L16" s="84"/>
    </row>
    <row r="17" s="104" customFormat="1" ht="67" customHeight="1" spans="1:12">
      <c r="A17" s="73">
        <v>12</v>
      </c>
      <c r="B17" s="354" t="s">
        <v>3400</v>
      </c>
      <c r="C17" s="73" t="s">
        <v>3401</v>
      </c>
      <c r="D17" s="70" t="s">
        <v>3402</v>
      </c>
      <c r="E17" s="70" t="s">
        <v>3403</v>
      </c>
      <c r="F17" s="84" t="s">
        <v>100</v>
      </c>
      <c r="G17" s="70"/>
      <c r="H17" s="84">
        <v>300</v>
      </c>
      <c r="I17" s="73">
        <v>255</v>
      </c>
      <c r="J17" s="73">
        <v>216</v>
      </c>
      <c r="K17" s="84" t="s">
        <v>441</v>
      </c>
      <c r="L17" s="73" t="s">
        <v>3404</v>
      </c>
    </row>
    <row r="18" s="104" customFormat="1" ht="111" customHeight="1" spans="1:12">
      <c r="A18" s="73">
        <v>13</v>
      </c>
      <c r="B18" s="354" t="s">
        <v>3405</v>
      </c>
      <c r="C18" s="73" t="s">
        <v>3406</v>
      </c>
      <c r="D18" s="70" t="s">
        <v>3407</v>
      </c>
      <c r="E18" s="70" t="s">
        <v>3408</v>
      </c>
      <c r="F18" s="73" t="s">
        <v>100</v>
      </c>
      <c r="G18" s="70" t="s">
        <v>3409</v>
      </c>
      <c r="H18" s="84">
        <v>1550</v>
      </c>
      <c r="I18" s="73">
        <v>1317</v>
      </c>
      <c r="J18" s="73">
        <v>1119</v>
      </c>
      <c r="K18" s="84" t="s">
        <v>194</v>
      </c>
      <c r="L18" s="84"/>
    </row>
    <row r="19" s="104" customFormat="1" ht="111" customHeight="1" spans="1:12">
      <c r="A19" s="73">
        <v>14</v>
      </c>
      <c r="B19" s="354" t="s">
        <v>3410</v>
      </c>
      <c r="C19" s="73" t="s">
        <v>3411</v>
      </c>
      <c r="D19" s="70" t="s">
        <v>3412</v>
      </c>
      <c r="E19" s="70" t="s">
        <v>3413</v>
      </c>
      <c r="F19" s="84" t="s">
        <v>1574</v>
      </c>
      <c r="G19" s="70" t="s">
        <v>3414</v>
      </c>
      <c r="H19" s="84">
        <v>100</v>
      </c>
      <c r="I19" s="73">
        <v>85</v>
      </c>
      <c r="J19" s="73">
        <v>72</v>
      </c>
      <c r="K19" s="84" t="s">
        <v>194</v>
      </c>
      <c r="L19" s="84"/>
    </row>
    <row r="20" s="104" customFormat="1" ht="53" customHeight="1" spans="1:12">
      <c r="A20" s="73">
        <v>15</v>
      </c>
      <c r="B20" s="354" t="s">
        <v>3415</v>
      </c>
      <c r="C20" s="73" t="s">
        <v>3416</v>
      </c>
      <c r="D20" s="70" t="s">
        <v>3417</v>
      </c>
      <c r="E20" s="70" t="s">
        <v>3418</v>
      </c>
      <c r="F20" s="73" t="s">
        <v>100</v>
      </c>
      <c r="G20" s="70"/>
      <c r="H20" s="84">
        <v>1550</v>
      </c>
      <c r="I20" s="73">
        <v>1317</v>
      </c>
      <c r="J20" s="73">
        <v>1119</v>
      </c>
      <c r="K20" s="84" t="s">
        <v>194</v>
      </c>
      <c r="L20" s="84"/>
    </row>
    <row r="21" s="104" customFormat="1" ht="300" customHeight="1" spans="1:12">
      <c r="A21" s="73">
        <v>16</v>
      </c>
      <c r="B21" s="354" t="s">
        <v>3419</v>
      </c>
      <c r="C21" s="73" t="s">
        <v>3420</v>
      </c>
      <c r="D21" s="70" t="s">
        <v>3421</v>
      </c>
      <c r="E21" s="70" t="s">
        <v>3422</v>
      </c>
      <c r="F21" s="84" t="s">
        <v>1632</v>
      </c>
      <c r="G21" s="70" t="s">
        <v>3423</v>
      </c>
      <c r="H21" s="73">
        <v>120</v>
      </c>
      <c r="I21" s="73">
        <v>102</v>
      </c>
      <c r="J21" s="73">
        <v>86</v>
      </c>
      <c r="K21" s="84" t="s">
        <v>194</v>
      </c>
      <c r="L21" s="84"/>
    </row>
    <row r="22" s="104" customFormat="1" ht="127" customHeight="1" spans="1:12">
      <c r="A22" s="73">
        <v>17</v>
      </c>
      <c r="B22" s="354" t="s">
        <v>3424</v>
      </c>
      <c r="C22" s="73" t="s">
        <v>3425</v>
      </c>
      <c r="D22" s="70" t="s">
        <v>3426</v>
      </c>
      <c r="E22" s="70" t="s">
        <v>3427</v>
      </c>
      <c r="F22" s="73" t="s">
        <v>100</v>
      </c>
      <c r="G22" s="70" t="s">
        <v>3428</v>
      </c>
      <c r="H22" s="84">
        <v>300</v>
      </c>
      <c r="I22" s="73">
        <v>255</v>
      </c>
      <c r="J22" s="73">
        <v>216</v>
      </c>
      <c r="K22" s="84" t="s">
        <v>441</v>
      </c>
      <c r="L22" s="73" t="s">
        <v>3429</v>
      </c>
    </row>
    <row r="23" s="104" customFormat="1" ht="145" customHeight="1" spans="1:12">
      <c r="A23" s="73">
        <v>18</v>
      </c>
      <c r="B23" s="354" t="s">
        <v>3430</v>
      </c>
      <c r="C23" s="73" t="s">
        <v>3431</v>
      </c>
      <c r="D23" s="70" t="s">
        <v>3432</v>
      </c>
      <c r="E23" s="70" t="s">
        <v>3427</v>
      </c>
      <c r="F23" s="73" t="s">
        <v>100</v>
      </c>
      <c r="G23" s="70" t="s">
        <v>3433</v>
      </c>
      <c r="H23" s="84">
        <v>920</v>
      </c>
      <c r="I23" s="73">
        <v>782</v>
      </c>
      <c r="J23" s="73">
        <v>664</v>
      </c>
      <c r="K23" s="84" t="s">
        <v>441</v>
      </c>
      <c r="L23" s="73" t="s">
        <v>3434</v>
      </c>
    </row>
    <row r="24" s="104" customFormat="1" ht="82" customHeight="1" spans="1:12">
      <c r="A24" s="73">
        <v>19</v>
      </c>
      <c r="B24" s="354" t="s">
        <v>3435</v>
      </c>
      <c r="C24" s="73" t="s">
        <v>3436</v>
      </c>
      <c r="D24" s="70" t="s">
        <v>3437</v>
      </c>
      <c r="E24" s="70" t="s">
        <v>3438</v>
      </c>
      <c r="F24" s="73" t="s">
        <v>100</v>
      </c>
      <c r="G24" s="70"/>
      <c r="H24" s="84">
        <v>600</v>
      </c>
      <c r="I24" s="73">
        <v>510</v>
      </c>
      <c r="J24" s="73">
        <v>433</v>
      </c>
      <c r="K24" s="84" t="s">
        <v>441</v>
      </c>
      <c r="L24" s="73" t="s">
        <v>3439</v>
      </c>
    </row>
    <row r="25" s="104" customFormat="1" ht="83" customHeight="1" spans="1:12">
      <c r="A25" s="73">
        <v>20</v>
      </c>
      <c r="B25" s="354" t="s">
        <v>3440</v>
      </c>
      <c r="C25" s="73" t="s">
        <v>3441</v>
      </c>
      <c r="D25" s="70" t="s">
        <v>3442</v>
      </c>
      <c r="E25" s="70" t="s">
        <v>3443</v>
      </c>
      <c r="F25" s="73" t="s">
        <v>100</v>
      </c>
      <c r="G25" s="70"/>
      <c r="H25" s="84">
        <v>700</v>
      </c>
      <c r="I25" s="73">
        <v>595</v>
      </c>
      <c r="J25" s="73">
        <v>505</v>
      </c>
      <c r="K25" s="73" t="s">
        <v>441</v>
      </c>
      <c r="L25" s="73" t="s">
        <v>3444</v>
      </c>
    </row>
    <row r="26" s="104" customFormat="1" ht="76" customHeight="1" spans="1:12">
      <c r="A26" s="73">
        <v>21</v>
      </c>
      <c r="B26" s="354" t="s">
        <v>3445</v>
      </c>
      <c r="C26" s="73" t="s">
        <v>3446</v>
      </c>
      <c r="D26" s="70" t="s">
        <v>3447</v>
      </c>
      <c r="E26" s="70" t="s">
        <v>3448</v>
      </c>
      <c r="F26" s="73" t="s">
        <v>100</v>
      </c>
      <c r="G26" s="70"/>
      <c r="H26" s="84">
        <v>2200</v>
      </c>
      <c r="I26" s="73">
        <v>1870</v>
      </c>
      <c r="J26" s="73">
        <v>1589</v>
      </c>
      <c r="K26" s="73" t="s">
        <v>441</v>
      </c>
      <c r="L26" s="73" t="s">
        <v>3449</v>
      </c>
    </row>
    <row r="27" s="104" customFormat="1" ht="60" customHeight="1" spans="1:12">
      <c r="A27" s="73">
        <v>22</v>
      </c>
      <c r="B27" s="354" t="s">
        <v>3450</v>
      </c>
      <c r="C27" s="73" t="s">
        <v>3451</v>
      </c>
      <c r="D27" s="70" t="s">
        <v>3452</v>
      </c>
      <c r="E27" s="70" t="s">
        <v>3453</v>
      </c>
      <c r="F27" s="73" t="s">
        <v>100</v>
      </c>
      <c r="G27" s="70"/>
      <c r="H27" s="84">
        <v>710</v>
      </c>
      <c r="I27" s="73">
        <v>603</v>
      </c>
      <c r="J27" s="73">
        <v>512</v>
      </c>
      <c r="K27" s="84" t="s">
        <v>194</v>
      </c>
      <c r="L27" s="73" t="s">
        <v>3454</v>
      </c>
    </row>
    <row r="28" s="104" customFormat="1" ht="60" customHeight="1" spans="1:12">
      <c r="A28" s="73">
        <v>23</v>
      </c>
      <c r="B28" s="354" t="s">
        <v>3455</v>
      </c>
      <c r="C28" s="73" t="s">
        <v>3456</v>
      </c>
      <c r="D28" s="70" t="s">
        <v>3457</v>
      </c>
      <c r="E28" s="70" t="s">
        <v>3453</v>
      </c>
      <c r="F28" s="73" t="s">
        <v>146</v>
      </c>
      <c r="G28" s="70"/>
      <c r="H28" s="84">
        <v>1200</v>
      </c>
      <c r="I28" s="73">
        <v>1020</v>
      </c>
      <c r="J28" s="73">
        <v>867</v>
      </c>
      <c r="K28" s="84" t="s">
        <v>194</v>
      </c>
      <c r="L28" s="73" t="s">
        <v>3458</v>
      </c>
    </row>
    <row r="29" s="104" customFormat="1" ht="60" customHeight="1" spans="1:12">
      <c r="A29" s="73">
        <v>24</v>
      </c>
      <c r="B29" s="354" t="s">
        <v>3459</v>
      </c>
      <c r="C29" s="73" t="s">
        <v>3460</v>
      </c>
      <c r="D29" s="70" t="s">
        <v>3461</v>
      </c>
      <c r="E29" s="70" t="s">
        <v>3462</v>
      </c>
      <c r="F29" s="73" t="s">
        <v>100</v>
      </c>
      <c r="G29" s="70"/>
      <c r="H29" s="84">
        <v>330</v>
      </c>
      <c r="I29" s="73">
        <v>280</v>
      </c>
      <c r="J29" s="73">
        <v>238</v>
      </c>
      <c r="K29" s="84" t="s">
        <v>441</v>
      </c>
      <c r="L29" s="73" t="s">
        <v>3463</v>
      </c>
    </row>
    <row r="30" s="104" customFormat="1" ht="60" customHeight="1" spans="1:12">
      <c r="A30" s="73">
        <v>25</v>
      </c>
      <c r="B30" s="354" t="s">
        <v>3464</v>
      </c>
      <c r="C30" s="73" t="s">
        <v>3465</v>
      </c>
      <c r="D30" s="70" t="s">
        <v>3466</v>
      </c>
      <c r="E30" s="70" t="s">
        <v>2274</v>
      </c>
      <c r="F30" s="73" t="s">
        <v>100</v>
      </c>
      <c r="G30" s="70"/>
      <c r="H30" s="84">
        <v>260</v>
      </c>
      <c r="I30" s="73">
        <v>221</v>
      </c>
      <c r="J30" s="73">
        <v>187</v>
      </c>
      <c r="K30" s="84" t="s">
        <v>194</v>
      </c>
      <c r="L30" s="73" t="s">
        <v>3467</v>
      </c>
    </row>
    <row r="31" s="104" customFormat="1" ht="54" customHeight="1" spans="1:12">
      <c r="A31" s="73">
        <v>26</v>
      </c>
      <c r="B31" s="354" t="s">
        <v>3468</v>
      </c>
      <c r="C31" s="73" t="s">
        <v>3469</v>
      </c>
      <c r="D31" s="70" t="s">
        <v>3470</v>
      </c>
      <c r="E31" s="70" t="s">
        <v>3471</v>
      </c>
      <c r="F31" s="73" t="s">
        <v>100</v>
      </c>
      <c r="G31" s="70"/>
      <c r="H31" s="73" t="s">
        <v>351</v>
      </c>
      <c r="I31" s="73" t="s">
        <v>351</v>
      </c>
      <c r="J31" s="73" t="s">
        <v>351</v>
      </c>
      <c r="K31" s="84" t="s">
        <v>194</v>
      </c>
      <c r="L31" s="73" t="s">
        <v>3472</v>
      </c>
    </row>
    <row r="32" s="104" customFormat="1" ht="56" customHeight="1" spans="1:12">
      <c r="A32" s="73">
        <v>27</v>
      </c>
      <c r="B32" s="354" t="s">
        <v>3473</v>
      </c>
      <c r="C32" s="73" t="s">
        <v>3474</v>
      </c>
      <c r="D32" s="70" t="s">
        <v>3475</v>
      </c>
      <c r="E32" s="70" t="s">
        <v>3476</v>
      </c>
      <c r="F32" s="73" t="s">
        <v>100</v>
      </c>
      <c r="G32" s="70"/>
      <c r="H32" s="84">
        <v>2000</v>
      </c>
      <c r="I32" s="73">
        <v>1700</v>
      </c>
      <c r="J32" s="73">
        <v>1445</v>
      </c>
      <c r="K32" s="73" t="s">
        <v>441</v>
      </c>
      <c r="L32" s="73" t="s">
        <v>3477</v>
      </c>
    </row>
    <row r="33" s="104" customFormat="1" ht="38" customHeight="1" spans="1:12">
      <c r="A33" s="73"/>
      <c r="B33" s="354" t="s">
        <v>3478</v>
      </c>
      <c r="C33" s="73" t="s">
        <v>3479</v>
      </c>
      <c r="D33" s="70"/>
      <c r="E33" s="70"/>
      <c r="F33" s="73" t="s">
        <v>100</v>
      </c>
      <c r="G33" s="70"/>
      <c r="H33" s="84">
        <v>600</v>
      </c>
      <c r="I33" s="73">
        <v>510</v>
      </c>
      <c r="J33" s="73">
        <v>433</v>
      </c>
      <c r="K33" s="73" t="s">
        <v>441</v>
      </c>
      <c r="L33" s="73"/>
    </row>
    <row r="34" s="104" customFormat="1" ht="71" customHeight="1" spans="1:12">
      <c r="A34" s="73">
        <v>28</v>
      </c>
      <c r="B34" s="354" t="s">
        <v>3480</v>
      </c>
      <c r="C34" s="73" t="s">
        <v>3481</v>
      </c>
      <c r="D34" s="70" t="s">
        <v>3482</v>
      </c>
      <c r="E34" s="70" t="s">
        <v>3483</v>
      </c>
      <c r="F34" s="73" t="s">
        <v>100</v>
      </c>
      <c r="G34" s="70"/>
      <c r="H34" s="84">
        <v>1200</v>
      </c>
      <c r="I34" s="73">
        <v>1020</v>
      </c>
      <c r="J34" s="73">
        <v>867</v>
      </c>
      <c r="K34" s="73" t="s">
        <v>441</v>
      </c>
      <c r="L34" s="73" t="s">
        <v>3484</v>
      </c>
    </row>
    <row r="35" s="104" customFormat="1" ht="69" customHeight="1" spans="1:12">
      <c r="A35" s="73"/>
      <c r="B35" s="354" t="s">
        <v>3485</v>
      </c>
      <c r="C35" s="73" t="s">
        <v>3486</v>
      </c>
      <c r="D35" s="70"/>
      <c r="E35" s="70"/>
      <c r="F35" s="73" t="s">
        <v>100</v>
      </c>
      <c r="G35" s="70"/>
      <c r="H35" s="84">
        <v>360</v>
      </c>
      <c r="I35" s="73">
        <v>306</v>
      </c>
      <c r="J35" s="73">
        <v>260</v>
      </c>
      <c r="K35" s="73" t="s">
        <v>441</v>
      </c>
      <c r="L35" s="73"/>
    </row>
    <row r="36" s="104" customFormat="1" ht="129" customHeight="1" spans="1:12">
      <c r="A36" s="73">
        <v>29</v>
      </c>
      <c r="B36" s="354" t="s">
        <v>3487</v>
      </c>
      <c r="C36" s="73" t="s">
        <v>3488</v>
      </c>
      <c r="D36" s="70" t="s">
        <v>3489</v>
      </c>
      <c r="E36" s="70" t="s">
        <v>3490</v>
      </c>
      <c r="F36" s="73" t="s">
        <v>3491</v>
      </c>
      <c r="G36" s="70"/>
      <c r="H36" s="84">
        <v>2500</v>
      </c>
      <c r="I36" s="73">
        <v>2125</v>
      </c>
      <c r="J36" s="73">
        <v>1806</v>
      </c>
      <c r="K36" s="73" t="s">
        <v>441</v>
      </c>
      <c r="L36" s="73" t="s">
        <v>3492</v>
      </c>
    </row>
    <row r="37" s="104" customFormat="1" ht="155" customHeight="1" spans="1:12">
      <c r="A37" s="73">
        <v>30</v>
      </c>
      <c r="B37" s="354" t="s">
        <v>3493</v>
      </c>
      <c r="C37" s="73" t="s">
        <v>3494</v>
      </c>
      <c r="D37" s="70" t="s">
        <v>3495</v>
      </c>
      <c r="E37" s="70" t="s">
        <v>3496</v>
      </c>
      <c r="F37" s="73" t="s">
        <v>100</v>
      </c>
      <c r="G37" s="70"/>
      <c r="H37" s="84">
        <v>1200</v>
      </c>
      <c r="I37" s="73">
        <v>1020</v>
      </c>
      <c r="J37" s="73">
        <v>867</v>
      </c>
      <c r="K37" s="84" t="s">
        <v>194</v>
      </c>
      <c r="L37" s="73" t="s">
        <v>3497</v>
      </c>
    </row>
    <row r="38" s="104" customFormat="1" ht="57" customHeight="1" spans="1:12">
      <c r="A38" s="73">
        <v>31</v>
      </c>
      <c r="B38" s="354" t="s">
        <v>3498</v>
      </c>
      <c r="C38" s="73" t="s">
        <v>3499</v>
      </c>
      <c r="D38" s="70" t="s">
        <v>3500</v>
      </c>
      <c r="E38" s="70" t="s">
        <v>3501</v>
      </c>
      <c r="F38" s="73" t="s">
        <v>100</v>
      </c>
      <c r="G38" s="70"/>
      <c r="H38" s="73" t="s">
        <v>351</v>
      </c>
      <c r="I38" s="73" t="s">
        <v>351</v>
      </c>
      <c r="J38" s="73" t="s">
        <v>351</v>
      </c>
      <c r="K38" s="84" t="s">
        <v>194</v>
      </c>
      <c r="L38" s="73" t="s">
        <v>3502</v>
      </c>
    </row>
    <row r="39" s="104" customFormat="1" ht="120" customHeight="1" spans="1:12">
      <c r="A39" s="73">
        <v>32</v>
      </c>
      <c r="B39" s="354" t="s">
        <v>3503</v>
      </c>
      <c r="C39" s="73" t="s">
        <v>3504</v>
      </c>
      <c r="D39" s="70" t="s">
        <v>3505</v>
      </c>
      <c r="E39" s="70" t="s">
        <v>3496</v>
      </c>
      <c r="F39" s="73" t="s">
        <v>100</v>
      </c>
      <c r="G39" s="70"/>
      <c r="H39" s="84">
        <v>4000</v>
      </c>
      <c r="I39" s="73">
        <v>3400</v>
      </c>
      <c r="J39" s="73">
        <v>2890</v>
      </c>
      <c r="K39" s="84" t="s">
        <v>194</v>
      </c>
      <c r="L39" s="73" t="s">
        <v>3506</v>
      </c>
    </row>
    <row r="40" s="104" customFormat="1" ht="65" customHeight="1" spans="1:12">
      <c r="A40" s="73">
        <v>33</v>
      </c>
      <c r="B40" s="354" t="s">
        <v>3507</v>
      </c>
      <c r="C40" s="73" t="s">
        <v>3508</v>
      </c>
      <c r="D40" s="70" t="s">
        <v>3509</v>
      </c>
      <c r="E40" s="70" t="s">
        <v>3510</v>
      </c>
      <c r="F40" s="73" t="s">
        <v>100</v>
      </c>
      <c r="G40" s="70"/>
      <c r="H40" s="84">
        <v>1900</v>
      </c>
      <c r="I40" s="73">
        <v>1615</v>
      </c>
      <c r="J40" s="73">
        <v>1372</v>
      </c>
      <c r="K40" s="84" t="s">
        <v>441</v>
      </c>
      <c r="L40" s="73" t="s">
        <v>3511</v>
      </c>
    </row>
    <row r="41" s="104" customFormat="1" ht="55" customHeight="1" spans="1:12">
      <c r="A41" s="73">
        <v>34</v>
      </c>
      <c r="B41" s="354" t="s">
        <v>3512</v>
      </c>
      <c r="C41" s="73" t="s">
        <v>3513</v>
      </c>
      <c r="D41" s="70" t="s">
        <v>3514</v>
      </c>
      <c r="E41" s="70" t="s">
        <v>3515</v>
      </c>
      <c r="F41" s="73" t="s">
        <v>100</v>
      </c>
      <c r="G41" s="70"/>
      <c r="H41" s="84">
        <v>300</v>
      </c>
      <c r="I41" s="73">
        <v>255</v>
      </c>
      <c r="J41" s="73">
        <v>216</v>
      </c>
      <c r="K41" s="84" t="s">
        <v>194</v>
      </c>
      <c r="L41" s="73" t="s">
        <v>3516</v>
      </c>
    </row>
    <row r="42" s="104" customFormat="1" ht="129" customHeight="1" spans="1:12">
      <c r="A42" s="73">
        <v>35</v>
      </c>
      <c r="B42" s="354" t="s">
        <v>3517</v>
      </c>
      <c r="C42" s="73" t="s">
        <v>3518</v>
      </c>
      <c r="D42" s="70" t="s">
        <v>3519</v>
      </c>
      <c r="E42" s="70" t="s">
        <v>3476</v>
      </c>
      <c r="F42" s="73" t="s">
        <v>100</v>
      </c>
      <c r="G42" s="70"/>
      <c r="H42" s="84">
        <v>750</v>
      </c>
      <c r="I42" s="73">
        <v>637</v>
      </c>
      <c r="J42" s="73">
        <v>541</v>
      </c>
      <c r="K42" s="84" t="s">
        <v>183</v>
      </c>
      <c r="L42" s="73" t="s">
        <v>3520</v>
      </c>
    </row>
    <row r="43" s="104" customFormat="1" ht="110" customHeight="1" spans="1:12">
      <c r="A43" s="73">
        <v>36</v>
      </c>
      <c r="B43" s="354" t="s">
        <v>3521</v>
      </c>
      <c r="C43" s="73" t="s">
        <v>3522</v>
      </c>
      <c r="D43" s="70" t="s">
        <v>3523</v>
      </c>
      <c r="E43" s="70" t="s">
        <v>3524</v>
      </c>
      <c r="F43" s="73" t="s">
        <v>100</v>
      </c>
      <c r="G43" s="70"/>
      <c r="H43" s="84">
        <v>4000</v>
      </c>
      <c r="I43" s="73">
        <v>3400</v>
      </c>
      <c r="J43" s="73">
        <v>2890</v>
      </c>
      <c r="K43" s="73" t="s">
        <v>183</v>
      </c>
      <c r="L43" s="73" t="s">
        <v>3525</v>
      </c>
    </row>
    <row r="44" s="104" customFormat="1" ht="56" customHeight="1" spans="1:12">
      <c r="A44" s="73">
        <v>37</v>
      </c>
      <c r="B44" s="354" t="s">
        <v>3526</v>
      </c>
      <c r="C44" s="73" t="s">
        <v>3527</v>
      </c>
      <c r="D44" s="70" t="s">
        <v>3528</v>
      </c>
      <c r="E44" s="70" t="s">
        <v>3529</v>
      </c>
      <c r="F44" s="73" t="s">
        <v>100</v>
      </c>
      <c r="G44" s="70"/>
      <c r="H44" s="84">
        <v>1200</v>
      </c>
      <c r="I44" s="73">
        <v>1020</v>
      </c>
      <c r="J44" s="73">
        <v>867</v>
      </c>
      <c r="K44" s="84" t="s">
        <v>441</v>
      </c>
      <c r="L44" s="73" t="s">
        <v>3530</v>
      </c>
    </row>
    <row r="45" s="104" customFormat="1" ht="57" customHeight="1" spans="1:12">
      <c r="A45" s="73">
        <v>38</v>
      </c>
      <c r="B45" s="354" t="s">
        <v>3531</v>
      </c>
      <c r="C45" s="73" t="s">
        <v>3532</v>
      </c>
      <c r="D45" s="70" t="s">
        <v>3533</v>
      </c>
      <c r="E45" s="70" t="s">
        <v>3529</v>
      </c>
      <c r="F45" s="73" t="s">
        <v>100</v>
      </c>
      <c r="G45" s="70" t="s">
        <v>3534</v>
      </c>
      <c r="H45" s="84">
        <v>1680</v>
      </c>
      <c r="I45" s="73">
        <v>1428</v>
      </c>
      <c r="J45" s="73">
        <v>1213</v>
      </c>
      <c r="K45" s="84" t="s">
        <v>183</v>
      </c>
      <c r="L45" s="73" t="s">
        <v>3530</v>
      </c>
    </row>
    <row r="46" s="104" customFormat="1" ht="66" customHeight="1" spans="1:12">
      <c r="A46" s="73">
        <v>39</v>
      </c>
      <c r="B46" s="354" t="s">
        <v>3535</v>
      </c>
      <c r="C46" s="73" t="s">
        <v>3536</v>
      </c>
      <c r="D46" s="70" t="s">
        <v>3537</v>
      </c>
      <c r="E46" s="70" t="s">
        <v>3538</v>
      </c>
      <c r="F46" s="73" t="s">
        <v>100</v>
      </c>
      <c r="G46" s="70"/>
      <c r="H46" s="84">
        <v>350</v>
      </c>
      <c r="I46" s="73">
        <v>297</v>
      </c>
      <c r="J46" s="73">
        <v>252</v>
      </c>
      <c r="K46" s="84" t="s">
        <v>441</v>
      </c>
      <c r="L46" s="73" t="s">
        <v>3539</v>
      </c>
    </row>
    <row r="47" s="104" customFormat="1" ht="70" customHeight="1" spans="1:12">
      <c r="A47" s="73">
        <v>40</v>
      </c>
      <c r="B47" s="354" t="s">
        <v>3540</v>
      </c>
      <c r="C47" s="73" t="s">
        <v>3541</v>
      </c>
      <c r="D47" s="70" t="s">
        <v>3542</v>
      </c>
      <c r="E47" s="70" t="s">
        <v>3538</v>
      </c>
      <c r="F47" s="73" t="s">
        <v>100</v>
      </c>
      <c r="G47" s="70" t="s">
        <v>3543</v>
      </c>
      <c r="H47" s="84">
        <v>560</v>
      </c>
      <c r="I47" s="73">
        <v>476</v>
      </c>
      <c r="J47" s="73">
        <v>404</v>
      </c>
      <c r="K47" s="84" t="s">
        <v>183</v>
      </c>
      <c r="L47" s="73" t="s">
        <v>3539</v>
      </c>
    </row>
    <row r="48" s="104" customFormat="1" ht="83" customHeight="1" spans="1:12">
      <c r="A48" s="73">
        <v>41</v>
      </c>
      <c r="B48" s="354" t="s">
        <v>3544</v>
      </c>
      <c r="C48" s="73" t="s">
        <v>3545</v>
      </c>
      <c r="D48" s="70" t="s">
        <v>3546</v>
      </c>
      <c r="E48" s="70" t="s">
        <v>3547</v>
      </c>
      <c r="F48" s="73" t="s">
        <v>100</v>
      </c>
      <c r="G48" s="70" t="s">
        <v>3548</v>
      </c>
      <c r="H48" s="84">
        <v>350</v>
      </c>
      <c r="I48" s="73">
        <v>297</v>
      </c>
      <c r="J48" s="73">
        <v>252</v>
      </c>
      <c r="K48" s="84" t="s">
        <v>441</v>
      </c>
      <c r="L48" s="73" t="s">
        <v>3549</v>
      </c>
    </row>
    <row r="49" s="104" customFormat="1" ht="35" customHeight="1" spans="1:12">
      <c r="A49" s="73"/>
      <c r="B49" s="354" t="s">
        <v>3550</v>
      </c>
      <c r="C49" s="73" t="s">
        <v>3551</v>
      </c>
      <c r="D49" s="70"/>
      <c r="E49" s="70"/>
      <c r="F49" s="73" t="s">
        <v>100</v>
      </c>
      <c r="G49" s="70"/>
      <c r="H49" s="84">
        <v>350</v>
      </c>
      <c r="I49" s="73">
        <v>297</v>
      </c>
      <c r="J49" s="73">
        <v>252</v>
      </c>
      <c r="K49" s="84" t="s">
        <v>441</v>
      </c>
      <c r="L49" s="73"/>
    </row>
    <row r="50" s="104" customFormat="1" ht="36" customHeight="1" spans="1:12">
      <c r="A50" s="73"/>
      <c r="B50" s="354" t="s">
        <v>3552</v>
      </c>
      <c r="C50" s="73" t="s">
        <v>3553</v>
      </c>
      <c r="D50" s="70"/>
      <c r="E50" s="70"/>
      <c r="F50" s="73" t="s">
        <v>100</v>
      </c>
      <c r="G50" s="70"/>
      <c r="H50" s="84">
        <v>350</v>
      </c>
      <c r="I50" s="73">
        <v>297</v>
      </c>
      <c r="J50" s="73">
        <v>252</v>
      </c>
      <c r="K50" s="84" t="s">
        <v>441</v>
      </c>
      <c r="L50" s="73"/>
    </row>
    <row r="51" s="104" customFormat="1" ht="170" customHeight="1" spans="1:12">
      <c r="A51" s="73">
        <v>42</v>
      </c>
      <c r="B51" s="354" t="s">
        <v>3554</v>
      </c>
      <c r="C51" s="73" t="s">
        <v>3555</v>
      </c>
      <c r="D51" s="70" t="s">
        <v>3556</v>
      </c>
      <c r="E51" s="70" t="s">
        <v>3547</v>
      </c>
      <c r="F51" s="73" t="s">
        <v>100</v>
      </c>
      <c r="G51" s="70" t="s">
        <v>3557</v>
      </c>
      <c r="H51" s="84">
        <v>560</v>
      </c>
      <c r="I51" s="73">
        <v>476</v>
      </c>
      <c r="J51" s="73">
        <v>404</v>
      </c>
      <c r="K51" s="84" t="s">
        <v>183</v>
      </c>
      <c r="L51" s="73" t="s">
        <v>3558</v>
      </c>
    </row>
    <row r="52" s="104" customFormat="1" ht="40" customHeight="1" spans="1:12">
      <c r="A52" s="73"/>
      <c r="B52" s="354" t="s">
        <v>3559</v>
      </c>
      <c r="C52" s="73" t="s">
        <v>3560</v>
      </c>
      <c r="D52" s="70"/>
      <c r="E52" s="70"/>
      <c r="F52" s="73" t="s">
        <v>100</v>
      </c>
      <c r="G52" s="70"/>
      <c r="H52" s="84">
        <v>560</v>
      </c>
      <c r="I52" s="73">
        <v>476</v>
      </c>
      <c r="J52" s="73">
        <v>404</v>
      </c>
      <c r="K52" s="84" t="s">
        <v>183</v>
      </c>
      <c r="L52" s="73"/>
    </row>
    <row r="53" s="104" customFormat="1" ht="42.75" spans="1:12">
      <c r="A53" s="73">
        <v>43</v>
      </c>
      <c r="B53" s="354" t="s">
        <v>3561</v>
      </c>
      <c r="C53" s="73" t="s">
        <v>3562</v>
      </c>
      <c r="D53" s="70" t="s">
        <v>3563</v>
      </c>
      <c r="E53" s="70" t="s">
        <v>3564</v>
      </c>
      <c r="F53" s="73" t="s">
        <v>100</v>
      </c>
      <c r="G53" s="70" t="s">
        <v>3565</v>
      </c>
      <c r="H53" s="84">
        <v>1200</v>
      </c>
      <c r="I53" s="73">
        <v>1020</v>
      </c>
      <c r="J53" s="73">
        <v>867</v>
      </c>
      <c r="K53" s="73" t="s">
        <v>183</v>
      </c>
      <c r="L53" s="73" t="s">
        <v>3566</v>
      </c>
    </row>
    <row r="54" s="104" customFormat="1" ht="49" customHeight="1" spans="1:12">
      <c r="A54" s="73"/>
      <c r="B54" s="354" t="s">
        <v>3567</v>
      </c>
      <c r="C54" s="73" t="s">
        <v>3568</v>
      </c>
      <c r="D54" s="70"/>
      <c r="E54" s="70"/>
      <c r="F54" s="73" t="s">
        <v>100</v>
      </c>
      <c r="G54" s="70"/>
      <c r="H54" s="84">
        <v>240</v>
      </c>
      <c r="I54" s="73">
        <v>204</v>
      </c>
      <c r="J54" s="73">
        <v>173</v>
      </c>
      <c r="K54" s="73" t="s">
        <v>183</v>
      </c>
      <c r="L54" s="73"/>
    </row>
    <row r="55" s="104" customFormat="1" ht="85" customHeight="1" spans="1:12">
      <c r="A55" s="73">
        <v>44</v>
      </c>
      <c r="B55" s="354" t="s">
        <v>3569</v>
      </c>
      <c r="C55" s="73" t="s">
        <v>3570</v>
      </c>
      <c r="D55" s="70" t="s">
        <v>3571</v>
      </c>
      <c r="E55" s="70" t="s">
        <v>3572</v>
      </c>
      <c r="F55" s="73" t="s">
        <v>100</v>
      </c>
      <c r="G55" s="70" t="s">
        <v>3573</v>
      </c>
      <c r="H55" s="84">
        <v>700</v>
      </c>
      <c r="I55" s="73">
        <v>595</v>
      </c>
      <c r="J55" s="73">
        <v>505</v>
      </c>
      <c r="K55" s="84" t="s">
        <v>183</v>
      </c>
      <c r="L55" s="73" t="s">
        <v>3574</v>
      </c>
    </row>
    <row r="56" s="104" customFormat="1" ht="58" customHeight="1" spans="1:12">
      <c r="A56" s="73">
        <v>45</v>
      </c>
      <c r="B56" s="354" t="s">
        <v>3575</v>
      </c>
      <c r="C56" s="73" t="s">
        <v>3576</v>
      </c>
      <c r="D56" s="70" t="s">
        <v>3577</v>
      </c>
      <c r="E56" s="70" t="s">
        <v>3578</v>
      </c>
      <c r="F56" s="73" t="s">
        <v>100</v>
      </c>
      <c r="G56" s="70"/>
      <c r="H56" s="84">
        <v>80</v>
      </c>
      <c r="I56" s="73">
        <v>68</v>
      </c>
      <c r="J56" s="73">
        <v>57</v>
      </c>
      <c r="K56" s="73" t="s">
        <v>183</v>
      </c>
      <c r="L56" s="84" t="s">
        <v>3579</v>
      </c>
    </row>
    <row r="57" s="104" customFormat="1" ht="40.5" spans="1:12">
      <c r="A57" s="73"/>
      <c r="B57" s="354" t="s">
        <v>3580</v>
      </c>
      <c r="C57" s="75" t="s">
        <v>3581</v>
      </c>
      <c r="D57" s="70"/>
      <c r="E57" s="70"/>
      <c r="F57" s="73" t="s">
        <v>100</v>
      </c>
      <c r="G57" s="70"/>
      <c r="H57" s="84">
        <v>400</v>
      </c>
      <c r="I57" s="73">
        <v>340</v>
      </c>
      <c r="J57" s="73">
        <v>289</v>
      </c>
      <c r="K57" s="84" t="s">
        <v>183</v>
      </c>
      <c r="L57" s="84"/>
    </row>
    <row r="58" s="104" customFormat="1" ht="57" spans="1:12">
      <c r="A58" s="73">
        <v>46</v>
      </c>
      <c r="B58" s="354" t="s">
        <v>3582</v>
      </c>
      <c r="C58" s="73" t="s">
        <v>3583</v>
      </c>
      <c r="D58" s="70" t="s">
        <v>3584</v>
      </c>
      <c r="E58" s="70" t="s">
        <v>3585</v>
      </c>
      <c r="F58" s="73" t="s">
        <v>100</v>
      </c>
      <c r="G58" s="70" t="s">
        <v>3586</v>
      </c>
      <c r="H58" s="84">
        <v>60</v>
      </c>
      <c r="I58" s="73">
        <v>51</v>
      </c>
      <c r="J58" s="73">
        <v>43</v>
      </c>
      <c r="K58" s="84" t="s">
        <v>183</v>
      </c>
      <c r="L58" s="84" t="s">
        <v>3587</v>
      </c>
    </row>
    <row r="59" s="104" customFormat="1" ht="88" customHeight="1" spans="1:12">
      <c r="A59" s="73">
        <v>47</v>
      </c>
      <c r="B59" s="354" t="s">
        <v>3588</v>
      </c>
      <c r="C59" s="73" t="s">
        <v>3589</v>
      </c>
      <c r="D59" s="70" t="s">
        <v>3590</v>
      </c>
      <c r="E59" s="70" t="s">
        <v>3591</v>
      </c>
      <c r="F59" s="73" t="s">
        <v>100</v>
      </c>
      <c r="G59" s="70" t="s">
        <v>3592</v>
      </c>
      <c r="H59" s="84">
        <v>200</v>
      </c>
      <c r="I59" s="73">
        <f>H59*0.85</f>
        <v>170</v>
      </c>
      <c r="J59" s="73">
        <v>144</v>
      </c>
      <c r="K59" s="84" t="s">
        <v>441</v>
      </c>
      <c r="L59" s="73" t="s">
        <v>3593</v>
      </c>
    </row>
    <row r="60" s="104" customFormat="1" ht="142" customHeight="1" spans="1:12">
      <c r="A60" s="73">
        <v>48</v>
      </c>
      <c r="B60" s="354" t="s">
        <v>3594</v>
      </c>
      <c r="C60" s="73" t="s">
        <v>3595</v>
      </c>
      <c r="D60" s="70" t="s">
        <v>3596</v>
      </c>
      <c r="E60" s="70" t="s">
        <v>3597</v>
      </c>
      <c r="F60" s="73" t="s">
        <v>100</v>
      </c>
      <c r="G60" s="70" t="s">
        <v>3598</v>
      </c>
      <c r="H60" s="73">
        <v>2000</v>
      </c>
      <c r="I60" s="73">
        <v>1700</v>
      </c>
      <c r="J60" s="73">
        <v>1445</v>
      </c>
      <c r="K60" s="73" t="s">
        <v>194</v>
      </c>
      <c r="L60" s="84"/>
    </row>
    <row r="61" s="104" customFormat="1" ht="56" customHeight="1" spans="1:12">
      <c r="A61" s="73"/>
      <c r="B61" s="354" t="s">
        <v>3599</v>
      </c>
      <c r="C61" s="73" t="s">
        <v>3600</v>
      </c>
      <c r="D61" s="70"/>
      <c r="E61" s="70"/>
      <c r="F61" s="73" t="s">
        <v>100</v>
      </c>
      <c r="G61" s="70"/>
      <c r="H61" s="73">
        <v>2000</v>
      </c>
      <c r="I61" s="73">
        <v>1700</v>
      </c>
      <c r="J61" s="73">
        <v>1445</v>
      </c>
      <c r="K61" s="73" t="s">
        <v>194</v>
      </c>
      <c r="L61" s="84"/>
    </row>
    <row r="62" s="104" customFormat="1" ht="88" customHeight="1" spans="1:12">
      <c r="A62" s="73">
        <v>49</v>
      </c>
      <c r="B62" s="354" t="s">
        <v>3601</v>
      </c>
      <c r="C62" s="73" t="s">
        <v>3602</v>
      </c>
      <c r="D62" s="70" t="s">
        <v>3603</v>
      </c>
      <c r="E62" s="70" t="s">
        <v>3604</v>
      </c>
      <c r="F62" s="73" t="s">
        <v>100</v>
      </c>
      <c r="G62" s="70"/>
      <c r="H62" s="84">
        <v>1000</v>
      </c>
      <c r="I62" s="73">
        <v>850</v>
      </c>
      <c r="J62" s="73">
        <v>722</v>
      </c>
      <c r="K62" s="84" t="s">
        <v>183</v>
      </c>
      <c r="L62" s="73" t="s">
        <v>3605</v>
      </c>
    </row>
    <row r="63" s="104" customFormat="1" ht="55" customHeight="1" spans="1:12">
      <c r="A63" s="73">
        <v>50</v>
      </c>
      <c r="B63" s="354" t="s">
        <v>3606</v>
      </c>
      <c r="C63" s="73" t="s">
        <v>3607</v>
      </c>
      <c r="D63" s="70" t="s">
        <v>3608</v>
      </c>
      <c r="E63" s="70" t="s">
        <v>3609</v>
      </c>
      <c r="F63" s="73" t="s">
        <v>100</v>
      </c>
      <c r="G63" s="70"/>
      <c r="H63" s="84">
        <v>800</v>
      </c>
      <c r="I63" s="73">
        <v>680</v>
      </c>
      <c r="J63" s="73">
        <v>578</v>
      </c>
      <c r="K63" s="73" t="s">
        <v>183</v>
      </c>
      <c r="L63" s="73" t="s">
        <v>3610</v>
      </c>
    </row>
    <row r="64" s="104" customFormat="1" ht="51" customHeight="1" spans="1:12">
      <c r="A64" s="73"/>
      <c r="B64" s="354" t="s">
        <v>3611</v>
      </c>
      <c r="C64" s="73" t="s">
        <v>3612</v>
      </c>
      <c r="D64" s="70"/>
      <c r="E64" s="70"/>
      <c r="F64" s="73" t="s">
        <v>100</v>
      </c>
      <c r="G64" s="70"/>
      <c r="H64" s="84">
        <f>H63*0.4</f>
        <v>320</v>
      </c>
      <c r="I64" s="73">
        <f>I63*0.4</f>
        <v>272</v>
      </c>
      <c r="J64" s="73">
        <v>231</v>
      </c>
      <c r="K64" s="73" t="s">
        <v>183</v>
      </c>
      <c r="L64" s="73"/>
    </row>
    <row r="65" s="104" customFormat="1" ht="60" customHeight="1" spans="1:12">
      <c r="A65" s="73">
        <v>51</v>
      </c>
      <c r="B65" s="354" t="s">
        <v>3613</v>
      </c>
      <c r="C65" s="73" t="s">
        <v>3614</v>
      </c>
      <c r="D65" s="70" t="s">
        <v>3615</v>
      </c>
      <c r="E65" s="70" t="s">
        <v>3529</v>
      </c>
      <c r="F65" s="73" t="s">
        <v>100</v>
      </c>
      <c r="G65" s="70"/>
      <c r="H65" s="84">
        <v>1800</v>
      </c>
      <c r="I65" s="73">
        <v>1530</v>
      </c>
      <c r="J65" s="73">
        <v>1300</v>
      </c>
      <c r="K65" s="84" t="s">
        <v>441</v>
      </c>
      <c r="L65" s="73" t="s">
        <v>3616</v>
      </c>
    </row>
    <row r="66" s="104" customFormat="1" ht="76" customHeight="1" spans="1:12">
      <c r="A66" s="73"/>
      <c r="B66" s="354" t="s">
        <v>3617</v>
      </c>
      <c r="C66" s="73" t="s">
        <v>3618</v>
      </c>
      <c r="D66" s="70"/>
      <c r="E66" s="70"/>
      <c r="F66" s="73" t="s">
        <v>100</v>
      </c>
      <c r="G66" s="70"/>
      <c r="H66" s="84">
        <v>1800</v>
      </c>
      <c r="I66" s="73">
        <v>1530</v>
      </c>
      <c r="J66" s="73">
        <v>1300</v>
      </c>
      <c r="K66" s="84" t="s">
        <v>441</v>
      </c>
      <c r="L66" s="73"/>
    </row>
    <row r="67" s="104" customFormat="1" ht="105" customHeight="1" spans="1:12">
      <c r="A67" s="73">
        <v>52</v>
      </c>
      <c r="B67" s="354" t="s">
        <v>3619</v>
      </c>
      <c r="C67" s="73" t="s">
        <v>3620</v>
      </c>
      <c r="D67" s="70" t="s">
        <v>3621</v>
      </c>
      <c r="E67" s="70" t="s">
        <v>3529</v>
      </c>
      <c r="F67" s="73" t="s">
        <v>100</v>
      </c>
      <c r="G67" s="70" t="s">
        <v>3622</v>
      </c>
      <c r="H67" s="84">
        <v>2600</v>
      </c>
      <c r="I67" s="73">
        <v>2210</v>
      </c>
      <c r="J67" s="73">
        <v>1878</v>
      </c>
      <c r="K67" s="84" t="s">
        <v>183</v>
      </c>
      <c r="L67" s="73" t="s">
        <v>3623</v>
      </c>
    </row>
    <row r="68" s="104" customFormat="1" ht="54" customHeight="1" spans="1:12">
      <c r="A68" s="73">
        <v>53</v>
      </c>
      <c r="B68" s="354" t="s">
        <v>3624</v>
      </c>
      <c r="C68" s="73" t="s">
        <v>3625</v>
      </c>
      <c r="D68" s="70" t="s">
        <v>3626</v>
      </c>
      <c r="E68" s="70" t="s">
        <v>3627</v>
      </c>
      <c r="F68" s="73" t="s">
        <v>146</v>
      </c>
      <c r="G68" s="70"/>
      <c r="H68" s="84">
        <v>900</v>
      </c>
      <c r="I68" s="73">
        <v>765</v>
      </c>
      <c r="J68" s="73">
        <v>650</v>
      </c>
      <c r="K68" s="84" t="s">
        <v>441</v>
      </c>
      <c r="L68" s="73" t="s">
        <v>3628</v>
      </c>
    </row>
    <row r="69" s="104" customFormat="1" ht="72" customHeight="1" spans="1:12">
      <c r="A69" s="73">
        <v>54</v>
      </c>
      <c r="B69" s="354" t="s">
        <v>3629</v>
      </c>
      <c r="C69" s="73" t="s">
        <v>3630</v>
      </c>
      <c r="D69" s="70" t="s">
        <v>3631</v>
      </c>
      <c r="E69" s="70" t="s">
        <v>3632</v>
      </c>
      <c r="F69" s="73" t="s">
        <v>100</v>
      </c>
      <c r="G69" s="70"/>
      <c r="H69" s="84">
        <v>1600</v>
      </c>
      <c r="I69" s="73">
        <v>1360</v>
      </c>
      <c r="J69" s="73">
        <v>1156</v>
      </c>
      <c r="K69" s="84" t="s">
        <v>441</v>
      </c>
      <c r="L69" s="73" t="s">
        <v>3633</v>
      </c>
    </row>
    <row r="70" s="104" customFormat="1" ht="99" customHeight="1" spans="1:12">
      <c r="A70" s="73">
        <v>55</v>
      </c>
      <c r="B70" s="354" t="s">
        <v>3634</v>
      </c>
      <c r="C70" s="73" t="s">
        <v>3635</v>
      </c>
      <c r="D70" s="70" t="s">
        <v>3636</v>
      </c>
      <c r="E70" s="70" t="s">
        <v>3632</v>
      </c>
      <c r="F70" s="73" t="s">
        <v>100</v>
      </c>
      <c r="G70" s="70"/>
      <c r="H70" s="84">
        <v>2000</v>
      </c>
      <c r="I70" s="73">
        <v>1700</v>
      </c>
      <c r="J70" s="73">
        <v>1445</v>
      </c>
      <c r="K70" s="84" t="s">
        <v>441</v>
      </c>
      <c r="L70" s="73" t="s">
        <v>3637</v>
      </c>
    </row>
    <row r="71" s="104" customFormat="1" ht="162" customHeight="1" spans="1:12">
      <c r="A71" s="73">
        <v>56</v>
      </c>
      <c r="B71" s="354" t="s">
        <v>3638</v>
      </c>
      <c r="C71" s="73" t="s">
        <v>3639</v>
      </c>
      <c r="D71" s="70" t="s">
        <v>3640</v>
      </c>
      <c r="E71" s="70" t="s">
        <v>3641</v>
      </c>
      <c r="F71" s="73" t="s">
        <v>100</v>
      </c>
      <c r="G71" s="70"/>
      <c r="H71" s="84">
        <v>2300</v>
      </c>
      <c r="I71" s="73">
        <v>1955</v>
      </c>
      <c r="J71" s="73">
        <v>1661</v>
      </c>
      <c r="K71" s="84" t="s">
        <v>183</v>
      </c>
      <c r="L71" s="73" t="s">
        <v>3642</v>
      </c>
    </row>
    <row r="72" s="104" customFormat="1" ht="101" customHeight="1" spans="1:12">
      <c r="A72" s="73">
        <v>57</v>
      </c>
      <c r="B72" s="354" t="s">
        <v>3643</v>
      </c>
      <c r="C72" s="73" t="s">
        <v>3644</v>
      </c>
      <c r="D72" s="70" t="s">
        <v>3645</v>
      </c>
      <c r="E72" s="70" t="s">
        <v>3641</v>
      </c>
      <c r="F72" s="73" t="s">
        <v>100</v>
      </c>
      <c r="G72" s="70"/>
      <c r="H72" s="84">
        <v>4200</v>
      </c>
      <c r="I72" s="73">
        <v>3570</v>
      </c>
      <c r="J72" s="73">
        <v>3034</v>
      </c>
      <c r="K72" s="84" t="s">
        <v>183</v>
      </c>
      <c r="L72" s="73" t="s">
        <v>3646</v>
      </c>
    </row>
    <row r="73" s="104" customFormat="1" ht="68" customHeight="1" spans="1:12">
      <c r="A73" s="73">
        <v>58</v>
      </c>
      <c r="B73" s="354" t="s">
        <v>3647</v>
      </c>
      <c r="C73" s="73" t="s">
        <v>3648</v>
      </c>
      <c r="D73" s="70" t="s">
        <v>3649</v>
      </c>
      <c r="E73" s="70" t="s">
        <v>3650</v>
      </c>
      <c r="F73" s="73" t="s">
        <v>100</v>
      </c>
      <c r="G73" s="70"/>
      <c r="H73" s="84">
        <v>1200</v>
      </c>
      <c r="I73" s="73">
        <v>1020</v>
      </c>
      <c r="J73" s="73">
        <v>867</v>
      </c>
      <c r="K73" s="84" t="s">
        <v>183</v>
      </c>
      <c r="L73" s="73" t="s">
        <v>3651</v>
      </c>
    </row>
    <row r="74" s="104" customFormat="1" ht="115" customHeight="1" spans="1:12">
      <c r="A74" s="73">
        <v>59</v>
      </c>
      <c r="B74" s="354" t="s">
        <v>3652</v>
      </c>
      <c r="C74" s="73" t="s">
        <v>3653</v>
      </c>
      <c r="D74" s="70" t="s">
        <v>3654</v>
      </c>
      <c r="E74" s="70" t="s">
        <v>3655</v>
      </c>
      <c r="F74" s="73" t="s">
        <v>100</v>
      </c>
      <c r="G74" s="70"/>
      <c r="H74" s="84">
        <v>1300</v>
      </c>
      <c r="I74" s="73">
        <v>1105</v>
      </c>
      <c r="J74" s="73">
        <v>939</v>
      </c>
      <c r="K74" s="84" t="s">
        <v>183</v>
      </c>
      <c r="L74" s="73" t="s">
        <v>3656</v>
      </c>
    </row>
    <row r="75" s="104" customFormat="1" ht="185" customHeight="1" spans="1:12">
      <c r="A75" s="73">
        <v>60</v>
      </c>
      <c r="B75" s="354" t="s">
        <v>3657</v>
      </c>
      <c r="C75" s="73" t="s">
        <v>3658</v>
      </c>
      <c r="D75" s="70" t="s">
        <v>3659</v>
      </c>
      <c r="E75" s="70" t="s">
        <v>3660</v>
      </c>
      <c r="F75" s="73" t="s">
        <v>100</v>
      </c>
      <c r="G75" s="70"/>
      <c r="H75" s="84">
        <v>1500</v>
      </c>
      <c r="I75" s="73">
        <v>1275</v>
      </c>
      <c r="J75" s="73">
        <v>1083</v>
      </c>
      <c r="K75" s="73" t="s">
        <v>183</v>
      </c>
      <c r="L75" s="73" t="s">
        <v>3661</v>
      </c>
    </row>
    <row r="76" s="104" customFormat="1" ht="102" customHeight="1" spans="1:12">
      <c r="A76" s="73">
        <v>61</v>
      </c>
      <c r="B76" s="354" t="s">
        <v>3662</v>
      </c>
      <c r="C76" s="73" t="s">
        <v>3663</v>
      </c>
      <c r="D76" s="70" t="s">
        <v>3664</v>
      </c>
      <c r="E76" s="70" t="s">
        <v>3665</v>
      </c>
      <c r="F76" s="73" t="s">
        <v>146</v>
      </c>
      <c r="G76" s="70"/>
      <c r="H76" s="84">
        <v>400</v>
      </c>
      <c r="I76" s="73">
        <v>340</v>
      </c>
      <c r="J76" s="73">
        <v>289</v>
      </c>
      <c r="K76" s="84" t="s">
        <v>183</v>
      </c>
      <c r="L76" s="73" t="s">
        <v>3666</v>
      </c>
    </row>
    <row r="77" s="104" customFormat="1" ht="140" customHeight="1" spans="1:12">
      <c r="A77" s="73">
        <v>62</v>
      </c>
      <c r="B77" s="354" t="s">
        <v>3667</v>
      </c>
      <c r="C77" s="73" t="s">
        <v>3668</v>
      </c>
      <c r="D77" s="70" t="s">
        <v>3669</v>
      </c>
      <c r="E77" s="70" t="s">
        <v>3670</v>
      </c>
      <c r="F77" s="73" t="s">
        <v>146</v>
      </c>
      <c r="G77" s="70" t="s">
        <v>3671</v>
      </c>
      <c r="H77" s="84">
        <v>550</v>
      </c>
      <c r="I77" s="73">
        <v>467</v>
      </c>
      <c r="J77" s="73">
        <v>396</v>
      </c>
      <c r="K77" s="84" t="s">
        <v>183</v>
      </c>
      <c r="L77" s="73" t="s">
        <v>3672</v>
      </c>
    </row>
    <row r="78" s="104" customFormat="1" ht="107" customHeight="1" spans="1:12">
      <c r="A78" s="73">
        <v>63</v>
      </c>
      <c r="B78" s="354" t="s">
        <v>3673</v>
      </c>
      <c r="C78" s="73" t="s">
        <v>3674</v>
      </c>
      <c r="D78" s="70" t="s">
        <v>3675</v>
      </c>
      <c r="E78" s="70" t="s">
        <v>3676</v>
      </c>
      <c r="F78" s="73" t="s">
        <v>146</v>
      </c>
      <c r="G78" s="70"/>
      <c r="H78" s="84">
        <v>1000</v>
      </c>
      <c r="I78" s="73">
        <v>850</v>
      </c>
      <c r="J78" s="73">
        <v>722</v>
      </c>
      <c r="K78" s="84" t="s">
        <v>183</v>
      </c>
      <c r="L78" s="73" t="s">
        <v>3677</v>
      </c>
    </row>
    <row r="79" s="104" customFormat="1" ht="72" customHeight="1" spans="1:12">
      <c r="A79" s="73">
        <v>64</v>
      </c>
      <c r="B79" s="354" t="s">
        <v>3678</v>
      </c>
      <c r="C79" s="73" t="s">
        <v>3679</v>
      </c>
      <c r="D79" s="70" t="s">
        <v>3680</v>
      </c>
      <c r="E79" s="70" t="s">
        <v>3681</v>
      </c>
      <c r="F79" s="73" t="s">
        <v>146</v>
      </c>
      <c r="G79" s="70"/>
      <c r="H79" s="84">
        <v>1200</v>
      </c>
      <c r="I79" s="73">
        <v>1020</v>
      </c>
      <c r="J79" s="73">
        <v>867</v>
      </c>
      <c r="K79" s="84" t="s">
        <v>183</v>
      </c>
      <c r="L79" s="73" t="s">
        <v>3682</v>
      </c>
    </row>
    <row r="80" s="104" customFormat="1" ht="74" customHeight="1" spans="1:12">
      <c r="A80" s="73">
        <v>65</v>
      </c>
      <c r="B80" s="354" t="s">
        <v>3683</v>
      </c>
      <c r="C80" s="73" t="s">
        <v>3684</v>
      </c>
      <c r="D80" s="70" t="s">
        <v>3685</v>
      </c>
      <c r="E80" s="70" t="s">
        <v>3686</v>
      </c>
      <c r="F80" s="73" t="s">
        <v>146</v>
      </c>
      <c r="G80" s="70"/>
      <c r="H80" s="84">
        <v>1400</v>
      </c>
      <c r="I80" s="73">
        <v>1190</v>
      </c>
      <c r="J80" s="73">
        <v>1011</v>
      </c>
      <c r="K80" s="84" t="s">
        <v>183</v>
      </c>
      <c r="L80" s="73" t="s">
        <v>3687</v>
      </c>
    </row>
    <row r="81" s="104" customFormat="1" ht="81" customHeight="1" spans="1:12">
      <c r="A81" s="73">
        <v>66</v>
      </c>
      <c r="B81" s="354" t="s">
        <v>3688</v>
      </c>
      <c r="C81" s="73" t="s">
        <v>3689</v>
      </c>
      <c r="D81" s="70" t="s">
        <v>3690</v>
      </c>
      <c r="E81" s="70" t="s">
        <v>3691</v>
      </c>
      <c r="F81" s="73" t="s">
        <v>146</v>
      </c>
      <c r="G81" s="70"/>
      <c r="H81" s="84">
        <v>1500</v>
      </c>
      <c r="I81" s="73">
        <v>1275</v>
      </c>
      <c r="J81" s="73">
        <v>1083</v>
      </c>
      <c r="K81" s="84" t="s">
        <v>183</v>
      </c>
      <c r="L81" s="73" t="s">
        <v>3692</v>
      </c>
    </row>
    <row r="82" s="104" customFormat="1" ht="90" customHeight="1" spans="1:12">
      <c r="A82" s="73">
        <v>67</v>
      </c>
      <c r="B82" s="354" t="s">
        <v>3693</v>
      </c>
      <c r="C82" s="73" t="s">
        <v>3694</v>
      </c>
      <c r="D82" s="70" t="s">
        <v>3695</v>
      </c>
      <c r="E82" s="70" t="s">
        <v>3696</v>
      </c>
      <c r="F82" s="73" t="s">
        <v>146</v>
      </c>
      <c r="G82" s="70"/>
      <c r="H82" s="84">
        <v>1500</v>
      </c>
      <c r="I82" s="73">
        <v>1275</v>
      </c>
      <c r="J82" s="73">
        <v>1083</v>
      </c>
      <c r="K82" s="84" t="s">
        <v>183</v>
      </c>
      <c r="L82" s="73" t="s">
        <v>3697</v>
      </c>
    </row>
    <row r="83" s="104" customFormat="1" ht="67" customHeight="1" spans="1:12">
      <c r="A83" s="73">
        <v>68</v>
      </c>
      <c r="B83" s="354" t="s">
        <v>3698</v>
      </c>
      <c r="C83" s="73" t="s">
        <v>3699</v>
      </c>
      <c r="D83" s="70" t="s">
        <v>3700</v>
      </c>
      <c r="E83" s="70" t="s">
        <v>3701</v>
      </c>
      <c r="F83" s="73" t="s">
        <v>146</v>
      </c>
      <c r="G83" s="70"/>
      <c r="H83" s="84">
        <v>300</v>
      </c>
      <c r="I83" s="73">
        <v>255</v>
      </c>
      <c r="J83" s="73">
        <v>216</v>
      </c>
      <c r="K83" s="84" t="s">
        <v>183</v>
      </c>
      <c r="L83" s="73" t="s">
        <v>3702</v>
      </c>
    </row>
    <row r="84" s="104" customFormat="1" ht="74" customHeight="1" spans="1:12">
      <c r="A84" s="73">
        <v>69</v>
      </c>
      <c r="B84" s="354" t="s">
        <v>3703</v>
      </c>
      <c r="C84" s="73" t="s">
        <v>3704</v>
      </c>
      <c r="D84" s="70" t="s">
        <v>3705</v>
      </c>
      <c r="E84" s="70" t="s">
        <v>3706</v>
      </c>
      <c r="F84" s="73" t="s">
        <v>146</v>
      </c>
      <c r="G84" s="70"/>
      <c r="H84" s="84">
        <v>1300</v>
      </c>
      <c r="I84" s="73">
        <v>1105</v>
      </c>
      <c r="J84" s="73">
        <v>939</v>
      </c>
      <c r="K84" s="84" t="s">
        <v>183</v>
      </c>
      <c r="L84" s="73" t="s">
        <v>3707</v>
      </c>
    </row>
    <row r="85" s="104" customFormat="1" ht="69" customHeight="1" spans="1:12">
      <c r="A85" s="73">
        <v>70</v>
      </c>
      <c r="B85" s="354" t="s">
        <v>3708</v>
      </c>
      <c r="C85" s="73" t="s">
        <v>3709</v>
      </c>
      <c r="D85" s="70" t="s">
        <v>3710</v>
      </c>
      <c r="E85" s="70" t="s">
        <v>3711</v>
      </c>
      <c r="F85" s="73" t="s">
        <v>146</v>
      </c>
      <c r="G85" s="70" t="s">
        <v>3592</v>
      </c>
      <c r="H85" s="84">
        <v>1100</v>
      </c>
      <c r="I85" s="73">
        <v>935</v>
      </c>
      <c r="J85" s="73">
        <v>794</v>
      </c>
      <c r="K85" s="84" t="s">
        <v>441</v>
      </c>
      <c r="L85" s="73" t="s">
        <v>3712</v>
      </c>
    </row>
    <row r="86" s="104" customFormat="1" ht="96" customHeight="1" spans="1:12">
      <c r="A86" s="73">
        <v>71</v>
      </c>
      <c r="B86" s="354" t="s">
        <v>3713</v>
      </c>
      <c r="C86" s="73" t="s">
        <v>3714</v>
      </c>
      <c r="D86" s="70" t="s">
        <v>3715</v>
      </c>
      <c r="E86" s="70" t="s">
        <v>3716</v>
      </c>
      <c r="F86" s="73" t="s">
        <v>146</v>
      </c>
      <c r="G86" s="70"/>
      <c r="H86" s="84">
        <v>1200</v>
      </c>
      <c r="I86" s="73">
        <v>1020</v>
      </c>
      <c r="J86" s="73">
        <v>867</v>
      </c>
      <c r="K86" s="84" t="s">
        <v>441</v>
      </c>
      <c r="L86" s="73" t="s">
        <v>3717</v>
      </c>
    </row>
    <row r="87" s="104" customFormat="1" ht="90" customHeight="1" spans="1:12">
      <c r="A87" s="73"/>
      <c r="B87" s="354" t="s">
        <v>3718</v>
      </c>
      <c r="C87" s="73" t="s">
        <v>3719</v>
      </c>
      <c r="D87" s="70"/>
      <c r="E87" s="70"/>
      <c r="F87" s="73" t="s">
        <v>146</v>
      </c>
      <c r="G87" s="70"/>
      <c r="H87" s="84">
        <v>1200</v>
      </c>
      <c r="I87" s="73">
        <v>1020</v>
      </c>
      <c r="J87" s="73">
        <v>867</v>
      </c>
      <c r="K87" s="84" t="s">
        <v>441</v>
      </c>
      <c r="L87" s="73"/>
    </row>
    <row r="88" s="104" customFormat="1" ht="55" customHeight="1" spans="1:12">
      <c r="A88" s="73">
        <v>72</v>
      </c>
      <c r="B88" s="354" t="s">
        <v>3720</v>
      </c>
      <c r="C88" s="73" t="s">
        <v>3721</v>
      </c>
      <c r="D88" s="70" t="s">
        <v>3722</v>
      </c>
      <c r="E88" s="70" t="s">
        <v>3723</v>
      </c>
      <c r="F88" s="73" t="s">
        <v>146</v>
      </c>
      <c r="G88" s="70"/>
      <c r="H88" s="84">
        <v>1500</v>
      </c>
      <c r="I88" s="73">
        <v>1275</v>
      </c>
      <c r="J88" s="73">
        <v>1083</v>
      </c>
      <c r="K88" s="84" t="s">
        <v>441</v>
      </c>
      <c r="L88" s="73" t="s">
        <v>3724</v>
      </c>
    </row>
    <row r="89" s="104" customFormat="1" ht="58" customHeight="1" spans="1:12">
      <c r="A89" s="73">
        <v>73</v>
      </c>
      <c r="B89" s="354" t="s">
        <v>3725</v>
      </c>
      <c r="C89" s="73" t="s">
        <v>3726</v>
      </c>
      <c r="D89" s="70" t="s">
        <v>3727</v>
      </c>
      <c r="E89" s="70" t="s">
        <v>3723</v>
      </c>
      <c r="F89" s="73" t="s">
        <v>100</v>
      </c>
      <c r="G89" s="70"/>
      <c r="H89" s="84">
        <v>4000</v>
      </c>
      <c r="I89" s="73">
        <v>3400</v>
      </c>
      <c r="J89" s="73">
        <v>2890</v>
      </c>
      <c r="K89" s="84" t="s">
        <v>183</v>
      </c>
      <c r="L89" s="73" t="s">
        <v>3728</v>
      </c>
    </row>
    <row r="90" s="104" customFormat="1" ht="64" customHeight="1" spans="1:12">
      <c r="A90" s="73">
        <v>74</v>
      </c>
      <c r="B90" s="354" t="s">
        <v>3729</v>
      </c>
      <c r="C90" s="73" t="s">
        <v>3730</v>
      </c>
      <c r="D90" s="70" t="s">
        <v>3731</v>
      </c>
      <c r="E90" s="70" t="s">
        <v>3732</v>
      </c>
      <c r="F90" s="73" t="s">
        <v>146</v>
      </c>
      <c r="G90" s="70"/>
      <c r="H90" s="84">
        <v>1000</v>
      </c>
      <c r="I90" s="73">
        <v>850</v>
      </c>
      <c r="J90" s="73">
        <v>722</v>
      </c>
      <c r="K90" s="84" t="s">
        <v>183</v>
      </c>
      <c r="L90" s="73" t="s">
        <v>3733</v>
      </c>
    </row>
    <row r="91" s="104" customFormat="1" ht="61" customHeight="1" spans="1:12">
      <c r="A91" s="73">
        <v>75</v>
      </c>
      <c r="B91" s="354" t="s">
        <v>3734</v>
      </c>
      <c r="C91" s="73" t="s">
        <v>3735</v>
      </c>
      <c r="D91" s="70" t="s">
        <v>3736</v>
      </c>
      <c r="E91" s="70" t="s">
        <v>3737</v>
      </c>
      <c r="F91" s="73" t="s">
        <v>146</v>
      </c>
      <c r="G91" s="70"/>
      <c r="H91" s="84">
        <v>1860</v>
      </c>
      <c r="I91" s="73">
        <v>1581</v>
      </c>
      <c r="J91" s="73">
        <v>1343</v>
      </c>
      <c r="K91" s="84" t="s">
        <v>194</v>
      </c>
      <c r="L91" s="73" t="s">
        <v>3738</v>
      </c>
    </row>
    <row r="92" s="104" customFormat="1" ht="54" customHeight="1" spans="1:12">
      <c r="A92" s="73">
        <v>76</v>
      </c>
      <c r="B92" s="354" t="s">
        <v>3739</v>
      </c>
      <c r="C92" s="73" t="s">
        <v>3740</v>
      </c>
      <c r="D92" s="70" t="s">
        <v>3741</v>
      </c>
      <c r="E92" s="70" t="s">
        <v>3711</v>
      </c>
      <c r="F92" s="73" t="s">
        <v>100</v>
      </c>
      <c r="G92" s="70" t="s">
        <v>3592</v>
      </c>
      <c r="H92" s="84">
        <v>1100</v>
      </c>
      <c r="I92" s="73">
        <v>935</v>
      </c>
      <c r="J92" s="73">
        <v>794</v>
      </c>
      <c r="K92" s="84" t="s">
        <v>441</v>
      </c>
      <c r="L92" s="84" t="s">
        <v>3742</v>
      </c>
    </row>
    <row r="93" s="104" customFormat="1" ht="68" customHeight="1" spans="1:12">
      <c r="A93" s="73">
        <v>77</v>
      </c>
      <c r="B93" s="354" t="s">
        <v>3743</v>
      </c>
      <c r="C93" s="73" t="s">
        <v>3744</v>
      </c>
      <c r="D93" s="70" t="s">
        <v>3745</v>
      </c>
      <c r="E93" s="70" t="s">
        <v>3746</v>
      </c>
      <c r="F93" s="73" t="s">
        <v>100</v>
      </c>
      <c r="G93" s="70"/>
      <c r="H93" s="84">
        <v>1100</v>
      </c>
      <c r="I93" s="73">
        <v>935</v>
      </c>
      <c r="J93" s="73">
        <v>794</v>
      </c>
      <c r="K93" s="84" t="s">
        <v>183</v>
      </c>
      <c r="L93" s="84" t="s">
        <v>3747</v>
      </c>
    </row>
    <row r="94" s="104" customFormat="1" ht="80" customHeight="1" spans="1:12">
      <c r="A94" s="73">
        <v>78</v>
      </c>
      <c r="B94" s="354" t="s">
        <v>3748</v>
      </c>
      <c r="C94" s="73" t="s">
        <v>3749</v>
      </c>
      <c r="D94" s="70" t="s">
        <v>3750</v>
      </c>
      <c r="E94" s="70" t="s">
        <v>3746</v>
      </c>
      <c r="F94" s="73" t="s">
        <v>100</v>
      </c>
      <c r="G94" s="70" t="s">
        <v>3751</v>
      </c>
      <c r="H94" s="84">
        <v>2200</v>
      </c>
      <c r="I94" s="73">
        <v>1870</v>
      </c>
      <c r="J94" s="73">
        <v>1589</v>
      </c>
      <c r="K94" s="84" t="s">
        <v>183</v>
      </c>
      <c r="L94" s="84" t="s">
        <v>3747</v>
      </c>
    </row>
    <row r="95" s="104" customFormat="1" ht="57" customHeight="1" spans="1:12">
      <c r="A95" s="73">
        <v>79</v>
      </c>
      <c r="B95" s="354" t="s">
        <v>3752</v>
      </c>
      <c r="C95" s="73" t="s">
        <v>3753</v>
      </c>
      <c r="D95" s="70" t="s">
        <v>3754</v>
      </c>
      <c r="E95" s="70" t="s">
        <v>3723</v>
      </c>
      <c r="F95" s="73" t="s">
        <v>100</v>
      </c>
      <c r="G95" s="70"/>
      <c r="H95" s="84">
        <v>2000</v>
      </c>
      <c r="I95" s="73">
        <v>1700</v>
      </c>
      <c r="J95" s="73">
        <v>1445</v>
      </c>
      <c r="K95" s="84" t="s">
        <v>183</v>
      </c>
      <c r="L95" s="73" t="s">
        <v>3755</v>
      </c>
    </row>
    <row r="96" s="104" customFormat="1" ht="55" customHeight="1" spans="1:12">
      <c r="A96" s="73">
        <v>80</v>
      </c>
      <c r="B96" s="354" t="s">
        <v>3756</v>
      </c>
      <c r="C96" s="73" t="s">
        <v>3757</v>
      </c>
      <c r="D96" s="70" t="s">
        <v>3758</v>
      </c>
      <c r="E96" s="70" t="s">
        <v>3759</v>
      </c>
      <c r="F96" s="73" t="s">
        <v>100</v>
      </c>
      <c r="G96" s="70"/>
      <c r="H96" s="84">
        <v>1500</v>
      </c>
      <c r="I96" s="73">
        <v>1275</v>
      </c>
      <c r="J96" s="73">
        <v>1083</v>
      </c>
      <c r="K96" s="84" t="s">
        <v>441</v>
      </c>
      <c r="L96" s="84" t="s">
        <v>3760</v>
      </c>
    </row>
    <row r="97" s="104" customFormat="1" ht="68" customHeight="1" spans="1:12">
      <c r="A97" s="73">
        <v>81</v>
      </c>
      <c r="B97" s="354" t="s">
        <v>3761</v>
      </c>
      <c r="C97" s="73" t="s">
        <v>3762</v>
      </c>
      <c r="D97" s="70" t="s">
        <v>3763</v>
      </c>
      <c r="E97" s="70" t="s">
        <v>3764</v>
      </c>
      <c r="F97" s="73" t="s">
        <v>100</v>
      </c>
      <c r="G97" s="70"/>
      <c r="H97" s="84">
        <v>2000</v>
      </c>
      <c r="I97" s="73">
        <v>1700</v>
      </c>
      <c r="J97" s="73">
        <v>1445</v>
      </c>
      <c r="K97" s="84" t="s">
        <v>183</v>
      </c>
      <c r="L97" s="73" t="s">
        <v>3765</v>
      </c>
    </row>
    <row r="98" s="104" customFormat="1" ht="53" customHeight="1" spans="1:12">
      <c r="A98" s="73">
        <v>82</v>
      </c>
      <c r="B98" s="354" t="s">
        <v>3766</v>
      </c>
      <c r="C98" s="73" t="s">
        <v>3767</v>
      </c>
      <c r="D98" s="70" t="s">
        <v>3768</v>
      </c>
      <c r="E98" s="70" t="s">
        <v>2274</v>
      </c>
      <c r="F98" s="73" t="s">
        <v>100</v>
      </c>
      <c r="G98" s="70"/>
      <c r="H98" s="84">
        <v>3500</v>
      </c>
      <c r="I98" s="73">
        <v>2975</v>
      </c>
      <c r="J98" s="73">
        <v>2528</v>
      </c>
      <c r="K98" s="84" t="s">
        <v>183</v>
      </c>
      <c r="L98" s="84" t="s">
        <v>3769</v>
      </c>
    </row>
    <row r="99" s="104" customFormat="1" ht="53" customHeight="1" spans="1:12">
      <c r="A99" s="73">
        <v>83</v>
      </c>
      <c r="B99" s="354" t="s">
        <v>3770</v>
      </c>
      <c r="C99" s="73" t="s">
        <v>3771</v>
      </c>
      <c r="D99" s="70" t="s">
        <v>3772</v>
      </c>
      <c r="E99" s="70" t="s">
        <v>3773</v>
      </c>
      <c r="F99" s="73" t="s">
        <v>100</v>
      </c>
      <c r="G99" s="70"/>
      <c r="H99" s="84">
        <v>120</v>
      </c>
      <c r="I99" s="73">
        <v>102</v>
      </c>
      <c r="J99" s="73">
        <v>86</v>
      </c>
      <c r="K99" s="84" t="s">
        <v>183</v>
      </c>
      <c r="L99" s="84" t="s">
        <v>3774</v>
      </c>
    </row>
    <row r="100" s="104" customFormat="1" ht="54" customHeight="1" spans="1:12">
      <c r="A100" s="73">
        <v>84</v>
      </c>
      <c r="B100" s="354" t="s">
        <v>3775</v>
      </c>
      <c r="C100" s="73" t="s">
        <v>3776</v>
      </c>
      <c r="D100" s="70" t="s">
        <v>3777</v>
      </c>
      <c r="E100" s="70" t="s">
        <v>3778</v>
      </c>
      <c r="F100" s="73" t="s">
        <v>100</v>
      </c>
      <c r="G100" s="70"/>
      <c r="H100" s="84">
        <v>50</v>
      </c>
      <c r="I100" s="73">
        <v>42</v>
      </c>
      <c r="J100" s="73">
        <v>35</v>
      </c>
      <c r="K100" s="84" t="s">
        <v>183</v>
      </c>
      <c r="L100" s="84" t="s">
        <v>3779</v>
      </c>
    </row>
    <row r="101" s="104" customFormat="1" ht="25.5" spans="1:12">
      <c r="A101" s="109" t="s">
        <v>3780</v>
      </c>
      <c r="B101" s="109"/>
      <c r="C101" s="109"/>
      <c r="D101" s="110"/>
      <c r="E101" s="110"/>
      <c r="F101" s="109"/>
      <c r="G101" s="110"/>
      <c r="H101" s="109"/>
      <c r="I101" s="109"/>
      <c r="J101" s="109"/>
      <c r="K101" s="109"/>
      <c r="L101" s="109"/>
    </row>
    <row r="102" s="104" customFormat="1" ht="347" customHeight="1" spans="1:12">
      <c r="A102" s="70" t="s">
        <v>3781</v>
      </c>
      <c r="B102" s="70"/>
      <c r="C102" s="70"/>
      <c r="D102" s="70"/>
      <c r="E102" s="70"/>
      <c r="F102" s="70"/>
      <c r="G102" s="70"/>
      <c r="H102" s="70"/>
      <c r="I102" s="70"/>
      <c r="J102" s="70"/>
      <c r="K102" s="70"/>
      <c r="L102" s="73"/>
    </row>
    <row r="103" s="104" customFormat="1" spans="1:12">
      <c r="A103" s="81" t="s">
        <v>1</v>
      </c>
      <c r="B103" s="81" t="s">
        <v>2</v>
      </c>
      <c r="C103" s="81" t="s">
        <v>3</v>
      </c>
      <c r="D103" s="82" t="s">
        <v>720</v>
      </c>
      <c r="E103" s="82" t="s">
        <v>721</v>
      </c>
      <c r="F103" s="82" t="s">
        <v>7</v>
      </c>
      <c r="G103" s="82" t="s">
        <v>8</v>
      </c>
      <c r="H103" s="82" t="s">
        <v>1693</v>
      </c>
      <c r="I103" s="82"/>
      <c r="J103" s="82"/>
      <c r="K103" s="82" t="s">
        <v>93</v>
      </c>
      <c r="L103" s="81" t="s">
        <v>10</v>
      </c>
    </row>
    <row r="104" s="104" customFormat="1" spans="1:12">
      <c r="A104" s="81"/>
      <c r="B104" s="81"/>
      <c r="C104" s="81"/>
      <c r="D104" s="82"/>
      <c r="E104" s="82"/>
      <c r="F104" s="82"/>
      <c r="G104" s="82"/>
      <c r="H104" s="82" t="s">
        <v>94</v>
      </c>
      <c r="I104" s="82" t="s">
        <v>95</v>
      </c>
      <c r="J104" s="82" t="s">
        <v>96</v>
      </c>
      <c r="K104" s="82"/>
      <c r="L104" s="81"/>
    </row>
    <row r="105" s="104" customFormat="1" spans="1:12">
      <c r="A105" s="111" t="s">
        <v>3782</v>
      </c>
      <c r="B105" s="111"/>
      <c r="C105" s="111"/>
      <c r="D105" s="111"/>
      <c r="E105" s="111"/>
      <c r="F105" s="111"/>
      <c r="G105" s="111"/>
      <c r="H105" s="111"/>
      <c r="I105" s="111"/>
      <c r="J105" s="111"/>
      <c r="K105" s="111"/>
      <c r="L105" s="113"/>
    </row>
    <row r="106" s="104" customFormat="1" ht="57" spans="1:12">
      <c r="A106" s="73">
        <v>1</v>
      </c>
      <c r="B106" s="354" t="s">
        <v>3783</v>
      </c>
      <c r="C106" s="73" t="s">
        <v>3784</v>
      </c>
      <c r="D106" s="70" t="s">
        <v>3785</v>
      </c>
      <c r="E106" s="70" t="s">
        <v>3786</v>
      </c>
      <c r="F106" s="73" t="s">
        <v>100</v>
      </c>
      <c r="G106" s="70" t="s">
        <v>3787</v>
      </c>
      <c r="H106" s="73">
        <v>12</v>
      </c>
      <c r="I106" s="73">
        <v>10</v>
      </c>
      <c r="J106" s="73">
        <v>8</v>
      </c>
      <c r="K106" s="73" t="s">
        <v>441</v>
      </c>
      <c r="L106" s="73" t="s">
        <v>3788</v>
      </c>
    </row>
    <row r="107" s="104" customFormat="1" ht="128.25" spans="1:12">
      <c r="A107" s="73">
        <v>2</v>
      </c>
      <c r="B107" s="354" t="s">
        <v>3789</v>
      </c>
      <c r="C107" s="73" t="s">
        <v>3790</v>
      </c>
      <c r="D107" s="70" t="s">
        <v>3791</v>
      </c>
      <c r="E107" s="70" t="s">
        <v>3792</v>
      </c>
      <c r="F107" s="73" t="s">
        <v>100</v>
      </c>
      <c r="G107" s="70" t="s">
        <v>3793</v>
      </c>
      <c r="H107" s="73">
        <v>25</v>
      </c>
      <c r="I107" s="73">
        <v>21</v>
      </c>
      <c r="J107" s="73">
        <v>18</v>
      </c>
      <c r="K107" s="73" t="s">
        <v>183</v>
      </c>
      <c r="L107" s="73" t="s">
        <v>3794</v>
      </c>
    </row>
    <row r="108" s="104" customFormat="1" ht="42.75" spans="1:12">
      <c r="A108" s="73">
        <v>3</v>
      </c>
      <c r="B108" s="354" t="s">
        <v>3795</v>
      </c>
      <c r="C108" s="73" t="s">
        <v>3796</v>
      </c>
      <c r="D108" s="70" t="s">
        <v>3797</v>
      </c>
      <c r="E108" s="70" t="s">
        <v>3798</v>
      </c>
      <c r="F108" s="73" t="s">
        <v>100</v>
      </c>
      <c r="G108" s="112"/>
      <c r="H108" s="73">
        <v>9</v>
      </c>
      <c r="I108" s="73">
        <v>7</v>
      </c>
      <c r="J108" s="73">
        <v>6</v>
      </c>
      <c r="K108" s="73" t="s">
        <v>183</v>
      </c>
      <c r="L108" s="73" t="s">
        <v>3799</v>
      </c>
    </row>
    <row r="109" s="104" customFormat="1" ht="28.5" spans="1:12">
      <c r="A109" s="73"/>
      <c r="B109" s="354" t="s">
        <v>3800</v>
      </c>
      <c r="C109" s="73" t="s">
        <v>3801</v>
      </c>
      <c r="D109" s="70"/>
      <c r="E109" s="70"/>
      <c r="F109" s="73" t="s">
        <v>100</v>
      </c>
      <c r="G109" s="112"/>
      <c r="H109" s="73">
        <v>2</v>
      </c>
      <c r="I109" s="73">
        <v>2</v>
      </c>
      <c r="J109" s="73">
        <v>1</v>
      </c>
      <c r="K109" s="73" t="s">
        <v>183</v>
      </c>
      <c r="L109" s="84"/>
    </row>
    <row r="110" s="104" customFormat="1" ht="42.75" spans="1:12">
      <c r="A110" s="73">
        <v>4</v>
      </c>
      <c r="B110" s="354" t="s">
        <v>3802</v>
      </c>
      <c r="C110" s="73" t="s">
        <v>3803</v>
      </c>
      <c r="D110" s="70" t="s">
        <v>3804</v>
      </c>
      <c r="E110" s="70" t="s">
        <v>3805</v>
      </c>
      <c r="F110" s="73" t="s">
        <v>100</v>
      </c>
      <c r="G110" s="112"/>
      <c r="H110" s="73">
        <v>9</v>
      </c>
      <c r="I110" s="73">
        <v>7</v>
      </c>
      <c r="J110" s="73">
        <v>6</v>
      </c>
      <c r="K110" s="73" t="s">
        <v>183</v>
      </c>
      <c r="L110" s="73" t="s">
        <v>3806</v>
      </c>
    </row>
    <row r="111" s="104" customFormat="1" ht="28.5" spans="1:12">
      <c r="A111" s="73"/>
      <c r="B111" s="354" t="s">
        <v>3807</v>
      </c>
      <c r="C111" s="73" t="s">
        <v>3808</v>
      </c>
      <c r="D111" s="70"/>
      <c r="E111" s="70"/>
      <c r="F111" s="73" t="s">
        <v>100</v>
      </c>
      <c r="G111" s="70"/>
      <c r="H111" s="73">
        <v>2</v>
      </c>
      <c r="I111" s="73">
        <v>2</v>
      </c>
      <c r="J111" s="73">
        <v>1</v>
      </c>
      <c r="K111" s="73" t="s">
        <v>183</v>
      </c>
      <c r="L111" s="84"/>
    </row>
    <row r="112" s="104" customFormat="1" ht="128.25" spans="1:12">
      <c r="A112" s="73">
        <v>5</v>
      </c>
      <c r="B112" s="354" t="s">
        <v>3809</v>
      </c>
      <c r="C112" s="73" t="s">
        <v>3810</v>
      </c>
      <c r="D112" s="70" t="s">
        <v>3811</v>
      </c>
      <c r="E112" s="70" t="s">
        <v>3812</v>
      </c>
      <c r="F112" s="73" t="s">
        <v>146</v>
      </c>
      <c r="G112" s="70" t="s">
        <v>3813</v>
      </c>
      <c r="H112" s="73">
        <v>5</v>
      </c>
      <c r="I112" s="73">
        <v>4</v>
      </c>
      <c r="J112" s="73">
        <v>3</v>
      </c>
      <c r="K112" s="73" t="s">
        <v>441</v>
      </c>
      <c r="L112" s="73" t="s">
        <v>3814</v>
      </c>
    </row>
    <row r="113" s="104" customFormat="1" ht="42.75" spans="1:12">
      <c r="A113" s="73">
        <v>6</v>
      </c>
      <c r="B113" s="354" t="s">
        <v>3815</v>
      </c>
      <c r="C113" s="73" t="s">
        <v>3816</v>
      </c>
      <c r="D113" s="70" t="s">
        <v>3817</v>
      </c>
      <c r="E113" s="70" t="s">
        <v>3818</v>
      </c>
      <c r="F113" s="73" t="s">
        <v>100</v>
      </c>
      <c r="G113" s="70" t="s">
        <v>3819</v>
      </c>
      <c r="H113" s="73" t="s">
        <v>351</v>
      </c>
      <c r="I113" s="73" t="s">
        <v>351</v>
      </c>
      <c r="J113" s="73" t="s">
        <v>351</v>
      </c>
      <c r="K113" s="73" t="s">
        <v>194</v>
      </c>
      <c r="L113" s="84"/>
    </row>
    <row r="114" s="104" customFormat="1" ht="42.75" spans="1:12">
      <c r="A114" s="73"/>
      <c r="B114" s="354" t="s">
        <v>3820</v>
      </c>
      <c r="C114" s="73" t="s">
        <v>3821</v>
      </c>
      <c r="D114" s="70"/>
      <c r="E114" s="70"/>
      <c r="F114" s="73" t="s">
        <v>100</v>
      </c>
      <c r="G114" s="70"/>
      <c r="H114" s="73" t="s">
        <v>351</v>
      </c>
      <c r="I114" s="73" t="s">
        <v>351</v>
      </c>
      <c r="J114" s="73" t="s">
        <v>351</v>
      </c>
      <c r="K114" s="73" t="s">
        <v>194</v>
      </c>
      <c r="L114" s="84"/>
    </row>
    <row r="115" s="104" customFormat="1" ht="42.75" spans="1:12">
      <c r="A115" s="73">
        <v>7</v>
      </c>
      <c r="B115" s="354" t="s">
        <v>3822</v>
      </c>
      <c r="C115" s="73" t="s">
        <v>3823</v>
      </c>
      <c r="D115" s="70" t="s">
        <v>3824</v>
      </c>
      <c r="E115" s="70" t="s">
        <v>3825</v>
      </c>
      <c r="F115" s="73" t="s">
        <v>100</v>
      </c>
      <c r="G115" s="70"/>
      <c r="H115" s="73">
        <v>3</v>
      </c>
      <c r="I115" s="73">
        <v>2</v>
      </c>
      <c r="J115" s="73">
        <v>2</v>
      </c>
      <c r="K115" s="73" t="s">
        <v>441</v>
      </c>
      <c r="L115" s="73" t="s">
        <v>3826</v>
      </c>
    </row>
    <row r="116" s="104" customFormat="1" ht="42.75" spans="1:12">
      <c r="A116" s="73">
        <v>8</v>
      </c>
      <c r="B116" s="354" t="s">
        <v>3827</v>
      </c>
      <c r="C116" s="73" t="s">
        <v>3828</v>
      </c>
      <c r="D116" s="70" t="s">
        <v>3829</v>
      </c>
      <c r="E116" s="70" t="s">
        <v>3830</v>
      </c>
      <c r="F116" s="73" t="s">
        <v>146</v>
      </c>
      <c r="G116" s="70"/>
      <c r="H116" s="73">
        <v>35</v>
      </c>
      <c r="I116" s="73">
        <v>29</v>
      </c>
      <c r="J116" s="73">
        <v>25</v>
      </c>
      <c r="K116" s="73" t="s">
        <v>441</v>
      </c>
      <c r="L116" s="73" t="s">
        <v>3831</v>
      </c>
    </row>
    <row r="117" s="104" customFormat="1" ht="85.5" spans="1:12">
      <c r="A117" s="73">
        <v>9</v>
      </c>
      <c r="B117" s="354" t="s">
        <v>3832</v>
      </c>
      <c r="C117" s="73" t="s">
        <v>3833</v>
      </c>
      <c r="D117" s="70" t="s">
        <v>3834</v>
      </c>
      <c r="E117" s="70" t="s">
        <v>3835</v>
      </c>
      <c r="F117" s="73" t="s">
        <v>146</v>
      </c>
      <c r="G117" s="70"/>
      <c r="H117" s="73">
        <v>12</v>
      </c>
      <c r="I117" s="73">
        <v>10</v>
      </c>
      <c r="J117" s="73">
        <v>8</v>
      </c>
      <c r="K117" s="73" t="s">
        <v>441</v>
      </c>
      <c r="L117" s="73" t="s">
        <v>3836</v>
      </c>
    </row>
    <row r="118" s="104" customFormat="1" ht="42.75" spans="1:12">
      <c r="A118" s="73">
        <v>10</v>
      </c>
      <c r="B118" s="354" t="s">
        <v>3837</v>
      </c>
      <c r="C118" s="73" t="s">
        <v>3838</v>
      </c>
      <c r="D118" s="70" t="s">
        <v>3839</v>
      </c>
      <c r="E118" s="70" t="s">
        <v>3840</v>
      </c>
      <c r="F118" s="73" t="s">
        <v>146</v>
      </c>
      <c r="G118" s="70"/>
      <c r="H118" s="73">
        <v>15</v>
      </c>
      <c r="I118" s="73">
        <v>12</v>
      </c>
      <c r="J118" s="73">
        <v>10</v>
      </c>
      <c r="K118" s="73" t="s">
        <v>441</v>
      </c>
      <c r="L118" s="73" t="s">
        <v>3841</v>
      </c>
    </row>
    <row r="119" s="104" customFormat="1" ht="42.75" spans="1:12">
      <c r="A119" s="73">
        <v>11</v>
      </c>
      <c r="B119" s="354" t="s">
        <v>3842</v>
      </c>
      <c r="C119" s="73" t="s">
        <v>3843</v>
      </c>
      <c r="D119" s="70" t="s">
        <v>3844</v>
      </c>
      <c r="E119" s="70" t="s">
        <v>3840</v>
      </c>
      <c r="F119" s="73" t="s">
        <v>100</v>
      </c>
      <c r="G119" s="70"/>
      <c r="H119" s="73">
        <v>20</v>
      </c>
      <c r="I119" s="73">
        <v>17</v>
      </c>
      <c r="J119" s="73">
        <v>14</v>
      </c>
      <c r="K119" s="73" t="s">
        <v>441</v>
      </c>
      <c r="L119" s="73" t="s">
        <v>3845</v>
      </c>
    </row>
    <row r="120" s="104" customFormat="1" ht="28.5" spans="1:12">
      <c r="A120" s="73"/>
      <c r="B120" s="354" t="s">
        <v>3846</v>
      </c>
      <c r="C120" s="73" t="s">
        <v>3847</v>
      </c>
      <c r="D120" s="70"/>
      <c r="E120" s="70"/>
      <c r="F120" s="73" t="s">
        <v>100</v>
      </c>
      <c r="G120" s="70"/>
      <c r="H120" s="73">
        <v>6</v>
      </c>
      <c r="I120" s="73">
        <v>5</v>
      </c>
      <c r="J120" s="73">
        <v>4</v>
      </c>
      <c r="K120" s="73" t="s">
        <v>441</v>
      </c>
      <c r="L120" s="84"/>
    </row>
    <row r="121" s="104" customFormat="1" ht="42.75" spans="1:12">
      <c r="A121" s="73">
        <v>12</v>
      </c>
      <c r="B121" s="354" t="s">
        <v>3848</v>
      </c>
      <c r="C121" s="73" t="s">
        <v>3849</v>
      </c>
      <c r="D121" s="70" t="s">
        <v>3850</v>
      </c>
      <c r="E121" s="70" t="s">
        <v>3840</v>
      </c>
      <c r="F121" s="73" t="s">
        <v>100</v>
      </c>
      <c r="G121" s="70"/>
      <c r="H121" s="73">
        <v>9</v>
      </c>
      <c r="I121" s="73">
        <v>7</v>
      </c>
      <c r="J121" s="73">
        <v>6</v>
      </c>
      <c r="K121" s="73" t="s">
        <v>441</v>
      </c>
      <c r="L121" s="73" t="s">
        <v>3851</v>
      </c>
    </row>
    <row r="122" s="104" customFormat="1" ht="28.5" spans="1:12">
      <c r="A122" s="73"/>
      <c r="B122" s="354" t="s">
        <v>3852</v>
      </c>
      <c r="C122" s="73" t="s">
        <v>3853</v>
      </c>
      <c r="D122" s="70"/>
      <c r="E122" s="70"/>
      <c r="F122" s="73" t="s">
        <v>100</v>
      </c>
      <c r="G122" s="70"/>
      <c r="H122" s="73">
        <v>2</v>
      </c>
      <c r="I122" s="73">
        <v>2</v>
      </c>
      <c r="J122" s="73">
        <v>1</v>
      </c>
      <c r="K122" s="73" t="s">
        <v>441</v>
      </c>
      <c r="L122" s="84"/>
    </row>
    <row r="123" s="104" customFormat="1" ht="85.5" spans="1:12">
      <c r="A123" s="73">
        <v>13</v>
      </c>
      <c r="B123" s="354" t="s">
        <v>3854</v>
      </c>
      <c r="C123" s="73" t="s">
        <v>3855</v>
      </c>
      <c r="D123" s="70" t="s">
        <v>3856</v>
      </c>
      <c r="E123" s="70" t="s">
        <v>3857</v>
      </c>
      <c r="F123" s="73" t="s">
        <v>146</v>
      </c>
      <c r="G123" s="70"/>
      <c r="H123" s="73">
        <v>40</v>
      </c>
      <c r="I123" s="73">
        <v>34</v>
      </c>
      <c r="J123" s="73">
        <v>28</v>
      </c>
      <c r="K123" s="73" t="s">
        <v>441</v>
      </c>
      <c r="L123" s="73" t="s">
        <v>3858</v>
      </c>
    </row>
    <row r="124" s="104" customFormat="1" ht="42.75" spans="1:12">
      <c r="A124" s="73">
        <v>14</v>
      </c>
      <c r="B124" s="354" t="s">
        <v>3859</v>
      </c>
      <c r="C124" s="73" t="s">
        <v>3860</v>
      </c>
      <c r="D124" s="70" t="s">
        <v>3861</v>
      </c>
      <c r="E124" s="70" t="s">
        <v>3862</v>
      </c>
      <c r="F124" s="73" t="s">
        <v>146</v>
      </c>
      <c r="G124" s="70"/>
      <c r="H124" s="73">
        <v>10</v>
      </c>
      <c r="I124" s="73">
        <v>8</v>
      </c>
      <c r="J124" s="73">
        <v>7</v>
      </c>
      <c r="K124" s="73" t="s">
        <v>441</v>
      </c>
      <c r="L124" s="73" t="s">
        <v>3863</v>
      </c>
    </row>
    <row r="125" s="104" customFormat="1" ht="57" spans="1:12">
      <c r="A125" s="73">
        <v>15</v>
      </c>
      <c r="B125" s="354" t="s">
        <v>3864</v>
      </c>
      <c r="C125" s="73" t="s">
        <v>3865</v>
      </c>
      <c r="D125" s="70" t="s">
        <v>3866</v>
      </c>
      <c r="E125" s="70" t="s">
        <v>3867</v>
      </c>
      <c r="F125" s="73" t="s">
        <v>146</v>
      </c>
      <c r="G125" s="70" t="s">
        <v>3868</v>
      </c>
      <c r="H125" s="73">
        <v>8</v>
      </c>
      <c r="I125" s="73">
        <v>6</v>
      </c>
      <c r="J125" s="73">
        <v>5</v>
      </c>
      <c r="K125" s="73" t="s">
        <v>441</v>
      </c>
      <c r="L125" s="73" t="s">
        <v>3869</v>
      </c>
    </row>
    <row r="126" s="104" customFormat="1" ht="42.75" spans="1:12">
      <c r="A126" s="73">
        <v>16</v>
      </c>
      <c r="B126" s="354" t="s">
        <v>3870</v>
      </c>
      <c r="C126" s="73" t="s">
        <v>3871</v>
      </c>
      <c r="D126" s="70" t="s">
        <v>3872</v>
      </c>
      <c r="E126" s="70" t="s">
        <v>3857</v>
      </c>
      <c r="F126" s="73" t="s">
        <v>146</v>
      </c>
      <c r="G126" s="70"/>
      <c r="H126" s="73">
        <v>30</v>
      </c>
      <c r="I126" s="73">
        <v>25</v>
      </c>
      <c r="J126" s="73">
        <v>21</v>
      </c>
      <c r="K126" s="73" t="s">
        <v>441</v>
      </c>
      <c r="L126" s="73" t="s">
        <v>3873</v>
      </c>
    </row>
    <row r="127" s="104" customFormat="1" ht="42.75" spans="1:12">
      <c r="A127" s="73">
        <v>17</v>
      </c>
      <c r="B127" s="354" t="s">
        <v>3874</v>
      </c>
      <c r="C127" s="73" t="s">
        <v>3875</v>
      </c>
      <c r="D127" s="70" t="s">
        <v>3876</v>
      </c>
      <c r="E127" s="70" t="s">
        <v>3877</v>
      </c>
      <c r="F127" s="73" t="s">
        <v>146</v>
      </c>
      <c r="G127" s="70"/>
      <c r="H127" s="73">
        <v>4</v>
      </c>
      <c r="I127" s="73">
        <v>3</v>
      </c>
      <c r="J127" s="73">
        <v>2</v>
      </c>
      <c r="K127" s="73" t="s">
        <v>441</v>
      </c>
      <c r="L127" s="84" t="s">
        <v>3878</v>
      </c>
    </row>
    <row r="128" s="104" customFormat="1" ht="28.5" spans="1:12">
      <c r="A128" s="73">
        <v>17</v>
      </c>
      <c r="B128" s="354" t="s">
        <v>3879</v>
      </c>
      <c r="C128" s="73" t="s">
        <v>3880</v>
      </c>
      <c r="D128" s="70"/>
      <c r="E128" s="70"/>
      <c r="F128" s="73" t="s">
        <v>146</v>
      </c>
      <c r="G128" s="70"/>
      <c r="H128" s="73">
        <v>1</v>
      </c>
      <c r="I128" s="73">
        <v>1</v>
      </c>
      <c r="J128" s="73">
        <v>1</v>
      </c>
      <c r="K128" s="73" t="s">
        <v>441</v>
      </c>
      <c r="L128" s="84" t="s">
        <v>3878</v>
      </c>
    </row>
    <row r="129" s="104" customFormat="1" ht="42.75" spans="1:12">
      <c r="A129" s="73">
        <v>18</v>
      </c>
      <c r="B129" s="354" t="s">
        <v>3881</v>
      </c>
      <c r="C129" s="73" t="s">
        <v>3882</v>
      </c>
      <c r="D129" s="70" t="s">
        <v>3883</v>
      </c>
      <c r="E129" s="70" t="s">
        <v>3884</v>
      </c>
      <c r="F129" s="73" t="s">
        <v>146</v>
      </c>
      <c r="G129" s="70"/>
      <c r="H129" s="73">
        <v>3</v>
      </c>
      <c r="I129" s="73">
        <v>2</v>
      </c>
      <c r="J129" s="73">
        <v>2</v>
      </c>
      <c r="K129" s="73" t="s">
        <v>441</v>
      </c>
      <c r="L129" s="73" t="s">
        <v>3885</v>
      </c>
    </row>
    <row r="130" s="104" customFormat="1" ht="42.75" spans="1:12">
      <c r="A130" s="73">
        <v>19</v>
      </c>
      <c r="B130" s="354" t="s">
        <v>3886</v>
      </c>
      <c r="C130" s="73" t="s">
        <v>3887</v>
      </c>
      <c r="D130" s="70" t="s">
        <v>3888</v>
      </c>
      <c r="E130" s="70" t="s">
        <v>3889</v>
      </c>
      <c r="F130" s="73" t="s">
        <v>100</v>
      </c>
      <c r="G130" s="70"/>
      <c r="H130" s="73">
        <v>13</v>
      </c>
      <c r="I130" s="73">
        <v>11</v>
      </c>
      <c r="J130" s="73">
        <v>9</v>
      </c>
      <c r="K130" s="73" t="s">
        <v>441</v>
      </c>
      <c r="L130" s="73" t="s">
        <v>3890</v>
      </c>
    </row>
    <row r="131" s="104" customFormat="1" ht="28.5" spans="1:12">
      <c r="A131" s="73"/>
      <c r="B131" s="354" t="s">
        <v>3891</v>
      </c>
      <c r="C131" s="73" t="s">
        <v>3892</v>
      </c>
      <c r="D131" s="70"/>
      <c r="E131" s="70"/>
      <c r="F131" s="73" t="s">
        <v>100</v>
      </c>
      <c r="G131" s="70"/>
      <c r="H131" s="73">
        <v>3.9</v>
      </c>
      <c r="I131" s="73">
        <v>3</v>
      </c>
      <c r="J131" s="73">
        <v>2</v>
      </c>
      <c r="K131" s="73" t="s">
        <v>441</v>
      </c>
      <c r="L131" s="84"/>
    </row>
    <row r="132" s="104" customFormat="1" ht="71.25" spans="1:12">
      <c r="A132" s="73">
        <v>20</v>
      </c>
      <c r="B132" s="354" t="s">
        <v>3893</v>
      </c>
      <c r="C132" s="73" t="s">
        <v>3894</v>
      </c>
      <c r="D132" s="70" t="s">
        <v>3895</v>
      </c>
      <c r="E132" s="70" t="s">
        <v>3896</v>
      </c>
      <c r="F132" s="73" t="s">
        <v>146</v>
      </c>
      <c r="G132" s="70" t="s">
        <v>3897</v>
      </c>
      <c r="H132" s="73">
        <v>20</v>
      </c>
      <c r="I132" s="73">
        <v>17</v>
      </c>
      <c r="J132" s="73">
        <v>14</v>
      </c>
      <c r="K132" s="73" t="s">
        <v>183</v>
      </c>
      <c r="L132" s="73" t="s">
        <v>3898</v>
      </c>
    </row>
    <row r="133" s="104" customFormat="1" ht="28.5" spans="1:12">
      <c r="A133" s="73"/>
      <c r="B133" s="354" t="s">
        <v>3899</v>
      </c>
      <c r="C133" s="73" t="s">
        <v>3900</v>
      </c>
      <c r="D133" s="70"/>
      <c r="E133" s="70"/>
      <c r="F133" s="73" t="s">
        <v>146</v>
      </c>
      <c r="G133" s="70"/>
      <c r="H133" s="73">
        <v>6</v>
      </c>
      <c r="I133" s="73">
        <v>5</v>
      </c>
      <c r="J133" s="73">
        <v>4</v>
      </c>
      <c r="K133" s="73" t="s">
        <v>183</v>
      </c>
      <c r="L133" s="84"/>
    </row>
    <row r="134" s="104" customFormat="1" ht="28.5" spans="1:12">
      <c r="A134" s="73"/>
      <c r="B134" s="354" t="s">
        <v>3901</v>
      </c>
      <c r="C134" s="73" t="s">
        <v>3902</v>
      </c>
      <c r="D134" s="70"/>
      <c r="E134" s="70"/>
      <c r="F134" s="73" t="s">
        <v>146</v>
      </c>
      <c r="G134" s="70"/>
      <c r="H134" s="73">
        <v>20</v>
      </c>
      <c r="I134" s="73">
        <v>17</v>
      </c>
      <c r="J134" s="73">
        <v>14</v>
      </c>
      <c r="K134" s="73" t="s">
        <v>183</v>
      </c>
      <c r="L134" s="84"/>
    </row>
    <row r="135" s="104" customFormat="1" ht="28.5" spans="1:12">
      <c r="A135" s="73"/>
      <c r="B135" s="354" t="s">
        <v>3903</v>
      </c>
      <c r="C135" s="73" t="s">
        <v>3904</v>
      </c>
      <c r="D135" s="70"/>
      <c r="E135" s="70"/>
      <c r="F135" s="73" t="s">
        <v>146</v>
      </c>
      <c r="G135" s="70"/>
      <c r="H135" s="73">
        <v>20</v>
      </c>
      <c r="I135" s="73">
        <v>17</v>
      </c>
      <c r="J135" s="73">
        <v>14</v>
      </c>
      <c r="K135" s="73" t="s">
        <v>183</v>
      </c>
      <c r="L135" s="84"/>
    </row>
    <row r="136" s="104" customFormat="1" ht="85.5" spans="1:12">
      <c r="A136" s="73">
        <v>21</v>
      </c>
      <c r="B136" s="354" t="s">
        <v>3905</v>
      </c>
      <c r="C136" s="73" t="s">
        <v>3906</v>
      </c>
      <c r="D136" s="70" t="s">
        <v>3907</v>
      </c>
      <c r="E136" s="70" t="s">
        <v>3908</v>
      </c>
      <c r="F136" s="73" t="s">
        <v>146</v>
      </c>
      <c r="G136" s="70"/>
      <c r="H136" s="73">
        <v>10</v>
      </c>
      <c r="I136" s="73">
        <v>8</v>
      </c>
      <c r="J136" s="73">
        <v>7</v>
      </c>
      <c r="K136" s="73" t="s">
        <v>441</v>
      </c>
      <c r="L136" s="73" t="s">
        <v>3909</v>
      </c>
    </row>
    <row r="137" s="104" customFormat="1" ht="42.75" spans="1:12">
      <c r="A137" s="73">
        <v>22</v>
      </c>
      <c r="B137" s="354" t="s">
        <v>3910</v>
      </c>
      <c r="C137" s="73" t="s">
        <v>3911</v>
      </c>
      <c r="D137" s="70" t="s">
        <v>3912</v>
      </c>
      <c r="E137" s="70" t="s">
        <v>3913</v>
      </c>
      <c r="F137" s="73" t="s">
        <v>100</v>
      </c>
      <c r="G137" s="70"/>
      <c r="H137" s="73">
        <v>240</v>
      </c>
      <c r="I137" s="73">
        <v>204</v>
      </c>
      <c r="J137" s="73">
        <v>173</v>
      </c>
      <c r="K137" s="73" t="s">
        <v>183</v>
      </c>
      <c r="L137" s="73" t="s">
        <v>3914</v>
      </c>
    </row>
    <row r="138" s="104" customFormat="1" ht="28.5" spans="1:12">
      <c r="A138" s="73"/>
      <c r="B138" s="354" t="s">
        <v>3915</v>
      </c>
      <c r="C138" s="73" t="s">
        <v>3916</v>
      </c>
      <c r="D138" s="70"/>
      <c r="E138" s="70"/>
      <c r="F138" s="73" t="s">
        <v>100</v>
      </c>
      <c r="G138" s="70"/>
      <c r="H138" s="73">
        <v>240</v>
      </c>
      <c r="I138" s="73">
        <v>204</v>
      </c>
      <c r="J138" s="73">
        <v>173</v>
      </c>
      <c r="K138" s="73" t="s">
        <v>183</v>
      </c>
      <c r="L138" s="84"/>
    </row>
    <row r="139" s="104" customFormat="1" ht="156.75" spans="1:12">
      <c r="A139" s="73">
        <v>23</v>
      </c>
      <c r="B139" s="354" t="s">
        <v>3917</v>
      </c>
      <c r="C139" s="73" t="s">
        <v>3918</v>
      </c>
      <c r="D139" s="70" t="s">
        <v>3919</v>
      </c>
      <c r="E139" s="70" t="s">
        <v>3920</v>
      </c>
      <c r="F139" s="73" t="s">
        <v>146</v>
      </c>
      <c r="G139" s="70" t="s">
        <v>3921</v>
      </c>
      <c r="H139" s="73">
        <v>40</v>
      </c>
      <c r="I139" s="73">
        <v>34</v>
      </c>
      <c r="J139" s="73">
        <v>28</v>
      </c>
      <c r="K139" s="73" t="s">
        <v>183</v>
      </c>
      <c r="L139" s="73" t="s">
        <v>3922</v>
      </c>
    </row>
    <row r="140" s="104" customFormat="1" ht="42.75" spans="1:12">
      <c r="A140" s="73">
        <v>24</v>
      </c>
      <c r="B140" s="354" t="s">
        <v>3923</v>
      </c>
      <c r="C140" s="73" t="s">
        <v>3924</v>
      </c>
      <c r="D140" s="70" t="s">
        <v>3925</v>
      </c>
      <c r="E140" s="70" t="s">
        <v>3926</v>
      </c>
      <c r="F140" s="73" t="s">
        <v>100</v>
      </c>
      <c r="G140" s="70"/>
      <c r="H140" s="73">
        <v>10</v>
      </c>
      <c r="I140" s="73">
        <v>8</v>
      </c>
      <c r="J140" s="73">
        <v>7</v>
      </c>
      <c r="K140" s="73" t="s">
        <v>441</v>
      </c>
      <c r="L140" s="73" t="s">
        <v>3927</v>
      </c>
    </row>
    <row r="141" s="104" customFormat="1" ht="28.5" spans="1:12">
      <c r="A141" s="73">
        <v>25</v>
      </c>
      <c r="B141" s="354" t="s">
        <v>3928</v>
      </c>
      <c r="C141" s="73" t="s">
        <v>3929</v>
      </c>
      <c r="D141" s="70" t="s">
        <v>3930</v>
      </c>
      <c r="E141" s="70" t="s">
        <v>3931</v>
      </c>
      <c r="F141" s="73" t="s">
        <v>100</v>
      </c>
      <c r="G141" s="70"/>
      <c r="H141" s="73">
        <v>20</v>
      </c>
      <c r="I141" s="73">
        <v>17</v>
      </c>
      <c r="J141" s="73">
        <v>14</v>
      </c>
      <c r="K141" s="73" t="s">
        <v>194</v>
      </c>
      <c r="L141" s="84"/>
    </row>
    <row r="142" s="104" customFormat="1" ht="28.5" spans="1:12">
      <c r="A142" s="73"/>
      <c r="B142" s="354" t="s">
        <v>3932</v>
      </c>
      <c r="C142" s="73" t="s">
        <v>3933</v>
      </c>
      <c r="D142" s="70"/>
      <c r="E142" s="70"/>
      <c r="F142" s="73" t="s">
        <v>100</v>
      </c>
      <c r="G142" s="70"/>
      <c r="H142" s="73">
        <v>6</v>
      </c>
      <c r="I142" s="73">
        <v>5</v>
      </c>
      <c r="J142" s="73">
        <v>4</v>
      </c>
      <c r="K142" s="73" t="s">
        <v>194</v>
      </c>
      <c r="L142" s="84"/>
    </row>
    <row r="143" s="104" customFormat="1" ht="42.75" spans="1:12">
      <c r="A143" s="73">
        <v>26</v>
      </c>
      <c r="B143" s="354" t="s">
        <v>3934</v>
      </c>
      <c r="C143" s="73" t="s">
        <v>3935</v>
      </c>
      <c r="D143" s="70" t="s">
        <v>3936</v>
      </c>
      <c r="E143" s="70" t="s">
        <v>3937</v>
      </c>
      <c r="F143" s="73" t="s">
        <v>146</v>
      </c>
      <c r="G143" s="70"/>
      <c r="H143" s="73">
        <v>13</v>
      </c>
      <c r="I143" s="73">
        <v>11</v>
      </c>
      <c r="J143" s="73">
        <v>9</v>
      </c>
      <c r="K143" s="73" t="s">
        <v>441</v>
      </c>
      <c r="L143" s="84" t="s">
        <v>3938</v>
      </c>
    </row>
    <row r="144" s="104" customFormat="1" ht="42.75" spans="1:12">
      <c r="A144" s="73">
        <v>27</v>
      </c>
      <c r="B144" s="354" t="s">
        <v>3939</v>
      </c>
      <c r="C144" s="73" t="s">
        <v>3940</v>
      </c>
      <c r="D144" s="70" t="s">
        <v>3941</v>
      </c>
      <c r="E144" s="70" t="s">
        <v>3942</v>
      </c>
      <c r="F144" s="73" t="s">
        <v>146</v>
      </c>
      <c r="G144" s="87"/>
      <c r="H144" s="73">
        <v>15</v>
      </c>
      <c r="I144" s="73">
        <v>12</v>
      </c>
      <c r="J144" s="73">
        <v>10</v>
      </c>
      <c r="K144" s="73" t="s">
        <v>441</v>
      </c>
      <c r="L144" s="73" t="s">
        <v>3943</v>
      </c>
    </row>
    <row r="145" s="104" customFormat="1" ht="40.5" spans="1:12">
      <c r="A145" s="73">
        <v>28</v>
      </c>
      <c r="B145" s="354" t="s">
        <v>3944</v>
      </c>
      <c r="C145" s="73" t="s">
        <v>3945</v>
      </c>
      <c r="D145" s="70" t="s">
        <v>3946</v>
      </c>
      <c r="E145" s="114" t="s">
        <v>3947</v>
      </c>
      <c r="F145" s="73" t="s">
        <v>100</v>
      </c>
      <c r="G145" s="87"/>
      <c r="H145" s="73">
        <v>30</v>
      </c>
      <c r="I145" s="73">
        <v>25</v>
      </c>
      <c r="J145" s="73">
        <v>21</v>
      </c>
      <c r="K145" s="73" t="s">
        <v>183</v>
      </c>
      <c r="L145" s="84" t="s">
        <v>3948</v>
      </c>
    </row>
    <row r="146" s="104" customFormat="1" ht="42.75" spans="1:12">
      <c r="A146" s="73">
        <v>29</v>
      </c>
      <c r="B146" s="354" t="s">
        <v>3949</v>
      </c>
      <c r="C146" s="73" t="s">
        <v>3950</v>
      </c>
      <c r="D146" s="70" t="s">
        <v>3951</v>
      </c>
      <c r="E146" s="70" t="s">
        <v>3952</v>
      </c>
      <c r="F146" s="73" t="s">
        <v>100</v>
      </c>
      <c r="G146" s="70"/>
      <c r="H146" s="73">
        <v>3</v>
      </c>
      <c r="I146" s="73">
        <v>2</v>
      </c>
      <c r="J146" s="73">
        <v>2</v>
      </c>
      <c r="K146" s="73" t="s">
        <v>441</v>
      </c>
      <c r="L146" s="84" t="s">
        <v>3953</v>
      </c>
    </row>
    <row r="147" s="104" customFormat="1" ht="27" spans="1:12">
      <c r="A147" s="73"/>
      <c r="B147" s="354" t="s">
        <v>3954</v>
      </c>
      <c r="C147" s="75" t="s">
        <v>3955</v>
      </c>
      <c r="D147" s="70"/>
      <c r="E147" s="70"/>
      <c r="F147" s="73" t="s">
        <v>100</v>
      </c>
      <c r="G147" s="70"/>
      <c r="H147" s="73">
        <v>0.9</v>
      </c>
      <c r="I147" s="73">
        <v>0.6</v>
      </c>
      <c r="J147" s="73">
        <v>0.6</v>
      </c>
      <c r="K147" s="73" t="s">
        <v>441</v>
      </c>
      <c r="L147" s="84"/>
    </row>
    <row r="148" s="104" customFormat="1" ht="42.75" spans="1:12">
      <c r="A148" s="73">
        <v>30</v>
      </c>
      <c r="B148" s="354" t="s">
        <v>3956</v>
      </c>
      <c r="C148" s="73" t="s">
        <v>3957</v>
      </c>
      <c r="D148" s="70" t="s">
        <v>3958</v>
      </c>
      <c r="E148" s="70" t="s">
        <v>3959</v>
      </c>
      <c r="F148" s="73" t="s">
        <v>146</v>
      </c>
      <c r="G148" s="70"/>
      <c r="H148" s="73">
        <v>10</v>
      </c>
      <c r="I148" s="73">
        <v>8</v>
      </c>
      <c r="J148" s="73">
        <v>7</v>
      </c>
      <c r="K148" s="73" t="s">
        <v>441</v>
      </c>
      <c r="L148" s="84" t="s">
        <v>3960</v>
      </c>
    </row>
    <row r="149" s="104" customFormat="1" ht="94.5" spans="1:12">
      <c r="A149" s="73">
        <v>31</v>
      </c>
      <c r="B149" s="354" t="s">
        <v>3961</v>
      </c>
      <c r="C149" s="73" t="s">
        <v>3962</v>
      </c>
      <c r="D149" s="70" t="s">
        <v>3963</v>
      </c>
      <c r="E149" s="70" t="s">
        <v>3964</v>
      </c>
      <c r="F149" s="73" t="s">
        <v>100</v>
      </c>
      <c r="G149" s="70"/>
      <c r="H149" s="73">
        <v>8</v>
      </c>
      <c r="I149" s="73">
        <v>6</v>
      </c>
      <c r="J149" s="73">
        <v>5</v>
      </c>
      <c r="K149" s="73" t="s">
        <v>441</v>
      </c>
      <c r="L149" s="75" t="s">
        <v>3965</v>
      </c>
    </row>
    <row r="150" s="104" customFormat="1" ht="42.75" spans="1:12">
      <c r="A150" s="73">
        <v>32</v>
      </c>
      <c r="B150" s="354" t="s">
        <v>3966</v>
      </c>
      <c r="C150" s="73" t="s">
        <v>3967</v>
      </c>
      <c r="D150" s="70" t="s">
        <v>3968</v>
      </c>
      <c r="E150" s="70" t="s">
        <v>3969</v>
      </c>
      <c r="F150" s="73" t="s">
        <v>146</v>
      </c>
      <c r="G150" s="70"/>
      <c r="H150" s="73">
        <v>30</v>
      </c>
      <c r="I150" s="73">
        <v>25</v>
      </c>
      <c r="J150" s="73">
        <v>21</v>
      </c>
      <c r="K150" s="73" t="s">
        <v>183</v>
      </c>
      <c r="L150" s="84" t="s">
        <v>3970</v>
      </c>
    </row>
    <row r="151" s="104" customFormat="1" ht="85.5" spans="1:12">
      <c r="A151" s="73">
        <v>33</v>
      </c>
      <c r="B151" s="354" t="s">
        <v>3971</v>
      </c>
      <c r="C151" s="73" t="s">
        <v>3972</v>
      </c>
      <c r="D151" s="70" t="s">
        <v>3973</v>
      </c>
      <c r="E151" s="70" t="s">
        <v>3857</v>
      </c>
      <c r="F151" s="73" t="s">
        <v>146</v>
      </c>
      <c r="G151" s="70" t="s">
        <v>3974</v>
      </c>
      <c r="H151" s="73">
        <v>65</v>
      </c>
      <c r="I151" s="73">
        <v>55</v>
      </c>
      <c r="J151" s="73">
        <v>46</v>
      </c>
      <c r="K151" s="73" t="s">
        <v>183</v>
      </c>
      <c r="L151" s="73" t="s">
        <v>3975</v>
      </c>
    </row>
    <row r="152" s="104" customFormat="1" spans="1:12">
      <c r="A152" s="115" t="s">
        <v>3976</v>
      </c>
      <c r="B152" s="115"/>
      <c r="C152" s="115"/>
      <c r="D152" s="115"/>
      <c r="E152" s="115"/>
      <c r="F152" s="115"/>
      <c r="G152" s="115"/>
      <c r="H152" s="73"/>
      <c r="I152" s="73"/>
      <c r="J152" s="73"/>
      <c r="K152" s="73"/>
      <c r="L152" s="84"/>
    </row>
    <row r="153" s="104" customFormat="1" ht="42.75" spans="1:12">
      <c r="A153" s="73">
        <v>34</v>
      </c>
      <c r="B153" s="354" t="s">
        <v>3977</v>
      </c>
      <c r="C153" s="73" t="s">
        <v>3978</v>
      </c>
      <c r="D153" s="70" t="s">
        <v>3979</v>
      </c>
      <c r="E153" s="70" t="s">
        <v>3980</v>
      </c>
      <c r="F153" s="84" t="s">
        <v>146</v>
      </c>
      <c r="G153" s="70" t="s">
        <v>3981</v>
      </c>
      <c r="H153" s="73">
        <v>15</v>
      </c>
      <c r="I153" s="73">
        <v>12</v>
      </c>
      <c r="J153" s="73">
        <v>10</v>
      </c>
      <c r="K153" s="73" t="s">
        <v>441</v>
      </c>
      <c r="L153" s="73" t="s">
        <v>3982</v>
      </c>
    </row>
    <row r="154" s="104" customFormat="1" ht="42.75" spans="1:12">
      <c r="A154" s="73"/>
      <c r="B154" s="354" t="s">
        <v>3983</v>
      </c>
      <c r="C154" s="73" t="s">
        <v>3984</v>
      </c>
      <c r="D154" s="70"/>
      <c r="E154" s="70"/>
      <c r="F154" s="84" t="s">
        <v>146</v>
      </c>
      <c r="G154" s="70"/>
      <c r="H154" s="73">
        <v>4</v>
      </c>
      <c r="I154" s="73">
        <v>3</v>
      </c>
      <c r="J154" s="73">
        <v>3</v>
      </c>
      <c r="K154" s="73" t="s">
        <v>441</v>
      </c>
      <c r="L154" s="84"/>
    </row>
    <row r="155" s="104" customFormat="1" ht="42.75" spans="1:12">
      <c r="A155" s="73">
        <v>35</v>
      </c>
      <c r="B155" s="354" t="s">
        <v>3985</v>
      </c>
      <c r="C155" s="73" t="s">
        <v>3986</v>
      </c>
      <c r="D155" s="70" t="s">
        <v>3987</v>
      </c>
      <c r="E155" s="70" t="s">
        <v>3980</v>
      </c>
      <c r="F155" s="84" t="s">
        <v>146</v>
      </c>
      <c r="G155" s="70" t="s">
        <v>3981</v>
      </c>
      <c r="H155" s="73">
        <v>25</v>
      </c>
      <c r="I155" s="73">
        <v>21</v>
      </c>
      <c r="J155" s="73">
        <v>18</v>
      </c>
      <c r="K155" s="73" t="s">
        <v>441</v>
      </c>
      <c r="L155" s="73" t="s">
        <v>3988</v>
      </c>
    </row>
    <row r="156" s="104" customFormat="1" ht="42.75" spans="1:12">
      <c r="A156" s="73"/>
      <c r="B156" s="354" t="s">
        <v>3989</v>
      </c>
      <c r="C156" s="73" t="s">
        <v>3990</v>
      </c>
      <c r="D156" s="70"/>
      <c r="E156" s="70"/>
      <c r="F156" s="84" t="s">
        <v>146</v>
      </c>
      <c r="G156" s="70"/>
      <c r="H156" s="73">
        <v>7</v>
      </c>
      <c r="I156" s="73">
        <v>6</v>
      </c>
      <c r="J156" s="73">
        <v>5</v>
      </c>
      <c r="K156" s="73" t="s">
        <v>441</v>
      </c>
      <c r="L156" s="84"/>
    </row>
    <row r="157" s="104" customFormat="1" ht="28.5" spans="1:12">
      <c r="A157" s="73">
        <v>36</v>
      </c>
      <c r="B157" s="354" t="s">
        <v>3991</v>
      </c>
      <c r="C157" s="73" t="s">
        <v>3992</v>
      </c>
      <c r="D157" s="70" t="s">
        <v>3993</v>
      </c>
      <c r="E157" s="70" t="s">
        <v>3994</v>
      </c>
      <c r="F157" s="73" t="s">
        <v>3995</v>
      </c>
      <c r="G157" s="70"/>
      <c r="H157" s="73">
        <v>40</v>
      </c>
      <c r="I157" s="73">
        <v>34</v>
      </c>
      <c r="J157" s="73">
        <v>28</v>
      </c>
      <c r="K157" s="73" t="s">
        <v>441</v>
      </c>
      <c r="L157" s="84" t="s">
        <v>3996</v>
      </c>
    </row>
    <row r="158" s="104" customFormat="1" ht="28.5" spans="1:12">
      <c r="A158" s="73">
        <v>37</v>
      </c>
      <c r="B158" s="354" t="s">
        <v>3997</v>
      </c>
      <c r="C158" s="73" t="s">
        <v>3998</v>
      </c>
      <c r="D158" s="70" t="s">
        <v>3999</v>
      </c>
      <c r="E158" s="70" t="s">
        <v>4000</v>
      </c>
      <c r="F158" s="73" t="s">
        <v>146</v>
      </c>
      <c r="G158" s="70"/>
      <c r="H158" s="73">
        <v>40</v>
      </c>
      <c r="I158" s="73">
        <v>34</v>
      </c>
      <c r="J158" s="73">
        <v>28</v>
      </c>
      <c r="K158" s="73" t="s">
        <v>441</v>
      </c>
      <c r="L158" s="84" t="s">
        <v>4001</v>
      </c>
    </row>
    <row r="159" s="104" customFormat="1" ht="42.75" spans="1:12">
      <c r="A159" s="73">
        <v>38</v>
      </c>
      <c r="B159" s="354" t="s">
        <v>4002</v>
      </c>
      <c r="C159" s="73" t="s">
        <v>4003</v>
      </c>
      <c r="D159" s="70" t="s">
        <v>4004</v>
      </c>
      <c r="E159" s="70" t="s">
        <v>4005</v>
      </c>
      <c r="F159" s="73" t="s">
        <v>146</v>
      </c>
      <c r="G159" s="70"/>
      <c r="H159" s="73">
        <v>12</v>
      </c>
      <c r="I159" s="73">
        <v>10</v>
      </c>
      <c r="J159" s="73">
        <v>8</v>
      </c>
      <c r="K159" s="73" t="s">
        <v>441</v>
      </c>
      <c r="L159" s="73" t="s">
        <v>4006</v>
      </c>
    </row>
    <row r="160" s="104" customFormat="1" ht="28.5" spans="1:12">
      <c r="A160" s="73"/>
      <c r="B160" s="354" t="s">
        <v>4007</v>
      </c>
      <c r="C160" s="73" t="s">
        <v>4008</v>
      </c>
      <c r="D160" s="70"/>
      <c r="E160" s="70"/>
      <c r="F160" s="73" t="s">
        <v>146</v>
      </c>
      <c r="G160" s="70"/>
      <c r="H160" s="73">
        <v>3</v>
      </c>
      <c r="I160" s="73">
        <v>3</v>
      </c>
      <c r="J160" s="73">
        <v>2</v>
      </c>
      <c r="K160" s="73" t="s">
        <v>441</v>
      </c>
      <c r="L160" s="84"/>
    </row>
    <row r="161" s="104" customFormat="1" ht="27" spans="1:12">
      <c r="A161" s="73"/>
      <c r="B161" s="354" t="s">
        <v>4009</v>
      </c>
      <c r="C161" s="75" t="s">
        <v>4010</v>
      </c>
      <c r="D161" s="70"/>
      <c r="E161" s="70"/>
      <c r="F161" s="73" t="s">
        <v>146</v>
      </c>
      <c r="G161" s="70"/>
      <c r="H161" s="73">
        <v>12</v>
      </c>
      <c r="I161" s="73">
        <v>10</v>
      </c>
      <c r="J161" s="73">
        <v>8</v>
      </c>
      <c r="K161" s="73" t="s">
        <v>441</v>
      </c>
      <c r="L161" s="84"/>
    </row>
    <row r="162" s="104" customFormat="1" ht="28.5" spans="1:12">
      <c r="A162" s="73">
        <v>39</v>
      </c>
      <c r="B162" s="354" t="s">
        <v>4011</v>
      </c>
      <c r="C162" s="73" t="s">
        <v>4012</v>
      </c>
      <c r="D162" s="70" t="s">
        <v>4013</v>
      </c>
      <c r="E162" s="70" t="s">
        <v>4014</v>
      </c>
      <c r="F162" s="73" t="s">
        <v>146</v>
      </c>
      <c r="G162" s="70"/>
      <c r="H162" s="73">
        <v>12</v>
      </c>
      <c r="I162" s="73">
        <v>10</v>
      </c>
      <c r="J162" s="73">
        <v>8</v>
      </c>
      <c r="K162" s="73" t="s">
        <v>441</v>
      </c>
      <c r="L162" s="73" t="s">
        <v>4015</v>
      </c>
    </row>
    <row r="163" s="104" customFormat="1" ht="28.5" spans="1:12">
      <c r="A163" s="73"/>
      <c r="B163" s="354" t="s">
        <v>4016</v>
      </c>
      <c r="C163" s="73" t="s">
        <v>4017</v>
      </c>
      <c r="D163" s="70"/>
      <c r="E163" s="70"/>
      <c r="F163" s="73" t="s">
        <v>146</v>
      </c>
      <c r="G163" s="70"/>
      <c r="H163" s="73">
        <v>3</v>
      </c>
      <c r="I163" s="73">
        <v>3</v>
      </c>
      <c r="J163" s="73">
        <v>2</v>
      </c>
      <c r="K163" s="73" t="s">
        <v>441</v>
      </c>
      <c r="L163" s="84"/>
    </row>
    <row r="164" s="104" customFormat="1" ht="28.5" spans="1:12">
      <c r="A164" s="73">
        <v>40</v>
      </c>
      <c r="B164" s="354" t="s">
        <v>4018</v>
      </c>
      <c r="C164" s="73" t="s">
        <v>4019</v>
      </c>
      <c r="D164" s="70" t="s">
        <v>4020</v>
      </c>
      <c r="E164" s="70" t="s">
        <v>4021</v>
      </c>
      <c r="F164" s="73" t="s">
        <v>3995</v>
      </c>
      <c r="G164" s="70"/>
      <c r="H164" s="73">
        <v>25</v>
      </c>
      <c r="I164" s="73">
        <v>21</v>
      </c>
      <c r="J164" s="73">
        <v>18</v>
      </c>
      <c r="K164" s="73" t="s">
        <v>441</v>
      </c>
      <c r="L164" s="73" t="s">
        <v>4022</v>
      </c>
    </row>
    <row r="165" s="104" customFormat="1" ht="28.5" spans="1:12">
      <c r="A165" s="73"/>
      <c r="B165" s="354" t="s">
        <v>4023</v>
      </c>
      <c r="C165" s="73" t="s">
        <v>4024</v>
      </c>
      <c r="D165" s="70"/>
      <c r="E165" s="70"/>
      <c r="F165" s="73" t="s">
        <v>3995</v>
      </c>
      <c r="G165" s="70"/>
      <c r="H165" s="73">
        <v>7</v>
      </c>
      <c r="I165" s="73">
        <v>6</v>
      </c>
      <c r="J165" s="73">
        <v>5</v>
      </c>
      <c r="K165" s="73" t="s">
        <v>441</v>
      </c>
      <c r="L165" s="84"/>
    </row>
    <row r="166" s="104" customFormat="1" ht="28.5" spans="1:12">
      <c r="A166" s="73"/>
      <c r="B166" s="354" t="s">
        <v>4025</v>
      </c>
      <c r="C166" s="73" t="s">
        <v>4026</v>
      </c>
      <c r="D166" s="70"/>
      <c r="E166" s="70"/>
      <c r="F166" s="73" t="s">
        <v>3995</v>
      </c>
      <c r="G166" s="70"/>
      <c r="H166" s="73">
        <v>25</v>
      </c>
      <c r="I166" s="73">
        <v>21</v>
      </c>
      <c r="J166" s="73">
        <v>18</v>
      </c>
      <c r="K166" s="73" t="s">
        <v>194</v>
      </c>
      <c r="L166" s="84"/>
    </row>
    <row r="167" s="104" customFormat="1" ht="28.5" spans="1:12">
      <c r="A167" s="73">
        <v>41</v>
      </c>
      <c r="B167" s="354" t="s">
        <v>4027</v>
      </c>
      <c r="C167" s="73" t="s">
        <v>4028</v>
      </c>
      <c r="D167" s="70" t="s">
        <v>4029</v>
      </c>
      <c r="E167" s="70" t="s">
        <v>4030</v>
      </c>
      <c r="F167" s="73" t="s">
        <v>146</v>
      </c>
      <c r="G167" s="70"/>
      <c r="H167" s="73">
        <v>50</v>
      </c>
      <c r="I167" s="73">
        <v>42</v>
      </c>
      <c r="J167" s="73">
        <v>36</v>
      </c>
      <c r="K167" s="73" t="s">
        <v>194</v>
      </c>
      <c r="L167" s="73" t="s">
        <v>4031</v>
      </c>
    </row>
    <row r="168" s="104" customFormat="1" ht="142.5" spans="1:12">
      <c r="A168" s="73">
        <v>42</v>
      </c>
      <c r="B168" s="354" t="s">
        <v>4032</v>
      </c>
      <c r="C168" s="73" t="s">
        <v>4033</v>
      </c>
      <c r="D168" s="70" t="s">
        <v>4034</v>
      </c>
      <c r="E168" s="70" t="s">
        <v>4035</v>
      </c>
      <c r="F168" s="73" t="s">
        <v>146</v>
      </c>
      <c r="G168" s="70" t="s">
        <v>4036</v>
      </c>
      <c r="H168" s="73">
        <v>600</v>
      </c>
      <c r="I168" s="73">
        <v>510</v>
      </c>
      <c r="J168" s="73">
        <v>433</v>
      </c>
      <c r="K168" s="73" t="s">
        <v>441</v>
      </c>
      <c r="L168" s="73" t="s">
        <v>4037</v>
      </c>
    </row>
    <row r="169" s="104" customFormat="1" ht="28.5" spans="1:12">
      <c r="A169" s="73"/>
      <c r="B169" s="354" t="s">
        <v>4038</v>
      </c>
      <c r="C169" s="73" t="s">
        <v>4039</v>
      </c>
      <c r="D169" s="70"/>
      <c r="E169" s="70"/>
      <c r="F169" s="73" t="s">
        <v>146</v>
      </c>
      <c r="G169" s="70"/>
      <c r="H169" s="73">
        <v>180</v>
      </c>
      <c r="I169" s="73">
        <v>153</v>
      </c>
      <c r="J169" s="73">
        <v>130</v>
      </c>
      <c r="K169" s="73" t="s">
        <v>441</v>
      </c>
      <c r="L169" s="84"/>
    </row>
    <row r="170" s="104" customFormat="1" spans="1:12">
      <c r="A170" s="96">
        <v>43</v>
      </c>
      <c r="B170" s="358" t="s">
        <v>4040</v>
      </c>
      <c r="C170" s="96" t="s">
        <v>4041</v>
      </c>
      <c r="D170" s="96" t="s">
        <v>4042</v>
      </c>
      <c r="E170" s="96" t="s">
        <v>4043</v>
      </c>
      <c r="F170" s="96" t="s">
        <v>146</v>
      </c>
      <c r="G170" s="96"/>
      <c r="H170" s="96">
        <v>300</v>
      </c>
      <c r="I170" s="96">
        <v>255</v>
      </c>
      <c r="J170" s="96">
        <v>216</v>
      </c>
      <c r="K170" s="96" t="s">
        <v>183</v>
      </c>
      <c r="L170" s="96" t="s">
        <v>4044</v>
      </c>
    </row>
    <row r="171" s="104" customFormat="1" spans="1:12">
      <c r="A171" s="98"/>
      <c r="B171" s="98"/>
      <c r="C171" s="98"/>
      <c r="D171" s="94"/>
      <c r="E171" s="94"/>
      <c r="F171" s="98"/>
      <c r="G171" s="98"/>
      <c r="H171" s="98"/>
      <c r="I171" s="98"/>
      <c r="J171" s="98"/>
      <c r="K171" s="98"/>
      <c r="L171" s="98"/>
    </row>
    <row r="172" s="104" customFormat="1" ht="57" spans="1:12">
      <c r="A172" s="73">
        <v>44</v>
      </c>
      <c r="B172" s="354" t="s">
        <v>4045</v>
      </c>
      <c r="C172" s="73" t="s">
        <v>4046</v>
      </c>
      <c r="D172" s="70" t="s">
        <v>4047</v>
      </c>
      <c r="E172" s="70" t="s">
        <v>4048</v>
      </c>
      <c r="F172" s="73" t="s">
        <v>100</v>
      </c>
      <c r="G172" s="112"/>
      <c r="H172" s="73">
        <v>30</v>
      </c>
      <c r="I172" s="73">
        <v>25</v>
      </c>
      <c r="J172" s="73">
        <v>21</v>
      </c>
      <c r="K172" s="73" t="s">
        <v>194</v>
      </c>
      <c r="L172" s="73" t="s">
        <v>4049</v>
      </c>
    </row>
    <row r="173" s="104" customFormat="1" ht="42.75" spans="1:12">
      <c r="A173" s="73">
        <v>45</v>
      </c>
      <c r="B173" s="354" t="s">
        <v>4050</v>
      </c>
      <c r="C173" s="73" t="s">
        <v>4051</v>
      </c>
      <c r="D173" s="70" t="s">
        <v>4052</v>
      </c>
      <c r="E173" s="70" t="s">
        <v>4053</v>
      </c>
      <c r="F173" s="73" t="s">
        <v>146</v>
      </c>
      <c r="G173" s="70"/>
      <c r="H173" s="73">
        <v>200</v>
      </c>
      <c r="I173" s="73">
        <v>170</v>
      </c>
      <c r="J173" s="73">
        <v>144</v>
      </c>
      <c r="K173" s="73" t="s">
        <v>194</v>
      </c>
      <c r="L173" s="73" t="s">
        <v>4054</v>
      </c>
    </row>
    <row r="174" s="104" customFormat="1" ht="28.5" spans="1:12">
      <c r="A174" s="73">
        <v>46</v>
      </c>
      <c r="B174" s="354" t="s">
        <v>4055</v>
      </c>
      <c r="C174" s="73" t="s">
        <v>4056</v>
      </c>
      <c r="D174" s="70" t="s">
        <v>4057</v>
      </c>
      <c r="E174" s="70" t="s">
        <v>4058</v>
      </c>
      <c r="F174" s="84" t="s">
        <v>146</v>
      </c>
      <c r="G174" s="87"/>
      <c r="H174" s="73">
        <v>300</v>
      </c>
      <c r="I174" s="73">
        <v>255</v>
      </c>
      <c r="J174" s="73">
        <v>216</v>
      </c>
      <c r="K174" s="73" t="s">
        <v>183</v>
      </c>
      <c r="L174" s="84"/>
    </row>
    <row r="175" s="104" customFormat="1" ht="28.5" spans="1:12">
      <c r="A175" s="73"/>
      <c r="B175" s="354" t="s">
        <v>4059</v>
      </c>
      <c r="C175" s="73" t="s">
        <v>4060</v>
      </c>
      <c r="D175" s="70"/>
      <c r="E175" s="70"/>
      <c r="F175" s="84" t="s">
        <v>146</v>
      </c>
      <c r="G175" s="87"/>
      <c r="H175" s="73">
        <f>H174*0.3</f>
        <v>90</v>
      </c>
      <c r="I175" s="73">
        <v>76</v>
      </c>
      <c r="J175" s="73">
        <v>64</v>
      </c>
      <c r="K175" s="73" t="s">
        <v>183</v>
      </c>
      <c r="L175" s="84"/>
    </row>
    <row r="176" s="104" customFormat="1" ht="28.5" spans="1:12">
      <c r="A176" s="73">
        <v>47</v>
      </c>
      <c r="B176" s="354" t="s">
        <v>4061</v>
      </c>
      <c r="C176" s="73" t="s">
        <v>4062</v>
      </c>
      <c r="D176" s="70" t="s">
        <v>4063</v>
      </c>
      <c r="E176" s="70" t="s">
        <v>4064</v>
      </c>
      <c r="F176" s="84" t="s">
        <v>146</v>
      </c>
      <c r="G176" s="87"/>
      <c r="H176" s="73">
        <v>180</v>
      </c>
      <c r="I176" s="73">
        <v>153</v>
      </c>
      <c r="J176" s="73">
        <v>130</v>
      </c>
      <c r="K176" s="73" t="s">
        <v>183</v>
      </c>
      <c r="L176" s="84" t="s">
        <v>4065</v>
      </c>
    </row>
    <row r="177" s="104" customFormat="1" ht="28.5" spans="1:12">
      <c r="A177" s="73">
        <v>48</v>
      </c>
      <c r="B177" s="354" t="s">
        <v>4066</v>
      </c>
      <c r="C177" s="73" t="s">
        <v>4067</v>
      </c>
      <c r="D177" s="70" t="s">
        <v>4068</v>
      </c>
      <c r="E177" s="70" t="s">
        <v>4069</v>
      </c>
      <c r="F177" s="84" t="s">
        <v>146</v>
      </c>
      <c r="G177" s="87"/>
      <c r="H177" s="73">
        <v>180</v>
      </c>
      <c r="I177" s="73">
        <v>153</v>
      </c>
      <c r="J177" s="73">
        <v>130</v>
      </c>
      <c r="K177" s="73" t="s">
        <v>183</v>
      </c>
      <c r="L177" s="73" t="s">
        <v>4070</v>
      </c>
    </row>
    <row r="178" s="104" customFormat="1" ht="28.5" spans="1:12">
      <c r="A178" s="73">
        <v>49</v>
      </c>
      <c r="B178" s="354" t="s">
        <v>4071</v>
      </c>
      <c r="C178" s="73" t="s">
        <v>4072</v>
      </c>
      <c r="D178" s="70" t="s">
        <v>4073</v>
      </c>
      <c r="E178" s="70" t="s">
        <v>4074</v>
      </c>
      <c r="F178" s="73" t="s">
        <v>146</v>
      </c>
      <c r="G178" s="70"/>
      <c r="H178" s="73">
        <v>100</v>
      </c>
      <c r="I178" s="73">
        <v>85</v>
      </c>
      <c r="J178" s="73">
        <v>72</v>
      </c>
      <c r="K178" s="73" t="s">
        <v>441</v>
      </c>
      <c r="L178" s="84" t="s">
        <v>4075</v>
      </c>
    </row>
    <row r="179" s="104" customFormat="1" ht="28.5" spans="1:12">
      <c r="A179" s="73"/>
      <c r="B179" s="354" t="s">
        <v>4076</v>
      </c>
      <c r="C179" s="73" t="s">
        <v>4077</v>
      </c>
      <c r="D179" s="115"/>
      <c r="E179" s="115"/>
      <c r="F179" s="73" t="s">
        <v>146</v>
      </c>
      <c r="G179" s="115"/>
      <c r="H179" s="73">
        <v>30</v>
      </c>
      <c r="I179" s="73">
        <v>25</v>
      </c>
      <c r="J179" s="73">
        <v>21</v>
      </c>
      <c r="K179" s="73" t="s">
        <v>441</v>
      </c>
      <c r="L179" s="84"/>
    </row>
    <row r="180" s="104" customFormat="1" spans="1:12">
      <c r="A180" s="115" t="s">
        <v>4078</v>
      </c>
      <c r="B180" s="115"/>
      <c r="C180" s="115"/>
      <c r="D180" s="115"/>
      <c r="E180" s="115"/>
      <c r="F180" s="115"/>
      <c r="G180" s="115"/>
      <c r="H180" s="73"/>
      <c r="I180" s="73"/>
      <c r="J180" s="73"/>
      <c r="K180" s="73"/>
      <c r="L180" s="84"/>
    </row>
    <row r="181" s="104" customFormat="1" ht="42.75" spans="1:12">
      <c r="A181" s="73">
        <v>50</v>
      </c>
      <c r="B181" s="354" t="s">
        <v>4079</v>
      </c>
      <c r="C181" s="73" t="s">
        <v>4080</v>
      </c>
      <c r="D181" s="70" t="s">
        <v>4081</v>
      </c>
      <c r="E181" s="70" t="s">
        <v>4082</v>
      </c>
      <c r="F181" s="73" t="s">
        <v>146</v>
      </c>
      <c r="G181" s="70"/>
      <c r="H181" s="73">
        <v>2300</v>
      </c>
      <c r="I181" s="73">
        <v>1955</v>
      </c>
      <c r="J181" s="73">
        <v>1661</v>
      </c>
      <c r="K181" s="73" t="s">
        <v>183</v>
      </c>
      <c r="L181" s="73" t="s">
        <v>4083</v>
      </c>
    </row>
    <row r="182" s="104" customFormat="1" ht="28.5" spans="1:12">
      <c r="A182" s="73"/>
      <c r="B182" s="354" t="s">
        <v>4084</v>
      </c>
      <c r="C182" s="73" t="s">
        <v>4085</v>
      </c>
      <c r="D182" s="70"/>
      <c r="E182" s="70"/>
      <c r="F182" s="73" t="s">
        <v>146</v>
      </c>
      <c r="G182" s="70"/>
      <c r="H182" s="73">
        <v>690</v>
      </c>
      <c r="I182" s="73">
        <v>586</v>
      </c>
      <c r="J182" s="73">
        <v>498</v>
      </c>
      <c r="K182" s="73" t="s">
        <v>183</v>
      </c>
      <c r="L182" s="84"/>
    </row>
    <row r="183" s="104" customFormat="1" ht="42.75" spans="1:12">
      <c r="A183" s="73">
        <v>51</v>
      </c>
      <c r="B183" s="354" t="s">
        <v>4086</v>
      </c>
      <c r="C183" s="73" t="s">
        <v>4087</v>
      </c>
      <c r="D183" s="70" t="s">
        <v>4088</v>
      </c>
      <c r="E183" s="70" t="s">
        <v>4082</v>
      </c>
      <c r="F183" s="73" t="s">
        <v>146</v>
      </c>
      <c r="G183" s="70"/>
      <c r="H183" s="73">
        <v>1360</v>
      </c>
      <c r="I183" s="73">
        <v>1156</v>
      </c>
      <c r="J183" s="73">
        <v>982</v>
      </c>
      <c r="K183" s="73" t="s">
        <v>183</v>
      </c>
      <c r="L183" s="84" t="s">
        <v>4089</v>
      </c>
    </row>
    <row r="184" s="104" customFormat="1" ht="28.5" spans="1:12">
      <c r="A184" s="73"/>
      <c r="B184" s="354" t="s">
        <v>4090</v>
      </c>
      <c r="C184" s="73" t="s">
        <v>4091</v>
      </c>
      <c r="D184" s="70"/>
      <c r="E184" s="70"/>
      <c r="F184" s="73" t="s">
        <v>146</v>
      </c>
      <c r="G184" s="70"/>
      <c r="H184" s="73">
        <v>408</v>
      </c>
      <c r="I184" s="73">
        <v>346</v>
      </c>
      <c r="J184" s="73">
        <v>294</v>
      </c>
      <c r="K184" s="73" t="s">
        <v>183</v>
      </c>
      <c r="L184" s="84"/>
    </row>
    <row r="185" s="104" customFormat="1" ht="42.75" spans="1:12">
      <c r="A185" s="73">
        <v>52</v>
      </c>
      <c r="B185" s="354" t="s">
        <v>4092</v>
      </c>
      <c r="C185" s="73" t="s">
        <v>4093</v>
      </c>
      <c r="D185" s="70" t="s">
        <v>4094</v>
      </c>
      <c r="E185" s="70" t="s">
        <v>4095</v>
      </c>
      <c r="F185" s="73" t="s">
        <v>146</v>
      </c>
      <c r="G185" s="70"/>
      <c r="H185" s="73">
        <v>1200</v>
      </c>
      <c r="I185" s="73">
        <v>1020</v>
      </c>
      <c r="J185" s="73">
        <v>867</v>
      </c>
      <c r="K185" s="73" t="s">
        <v>183</v>
      </c>
      <c r="L185" s="73" t="s">
        <v>4096</v>
      </c>
    </row>
    <row r="186" s="104" customFormat="1" ht="28.5" spans="1:12">
      <c r="A186" s="73"/>
      <c r="B186" s="354" t="s">
        <v>4097</v>
      </c>
      <c r="C186" s="73" t="s">
        <v>4098</v>
      </c>
      <c r="D186" s="70"/>
      <c r="E186" s="70"/>
      <c r="F186" s="73" t="s">
        <v>146</v>
      </c>
      <c r="G186" s="70"/>
      <c r="H186" s="73">
        <v>360</v>
      </c>
      <c r="I186" s="73">
        <v>306</v>
      </c>
      <c r="J186" s="73">
        <v>260</v>
      </c>
      <c r="K186" s="73" t="s">
        <v>183</v>
      </c>
      <c r="L186" s="84"/>
    </row>
    <row r="187" s="104" customFormat="1" ht="57" spans="1:12">
      <c r="A187" s="73">
        <v>53</v>
      </c>
      <c r="B187" s="354" t="s">
        <v>4099</v>
      </c>
      <c r="C187" s="73" t="s">
        <v>4100</v>
      </c>
      <c r="D187" s="70" t="s">
        <v>4101</v>
      </c>
      <c r="E187" s="70" t="s">
        <v>4102</v>
      </c>
      <c r="F187" s="73" t="s">
        <v>146</v>
      </c>
      <c r="G187" s="70" t="s">
        <v>4103</v>
      </c>
      <c r="H187" s="73">
        <v>2100</v>
      </c>
      <c r="I187" s="73">
        <v>1785</v>
      </c>
      <c r="J187" s="73">
        <v>1517</v>
      </c>
      <c r="K187" s="73" t="s">
        <v>183</v>
      </c>
      <c r="L187" s="73" t="s">
        <v>4104</v>
      </c>
    </row>
    <row r="188" s="104" customFormat="1" ht="28.5" spans="1:12">
      <c r="A188" s="73"/>
      <c r="B188" s="354" t="s">
        <v>4105</v>
      </c>
      <c r="C188" s="73" t="s">
        <v>4106</v>
      </c>
      <c r="D188" s="70"/>
      <c r="E188" s="70"/>
      <c r="F188" s="73" t="s">
        <v>146</v>
      </c>
      <c r="G188" s="70"/>
      <c r="H188" s="73">
        <v>630</v>
      </c>
      <c r="I188" s="73">
        <v>535</v>
      </c>
      <c r="J188" s="73">
        <v>455</v>
      </c>
      <c r="K188" s="73" t="s">
        <v>183</v>
      </c>
      <c r="L188" s="84"/>
    </row>
    <row r="189" s="104" customFormat="1" ht="42.75" spans="1:12">
      <c r="A189" s="73">
        <v>54</v>
      </c>
      <c r="B189" s="354" t="s">
        <v>4107</v>
      </c>
      <c r="C189" s="73" t="s">
        <v>4108</v>
      </c>
      <c r="D189" s="70" t="s">
        <v>4109</v>
      </c>
      <c r="E189" s="70" t="s">
        <v>4110</v>
      </c>
      <c r="F189" s="73" t="s">
        <v>146</v>
      </c>
      <c r="G189" s="70"/>
      <c r="H189" s="73">
        <v>900</v>
      </c>
      <c r="I189" s="73">
        <v>765</v>
      </c>
      <c r="J189" s="73">
        <v>650</v>
      </c>
      <c r="K189" s="73" t="s">
        <v>183</v>
      </c>
      <c r="L189" s="84" t="s">
        <v>4111</v>
      </c>
    </row>
    <row r="190" s="104" customFormat="1" ht="28.5" spans="1:12">
      <c r="A190" s="73"/>
      <c r="B190" s="354" t="s">
        <v>4112</v>
      </c>
      <c r="C190" s="73" t="s">
        <v>4113</v>
      </c>
      <c r="D190" s="70"/>
      <c r="E190" s="70"/>
      <c r="F190" s="73" t="s">
        <v>146</v>
      </c>
      <c r="G190" s="70"/>
      <c r="H190" s="73">
        <v>270</v>
      </c>
      <c r="I190" s="73">
        <v>229</v>
      </c>
      <c r="J190" s="73">
        <v>195</v>
      </c>
      <c r="K190" s="73" t="s">
        <v>183</v>
      </c>
      <c r="L190" s="84"/>
    </row>
    <row r="191" s="104" customFormat="1" ht="42.75" spans="1:12">
      <c r="A191" s="73">
        <v>55</v>
      </c>
      <c r="B191" s="354" t="s">
        <v>4114</v>
      </c>
      <c r="C191" s="73" t="s">
        <v>4115</v>
      </c>
      <c r="D191" s="70" t="s">
        <v>4116</v>
      </c>
      <c r="E191" s="70" t="s">
        <v>4110</v>
      </c>
      <c r="F191" s="73" t="s">
        <v>146</v>
      </c>
      <c r="G191" s="70"/>
      <c r="H191" s="73">
        <v>1000</v>
      </c>
      <c r="I191" s="73">
        <v>850</v>
      </c>
      <c r="J191" s="73">
        <v>722</v>
      </c>
      <c r="K191" s="73" t="s">
        <v>183</v>
      </c>
      <c r="L191" s="84" t="s">
        <v>4111</v>
      </c>
    </row>
    <row r="192" s="104" customFormat="1" ht="28.5" spans="1:12">
      <c r="A192" s="73"/>
      <c r="B192" s="354" t="s">
        <v>4117</v>
      </c>
      <c r="C192" s="73" t="s">
        <v>4118</v>
      </c>
      <c r="D192" s="70"/>
      <c r="E192" s="70"/>
      <c r="F192" s="73" t="s">
        <v>146</v>
      </c>
      <c r="G192" s="70"/>
      <c r="H192" s="73">
        <v>300</v>
      </c>
      <c r="I192" s="73">
        <v>255</v>
      </c>
      <c r="J192" s="73">
        <v>216</v>
      </c>
      <c r="K192" s="73" t="s">
        <v>183</v>
      </c>
      <c r="L192" s="84"/>
    </row>
    <row r="193" s="104" customFormat="1" ht="42.75" spans="1:12">
      <c r="A193" s="73">
        <v>56</v>
      </c>
      <c r="B193" s="354" t="s">
        <v>4119</v>
      </c>
      <c r="C193" s="73" t="s">
        <v>4120</v>
      </c>
      <c r="D193" s="70" t="s">
        <v>4121</v>
      </c>
      <c r="E193" s="70" t="s">
        <v>4122</v>
      </c>
      <c r="F193" s="73" t="s">
        <v>146</v>
      </c>
      <c r="G193" s="70"/>
      <c r="H193" s="73">
        <v>2400</v>
      </c>
      <c r="I193" s="73">
        <v>2040</v>
      </c>
      <c r="J193" s="73">
        <v>1734</v>
      </c>
      <c r="K193" s="73" t="s">
        <v>183</v>
      </c>
      <c r="L193" s="73" t="s">
        <v>4123</v>
      </c>
    </row>
    <row r="194" s="104" customFormat="1" ht="28.5" spans="1:12">
      <c r="A194" s="73"/>
      <c r="B194" s="354" t="s">
        <v>4124</v>
      </c>
      <c r="C194" s="73" t="s">
        <v>4125</v>
      </c>
      <c r="D194" s="70"/>
      <c r="E194" s="70"/>
      <c r="F194" s="73" t="s">
        <v>146</v>
      </c>
      <c r="G194" s="70"/>
      <c r="H194" s="73">
        <v>720</v>
      </c>
      <c r="I194" s="73">
        <v>612</v>
      </c>
      <c r="J194" s="73">
        <v>520</v>
      </c>
      <c r="K194" s="73" t="s">
        <v>183</v>
      </c>
      <c r="L194" s="84"/>
    </row>
    <row r="195" s="104" customFormat="1" ht="71.25" spans="1:12">
      <c r="A195" s="73">
        <v>57</v>
      </c>
      <c r="B195" s="354" t="s">
        <v>4126</v>
      </c>
      <c r="C195" s="73" t="s">
        <v>4127</v>
      </c>
      <c r="D195" s="70" t="s">
        <v>4128</v>
      </c>
      <c r="E195" s="70" t="s">
        <v>4129</v>
      </c>
      <c r="F195" s="73" t="s">
        <v>146</v>
      </c>
      <c r="G195" s="70" t="s">
        <v>4130</v>
      </c>
      <c r="H195" s="73">
        <v>700</v>
      </c>
      <c r="I195" s="73">
        <v>595</v>
      </c>
      <c r="J195" s="73">
        <v>505</v>
      </c>
      <c r="K195" s="73" t="s">
        <v>183</v>
      </c>
      <c r="L195" s="73" t="s">
        <v>4131</v>
      </c>
    </row>
    <row r="196" s="104" customFormat="1" ht="28.5" spans="1:12">
      <c r="A196" s="73"/>
      <c r="B196" s="354" t="s">
        <v>4132</v>
      </c>
      <c r="C196" s="73" t="s">
        <v>4133</v>
      </c>
      <c r="D196" s="70"/>
      <c r="E196" s="70"/>
      <c r="F196" s="73" t="s">
        <v>146</v>
      </c>
      <c r="G196" s="70"/>
      <c r="H196" s="73">
        <v>210</v>
      </c>
      <c r="I196" s="73">
        <v>178</v>
      </c>
      <c r="J196" s="73">
        <v>151</v>
      </c>
      <c r="K196" s="73" t="s">
        <v>183</v>
      </c>
      <c r="L196" s="84"/>
    </row>
    <row r="197" s="104" customFormat="1" ht="28.5" spans="1:12">
      <c r="A197" s="73">
        <v>58</v>
      </c>
      <c r="B197" s="354" t="s">
        <v>4134</v>
      </c>
      <c r="C197" s="73" t="s">
        <v>4135</v>
      </c>
      <c r="D197" s="70" t="s">
        <v>4136</v>
      </c>
      <c r="E197" s="70" t="s">
        <v>4137</v>
      </c>
      <c r="F197" s="73" t="s">
        <v>146</v>
      </c>
      <c r="G197" s="70" t="s">
        <v>4138</v>
      </c>
      <c r="H197" s="73">
        <v>700</v>
      </c>
      <c r="I197" s="73">
        <v>595</v>
      </c>
      <c r="J197" s="73">
        <v>505</v>
      </c>
      <c r="K197" s="73" t="s">
        <v>183</v>
      </c>
      <c r="L197" s="73" t="s">
        <v>4139</v>
      </c>
    </row>
    <row r="198" s="104" customFormat="1" ht="28.5" spans="1:12">
      <c r="A198" s="73"/>
      <c r="B198" s="354" t="s">
        <v>4140</v>
      </c>
      <c r="C198" s="73" t="s">
        <v>4141</v>
      </c>
      <c r="D198" s="70"/>
      <c r="E198" s="70"/>
      <c r="F198" s="73" t="s">
        <v>146</v>
      </c>
      <c r="G198" s="70"/>
      <c r="H198" s="73">
        <v>210</v>
      </c>
      <c r="I198" s="73">
        <v>178</v>
      </c>
      <c r="J198" s="73">
        <v>151</v>
      </c>
      <c r="K198" s="73" t="s">
        <v>183</v>
      </c>
      <c r="L198" s="84"/>
    </row>
    <row r="199" s="104" customFormat="1" ht="42.75" spans="1:12">
      <c r="A199" s="73">
        <v>59</v>
      </c>
      <c r="B199" s="354" t="s">
        <v>4142</v>
      </c>
      <c r="C199" s="73" t="s">
        <v>4143</v>
      </c>
      <c r="D199" s="70" t="s">
        <v>4144</v>
      </c>
      <c r="E199" s="70" t="s">
        <v>4145</v>
      </c>
      <c r="F199" s="73" t="s">
        <v>146</v>
      </c>
      <c r="G199" s="70"/>
      <c r="H199" s="73">
        <v>1300</v>
      </c>
      <c r="I199" s="73">
        <v>1105</v>
      </c>
      <c r="J199" s="73">
        <v>939</v>
      </c>
      <c r="K199" s="73" t="s">
        <v>183</v>
      </c>
      <c r="L199" s="73" t="s">
        <v>4146</v>
      </c>
    </row>
    <row r="200" s="104" customFormat="1" ht="28.5" spans="1:12">
      <c r="A200" s="73"/>
      <c r="B200" s="354" t="s">
        <v>4147</v>
      </c>
      <c r="C200" s="73" t="s">
        <v>4148</v>
      </c>
      <c r="D200" s="70"/>
      <c r="E200" s="70"/>
      <c r="F200" s="73" t="s">
        <v>146</v>
      </c>
      <c r="G200" s="70"/>
      <c r="H200" s="73">
        <v>390</v>
      </c>
      <c r="I200" s="73">
        <v>331</v>
      </c>
      <c r="J200" s="73">
        <v>281</v>
      </c>
      <c r="K200" s="73" t="s">
        <v>183</v>
      </c>
      <c r="L200" s="84"/>
    </row>
    <row r="201" s="104" customFormat="1" ht="42.75" spans="1:12">
      <c r="A201" s="73">
        <v>60</v>
      </c>
      <c r="B201" s="354" t="s">
        <v>4149</v>
      </c>
      <c r="C201" s="73" t="s">
        <v>4150</v>
      </c>
      <c r="D201" s="70" t="s">
        <v>4151</v>
      </c>
      <c r="E201" s="70" t="s">
        <v>4145</v>
      </c>
      <c r="F201" s="73" t="s">
        <v>146</v>
      </c>
      <c r="G201" s="70" t="s">
        <v>4152</v>
      </c>
      <c r="H201" s="73">
        <v>1400</v>
      </c>
      <c r="I201" s="73">
        <v>1190</v>
      </c>
      <c r="J201" s="73">
        <v>1011</v>
      </c>
      <c r="K201" s="73" t="s">
        <v>183</v>
      </c>
      <c r="L201" s="84" t="s">
        <v>4153</v>
      </c>
    </row>
    <row r="202" s="104" customFormat="1" ht="28.5" spans="1:12">
      <c r="A202" s="73"/>
      <c r="B202" s="354" t="s">
        <v>4154</v>
      </c>
      <c r="C202" s="73" t="s">
        <v>4155</v>
      </c>
      <c r="D202" s="70"/>
      <c r="E202" s="70"/>
      <c r="F202" s="73" t="s">
        <v>146</v>
      </c>
      <c r="G202" s="112"/>
      <c r="H202" s="73">
        <v>420</v>
      </c>
      <c r="I202" s="73">
        <v>357</v>
      </c>
      <c r="J202" s="73">
        <v>303</v>
      </c>
      <c r="K202" s="73" t="s">
        <v>183</v>
      </c>
      <c r="L202" s="84"/>
    </row>
    <row r="203" s="104" customFormat="1" ht="42.75" spans="1:12">
      <c r="A203" s="73">
        <v>61</v>
      </c>
      <c r="B203" s="354" t="s">
        <v>4156</v>
      </c>
      <c r="C203" s="73" t="s">
        <v>4157</v>
      </c>
      <c r="D203" s="70" t="s">
        <v>4158</v>
      </c>
      <c r="E203" s="70" t="s">
        <v>4159</v>
      </c>
      <c r="F203" s="73" t="s">
        <v>146</v>
      </c>
      <c r="G203" s="112"/>
      <c r="H203" s="73">
        <v>1500</v>
      </c>
      <c r="I203" s="73">
        <v>1275</v>
      </c>
      <c r="J203" s="73">
        <v>1083</v>
      </c>
      <c r="K203" s="73" t="s">
        <v>183</v>
      </c>
      <c r="L203" s="84" t="s">
        <v>4160</v>
      </c>
    </row>
    <row r="204" s="104" customFormat="1" ht="28.5" spans="1:12">
      <c r="A204" s="73"/>
      <c r="B204" s="354" t="s">
        <v>4161</v>
      </c>
      <c r="C204" s="73" t="s">
        <v>4162</v>
      </c>
      <c r="D204" s="70"/>
      <c r="E204" s="70"/>
      <c r="F204" s="73" t="s">
        <v>146</v>
      </c>
      <c r="G204" s="70"/>
      <c r="H204" s="73">
        <v>450</v>
      </c>
      <c r="I204" s="73">
        <v>382</v>
      </c>
      <c r="J204" s="73">
        <v>325</v>
      </c>
      <c r="K204" s="73" t="s">
        <v>183</v>
      </c>
      <c r="L204" s="84"/>
    </row>
    <row r="205" s="104" customFormat="1" ht="42.75" spans="1:12">
      <c r="A205" s="73">
        <v>62</v>
      </c>
      <c r="B205" s="354" t="s">
        <v>4163</v>
      </c>
      <c r="C205" s="73" t="s">
        <v>4164</v>
      </c>
      <c r="D205" s="70" t="s">
        <v>4165</v>
      </c>
      <c r="E205" s="70" t="s">
        <v>4166</v>
      </c>
      <c r="F205" s="73" t="s">
        <v>146</v>
      </c>
      <c r="G205" s="70"/>
      <c r="H205" s="73">
        <v>1600</v>
      </c>
      <c r="I205" s="73">
        <v>1360</v>
      </c>
      <c r="J205" s="73">
        <v>1156</v>
      </c>
      <c r="K205" s="73" t="s">
        <v>441</v>
      </c>
      <c r="L205" s="73" t="s">
        <v>4167</v>
      </c>
    </row>
    <row r="206" s="104" customFormat="1" ht="28.5" spans="1:12">
      <c r="A206" s="73"/>
      <c r="B206" s="354" t="s">
        <v>4168</v>
      </c>
      <c r="C206" s="73" t="s">
        <v>4169</v>
      </c>
      <c r="D206" s="70"/>
      <c r="E206" s="70"/>
      <c r="F206" s="73" t="s">
        <v>146</v>
      </c>
      <c r="G206" s="70"/>
      <c r="H206" s="73">
        <v>480</v>
      </c>
      <c r="I206" s="73">
        <v>408</v>
      </c>
      <c r="J206" s="73">
        <v>346</v>
      </c>
      <c r="K206" s="73" t="s">
        <v>441</v>
      </c>
      <c r="L206" s="84"/>
    </row>
    <row r="207" s="104" customFormat="1" ht="42.75" spans="1:12">
      <c r="A207" s="73">
        <v>63</v>
      </c>
      <c r="B207" s="354" t="s">
        <v>4170</v>
      </c>
      <c r="C207" s="73" t="s">
        <v>4171</v>
      </c>
      <c r="D207" s="70" t="s">
        <v>4172</v>
      </c>
      <c r="E207" s="70" t="s">
        <v>4173</v>
      </c>
      <c r="F207" s="73" t="s">
        <v>146</v>
      </c>
      <c r="G207" s="70"/>
      <c r="H207" s="73">
        <v>2400</v>
      </c>
      <c r="I207" s="73">
        <v>2040</v>
      </c>
      <c r="J207" s="73">
        <v>1734</v>
      </c>
      <c r="K207" s="73" t="s">
        <v>183</v>
      </c>
      <c r="L207" s="84" t="s">
        <v>4174</v>
      </c>
    </row>
    <row r="208" s="104" customFormat="1" ht="28.5" spans="1:12">
      <c r="A208" s="73"/>
      <c r="B208" s="354" t="s">
        <v>4175</v>
      </c>
      <c r="C208" s="73" t="s">
        <v>4176</v>
      </c>
      <c r="D208" s="70"/>
      <c r="E208" s="70"/>
      <c r="F208" s="73" t="s">
        <v>146</v>
      </c>
      <c r="G208" s="70"/>
      <c r="H208" s="73">
        <v>720</v>
      </c>
      <c r="I208" s="73">
        <v>612</v>
      </c>
      <c r="J208" s="73">
        <v>520</v>
      </c>
      <c r="K208" s="73" t="s">
        <v>183</v>
      </c>
      <c r="L208" s="84"/>
    </row>
    <row r="209" s="104" customFormat="1" ht="42.75" spans="1:12">
      <c r="A209" s="73">
        <v>64</v>
      </c>
      <c r="B209" s="354" t="s">
        <v>4177</v>
      </c>
      <c r="C209" s="73" t="s">
        <v>4178</v>
      </c>
      <c r="D209" s="70" t="s">
        <v>4179</v>
      </c>
      <c r="E209" s="70" t="s">
        <v>4180</v>
      </c>
      <c r="F209" s="73" t="s">
        <v>146</v>
      </c>
      <c r="G209" s="70"/>
      <c r="H209" s="73">
        <v>600</v>
      </c>
      <c r="I209" s="73">
        <v>510</v>
      </c>
      <c r="J209" s="73">
        <v>433</v>
      </c>
      <c r="K209" s="73" t="s">
        <v>183</v>
      </c>
      <c r="L209" s="73" t="s">
        <v>4181</v>
      </c>
    </row>
    <row r="210" s="104" customFormat="1" ht="28.5" spans="1:12">
      <c r="A210" s="73"/>
      <c r="B210" s="354" t="s">
        <v>4182</v>
      </c>
      <c r="C210" s="73" t="s">
        <v>4183</v>
      </c>
      <c r="D210" s="70"/>
      <c r="E210" s="70"/>
      <c r="F210" s="73" t="s">
        <v>146</v>
      </c>
      <c r="G210" s="70"/>
      <c r="H210" s="73">
        <v>180</v>
      </c>
      <c r="I210" s="73">
        <v>153</v>
      </c>
      <c r="J210" s="73">
        <v>130</v>
      </c>
      <c r="K210" s="73" t="s">
        <v>183</v>
      </c>
      <c r="L210" s="84"/>
    </row>
    <row r="211" s="104" customFormat="1" ht="42.75" spans="1:12">
      <c r="A211" s="73">
        <v>65</v>
      </c>
      <c r="B211" s="354" t="s">
        <v>4184</v>
      </c>
      <c r="C211" s="73" t="s">
        <v>4185</v>
      </c>
      <c r="D211" s="70" t="s">
        <v>4186</v>
      </c>
      <c r="E211" s="70" t="s">
        <v>4187</v>
      </c>
      <c r="F211" s="73" t="s">
        <v>146</v>
      </c>
      <c r="G211" s="70"/>
      <c r="H211" s="73">
        <v>1400</v>
      </c>
      <c r="I211" s="73">
        <v>1190</v>
      </c>
      <c r="J211" s="73">
        <v>1011</v>
      </c>
      <c r="K211" s="73" t="s">
        <v>183</v>
      </c>
      <c r="L211" s="84" t="s">
        <v>4188</v>
      </c>
    </row>
    <row r="212" s="104" customFormat="1" ht="28.5" spans="1:12">
      <c r="A212" s="73"/>
      <c r="B212" s="354" t="s">
        <v>4189</v>
      </c>
      <c r="C212" s="73" t="s">
        <v>4190</v>
      </c>
      <c r="D212" s="70"/>
      <c r="E212" s="70"/>
      <c r="F212" s="73" t="s">
        <v>146</v>
      </c>
      <c r="G212" s="70"/>
      <c r="H212" s="73">
        <v>420</v>
      </c>
      <c r="I212" s="73">
        <v>357</v>
      </c>
      <c r="J212" s="73">
        <v>303</v>
      </c>
      <c r="K212" s="73" t="s">
        <v>183</v>
      </c>
      <c r="L212" s="84"/>
    </row>
    <row r="213" s="104" customFormat="1" ht="42.75" spans="1:12">
      <c r="A213" s="73">
        <v>66</v>
      </c>
      <c r="B213" s="354" t="s">
        <v>4191</v>
      </c>
      <c r="C213" s="73" t="s">
        <v>4192</v>
      </c>
      <c r="D213" s="70" t="s">
        <v>4193</v>
      </c>
      <c r="E213" s="70" t="s">
        <v>4194</v>
      </c>
      <c r="F213" s="73" t="s">
        <v>146</v>
      </c>
      <c r="G213" s="70"/>
      <c r="H213" s="73">
        <v>1200</v>
      </c>
      <c r="I213" s="73">
        <v>1020</v>
      </c>
      <c r="J213" s="73">
        <v>867</v>
      </c>
      <c r="K213" s="73" t="s">
        <v>194</v>
      </c>
      <c r="L213" s="84"/>
    </row>
    <row r="214" s="104" customFormat="1" ht="28.5" spans="1:12">
      <c r="A214" s="73"/>
      <c r="B214" s="354" t="s">
        <v>4195</v>
      </c>
      <c r="C214" s="73" t="s">
        <v>4196</v>
      </c>
      <c r="D214" s="70"/>
      <c r="E214" s="70"/>
      <c r="F214" s="73" t="s">
        <v>146</v>
      </c>
      <c r="G214" s="70"/>
      <c r="H214" s="73">
        <v>360</v>
      </c>
      <c r="I214" s="73">
        <v>306</v>
      </c>
      <c r="J214" s="73">
        <v>260</v>
      </c>
      <c r="K214" s="73" t="s">
        <v>194</v>
      </c>
      <c r="L214" s="84"/>
    </row>
    <row r="215" s="104" customFormat="1" ht="42.75" spans="1:12">
      <c r="A215" s="73">
        <v>67</v>
      </c>
      <c r="B215" s="354" t="s">
        <v>4197</v>
      </c>
      <c r="C215" s="73" t="s">
        <v>4198</v>
      </c>
      <c r="D215" s="70" t="s">
        <v>4199</v>
      </c>
      <c r="E215" s="70" t="s">
        <v>4200</v>
      </c>
      <c r="F215" s="73" t="s">
        <v>146</v>
      </c>
      <c r="G215" s="70"/>
      <c r="H215" s="73">
        <v>900</v>
      </c>
      <c r="I215" s="73">
        <v>765</v>
      </c>
      <c r="J215" s="73">
        <v>650</v>
      </c>
      <c r="K215" s="73" t="s">
        <v>194</v>
      </c>
      <c r="L215" s="84"/>
    </row>
    <row r="216" s="104" customFormat="1" ht="28.5" spans="1:12">
      <c r="A216" s="73"/>
      <c r="B216" s="354" t="s">
        <v>4201</v>
      </c>
      <c r="C216" s="73" t="s">
        <v>4202</v>
      </c>
      <c r="D216" s="70"/>
      <c r="E216" s="70"/>
      <c r="F216" s="73" t="s">
        <v>146</v>
      </c>
      <c r="G216" s="70"/>
      <c r="H216" s="73">
        <v>270</v>
      </c>
      <c r="I216" s="73">
        <v>229</v>
      </c>
      <c r="J216" s="73">
        <v>195</v>
      </c>
      <c r="K216" s="73" t="s">
        <v>194</v>
      </c>
      <c r="L216" s="84"/>
    </row>
    <row r="217" s="104" customFormat="1" ht="42.75" spans="1:12">
      <c r="A217" s="73">
        <v>68</v>
      </c>
      <c r="B217" s="354" t="s">
        <v>4203</v>
      </c>
      <c r="C217" s="73" t="s">
        <v>4204</v>
      </c>
      <c r="D217" s="70" t="s">
        <v>4205</v>
      </c>
      <c r="E217" s="70" t="s">
        <v>4206</v>
      </c>
      <c r="F217" s="73" t="s">
        <v>146</v>
      </c>
      <c r="G217" s="70" t="s">
        <v>4207</v>
      </c>
      <c r="H217" s="73">
        <v>3100</v>
      </c>
      <c r="I217" s="73">
        <v>2635</v>
      </c>
      <c r="J217" s="73">
        <v>2239</v>
      </c>
      <c r="K217" s="73" t="s">
        <v>441</v>
      </c>
      <c r="L217" s="84" t="s">
        <v>4208</v>
      </c>
    </row>
    <row r="218" s="104" customFormat="1" ht="28.5" spans="1:12">
      <c r="A218" s="73"/>
      <c r="B218" s="354" t="s">
        <v>4209</v>
      </c>
      <c r="C218" s="73" t="s">
        <v>4210</v>
      </c>
      <c r="D218" s="70"/>
      <c r="E218" s="70"/>
      <c r="F218" s="73" t="s">
        <v>146</v>
      </c>
      <c r="G218" s="70"/>
      <c r="H218" s="73">
        <v>930</v>
      </c>
      <c r="I218" s="73">
        <v>790</v>
      </c>
      <c r="J218" s="73">
        <v>671</v>
      </c>
      <c r="K218" s="73" t="s">
        <v>441</v>
      </c>
      <c r="L218" s="84"/>
    </row>
    <row r="219" s="104" customFormat="1" ht="114" spans="1:12">
      <c r="A219" s="73">
        <v>69</v>
      </c>
      <c r="B219" s="354" t="s">
        <v>4211</v>
      </c>
      <c r="C219" s="73" t="s">
        <v>4212</v>
      </c>
      <c r="D219" s="70" t="s">
        <v>4213</v>
      </c>
      <c r="E219" s="70" t="s">
        <v>4206</v>
      </c>
      <c r="F219" s="73" t="s">
        <v>146</v>
      </c>
      <c r="G219" s="70" t="s">
        <v>4214</v>
      </c>
      <c r="H219" s="73">
        <v>3900</v>
      </c>
      <c r="I219" s="73">
        <v>3315</v>
      </c>
      <c r="J219" s="73">
        <v>2817</v>
      </c>
      <c r="K219" s="73" t="s">
        <v>183</v>
      </c>
      <c r="L219" s="73" t="s">
        <v>4215</v>
      </c>
    </row>
    <row r="220" s="104" customFormat="1" ht="28.5" spans="1:12">
      <c r="A220" s="73"/>
      <c r="B220" s="354" t="s">
        <v>4216</v>
      </c>
      <c r="C220" s="73" t="s">
        <v>4217</v>
      </c>
      <c r="D220" s="70"/>
      <c r="E220" s="70"/>
      <c r="F220" s="73" t="s">
        <v>146</v>
      </c>
      <c r="G220" s="70"/>
      <c r="H220" s="73">
        <v>1170</v>
      </c>
      <c r="I220" s="73">
        <v>994</v>
      </c>
      <c r="J220" s="73">
        <v>845</v>
      </c>
      <c r="K220" s="73" t="s">
        <v>183</v>
      </c>
      <c r="L220" s="84"/>
    </row>
    <row r="221" s="104" customFormat="1" ht="42.75" spans="1:12">
      <c r="A221" s="73">
        <v>70</v>
      </c>
      <c r="B221" s="354" t="s">
        <v>4218</v>
      </c>
      <c r="C221" s="73" t="s">
        <v>4219</v>
      </c>
      <c r="D221" s="70" t="s">
        <v>4220</v>
      </c>
      <c r="E221" s="70" t="s">
        <v>4221</v>
      </c>
      <c r="F221" s="73" t="s">
        <v>146</v>
      </c>
      <c r="G221" s="70"/>
      <c r="H221" s="73">
        <v>1250</v>
      </c>
      <c r="I221" s="73">
        <v>1062</v>
      </c>
      <c r="J221" s="73">
        <v>903</v>
      </c>
      <c r="K221" s="73" t="s">
        <v>194</v>
      </c>
      <c r="L221" s="84"/>
    </row>
    <row r="222" s="104" customFormat="1" ht="28.5" spans="1:12">
      <c r="A222" s="73"/>
      <c r="B222" s="354" t="s">
        <v>4222</v>
      </c>
      <c r="C222" s="73" t="s">
        <v>4223</v>
      </c>
      <c r="D222" s="70"/>
      <c r="E222" s="70"/>
      <c r="F222" s="73" t="s">
        <v>146</v>
      </c>
      <c r="G222" s="87"/>
      <c r="H222" s="73">
        <v>375</v>
      </c>
      <c r="I222" s="73">
        <v>318</v>
      </c>
      <c r="J222" s="73">
        <v>270</v>
      </c>
      <c r="K222" s="73" t="s">
        <v>194</v>
      </c>
      <c r="L222" s="84"/>
    </row>
    <row r="223" s="104" customFormat="1" ht="42.75" spans="1:12">
      <c r="A223" s="73">
        <v>71</v>
      </c>
      <c r="B223" s="354" t="s">
        <v>4224</v>
      </c>
      <c r="C223" s="73" t="s">
        <v>4225</v>
      </c>
      <c r="D223" s="70" t="s">
        <v>4226</v>
      </c>
      <c r="E223" s="70" t="s">
        <v>4227</v>
      </c>
      <c r="F223" s="73" t="s">
        <v>146</v>
      </c>
      <c r="G223" s="87" t="s">
        <v>4228</v>
      </c>
      <c r="H223" s="73" t="s">
        <v>351</v>
      </c>
      <c r="I223" s="73" t="s">
        <v>351</v>
      </c>
      <c r="J223" s="73" t="s">
        <v>351</v>
      </c>
      <c r="K223" s="73" t="s">
        <v>194</v>
      </c>
      <c r="L223" s="84"/>
    </row>
    <row r="224" s="104" customFormat="1" ht="28.5" spans="1:12">
      <c r="A224" s="73"/>
      <c r="B224" s="354" t="s">
        <v>4229</v>
      </c>
      <c r="C224" s="73" t="s">
        <v>4230</v>
      </c>
      <c r="D224" s="70"/>
      <c r="E224" s="70"/>
      <c r="F224" s="73" t="s">
        <v>146</v>
      </c>
      <c r="G224" s="70"/>
      <c r="H224" s="73" t="s">
        <v>351</v>
      </c>
      <c r="I224" s="73" t="s">
        <v>351</v>
      </c>
      <c r="J224" s="73" t="s">
        <v>351</v>
      </c>
      <c r="K224" s="73" t="s">
        <v>194</v>
      </c>
      <c r="L224" s="84"/>
    </row>
    <row r="225" s="104" customFormat="1" ht="42.75" spans="1:12">
      <c r="A225" s="73">
        <v>72</v>
      </c>
      <c r="B225" s="354" t="s">
        <v>4231</v>
      </c>
      <c r="C225" s="73" t="s">
        <v>4232</v>
      </c>
      <c r="D225" s="70" t="s">
        <v>4233</v>
      </c>
      <c r="E225" s="70" t="s">
        <v>4234</v>
      </c>
      <c r="F225" s="73" t="s">
        <v>146</v>
      </c>
      <c r="G225" s="70"/>
      <c r="H225" s="73">
        <v>500</v>
      </c>
      <c r="I225" s="73">
        <v>425</v>
      </c>
      <c r="J225" s="73">
        <v>361</v>
      </c>
      <c r="K225" s="73" t="s">
        <v>183</v>
      </c>
      <c r="L225" s="84" t="s">
        <v>4235</v>
      </c>
    </row>
    <row r="226" s="104" customFormat="1" ht="28.5" spans="1:12">
      <c r="A226" s="73"/>
      <c r="B226" s="354" t="s">
        <v>4236</v>
      </c>
      <c r="C226" s="73" t="s">
        <v>4237</v>
      </c>
      <c r="D226" s="70"/>
      <c r="E226" s="70"/>
      <c r="F226" s="73" t="s">
        <v>146</v>
      </c>
      <c r="G226" s="70"/>
      <c r="H226" s="73">
        <v>150</v>
      </c>
      <c r="I226" s="73">
        <v>127</v>
      </c>
      <c r="J226" s="73">
        <v>108</v>
      </c>
      <c r="K226" s="73" t="s">
        <v>183</v>
      </c>
      <c r="L226" s="84"/>
    </row>
    <row r="227" s="104" customFormat="1" ht="42.75" spans="1:12">
      <c r="A227" s="73"/>
      <c r="B227" s="354" t="s">
        <v>4238</v>
      </c>
      <c r="C227" s="73" t="s">
        <v>4239</v>
      </c>
      <c r="D227" s="70"/>
      <c r="E227" s="70"/>
      <c r="F227" s="73" t="s">
        <v>146</v>
      </c>
      <c r="G227" s="70"/>
      <c r="H227" s="73">
        <v>500</v>
      </c>
      <c r="I227" s="73">
        <v>425</v>
      </c>
      <c r="J227" s="73">
        <v>361</v>
      </c>
      <c r="K227" s="73" t="s">
        <v>183</v>
      </c>
      <c r="L227" s="84"/>
    </row>
    <row r="228" s="104" customFormat="1" ht="42.75" spans="1:12">
      <c r="A228" s="73">
        <v>73</v>
      </c>
      <c r="B228" s="354" t="s">
        <v>4240</v>
      </c>
      <c r="C228" s="73" t="s">
        <v>4241</v>
      </c>
      <c r="D228" s="70" t="s">
        <v>4242</v>
      </c>
      <c r="E228" s="70" t="s">
        <v>4243</v>
      </c>
      <c r="F228" s="73" t="s">
        <v>146</v>
      </c>
      <c r="G228" s="70"/>
      <c r="H228" s="73">
        <v>1000</v>
      </c>
      <c r="I228" s="73">
        <v>850</v>
      </c>
      <c r="J228" s="73">
        <v>722</v>
      </c>
      <c r="K228" s="73" t="s">
        <v>183</v>
      </c>
      <c r="L228" s="73" t="s">
        <v>4244</v>
      </c>
    </row>
    <row r="229" s="104" customFormat="1" ht="28.5" spans="1:12">
      <c r="A229" s="73"/>
      <c r="B229" s="354" t="s">
        <v>4245</v>
      </c>
      <c r="C229" s="73" t="s">
        <v>4246</v>
      </c>
      <c r="D229" s="70"/>
      <c r="E229" s="70"/>
      <c r="F229" s="73" t="s">
        <v>146</v>
      </c>
      <c r="G229" s="70"/>
      <c r="H229" s="73">
        <v>300</v>
      </c>
      <c r="I229" s="73">
        <v>255</v>
      </c>
      <c r="J229" s="73">
        <v>216</v>
      </c>
      <c r="K229" s="73" t="s">
        <v>183</v>
      </c>
      <c r="L229" s="84"/>
    </row>
    <row r="230" s="104" customFormat="1" ht="42.75" spans="1:12">
      <c r="A230" s="73">
        <v>74</v>
      </c>
      <c r="B230" s="354" t="s">
        <v>4247</v>
      </c>
      <c r="C230" s="73" t="s">
        <v>4248</v>
      </c>
      <c r="D230" s="70" t="s">
        <v>4249</v>
      </c>
      <c r="E230" s="70" t="s">
        <v>4250</v>
      </c>
      <c r="F230" s="73" t="s">
        <v>146</v>
      </c>
      <c r="G230" s="70"/>
      <c r="H230" s="73">
        <v>1200</v>
      </c>
      <c r="I230" s="73">
        <v>1020</v>
      </c>
      <c r="J230" s="73">
        <v>867</v>
      </c>
      <c r="K230" s="73" t="s">
        <v>183</v>
      </c>
      <c r="L230" s="73" t="s">
        <v>4251</v>
      </c>
    </row>
    <row r="231" s="104" customFormat="1" ht="28.5" spans="1:12">
      <c r="A231" s="73"/>
      <c r="B231" s="354" t="s">
        <v>4252</v>
      </c>
      <c r="C231" s="73" t="s">
        <v>4253</v>
      </c>
      <c r="D231" s="70"/>
      <c r="E231" s="70"/>
      <c r="F231" s="73" t="s">
        <v>146</v>
      </c>
      <c r="G231" s="70"/>
      <c r="H231" s="73">
        <v>360</v>
      </c>
      <c r="I231" s="73">
        <v>306</v>
      </c>
      <c r="J231" s="73">
        <v>260</v>
      </c>
      <c r="K231" s="73" t="s">
        <v>183</v>
      </c>
      <c r="L231" s="84"/>
    </row>
    <row r="232" s="104" customFormat="1" ht="28.5" spans="1:12">
      <c r="A232" s="73"/>
      <c r="B232" s="354" t="s">
        <v>4254</v>
      </c>
      <c r="C232" s="73" t="s">
        <v>4255</v>
      </c>
      <c r="D232" s="70"/>
      <c r="E232" s="70"/>
      <c r="F232" s="73" t="s">
        <v>146</v>
      </c>
      <c r="G232" s="70"/>
      <c r="H232" s="73">
        <v>1200</v>
      </c>
      <c r="I232" s="73">
        <v>1020</v>
      </c>
      <c r="J232" s="73">
        <v>867</v>
      </c>
      <c r="K232" s="73" t="s">
        <v>183</v>
      </c>
      <c r="L232" s="84"/>
    </row>
    <row r="233" s="104" customFormat="1" ht="42.75" spans="1:12">
      <c r="A233" s="73">
        <v>75</v>
      </c>
      <c r="B233" s="354" t="s">
        <v>4256</v>
      </c>
      <c r="C233" s="73" t="s">
        <v>4257</v>
      </c>
      <c r="D233" s="70" t="s">
        <v>4258</v>
      </c>
      <c r="E233" s="70" t="s">
        <v>4259</v>
      </c>
      <c r="F233" s="73" t="s">
        <v>146</v>
      </c>
      <c r="G233" s="70"/>
      <c r="H233" s="73">
        <v>2000</v>
      </c>
      <c r="I233" s="73">
        <v>1700</v>
      </c>
      <c r="J233" s="73">
        <v>1445</v>
      </c>
      <c r="K233" s="73" t="s">
        <v>183</v>
      </c>
      <c r="L233" s="73" t="s">
        <v>4260</v>
      </c>
    </row>
    <row r="234" s="104" customFormat="1" ht="28.5" spans="1:12">
      <c r="A234" s="73"/>
      <c r="B234" s="354" t="s">
        <v>4261</v>
      </c>
      <c r="C234" s="73" t="s">
        <v>4262</v>
      </c>
      <c r="D234" s="70"/>
      <c r="E234" s="70"/>
      <c r="F234" s="73" t="s">
        <v>146</v>
      </c>
      <c r="G234" s="70"/>
      <c r="H234" s="73">
        <v>600</v>
      </c>
      <c r="I234" s="73">
        <v>510</v>
      </c>
      <c r="J234" s="73">
        <v>433</v>
      </c>
      <c r="K234" s="73" t="s">
        <v>183</v>
      </c>
      <c r="L234" s="84"/>
    </row>
    <row r="235" s="104" customFormat="1" ht="42.75" spans="1:12">
      <c r="A235" s="73">
        <v>76</v>
      </c>
      <c r="B235" s="354" t="s">
        <v>4263</v>
      </c>
      <c r="C235" s="73" t="s">
        <v>4264</v>
      </c>
      <c r="D235" s="70" t="s">
        <v>4265</v>
      </c>
      <c r="E235" s="70" t="s">
        <v>4266</v>
      </c>
      <c r="F235" s="73" t="s">
        <v>146</v>
      </c>
      <c r="G235" s="70"/>
      <c r="H235" s="73">
        <v>1000</v>
      </c>
      <c r="I235" s="73">
        <v>850</v>
      </c>
      <c r="J235" s="73">
        <v>722</v>
      </c>
      <c r="K235" s="73" t="s">
        <v>194</v>
      </c>
      <c r="L235" s="84"/>
    </row>
    <row r="236" s="104" customFormat="1" ht="28.5" spans="1:12">
      <c r="A236" s="73"/>
      <c r="B236" s="354" t="s">
        <v>4267</v>
      </c>
      <c r="C236" s="73" t="s">
        <v>4268</v>
      </c>
      <c r="D236" s="70"/>
      <c r="E236" s="70"/>
      <c r="F236" s="73" t="s">
        <v>146</v>
      </c>
      <c r="G236" s="70"/>
      <c r="H236" s="73">
        <v>300</v>
      </c>
      <c r="I236" s="73">
        <v>255</v>
      </c>
      <c r="J236" s="73">
        <v>216</v>
      </c>
      <c r="K236" s="73" t="s">
        <v>194</v>
      </c>
      <c r="L236" s="84"/>
    </row>
    <row r="237" s="104" customFormat="1" ht="42.75" spans="1:12">
      <c r="A237" s="96">
        <v>77</v>
      </c>
      <c r="B237" s="354" t="s">
        <v>4269</v>
      </c>
      <c r="C237" s="73" t="s">
        <v>4270</v>
      </c>
      <c r="D237" s="70" t="s">
        <v>4271</v>
      </c>
      <c r="E237" s="70" t="s">
        <v>4272</v>
      </c>
      <c r="F237" s="73" t="s">
        <v>146</v>
      </c>
      <c r="G237" s="70" t="s">
        <v>4273</v>
      </c>
      <c r="H237" s="73">
        <v>2500</v>
      </c>
      <c r="I237" s="73">
        <v>2125</v>
      </c>
      <c r="J237" s="73">
        <v>1806</v>
      </c>
      <c r="K237" s="73" t="s">
        <v>194</v>
      </c>
      <c r="L237" s="84"/>
    </row>
    <row r="238" s="104" customFormat="1" ht="28.5" spans="1:12">
      <c r="A238" s="98"/>
      <c r="B238" s="354" t="s">
        <v>4274</v>
      </c>
      <c r="C238" s="73" t="s">
        <v>4275</v>
      </c>
      <c r="D238" s="70"/>
      <c r="E238" s="70"/>
      <c r="F238" s="73" t="s">
        <v>146</v>
      </c>
      <c r="G238" s="70"/>
      <c r="H238" s="73">
        <v>750</v>
      </c>
      <c r="I238" s="73">
        <v>637</v>
      </c>
      <c r="J238" s="73">
        <v>541</v>
      </c>
      <c r="K238" s="73" t="s">
        <v>194</v>
      </c>
      <c r="L238" s="84"/>
    </row>
    <row r="239" s="104" customFormat="1" ht="28.5" spans="1:12">
      <c r="A239" s="73">
        <v>77</v>
      </c>
      <c r="B239" s="354" t="s">
        <v>4276</v>
      </c>
      <c r="C239" s="73" t="s">
        <v>4277</v>
      </c>
      <c r="D239" s="70"/>
      <c r="E239" s="70"/>
      <c r="F239" s="73" t="s">
        <v>146</v>
      </c>
      <c r="G239" s="70"/>
      <c r="H239" s="73">
        <v>2500</v>
      </c>
      <c r="I239" s="73">
        <v>2125</v>
      </c>
      <c r="J239" s="73">
        <v>1806</v>
      </c>
      <c r="K239" s="73" t="s">
        <v>194</v>
      </c>
      <c r="L239" s="102"/>
    </row>
    <row r="240" s="104" customFormat="1" ht="57" spans="1:12">
      <c r="A240" s="73">
        <v>78</v>
      </c>
      <c r="B240" s="354" t="s">
        <v>4278</v>
      </c>
      <c r="C240" s="73" t="s">
        <v>4279</v>
      </c>
      <c r="D240" s="70" t="s">
        <v>4280</v>
      </c>
      <c r="E240" s="70" t="s">
        <v>4281</v>
      </c>
      <c r="F240" s="73" t="s">
        <v>146</v>
      </c>
      <c r="G240" s="70"/>
      <c r="H240" s="73">
        <v>1100</v>
      </c>
      <c r="I240" s="73">
        <v>935</v>
      </c>
      <c r="J240" s="73">
        <v>794</v>
      </c>
      <c r="K240" s="73" t="s">
        <v>183</v>
      </c>
      <c r="L240" s="73" t="s">
        <v>4282</v>
      </c>
    </row>
    <row r="241" s="104" customFormat="1" ht="28.5" spans="1:12">
      <c r="A241" s="73"/>
      <c r="B241" s="354" t="s">
        <v>4283</v>
      </c>
      <c r="C241" s="73" t="s">
        <v>4284</v>
      </c>
      <c r="D241" s="70"/>
      <c r="E241" s="70"/>
      <c r="F241" s="73" t="s">
        <v>146</v>
      </c>
      <c r="G241" s="70"/>
      <c r="H241" s="73">
        <v>330</v>
      </c>
      <c r="I241" s="73">
        <v>280</v>
      </c>
      <c r="J241" s="73">
        <v>238</v>
      </c>
      <c r="K241" s="73" t="s">
        <v>183</v>
      </c>
      <c r="L241" s="84"/>
    </row>
    <row r="242" s="104" customFormat="1" ht="42.75" spans="1:12">
      <c r="A242" s="73">
        <v>79</v>
      </c>
      <c r="B242" s="354" t="s">
        <v>4285</v>
      </c>
      <c r="C242" s="73" t="s">
        <v>4286</v>
      </c>
      <c r="D242" s="70" t="s">
        <v>4287</v>
      </c>
      <c r="E242" s="70" t="s">
        <v>4288</v>
      </c>
      <c r="F242" s="73" t="s">
        <v>146</v>
      </c>
      <c r="G242" s="70"/>
      <c r="H242" s="73">
        <v>900</v>
      </c>
      <c r="I242" s="73">
        <v>765</v>
      </c>
      <c r="J242" s="73">
        <v>650</v>
      </c>
      <c r="K242" s="73" t="s">
        <v>183</v>
      </c>
      <c r="L242" s="73" t="s">
        <v>4289</v>
      </c>
    </row>
    <row r="243" s="104" customFormat="1" ht="28.5" spans="1:12">
      <c r="A243" s="73"/>
      <c r="B243" s="354" t="s">
        <v>4290</v>
      </c>
      <c r="C243" s="73" t="s">
        <v>4291</v>
      </c>
      <c r="D243" s="70"/>
      <c r="E243" s="70"/>
      <c r="F243" s="73" t="s">
        <v>146</v>
      </c>
      <c r="G243" s="70"/>
      <c r="H243" s="73">
        <v>270</v>
      </c>
      <c r="I243" s="73">
        <v>229</v>
      </c>
      <c r="J243" s="73">
        <v>195</v>
      </c>
      <c r="K243" s="73" t="s">
        <v>183</v>
      </c>
      <c r="L243" s="84"/>
    </row>
    <row r="244" s="104" customFormat="1" ht="42.75" spans="1:12">
      <c r="A244" s="73">
        <v>80</v>
      </c>
      <c r="B244" s="354" t="s">
        <v>4292</v>
      </c>
      <c r="C244" s="73" t="s">
        <v>4293</v>
      </c>
      <c r="D244" s="70" t="s">
        <v>4294</v>
      </c>
      <c r="E244" s="70" t="s">
        <v>4295</v>
      </c>
      <c r="F244" s="73" t="s">
        <v>146</v>
      </c>
      <c r="G244" s="70"/>
      <c r="H244" s="73">
        <v>800</v>
      </c>
      <c r="I244" s="73">
        <v>680</v>
      </c>
      <c r="J244" s="73">
        <v>578</v>
      </c>
      <c r="K244" s="73" t="s">
        <v>183</v>
      </c>
      <c r="L244" s="73" t="s">
        <v>4296</v>
      </c>
    </row>
    <row r="245" s="104" customFormat="1" ht="28.5" spans="1:12">
      <c r="A245" s="73"/>
      <c r="B245" s="354" t="s">
        <v>4297</v>
      </c>
      <c r="C245" s="73" t="s">
        <v>4298</v>
      </c>
      <c r="D245" s="70"/>
      <c r="E245" s="70"/>
      <c r="F245" s="73" t="s">
        <v>146</v>
      </c>
      <c r="G245" s="70"/>
      <c r="H245" s="73">
        <v>240</v>
      </c>
      <c r="I245" s="73">
        <v>204</v>
      </c>
      <c r="J245" s="73">
        <v>173</v>
      </c>
      <c r="K245" s="73" t="s">
        <v>183</v>
      </c>
      <c r="L245" s="84"/>
    </row>
    <row r="246" s="104" customFormat="1" ht="28.5" spans="1:12">
      <c r="A246" s="73"/>
      <c r="B246" s="354" t="s">
        <v>4299</v>
      </c>
      <c r="C246" s="73" t="s">
        <v>4300</v>
      </c>
      <c r="D246" s="70"/>
      <c r="E246" s="70"/>
      <c r="F246" s="73" t="s">
        <v>146</v>
      </c>
      <c r="G246" s="70"/>
      <c r="H246" s="73">
        <v>800</v>
      </c>
      <c r="I246" s="73">
        <v>680</v>
      </c>
      <c r="J246" s="73">
        <v>578</v>
      </c>
      <c r="K246" s="73" t="s">
        <v>183</v>
      </c>
      <c r="L246" s="84"/>
    </row>
    <row r="247" s="104" customFormat="1" ht="42.75" spans="1:12">
      <c r="A247" s="73">
        <v>81</v>
      </c>
      <c r="B247" s="354" t="s">
        <v>4301</v>
      </c>
      <c r="C247" s="73" t="s">
        <v>4302</v>
      </c>
      <c r="D247" s="70" t="s">
        <v>4303</v>
      </c>
      <c r="E247" s="70" t="s">
        <v>4304</v>
      </c>
      <c r="F247" s="73" t="s">
        <v>146</v>
      </c>
      <c r="G247" s="70"/>
      <c r="H247" s="73">
        <v>600</v>
      </c>
      <c r="I247" s="73">
        <v>510</v>
      </c>
      <c r="J247" s="73">
        <v>433</v>
      </c>
      <c r="K247" s="73" t="s">
        <v>194</v>
      </c>
      <c r="L247" s="73" t="s">
        <v>4305</v>
      </c>
    </row>
    <row r="248" s="104" customFormat="1" ht="28.5" spans="1:12">
      <c r="A248" s="73"/>
      <c r="B248" s="354" t="s">
        <v>4306</v>
      </c>
      <c r="C248" s="73" t="s">
        <v>4307</v>
      </c>
      <c r="D248" s="70"/>
      <c r="E248" s="70"/>
      <c r="F248" s="73" t="s">
        <v>146</v>
      </c>
      <c r="G248" s="70"/>
      <c r="H248" s="73">
        <v>180</v>
      </c>
      <c r="I248" s="73">
        <v>153</v>
      </c>
      <c r="J248" s="73">
        <v>130</v>
      </c>
      <c r="K248" s="73" t="s">
        <v>194</v>
      </c>
      <c r="L248" s="84"/>
    </row>
    <row r="249" s="104" customFormat="1" ht="57" spans="1:12">
      <c r="A249" s="73">
        <v>82</v>
      </c>
      <c r="B249" s="354" t="s">
        <v>4308</v>
      </c>
      <c r="C249" s="73" t="s">
        <v>4309</v>
      </c>
      <c r="D249" s="70" t="s">
        <v>4310</v>
      </c>
      <c r="E249" s="70" t="s">
        <v>4304</v>
      </c>
      <c r="F249" s="73" t="s">
        <v>146</v>
      </c>
      <c r="G249" s="70" t="s">
        <v>4311</v>
      </c>
      <c r="H249" s="73">
        <v>1000</v>
      </c>
      <c r="I249" s="73">
        <v>850</v>
      </c>
      <c r="J249" s="73">
        <v>722</v>
      </c>
      <c r="K249" s="73" t="s">
        <v>194</v>
      </c>
      <c r="L249" s="73" t="s">
        <v>4312</v>
      </c>
    </row>
    <row r="250" s="104" customFormat="1" ht="28.5" spans="1:12">
      <c r="A250" s="73"/>
      <c r="B250" s="354" t="s">
        <v>4313</v>
      </c>
      <c r="C250" s="73" t="s">
        <v>4314</v>
      </c>
      <c r="D250" s="70"/>
      <c r="E250" s="70"/>
      <c r="F250" s="73" t="s">
        <v>146</v>
      </c>
      <c r="G250" s="70"/>
      <c r="H250" s="73">
        <v>300</v>
      </c>
      <c r="I250" s="73">
        <v>255</v>
      </c>
      <c r="J250" s="73">
        <v>216</v>
      </c>
      <c r="K250" s="73" t="s">
        <v>194</v>
      </c>
      <c r="L250" s="84"/>
    </row>
    <row r="251" s="104" customFormat="1" ht="42.75" spans="1:12">
      <c r="A251" s="73">
        <v>83</v>
      </c>
      <c r="B251" s="354" t="s">
        <v>4315</v>
      </c>
      <c r="C251" s="73" t="s">
        <v>4316</v>
      </c>
      <c r="D251" s="70" t="s">
        <v>4317</v>
      </c>
      <c r="E251" s="70" t="s">
        <v>4318</v>
      </c>
      <c r="F251" s="73" t="s">
        <v>146</v>
      </c>
      <c r="G251" s="70"/>
      <c r="H251" s="73">
        <v>1000</v>
      </c>
      <c r="I251" s="73">
        <v>850</v>
      </c>
      <c r="J251" s="73">
        <v>722</v>
      </c>
      <c r="K251" s="73" t="s">
        <v>4319</v>
      </c>
      <c r="L251" s="73" t="s">
        <v>4320</v>
      </c>
    </row>
    <row r="252" s="104" customFormat="1" ht="28.5" spans="1:12">
      <c r="A252" s="73"/>
      <c r="B252" s="354" t="s">
        <v>4321</v>
      </c>
      <c r="C252" s="73" t="s">
        <v>4322</v>
      </c>
      <c r="D252" s="70"/>
      <c r="E252" s="70"/>
      <c r="F252" s="73" t="s">
        <v>146</v>
      </c>
      <c r="G252" s="70"/>
      <c r="H252" s="73">
        <v>300</v>
      </c>
      <c r="I252" s="73">
        <v>255</v>
      </c>
      <c r="J252" s="73">
        <v>216</v>
      </c>
      <c r="K252" s="73" t="s">
        <v>4319</v>
      </c>
      <c r="L252" s="84"/>
    </row>
    <row r="253" s="104" customFormat="1" ht="28.5" spans="1:12">
      <c r="A253" s="73"/>
      <c r="B253" s="354" t="s">
        <v>4323</v>
      </c>
      <c r="C253" s="73" t="s">
        <v>4324</v>
      </c>
      <c r="D253" s="70"/>
      <c r="E253" s="70"/>
      <c r="F253" s="73" t="s">
        <v>146</v>
      </c>
      <c r="G253" s="70"/>
      <c r="H253" s="73">
        <v>1000</v>
      </c>
      <c r="I253" s="73">
        <v>850</v>
      </c>
      <c r="J253" s="73">
        <v>722</v>
      </c>
      <c r="K253" s="73" t="s">
        <v>4319</v>
      </c>
      <c r="L253" s="84"/>
    </row>
    <row r="254" s="104" customFormat="1" ht="28.5" spans="1:12">
      <c r="A254" s="73"/>
      <c r="B254" s="354" t="s">
        <v>4325</v>
      </c>
      <c r="C254" s="73" t="s">
        <v>4326</v>
      </c>
      <c r="D254" s="70"/>
      <c r="E254" s="70"/>
      <c r="F254" s="73" t="s">
        <v>146</v>
      </c>
      <c r="G254" s="70"/>
      <c r="H254" s="73">
        <v>1000</v>
      </c>
      <c r="I254" s="73">
        <v>850</v>
      </c>
      <c r="J254" s="73">
        <v>722</v>
      </c>
      <c r="K254" s="73" t="s">
        <v>4319</v>
      </c>
      <c r="L254" s="84"/>
    </row>
    <row r="255" s="104" customFormat="1" ht="42.75" spans="1:12">
      <c r="A255" s="73">
        <v>84</v>
      </c>
      <c r="B255" s="354" t="s">
        <v>4327</v>
      </c>
      <c r="C255" s="73" t="s">
        <v>4328</v>
      </c>
      <c r="D255" s="70" t="s">
        <v>4329</v>
      </c>
      <c r="E255" s="70" t="s">
        <v>4330</v>
      </c>
      <c r="F255" s="73" t="s">
        <v>146</v>
      </c>
      <c r="G255" s="70"/>
      <c r="H255" s="73">
        <v>700</v>
      </c>
      <c r="I255" s="73">
        <v>595</v>
      </c>
      <c r="J255" s="73">
        <v>505</v>
      </c>
      <c r="K255" s="73" t="s">
        <v>441</v>
      </c>
      <c r="L255" s="73" t="s">
        <v>4331</v>
      </c>
    </row>
    <row r="256" s="104" customFormat="1" ht="28.5" spans="1:12">
      <c r="A256" s="73"/>
      <c r="B256" s="354" t="s">
        <v>4332</v>
      </c>
      <c r="C256" s="73" t="s">
        <v>4333</v>
      </c>
      <c r="D256" s="70"/>
      <c r="E256" s="70"/>
      <c r="F256" s="73" t="s">
        <v>146</v>
      </c>
      <c r="G256" s="70"/>
      <c r="H256" s="73">
        <v>210</v>
      </c>
      <c r="I256" s="73">
        <v>178</v>
      </c>
      <c r="J256" s="73">
        <v>151</v>
      </c>
      <c r="K256" s="73" t="s">
        <v>441</v>
      </c>
      <c r="L256" s="84"/>
    </row>
    <row r="257" s="104" customFormat="1" ht="28.5" spans="1:12">
      <c r="A257" s="73"/>
      <c r="B257" s="354" t="s">
        <v>4334</v>
      </c>
      <c r="C257" s="73" t="s">
        <v>4335</v>
      </c>
      <c r="D257" s="70"/>
      <c r="E257" s="70"/>
      <c r="F257" s="73" t="s">
        <v>146</v>
      </c>
      <c r="G257" s="70"/>
      <c r="H257" s="73">
        <v>350</v>
      </c>
      <c r="I257" s="73">
        <v>297</v>
      </c>
      <c r="J257" s="73">
        <v>252</v>
      </c>
      <c r="K257" s="73" t="s">
        <v>441</v>
      </c>
      <c r="L257" s="84"/>
    </row>
    <row r="258" s="104" customFormat="1" ht="42.75" spans="1:12">
      <c r="A258" s="73">
        <v>85</v>
      </c>
      <c r="B258" s="354" t="s">
        <v>4336</v>
      </c>
      <c r="C258" s="73" t="s">
        <v>4337</v>
      </c>
      <c r="D258" s="70" t="s">
        <v>4338</v>
      </c>
      <c r="E258" s="70" t="s">
        <v>4339</v>
      </c>
      <c r="F258" s="73" t="s">
        <v>146</v>
      </c>
      <c r="G258" s="70"/>
      <c r="H258" s="73">
        <v>1000</v>
      </c>
      <c r="I258" s="73">
        <v>850</v>
      </c>
      <c r="J258" s="73">
        <v>722</v>
      </c>
      <c r="K258" s="73" t="s">
        <v>183</v>
      </c>
      <c r="L258" s="73" t="s">
        <v>4340</v>
      </c>
    </row>
    <row r="259" s="104" customFormat="1" ht="28.5" spans="1:12">
      <c r="A259" s="73"/>
      <c r="B259" s="354" t="s">
        <v>4341</v>
      </c>
      <c r="C259" s="73" t="s">
        <v>4342</v>
      </c>
      <c r="D259" s="70"/>
      <c r="E259" s="70"/>
      <c r="F259" s="73" t="s">
        <v>146</v>
      </c>
      <c r="G259" s="70"/>
      <c r="H259" s="73">
        <v>300</v>
      </c>
      <c r="I259" s="73">
        <v>255</v>
      </c>
      <c r="J259" s="73">
        <v>216</v>
      </c>
      <c r="K259" s="73" t="s">
        <v>183</v>
      </c>
      <c r="L259" s="84"/>
    </row>
    <row r="260" s="104" customFormat="1" ht="28.5" spans="1:12">
      <c r="A260" s="73"/>
      <c r="B260" s="354" t="s">
        <v>4343</v>
      </c>
      <c r="C260" s="73" t="s">
        <v>4344</v>
      </c>
      <c r="D260" s="70"/>
      <c r="E260" s="70"/>
      <c r="F260" s="73" t="s">
        <v>146</v>
      </c>
      <c r="G260" s="70"/>
      <c r="H260" s="73">
        <v>700</v>
      </c>
      <c r="I260" s="73">
        <v>595</v>
      </c>
      <c r="J260" s="73">
        <v>505</v>
      </c>
      <c r="K260" s="73" t="s">
        <v>183</v>
      </c>
      <c r="L260" s="84"/>
    </row>
    <row r="261" s="104" customFormat="1" ht="42.75" spans="1:12">
      <c r="A261" s="73">
        <v>86</v>
      </c>
      <c r="B261" s="354" t="s">
        <v>4345</v>
      </c>
      <c r="C261" s="73" t="s">
        <v>4346</v>
      </c>
      <c r="D261" s="70" t="s">
        <v>4347</v>
      </c>
      <c r="E261" s="70" t="s">
        <v>4348</v>
      </c>
      <c r="F261" s="73" t="s">
        <v>3995</v>
      </c>
      <c r="G261" s="70"/>
      <c r="H261" s="73">
        <v>280</v>
      </c>
      <c r="I261" s="73">
        <v>238</v>
      </c>
      <c r="J261" s="73">
        <v>202</v>
      </c>
      <c r="K261" s="73" t="s">
        <v>441</v>
      </c>
      <c r="L261" s="73" t="s">
        <v>4349</v>
      </c>
    </row>
    <row r="262" s="104" customFormat="1" ht="28.5" spans="1:12">
      <c r="A262" s="73"/>
      <c r="B262" s="354" t="s">
        <v>4350</v>
      </c>
      <c r="C262" s="73" t="s">
        <v>4351</v>
      </c>
      <c r="D262" s="70"/>
      <c r="E262" s="70"/>
      <c r="F262" s="73" t="s">
        <v>3995</v>
      </c>
      <c r="G262" s="70"/>
      <c r="H262" s="73">
        <v>84</v>
      </c>
      <c r="I262" s="73">
        <v>71</v>
      </c>
      <c r="J262" s="73">
        <v>60</v>
      </c>
      <c r="K262" s="73" t="s">
        <v>441</v>
      </c>
      <c r="L262" s="84"/>
    </row>
    <row r="263" s="104" customFormat="1" ht="42.75" spans="1:12">
      <c r="A263" s="73">
        <v>87</v>
      </c>
      <c r="B263" s="354" t="s">
        <v>4352</v>
      </c>
      <c r="C263" s="73" t="s">
        <v>4353</v>
      </c>
      <c r="D263" s="70" t="s">
        <v>4354</v>
      </c>
      <c r="E263" s="70" t="s">
        <v>4348</v>
      </c>
      <c r="F263" s="73" t="s">
        <v>3995</v>
      </c>
      <c r="G263" s="70" t="s">
        <v>4355</v>
      </c>
      <c r="H263" s="73">
        <v>400</v>
      </c>
      <c r="I263" s="73">
        <v>340</v>
      </c>
      <c r="J263" s="73">
        <v>289</v>
      </c>
      <c r="K263" s="73" t="s">
        <v>441</v>
      </c>
      <c r="L263" s="84" t="s">
        <v>4356</v>
      </c>
    </row>
    <row r="264" s="104" customFormat="1" ht="28.5" spans="1:12">
      <c r="A264" s="73"/>
      <c r="B264" s="354" t="s">
        <v>4357</v>
      </c>
      <c r="C264" s="73" t="s">
        <v>4358</v>
      </c>
      <c r="D264" s="70"/>
      <c r="E264" s="70"/>
      <c r="F264" s="73" t="s">
        <v>3995</v>
      </c>
      <c r="G264" s="70"/>
      <c r="H264" s="73">
        <v>120</v>
      </c>
      <c r="I264" s="73">
        <v>102</v>
      </c>
      <c r="J264" s="73">
        <v>86</v>
      </c>
      <c r="K264" s="73" t="s">
        <v>441</v>
      </c>
      <c r="L264" s="84"/>
    </row>
    <row r="265" s="104" customFormat="1" ht="42.75" spans="1:12">
      <c r="A265" s="73">
        <v>88</v>
      </c>
      <c r="B265" s="354" t="s">
        <v>4359</v>
      </c>
      <c r="C265" s="73" t="s">
        <v>4360</v>
      </c>
      <c r="D265" s="70" t="s">
        <v>4361</v>
      </c>
      <c r="E265" s="70" t="s">
        <v>4362</v>
      </c>
      <c r="F265" s="73" t="s">
        <v>3995</v>
      </c>
      <c r="G265" s="70" t="s">
        <v>4363</v>
      </c>
      <c r="H265" s="73">
        <v>300</v>
      </c>
      <c r="I265" s="73">
        <v>255</v>
      </c>
      <c r="J265" s="73">
        <v>216</v>
      </c>
      <c r="K265" s="73" t="s">
        <v>441</v>
      </c>
      <c r="L265" s="73" t="s">
        <v>4364</v>
      </c>
    </row>
    <row r="266" s="104" customFormat="1" ht="28.5" spans="1:12">
      <c r="A266" s="73"/>
      <c r="B266" s="354" t="s">
        <v>4365</v>
      </c>
      <c r="C266" s="73" t="s">
        <v>4366</v>
      </c>
      <c r="D266" s="70"/>
      <c r="E266" s="70"/>
      <c r="F266" s="73" t="s">
        <v>3995</v>
      </c>
      <c r="G266" s="70"/>
      <c r="H266" s="73">
        <v>90</v>
      </c>
      <c r="I266" s="73">
        <v>76</v>
      </c>
      <c r="J266" s="73">
        <v>65</v>
      </c>
      <c r="K266" s="73" t="s">
        <v>441</v>
      </c>
      <c r="L266" s="84"/>
    </row>
    <row r="267" s="104" customFormat="1" ht="42.75" spans="1:12">
      <c r="A267" s="73">
        <v>89</v>
      </c>
      <c r="B267" s="354" t="s">
        <v>4367</v>
      </c>
      <c r="C267" s="73" t="s">
        <v>4368</v>
      </c>
      <c r="D267" s="70" t="s">
        <v>4369</v>
      </c>
      <c r="E267" s="70" t="s">
        <v>4362</v>
      </c>
      <c r="F267" s="73" t="s">
        <v>146</v>
      </c>
      <c r="G267" s="70"/>
      <c r="H267" s="73">
        <v>1000</v>
      </c>
      <c r="I267" s="73">
        <v>850</v>
      </c>
      <c r="J267" s="73">
        <v>722</v>
      </c>
      <c r="K267" s="73" t="s">
        <v>183</v>
      </c>
      <c r="L267" s="73" t="s">
        <v>4370</v>
      </c>
    </row>
    <row r="268" s="104" customFormat="1" ht="28.5" spans="1:12">
      <c r="A268" s="73"/>
      <c r="B268" s="354" t="s">
        <v>4371</v>
      </c>
      <c r="C268" s="73" t="s">
        <v>4372</v>
      </c>
      <c r="D268" s="70"/>
      <c r="E268" s="70"/>
      <c r="F268" s="73" t="s">
        <v>146</v>
      </c>
      <c r="G268" s="70"/>
      <c r="H268" s="73">
        <v>300</v>
      </c>
      <c r="I268" s="73">
        <v>255</v>
      </c>
      <c r="J268" s="73">
        <v>216</v>
      </c>
      <c r="K268" s="73" t="s">
        <v>183</v>
      </c>
      <c r="L268" s="84"/>
    </row>
    <row r="269" s="104" customFormat="1" ht="42.75" spans="1:12">
      <c r="A269" s="73">
        <v>90</v>
      </c>
      <c r="B269" s="354" t="s">
        <v>4373</v>
      </c>
      <c r="C269" s="73" t="s">
        <v>4374</v>
      </c>
      <c r="D269" s="70" t="s">
        <v>4375</v>
      </c>
      <c r="E269" s="70" t="s">
        <v>4376</v>
      </c>
      <c r="F269" s="73" t="s">
        <v>146</v>
      </c>
      <c r="G269" s="70"/>
      <c r="H269" s="73">
        <v>700</v>
      </c>
      <c r="I269" s="73">
        <v>595</v>
      </c>
      <c r="J269" s="73">
        <v>505</v>
      </c>
      <c r="K269" s="73" t="s">
        <v>183</v>
      </c>
      <c r="L269" s="84" t="s">
        <v>4377</v>
      </c>
    </row>
    <row r="270" s="104" customFormat="1" ht="28.5" spans="1:12">
      <c r="A270" s="73"/>
      <c r="B270" s="354" t="s">
        <v>4378</v>
      </c>
      <c r="C270" s="73" t="s">
        <v>4379</v>
      </c>
      <c r="D270" s="70"/>
      <c r="E270" s="70"/>
      <c r="F270" s="73" t="s">
        <v>146</v>
      </c>
      <c r="G270" s="70"/>
      <c r="H270" s="73">
        <v>210</v>
      </c>
      <c r="I270" s="73">
        <v>178</v>
      </c>
      <c r="J270" s="73">
        <v>151</v>
      </c>
      <c r="K270" s="73" t="s">
        <v>183</v>
      </c>
      <c r="L270" s="84"/>
    </row>
    <row r="271" s="104" customFormat="1" ht="28.5" spans="1:12">
      <c r="A271" s="73">
        <v>91</v>
      </c>
      <c r="B271" s="354" t="s">
        <v>4380</v>
      </c>
      <c r="C271" s="73" t="s">
        <v>4381</v>
      </c>
      <c r="D271" s="70" t="s">
        <v>4382</v>
      </c>
      <c r="E271" s="70" t="s">
        <v>4383</v>
      </c>
      <c r="F271" s="73" t="s">
        <v>146</v>
      </c>
      <c r="G271" s="70"/>
      <c r="H271" s="73">
        <v>300</v>
      </c>
      <c r="I271" s="73">
        <v>255</v>
      </c>
      <c r="J271" s="73">
        <v>216</v>
      </c>
      <c r="K271" s="73" t="s">
        <v>194</v>
      </c>
      <c r="L271" s="84"/>
    </row>
    <row r="272" s="104" customFormat="1" ht="28.5" spans="1:12">
      <c r="A272" s="73"/>
      <c r="B272" s="354" t="s">
        <v>4384</v>
      </c>
      <c r="C272" s="73" t="s">
        <v>4385</v>
      </c>
      <c r="D272" s="70"/>
      <c r="E272" s="70"/>
      <c r="F272" s="73" t="s">
        <v>146</v>
      </c>
      <c r="G272" s="70"/>
      <c r="H272" s="73">
        <v>90</v>
      </c>
      <c r="I272" s="73">
        <v>76</v>
      </c>
      <c r="J272" s="73">
        <v>65</v>
      </c>
      <c r="K272" s="73" t="s">
        <v>194</v>
      </c>
      <c r="L272" s="84"/>
    </row>
    <row r="273" s="104" customFormat="1" ht="42.75" spans="1:12">
      <c r="A273" s="73">
        <v>92</v>
      </c>
      <c r="B273" s="354" t="s">
        <v>4386</v>
      </c>
      <c r="C273" s="73" t="s">
        <v>4387</v>
      </c>
      <c r="D273" s="70" t="s">
        <v>4388</v>
      </c>
      <c r="E273" s="70" t="s">
        <v>4389</v>
      </c>
      <c r="F273" s="73" t="s">
        <v>146</v>
      </c>
      <c r="G273" s="70"/>
      <c r="H273" s="73">
        <v>200</v>
      </c>
      <c r="I273" s="73">
        <v>170</v>
      </c>
      <c r="J273" s="73">
        <v>144</v>
      </c>
      <c r="K273" s="73" t="s">
        <v>183</v>
      </c>
      <c r="L273" s="73" t="s">
        <v>4390</v>
      </c>
    </row>
    <row r="274" s="104" customFormat="1" ht="28.5" spans="1:12">
      <c r="A274" s="73"/>
      <c r="B274" s="354" t="s">
        <v>4391</v>
      </c>
      <c r="C274" s="73" t="s">
        <v>4392</v>
      </c>
      <c r="D274" s="70"/>
      <c r="E274" s="70"/>
      <c r="F274" s="73" t="s">
        <v>146</v>
      </c>
      <c r="G274" s="70"/>
      <c r="H274" s="73">
        <v>60</v>
      </c>
      <c r="I274" s="73">
        <v>51</v>
      </c>
      <c r="J274" s="73">
        <v>43</v>
      </c>
      <c r="K274" s="73"/>
      <c r="L274" s="84"/>
    </row>
    <row r="275" s="104" customFormat="1" ht="42.75" spans="1:12">
      <c r="A275" s="73">
        <v>93</v>
      </c>
      <c r="B275" s="354" t="s">
        <v>4393</v>
      </c>
      <c r="C275" s="73" t="s">
        <v>4394</v>
      </c>
      <c r="D275" s="70" t="s">
        <v>4395</v>
      </c>
      <c r="E275" s="70" t="s">
        <v>4396</v>
      </c>
      <c r="F275" s="73" t="s">
        <v>146</v>
      </c>
      <c r="G275" s="70"/>
      <c r="H275" s="73">
        <v>1420</v>
      </c>
      <c r="I275" s="73">
        <v>1207</v>
      </c>
      <c r="J275" s="73">
        <v>1025</v>
      </c>
      <c r="K275" s="73" t="s">
        <v>183</v>
      </c>
      <c r="L275" s="73" t="s">
        <v>4397</v>
      </c>
    </row>
    <row r="276" s="104" customFormat="1" ht="28.5" spans="1:12">
      <c r="A276" s="73"/>
      <c r="B276" s="354" t="s">
        <v>4398</v>
      </c>
      <c r="C276" s="73" t="s">
        <v>4399</v>
      </c>
      <c r="D276" s="70"/>
      <c r="E276" s="70"/>
      <c r="F276" s="73" t="s">
        <v>146</v>
      </c>
      <c r="G276" s="70"/>
      <c r="H276" s="73">
        <v>426</v>
      </c>
      <c r="I276" s="73">
        <v>362</v>
      </c>
      <c r="J276" s="73">
        <v>307</v>
      </c>
      <c r="K276" s="73" t="s">
        <v>183</v>
      </c>
      <c r="L276" s="84"/>
    </row>
    <row r="277" s="104" customFormat="1" ht="85.5" spans="1:12">
      <c r="A277" s="73">
        <v>94</v>
      </c>
      <c r="B277" s="354" t="s">
        <v>4400</v>
      </c>
      <c r="C277" s="73" t="s">
        <v>4401</v>
      </c>
      <c r="D277" s="70" t="s">
        <v>4402</v>
      </c>
      <c r="E277" s="70" t="s">
        <v>4403</v>
      </c>
      <c r="F277" s="73" t="s">
        <v>146</v>
      </c>
      <c r="G277" s="112"/>
      <c r="H277" s="73" t="s">
        <v>4404</v>
      </c>
      <c r="I277" s="73" t="s">
        <v>4404</v>
      </c>
      <c r="J277" s="73" t="s">
        <v>4404</v>
      </c>
      <c r="K277" s="73" t="s">
        <v>194</v>
      </c>
      <c r="L277" s="73" t="s">
        <v>4405</v>
      </c>
    </row>
    <row r="278" s="104" customFormat="1" ht="42.75" spans="1:12">
      <c r="A278" s="73">
        <v>95</v>
      </c>
      <c r="B278" s="354" t="s">
        <v>4406</v>
      </c>
      <c r="C278" s="73" t="s">
        <v>4407</v>
      </c>
      <c r="D278" s="70" t="s">
        <v>4408</v>
      </c>
      <c r="E278" s="70" t="s">
        <v>4409</v>
      </c>
      <c r="F278" s="73" t="s">
        <v>146</v>
      </c>
      <c r="G278" s="112"/>
      <c r="H278" s="73" t="s">
        <v>351</v>
      </c>
      <c r="I278" s="73" t="s">
        <v>351</v>
      </c>
      <c r="J278" s="73" t="s">
        <v>351</v>
      </c>
      <c r="K278" s="73" t="s">
        <v>194</v>
      </c>
      <c r="L278" s="84"/>
    </row>
    <row r="279" s="104" customFormat="1" ht="42.75" spans="1:12">
      <c r="A279" s="73">
        <v>96</v>
      </c>
      <c r="B279" s="354" t="s">
        <v>4410</v>
      </c>
      <c r="C279" s="73" t="s">
        <v>4411</v>
      </c>
      <c r="D279" s="70" t="s">
        <v>4412</v>
      </c>
      <c r="E279" s="70" t="s">
        <v>4413</v>
      </c>
      <c r="F279" s="73" t="s">
        <v>146</v>
      </c>
      <c r="G279" s="70"/>
      <c r="H279" s="73" t="s">
        <v>351</v>
      </c>
      <c r="I279" s="73" t="s">
        <v>351</v>
      </c>
      <c r="J279" s="73" t="s">
        <v>351</v>
      </c>
      <c r="K279" s="73" t="s">
        <v>194</v>
      </c>
      <c r="L279" s="73" t="s">
        <v>4414</v>
      </c>
    </row>
    <row r="280" s="104" customFormat="1" ht="28.5" spans="1:12">
      <c r="A280" s="73"/>
      <c r="B280" s="354" t="s">
        <v>4415</v>
      </c>
      <c r="C280" s="73" t="s">
        <v>4416</v>
      </c>
      <c r="D280" s="70"/>
      <c r="E280" s="70"/>
      <c r="F280" s="73" t="s">
        <v>146</v>
      </c>
      <c r="G280" s="70"/>
      <c r="H280" s="73" t="s">
        <v>351</v>
      </c>
      <c r="I280" s="73" t="s">
        <v>351</v>
      </c>
      <c r="J280" s="73" t="s">
        <v>351</v>
      </c>
      <c r="K280" s="73" t="s">
        <v>194</v>
      </c>
      <c r="L280" s="84"/>
    </row>
    <row r="281" s="104" customFormat="1" ht="42.75" spans="1:12">
      <c r="A281" s="73">
        <v>97</v>
      </c>
      <c r="B281" s="354" t="s">
        <v>4417</v>
      </c>
      <c r="C281" s="73" t="s">
        <v>4418</v>
      </c>
      <c r="D281" s="70" t="s">
        <v>4419</v>
      </c>
      <c r="E281" s="70" t="s">
        <v>4420</v>
      </c>
      <c r="F281" s="73" t="s">
        <v>146</v>
      </c>
      <c r="G281" s="70"/>
      <c r="H281" s="73">
        <v>1000</v>
      </c>
      <c r="I281" s="73">
        <v>850</v>
      </c>
      <c r="J281" s="73">
        <v>722</v>
      </c>
      <c r="K281" s="73" t="s">
        <v>194</v>
      </c>
      <c r="L281" s="84"/>
    </row>
    <row r="282" s="104" customFormat="1" ht="28.5" spans="1:12">
      <c r="A282" s="73"/>
      <c r="B282" s="354" t="s">
        <v>4421</v>
      </c>
      <c r="C282" s="73" t="s">
        <v>4422</v>
      </c>
      <c r="D282" s="70"/>
      <c r="E282" s="70"/>
      <c r="F282" s="73" t="s">
        <v>146</v>
      </c>
      <c r="G282" s="70"/>
      <c r="H282" s="73">
        <v>300</v>
      </c>
      <c r="I282" s="73">
        <v>255</v>
      </c>
      <c r="J282" s="73">
        <v>216</v>
      </c>
      <c r="K282" s="73" t="s">
        <v>194</v>
      </c>
      <c r="L282" s="84"/>
    </row>
    <row r="283" s="104" customFormat="1" ht="42.75" spans="1:12">
      <c r="A283" s="73">
        <v>98</v>
      </c>
      <c r="B283" s="354" t="s">
        <v>4423</v>
      </c>
      <c r="C283" s="73" t="s">
        <v>4424</v>
      </c>
      <c r="D283" s="70" t="s">
        <v>4425</v>
      </c>
      <c r="E283" s="70" t="s">
        <v>4426</v>
      </c>
      <c r="F283" s="73" t="s">
        <v>146</v>
      </c>
      <c r="G283" s="70"/>
      <c r="H283" s="73" t="s">
        <v>351</v>
      </c>
      <c r="I283" s="73" t="s">
        <v>351</v>
      </c>
      <c r="J283" s="73" t="s">
        <v>351</v>
      </c>
      <c r="K283" s="73" t="s">
        <v>194</v>
      </c>
      <c r="L283" s="102"/>
    </row>
    <row r="284" s="104" customFormat="1" ht="28.5" spans="1:12">
      <c r="A284" s="73">
        <v>98</v>
      </c>
      <c r="B284" s="354" t="s">
        <v>4427</v>
      </c>
      <c r="C284" s="73" t="s">
        <v>4428</v>
      </c>
      <c r="D284" s="70"/>
      <c r="E284" s="70"/>
      <c r="F284" s="73" t="s">
        <v>146</v>
      </c>
      <c r="G284" s="70"/>
      <c r="H284" s="73" t="s">
        <v>351</v>
      </c>
      <c r="I284" s="73" t="s">
        <v>351</v>
      </c>
      <c r="J284" s="73" t="s">
        <v>351</v>
      </c>
      <c r="K284" s="73" t="s">
        <v>194</v>
      </c>
      <c r="L284" s="102"/>
    </row>
    <row r="285" s="104" customFormat="1" ht="42.75" spans="1:12">
      <c r="A285" s="73">
        <v>99</v>
      </c>
      <c r="B285" s="354" t="s">
        <v>4429</v>
      </c>
      <c r="C285" s="73" t="s">
        <v>4430</v>
      </c>
      <c r="D285" s="70" t="s">
        <v>4431</v>
      </c>
      <c r="E285" s="70" t="s">
        <v>4432</v>
      </c>
      <c r="F285" s="73" t="s">
        <v>146</v>
      </c>
      <c r="G285" s="70"/>
      <c r="H285" s="73">
        <v>500</v>
      </c>
      <c r="I285" s="73">
        <v>425</v>
      </c>
      <c r="J285" s="73">
        <v>361</v>
      </c>
      <c r="K285" s="73" t="s">
        <v>441</v>
      </c>
      <c r="L285" s="84" t="s">
        <v>4433</v>
      </c>
    </row>
    <row r="286" s="104" customFormat="1" ht="28.5" spans="1:12">
      <c r="A286" s="73"/>
      <c r="B286" s="354" t="s">
        <v>4434</v>
      </c>
      <c r="C286" s="73" t="s">
        <v>4435</v>
      </c>
      <c r="D286" s="70"/>
      <c r="E286" s="70"/>
      <c r="F286" s="73" t="s">
        <v>146</v>
      </c>
      <c r="G286" s="70"/>
      <c r="H286" s="73">
        <v>150</v>
      </c>
      <c r="I286" s="73">
        <v>127</v>
      </c>
      <c r="J286" s="73">
        <v>108</v>
      </c>
      <c r="K286" s="73" t="s">
        <v>441</v>
      </c>
      <c r="L286" s="84"/>
    </row>
    <row r="287" s="104" customFormat="1" ht="42.75" spans="1:12">
      <c r="A287" s="73">
        <v>100</v>
      </c>
      <c r="B287" s="354" t="s">
        <v>4436</v>
      </c>
      <c r="C287" s="73" t="s">
        <v>4437</v>
      </c>
      <c r="D287" s="70" t="s">
        <v>4438</v>
      </c>
      <c r="E287" s="70" t="s">
        <v>4439</v>
      </c>
      <c r="F287" s="73" t="s">
        <v>146</v>
      </c>
      <c r="G287" s="70"/>
      <c r="H287" s="73">
        <v>800</v>
      </c>
      <c r="I287" s="73">
        <v>680</v>
      </c>
      <c r="J287" s="73">
        <v>578</v>
      </c>
      <c r="K287" s="73" t="s">
        <v>183</v>
      </c>
      <c r="L287" s="73" t="s">
        <v>4440</v>
      </c>
    </row>
    <row r="288" s="104" customFormat="1" ht="28.5" spans="1:12">
      <c r="A288" s="73"/>
      <c r="B288" s="354" t="s">
        <v>4441</v>
      </c>
      <c r="C288" s="73" t="s">
        <v>4442</v>
      </c>
      <c r="D288" s="70"/>
      <c r="E288" s="70"/>
      <c r="F288" s="73" t="s">
        <v>146</v>
      </c>
      <c r="G288" s="70"/>
      <c r="H288" s="73">
        <v>240</v>
      </c>
      <c r="I288" s="73">
        <v>204</v>
      </c>
      <c r="J288" s="73">
        <v>173</v>
      </c>
      <c r="K288" s="73" t="s">
        <v>183</v>
      </c>
      <c r="L288" s="84"/>
    </row>
    <row r="289" s="104" customFormat="1" ht="42.75" spans="1:12">
      <c r="A289" s="73">
        <v>101</v>
      </c>
      <c r="B289" s="354" t="s">
        <v>4443</v>
      </c>
      <c r="C289" s="73" t="s">
        <v>4444</v>
      </c>
      <c r="D289" s="70" t="s">
        <v>4445</v>
      </c>
      <c r="E289" s="70" t="s">
        <v>4446</v>
      </c>
      <c r="F289" s="73" t="s">
        <v>146</v>
      </c>
      <c r="G289" s="70"/>
      <c r="H289" s="73">
        <v>1200</v>
      </c>
      <c r="I289" s="73">
        <v>1020</v>
      </c>
      <c r="J289" s="73">
        <v>867</v>
      </c>
      <c r="K289" s="73" t="s">
        <v>183</v>
      </c>
      <c r="L289" s="73" t="s">
        <v>4244</v>
      </c>
    </row>
    <row r="290" s="104" customFormat="1" ht="28.5" spans="1:12">
      <c r="A290" s="73"/>
      <c r="B290" s="354" t="s">
        <v>4447</v>
      </c>
      <c r="C290" s="73" t="s">
        <v>4448</v>
      </c>
      <c r="D290" s="70"/>
      <c r="E290" s="70"/>
      <c r="F290" s="73" t="s">
        <v>146</v>
      </c>
      <c r="G290" s="70"/>
      <c r="H290" s="73">
        <v>360</v>
      </c>
      <c r="I290" s="73">
        <v>306</v>
      </c>
      <c r="J290" s="73">
        <v>260</v>
      </c>
      <c r="K290" s="73" t="s">
        <v>183</v>
      </c>
      <c r="L290" s="84"/>
    </row>
    <row r="291" s="104" customFormat="1" ht="57" spans="1:12">
      <c r="A291" s="73">
        <v>102</v>
      </c>
      <c r="B291" s="354" t="s">
        <v>4449</v>
      </c>
      <c r="C291" s="73" t="s">
        <v>4450</v>
      </c>
      <c r="D291" s="70" t="s">
        <v>4451</v>
      </c>
      <c r="E291" s="70" t="s">
        <v>4452</v>
      </c>
      <c r="F291" s="73" t="s">
        <v>146</v>
      </c>
      <c r="G291" s="70"/>
      <c r="H291" s="73">
        <v>2000</v>
      </c>
      <c r="I291" s="73">
        <v>1700</v>
      </c>
      <c r="J291" s="73">
        <v>1445</v>
      </c>
      <c r="K291" s="73" t="s">
        <v>183</v>
      </c>
      <c r="L291" s="73" t="s">
        <v>4453</v>
      </c>
    </row>
    <row r="292" s="104" customFormat="1" ht="28.5" spans="1:12">
      <c r="A292" s="73"/>
      <c r="B292" s="354" t="s">
        <v>4454</v>
      </c>
      <c r="C292" s="73" t="s">
        <v>4455</v>
      </c>
      <c r="D292" s="70"/>
      <c r="E292" s="70"/>
      <c r="F292" s="73" t="s">
        <v>146</v>
      </c>
      <c r="G292" s="70"/>
      <c r="H292" s="73">
        <v>600</v>
      </c>
      <c r="I292" s="73">
        <v>510</v>
      </c>
      <c r="J292" s="73">
        <v>433</v>
      </c>
      <c r="K292" s="73" t="s">
        <v>183</v>
      </c>
      <c r="L292" s="84"/>
    </row>
    <row r="293" s="104" customFormat="1" ht="28.5" spans="1:12">
      <c r="A293" s="73"/>
      <c r="B293" s="354" t="s">
        <v>4456</v>
      </c>
      <c r="C293" s="73" t="s">
        <v>4457</v>
      </c>
      <c r="D293" s="70"/>
      <c r="E293" s="70"/>
      <c r="F293" s="73" t="s">
        <v>146</v>
      </c>
      <c r="G293" s="70"/>
      <c r="H293" s="73">
        <v>1000</v>
      </c>
      <c r="I293" s="73">
        <v>850</v>
      </c>
      <c r="J293" s="73">
        <v>722</v>
      </c>
      <c r="K293" s="73" t="s">
        <v>183</v>
      </c>
      <c r="L293" s="84"/>
    </row>
    <row r="294" s="104" customFormat="1" ht="42.75" spans="1:12">
      <c r="A294" s="73">
        <v>103</v>
      </c>
      <c r="B294" s="354" t="s">
        <v>4458</v>
      </c>
      <c r="C294" s="73" t="s">
        <v>4459</v>
      </c>
      <c r="D294" s="70" t="s">
        <v>4460</v>
      </c>
      <c r="E294" s="70" t="s">
        <v>4461</v>
      </c>
      <c r="F294" s="73" t="s">
        <v>146</v>
      </c>
      <c r="G294" s="70"/>
      <c r="H294" s="73">
        <v>600</v>
      </c>
      <c r="I294" s="73">
        <v>510</v>
      </c>
      <c r="J294" s="73">
        <v>433</v>
      </c>
      <c r="K294" s="73" t="s">
        <v>183</v>
      </c>
      <c r="L294" s="84" t="s">
        <v>4462</v>
      </c>
    </row>
    <row r="295" s="104" customFormat="1" ht="28.5" spans="1:12">
      <c r="A295" s="73">
        <v>103</v>
      </c>
      <c r="B295" s="354" t="s">
        <v>4463</v>
      </c>
      <c r="C295" s="73" t="s">
        <v>4464</v>
      </c>
      <c r="D295" s="70"/>
      <c r="E295" s="70"/>
      <c r="F295" s="73" t="s">
        <v>146</v>
      </c>
      <c r="G295" s="70"/>
      <c r="H295" s="73">
        <v>180</v>
      </c>
      <c r="I295" s="73">
        <v>153</v>
      </c>
      <c r="J295" s="73">
        <v>130</v>
      </c>
      <c r="K295" s="73" t="s">
        <v>183</v>
      </c>
      <c r="L295" s="84" t="s">
        <v>4462</v>
      </c>
    </row>
    <row r="296" s="104" customFormat="1" ht="42.75" spans="1:12">
      <c r="A296" s="73">
        <v>104</v>
      </c>
      <c r="B296" s="354" t="s">
        <v>4465</v>
      </c>
      <c r="C296" s="73" t="s">
        <v>4466</v>
      </c>
      <c r="D296" s="70" t="s">
        <v>4467</v>
      </c>
      <c r="E296" s="70" t="s">
        <v>4468</v>
      </c>
      <c r="F296" s="73" t="s">
        <v>146</v>
      </c>
      <c r="G296" s="70"/>
      <c r="H296" s="73">
        <v>600</v>
      </c>
      <c r="I296" s="73">
        <v>510</v>
      </c>
      <c r="J296" s="73">
        <v>433</v>
      </c>
      <c r="K296" s="73" t="s">
        <v>441</v>
      </c>
      <c r="L296" s="84" t="s">
        <v>4469</v>
      </c>
    </row>
    <row r="297" s="104" customFormat="1" ht="28.5" spans="1:12">
      <c r="A297" s="73"/>
      <c r="B297" s="354" t="s">
        <v>4470</v>
      </c>
      <c r="C297" s="73" t="s">
        <v>4471</v>
      </c>
      <c r="D297" s="70"/>
      <c r="E297" s="70"/>
      <c r="F297" s="73" t="s">
        <v>146</v>
      </c>
      <c r="G297" s="70"/>
      <c r="H297" s="73">
        <v>180</v>
      </c>
      <c r="I297" s="73">
        <v>153</v>
      </c>
      <c r="J297" s="73">
        <v>130</v>
      </c>
      <c r="K297" s="73" t="s">
        <v>441</v>
      </c>
      <c r="L297" s="84"/>
    </row>
    <row r="298" s="104" customFormat="1" ht="42.75" spans="1:12">
      <c r="A298" s="73">
        <v>105</v>
      </c>
      <c r="B298" s="354" t="s">
        <v>4472</v>
      </c>
      <c r="C298" s="73" t="s">
        <v>4473</v>
      </c>
      <c r="D298" s="70" t="s">
        <v>4474</v>
      </c>
      <c r="E298" s="70" t="s">
        <v>4475</v>
      </c>
      <c r="F298" s="73" t="s">
        <v>146</v>
      </c>
      <c r="G298" s="70" t="s">
        <v>4476</v>
      </c>
      <c r="H298" s="73">
        <v>700</v>
      </c>
      <c r="I298" s="73">
        <v>595</v>
      </c>
      <c r="J298" s="73">
        <v>505</v>
      </c>
      <c r="K298" s="73" t="s">
        <v>441</v>
      </c>
      <c r="L298" s="73" t="s">
        <v>4477</v>
      </c>
    </row>
    <row r="299" s="104" customFormat="1" ht="28.5" spans="1:12">
      <c r="A299" s="73"/>
      <c r="B299" s="354" t="s">
        <v>4478</v>
      </c>
      <c r="C299" s="73" t="s">
        <v>4479</v>
      </c>
      <c r="D299" s="70"/>
      <c r="E299" s="70"/>
      <c r="F299" s="73" t="s">
        <v>146</v>
      </c>
      <c r="G299" s="70"/>
      <c r="H299" s="73">
        <v>210</v>
      </c>
      <c r="I299" s="73">
        <v>178</v>
      </c>
      <c r="J299" s="73">
        <v>151</v>
      </c>
      <c r="K299" s="73" t="s">
        <v>441</v>
      </c>
      <c r="L299" s="84"/>
    </row>
    <row r="300" s="104" customFormat="1" ht="28.5" spans="1:12">
      <c r="A300" s="73"/>
      <c r="B300" s="354" t="s">
        <v>4480</v>
      </c>
      <c r="C300" s="73" t="s">
        <v>4481</v>
      </c>
      <c r="D300" s="70"/>
      <c r="E300" s="70"/>
      <c r="F300" s="73" t="s">
        <v>146</v>
      </c>
      <c r="G300" s="70"/>
      <c r="H300" s="73">
        <v>280</v>
      </c>
      <c r="I300" s="73">
        <v>238</v>
      </c>
      <c r="J300" s="73">
        <v>202</v>
      </c>
      <c r="K300" s="73" t="s">
        <v>441</v>
      </c>
      <c r="L300" s="84"/>
    </row>
    <row r="301" s="104" customFormat="1" ht="42.75" spans="1:12">
      <c r="A301" s="73">
        <v>106</v>
      </c>
      <c r="B301" s="354" t="s">
        <v>4482</v>
      </c>
      <c r="C301" s="73" t="s">
        <v>4483</v>
      </c>
      <c r="D301" s="70" t="s">
        <v>4484</v>
      </c>
      <c r="E301" s="70" t="s">
        <v>4485</v>
      </c>
      <c r="F301" s="73" t="s">
        <v>146</v>
      </c>
      <c r="G301" s="70"/>
      <c r="H301" s="73">
        <v>1500</v>
      </c>
      <c r="I301" s="73">
        <v>1275</v>
      </c>
      <c r="J301" s="73">
        <v>1083</v>
      </c>
      <c r="K301" s="73" t="s">
        <v>441</v>
      </c>
      <c r="L301" s="73" t="s">
        <v>4486</v>
      </c>
    </row>
    <row r="302" s="104" customFormat="1" ht="28.5" spans="1:12">
      <c r="A302" s="73"/>
      <c r="B302" s="354" t="s">
        <v>4487</v>
      </c>
      <c r="C302" s="73" t="s">
        <v>4488</v>
      </c>
      <c r="D302" s="70"/>
      <c r="E302" s="70"/>
      <c r="F302" s="73" t="s">
        <v>146</v>
      </c>
      <c r="G302" s="70"/>
      <c r="H302" s="73">
        <v>450</v>
      </c>
      <c r="I302" s="73">
        <v>382</v>
      </c>
      <c r="J302" s="73">
        <v>325</v>
      </c>
      <c r="K302" s="73" t="s">
        <v>441</v>
      </c>
      <c r="L302" s="84"/>
    </row>
    <row r="303" s="104" customFormat="1" ht="42.75" spans="1:12">
      <c r="A303" s="73">
        <v>107</v>
      </c>
      <c r="B303" s="354" t="s">
        <v>4489</v>
      </c>
      <c r="C303" s="73" t="s">
        <v>4490</v>
      </c>
      <c r="D303" s="70" t="s">
        <v>4491</v>
      </c>
      <c r="E303" s="70" t="s">
        <v>4492</v>
      </c>
      <c r="F303" s="73" t="s">
        <v>146</v>
      </c>
      <c r="G303" s="70" t="s">
        <v>4493</v>
      </c>
      <c r="H303" s="73">
        <v>2000</v>
      </c>
      <c r="I303" s="73">
        <v>1700</v>
      </c>
      <c r="J303" s="73">
        <v>1445</v>
      </c>
      <c r="K303" s="73" t="s">
        <v>183</v>
      </c>
      <c r="L303" s="73" t="s">
        <v>4494</v>
      </c>
    </row>
    <row r="304" s="104" customFormat="1" ht="28.5" spans="1:12">
      <c r="A304" s="73"/>
      <c r="B304" s="354" t="s">
        <v>4495</v>
      </c>
      <c r="C304" s="73" t="s">
        <v>4496</v>
      </c>
      <c r="D304" s="70"/>
      <c r="E304" s="70"/>
      <c r="F304" s="73" t="s">
        <v>146</v>
      </c>
      <c r="G304" s="70"/>
      <c r="H304" s="73">
        <v>600</v>
      </c>
      <c r="I304" s="73">
        <v>510</v>
      </c>
      <c r="J304" s="73">
        <v>433</v>
      </c>
      <c r="K304" s="73" t="s">
        <v>183</v>
      </c>
      <c r="L304" s="84"/>
    </row>
    <row r="305" s="104" customFormat="1" ht="42.75" spans="1:12">
      <c r="A305" s="73">
        <v>108</v>
      </c>
      <c r="B305" s="354" t="s">
        <v>4497</v>
      </c>
      <c r="C305" s="73" t="s">
        <v>4498</v>
      </c>
      <c r="D305" s="70" t="s">
        <v>4499</v>
      </c>
      <c r="E305" s="70" t="s">
        <v>4500</v>
      </c>
      <c r="F305" s="73" t="s">
        <v>146</v>
      </c>
      <c r="G305" s="70"/>
      <c r="H305" s="73">
        <v>900</v>
      </c>
      <c r="I305" s="73">
        <v>765</v>
      </c>
      <c r="J305" s="73">
        <v>650</v>
      </c>
      <c r="K305" s="73" t="s">
        <v>441</v>
      </c>
      <c r="L305" s="73" t="s">
        <v>4501</v>
      </c>
    </row>
    <row r="306" s="104" customFormat="1" ht="28.5" spans="1:12">
      <c r="A306" s="73"/>
      <c r="B306" s="354" t="s">
        <v>4502</v>
      </c>
      <c r="C306" s="73" t="s">
        <v>4503</v>
      </c>
      <c r="D306" s="70"/>
      <c r="E306" s="70"/>
      <c r="F306" s="73" t="s">
        <v>146</v>
      </c>
      <c r="G306" s="70"/>
      <c r="H306" s="73">
        <v>270</v>
      </c>
      <c r="I306" s="73">
        <v>229</v>
      </c>
      <c r="J306" s="73">
        <v>195</v>
      </c>
      <c r="K306" s="73" t="s">
        <v>441</v>
      </c>
      <c r="L306" s="84"/>
    </row>
    <row r="307" s="104" customFormat="1" ht="28.5" spans="1:12">
      <c r="A307" s="73"/>
      <c r="B307" s="354" t="s">
        <v>4504</v>
      </c>
      <c r="C307" s="73" t="s">
        <v>4505</v>
      </c>
      <c r="D307" s="70"/>
      <c r="E307" s="70"/>
      <c r="F307" s="73" t="s">
        <v>146</v>
      </c>
      <c r="G307" s="70"/>
      <c r="H307" s="73">
        <v>180</v>
      </c>
      <c r="I307" s="73">
        <v>153</v>
      </c>
      <c r="J307" s="73">
        <v>130</v>
      </c>
      <c r="K307" s="73" t="s">
        <v>441</v>
      </c>
      <c r="L307" s="84"/>
    </row>
    <row r="308" s="104" customFormat="1" ht="42.75" spans="1:12">
      <c r="A308" s="73">
        <v>109</v>
      </c>
      <c r="B308" s="354" t="s">
        <v>4506</v>
      </c>
      <c r="C308" s="73" t="s">
        <v>4507</v>
      </c>
      <c r="D308" s="70" t="s">
        <v>4508</v>
      </c>
      <c r="E308" s="70" t="s">
        <v>4509</v>
      </c>
      <c r="F308" s="73" t="s">
        <v>146</v>
      </c>
      <c r="G308" s="70"/>
      <c r="H308" s="73">
        <v>1200</v>
      </c>
      <c r="I308" s="73">
        <v>1020</v>
      </c>
      <c r="J308" s="73">
        <v>867</v>
      </c>
      <c r="K308" s="73" t="s">
        <v>183</v>
      </c>
      <c r="L308" s="73" t="s">
        <v>4510</v>
      </c>
    </row>
    <row r="309" s="104" customFormat="1" ht="28.5" spans="1:12">
      <c r="A309" s="73"/>
      <c r="B309" s="354" t="s">
        <v>4511</v>
      </c>
      <c r="C309" s="73" t="s">
        <v>4512</v>
      </c>
      <c r="D309" s="70"/>
      <c r="E309" s="70"/>
      <c r="F309" s="73" t="s">
        <v>146</v>
      </c>
      <c r="G309" s="70"/>
      <c r="H309" s="73">
        <v>360</v>
      </c>
      <c r="I309" s="73">
        <v>306</v>
      </c>
      <c r="J309" s="73">
        <v>260</v>
      </c>
      <c r="K309" s="73" t="s">
        <v>183</v>
      </c>
      <c r="L309" s="84"/>
    </row>
    <row r="310" s="104" customFormat="1" ht="42.75" spans="1:12">
      <c r="A310" s="73">
        <v>110</v>
      </c>
      <c r="B310" s="354" t="s">
        <v>4513</v>
      </c>
      <c r="C310" s="73" t="s">
        <v>4514</v>
      </c>
      <c r="D310" s="70" t="s">
        <v>4515</v>
      </c>
      <c r="E310" s="70" t="s">
        <v>4516</v>
      </c>
      <c r="F310" s="73" t="s">
        <v>146</v>
      </c>
      <c r="G310" s="70"/>
      <c r="H310" s="73">
        <v>1000</v>
      </c>
      <c r="I310" s="73">
        <v>850</v>
      </c>
      <c r="J310" s="73">
        <v>722</v>
      </c>
      <c r="K310" s="73" t="s">
        <v>183</v>
      </c>
      <c r="L310" s="73" t="s">
        <v>4517</v>
      </c>
    </row>
    <row r="311" s="104" customFormat="1" ht="28.5" spans="1:12">
      <c r="A311" s="73"/>
      <c r="B311" s="354" t="s">
        <v>4518</v>
      </c>
      <c r="C311" s="73" t="s">
        <v>4519</v>
      </c>
      <c r="D311" s="70"/>
      <c r="E311" s="70"/>
      <c r="F311" s="73" t="s">
        <v>146</v>
      </c>
      <c r="G311" s="70"/>
      <c r="H311" s="73">
        <v>300</v>
      </c>
      <c r="I311" s="73">
        <v>255</v>
      </c>
      <c r="J311" s="73">
        <v>216</v>
      </c>
      <c r="K311" s="73" t="s">
        <v>183</v>
      </c>
      <c r="L311" s="84"/>
    </row>
    <row r="312" s="104" customFormat="1" ht="42.75" spans="1:12">
      <c r="A312" s="73">
        <v>111</v>
      </c>
      <c r="B312" s="354" t="s">
        <v>4520</v>
      </c>
      <c r="C312" s="73" t="s">
        <v>4521</v>
      </c>
      <c r="D312" s="70" t="s">
        <v>4522</v>
      </c>
      <c r="E312" s="70" t="s">
        <v>4523</v>
      </c>
      <c r="F312" s="73" t="s">
        <v>146</v>
      </c>
      <c r="G312" s="70"/>
      <c r="H312" s="73">
        <v>700</v>
      </c>
      <c r="I312" s="73">
        <v>595</v>
      </c>
      <c r="J312" s="73">
        <v>505</v>
      </c>
      <c r="K312" s="73" t="s">
        <v>194</v>
      </c>
      <c r="L312" s="73" t="s">
        <v>4524</v>
      </c>
    </row>
    <row r="313" s="104" customFormat="1" ht="28.5" spans="1:12">
      <c r="A313" s="73"/>
      <c r="B313" s="354" t="s">
        <v>4525</v>
      </c>
      <c r="C313" s="73" t="s">
        <v>4526</v>
      </c>
      <c r="D313" s="70"/>
      <c r="E313" s="70"/>
      <c r="F313" s="73" t="s">
        <v>146</v>
      </c>
      <c r="G313" s="70"/>
      <c r="H313" s="73">
        <v>210</v>
      </c>
      <c r="I313" s="73">
        <v>178</v>
      </c>
      <c r="J313" s="73">
        <v>151</v>
      </c>
      <c r="K313" s="73" t="s">
        <v>194</v>
      </c>
      <c r="L313" s="84"/>
    </row>
    <row r="314" s="104" customFormat="1" ht="42.75" spans="1:12">
      <c r="A314" s="73">
        <v>112</v>
      </c>
      <c r="B314" s="354" t="s">
        <v>4527</v>
      </c>
      <c r="C314" s="73" t="s">
        <v>4528</v>
      </c>
      <c r="D314" s="70" t="s">
        <v>4529</v>
      </c>
      <c r="E314" s="70" t="s">
        <v>4530</v>
      </c>
      <c r="F314" s="73" t="s">
        <v>146</v>
      </c>
      <c r="G314" s="70" t="s">
        <v>4531</v>
      </c>
      <c r="H314" s="73">
        <v>1200</v>
      </c>
      <c r="I314" s="73">
        <v>1020</v>
      </c>
      <c r="J314" s="73">
        <v>867</v>
      </c>
      <c r="K314" s="73" t="s">
        <v>194</v>
      </c>
      <c r="L314" s="73" t="s">
        <v>4532</v>
      </c>
    </row>
    <row r="315" s="104" customFormat="1" ht="28.5" spans="1:12">
      <c r="A315" s="73"/>
      <c r="B315" s="354" t="s">
        <v>4533</v>
      </c>
      <c r="C315" s="73" t="s">
        <v>4534</v>
      </c>
      <c r="D315" s="70"/>
      <c r="E315" s="70"/>
      <c r="F315" s="73" t="s">
        <v>146</v>
      </c>
      <c r="G315" s="70"/>
      <c r="H315" s="73">
        <v>360</v>
      </c>
      <c r="I315" s="73">
        <v>306</v>
      </c>
      <c r="J315" s="73">
        <v>260</v>
      </c>
      <c r="K315" s="73" t="s">
        <v>194</v>
      </c>
      <c r="L315" s="84"/>
    </row>
    <row r="316" s="104" customFormat="1" ht="42.75" spans="1:12">
      <c r="A316" s="73">
        <v>113</v>
      </c>
      <c r="B316" s="354" t="s">
        <v>4535</v>
      </c>
      <c r="C316" s="73" t="s">
        <v>4536</v>
      </c>
      <c r="D316" s="70" t="s">
        <v>4537</v>
      </c>
      <c r="E316" s="70" t="s">
        <v>4538</v>
      </c>
      <c r="F316" s="73" t="s">
        <v>146</v>
      </c>
      <c r="G316" s="70"/>
      <c r="H316" s="73">
        <v>1000</v>
      </c>
      <c r="I316" s="73">
        <v>850</v>
      </c>
      <c r="J316" s="73">
        <v>722</v>
      </c>
      <c r="K316" s="73" t="s">
        <v>441</v>
      </c>
      <c r="L316" s="73" t="s">
        <v>4539</v>
      </c>
    </row>
    <row r="317" s="104" customFormat="1" ht="28.5" spans="1:12">
      <c r="A317" s="73"/>
      <c r="B317" s="354" t="s">
        <v>4540</v>
      </c>
      <c r="C317" s="73" t="s">
        <v>4541</v>
      </c>
      <c r="D317" s="70"/>
      <c r="E317" s="70"/>
      <c r="F317" s="73" t="s">
        <v>146</v>
      </c>
      <c r="G317" s="70"/>
      <c r="H317" s="73">
        <v>300</v>
      </c>
      <c r="I317" s="73">
        <v>255</v>
      </c>
      <c r="J317" s="73">
        <v>216</v>
      </c>
      <c r="K317" s="73" t="s">
        <v>441</v>
      </c>
      <c r="L317" s="84"/>
    </row>
    <row r="318" s="104" customFormat="1" ht="28.5" spans="1:12">
      <c r="A318" s="73"/>
      <c r="B318" s="354" t="s">
        <v>4542</v>
      </c>
      <c r="C318" s="73" t="s">
        <v>4543</v>
      </c>
      <c r="D318" s="70"/>
      <c r="E318" s="70"/>
      <c r="F318" s="73" t="s">
        <v>146</v>
      </c>
      <c r="G318" s="70"/>
      <c r="H318" s="73">
        <v>500</v>
      </c>
      <c r="I318" s="73">
        <v>425</v>
      </c>
      <c r="J318" s="73">
        <v>361</v>
      </c>
      <c r="K318" s="73" t="s">
        <v>441</v>
      </c>
      <c r="L318" s="84"/>
    </row>
    <row r="319" s="104" customFormat="1" ht="42.75" spans="1:12">
      <c r="A319" s="73">
        <v>114</v>
      </c>
      <c r="B319" s="354" t="s">
        <v>4544</v>
      </c>
      <c r="C319" s="73" t="s">
        <v>4545</v>
      </c>
      <c r="D319" s="70" t="s">
        <v>4546</v>
      </c>
      <c r="E319" s="70" t="s">
        <v>4547</v>
      </c>
      <c r="F319" s="73" t="s">
        <v>146</v>
      </c>
      <c r="G319" s="70"/>
      <c r="H319" s="73">
        <v>700</v>
      </c>
      <c r="I319" s="73">
        <v>595</v>
      </c>
      <c r="J319" s="73">
        <v>505</v>
      </c>
      <c r="K319" s="73" t="s">
        <v>441</v>
      </c>
      <c r="L319" s="73" t="s">
        <v>4548</v>
      </c>
    </row>
    <row r="320" s="104" customFormat="1" ht="28.5" spans="1:12">
      <c r="A320" s="73"/>
      <c r="B320" s="354" t="s">
        <v>4549</v>
      </c>
      <c r="C320" s="73" t="s">
        <v>4550</v>
      </c>
      <c r="D320" s="70"/>
      <c r="E320" s="70"/>
      <c r="F320" s="73"/>
      <c r="G320" s="70"/>
      <c r="H320" s="73">
        <v>210</v>
      </c>
      <c r="I320" s="73">
        <v>178</v>
      </c>
      <c r="J320" s="73">
        <v>151</v>
      </c>
      <c r="K320" s="73" t="s">
        <v>441</v>
      </c>
      <c r="L320" s="84"/>
    </row>
    <row r="321" s="104" customFormat="1" ht="28.5" spans="1:12">
      <c r="A321" s="73"/>
      <c r="B321" s="354" t="s">
        <v>4551</v>
      </c>
      <c r="C321" s="73" t="s">
        <v>4552</v>
      </c>
      <c r="D321" s="70"/>
      <c r="E321" s="70"/>
      <c r="F321" s="73"/>
      <c r="G321" s="70"/>
      <c r="H321" s="73">
        <v>700</v>
      </c>
      <c r="I321" s="73">
        <v>595</v>
      </c>
      <c r="J321" s="73">
        <v>505</v>
      </c>
      <c r="K321" s="73" t="s">
        <v>441</v>
      </c>
      <c r="L321" s="84"/>
    </row>
    <row r="322" s="104" customFormat="1" ht="42.75" spans="1:12">
      <c r="A322" s="73">
        <v>115</v>
      </c>
      <c r="B322" s="354" t="s">
        <v>4553</v>
      </c>
      <c r="C322" s="73" t="s">
        <v>4554</v>
      </c>
      <c r="D322" s="70" t="s">
        <v>4555</v>
      </c>
      <c r="E322" s="70" t="s">
        <v>4556</v>
      </c>
      <c r="F322" s="73" t="s">
        <v>146</v>
      </c>
      <c r="G322" s="70"/>
      <c r="H322" s="73">
        <v>600</v>
      </c>
      <c r="I322" s="73">
        <v>510</v>
      </c>
      <c r="J322" s="73">
        <v>433</v>
      </c>
      <c r="K322" s="73" t="s">
        <v>183</v>
      </c>
      <c r="L322" s="84" t="s">
        <v>4557</v>
      </c>
    </row>
    <row r="323" s="104" customFormat="1" ht="28.5" spans="1:12">
      <c r="A323" s="73"/>
      <c r="B323" s="354" t="s">
        <v>4558</v>
      </c>
      <c r="C323" s="73" t="s">
        <v>4559</v>
      </c>
      <c r="D323" s="70"/>
      <c r="E323" s="70"/>
      <c r="F323" s="73" t="s">
        <v>146</v>
      </c>
      <c r="G323" s="70"/>
      <c r="H323" s="73">
        <v>180</v>
      </c>
      <c r="I323" s="73">
        <v>153</v>
      </c>
      <c r="J323" s="73">
        <v>130</v>
      </c>
      <c r="K323" s="73" t="s">
        <v>183</v>
      </c>
      <c r="L323" s="84"/>
    </row>
    <row r="324" s="104" customFormat="1" ht="42.75" spans="1:12">
      <c r="A324" s="73">
        <v>116</v>
      </c>
      <c r="B324" s="354" t="s">
        <v>4560</v>
      </c>
      <c r="C324" s="73" t="s">
        <v>4561</v>
      </c>
      <c r="D324" s="70" t="s">
        <v>4562</v>
      </c>
      <c r="E324" s="70" t="s">
        <v>4563</v>
      </c>
      <c r="F324" s="73" t="s">
        <v>146</v>
      </c>
      <c r="G324" s="70"/>
      <c r="H324" s="73">
        <v>1200</v>
      </c>
      <c r="I324" s="73">
        <v>1020</v>
      </c>
      <c r="J324" s="73">
        <v>867</v>
      </c>
      <c r="K324" s="73" t="s">
        <v>441</v>
      </c>
      <c r="L324" s="84" t="s">
        <v>4564</v>
      </c>
    </row>
    <row r="325" s="104" customFormat="1" ht="28.5" spans="1:12">
      <c r="A325" s="73"/>
      <c r="B325" s="354" t="s">
        <v>4565</v>
      </c>
      <c r="C325" s="73" t="s">
        <v>4566</v>
      </c>
      <c r="D325" s="70"/>
      <c r="E325" s="70"/>
      <c r="F325" s="73" t="s">
        <v>146</v>
      </c>
      <c r="G325" s="70"/>
      <c r="H325" s="73">
        <v>360</v>
      </c>
      <c r="I325" s="73">
        <v>306</v>
      </c>
      <c r="J325" s="73">
        <v>260</v>
      </c>
      <c r="K325" s="73" t="s">
        <v>441</v>
      </c>
      <c r="L325" s="84"/>
    </row>
    <row r="326" s="104" customFormat="1" ht="28.5" spans="1:12">
      <c r="A326" s="73"/>
      <c r="B326" s="354" t="s">
        <v>4567</v>
      </c>
      <c r="C326" s="73" t="s">
        <v>4568</v>
      </c>
      <c r="D326" s="70"/>
      <c r="E326" s="70"/>
      <c r="F326" s="73" t="s">
        <v>146</v>
      </c>
      <c r="G326" s="70"/>
      <c r="H326" s="73">
        <v>360</v>
      </c>
      <c r="I326" s="73">
        <v>306</v>
      </c>
      <c r="J326" s="73">
        <v>260</v>
      </c>
      <c r="K326" s="73" t="s">
        <v>441</v>
      </c>
      <c r="L326" s="84"/>
    </row>
    <row r="327" s="104" customFormat="1" ht="42.75" spans="1:12">
      <c r="A327" s="73">
        <v>117</v>
      </c>
      <c r="B327" s="354" t="s">
        <v>4569</v>
      </c>
      <c r="C327" s="73" t="s">
        <v>4570</v>
      </c>
      <c r="D327" s="70" t="s">
        <v>4571</v>
      </c>
      <c r="E327" s="70" t="s">
        <v>4572</v>
      </c>
      <c r="F327" s="73" t="s">
        <v>2774</v>
      </c>
      <c r="G327" s="70"/>
      <c r="H327" s="73">
        <v>800</v>
      </c>
      <c r="I327" s="73">
        <v>680</v>
      </c>
      <c r="J327" s="73">
        <v>578</v>
      </c>
      <c r="K327" s="73" t="s">
        <v>194</v>
      </c>
      <c r="L327" s="75" t="s">
        <v>4573</v>
      </c>
    </row>
    <row r="328" s="104" customFormat="1" ht="28.5" spans="1:12">
      <c r="A328" s="73"/>
      <c r="B328" s="354" t="s">
        <v>4574</v>
      </c>
      <c r="C328" s="73" t="s">
        <v>4575</v>
      </c>
      <c r="D328" s="70"/>
      <c r="E328" s="70"/>
      <c r="F328" s="73" t="s">
        <v>2774</v>
      </c>
      <c r="G328" s="70"/>
      <c r="H328" s="73">
        <v>240</v>
      </c>
      <c r="I328" s="73">
        <v>204</v>
      </c>
      <c r="J328" s="73">
        <v>173</v>
      </c>
      <c r="K328" s="73" t="s">
        <v>194</v>
      </c>
      <c r="L328" s="122"/>
    </row>
    <row r="329" s="104" customFormat="1" ht="42.75" spans="1:12">
      <c r="A329" s="73">
        <v>118</v>
      </c>
      <c r="B329" s="354" t="s">
        <v>4576</v>
      </c>
      <c r="C329" s="73" t="s">
        <v>4577</v>
      </c>
      <c r="D329" s="70" t="s">
        <v>4578</v>
      </c>
      <c r="E329" s="70" t="s">
        <v>4579</v>
      </c>
      <c r="F329" s="73" t="s">
        <v>146</v>
      </c>
      <c r="G329" s="70"/>
      <c r="H329" s="73">
        <v>700</v>
      </c>
      <c r="I329" s="73">
        <v>595</v>
      </c>
      <c r="J329" s="73">
        <v>505</v>
      </c>
      <c r="K329" s="73" t="s">
        <v>194</v>
      </c>
      <c r="L329" s="84"/>
    </row>
    <row r="330" s="104" customFormat="1" ht="28.5" spans="1:12">
      <c r="A330" s="73"/>
      <c r="B330" s="354" t="s">
        <v>4580</v>
      </c>
      <c r="C330" s="73" t="s">
        <v>4581</v>
      </c>
      <c r="D330" s="70"/>
      <c r="E330" s="70"/>
      <c r="F330" s="73" t="s">
        <v>146</v>
      </c>
      <c r="G330" s="70"/>
      <c r="H330" s="73">
        <v>210</v>
      </c>
      <c r="I330" s="73">
        <v>178</v>
      </c>
      <c r="J330" s="73">
        <v>151</v>
      </c>
      <c r="K330" s="73" t="s">
        <v>194</v>
      </c>
      <c r="L330" s="84"/>
    </row>
    <row r="331" s="104" customFormat="1" ht="42.75" spans="1:12">
      <c r="A331" s="73">
        <v>119</v>
      </c>
      <c r="B331" s="354" t="s">
        <v>4582</v>
      </c>
      <c r="C331" s="73" t="s">
        <v>4583</v>
      </c>
      <c r="D331" s="70" t="s">
        <v>4584</v>
      </c>
      <c r="E331" s="70" t="s">
        <v>4585</v>
      </c>
      <c r="F331" s="73" t="s">
        <v>146</v>
      </c>
      <c r="G331" s="70"/>
      <c r="H331" s="73">
        <v>200</v>
      </c>
      <c r="I331" s="73">
        <v>170</v>
      </c>
      <c r="J331" s="73">
        <v>144</v>
      </c>
      <c r="K331" s="73" t="s">
        <v>441</v>
      </c>
      <c r="L331" s="73" t="s">
        <v>4586</v>
      </c>
    </row>
    <row r="332" s="104" customFormat="1" ht="28.5" spans="1:12">
      <c r="A332" s="73"/>
      <c r="B332" s="354" t="s">
        <v>4587</v>
      </c>
      <c r="C332" s="73" t="s">
        <v>4588</v>
      </c>
      <c r="D332" s="70"/>
      <c r="E332" s="70"/>
      <c r="F332" s="73" t="s">
        <v>146</v>
      </c>
      <c r="G332" s="70"/>
      <c r="H332" s="73">
        <v>60</v>
      </c>
      <c r="I332" s="73">
        <v>51</v>
      </c>
      <c r="J332" s="73">
        <v>43</v>
      </c>
      <c r="K332" s="73" t="s">
        <v>441</v>
      </c>
      <c r="L332" s="84"/>
    </row>
    <row r="333" s="104" customFormat="1" ht="42.75" spans="1:12">
      <c r="A333" s="73">
        <v>120</v>
      </c>
      <c r="B333" s="354" t="s">
        <v>4589</v>
      </c>
      <c r="C333" s="73" t="s">
        <v>4590</v>
      </c>
      <c r="D333" s="70" t="s">
        <v>4591</v>
      </c>
      <c r="E333" s="70" t="s">
        <v>4592</v>
      </c>
      <c r="F333" s="73" t="s">
        <v>146</v>
      </c>
      <c r="G333" s="70"/>
      <c r="H333" s="73">
        <v>450</v>
      </c>
      <c r="I333" s="73">
        <v>382</v>
      </c>
      <c r="J333" s="73">
        <v>325</v>
      </c>
      <c r="K333" s="73" t="s">
        <v>441</v>
      </c>
      <c r="L333" s="84" t="s">
        <v>4593</v>
      </c>
    </row>
    <row r="334" s="104" customFormat="1" ht="28.5" spans="1:12">
      <c r="A334" s="73"/>
      <c r="B334" s="354" t="s">
        <v>4594</v>
      </c>
      <c r="C334" s="73" t="s">
        <v>4595</v>
      </c>
      <c r="D334" s="70"/>
      <c r="E334" s="70"/>
      <c r="F334" s="73" t="s">
        <v>146</v>
      </c>
      <c r="G334" s="70"/>
      <c r="H334" s="73">
        <v>135</v>
      </c>
      <c r="I334" s="73">
        <v>114</v>
      </c>
      <c r="J334" s="73">
        <v>97</v>
      </c>
      <c r="K334" s="73" t="s">
        <v>441</v>
      </c>
      <c r="L334" s="84"/>
    </row>
    <row r="335" s="104" customFormat="1" ht="42.75" spans="1:12">
      <c r="A335" s="73">
        <v>121</v>
      </c>
      <c r="B335" s="354" t="s">
        <v>4596</v>
      </c>
      <c r="C335" s="73" t="s">
        <v>4597</v>
      </c>
      <c r="D335" s="70" t="s">
        <v>4598</v>
      </c>
      <c r="E335" s="70" t="s">
        <v>4318</v>
      </c>
      <c r="F335" s="73" t="s">
        <v>3995</v>
      </c>
      <c r="G335" s="70" t="s">
        <v>4599</v>
      </c>
      <c r="H335" s="73" t="s">
        <v>351</v>
      </c>
      <c r="I335" s="73" t="s">
        <v>351</v>
      </c>
      <c r="J335" s="73" t="s">
        <v>351</v>
      </c>
      <c r="K335" s="73" t="s">
        <v>194</v>
      </c>
      <c r="L335" s="73" t="s">
        <v>4600</v>
      </c>
    </row>
    <row r="336" s="104" customFormat="1" ht="71.25" spans="1:12">
      <c r="A336" s="73">
        <v>122</v>
      </c>
      <c r="B336" s="354" t="s">
        <v>4601</v>
      </c>
      <c r="C336" s="73" t="s">
        <v>4602</v>
      </c>
      <c r="D336" s="70" t="s">
        <v>4603</v>
      </c>
      <c r="E336" s="70" t="s">
        <v>4318</v>
      </c>
      <c r="F336" s="73" t="s">
        <v>3995</v>
      </c>
      <c r="G336" s="70" t="s">
        <v>4599</v>
      </c>
      <c r="H336" s="73" t="s">
        <v>351</v>
      </c>
      <c r="I336" s="73" t="s">
        <v>351</v>
      </c>
      <c r="J336" s="73" t="s">
        <v>351</v>
      </c>
      <c r="K336" s="73" t="s">
        <v>194</v>
      </c>
      <c r="L336" s="73" t="s">
        <v>4604</v>
      </c>
    </row>
    <row r="337" s="104" customFormat="1" ht="57" spans="1:12">
      <c r="A337" s="73">
        <v>123</v>
      </c>
      <c r="B337" s="354" t="s">
        <v>4605</v>
      </c>
      <c r="C337" s="73" t="s">
        <v>4606</v>
      </c>
      <c r="D337" s="70" t="s">
        <v>4607</v>
      </c>
      <c r="E337" s="70" t="s">
        <v>4608</v>
      </c>
      <c r="F337" s="73" t="s">
        <v>146</v>
      </c>
      <c r="G337" s="70" t="s">
        <v>4599</v>
      </c>
      <c r="H337" s="73" t="s">
        <v>351</v>
      </c>
      <c r="I337" s="73" t="s">
        <v>351</v>
      </c>
      <c r="J337" s="73" t="s">
        <v>351</v>
      </c>
      <c r="K337" s="73" t="s">
        <v>194</v>
      </c>
      <c r="L337" s="73" t="s">
        <v>4609</v>
      </c>
    </row>
    <row r="338" s="104" customFormat="1" ht="42.75" spans="1:12">
      <c r="A338" s="73">
        <v>124</v>
      </c>
      <c r="B338" s="354" t="s">
        <v>4610</v>
      </c>
      <c r="C338" s="73" t="s">
        <v>4611</v>
      </c>
      <c r="D338" s="70" t="s">
        <v>4612</v>
      </c>
      <c r="E338" s="70" t="s">
        <v>4613</v>
      </c>
      <c r="F338" s="73" t="s">
        <v>146</v>
      </c>
      <c r="G338" s="70" t="s">
        <v>4599</v>
      </c>
      <c r="H338" s="73" t="s">
        <v>351</v>
      </c>
      <c r="I338" s="73" t="s">
        <v>351</v>
      </c>
      <c r="J338" s="73" t="s">
        <v>351</v>
      </c>
      <c r="K338" s="73" t="s">
        <v>194</v>
      </c>
      <c r="L338" s="84"/>
    </row>
    <row r="339" s="104" customFormat="1" ht="42.75" spans="1:12">
      <c r="A339" s="73">
        <v>125</v>
      </c>
      <c r="B339" s="354" t="s">
        <v>4614</v>
      </c>
      <c r="C339" s="73" t="s">
        <v>4615</v>
      </c>
      <c r="D339" s="70" t="s">
        <v>4616</v>
      </c>
      <c r="E339" s="70" t="s">
        <v>4613</v>
      </c>
      <c r="F339" s="73" t="s">
        <v>146</v>
      </c>
      <c r="G339" s="70" t="s">
        <v>4599</v>
      </c>
      <c r="H339" s="73" t="s">
        <v>351</v>
      </c>
      <c r="I339" s="73" t="s">
        <v>351</v>
      </c>
      <c r="J339" s="73" t="s">
        <v>351</v>
      </c>
      <c r="K339" s="73" t="s">
        <v>194</v>
      </c>
      <c r="L339" s="84"/>
    </row>
    <row r="340" s="104" customFormat="1" ht="25.5" spans="1:12">
      <c r="A340" s="79" t="s">
        <v>4617</v>
      </c>
      <c r="B340" s="79"/>
      <c r="C340" s="79"/>
      <c r="D340" s="80"/>
      <c r="E340" s="80"/>
      <c r="F340" s="79"/>
      <c r="G340" s="80"/>
      <c r="H340" s="79"/>
      <c r="I340" s="79"/>
      <c r="J340" s="79"/>
      <c r="K340" s="79"/>
      <c r="L340" s="79"/>
    </row>
    <row r="341" s="104" customFormat="1" ht="345" customHeight="1" spans="1:12">
      <c r="A341" s="70" t="s">
        <v>4618</v>
      </c>
      <c r="B341" s="70"/>
      <c r="C341" s="70"/>
      <c r="D341" s="70"/>
      <c r="E341" s="70"/>
      <c r="F341" s="70"/>
      <c r="G341" s="70"/>
      <c r="H341" s="70"/>
      <c r="I341" s="70"/>
      <c r="J341" s="70"/>
      <c r="K341" s="70"/>
      <c r="L341" s="70"/>
    </row>
    <row r="342" s="104" customFormat="1" spans="1:12">
      <c r="A342" s="116" t="s">
        <v>1</v>
      </c>
      <c r="B342" s="116" t="s">
        <v>2</v>
      </c>
      <c r="C342" s="116" t="s">
        <v>3</v>
      </c>
      <c r="D342" s="116" t="s">
        <v>720</v>
      </c>
      <c r="E342" s="116" t="s">
        <v>721</v>
      </c>
      <c r="F342" s="116" t="s">
        <v>7</v>
      </c>
      <c r="G342" s="116" t="s">
        <v>8</v>
      </c>
      <c r="H342" s="116" t="s">
        <v>1693</v>
      </c>
      <c r="I342" s="116"/>
      <c r="J342" s="116"/>
      <c r="K342" s="116" t="s">
        <v>93</v>
      </c>
      <c r="L342" s="123" t="s">
        <v>4619</v>
      </c>
    </row>
    <row r="343" s="104" customFormat="1" spans="1:12">
      <c r="A343" s="117"/>
      <c r="B343" s="117"/>
      <c r="C343" s="117"/>
      <c r="D343" s="117"/>
      <c r="E343" s="117"/>
      <c r="F343" s="117"/>
      <c r="G343" s="117"/>
      <c r="H343" s="65" t="s">
        <v>94</v>
      </c>
      <c r="I343" s="65" t="s">
        <v>95</v>
      </c>
      <c r="J343" s="65" t="s">
        <v>96</v>
      </c>
      <c r="K343" s="117"/>
      <c r="L343" s="88"/>
    </row>
    <row r="344" s="104" customFormat="1" spans="1:12">
      <c r="A344" s="118" t="s">
        <v>4620</v>
      </c>
      <c r="B344" s="118"/>
      <c r="C344" s="118"/>
      <c r="D344" s="118"/>
      <c r="E344" s="118"/>
      <c r="F344" s="118"/>
      <c r="G344" s="118"/>
      <c r="H344" s="118"/>
      <c r="I344" s="118"/>
      <c r="J344" s="118"/>
      <c r="K344" s="118"/>
      <c r="L344" s="84"/>
    </row>
    <row r="345" s="104" customFormat="1" ht="42.75" spans="1:12">
      <c r="A345" s="73">
        <v>1</v>
      </c>
      <c r="B345" s="354" t="s">
        <v>4621</v>
      </c>
      <c r="C345" s="73" t="s">
        <v>4622</v>
      </c>
      <c r="D345" s="70" t="s">
        <v>4623</v>
      </c>
      <c r="E345" s="70" t="s">
        <v>4624</v>
      </c>
      <c r="F345" s="73" t="s">
        <v>100</v>
      </c>
      <c r="G345" s="70"/>
      <c r="H345" s="73">
        <v>30</v>
      </c>
      <c r="I345" s="73">
        <v>25</v>
      </c>
      <c r="J345" s="73">
        <v>21</v>
      </c>
      <c r="K345" s="73" t="s">
        <v>441</v>
      </c>
      <c r="L345" s="73" t="s">
        <v>4625</v>
      </c>
    </row>
    <row r="346" s="104" customFormat="1" ht="71.25" spans="1:12">
      <c r="A346" s="73">
        <v>2</v>
      </c>
      <c r="B346" s="354" t="s">
        <v>4626</v>
      </c>
      <c r="C346" s="73" t="s">
        <v>4627</v>
      </c>
      <c r="D346" s="70" t="s">
        <v>4628</v>
      </c>
      <c r="E346" s="70" t="s">
        <v>4624</v>
      </c>
      <c r="F346" s="73" t="s">
        <v>100</v>
      </c>
      <c r="G346" s="70" t="s">
        <v>4629</v>
      </c>
      <c r="H346" s="73">
        <v>5</v>
      </c>
      <c r="I346" s="73">
        <v>4</v>
      </c>
      <c r="J346" s="73">
        <v>3</v>
      </c>
      <c r="K346" s="73" t="s">
        <v>441</v>
      </c>
      <c r="L346" s="96" t="s">
        <v>4630</v>
      </c>
    </row>
    <row r="347" s="104" customFormat="1" ht="28.5" spans="1:12">
      <c r="A347" s="73"/>
      <c r="B347" s="354" t="s">
        <v>4631</v>
      </c>
      <c r="C347" s="73" t="s">
        <v>4632</v>
      </c>
      <c r="D347" s="70"/>
      <c r="E347" s="70"/>
      <c r="F347" s="73" t="s">
        <v>100</v>
      </c>
      <c r="G347" s="70"/>
      <c r="H347" s="73">
        <v>3</v>
      </c>
      <c r="I347" s="73">
        <v>2</v>
      </c>
      <c r="J347" s="73">
        <v>1</v>
      </c>
      <c r="K347" s="73" t="s">
        <v>441</v>
      </c>
      <c r="L347" s="92"/>
    </row>
    <row r="348" s="104" customFormat="1" ht="42.75" spans="1:12">
      <c r="A348" s="73">
        <v>3</v>
      </c>
      <c r="B348" s="354" t="s">
        <v>4633</v>
      </c>
      <c r="C348" s="73" t="s">
        <v>4634</v>
      </c>
      <c r="D348" s="70" t="s">
        <v>4635</v>
      </c>
      <c r="E348" s="70" t="s">
        <v>4624</v>
      </c>
      <c r="F348" s="73" t="s">
        <v>146</v>
      </c>
      <c r="G348" s="70"/>
      <c r="H348" s="73">
        <v>15</v>
      </c>
      <c r="I348" s="73">
        <v>12</v>
      </c>
      <c r="J348" s="73">
        <v>10</v>
      </c>
      <c r="K348" s="73" t="s">
        <v>441</v>
      </c>
      <c r="L348" s="72" t="s">
        <v>4636</v>
      </c>
    </row>
    <row r="349" s="104" customFormat="1" ht="156.75" spans="1:12">
      <c r="A349" s="73">
        <v>4</v>
      </c>
      <c r="B349" s="354" t="s">
        <v>4637</v>
      </c>
      <c r="C349" s="73" t="s">
        <v>4638</v>
      </c>
      <c r="D349" s="70" t="s">
        <v>4639</v>
      </c>
      <c r="E349" s="70" t="s">
        <v>4640</v>
      </c>
      <c r="F349" s="73" t="s">
        <v>802</v>
      </c>
      <c r="G349" s="70" t="s">
        <v>4641</v>
      </c>
      <c r="H349" s="73">
        <v>30</v>
      </c>
      <c r="I349" s="73">
        <v>25</v>
      </c>
      <c r="J349" s="73">
        <v>21</v>
      </c>
      <c r="K349" s="73" t="s">
        <v>441</v>
      </c>
      <c r="L349" s="96" t="s">
        <v>4642</v>
      </c>
    </row>
    <row r="350" s="104" customFormat="1" ht="28.5" spans="1:12">
      <c r="A350" s="73"/>
      <c r="B350" s="354" t="s">
        <v>4643</v>
      </c>
      <c r="C350" s="73" t="s">
        <v>4644</v>
      </c>
      <c r="D350" s="70"/>
      <c r="E350" s="70"/>
      <c r="F350" s="73" t="s">
        <v>802</v>
      </c>
      <c r="G350" s="70"/>
      <c r="H350" s="73">
        <v>15</v>
      </c>
      <c r="I350" s="73">
        <v>12</v>
      </c>
      <c r="J350" s="73">
        <v>10</v>
      </c>
      <c r="K350" s="73" t="s">
        <v>441</v>
      </c>
      <c r="L350" s="91"/>
    </row>
    <row r="351" s="104" customFormat="1" ht="28.5" spans="1:12">
      <c r="A351" s="73"/>
      <c r="B351" s="354" t="s">
        <v>4645</v>
      </c>
      <c r="C351" s="73" t="s">
        <v>4646</v>
      </c>
      <c r="D351" s="70"/>
      <c r="E351" s="70"/>
      <c r="F351" s="73" t="s">
        <v>802</v>
      </c>
      <c r="G351" s="70"/>
      <c r="H351" s="73">
        <v>15</v>
      </c>
      <c r="I351" s="73">
        <v>12</v>
      </c>
      <c r="J351" s="73">
        <v>10</v>
      </c>
      <c r="K351" s="73" t="s">
        <v>441</v>
      </c>
      <c r="L351" s="91"/>
    </row>
    <row r="352" s="104" customFormat="1" ht="28.5" spans="1:12">
      <c r="A352" s="73"/>
      <c r="B352" s="354" t="s">
        <v>4647</v>
      </c>
      <c r="C352" s="73" t="s">
        <v>4648</v>
      </c>
      <c r="D352" s="70"/>
      <c r="E352" s="70"/>
      <c r="F352" s="73" t="s">
        <v>802</v>
      </c>
      <c r="G352" s="70"/>
      <c r="H352" s="73">
        <v>15</v>
      </c>
      <c r="I352" s="73">
        <v>12</v>
      </c>
      <c r="J352" s="73">
        <v>10</v>
      </c>
      <c r="K352" s="73" t="s">
        <v>441</v>
      </c>
      <c r="L352" s="92"/>
    </row>
    <row r="353" s="104" customFormat="1" ht="185.25" spans="1:12">
      <c r="A353" s="73">
        <v>5</v>
      </c>
      <c r="B353" s="354" t="s">
        <v>4649</v>
      </c>
      <c r="C353" s="73" t="s">
        <v>4650</v>
      </c>
      <c r="D353" s="70" t="s">
        <v>4651</v>
      </c>
      <c r="E353" s="70" t="s">
        <v>4652</v>
      </c>
      <c r="F353" s="73" t="s">
        <v>4653</v>
      </c>
      <c r="G353" s="70" t="s">
        <v>4654</v>
      </c>
      <c r="H353" s="73">
        <v>65</v>
      </c>
      <c r="I353" s="73">
        <v>55</v>
      </c>
      <c r="J353" s="73">
        <v>46</v>
      </c>
      <c r="K353" s="73" t="s">
        <v>441</v>
      </c>
      <c r="L353" s="73" t="s">
        <v>4655</v>
      </c>
    </row>
    <row r="354" s="104" customFormat="1" ht="42.75" spans="1:12">
      <c r="A354" s="73">
        <v>6</v>
      </c>
      <c r="B354" s="354" t="s">
        <v>4656</v>
      </c>
      <c r="C354" s="73" t="s">
        <v>4657</v>
      </c>
      <c r="D354" s="70" t="s">
        <v>4658</v>
      </c>
      <c r="E354" s="70" t="s">
        <v>4659</v>
      </c>
      <c r="F354" s="73" t="s">
        <v>146</v>
      </c>
      <c r="G354" s="70"/>
      <c r="H354" s="73">
        <v>18</v>
      </c>
      <c r="I354" s="73">
        <v>15</v>
      </c>
      <c r="J354" s="73">
        <v>12</v>
      </c>
      <c r="K354" s="73" t="s">
        <v>441</v>
      </c>
      <c r="L354" s="96" t="s">
        <v>4660</v>
      </c>
    </row>
    <row r="355" s="104" customFormat="1" ht="42.75" spans="1:12">
      <c r="A355" s="73"/>
      <c r="B355" s="354" t="s">
        <v>4661</v>
      </c>
      <c r="C355" s="73" t="s">
        <v>4662</v>
      </c>
      <c r="D355" s="70"/>
      <c r="E355" s="70"/>
      <c r="F355" s="73" t="s">
        <v>146</v>
      </c>
      <c r="G355" s="70"/>
      <c r="H355" s="73">
        <v>18</v>
      </c>
      <c r="I355" s="73">
        <v>15</v>
      </c>
      <c r="J355" s="73">
        <v>12</v>
      </c>
      <c r="K355" s="73" t="s">
        <v>441</v>
      </c>
      <c r="L355" s="91"/>
    </row>
    <row r="356" s="104" customFormat="1" ht="42.75" spans="1:12">
      <c r="A356" s="73"/>
      <c r="B356" s="354" t="s">
        <v>4663</v>
      </c>
      <c r="C356" s="73" t="s">
        <v>4664</v>
      </c>
      <c r="D356" s="70"/>
      <c r="E356" s="70"/>
      <c r="F356" s="73" t="s">
        <v>146</v>
      </c>
      <c r="G356" s="70"/>
      <c r="H356" s="73">
        <v>18</v>
      </c>
      <c r="I356" s="73">
        <v>15</v>
      </c>
      <c r="J356" s="73">
        <v>12</v>
      </c>
      <c r="K356" s="73" t="s">
        <v>441</v>
      </c>
      <c r="L356" s="92"/>
    </row>
    <row r="357" s="104" customFormat="1" ht="42.75" spans="1:12">
      <c r="A357" s="73">
        <v>7</v>
      </c>
      <c r="B357" s="354" t="s">
        <v>4665</v>
      </c>
      <c r="C357" s="73" t="s">
        <v>4666</v>
      </c>
      <c r="D357" s="70" t="s">
        <v>4667</v>
      </c>
      <c r="E357" s="70" t="s">
        <v>4668</v>
      </c>
      <c r="F357" s="73" t="s">
        <v>146</v>
      </c>
      <c r="G357" s="70"/>
      <c r="H357" s="73">
        <v>10</v>
      </c>
      <c r="I357" s="73">
        <v>8</v>
      </c>
      <c r="J357" s="73">
        <v>6</v>
      </c>
      <c r="K357" s="73" t="s">
        <v>441</v>
      </c>
      <c r="L357" s="73" t="s">
        <v>4669</v>
      </c>
    </row>
    <row r="358" s="104" customFormat="1" ht="42.75" spans="1:12">
      <c r="A358" s="73">
        <v>8</v>
      </c>
      <c r="B358" s="354" t="s">
        <v>4670</v>
      </c>
      <c r="C358" s="73" t="s">
        <v>4671</v>
      </c>
      <c r="D358" s="70" t="s">
        <v>4672</v>
      </c>
      <c r="E358" s="70" t="s">
        <v>4673</v>
      </c>
      <c r="F358" s="73" t="s">
        <v>146</v>
      </c>
      <c r="G358" s="70"/>
      <c r="H358" s="73">
        <v>15</v>
      </c>
      <c r="I358" s="73">
        <v>12</v>
      </c>
      <c r="J358" s="73">
        <v>10</v>
      </c>
      <c r="K358" s="73" t="s">
        <v>441</v>
      </c>
      <c r="L358" s="73" t="s">
        <v>4674</v>
      </c>
    </row>
    <row r="359" s="104" customFormat="1" ht="42.75" spans="1:12">
      <c r="A359" s="73">
        <v>9</v>
      </c>
      <c r="B359" s="354" t="s">
        <v>4675</v>
      </c>
      <c r="C359" s="73" t="s">
        <v>4676</v>
      </c>
      <c r="D359" s="70" t="s">
        <v>4677</v>
      </c>
      <c r="E359" s="70" t="s">
        <v>4678</v>
      </c>
      <c r="F359" s="73" t="s">
        <v>146</v>
      </c>
      <c r="G359" s="70"/>
      <c r="H359" s="73">
        <v>45</v>
      </c>
      <c r="I359" s="73">
        <v>38</v>
      </c>
      <c r="J359" s="73">
        <v>32</v>
      </c>
      <c r="K359" s="73" t="s">
        <v>441</v>
      </c>
      <c r="L359" s="73" t="s">
        <v>4679</v>
      </c>
    </row>
    <row r="360" s="104" customFormat="1" ht="57" spans="1:12">
      <c r="A360" s="73">
        <v>10</v>
      </c>
      <c r="B360" s="354" t="s">
        <v>4680</v>
      </c>
      <c r="C360" s="73" t="s">
        <v>4681</v>
      </c>
      <c r="D360" s="70" t="s">
        <v>4682</v>
      </c>
      <c r="E360" s="70" t="s">
        <v>4683</v>
      </c>
      <c r="F360" s="73" t="s">
        <v>146</v>
      </c>
      <c r="G360" s="70"/>
      <c r="H360" s="73">
        <v>13</v>
      </c>
      <c r="I360" s="73">
        <v>11</v>
      </c>
      <c r="J360" s="73">
        <v>9</v>
      </c>
      <c r="K360" s="73" t="s">
        <v>441</v>
      </c>
      <c r="L360" s="73" t="s">
        <v>4684</v>
      </c>
    </row>
    <row r="361" s="104" customFormat="1" ht="185.25" spans="1:12">
      <c r="A361" s="73">
        <v>11</v>
      </c>
      <c r="B361" s="354" t="s">
        <v>4685</v>
      </c>
      <c r="C361" s="73" t="s">
        <v>4686</v>
      </c>
      <c r="D361" s="70" t="s">
        <v>4687</v>
      </c>
      <c r="E361" s="70" t="s">
        <v>4688</v>
      </c>
      <c r="F361" s="73" t="s">
        <v>802</v>
      </c>
      <c r="G361" s="70" t="s">
        <v>4689</v>
      </c>
      <c r="H361" s="73">
        <v>40</v>
      </c>
      <c r="I361" s="73">
        <v>34</v>
      </c>
      <c r="J361" s="73">
        <v>28</v>
      </c>
      <c r="K361" s="73" t="s">
        <v>441</v>
      </c>
      <c r="L361" s="73" t="s">
        <v>4690</v>
      </c>
    </row>
    <row r="362" s="104" customFormat="1" ht="114" spans="1:12">
      <c r="A362" s="73">
        <v>12</v>
      </c>
      <c r="B362" s="354" t="s">
        <v>4691</v>
      </c>
      <c r="C362" s="73" t="s">
        <v>4692</v>
      </c>
      <c r="D362" s="70" t="s">
        <v>4693</v>
      </c>
      <c r="E362" s="70" t="s">
        <v>4652</v>
      </c>
      <c r="F362" s="73" t="s">
        <v>802</v>
      </c>
      <c r="G362" s="70" t="s">
        <v>4694</v>
      </c>
      <c r="H362" s="73">
        <v>130</v>
      </c>
      <c r="I362" s="73">
        <v>110</v>
      </c>
      <c r="J362" s="73">
        <v>93</v>
      </c>
      <c r="K362" s="73" t="s">
        <v>194</v>
      </c>
      <c r="L362" s="73"/>
    </row>
    <row r="363" s="104" customFormat="1" ht="42.75" spans="1:12">
      <c r="A363" s="73">
        <v>13</v>
      </c>
      <c r="B363" s="354" t="s">
        <v>4695</v>
      </c>
      <c r="C363" s="73" t="s">
        <v>4696</v>
      </c>
      <c r="D363" s="70" t="s">
        <v>4697</v>
      </c>
      <c r="E363" s="70" t="s">
        <v>4698</v>
      </c>
      <c r="F363" s="73" t="s">
        <v>146</v>
      </c>
      <c r="G363" s="70"/>
      <c r="H363" s="73">
        <v>15</v>
      </c>
      <c r="I363" s="73">
        <v>12</v>
      </c>
      <c r="J363" s="73">
        <v>10</v>
      </c>
      <c r="K363" s="73" t="s">
        <v>194</v>
      </c>
      <c r="L363" s="73" t="s">
        <v>4699</v>
      </c>
    </row>
    <row r="364" s="104" customFormat="1" ht="42.75" spans="1:12">
      <c r="A364" s="73">
        <v>14</v>
      </c>
      <c r="B364" s="354" t="s">
        <v>4700</v>
      </c>
      <c r="C364" s="73" t="s">
        <v>4701</v>
      </c>
      <c r="D364" s="70" t="s">
        <v>4702</v>
      </c>
      <c r="E364" s="70" t="s">
        <v>4703</v>
      </c>
      <c r="F364" s="73" t="s">
        <v>146</v>
      </c>
      <c r="G364" s="70"/>
      <c r="H364" s="73">
        <v>100</v>
      </c>
      <c r="I364" s="73">
        <v>85</v>
      </c>
      <c r="J364" s="73">
        <v>72</v>
      </c>
      <c r="K364" s="73" t="s">
        <v>194</v>
      </c>
      <c r="L364" s="73" t="s">
        <v>4704</v>
      </c>
    </row>
    <row r="365" s="104" customFormat="1" ht="28.5" spans="1:12">
      <c r="A365" s="73">
        <v>15</v>
      </c>
      <c r="B365" s="354" t="s">
        <v>4705</v>
      </c>
      <c r="C365" s="73" t="s">
        <v>4706</v>
      </c>
      <c r="D365" s="70" t="s">
        <v>4707</v>
      </c>
      <c r="E365" s="70" t="s">
        <v>4708</v>
      </c>
      <c r="F365" s="73" t="s">
        <v>146</v>
      </c>
      <c r="G365" s="70"/>
      <c r="H365" s="73" t="s">
        <v>351</v>
      </c>
      <c r="I365" s="73" t="s">
        <v>351</v>
      </c>
      <c r="J365" s="73" t="s">
        <v>351</v>
      </c>
      <c r="K365" s="73" t="s">
        <v>194</v>
      </c>
      <c r="L365" s="84"/>
    </row>
    <row r="366" s="104" customFormat="1" ht="142.5" spans="1:12">
      <c r="A366" s="73">
        <v>16</v>
      </c>
      <c r="B366" s="354" t="s">
        <v>4709</v>
      </c>
      <c r="C366" s="73" t="s">
        <v>4710</v>
      </c>
      <c r="D366" s="70" t="s">
        <v>4711</v>
      </c>
      <c r="E366" s="70" t="s">
        <v>4712</v>
      </c>
      <c r="F366" s="73" t="s">
        <v>146</v>
      </c>
      <c r="G366" s="70" t="s">
        <v>4713</v>
      </c>
      <c r="H366" s="73">
        <v>50</v>
      </c>
      <c r="I366" s="73">
        <v>42</v>
      </c>
      <c r="J366" s="73">
        <v>35</v>
      </c>
      <c r="K366" s="73" t="s">
        <v>441</v>
      </c>
      <c r="L366" s="96" t="s">
        <v>4714</v>
      </c>
    </row>
    <row r="367" s="104" customFormat="1" ht="28.5" spans="1:12">
      <c r="A367" s="73"/>
      <c r="B367" s="354" t="s">
        <v>4715</v>
      </c>
      <c r="C367" s="73" t="s">
        <v>4716</v>
      </c>
      <c r="D367" s="70"/>
      <c r="E367" s="70"/>
      <c r="F367" s="73" t="s">
        <v>146</v>
      </c>
      <c r="G367" s="70"/>
      <c r="H367" s="73">
        <v>15</v>
      </c>
      <c r="I367" s="73">
        <v>12</v>
      </c>
      <c r="J367" s="73">
        <v>10</v>
      </c>
      <c r="K367" s="73" t="s">
        <v>441</v>
      </c>
      <c r="L367" s="92"/>
    </row>
    <row r="368" s="104" customFormat="1" ht="42.75" spans="1:12">
      <c r="A368" s="96">
        <v>17</v>
      </c>
      <c r="B368" s="354" t="s">
        <v>4717</v>
      </c>
      <c r="C368" s="73" t="s">
        <v>4718</v>
      </c>
      <c r="D368" s="70" t="s">
        <v>4719</v>
      </c>
      <c r="E368" s="70" t="s">
        <v>4720</v>
      </c>
      <c r="F368" s="73" t="s">
        <v>146</v>
      </c>
      <c r="G368" s="70"/>
      <c r="H368" s="73">
        <v>230</v>
      </c>
      <c r="I368" s="73">
        <v>195</v>
      </c>
      <c r="J368" s="73">
        <v>165</v>
      </c>
      <c r="K368" s="73" t="s">
        <v>441</v>
      </c>
      <c r="L368" s="96" t="s">
        <v>4721</v>
      </c>
    </row>
    <row r="369" s="104" customFormat="1" ht="28.5" spans="1:12">
      <c r="A369" s="98"/>
      <c r="B369" s="354" t="s">
        <v>4722</v>
      </c>
      <c r="C369" s="73" t="s">
        <v>4723</v>
      </c>
      <c r="D369" s="70"/>
      <c r="E369" s="119"/>
      <c r="F369" s="73" t="s">
        <v>146</v>
      </c>
      <c r="G369" s="70"/>
      <c r="H369" s="73">
        <f>H368*0.3</f>
        <v>69</v>
      </c>
      <c r="I369" s="73">
        <v>58</v>
      </c>
      <c r="J369" s="73">
        <v>49</v>
      </c>
      <c r="K369" s="73" t="s">
        <v>441</v>
      </c>
      <c r="L369" s="92"/>
    </row>
    <row r="370" s="104" customFormat="1" ht="71.25" spans="1:12">
      <c r="A370" s="73">
        <v>18</v>
      </c>
      <c r="B370" s="354" t="s">
        <v>4724</v>
      </c>
      <c r="C370" s="73" t="s">
        <v>4725</v>
      </c>
      <c r="D370" s="70" t="s">
        <v>4726</v>
      </c>
      <c r="E370" s="119" t="s">
        <v>4727</v>
      </c>
      <c r="F370" s="73" t="s">
        <v>146</v>
      </c>
      <c r="G370" s="70" t="s">
        <v>4728</v>
      </c>
      <c r="H370" s="73">
        <v>60</v>
      </c>
      <c r="I370" s="73">
        <v>51</v>
      </c>
      <c r="J370" s="73">
        <v>43</v>
      </c>
      <c r="K370" s="73" t="s">
        <v>441</v>
      </c>
      <c r="L370" s="96" t="s">
        <v>4729</v>
      </c>
    </row>
    <row r="371" s="104" customFormat="1" ht="28.5" spans="1:12">
      <c r="A371" s="73"/>
      <c r="B371" s="354" t="s">
        <v>4730</v>
      </c>
      <c r="C371" s="73" t="s">
        <v>4731</v>
      </c>
      <c r="D371" s="70"/>
      <c r="E371" s="119"/>
      <c r="F371" s="73" t="s">
        <v>146</v>
      </c>
      <c r="G371" s="70"/>
      <c r="H371" s="73">
        <v>18</v>
      </c>
      <c r="I371" s="73">
        <v>15</v>
      </c>
      <c r="J371" s="73">
        <v>12</v>
      </c>
      <c r="K371" s="73" t="s">
        <v>441</v>
      </c>
      <c r="L371" s="92"/>
    </row>
    <row r="372" s="104" customFormat="1" ht="85.5" spans="1:12">
      <c r="A372" s="73">
        <v>19</v>
      </c>
      <c r="B372" s="354" t="s">
        <v>4732</v>
      </c>
      <c r="C372" s="73" t="s">
        <v>4733</v>
      </c>
      <c r="D372" s="70" t="s">
        <v>4734</v>
      </c>
      <c r="E372" s="119" t="s">
        <v>4727</v>
      </c>
      <c r="F372" s="73" t="s">
        <v>146</v>
      </c>
      <c r="G372" s="70" t="s">
        <v>4735</v>
      </c>
      <c r="H372" s="73">
        <v>30</v>
      </c>
      <c r="I372" s="73">
        <v>25</v>
      </c>
      <c r="J372" s="73">
        <v>21</v>
      </c>
      <c r="K372" s="73" t="s">
        <v>194</v>
      </c>
      <c r="L372" s="90"/>
    </row>
    <row r="373" s="104" customFormat="1" ht="28.5" spans="1:12">
      <c r="A373" s="73"/>
      <c r="B373" s="354" t="s">
        <v>4736</v>
      </c>
      <c r="C373" s="73" t="s">
        <v>4737</v>
      </c>
      <c r="D373" s="119"/>
      <c r="E373" s="119"/>
      <c r="F373" s="73" t="s">
        <v>146</v>
      </c>
      <c r="G373" s="70"/>
      <c r="H373" s="73">
        <v>9</v>
      </c>
      <c r="I373" s="73">
        <v>7</v>
      </c>
      <c r="J373" s="73">
        <v>5</v>
      </c>
      <c r="K373" s="73" t="s">
        <v>194</v>
      </c>
      <c r="L373" s="92"/>
    </row>
    <row r="374" s="104" customFormat="1" ht="42.75" spans="1:12">
      <c r="A374" s="73">
        <v>20</v>
      </c>
      <c r="B374" s="354" t="s">
        <v>4738</v>
      </c>
      <c r="C374" s="73" t="s">
        <v>4739</v>
      </c>
      <c r="D374" s="119" t="s">
        <v>4740</v>
      </c>
      <c r="E374" s="119" t="s">
        <v>4741</v>
      </c>
      <c r="F374" s="73" t="s">
        <v>146</v>
      </c>
      <c r="G374" s="70"/>
      <c r="H374" s="73">
        <v>100</v>
      </c>
      <c r="I374" s="73">
        <v>85</v>
      </c>
      <c r="J374" s="73">
        <v>72</v>
      </c>
      <c r="K374" s="73" t="s">
        <v>183</v>
      </c>
      <c r="L374" s="96" t="s">
        <v>4742</v>
      </c>
    </row>
    <row r="375" s="104" customFormat="1" ht="28.5" spans="1:12">
      <c r="A375" s="73"/>
      <c r="B375" s="354" t="s">
        <v>4743</v>
      </c>
      <c r="C375" s="73" t="s">
        <v>4744</v>
      </c>
      <c r="D375" s="70"/>
      <c r="E375" s="119"/>
      <c r="F375" s="73" t="s">
        <v>146</v>
      </c>
      <c r="G375" s="70"/>
      <c r="H375" s="73">
        <v>30</v>
      </c>
      <c r="I375" s="73">
        <v>25</v>
      </c>
      <c r="J375" s="73">
        <v>21</v>
      </c>
      <c r="K375" s="73" t="s">
        <v>183</v>
      </c>
      <c r="L375" s="92"/>
    </row>
    <row r="376" s="104" customFormat="1" ht="42.75" spans="1:12">
      <c r="A376" s="73">
        <v>21</v>
      </c>
      <c r="B376" s="354" t="s">
        <v>4745</v>
      </c>
      <c r="C376" s="73" t="s">
        <v>4746</v>
      </c>
      <c r="D376" s="70" t="s">
        <v>4747</v>
      </c>
      <c r="E376" s="119" t="s">
        <v>4748</v>
      </c>
      <c r="F376" s="73" t="s">
        <v>146</v>
      </c>
      <c r="G376" s="70"/>
      <c r="H376" s="73">
        <v>10</v>
      </c>
      <c r="I376" s="73">
        <v>8</v>
      </c>
      <c r="J376" s="73">
        <v>6</v>
      </c>
      <c r="K376" s="73" t="s">
        <v>441</v>
      </c>
      <c r="L376" s="84"/>
    </row>
    <row r="377" s="104" customFormat="1" ht="42.75" spans="1:12">
      <c r="A377" s="73">
        <v>22</v>
      </c>
      <c r="B377" s="354" t="s">
        <v>4749</v>
      </c>
      <c r="C377" s="73" t="s">
        <v>4750</v>
      </c>
      <c r="D377" s="70" t="s">
        <v>4751</v>
      </c>
      <c r="E377" s="70" t="s">
        <v>4748</v>
      </c>
      <c r="F377" s="73" t="s">
        <v>146</v>
      </c>
      <c r="G377" s="70"/>
      <c r="H377" s="73">
        <v>20</v>
      </c>
      <c r="I377" s="73">
        <v>17</v>
      </c>
      <c r="J377" s="73">
        <v>14</v>
      </c>
      <c r="K377" s="73" t="s">
        <v>441</v>
      </c>
      <c r="L377" s="73" t="s">
        <v>4752</v>
      </c>
    </row>
    <row r="378" s="104" customFormat="1" ht="57" spans="1:12">
      <c r="A378" s="73">
        <v>23</v>
      </c>
      <c r="B378" s="354" t="s">
        <v>4753</v>
      </c>
      <c r="C378" s="73" t="s">
        <v>4754</v>
      </c>
      <c r="D378" s="70" t="s">
        <v>4755</v>
      </c>
      <c r="E378" s="119" t="s">
        <v>4756</v>
      </c>
      <c r="F378" s="73" t="s">
        <v>146</v>
      </c>
      <c r="G378" s="70"/>
      <c r="H378" s="73">
        <v>25</v>
      </c>
      <c r="I378" s="73">
        <v>21</v>
      </c>
      <c r="J378" s="73">
        <v>17</v>
      </c>
      <c r="K378" s="73" t="s">
        <v>441</v>
      </c>
      <c r="L378" s="73" t="s">
        <v>4757</v>
      </c>
    </row>
    <row r="379" s="104" customFormat="1" ht="42.75" spans="1:12">
      <c r="A379" s="73">
        <v>24</v>
      </c>
      <c r="B379" s="354" t="s">
        <v>4758</v>
      </c>
      <c r="C379" s="73" t="s">
        <v>4759</v>
      </c>
      <c r="D379" s="70" t="s">
        <v>4760</v>
      </c>
      <c r="E379" s="70" t="s">
        <v>4761</v>
      </c>
      <c r="F379" s="73" t="s">
        <v>146</v>
      </c>
      <c r="G379" s="70"/>
      <c r="H379" s="73">
        <v>200</v>
      </c>
      <c r="I379" s="73">
        <v>170</v>
      </c>
      <c r="J379" s="73">
        <v>144</v>
      </c>
      <c r="K379" s="73" t="s">
        <v>441</v>
      </c>
      <c r="L379" s="73" t="s">
        <v>4762</v>
      </c>
    </row>
    <row r="380" s="104" customFormat="1" ht="42.75" spans="1:12">
      <c r="A380" s="73">
        <v>25</v>
      </c>
      <c r="B380" s="354" t="s">
        <v>4763</v>
      </c>
      <c r="C380" s="73" t="s">
        <v>4764</v>
      </c>
      <c r="D380" s="70" t="s">
        <v>4765</v>
      </c>
      <c r="E380" s="70" t="s">
        <v>4766</v>
      </c>
      <c r="F380" s="73" t="s">
        <v>100</v>
      </c>
      <c r="G380" s="70"/>
      <c r="H380" s="73">
        <v>100</v>
      </c>
      <c r="I380" s="73">
        <v>85</v>
      </c>
      <c r="J380" s="73">
        <v>72</v>
      </c>
      <c r="K380" s="73" t="s">
        <v>194</v>
      </c>
      <c r="L380" s="73"/>
    </row>
    <row r="381" s="104" customFormat="1" ht="42.75" spans="1:12">
      <c r="A381" s="96">
        <v>26</v>
      </c>
      <c r="B381" s="354" t="s">
        <v>4767</v>
      </c>
      <c r="C381" s="120" t="s">
        <v>4768</v>
      </c>
      <c r="D381" s="70" t="s">
        <v>4769</v>
      </c>
      <c r="E381" s="70" t="s">
        <v>4770</v>
      </c>
      <c r="F381" s="73" t="s">
        <v>146</v>
      </c>
      <c r="G381" s="121" t="s">
        <v>4771</v>
      </c>
      <c r="H381" s="120">
        <v>200</v>
      </c>
      <c r="I381" s="120">
        <v>170</v>
      </c>
      <c r="J381" s="120">
        <v>144</v>
      </c>
      <c r="K381" s="120" t="s">
        <v>441</v>
      </c>
      <c r="L381" s="96" t="s">
        <v>4772</v>
      </c>
    </row>
    <row r="382" s="104" customFormat="1" ht="28.5" spans="1:12">
      <c r="A382" s="98"/>
      <c r="B382" s="354" t="s">
        <v>4773</v>
      </c>
      <c r="C382" s="73" t="s">
        <v>4774</v>
      </c>
      <c r="D382" s="70"/>
      <c r="E382" s="70"/>
      <c r="F382" s="73" t="s">
        <v>146</v>
      </c>
      <c r="G382" s="70"/>
      <c r="H382" s="73">
        <f>H381*0.3</f>
        <v>60</v>
      </c>
      <c r="I382" s="73">
        <v>51</v>
      </c>
      <c r="J382" s="73">
        <v>43</v>
      </c>
      <c r="K382" s="120" t="s">
        <v>441</v>
      </c>
      <c r="L382" s="92"/>
    </row>
    <row r="383" s="104" customFormat="1" ht="42.75" spans="1:12">
      <c r="A383" s="96">
        <v>27</v>
      </c>
      <c r="B383" s="354" t="s">
        <v>4775</v>
      </c>
      <c r="C383" s="73" t="s">
        <v>4776</v>
      </c>
      <c r="D383" s="70" t="s">
        <v>4777</v>
      </c>
      <c r="E383" s="70" t="s">
        <v>4778</v>
      </c>
      <c r="F383" s="73" t="s">
        <v>146</v>
      </c>
      <c r="G383" s="70"/>
      <c r="H383" s="73">
        <v>400</v>
      </c>
      <c r="I383" s="73">
        <v>340</v>
      </c>
      <c r="J383" s="73">
        <v>289</v>
      </c>
      <c r="K383" s="73" t="s">
        <v>441</v>
      </c>
      <c r="L383" s="96" t="s">
        <v>4779</v>
      </c>
    </row>
    <row r="384" s="104" customFormat="1" ht="28.5" spans="1:12">
      <c r="A384" s="98"/>
      <c r="B384" s="354" t="s">
        <v>4780</v>
      </c>
      <c r="C384" s="73" t="s">
        <v>4781</v>
      </c>
      <c r="D384" s="70"/>
      <c r="E384" s="70"/>
      <c r="F384" s="73" t="s">
        <v>146</v>
      </c>
      <c r="G384" s="70"/>
      <c r="H384" s="73">
        <f>H383*0.3</f>
        <v>120</v>
      </c>
      <c r="I384" s="73">
        <v>102</v>
      </c>
      <c r="J384" s="73">
        <v>86</v>
      </c>
      <c r="K384" s="73" t="s">
        <v>441</v>
      </c>
      <c r="L384" s="92"/>
    </row>
    <row r="385" s="104" customFormat="1" ht="57" spans="1:12">
      <c r="A385" s="96">
        <v>28</v>
      </c>
      <c r="B385" s="354" t="s">
        <v>4782</v>
      </c>
      <c r="C385" s="73" t="s">
        <v>4783</v>
      </c>
      <c r="D385" s="70" t="s">
        <v>4784</v>
      </c>
      <c r="E385" s="70" t="s">
        <v>4785</v>
      </c>
      <c r="F385" s="73" t="s">
        <v>146</v>
      </c>
      <c r="G385" s="70" t="s">
        <v>4228</v>
      </c>
      <c r="H385" s="73" t="s">
        <v>351</v>
      </c>
      <c r="I385" s="73" t="s">
        <v>351</v>
      </c>
      <c r="J385" s="73" t="s">
        <v>351</v>
      </c>
      <c r="K385" s="73" t="s">
        <v>194</v>
      </c>
      <c r="L385" s="96" t="s">
        <v>4786</v>
      </c>
    </row>
    <row r="386" s="104" customFormat="1" ht="28.5" spans="1:12">
      <c r="A386" s="98"/>
      <c r="B386" s="354" t="s">
        <v>4787</v>
      </c>
      <c r="C386" s="73" t="s">
        <v>4788</v>
      </c>
      <c r="D386" s="70"/>
      <c r="E386" s="70"/>
      <c r="F386" s="73" t="s">
        <v>146</v>
      </c>
      <c r="G386" s="70"/>
      <c r="H386" s="73" t="s">
        <v>351</v>
      </c>
      <c r="I386" s="73" t="s">
        <v>351</v>
      </c>
      <c r="J386" s="73" t="s">
        <v>351</v>
      </c>
      <c r="K386" s="73" t="s">
        <v>194</v>
      </c>
      <c r="L386" s="92"/>
    </row>
    <row r="387" s="104" customFormat="1" ht="57" spans="1:12">
      <c r="A387" s="96">
        <v>29</v>
      </c>
      <c r="B387" s="354" t="s">
        <v>4789</v>
      </c>
      <c r="C387" s="73" t="s">
        <v>4790</v>
      </c>
      <c r="D387" s="70" t="s">
        <v>4791</v>
      </c>
      <c r="E387" s="70" t="s">
        <v>4792</v>
      </c>
      <c r="F387" s="73" t="s">
        <v>146</v>
      </c>
      <c r="G387" s="70"/>
      <c r="H387" s="73">
        <v>400</v>
      </c>
      <c r="I387" s="73">
        <v>340</v>
      </c>
      <c r="J387" s="73">
        <v>289</v>
      </c>
      <c r="K387" s="73" t="s">
        <v>194</v>
      </c>
      <c r="L387" s="90" t="s">
        <v>4793</v>
      </c>
    </row>
    <row r="388" s="104" customFormat="1" ht="28.5" spans="1:12">
      <c r="A388" s="98"/>
      <c r="B388" s="354" t="s">
        <v>4794</v>
      </c>
      <c r="C388" s="73" t="s">
        <v>4795</v>
      </c>
      <c r="D388" s="70"/>
      <c r="E388" s="70"/>
      <c r="F388" s="73" t="s">
        <v>146</v>
      </c>
      <c r="G388" s="70"/>
      <c r="H388" s="73">
        <f>H387*0.3</f>
        <v>120</v>
      </c>
      <c r="I388" s="73">
        <v>102</v>
      </c>
      <c r="J388" s="73">
        <v>86</v>
      </c>
      <c r="K388" s="73" t="s">
        <v>194</v>
      </c>
      <c r="L388" s="92"/>
    </row>
    <row r="389" s="104" customFormat="1" ht="57" spans="1:12">
      <c r="A389" s="96">
        <v>30</v>
      </c>
      <c r="B389" s="354" t="s">
        <v>4796</v>
      </c>
      <c r="C389" s="73" t="s">
        <v>4797</v>
      </c>
      <c r="D389" s="70" t="s">
        <v>4798</v>
      </c>
      <c r="E389" s="70" t="s">
        <v>4799</v>
      </c>
      <c r="F389" s="73" t="s">
        <v>146</v>
      </c>
      <c r="G389" s="70"/>
      <c r="H389" s="73">
        <v>1240</v>
      </c>
      <c r="I389" s="73">
        <v>1054</v>
      </c>
      <c r="J389" s="73">
        <v>895</v>
      </c>
      <c r="K389" s="73" t="s">
        <v>194</v>
      </c>
      <c r="L389" s="96" t="s">
        <v>4800</v>
      </c>
    </row>
    <row r="390" s="104" customFormat="1" ht="28.5" spans="1:12">
      <c r="A390" s="98"/>
      <c r="B390" s="354" t="s">
        <v>4801</v>
      </c>
      <c r="C390" s="73" t="s">
        <v>4802</v>
      </c>
      <c r="D390" s="70"/>
      <c r="E390" s="70"/>
      <c r="F390" s="73" t="s">
        <v>146</v>
      </c>
      <c r="G390" s="70"/>
      <c r="H390" s="73">
        <f>H389*0.3</f>
        <v>372</v>
      </c>
      <c r="I390" s="73">
        <v>316</v>
      </c>
      <c r="J390" s="73">
        <v>268</v>
      </c>
      <c r="K390" s="73" t="s">
        <v>194</v>
      </c>
      <c r="L390" s="92"/>
    </row>
    <row r="391" s="104" customFormat="1" ht="57" spans="1:12">
      <c r="A391" s="96">
        <v>31</v>
      </c>
      <c r="B391" s="354" t="s">
        <v>4803</v>
      </c>
      <c r="C391" s="73" t="s">
        <v>4804</v>
      </c>
      <c r="D391" s="70" t="s">
        <v>4805</v>
      </c>
      <c r="E391" s="70" t="s">
        <v>4799</v>
      </c>
      <c r="F391" s="73" t="s">
        <v>146</v>
      </c>
      <c r="G391" s="70"/>
      <c r="H391" s="73">
        <v>1580</v>
      </c>
      <c r="I391" s="73">
        <v>1343</v>
      </c>
      <c r="J391" s="73">
        <v>1141</v>
      </c>
      <c r="K391" s="73" t="s">
        <v>194</v>
      </c>
      <c r="L391" s="96" t="s">
        <v>4806</v>
      </c>
    </row>
    <row r="392" s="104" customFormat="1" ht="28.5" spans="1:12">
      <c r="A392" s="98"/>
      <c r="B392" s="354" t="s">
        <v>4807</v>
      </c>
      <c r="C392" s="73" t="s">
        <v>4808</v>
      </c>
      <c r="D392" s="70"/>
      <c r="E392" s="70"/>
      <c r="F392" s="73" t="s">
        <v>146</v>
      </c>
      <c r="G392" s="70"/>
      <c r="H392" s="73">
        <f>H391*0.3</f>
        <v>474</v>
      </c>
      <c r="I392" s="73">
        <v>402</v>
      </c>
      <c r="J392" s="73">
        <v>341</v>
      </c>
      <c r="K392" s="73" t="s">
        <v>194</v>
      </c>
      <c r="L392" s="92"/>
    </row>
    <row r="393" s="104" customFormat="1" ht="42.75" spans="1:12">
      <c r="A393" s="96">
        <v>32</v>
      </c>
      <c r="B393" s="354" t="s">
        <v>4809</v>
      </c>
      <c r="C393" s="73" t="s">
        <v>4810</v>
      </c>
      <c r="D393" s="70" t="s">
        <v>4811</v>
      </c>
      <c r="E393" s="70" t="s">
        <v>4812</v>
      </c>
      <c r="F393" s="73" t="s">
        <v>146</v>
      </c>
      <c r="G393" s="70" t="s">
        <v>4228</v>
      </c>
      <c r="H393" s="73" t="s">
        <v>351</v>
      </c>
      <c r="I393" s="73" t="s">
        <v>351</v>
      </c>
      <c r="J393" s="73" t="s">
        <v>351</v>
      </c>
      <c r="K393" s="73" t="s">
        <v>194</v>
      </c>
      <c r="L393" s="96" t="s">
        <v>4813</v>
      </c>
    </row>
    <row r="394" s="104" customFormat="1" ht="28.5" spans="1:12">
      <c r="A394" s="98"/>
      <c r="B394" s="354" t="s">
        <v>4814</v>
      </c>
      <c r="C394" s="73" t="s">
        <v>4815</v>
      </c>
      <c r="D394" s="70"/>
      <c r="E394" s="70"/>
      <c r="F394" s="73" t="s">
        <v>146</v>
      </c>
      <c r="G394" s="70"/>
      <c r="H394" s="73" t="s">
        <v>351</v>
      </c>
      <c r="I394" s="73" t="s">
        <v>351</v>
      </c>
      <c r="J394" s="73" t="s">
        <v>351</v>
      </c>
      <c r="K394" s="73" t="s">
        <v>194</v>
      </c>
      <c r="L394" s="92"/>
    </row>
    <row r="395" s="104" customFormat="1" ht="57" spans="1:12">
      <c r="A395" s="96">
        <v>33</v>
      </c>
      <c r="B395" s="354" t="s">
        <v>4816</v>
      </c>
      <c r="C395" s="73" t="s">
        <v>4817</v>
      </c>
      <c r="D395" s="70" t="s">
        <v>4818</v>
      </c>
      <c r="E395" s="70" t="s">
        <v>4819</v>
      </c>
      <c r="F395" s="73" t="s">
        <v>3491</v>
      </c>
      <c r="G395" s="70"/>
      <c r="H395" s="73">
        <v>400</v>
      </c>
      <c r="I395" s="73">
        <v>340</v>
      </c>
      <c r="J395" s="73">
        <v>289</v>
      </c>
      <c r="K395" s="73" t="s">
        <v>441</v>
      </c>
      <c r="L395" s="96" t="s">
        <v>4820</v>
      </c>
    </row>
    <row r="396" s="104" customFormat="1" ht="28.5" spans="1:12">
      <c r="A396" s="98"/>
      <c r="B396" s="354" t="s">
        <v>4821</v>
      </c>
      <c r="C396" s="73" t="s">
        <v>4822</v>
      </c>
      <c r="D396" s="70"/>
      <c r="E396" s="70"/>
      <c r="F396" s="73" t="s">
        <v>3491</v>
      </c>
      <c r="G396" s="70"/>
      <c r="H396" s="73">
        <v>120</v>
      </c>
      <c r="I396" s="73">
        <v>102</v>
      </c>
      <c r="J396" s="73">
        <v>86</v>
      </c>
      <c r="K396" s="73" t="s">
        <v>441</v>
      </c>
      <c r="L396" s="92"/>
    </row>
    <row r="397" s="104" customFormat="1" ht="42.75" spans="1:12">
      <c r="A397" s="96">
        <v>34</v>
      </c>
      <c r="B397" s="354" t="s">
        <v>4823</v>
      </c>
      <c r="C397" s="73" t="s">
        <v>4824</v>
      </c>
      <c r="D397" s="70" t="s">
        <v>4825</v>
      </c>
      <c r="E397" s="70" t="s">
        <v>4778</v>
      </c>
      <c r="F397" s="73" t="s">
        <v>146</v>
      </c>
      <c r="G397" s="70"/>
      <c r="H397" s="73">
        <v>1600</v>
      </c>
      <c r="I397" s="73">
        <v>1360</v>
      </c>
      <c r="J397" s="73">
        <v>1156</v>
      </c>
      <c r="K397" s="73" t="s">
        <v>194</v>
      </c>
      <c r="L397" s="96"/>
    </row>
    <row r="398" s="104" customFormat="1" ht="28.5" spans="1:12">
      <c r="A398" s="98"/>
      <c r="B398" s="354" t="s">
        <v>4826</v>
      </c>
      <c r="C398" s="73" t="s">
        <v>4827</v>
      </c>
      <c r="D398" s="70"/>
      <c r="E398" s="70"/>
      <c r="F398" s="73" t="s">
        <v>146</v>
      </c>
      <c r="G398" s="70"/>
      <c r="H398" s="73">
        <v>480</v>
      </c>
      <c r="I398" s="73">
        <v>408</v>
      </c>
      <c r="J398" s="73">
        <v>346</v>
      </c>
      <c r="K398" s="73" t="s">
        <v>194</v>
      </c>
      <c r="L398" s="92"/>
    </row>
    <row r="399" s="104" customFormat="1" ht="42.75" spans="1:12">
      <c r="A399" s="96">
        <v>35</v>
      </c>
      <c r="B399" s="354" t="s">
        <v>4828</v>
      </c>
      <c r="C399" s="73" t="s">
        <v>4829</v>
      </c>
      <c r="D399" s="70" t="s">
        <v>4830</v>
      </c>
      <c r="E399" s="70" t="s">
        <v>4831</v>
      </c>
      <c r="F399" s="73" t="s">
        <v>146</v>
      </c>
      <c r="G399" s="70"/>
      <c r="H399" s="73">
        <v>600</v>
      </c>
      <c r="I399" s="73">
        <v>510</v>
      </c>
      <c r="J399" s="73">
        <v>433</v>
      </c>
      <c r="K399" s="73" t="s">
        <v>183</v>
      </c>
      <c r="L399" s="96" t="s">
        <v>4832</v>
      </c>
    </row>
    <row r="400" s="104" customFormat="1" ht="28.5" spans="1:12">
      <c r="A400" s="98"/>
      <c r="B400" s="354" t="s">
        <v>4833</v>
      </c>
      <c r="C400" s="73" t="s">
        <v>4834</v>
      </c>
      <c r="D400" s="70"/>
      <c r="E400" s="70"/>
      <c r="F400" s="73" t="s">
        <v>146</v>
      </c>
      <c r="G400" s="70"/>
      <c r="H400" s="73">
        <v>180</v>
      </c>
      <c r="I400" s="73">
        <v>153</v>
      </c>
      <c r="J400" s="73">
        <v>130</v>
      </c>
      <c r="K400" s="73" t="s">
        <v>183</v>
      </c>
      <c r="L400" s="92"/>
    </row>
    <row r="401" s="104" customFormat="1" ht="57" spans="1:12">
      <c r="A401" s="96">
        <v>36</v>
      </c>
      <c r="B401" s="354" t="s">
        <v>4835</v>
      </c>
      <c r="C401" s="73" t="s">
        <v>4836</v>
      </c>
      <c r="D401" s="70" t="s">
        <v>4837</v>
      </c>
      <c r="E401" s="70" t="s">
        <v>4838</v>
      </c>
      <c r="F401" s="73" t="s">
        <v>146</v>
      </c>
      <c r="G401" s="70"/>
      <c r="H401" s="73">
        <v>1000</v>
      </c>
      <c r="I401" s="73">
        <v>850</v>
      </c>
      <c r="J401" s="73">
        <v>722</v>
      </c>
      <c r="K401" s="73" t="s">
        <v>183</v>
      </c>
      <c r="L401" s="96" t="s">
        <v>4839</v>
      </c>
    </row>
    <row r="402" s="104" customFormat="1" ht="28.5" spans="1:12">
      <c r="A402" s="98"/>
      <c r="B402" s="354" t="s">
        <v>4840</v>
      </c>
      <c r="C402" s="73" t="s">
        <v>4841</v>
      </c>
      <c r="D402" s="70"/>
      <c r="E402" s="70"/>
      <c r="F402" s="73" t="s">
        <v>146</v>
      </c>
      <c r="G402" s="70"/>
      <c r="H402" s="73">
        <v>300</v>
      </c>
      <c r="I402" s="73">
        <v>255</v>
      </c>
      <c r="J402" s="73">
        <v>216</v>
      </c>
      <c r="K402" s="73" t="s">
        <v>183</v>
      </c>
      <c r="L402" s="92"/>
    </row>
    <row r="403" s="104" customFormat="1" ht="42.75" spans="1:12">
      <c r="A403" s="96">
        <v>37</v>
      </c>
      <c r="B403" s="354" t="s">
        <v>4842</v>
      </c>
      <c r="C403" s="73" t="s">
        <v>4843</v>
      </c>
      <c r="D403" s="70" t="s">
        <v>4844</v>
      </c>
      <c r="E403" s="70" t="s">
        <v>4845</v>
      </c>
      <c r="F403" s="73" t="s">
        <v>146</v>
      </c>
      <c r="G403" s="70"/>
      <c r="H403" s="73">
        <v>400</v>
      </c>
      <c r="I403" s="73">
        <v>340</v>
      </c>
      <c r="J403" s="73">
        <v>289</v>
      </c>
      <c r="K403" s="73" t="s">
        <v>194</v>
      </c>
      <c r="L403" s="96"/>
    </row>
    <row r="404" s="104" customFormat="1" ht="28.5" spans="1:12">
      <c r="A404" s="98"/>
      <c r="B404" s="354" t="s">
        <v>4846</v>
      </c>
      <c r="C404" s="73" t="s">
        <v>4847</v>
      </c>
      <c r="D404" s="70"/>
      <c r="E404" s="70"/>
      <c r="F404" s="73" t="s">
        <v>146</v>
      </c>
      <c r="G404" s="70"/>
      <c r="H404" s="73">
        <v>120</v>
      </c>
      <c r="I404" s="73">
        <v>102</v>
      </c>
      <c r="J404" s="73">
        <v>86</v>
      </c>
      <c r="K404" s="73" t="s">
        <v>194</v>
      </c>
      <c r="L404" s="92"/>
    </row>
    <row r="405" s="104" customFormat="1" ht="42.75" spans="1:12">
      <c r="A405" s="96">
        <v>38</v>
      </c>
      <c r="B405" s="354" t="s">
        <v>4848</v>
      </c>
      <c r="C405" s="73" t="s">
        <v>4849</v>
      </c>
      <c r="D405" s="70" t="s">
        <v>4850</v>
      </c>
      <c r="E405" s="70" t="s">
        <v>4851</v>
      </c>
      <c r="F405" s="73" t="s">
        <v>146</v>
      </c>
      <c r="G405" s="70"/>
      <c r="H405" s="73">
        <v>400</v>
      </c>
      <c r="I405" s="73">
        <v>340</v>
      </c>
      <c r="J405" s="73">
        <v>289</v>
      </c>
      <c r="K405" s="73" t="s">
        <v>441</v>
      </c>
      <c r="L405" s="96" t="s">
        <v>4852</v>
      </c>
    </row>
    <row r="406" s="104" customFormat="1" ht="28.5" spans="1:12">
      <c r="A406" s="98"/>
      <c r="B406" s="354" t="s">
        <v>4853</v>
      </c>
      <c r="C406" s="73" t="s">
        <v>4854</v>
      </c>
      <c r="D406" s="70"/>
      <c r="E406" s="70"/>
      <c r="F406" s="73" t="s">
        <v>146</v>
      </c>
      <c r="G406" s="70"/>
      <c r="H406" s="73">
        <v>120</v>
      </c>
      <c r="I406" s="73">
        <v>102</v>
      </c>
      <c r="J406" s="73">
        <v>86</v>
      </c>
      <c r="K406" s="73" t="s">
        <v>441</v>
      </c>
      <c r="L406" s="92"/>
    </row>
    <row r="407" s="104" customFormat="1" ht="42.75" spans="1:12">
      <c r="A407" s="96">
        <v>39</v>
      </c>
      <c r="B407" s="354" t="s">
        <v>4855</v>
      </c>
      <c r="C407" s="73" t="s">
        <v>4856</v>
      </c>
      <c r="D407" s="70" t="s">
        <v>4857</v>
      </c>
      <c r="E407" s="70" t="s">
        <v>2613</v>
      </c>
      <c r="F407" s="73" t="s">
        <v>146</v>
      </c>
      <c r="G407" s="70"/>
      <c r="H407" s="73">
        <v>1050</v>
      </c>
      <c r="I407" s="73">
        <v>892</v>
      </c>
      <c r="J407" s="73">
        <v>758</v>
      </c>
      <c r="K407" s="73" t="s">
        <v>183</v>
      </c>
      <c r="L407" s="96" t="s">
        <v>4858</v>
      </c>
    </row>
    <row r="408" s="104" customFormat="1" ht="28.5" spans="1:12">
      <c r="A408" s="98"/>
      <c r="B408" s="354" t="s">
        <v>4859</v>
      </c>
      <c r="C408" s="73" t="s">
        <v>4860</v>
      </c>
      <c r="D408" s="70"/>
      <c r="E408" s="70"/>
      <c r="F408" s="73" t="s">
        <v>146</v>
      </c>
      <c r="G408" s="70"/>
      <c r="H408" s="73">
        <v>315</v>
      </c>
      <c r="I408" s="73">
        <v>267</v>
      </c>
      <c r="J408" s="73">
        <v>226</v>
      </c>
      <c r="K408" s="73" t="s">
        <v>183</v>
      </c>
      <c r="L408" s="92"/>
    </row>
    <row r="409" s="104" customFormat="1" ht="42.75" spans="1:12">
      <c r="A409" s="96">
        <v>40</v>
      </c>
      <c r="B409" s="354" t="s">
        <v>4861</v>
      </c>
      <c r="C409" s="73" t="s">
        <v>4862</v>
      </c>
      <c r="D409" s="70" t="s">
        <v>4863</v>
      </c>
      <c r="E409" s="70" t="s">
        <v>4864</v>
      </c>
      <c r="F409" s="73" t="s">
        <v>146</v>
      </c>
      <c r="G409" s="70" t="s">
        <v>4865</v>
      </c>
      <c r="H409" s="73">
        <v>450</v>
      </c>
      <c r="I409" s="73">
        <v>382</v>
      </c>
      <c r="J409" s="73">
        <v>324</v>
      </c>
      <c r="K409" s="73" t="s">
        <v>183</v>
      </c>
      <c r="L409" s="96" t="s">
        <v>4866</v>
      </c>
    </row>
    <row r="410" s="104" customFormat="1" ht="28.5" spans="1:12">
      <c r="A410" s="98"/>
      <c r="B410" s="354" t="s">
        <v>4867</v>
      </c>
      <c r="C410" s="73" t="s">
        <v>4868</v>
      </c>
      <c r="D410" s="70"/>
      <c r="E410" s="70"/>
      <c r="F410" s="73" t="s">
        <v>146</v>
      </c>
      <c r="G410" s="70"/>
      <c r="H410" s="73">
        <v>135</v>
      </c>
      <c r="I410" s="73">
        <v>114</v>
      </c>
      <c r="J410" s="73">
        <v>96</v>
      </c>
      <c r="K410" s="73" t="s">
        <v>183</v>
      </c>
      <c r="L410" s="92"/>
    </row>
    <row r="411" s="104" customFormat="1" ht="42.75" spans="1:12">
      <c r="A411" s="96">
        <v>41</v>
      </c>
      <c r="B411" s="354" t="s">
        <v>4869</v>
      </c>
      <c r="C411" s="73" t="s">
        <v>4870</v>
      </c>
      <c r="D411" s="70" t="s">
        <v>4871</v>
      </c>
      <c r="E411" s="70" t="s">
        <v>4872</v>
      </c>
      <c r="F411" s="73" t="s">
        <v>146</v>
      </c>
      <c r="G411" s="70" t="s">
        <v>4873</v>
      </c>
      <c r="H411" s="73">
        <v>100</v>
      </c>
      <c r="I411" s="73">
        <v>85</v>
      </c>
      <c r="J411" s="73">
        <v>72</v>
      </c>
      <c r="K411" s="73" t="s">
        <v>194</v>
      </c>
      <c r="L411" s="96"/>
    </row>
    <row r="412" s="104" customFormat="1" ht="28.5" spans="1:12">
      <c r="A412" s="98"/>
      <c r="B412" s="354" t="s">
        <v>4874</v>
      </c>
      <c r="C412" s="73" t="s">
        <v>4875</v>
      </c>
      <c r="D412" s="70"/>
      <c r="E412" s="70"/>
      <c r="F412" s="73" t="s">
        <v>146</v>
      </c>
      <c r="G412" s="70"/>
      <c r="H412" s="73">
        <v>30</v>
      </c>
      <c r="I412" s="73">
        <v>25</v>
      </c>
      <c r="J412" s="73">
        <v>21</v>
      </c>
      <c r="K412" s="73" t="s">
        <v>194</v>
      </c>
      <c r="L412" s="92"/>
    </row>
    <row r="413" s="104" customFormat="1" ht="42.75" spans="1:12">
      <c r="A413" s="96">
        <v>42</v>
      </c>
      <c r="B413" s="354" t="s">
        <v>4876</v>
      </c>
      <c r="C413" s="73" t="s">
        <v>4877</v>
      </c>
      <c r="D413" s="70" t="s">
        <v>4878</v>
      </c>
      <c r="E413" s="70" t="s">
        <v>4879</v>
      </c>
      <c r="F413" s="73" t="s">
        <v>146</v>
      </c>
      <c r="G413" s="70" t="s">
        <v>3592</v>
      </c>
      <c r="H413" s="73">
        <v>800</v>
      </c>
      <c r="I413" s="73">
        <v>680</v>
      </c>
      <c r="J413" s="73">
        <v>578</v>
      </c>
      <c r="K413" s="73" t="s">
        <v>441</v>
      </c>
      <c r="L413" s="96" t="s">
        <v>4880</v>
      </c>
    </row>
    <row r="414" s="104" customFormat="1" ht="28.5" spans="1:12">
      <c r="A414" s="98"/>
      <c r="B414" s="354" t="s">
        <v>4881</v>
      </c>
      <c r="C414" s="73" t="s">
        <v>4882</v>
      </c>
      <c r="D414" s="70"/>
      <c r="E414" s="70"/>
      <c r="F414" s="73" t="s">
        <v>146</v>
      </c>
      <c r="G414" s="70"/>
      <c r="H414" s="73">
        <v>240</v>
      </c>
      <c r="I414" s="73">
        <v>204</v>
      </c>
      <c r="J414" s="73">
        <v>173</v>
      </c>
      <c r="K414" s="73" t="s">
        <v>441</v>
      </c>
      <c r="L414" s="92"/>
    </row>
    <row r="415" s="104" customFormat="1" ht="42.75" spans="1:12">
      <c r="A415" s="96">
        <v>43</v>
      </c>
      <c r="B415" s="354" t="s">
        <v>4883</v>
      </c>
      <c r="C415" s="73" t="s">
        <v>4884</v>
      </c>
      <c r="D415" s="70" t="s">
        <v>4885</v>
      </c>
      <c r="E415" s="70" t="s">
        <v>4886</v>
      </c>
      <c r="F415" s="73" t="s">
        <v>146</v>
      </c>
      <c r="G415" s="70"/>
      <c r="H415" s="73">
        <v>1400</v>
      </c>
      <c r="I415" s="73">
        <v>1190</v>
      </c>
      <c r="J415" s="73">
        <v>1011</v>
      </c>
      <c r="K415" s="73" t="s">
        <v>441</v>
      </c>
      <c r="L415" s="96" t="s">
        <v>4887</v>
      </c>
    </row>
    <row r="416" s="104" customFormat="1" ht="28.5" spans="1:12">
      <c r="A416" s="98"/>
      <c r="B416" s="354" t="s">
        <v>4888</v>
      </c>
      <c r="C416" s="73" t="s">
        <v>4889</v>
      </c>
      <c r="D416" s="70"/>
      <c r="E416" s="70"/>
      <c r="F416" s="73" t="s">
        <v>146</v>
      </c>
      <c r="G416" s="70"/>
      <c r="H416" s="73">
        <v>420</v>
      </c>
      <c r="I416" s="73">
        <v>357</v>
      </c>
      <c r="J416" s="73">
        <v>303</v>
      </c>
      <c r="K416" s="73" t="s">
        <v>441</v>
      </c>
      <c r="L416" s="92"/>
    </row>
    <row r="417" s="104" customFormat="1" ht="42.75" spans="1:12">
      <c r="A417" s="96">
        <v>44</v>
      </c>
      <c r="B417" s="354" t="s">
        <v>4890</v>
      </c>
      <c r="C417" s="73" t="s">
        <v>4891</v>
      </c>
      <c r="D417" s="70" t="s">
        <v>4892</v>
      </c>
      <c r="E417" s="70" t="s">
        <v>4893</v>
      </c>
      <c r="F417" s="73" t="s">
        <v>146</v>
      </c>
      <c r="G417" s="70"/>
      <c r="H417" s="73">
        <v>600</v>
      </c>
      <c r="I417" s="73">
        <v>510</v>
      </c>
      <c r="J417" s="73">
        <v>433</v>
      </c>
      <c r="K417" s="73" t="s">
        <v>194</v>
      </c>
      <c r="L417" s="90"/>
    </row>
    <row r="418" s="104" customFormat="1" ht="28.5" spans="1:12">
      <c r="A418" s="98"/>
      <c r="B418" s="354" t="s">
        <v>4894</v>
      </c>
      <c r="C418" s="73" t="s">
        <v>4895</v>
      </c>
      <c r="D418" s="70"/>
      <c r="E418" s="70"/>
      <c r="F418" s="73" t="s">
        <v>146</v>
      </c>
      <c r="G418" s="70"/>
      <c r="H418" s="73">
        <v>180</v>
      </c>
      <c r="I418" s="73">
        <v>153</v>
      </c>
      <c r="J418" s="73">
        <v>130</v>
      </c>
      <c r="K418" s="73" t="s">
        <v>194</v>
      </c>
      <c r="L418" s="92"/>
    </row>
    <row r="419" s="104" customFormat="1" ht="42.75" spans="1:12">
      <c r="A419" s="96">
        <v>45</v>
      </c>
      <c r="B419" s="354" t="s">
        <v>4896</v>
      </c>
      <c r="C419" s="73" t="s">
        <v>4897</v>
      </c>
      <c r="D419" s="70" t="s">
        <v>4898</v>
      </c>
      <c r="E419" s="70" t="s">
        <v>4899</v>
      </c>
      <c r="F419" s="73" t="s">
        <v>146</v>
      </c>
      <c r="G419" s="70"/>
      <c r="H419" s="73">
        <v>600</v>
      </c>
      <c r="I419" s="73">
        <v>510</v>
      </c>
      <c r="J419" s="73">
        <v>433</v>
      </c>
      <c r="K419" s="73" t="s">
        <v>194</v>
      </c>
      <c r="L419" s="96"/>
    </row>
    <row r="420" s="104" customFormat="1" ht="28.5" spans="1:12">
      <c r="A420" s="98"/>
      <c r="B420" s="354" t="s">
        <v>4900</v>
      </c>
      <c r="C420" s="73" t="s">
        <v>4901</v>
      </c>
      <c r="D420" s="70"/>
      <c r="E420" s="70"/>
      <c r="F420" s="73" t="s">
        <v>146</v>
      </c>
      <c r="G420" s="70"/>
      <c r="H420" s="73">
        <v>180</v>
      </c>
      <c r="I420" s="73">
        <v>153</v>
      </c>
      <c r="J420" s="73">
        <v>130</v>
      </c>
      <c r="K420" s="73" t="s">
        <v>194</v>
      </c>
      <c r="L420" s="92"/>
    </row>
    <row r="421" s="104" customFormat="1" ht="42.75" spans="1:12">
      <c r="A421" s="96">
        <v>46</v>
      </c>
      <c r="B421" s="354" t="s">
        <v>4902</v>
      </c>
      <c r="C421" s="73" t="s">
        <v>4903</v>
      </c>
      <c r="D421" s="70" t="s">
        <v>4904</v>
      </c>
      <c r="E421" s="70" t="s">
        <v>4905</v>
      </c>
      <c r="F421" s="73" t="s">
        <v>146</v>
      </c>
      <c r="G421" s="70"/>
      <c r="H421" s="73">
        <v>3000</v>
      </c>
      <c r="I421" s="73">
        <v>2550</v>
      </c>
      <c r="J421" s="73">
        <v>2167</v>
      </c>
      <c r="K421" s="73" t="s">
        <v>183</v>
      </c>
      <c r="L421" s="96" t="s">
        <v>4906</v>
      </c>
    </row>
    <row r="422" s="104" customFormat="1" ht="28.5" spans="1:12">
      <c r="A422" s="98"/>
      <c r="B422" s="354" t="s">
        <v>4907</v>
      </c>
      <c r="C422" s="73" t="s">
        <v>4908</v>
      </c>
      <c r="D422" s="70"/>
      <c r="E422" s="70"/>
      <c r="F422" s="73" t="s">
        <v>146</v>
      </c>
      <c r="G422" s="70"/>
      <c r="H422" s="73">
        <v>900</v>
      </c>
      <c r="I422" s="73">
        <v>765</v>
      </c>
      <c r="J422" s="73">
        <v>650</v>
      </c>
      <c r="K422" s="73" t="s">
        <v>183</v>
      </c>
      <c r="L422" s="92"/>
    </row>
    <row r="423" s="104" customFormat="1" ht="42.75" spans="1:12">
      <c r="A423" s="96">
        <v>47</v>
      </c>
      <c r="B423" s="354" t="s">
        <v>4909</v>
      </c>
      <c r="C423" s="73" t="s">
        <v>4910</v>
      </c>
      <c r="D423" s="70" t="s">
        <v>4911</v>
      </c>
      <c r="E423" s="70" t="s">
        <v>4912</v>
      </c>
      <c r="F423" s="73" t="s">
        <v>146</v>
      </c>
      <c r="G423" s="70"/>
      <c r="H423" s="73">
        <v>3000</v>
      </c>
      <c r="I423" s="73">
        <v>2550</v>
      </c>
      <c r="J423" s="73">
        <v>2167</v>
      </c>
      <c r="K423" s="73" t="s">
        <v>183</v>
      </c>
      <c r="L423" s="96" t="s">
        <v>4913</v>
      </c>
    </row>
    <row r="424" s="104" customFormat="1" ht="28.5" spans="1:12">
      <c r="A424" s="98"/>
      <c r="B424" s="354" t="s">
        <v>4914</v>
      </c>
      <c r="C424" s="73" t="s">
        <v>4915</v>
      </c>
      <c r="D424" s="70"/>
      <c r="E424" s="70"/>
      <c r="F424" s="73" t="s">
        <v>146</v>
      </c>
      <c r="G424" s="70"/>
      <c r="H424" s="73">
        <v>900</v>
      </c>
      <c r="I424" s="73">
        <v>765</v>
      </c>
      <c r="J424" s="73">
        <v>650</v>
      </c>
      <c r="K424" s="73" t="s">
        <v>183</v>
      </c>
      <c r="L424" s="92"/>
    </row>
    <row r="425" s="104" customFormat="1" ht="42.75" spans="1:12">
      <c r="A425" s="73">
        <v>48</v>
      </c>
      <c r="B425" s="354" t="s">
        <v>4916</v>
      </c>
      <c r="C425" s="73" t="s">
        <v>4917</v>
      </c>
      <c r="D425" s="70" t="s">
        <v>4918</v>
      </c>
      <c r="E425" s="70" t="s">
        <v>4919</v>
      </c>
      <c r="F425" s="73" t="s">
        <v>146</v>
      </c>
      <c r="G425" s="70"/>
      <c r="H425" s="73">
        <v>1250</v>
      </c>
      <c r="I425" s="73">
        <v>1062</v>
      </c>
      <c r="J425" s="73">
        <v>902</v>
      </c>
      <c r="K425" s="73" t="s">
        <v>441</v>
      </c>
      <c r="L425" s="96" t="s">
        <v>4920</v>
      </c>
    </row>
    <row r="426" s="104" customFormat="1" ht="28.5" spans="1:12">
      <c r="A426" s="73"/>
      <c r="B426" s="354" t="s">
        <v>4921</v>
      </c>
      <c r="C426" s="73" t="s">
        <v>4922</v>
      </c>
      <c r="D426" s="70"/>
      <c r="E426" s="70"/>
      <c r="F426" s="73" t="s">
        <v>146</v>
      </c>
      <c r="G426" s="70"/>
      <c r="H426" s="73">
        <v>375</v>
      </c>
      <c r="I426" s="73">
        <v>318</v>
      </c>
      <c r="J426" s="73">
        <v>270</v>
      </c>
      <c r="K426" s="73" t="s">
        <v>441</v>
      </c>
      <c r="L426" s="91"/>
    </row>
    <row r="427" s="104" customFormat="1" ht="28.5" spans="1:12">
      <c r="A427" s="73"/>
      <c r="B427" s="354" t="s">
        <v>4923</v>
      </c>
      <c r="C427" s="73" t="s">
        <v>4924</v>
      </c>
      <c r="D427" s="70"/>
      <c r="E427" s="70"/>
      <c r="F427" s="73" t="s">
        <v>146</v>
      </c>
      <c r="G427" s="70"/>
      <c r="H427" s="73">
        <v>250</v>
      </c>
      <c r="I427" s="73">
        <v>212</v>
      </c>
      <c r="J427" s="73">
        <v>180</v>
      </c>
      <c r="K427" s="73" t="s">
        <v>441</v>
      </c>
      <c r="L427" s="92"/>
    </row>
    <row r="428" s="104" customFormat="1" ht="42.75" spans="1:12">
      <c r="A428" s="96">
        <v>49</v>
      </c>
      <c r="B428" s="354" t="s">
        <v>4925</v>
      </c>
      <c r="C428" s="73" t="s">
        <v>4926</v>
      </c>
      <c r="D428" s="70" t="s">
        <v>4927</v>
      </c>
      <c r="E428" s="70" t="s">
        <v>4928</v>
      </c>
      <c r="F428" s="73" t="s">
        <v>146</v>
      </c>
      <c r="G428" s="70"/>
      <c r="H428" s="73">
        <v>300</v>
      </c>
      <c r="I428" s="73">
        <v>255</v>
      </c>
      <c r="J428" s="73">
        <v>216</v>
      </c>
      <c r="K428" s="73" t="s">
        <v>183</v>
      </c>
      <c r="L428" s="96" t="s">
        <v>4929</v>
      </c>
    </row>
    <row r="429" s="104" customFormat="1" ht="28.5" spans="1:12">
      <c r="A429" s="98"/>
      <c r="B429" s="354" t="s">
        <v>4930</v>
      </c>
      <c r="C429" s="73" t="s">
        <v>4931</v>
      </c>
      <c r="D429" s="70"/>
      <c r="E429" s="70"/>
      <c r="F429" s="73" t="s">
        <v>146</v>
      </c>
      <c r="G429" s="70"/>
      <c r="H429" s="73">
        <v>90</v>
      </c>
      <c r="I429" s="73">
        <v>76</v>
      </c>
      <c r="J429" s="73">
        <v>64</v>
      </c>
      <c r="K429" s="73" t="s">
        <v>183</v>
      </c>
      <c r="L429" s="92"/>
    </row>
    <row r="430" s="104" customFormat="1" ht="42.75" spans="1:12">
      <c r="A430" s="96">
        <v>50</v>
      </c>
      <c r="B430" s="354" t="s">
        <v>4932</v>
      </c>
      <c r="C430" s="73" t="s">
        <v>4933</v>
      </c>
      <c r="D430" s="70" t="s">
        <v>4934</v>
      </c>
      <c r="E430" s="70" t="s">
        <v>4935</v>
      </c>
      <c r="F430" s="73" t="s">
        <v>146</v>
      </c>
      <c r="G430" s="70" t="s">
        <v>4228</v>
      </c>
      <c r="H430" s="73" t="s">
        <v>351</v>
      </c>
      <c r="I430" s="73" t="s">
        <v>351</v>
      </c>
      <c r="J430" s="73" t="s">
        <v>351</v>
      </c>
      <c r="K430" s="73" t="s">
        <v>194</v>
      </c>
      <c r="L430" s="90"/>
    </row>
    <row r="431" s="104" customFormat="1" ht="28.5" spans="1:12">
      <c r="A431" s="98"/>
      <c r="B431" s="354" t="s">
        <v>4936</v>
      </c>
      <c r="C431" s="73" t="s">
        <v>4937</v>
      </c>
      <c r="D431" s="70"/>
      <c r="E431" s="70"/>
      <c r="F431" s="73" t="s">
        <v>146</v>
      </c>
      <c r="G431" s="70"/>
      <c r="H431" s="73" t="s">
        <v>351</v>
      </c>
      <c r="I431" s="73" t="s">
        <v>351</v>
      </c>
      <c r="J431" s="73" t="s">
        <v>351</v>
      </c>
      <c r="K431" s="73" t="s">
        <v>194</v>
      </c>
      <c r="L431" s="92"/>
    </row>
    <row r="432" s="104" customFormat="1" ht="42.75" spans="1:12">
      <c r="A432" s="96">
        <v>51</v>
      </c>
      <c r="B432" s="354" t="s">
        <v>4938</v>
      </c>
      <c r="C432" s="73" t="s">
        <v>4939</v>
      </c>
      <c r="D432" s="70" t="s">
        <v>4940</v>
      </c>
      <c r="E432" s="70" t="s">
        <v>4941</v>
      </c>
      <c r="F432" s="73" t="s">
        <v>146</v>
      </c>
      <c r="G432" s="70"/>
      <c r="H432" s="73">
        <v>800</v>
      </c>
      <c r="I432" s="73">
        <v>680</v>
      </c>
      <c r="J432" s="73">
        <v>578</v>
      </c>
      <c r="K432" s="73" t="s">
        <v>194</v>
      </c>
      <c r="L432" s="96"/>
    </row>
    <row r="433" s="104" customFormat="1" ht="28.5" spans="1:12">
      <c r="A433" s="98"/>
      <c r="B433" s="354" t="s">
        <v>4942</v>
      </c>
      <c r="C433" s="73" t="s">
        <v>4943</v>
      </c>
      <c r="D433" s="70"/>
      <c r="E433" s="70"/>
      <c r="F433" s="73" t="s">
        <v>146</v>
      </c>
      <c r="G433" s="70"/>
      <c r="H433" s="73">
        <v>240</v>
      </c>
      <c r="I433" s="73">
        <v>204</v>
      </c>
      <c r="J433" s="73">
        <v>173</v>
      </c>
      <c r="K433" s="73" t="s">
        <v>194</v>
      </c>
      <c r="L433" s="92"/>
    </row>
    <row r="434" s="104" customFormat="1" ht="42.75" spans="1:12">
      <c r="A434" s="96">
        <v>52</v>
      </c>
      <c r="B434" s="354" t="s">
        <v>4944</v>
      </c>
      <c r="C434" s="73" t="s">
        <v>4945</v>
      </c>
      <c r="D434" s="70" t="s">
        <v>4946</v>
      </c>
      <c r="E434" s="70" t="s">
        <v>4947</v>
      </c>
      <c r="F434" s="73" t="s">
        <v>146</v>
      </c>
      <c r="G434" s="70"/>
      <c r="H434" s="73">
        <v>1000</v>
      </c>
      <c r="I434" s="73">
        <v>850</v>
      </c>
      <c r="J434" s="73">
        <v>722</v>
      </c>
      <c r="K434" s="73" t="s">
        <v>194</v>
      </c>
      <c r="L434" s="90"/>
    </row>
    <row r="435" s="104" customFormat="1" ht="28.5" spans="1:12">
      <c r="A435" s="98"/>
      <c r="B435" s="354" t="s">
        <v>4948</v>
      </c>
      <c r="C435" s="73" t="s">
        <v>4949</v>
      </c>
      <c r="D435" s="70"/>
      <c r="E435" s="70"/>
      <c r="F435" s="73" t="s">
        <v>146</v>
      </c>
      <c r="G435" s="70"/>
      <c r="H435" s="73">
        <v>300</v>
      </c>
      <c r="I435" s="73">
        <v>255</v>
      </c>
      <c r="J435" s="73">
        <v>216</v>
      </c>
      <c r="K435" s="73" t="s">
        <v>194</v>
      </c>
      <c r="L435" s="92"/>
    </row>
    <row r="436" s="104" customFormat="1" ht="42.75" spans="1:12">
      <c r="A436" s="96">
        <v>53</v>
      </c>
      <c r="B436" s="354" t="s">
        <v>4950</v>
      </c>
      <c r="C436" s="73" t="s">
        <v>4951</v>
      </c>
      <c r="D436" s="70" t="s">
        <v>4952</v>
      </c>
      <c r="E436" s="70" t="s">
        <v>4953</v>
      </c>
      <c r="F436" s="73" t="s">
        <v>146</v>
      </c>
      <c r="G436" s="70"/>
      <c r="H436" s="73">
        <v>800</v>
      </c>
      <c r="I436" s="73">
        <v>680</v>
      </c>
      <c r="J436" s="73">
        <v>578</v>
      </c>
      <c r="K436" s="73" t="s">
        <v>441</v>
      </c>
      <c r="L436" s="96" t="s">
        <v>4954</v>
      </c>
    </row>
    <row r="437" s="104" customFormat="1" ht="28.5" spans="1:12">
      <c r="A437" s="98"/>
      <c r="B437" s="354" t="s">
        <v>4955</v>
      </c>
      <c r="C437" s="73" t="s">
        <v>4956</v>
      </c>
      <c r="D437" s="70"/>
      <c r="E437" s="70"/>
      <c r="F437" s="73" t="s">
        <v>146</v>
      </c>
      <c r="G437" s="70"/>
      <c r="H437" s="73">
        <v>240</v>
      </c>
      <c r="I437" s="73">
        <v>204</v>
      </c>
      <c r="J437" s="73">
        <v>173</v>
      </c>
      <c r="K437" s="73" t="s">
        <v>441</v>
      </c>
      <c r="L437" s="92"/>
    </row>
    <row r="438" s="104" customFormat="1" ht="57" spans="1:12">
      <c r="A438" s="96">
        <v>54</v>
      </c>
      <c r="B438" s="354" t="s">
        <v>4957</v>
      </c>
      <c r="C438" s="73" t="s">
        <v>4958</v>
      </c>
      <c r="D438" s="70" t="s">
        <v>4959</v>
      </c>
      <c r="E438" s="70" t="s">
        <v>4960</v>
      </c>
      <c r="F438" s="73" t="s">
        <v>146</v>
      </c>
      <c r="G438" s="70"/>
      <c r="H438" s="73">
        <v>1200</v>
      </c>
      <c r="I438" s="73">
        <v>1020</v>
      </c>
      <c r="J438" s="73">
        <v>867</v>
      </c>
      <c r="K438" s="73" t="s">
        <v>441</v>
      </c>
      <c r="L438" s="96" t="s">
        <v>4961</v>
      </c>
    </row>
    <row r="439" s="104" customFormat="1" ht="28.5" spans="1:12">
      <c r="A439" s="98"/>
      <c r="B439" s="354" t="s">
        <v>4962</v>
      </c>
      <c r="C439" s="73" t="s">
        <v>4963</v>
      </c>
      <c r="D439" s="70"/>
      <c r="E439" s="70"/>
      <c r="F439" s="73" t="s">
        <v>146</v>
      </c>
      <c r="G439" s="70"/>
      <c r="H439" s="73">
        <v>360</v>
      </c>
      <c r="I439" s="73">
        <v>306</v>
      </c>
      <c r="J439" s="73">
        <v>260</v>
      </c>
      <c r="K439" s="73" t="s">
        <v>441</v>
      </c>
      <c r="L439" s="92"/>
    </row>
    <row r="440" s="104" customFormat="1" ht="42.75" spans="1:12">
      <c r="A440" s="96">
        <v>55</v>
      </c>
      <c r="B440" s="354" t="s">
        <v>4964</v>
      </c>
      <c r="C440" s="73" t="s">
        <v>4965</v>
      </c>
      <c r="D440" s="70" t="s">
        <v>4966</v>
      </c>
      <c r="E440" s="70" t="s">
        <v>4967</v>
      </c>
      <c r="F440" s="73" t="s">
        <v>146</v>
      </c>
      <c r="G440" s="70"/>
      <c r="H440" s="73">
        <v>1200</v>
      </c>
      <c r="I440" s="73">
        <v>1020</v>
      </c>
      <c r="J440" s="73">
        <v>867</v>
      </c>
      <c r="K440" s="73" t="s">
        <v>194</v>
      </c>
      <c r="L440" s="96"/>
    </row>
    <row r="441" s="104" customFormat="1" ht="28.5" spans="1:12">
      <c r="A441" s="98"/>
      <c r="B441" s="354" t="s">
        <v>4968</v>
      </c>
      <c r="C441" s="73" t="s">
        <v>4969</v>
      </c>
      <c r="D441" s="70"/>
      <c r="E441" s="70"/>
      <c r="F441" s="73" t="s">
        <v>146</v>
      </c>
      <c r="G441" s="70"/>
      <c r="H441" s="73">
        <v>360</v>
      </c>
      <c r="I441" s="73">
        <v>306</v>
      </c>
      <c r="J441" s="73">
        <v>260</v>
      </c>
      <c r="K441" s="73" t="s">
        <v>194</v>
      </c>
      <c r="L441" s="92"/>
    </row>
    <row r="442" s="104" customFormat="1" ht="42.75" spans="1:12">
      <c r="A442" s="96">
        <v>56</v>
      </c>
      <c r="B442" s="354" t="s">
        <v>4970</v>
      </c>
      <c r="C442" s="73" t="s">
        <v>4971</v>
      </c>
      <c r="D442" s="70" t="s">
        <v>4972</v>
      </c>
      <c r="E442" s="70" t="s">
        <v>4967</v>
      </c>
      <c r="F442" s="73" t="s">
        <v>146</v>
      </c>
      <c r="G442" s="70"/>
      <c r="H442" s="73">
        <v>2500</v>
      </c>
      <c r="I442" s="73">
        <v>2125</v>
      </c>
      <c r="J442" s="73">
        <v>1806</v>
      </c>
      <c r="K442" s="73" t="s">
        <v>194</v>
      </c>
      <c r="L442" s="96"/>
    </row>
    <row r="443" s="104" customFormat="1" ht="28.5" spans="1:12">
      <c r="A443" s="98"/>
      <c r="B443" s="354" t="s">
        <v>4973</v>
      </c>
      <c r="C443" s="73" t="s">
        <v>4974</v>
      </c>
      <c r="D443" s="70"/>
      <c r="E443" s="70"/>
      <c r="F443" s="73" t="s">
        <v>146</v>
      </c>
      <c r="G443" s="70"/>
      <c r="H443" s="73">
        <v>750</v>
      </c>
      <c r="I443" s="73">
        <v>637</v>
      </c>
      <c r="J443" s="73">
        <v>541</v>
      </c>
      <c r="K443" s="73" t="s">
        <v>194</v>
      </c>
      <c r="L443" s="92"/>
    </row>
    <row r="444" s="104" customFormat="1" ht="42.75" spans="1:12">
      <c r="A444" s="96">
        <v>57</v>
      </c>
      <c r="B444" s="354" t="s">
        <v>4975</v>
      </c>
      <c r="C444" s="73" t="s">
        <v>4976</v>
      </c>
      <c r="D444" s="70" t="s">
        <v>4977</v>
      </c>
      <c r="E444" s="70" t="s">
        <v>4978</v>
      </c>
      <c r="F444" s="73" t="s">
        <v>146</v>
      </c>
      <c r="G444" s="70"/>
      <c r="H444" s="73">
        <v>800</v>
      </c>
      <c r="I444" s="73">
        <v>680</v>
      </c>
      <c r="J444" s="73">
        <v>578</v>
      </c>
      <c r="K444" s="73" t="s">
        <v>194</v>
      </c>
      <c r="L444" s="96"/>
    </row>
    <row r="445" s="104" customFormat="1" ht="28.5" spans="1:12">
      <c r="A445" s="98"/>
      <c r="B445" s="354" t="s">
        <v>4979</v>
      </c>
      <c r="C445" s="73" t="s">
        <v>4980</v>
      </c>
      <c r="D445" s="70"/>
      <c r="E445" s="70"/>
      <c r="F445" s="73" t="s">
        <v>146</v>
      </c>
      <c r="G445" s="70"/>
      <c r="H445" s="73">
        <v>240</v>
      </c>
      <c r="I445" s="73">
        <v>204</v>
      </c>
      <c r="J445" s="73">
        <v>173</v>
      </c>
      <c r="K445" s="73" t="s">
        <v>194</v>
      </c>
      <c r="L445" s="92"/>
    </row>
    <row r="446" s="104" customFormat="1" ht="57" spans="1:12">
      <c r="A446" s="73">
        <v>58</v>
      </c>
      <c r="B446" s="354" t="s">
        <v>4981</v>
      </c>
      <c r="C446" s="73" t="s">
        <v>4982</v>
      </c>
      <c r="D446" s="70" t="s">
        <v>4983</v>
      </c>
      <c r="E446" s="70" t="s">
        <v>4984</v>
      </c>
      <c r="F446" s="73" t="s">
        <v>146</v>
      </c>
      <c r="G446" s="70"/>
      <c r="H446" s="73">
        <v>2500</v>
      </c>
      <c r="I446" s="73">
        <v>2125</v>
      </c>
      <c r="J446" s="73">
        <v>1806</v>
      </c>
      <c r="K446" s="73" t="s">
        <v>194</v>
      </c>
      <c r="L446" s="96" t="s">
        <v>4985</v>
      </c>
    </row>
    <row r="447" s="104" customFormat="1" ht="28.5" spans="1:12">
      <c r="A447" s="73"/>
      <c r="B447" s="354" t="s">
        <v>4986</v>
      </c>
      <c r="C447" s="73" t="s">
        <v>4987</v>
      </c>
      <c r="D447" s="70"/>
      <c r="E447" s="70"/>
      <c r="F447" s="73" t="s">
        <v>146</v>
      </c>
      <c r="G447" s="70"/>
      <c r="H447" s="73">
        <v>750</v>
      </c>
      <c r="I447" s="73">
        <v>637</v>
      </c>
      <c r="J447" s="73">
        <v>541</v>
      </c>
      <c r="K447" s="73" t="s">
        <v>194</v>
      </c>
      <c r="L447" s="91"/>
    </row>
    <row r="448" s="104" customFormat="1" ht="28.5" spans="1:12">
      <c r="A448" s="73"/>
      <c r="B448" s="354" t="s">
        <v>4988</v>
      </c>
      <c r="C448" s="73" t="s">
        <v>4989</v>
      </c>
      <c r="D448" s="70"/>
      <c r="E448" s="70"/>
      <c r="F448" s="73" t="s">
        <v>146</v>
      </c>
      <c r="G448" s="70"/>
      <c r="H448" s="73">
        <v>1250</v>
      </c>
      <c r="I448" s="73">
        <v>1062</v>
      </c>
      <c r="J448" s="84">
        <v>902</v>
      </c>
      <c r="K448" s="73" t="s">
        <v>194</v>
      </c>
      <c r="L448" s="92"/>
    </row>
    <row r="449" s="104" customFormat="1" ht="42.75" spans="1:12">
      <c r="A449" s="96">
        <v>59</v>
      </c>
      <c r="B449" s="354" t="s">
        <v>4990</v>
      </c>
      <c r="C449" s="73" t="s">
        <v>4991</v>
      </c>
      <c r="D449" s="70" t="s">
        <v>4992</v>
      </c>
      <c r="E449" s="70" t="s">
        <v>4993</v>
      </c>
      <c r="F449" s="73" t="s">
        <v>146</v>
      </c>
      <c r="G449" s="70"/>
      <c r="H449" s="73">
        <v>1000</v>
      </c>
      <c r="I449" s="73">
        <v>850</v>
      </c>
      <c r="J449" s="84">
        <v>722</v>
      </c>
      <c r="K449" s="73" t="s">
        <v>194</v>
      </c>
      <c r="L449" s="90"/>
    </row>
    <row r="450" s="104" customFormat="1" ht="28.5" spans="1:12">
      <c r="A450" s="98"/>
      <c r="B450" s="354" t="s">
        <v>4994</v>
      </c>
      <c r="C450" s="73" t="s">
        <v>4995</v>
      </c>
      <c r="D450" s="70"/>
      <c r="E450" s="70"/>
      <c r="F450" s="73" t="s">
        <v>146</v>
      </c>
      <c r="G450" s="70"/>
      <c r="H450" s="73">
        <v>300</v>
      </c>
      <c r="I450" s="73">
        <v>255</v>
      </c>
      <c r="J450" s="73">
        <v>216</v>
      </c>
      <c r="K450" s="73" t="s">
        <v>194</v>
      </c>
      <c r="L450" s="92"/>
    </row>
    <row r="451" s="104" customFormat="1" ht="42.75" spans="1:12">
      <c r="A451" s="96">
        <v>60</v>
      </c>
      <c r="B451" s="354" t="s">
        <v>4996</v>
      </c>
      <c r="C451" s="73" t="s">
        <v>4997</v>
      </c>
      <c r="D451" s="70" t="s">
        <v>4998</v>
      </c>
      <c r="E451" s="70" t="s">
        <v>4999</v>
      </c>
      <c r="F451" s="73" t="s">
        <v>146</v>
      </c>
      <c r="G451" s="70"/>
      <c r="H451" s="73">
        <v>1550</v>
      </c>
      <c r="I451" s="73">
        <v>1317</v>
      </c>
      <c r="J451" s="73">
        <v>1119</v>
      </c>
      <c r="K451" s="73" t="s">
        <v>441</v>
      </c>
      <c r="L451" s="96" t="s">
        <v>5000</v>
      </c>
    </row>
    <row r="452" s="104" customFormat="1" ht="28.5" spans="1:12">
      <c r="A452" s="98"/>
      <c r="B452" s="354" t="s">
        <v>5001</v>
      </c>
      <c r="C452" s="73" t="s">
        <v>5002</v>
      </c>
      <c r="D452" s="70"/>
      <c r="E452" s="70"/>
      <c r="F452" s="73" t="s">
        <v>146</v>
      </c>
      <c r="G452" s="70"/>
      <c r="H452" s="73">
        <v>465</v>
      </c>
      <c r="I452" s="73">
        <v>395</v>
      </c>
      <c r="J452" s="73">
        <v>335</v>
      </c>
      <c r="K452" s="73" t="s">
        <v>441</v>
      </c>
      <c r="L452" s="92"/>
    </row>
    <row r="453" s="104" customFormat="1" ht="42.75" spans="1:12">
      <c r="A453" s="96">
        <v>61</v>
      </c>
      <c r="B453" s="354" t="s">
        <v>5003</v>
      </c>
      <c r="C453" s="73" t="s">
        <v>5004</v>
      </c>
      <c r="D453" s="70" t="s">
        <v>5005</v>
      </c>
      <c r="E453" s="70" t="s">
        <v>5006</v>
      </c>
      <c r="F453" s="73" t="s">
        <v>146</v>
      </c>
      <c r="G453" s="70"/>
      <c r="H453" s="73">
        <v>2500</v>
      </c>
      <c r="I453" s="73">
        <v>2125</v>
      </c>
      <c r="J453" s="73">
        <v>1806</v>
      </c>
      <c r="K453" s="73" t="s">
        <v>194</v>
      </c>
      <c r="L453" s="96"/>
    </row>
    <row r="454" s="104" customFormat="1" ht="28.5" spans="1:12">
      <c r="A454" s="98"/>
      <c r="B454" s="354" t="s">
        <v>5007</v>
      </c>
      <c r="C454" s="73" t="s">
        <v>5008</v>
      </c>
      <c r="D454" s="70"/>
      <c r="E454" s="70"/>
      <c r="F454" s="73" t="s">
        <v>146</v>
      </c>
      <c r="G454" s="70"/>
      <c r="H454" s="73">
        <v>750</v>
      </c>
      <c r="I454" s="73">
        <v>637</v>
      </c>
      <c r="J454" s="73">
        <v>541</v>
      </c>
      <c r="K454" s="73" t="s">
        <v>194</v>
      </c>
      <c r="L454" s="92"/>
    </row>
    <row r="455" s="104" customFormat="1" ht="57" spans="1:12">
      <c r="A455" s="96">
        <v>62</v>
      </c>
      <c r="B455" s="354" t="s">
        <v>5009</v>
      </c>
      <c r="C455" s="73" t="s">
        <v>5010</v>
      </c>
      <c r="D455" s="70" t="s">
        <v>5011</v>
      </c>
      <c r="E455" s="70" t="s">
        <v>5012</v>
      </c>
      <c r="F455" s="73" t="s">
        <v>146</v>
      </c>
      <c r="G455" s="70"/>
      <c r="H455" s="73">
        <v>2500</v>
      </c>
      <c r="I455" s="73">
        <v>2125</v>
      </c>
      <c r="J455" s="73">
        <v>1806</v>
      </c>
      <c r="K455" s="73" t="s">
        <v>183</v>
      </c>
      <c r="L455" s="96" t="s">
        <v>5013</v>
      </c>
    </row>
    <row r="456" s="104" customFormat="1" ht="28.5" spans="1:12">
      <c r="A456" s="98"/>
      <c r="B456" s="354" t="s">
        <v>5014</v>
      </c>
      <c r="C456" s="73" t="s">
        <v>5015</v>
      </c>
      <c r="D456" s="70"/>
      <c r="E456" s="70"/>
      <c r="F456" s="73" t="s">
        <v>146</v>
      </c>
      <c r="G456" s="70"/>
      <c r="H456" s="73">
        <v>750</v>
      </c>
      <c r="I456" s="73">
        <v>637</v>
      </c>
      <c r="J456" s="73">
        <v>541</v>
      </c>
      <c r="K456" s="73" t="s">
        <v>183</v>
      </c>
      <c r="L456" s="92"/>
    </row>
    <row r="457" s="104" customFormat="1" ht="42.75" spans="1:12">
      <c r="A457" s="96">
        <v>63</v>
      </c>
      <c r="B457" s="354" t="s">
        <v>5016</v>
      </c>
      <c r="C457" s="73" t="s">
        <v>5017</v>
      </c>
      <c r="D457" s="70" t="s">
        <v>5018</v>
      </c>
      <c r="E457" s="70" t="s">
        <v>5019</v>
      </c>
      <c r="F457" s="73" t="s">
        <v>146</v>
      </c>
      <c r="G457" s="70"/>
      <c r="H457" s="73">
        <v>1200</v>
      </c>
      <c r="I457" s="73">
        <v>1020</v>
      </c>
      <c r="J457" s="73">
        <v>867</v>
      </c>
      <c r="K457" s="73" t="s">
        <v>194</v>
      </c>
      <c r="L457" s="96"/>
    </row>
    <row r="458" s="104" customFormat="1" ht="28.5" spans="1:12">
      <c r="A458" s="98"/>
      <c r="B458" s="354" t="s">
        <v>5020</v>
      </c>
      <c r="C458" s="73" t="s">
        <v>5021</v>
      </c>
      <c r="D458" s="70"/>
      <c r="E458" s="70"/>
      <c r="F458" s="73" t="s">
        <v>146</v>
      </c>
      <c r="G458" s="70"/>
      <c r="H458" s="73">
        <v>360</v>
      </c>
      <c r="I458" s="73">
        <v>306</v>
      </c>
      <c r="J458" s="73">
        <v>260</v>
      </c>
      <c r="K458" s="73" t="s">
        <v>194</v>
      </c>
      <c r="L458" s="92"/>
    </row>
    <row r="459" s="104" customFormat="1" ht="42.75" spans="1:12">
      <c r="A459" s="96">
        <v>64</v>
      </c>
      <c r="B459" s="354" t="s">
        <v>5022</v>
      </c>
      <c r="C459" s="73" t="s">
        <v>5023</v>
      </c>
      <c r="D459" s="70" t="s">
        <v>5024</v>
      </c>
      <c r="E459" s="70" t="s">
        <v>5025</v>
      </c>
      <c r="F459" s="73" t="s">
        <v>146</v>
      </c>
      <c r="G459" s="70"/>
      <c r="H459" s="73">
        <v>1800</v>
      </c>
      <c r="I459" s="73">
        <v>1530</v>
      </c>
      <c r="J459" s="73">
        <v>1300</v>
      </c>
      <c r="K459" s="73" t="s">
        <v>441</v>
      </c>
      <c r="L459" s="90" t="s">
        <v>5026</v>
      </c>
    </row>
    <row r="460" s="104" customFormat="1" ht="28.5" spans="1:12">
      <c r="A460" s="98"/>
      <c r="B460" s="354" t="s">
        <v>5027</v>
      </c>
      <c r="C460" s="73" t="s">
        <v>5028</v>
      </c>
      <c r="D460" s="70"/>
      <c r="E460" s="70"/>
      <c r="F460" s="73" t="s">
        <v>146</v>
      </c>
      <c r="G460" s="70"/>
      <c r="H460" s="73">
        <v>540</v>
      </c>
      <c r="I460" s="73">
        <v>459</v>
      </c>
      <c r="J460" s="73">
        <v>390</v>
      </c>
      <c r="K460" s="73" t="s">
        <v>441</v>
      </c>
      <c r="L460" s="92"/>
    </row>
    <row r="461" s="104" customFormat="1" ht="42.75" spans="1:12">
      <c r="A461" s="96">
        <v>65</v>
      </c>
      <c r="B461" s="354" t="s">
        <v>5029</v>
      </c>
      <c r="C461" s="73" t="s">
        <v>5030</v>
      </c>
      <c r="D461" s="70" t="s">
        <v>5031</v>
      </c>
      <c r="E461" s="70" t="s">
        <v>5032</v>
      </c>
      <c r="F461" s="73" t="s">
        <v>146</v>
      </c>
      <c r="G461" s="70"/>
      <c r="H461" s="73">
        <v>1200</v>
      </c>
      <c r="I461" s="73">
        <v>1020</v>
      </c>
      <c r="J461" s="73">
        <v>867</v>
      </c>
      <c r="K461" s="73" t="s">
        <v>194</v>
      </c>
      <c r="L461" s="90"/>
    </row>
    <row r="462" s="104" customFormat="1" ht="28.5" spans="1:12">
      <c r="A462" s="98"/>
      <c r="B462" s="354" t="s">
        <v>5033</v>
      </c>
      <c r="C462" s="73" t="s">
        <v>5034</v>
      </c>
      <c r="D462" s="70"/>
      <c r="E462" s="70"/>
      <c r="F462" s="73" t="s">
        <v>146</v>
      </c>
      <c r="G462" s="70"/>
      <c r="H462" s="73">
        <v>360</v>
      </c>
      <c r="I462" s="73">
        <v>306</v>
      </c>
      <c r="J462" s="73">
        <v>260</v>
      </c>
      <c r="K462" s="73" t="s">
        <v>194</v>
      </c>
      <c r="L462" s="92"/>
    </row>
    <row r="463" s="104" customFormat="1" ht="42.75" spans="1:12">
      <c r="A463" s="96">
        <v>66</v>
      </c>
      <c r="B463" s="354" t="s">
        <v>5035</v>
      </c>
      <c r="C463" s="73" t="s">
        <v>5036</v>
      </c>
      <c r="D463" s="70" t="s">
        <v>5037</v>
      </c>
      <c r="E463" s="70" t="s">
        <v>4778</v>
      </c>
      <c r="F463" s="73" t="s">
        <v>146</v>
      </c>
      <c r="G463" s="70"/>
      <c r="H463" s="73">
        <v>1700</v>
      </c>
      <c r="I463" s="73">
        <v>1445</v>
      </c>
      <c r="J463" s="73">
        <v>1228</v>
      </c>
      <c r="K463" s="73" t="s">
        <v>194</v>
      </c>
      <c r="L463" s="96"/>
    </row>
    <row r="464" s="104" customFormat="1" ht="28.5" spans="1:12">
      <c r="A464" s="98"/>
      <c r="B464" s="354" t="s">
        <v>5038</v>
      </c>
      <c r="C464" s="73" t="s">
        <v>5039</v>
      </c>
      <c r="D464" s="70"/>
      <c r="E464" s="70"/>
      <c r="F464" s="73" t="s">
        <v>146</v>
      </c>
      <c r="G464" s="70"/>
      <c r="H464" s="73">
        <v>510</v>
      </c>
      <c r="I464" s="73">
        <v>433</v>
      </c>
      <c r="J464" s="73">
        <v>368</v>
      </c>
      <c r="K464" s="73" t="s">
        <v>194</v>
      </c>
      <c r="L464" s="92"/>
    </row>
    <row r="465" s="104" customFormat="1" ht="42.75" spans="1:12">
      <c r="A465" s="96">
        <v>67</v>
      </c>
      <c r="B465" s="354" t="s">
        <v>5040</v>
      </c>
      <c r="C465" s="73" t="s">
        <v>5041</v>
      </c>
      <c r="D465" s="70" t="s">
        <v>5042</v>
      </c>
      <c r="E465" s="70" t="s">
        <v>5043</v>
      </c>
      <c r="F465" s="73" t="s">
        <v>146</v>
      </c>
      <c r="G465" s="70"/>
      <c r="H465" s="73">
        <v>3200</v>
      </c>
      <c r="I465" s="73">
        <v>2720</v>
      </c>
      <c r="J465" s="73">
        <v>2312</v>
      </c>
      <c r="K465" s="73" t="s">
        <v>183</v>
      </c>
      <c r="L465" s="96" t="s">
        <v>5044</v>
      </c>
    </row>
    <row r="466" s="104" customFormat="1" ht="28.5" spans="1:12">
      <c r="A466" s="98"/>
      <c r="B466" s="354" t="s">
        <v>5045</v>
      </c>
      <c r="C466" s="73" t="s">
        <v>5046</v>
      </c>
      <c r="D466" s="70"/>
      <c r="E466" s="70"/>
      <c r="F466" s="73" t="s">
        <v>146</v>
      </c>
      <c r="G466" s="70"/>
      <c r="H466" s="73">
        <v>960</v>
      </c>
      <c r="I466" s="73">
        <v>816</v>
      </c>
      <c r="J466" s="73">
        <v>693</v>
      </c>
      <c r="K466" s="73" t="s">
        <v>183</v>
      </c>
      <c r="L466" s="92"/>
    </row>
    <row r="467" s="104" customFormat="1" ht="42.75" spans="1:12">
      <c r="A467" s="96">
        <v>68</v>
      </c>
      <c r="B467" s="354" t="s">
        <v>5047</v>
      </c>
      <c r="C467" s="73" t="s">
        <v>5048</v>
      </c>
      <c r="D467" s="70" t="s">
        <v>5049</v>
      </c>
      <c r="E467" s="70" t="s">
        <v>5050</v>
      </c>
      <c r="F467" s="73" t="s">
        <v>146</v>
      </c>
      <c r="G467" s="70"/>
      <c r="H467" s="73">
        <v>1200</v>
      </c>
      <c r="I467" s="73">
        <v>1020</v>
      </c>
      <c r="J467" s="73">
        <v>867</v>
      </c>
      <c r="K467" s="73" t="s">
        <v>194</v>
      </c>
      <c r="L467" s="90"/>
    </row>
    <row r="468" s="104" customFormat="1" ht="28.5" spans="1:12">
      <c r="A468" s="98"/>
      <c r="B468" s="354" t="s">
        <v>5051</v>
      </c>
      <c r="C468" s="73" t="s">
        <v>5052</v>
      </c>
      <c r="D468" s="70"/>
      <c r="E468" s="70"/>
      <c r="F468" s="73" t="s">
        <v>146</v>
      </c>
      <c r="G468" s="70"/>
      <c r="H468" s="73">
        <v>360</v>
      </c>
      <c r="I468" s="73">
        <v>306</v>
      </c>
      <c r="J468" s="73">
        <v>260</v>
      </c>
      <c r="K468" s="73" t="s">
        <v>194</v>
      </c>
      <c r="L468" s="92"/>
    </row>
    <row r="469" s="104" customFormat="1" ht="42.75" spans="1:12">
      <c r="A469" s="73">
        <v>69</v>
      </c>
      <c r="B469" s="354" t="s">
        <v>5053</v>
      </c>
      <c r="C469" s="73" t="s">
        <v>5054</v>
      </c>
      <c r="D469" s="70" t="s">
        <v>5055</v>
      </c>
      <c r="E469" s="70" t="s">
        <v>4778</v>
      </c>
      <c r="F469" s="73" t="s">
        <v>146</v>
      </c>
      <c r="G469" s="70"/>
      <c r="H469" s="73">
        <v>2500</v>
      </c>
      <c r="I469" s="73">
        <v>2125</v>
      </c>
      <c r="J469" s="73">
        <v>1806</v>
      </c>
      <c r="K469" s="73" t="s">
        <v>183</v>
      </c>
      <c r="L469" s="96" t="s">
        <v>5056</v>
      </c>
    </row>
    <row r="470" s="104" customFormat="1" ht="28.5" spans="1:12">
      <c r="A470" s="73"/>
      <c r="B470" s="354" t="s">
        <v>5057</v>
      </c>
      <c r="C470" s="73" t="s">
        <v>5058</v>
      </c>
      <c r="D470" s="70"/>
      <c r="E470" s="70"/>
      <c r="F470" s="73" t="s">
        <v>146</v>
      </c>
      <c r="G470" s="70"/>
      <c r="H470" s="73">
        <v>750</v>
      </c>
      <c r="I470" s="73">
        <v>637</v>
      </c>
      <c r="J470" s="73">
        <v>541</v>
      </c>
      <c r="K470" s="73" t="s">
        <v>183</v>
      </c>
      <c r="L470" s="91"/>
    </row>
    <row r="471" s="104" customFormat="1" ht="42.75" spans="1:12">
      <c r="A471" s="73"/>
      <c r="B471" s="354" t="s">
        <v>5059</v>
      </c>
      <c r="C471" s="73" t="s">
        <v>5060</v>
      </c>
      <c r="D471" s="70"/>
      <c r="E471" s="70"/>
      <c r="F471" s="73" t="s">
        <v>146</v>
      </c>
      <c r="G471" s="70"/>
      <c r="H471" s="73">
        <v>1250</v>
      </c>
      <c r="I471" s="73">
        <v>1062</v>
      </c>
      <c r="J471" s="73">
        <v>902</v>
      </c>
      <c r="K471" s="73" t="s">
        <v>183</v>
      </c>
      <c r="L471" s="92"/>
    </row>
    <row r="472" s="104" customFormat="1" ht="42.75" spans="1:12">
      <c r="A472" s="73">
        <v>70</v>
      </c>
      <c r="B472" s="354" t="s">
        <v>5061</v>
      </c>
      <c r="C472" s="73" t="s">
        <v>5062</v>
      </c>
      <c r="D472" s="70" t="s">
        <v>5063</v>
      </c>
      <c r="E472" s="70" t="s">
        <v>4778</v>
      </c>
      <c r="F472" s="73" t="s">
        <v>146</v>
      </c>
      <c r="G472" s="70"/>
      <c r="H472" s="73">
        <v>3000</v>
      </c>
      <c r="I472" s="73">
        <v>2550</v>
      </c>
      <c r="J472" s="73">
        <v>2167</v>
      </c>
      <c r="K472" s="73" t="s">
        <v>183</v>
      </c>
      <c r="L472" s="96" t="s">
        <v>5064</v>
      </c>
    </row>
    <row r="473" s="104" customFormat="1" ht="28.5" spans="1:12">
      <c r="A473" s="73"/>
      <c r="B473" s="354" t="s">
        <v>5065</v>
      </c>
      <c r="C473" s="73" t="s">
        <v>5066</v>
      </c>
      <c r="D473" s="70"/>
      <c r="E473" s="70"/>
      <c r="F473" s="73" t="s">
        <v>146</v>
      </c>
      <c r="G473" s="70"/>
      <c r="H473" s="73">
        <v>900</v>
      </c>
      <c r="I473" s="73">
        <v>765</v>
      </c>
      <c r="J473" s="73">
        <v>650</v>
      </c>
      <c r="K473" s="73" t="s">
        <v>183</v>
      </c>
      <c r="L473" s="91"/>
    </row>
    <row r="474" s="104" customFormat="1" ht="42.75" spans="1:12">
      <c r="A474" s="73"/>
      <c r="B474" s="354" t="s">
        <v>5067</v>
      </c>
      <c r="C474" s="73" t="s">
        <v>5068</v>
      </c>
      <c r="D474" s="70"/>
      <c r="E474" s="70"/>
      <c r="F474" s="73" t="s">
        <v>146</v>
      </c>
      <c r="G474" s="70"/>
      <c r="H474" s="73">
        <v>1500</v>
      </c>
      <c r="I474" s="73">
        <v>1275</v>
      </c>
      <c r="J474" s="73">
        <v>1083</v>
      </c>
      <c r="K474" s="73" t="s">
        <v>183</v>
      </c>
      <c r="L474" s="92"/>
    </row>
    <row r="475" s="104" customFormat="1" ht="42.75" spans="1:12">
      <c r="A475" s="96">
        <v>71</v>
      </c>
      <c r="B475" s="354" t="s">
        <v>5069</v>
      </c>
      <c r="C475" s="73" t="s">
        <v>5070</v>
      </c>
      <c r="D475" s="70" t="s">
        <v>5071</v>
      </c>
      <c r="E475" s="70" t="s">
        <v>4778</v>
      </c>
      <c r="F475" s="73" t="s">
        <v>146</v>
      </c>
      <c r="G475" s="70"/>
      <c r="H475" s="73">
        <v>3500</v>
      </c>
      <c r="I475" s="73">
        <v>2975</v>
      </c>
      <c r="J475" s="73">
        <v>2528</v>
      </c>
      <c r="K475" s="73" t="s">
        <v>183</v>
      </c>
      <c r="L475" s="96" t="s">
        <v>5072</v>
      </c>
    </row>
    <row r="476" s="104" customFormat="1" ht="28.5" spans="1:12">
      <c r="A476" s="98"/>
      <c r="B476" s="354" t="s">
        <v>5073</v>
      </c>
      <c r="C476" s="73" t="s">
        <v>5074</v>
      </c>
      <c r="D476" s="70"/>
      <c r="E476" s="70"/>
      <c r="F476" s="73" t="s">
        <v>146</v>
      </c>
      <c r="G476" s="70"/>
      <c r="H476" s="73">
        <v>1050</v>
      </c>
      <c r="I476" s="73">
        <v>892</v>
      </c>
      <c r="J476" s="73">
        <v>758</v>
      </c>
      <c r="K476" s="73" t="s">
        <v>183</v>
      </c>
      <c r="L476" s="92"/>
    </row>
    <row r="477" s="104" customFormat="1" ht="42.75" spans="1:12">
      <c r="A477" s="96">
        <v>72</v>
      </c>
      <c r="B477" s="354" t="s">
        <v>5075</v>
      </c>
      <c r="C477" s="73" t="s">
        <v>5076</v>
      </c>
      <c r="D477" s="70" t="s">
        <v>5077</v>
      </c>
      <c r="E477" s="70" t="s">
        <v>5078</v>
      </c>
      <c r="F477" s="73" t="s">
        <v>146</v>
      </c>
      <c r="G477" s="70"/>
      <c r="H477" s="73">
        <v>3000</v>
      </c>
      <c r="I477" s="73">
        <v>2550</v>
      </c>
      <c r="J477" s="73">
        <v>2167</v>
      </c>
      <c r="K477" s="73" t="s">
        <v>183</v>
      </c>
      <c r="L477" s="96" t="s">
        <v>5079</v>
      </c>
    </row>
    <row r="478" s="104" customFormat="1" ht="28.5" spans="1:12">
      <c r="A478" s="98"/>
      <c r="B478" s="354" t="s">
        <v>5080</v>
      </c>
      <c r="C478" s="73" t="s">
        <v>5081</v>
      </c>
      <c r="D478" s="70"/>
      <c r="E478" s="70"/>
      <c r="F478" s="73" t="s">
        <v>146</v>
      </c>
      <c r="G478" s="70"/>
      <c r="H478" s="73">
        <v>900</v>
      </c>
      <c r="I478" s="73">
        <v>765</v>
      </c>
      <c r="J478" s="73">
        <v>650</v>
      </c>
      <c r="K478" s="73" t="s">
        <v>183</v>
      </c>
      <c r="L478" s="92"/>
    </row>
    <row r="479" s="104" customFormat="1" ht="57" spans="1:12">
      <c r="A479" s="96">
        <v>73</v>
      </c>
      <c r="B479" s="354" t="s">
        <v>5082</v>
      </c>
      <c r="C479" s="73" t="s">
        <v>5083</v>
      </c>
      <c r="D479" s="70" t="s">
        <v>5084</v>
      </c>
      <c r="E479" s="70" t="s">
        <v>5085</v>
      </c>
      <c r="F479" s="73" t="s">
        <v>100</v>
      </c>
      <c r="G479" s="70"/>
      <c r="H479" s="73">
        <v>3400</v>
      </c>
      <c r="I479" s="73">
        <v>2890</v>
      </c>
      <c r="J479" s="73">
        <v>2456</v>
      </c>
      <c r="K479" s="73" t="s">
        <v>183</v>
      </c>
      <c r="L479" s="90" t="s">
        <v>5086</v>
      </c>
    </row>
    <row r="480" s="104" customFormat="1" ht="28.5" spans="1:12">
      <c r="A480" s="98"/>
      <c r="B480" s="354" t="s">
        <v>5087</v>
      </c>
      <c r="C480" s="73" t="s">
        <v>5088</v>
      </c>
      <c r="D480" s="118"/>
      <c r="E480" s="118"/>
      <c r="F480" s="73" t="s">
        <v>100</v>
      </c>
      <c r="G480" s="118"/>
      <c r="H480" s="73">
        <v>1020</v>
      </c>
      <c r="I480" s="73">
        <v>867</v>
      </c>
      <c r="J480" s="73">
        <v>736</v>
      </c>
      <c r="K480" s="73" t="s">
        <v>183</v>
      </c>
      <c r="L480" s="92"/>
    </row>
    <row r="481" s="104" customFormat="1" spans="1:12">
      <c r="A481" s="118" t="s">
        <v>5089</v>
      </c>
      <c r="B481" s="118"/>
      <c r="C481" s="65"/>
      <c r="D481" s="118"/>
      <c r="E481" s="118"/>
      <c r="F481" s="118"/>
      <c r="G481" s="118"/>
      <c r="H481" s="65"/>
      <c r="I481" s="65"/>
      <c r="J481" s="65"/>
      <c r="K481" s="65"/>
      <c r="L481" s="84"/>
    </row>
    <row r="482" s="104" customFormat="1" ht="42.75" spans="1:12">
      <c r="A482" s="124">
        <v>74</v>
      </c>
      <c r="B482" s="359" t="s">
        <v>5090</v>
      </c>
      <c r="C482" s="74" t="s">
        <v>5091</v>
      </c>
      <c r="D482" s="119" t="s">
        <v>5092</v>
      </c>
      <c r="E482" s="119" t="s">
        <v>5093</v>
      </c>
      <c r="F482" s="74" t="s">
        <v>100</v>
      </c>
      <c r="G482" s="119"/>
      <c r="H482" s="74">
        <v>10</v>
      </c>
      <c r="I482" s="74">
        <v>8</v>
      </c>
      <c r="J482" s="74">
        <v>6</v>
      </c>
      <c r="K482" s="74" t="s">
        <v>441</v>
      </c>
      <c r="L482" s="84" t="s">
        <v>5094</v>
      </c>
    </row>
    <row r="483" s="104" customFormat="1" ht="42.75" spans="1:12">
      <c r="A483" s="124">
        <v>75</v>
      </c>
      <c r="B483" s="359" t="s">
        <v>5095</v>
      </c>
      <c r="C483" s="74" t="s">
        <v>5096</v>
      </c>
      <c r="D483" s="119" t="s">
        <v>5097</v>
      </c>
      <c r="E483" s="119" t="s">
        <v>5093</v>
      </c>
      <c r="F483" s="74" t="s">
        <v>100</v>
      </c>
      <c r="G483" s="119"/>
      <c r="H483" s="74">
        <v>50</v>
      </c>
      <c r="I483" s="74">
        <v>42</v>
      </c>
      <c r="J483" s="74">
        <v>35</v>
      </c>
      <c r="K483" s="74" t="s">
        <v>441</v>
      </c>
      <c r="L483" s="84" t="s">
        <v>5098</v>
      </c>
    </row>
    <row r="484" s="104" customFormat="1" ht="42.75" spans="1:12">
      <c r="A484" s="124">
        <v>76</v>
      </c>
      <c r="B484" s="359" t="s">
        <v>5099</v>
      </c>
      <c r="C484" s="73" t="s">
        <v>5100</v>
      </c>
      <c r="D484" s="70" t="s">
        <v>5101</v>
      </c>
      <c r="E484" s="70" t="s">
        <v>5102</v>
      </c>
      <c r="F484" s="73" t="s">
        <v>100</v>
      </c>
      <c r="G484" s="70"/>
      <c r="H484" s="73">
        <v>20</v>
      </c>
      <c r="I484" s="73">
        <v>17</v>
      </c>
      <c r="J484" s="73">
        <v>14</v>
      </c>
      <c r="K484" s="73" t="s">
        <v>183</v>
      </c>
      <c r="L484" s="84" t="s">
        <v>5103</v>
      </c>
    </row>
    <row r="485" s="104" customFormat="1" ht="42.75" spans="1:12">
      <c r="A485" s="124">
        <v>77</v>
      </c>
      <c r="B485" s="359" t="s">
        <v>5104</v>
      </c>
      <c r="C485" s="73" t="s">
        <v>5105</v>
      </c>
      <c r="D485" s="70" t="s">
        <v>5106</v>
      </c>
      <c r="E485" s="70" t="s">
        <v>5107</v>
      </c>
      <c r="F485" s="73" t="s">
        <v>100</v>
      </c>
      <c r="G485" s="70"/>
      <c r="H485" s="73">
        <v>20</v>
      </c>
      <c r="I485" s="73">
        <v>17</v>
      </c>
      <c r="J485" s="73">
        <v>14</v>
      </c>
      <c r="K485" s="73" t="s">
        <v>441</v>
      </c>
      <c r="L485" s="84" t="s">
        <v>5108</v>
      </c>
    </row>
    <row r="486" s="104" customFormat="1" ht="42.75" spans="1:12">
      <c r="A486" s="124">
        <v>78</v>
      </c>
      <c r="B486" s="359" t="s">
        <v>5109</v>
      </c>
      <c r="C486" s="73" t="s">
        <v>5110</v>
      </c>
      <c r="D486" s="70" t="s">
        <v>5111</v>
      </c>
      <c r="E486" s="70" t="s">
        <v>5112</v>
      </c>
      <c r="F486" s="73" t="s">
        <v>100</v>
      </c>
      <c r="G486" s="70"/>
      <c r="H486" s="73">
        <v>10</v>
      </c>
      <c r="I486" s="73">
        <v>8</v>
      </c>
      <c r="J486" s="73">
        <v>6</v>
      </c>
      <c r="K486" s="73" t="s">
        <v>441</v>
      </c>
      <c r="L486" s="84" t="s">
        <v>5113</v>
      </c>
    </row>
    <row r="487" s="104" customFormat="1" ht="42.75" spans="1:12">
      <c r="A487" s="124">
        <v>79</v>
      </c>
      <c r="B487" s="359" t="s">
        <v>5114</v>
      </c>
      <c r="C487" s="73" t="s">
        <v>5115</v>
      </c>
      <c r="D487" s="70" t="s">
        <v>5116</v>
      </c>
      <c r="E487" s="70" t="s">
        <v>5117</v>
      </c>
      <c r="F487" s="73" t="s">
        <v>100</v>
      </c>
      <c r="G487" s="70"/>
      <c r="H487" s="73">
        <v>8</v>
      </c>
      <c r="I487" s="73">
        <v>6</v>
      </c>
      <c r="J487" s="73">
        <v>5</v>
      </c>
      <c r="K487" s="73" t="s">
        <v>441</v>
      </c>
      <c r="L487" s="84" t="s">
        <v>5118</v>
      </c>
    </row>
    <row r="488" s="104" customFormat="1" ht="42.75" spans="1:12">
      <c r="A488" s="124">
        <v>80</v>
      </c>
      <c r="B488" s="359" t="s">
        <v>5119</v>
      </c>
      <c r="C488" s="73" t="s">
        <v>5120</v>
      </c>
      <c r="D488" s="70" t="s">
        <v>5121</v>
      </c>
      <c r="E488" s="70" t="s">
        <v>5122</v>
      </c>
      <c r="F488" s="73" t="s">
        <v>100</v>
      </c>
      <c r="G488" s="70"/>
      <c r="H488" s="73">
        <v>15</v>
      </c>
      <c r="I488" s="73">
        <v>12</v>
      </c>
      <c r="J488" s="73">
        <v>10</v>
      </c>
      <c r="K488" s="73" t="s">
        <v>441</v>
      </c>
      <c r="L488" s="84" t="s">
        <v>5123</v>
      </c>
    </row>
    <row r="489" s="104" customFormat="1" ht="42.75" spans="1:12">
      <c r="A489" s="124">
        <v>81</v>
      </c>
      <c r="B489" s="359" t="s">
        <v>5124</v>
      </c>
      <c r="C489" s="73" t="s">
        <v>5125</v>
      </c>
      <c r="D489" s="70" t="s">
        <v>5126</v>
      </c>
      <c r="E489" s="70" t="s">
        <v>5127</v>
      </c>
      <c r="F489" s="73" t="s">
        <v>146</v>
      </c>
      <c r="G489" s="70" t="s">
        <v>5128</v>
      </c>
      <c r="H489" s="73">
        <v>100</v>
      </c>
      <c r="I489" s="73">
        <v>85</v>
      </c>
      <c r="J489" s="73">
        <v>72</v>
      </c>
      <c r="K489" s="73" t="s">
        <v>441</v>
      </c>
      <c r="L489" s="96" t="s">
        <v>5129</v>
      </c>
    </row>
    <row r="490" s="104" customFormat="1" ht="28.5" spans="1:12">
      <c r="A490" s="124"/>
      <c r="B490" s="359" t="s">
        <v>5130</v>
      </c>
      <c r="C490" s="73" t="s">
        <v>5131</v>
      </c>
      <c r="D490" s="70"/>
      <c r="E490" s="70"/>
      <c r="F490" s="73" t="s">
        <v>146</v>
      </c>
      <c r="G490" s="70"/>
      <c r="H490" s="73">
        <v>30</v>
      </c>
      <c r="I490" s="73">
        <v>25</v>
      </c>
      <c r="J490" s="73">
        <v>21</v>
      </c>
      <c r="K490" s="73" t="s">
        <v>441</v>
      </c>
      <c r="L490" s="92"/>
    </row>
    <row r="491" s="104" customFormat="1" ht="42.75" spans="1:12">
      <c r="A491" s="125">
        <v>82</v>
      </c>
      <c r="B491" s="359" t="s">
        <v>5132</v>
      </c>
      <c r="C491" s="73" t="s">
        <v>5133</v>
      </c>
      <c r="D491" s="70" t="s">
        <v>5134</v>
      </c>
      <c r="E491" s="70" t="s">
        <v>5135</v>
      </c>
      <c r="F491" s="73" t="s">
        <v>146</v>
      </c>
      <c r="G491" s="70" t="s">
        <v>5128</v>
      </c>
      <c r="H491" s="73">
        <v>800</v>
      </c>
      <c r="I491" s="73">
        <v>680</v>
      </c>
      <c r="J491" s="73">
        <v>578</v>
      </c>
      <c r="K491" s="73" t="s">
        <v>441</v>
      </c>
      <c r="L491" s="96" t="s">
        <v>5136</v>
      </c>
    </row>
    <row r="492" s="104" customFormat="1" ht="28.5" spans="1:12">
      <c r="A492" s="126"/>
      <c r="B492" s="359" t="s">
        <v>5137</v>
      </c>
      <c r="C492" s="74" t="s">
        <v>5138</v>
      </c>
      <c r="D492" s="119"/>
      <c r="E492" s="119"/>
      <c r="F492" s="73" t="s">
        <v>146</v>
      </c>
      <c r="G492" s="119"/>
      <c r="H492" s="74">
        <v>240</v>
      </c>
      <c r="I492" s="74">
        <v>204</v>
      </c>
      <c r="J492" s="74">
        <v>173</v>
      </c>
      <c r="K492" s="73" t="s">
        <v>441</v>
      </c>
      <c r="L492" s="92"/>
    </row>
    <row r="493" s="104" customFormat="1" ht="99.75" spans="1:12">
      <c r="A493" s="124">
        <v>83</v>
      </c>
      <c r="B493" s="359" t="s">
        <v>5139</v>
      </c>
      <c r="C493" s="74" t="s">
        <v>5140</v>
      </c>
      <c r="D493" s="119" t="s">
        <v>5141</v>
      </c>
      <c r="E493" s="119" t="s">
        <v>5142</v>
      </c>
      <c r="F493" s="74" t="s">
        <v>146</v>
      </c>
      <c r="G493" s="119" t="s">
        <v>5143</v>
      </c>
      <c r="H493" s="74">
        <v>120</v>
      </c>
      <c r="I493" s="74">
        <v>102</v>
      </c>
      <c r="J493" s="74">
        <v>86</v>
      </c>
      <c r="K493" s="74" t="s">
        <v>441</v>
      </c>
      <c r="L493" s="96" t="s">
        <v>5144</v>
      </c>
    </row>
    <row r="494" s="104" customFormat="1" ht="42.75" spans="1:12">
      <c r="A494" s="124">
        <v>84</v>
      </c>
      <c r="B494" s="359" t="s">
        <v>5145</v>
      </c>
      <c r="C494" s="74" t="s">
        <v>5146</v>
      </c>
      <c r="D494" s="119" t="s">
        <v>5147</v>
      </c>
      <c r="E494" s="119" t="s">
        <v>5148</v>
      </c>
      <c r="F494" s="74" t="s">
        <v>146</v>
      </c>
      <c r="G494" s="119" t="s">
        <v>5128</v>
      </c>
      <c r="H494" s="74">
        <v>10</v>
      </c>
      <c r="I494" s="74">
        <v>8</v>
      </c>
      <c r="J494" s="74">
        <v>6</v>
      </c>
      <c r="K494" s="74" t="s">
        <v>441</v>
      </c>
      <c r="L494" s="84" t="s">
        <v>5149</v>
      </c>
    </row>
    <row r="495" s="104" customFormat="1" ht="42.75" spans="1:12">
      <c r="A495" s="124">
        <v>85</v>
      </c>
      <c r="B495" s="359" t="s">
        <v>5150</v>
      </c>
      <c r="C495" s="74" t="s">
        <v>5151</v>
      </c>
      <c r="D495" s="119" t="s">
        <v>5152</v>
      </c>
      <c r="E495" s="119" t="s">
        <v>4741</v>
      </c>
      <c r="F495" s="74" t="s">
        <v>146</v>
      </c>
      <c r="G495" s="119"/>
      <c r="H495" s="74">
        <v>30</v>
      </c>
      <c r="I495" s="74">
        <v>25</v>
      </c>
      <c r="J495" s="74">
        <v>21</v>
      </c>
      <c r="K495" s="74" t="s">
        <v>441</v>
      </c>
      <c r="L495" s="90" t="s">
        <v>5153</v>
      </c>
    </row>
    <row r="496" s="104" customFormat="1" ht="28.5" spans="1:12">
      <c r="A496" s="124"/>
      <c r="B496" s="359" t="s">
        <v>5154</v>
      </c>
      <c r="C496" s="74" t="s">
        <v>5155</v>
      </c>
      <c r="D496" s="119"/>
      <c r="E496" s="119"/>
      <c r="F496" s="74" t="s">
        <v>146</v>
      </c>
      <c r="G496" s="70"/>
      <c r="H496" s="73">
        <v>9</v>
      </c>
      <c r="I496" s="73">
        <v>7</v>
      </c>
      <c r="J496" s="73">
        <v>5</v>
      </c>
      <c r="K496" s="74" t="s">
        <v>441</v>
      </c>
      <c r="L496" s="92"/>
    </row>
    <row r="497" s="104" customFormat="1" ht="71.25" spans="1:12">
      <c r="A497" s="124">
        <v>86</v>
      </c>
      <c r="B497" s="359" t="s">
        <v>5156</v>
      </c>
      <c r="C497" s="74" t="s">
        <v>5157</v>
      </c>
      <c r="D497" s="119" t="s">
        <v>5158</v>
      </c>
      <c r="E497" s="119" t="s">
        <v>5159</v>
      </c>
      <c r="F497" s="74" t="s">
        <v>100</v>
      </c>
      <c r="G497" s="70" t="s">
        <v>4728</v>
      </c>
      <c r="H497" s="73">
        <v>60</v>
      </c>
      <c r="I497" s="73">
        <v>51</v>
      </c>
      <c r="J497" s="73">
        <v>43</v>
      </c>
      <c r="K497" s="73" t="s">
        <v>441</v>
      </c>
      <c r="L497" s="96" t="s">
        <v>5160</v>
      </c>
    </row>
    <row r="498" s="104" customFormat="1" ht="28.5" spans="1:12">
      <c r="A498" s="124"/>
      <c r="B498" s="359" t="s">
        <v>5161</v>
      </c>
      <c r="C498" s="74" t="s">
        <v>5162</v>
      </c>
      <c r="D498" s="70"/>
      <c r="E498" s="119"/>
      <c r="F498" s="74" t="s">
        <v>100</v>
      </c>
      <c r="G498" s="70"/>
      <c r="H498" s="73">
        <v>18</v>
      </c>
      <c r="I498" s="73">
        <v>15</v>
      </c>
      <c r="J498" s="73">
        <v>12</v>
      </c>
      <c r="K498" s="73" t="s">
        <v>441</v>
      </c>
      <c r="L498" s="91"/>
    </row>
    <row r="499" s="104" customFormat="1" ht="28.5" spans="1:12">
      <c r="A499" s="124"/>
      <c r="B499" s="359" t="s">
        <v>5163</v>
      </c>
      <c r="C499" s="74" t="s">
        <v>5164</v>
      </c>
      <c r="D499" s="70"/>
      <c r="E499" s="119"/>
      <c r="F499" s="74" t="s">
        <v>100</v>
      </c>
      <c r="G499" s="70"/>
      <c r="H499" s="73">
        <v>60</v>
      </c>
      <c r="I499" s="73">
        <v>51</v>
      </c>
      <c r="J499" s="73">
        <v>43</v>
      </c>
      <c r="K499" s="73" t="s">
        <v>441</v>
      </c>
      <c r="L499" s="92"/>
    </row>
    <row r="500" s="104" customFormat="1" ht="85.5" spans="1:12">
      <c r="A500" s="124">
        <v>87</v>
      </c>
      <c r="B500" s="359" t="s">
        <v>5165</v>
      </c>
      <c r="C500" s="73" t="s">
        <v>5166</v>
      </c>
      <c r="D500" s="70" t="s">
        <v>5167</v>
      </c>
      <c r="E500" s="119" t="s">
        <v>4727</v>
      </c>
      <c r="F500" s="74" t="s">
        <v>100</v>
      </c>
      <c r="G500" s="70" t="s">
        <v>5168</v>
      </c>
      <c r="H500" s="73">
        <v>30</v>
      </c>
      <c r="I500" s="73">
        <v>25</v>
      </c>
      <c r="J500" s="73">
        <v>21</v>
      </c>
      <c r="K500" s="73" t="s">
        <v>183</v>
      </c>
      <c r="L500" s="96" t="s">
        <v>5169</v>
      </c>
    </row>
    <row r="501" s="104" customFormat="1" ht="28.5" spans="1:12">
      <c r="A501" s="124"/>
      <c r="B501" s="359" t="s">
        <v>5170</v>
      </c>
      <c r="C501" s="73" t="s">
        <v>5171</v>
      </c>
      <c r="D501" s="70"/>
      <c r="E501" s="70"/>
      <c r="F501" s="74" t="s">
        <v>100</v>
      </c>
      <c r="G501" s="119"/>
      <c r="H501" s="74">
        <v>9</v>
      </c>
      <c r="I501" s="74">
        <v>7</v>
      </c>
      <c r="J501" s="74">
        <v>5</v>
      </c>
      <c r="K501" s="73" t="s">
        <v>183</v>
      </c>
      <c r="L501" s="92"/>
    </row>
    <row r="502" s="104" customFormat="1" ht="42.75" spans="1:12">
      <c r="A502" s="125">
        <v>88</v>
      </c>
      <c r="B502" s="359" t="s">
        <v>5172</v>
      </c>
      <c r="C502" s="73" t="s">
        <v>5173</v>
      </c>
      <c r="D502" s="70" t="s">
        <v>5174</v>
      </c>
      <c r="E502" s="70" t="s">
        <v>5175</v>
      </c>
      <c r="F502" s="74" t="s">
        <v>2781</v>
      </c>
      <c r="G502" s="119"/>
      <c r="H502" s="74">
        <v>1100</v>
      </c>
      <c r="I502" s="74">
        <v>935</v>
      </c>
      <c r="J502" s="74">
        <v>794</v>
      </c>
      <c r="K502" s="74" t="s">
        <v>183</v>
      </c>
      <c r="L502" s="96" t="s">
        <v>5176</v>
      </c>
    </row>
    <row r="503" s="104" customFormat="1" ht="28.5" spans="1:12">
      <c r="A503" s="126"/>
      <c r="B503" s="359" t="s">
        <v>5177</v>
      </c>
      <c r="C503" s="73" t="s">
        <v>5178</v>
      </c>
      <c r="D503" s="70"/>
      <c r="E503" s="70"/>
      <c r="F503" s="74" t="s">
        <v>2781</v>
      </c>
      <c r="G503" s="70"/>
      <c r="H503" s="73">
        <v>330</v>
      </c>
      <c r="I503" s="73">
        <v>280</v>
      </c>
      <c r="J503" s="73">
        <v>238</v>
      </c>
      <c r="K503" s="74" t="s">
        <v>183</v>
      </c>
      <c r="L503" s="92"/>
    </row>
    <row r="504" s="104" customFormat="1" ht="57" spans="1:12">
      <c r="A504" s="125">
        <v>89</v>
      </c>
      <c r="B504" s="359" t="s">
        <v>5179</v>
      </c>
      <c r="C504" s="73" t="s">
        <v>5180</v>
      </c>
      <c r="D504" s="70" t="s">
        <v>5181</v>
      </c>
      <c r="E504" s="70" t="s">
        <v>5182</v>
      </c>
      <c r="F504" s="73" t="s">
        <v>100</v>
      </c>
      <c r="G504" s="70" t="s">
        <v>5183</v>
      </c>
      <c r="H504" s="73" t="s">
        <v>351</v>
      </c>
      <c r="I504" s="73" t="s">
        <v>351</v>
      </c>
      <c r="J504" s="73" t="s">
        <v>351</v>
      </c>
      <c r="K504" s="73" t="s">
        <v>194</v>
      </c>
      <c r="L504" s="96" t="s">
        <v>5184</v>
      </c>
    </row>
    <row r="505" s="104" customFormat="1" ht="28.5" spans="1:12">
      <c r="A505" s="126"/>
      <c r="B505" s="359" t="s">
        <v>5185</v>
      </c>
      <c r="C505" s="73" t="s">
        <v>5186</v>
      </c>
      <c r="D505" s="70"/>
      <c r="E505" s="70"/>
      <c r="F505" s="73" t="s">
        <v>100</v>
      </c>
      <c r="G505" s="112"/>
      <c r="H505" s="73" t="s">
        <v>351</v>
      </c>
      <c r="I505" s="73" t="s">
        <v>351</v>
      </c>
      <c r="J505" s="73" t="s">
        <v>351</v>
      </c>
      <c r="K505" s="73" t="s">
        <v>194</v>
      </c>
      <c r="L505" s="92"/>
    </row>
    <row r="506" s="104" customFormat="1" ht="42.75" spans="1:12">
      <c r="A506" s="125">
        <v>90</v>
      </c>
      <c r="B506" s="359" t="s">
        <v>5187</v>
      </c>
      <c r="C506" s="73" t="s">
        <v>5188</v>
      </c>
      <c r="D506" s="70" t="s">
        <v>5189</v>
      </c>
      <c r="E506" s="70" t="s">
        <v>5190</v>
      </c>
      <c r="F506" s="73" t="s">
        <v>100</v>
      </c>
      <c r="G506" s="70" t="s">
        <v>4228</v>
      </c>
      <c r="H506" s="73" t="s">
        <v>351</v>
      </c>
      <c r="I506" s="73" t="s">
        <v>351</v>
      </c>
      <c r="J506" s="73" t="s">
        <v>351</v>
      </c>
      <c r="K506" s="73" t="s">
        <v>194</v>
      </c>
      <c r="L506" s="96" t="s">
        <v>5191</v>
      </c>
    </row>
    <row r="507" s="104" customFormat="1" ht="28.5" spans="1:12">
      <c r="A507" s="126"/>
      <c r="B507" s="359" t="s">
        <v>5192</v>
      </c>
      <c r="C507" s="73" t="s">
        <v>5193</v>
      </c>
      <c r="D507" s="70"/>
      <c r="E507" s="70"/>
      <c r="F507" s="73" t="s">
        <v>100</v>
      </c>
      <c r="G507" s="70"/>
      <c r="H507" s="73" t="s">
        <v>351</v>
      </c>
      <c r="I507" s="73" t="s">
        <v>351</v>
      </c>
      <c r="J507" s="73" t="s">
        <v>351</v>
      </c>
      <c r="K507" s="73" t="s">
        <v>194</v>
      </c>
      <c r="L507" s="92"/>
    </row>
    <row r="508" s="104" customFormat="1" ht="42.75" spans="1:12">
      <c r="A508" s="124">
        <v>91</v>
      </c>
      <c r="B508" s="359" t="s">
        <v>5194</v>
      </c>
      <c r="C508" s="73" t="s">
        <v>5195</v>
      </c>
      <c r="D508" s="70" t="s">
        <v>5196</v>
      </c>
      <c r="E508" s="70" t="s">
        <v>5197</v>
      </c>
      <c r="F508" s="73" t="s">
        <v>146</v>
      </c>
      <c r="G508" s="70"/>
      <c r="H508" s="73">
        <v>800</v>
      </c>
      <c r="I508" s="73">
        <v>680</v>
      </c>
      <c r="J508" s="73">
        <v>578</v>
      </c>
      <c r="K508" s="73" t="s">
        <v>194</v>
      </c>
      <c r="L508" s="96" t="s">
        <v>5198</v>
      </c>
    </row>
    <row r="509" s="104" customFormat="1" ht="28.5" spans="1:12">
      <c r="A509" s="124"/>
      <c r="B509" s="359" t="s">
        <v>5199</v>
      </c>
      <c r="C509" s="73" t="s">
        <v>5200</v>
      </c>
      <c r="D509" s="70"/>
      <c r="E509" s="70"/>
      <c r="F509" s="73" t="s">
        <v>146</v>
      </c>
      <c r="G509" s="70"/>
      <c r="H509" s="73">
        <v>240</v>
      </c>
      <c r="I509" s="73">
        <v>204</v>
      </c>
      <c r="J509" s="73">
        <v>173</v>
      </c>
      <c r="K509" s="73" t="s">
        <v>194</v>
      </c>
      <c r="L509" s="91"/>
    </row>
    <row r="510" s="104" customFormat="1" ht="28.5" spans="1:12">
      <c r="A510" s="124"/>
      <c r="B510" s="359" t="s">
        <v>5201</v>
      </c>
      <c r="C510" s="73" t="s">
        <v>5202</v>
      </c>
      <c r="D510" s="70"/>
      <c r="E510" s="70"/>
      <c r="F510" s="73" t="s">
        <v>146</v>
      </c>
      <c r="G510" s="70"/>
      <c r="H510" s="73">
        <v>640</v>
      </c>
      <c r="I510" s="73">
        <v>544</v>
      </c>
      <c r="J510" s="73">
        <v>462</v>
      </c>
      <c r="K510" s="73" t="s">
        <v>194</v>
      </c>
      <c r="L510" s="92"/>
    </row>
    <row r="511" s="104" customFormat="1" ht="57" spans="1:12">
      <c r="A511" s="124">
        <v>92</v>
      </c>
      <c r="B511" s="359" t="s">
        <v>5203</v>
      </c>
      <c r="C511" s="73" t="s">
        <v>5204</v>
      </c>
      <c r="D511" s="70" t="s">
        <v>5205</v>
      </c>
      <c r="E511" s="70" t="s">
        <v>5206</v>
      </c>
      <c r="F511" s="73" t="s">
        <v>146</v>
      </c>
      <c r="G511" s="70"/>
      <c r="H511" s="73">
        <v>1200</v>
      </c>
      <c r="I511" s="73">
        <v>1020</v>
      </c>
      <c r="J511" s="73">
        <v>867</v>
      </c>
      <c r="K511" s="73" t="s">
        <v>183</v>
      </c>
      <c r="L511" s="96" t="s">
        <v>5207</v>
      </c>
    </row>
    <row r="512" s="104" customFormat="1" ht="28.5" spans="1:12">
      <c r="A512" s="124"/>
      <c r="B512" s="359" t="s">
        <v>5208</v>
      </c>
      <c r="C512" s="73" t="s">
        <v>5209</v>
      </c>
      <c r="D512" s="70"/>
      <c r="E512" s="70"/>
      <c r="F512" s="73" t="s">
        <v>146</v>
      </c>
      <c r="G512" s="70"/>
      <c r="H512" s="73">
        <v>360</v>
      </c>
      <c r="I512" s="73">
        <v>306</v>
      </c>
      <c r="J512" s="73">
        <v>260</v>
      </c>
      <c r="K512" s="73" t="s">
        <v>183</v>
      </c>
      <c r="L512" s="91"/>
    </row>
    <row r="513" s="104" customFormat="1" ht="28.5" spans="1:12">
      <c r="A513" s="124"/>
      <c r="B513" s="359" t="s">
        <v>5210</v>
      </c>
      <c r="C513" s="73" t="s">
        <v>5211</v>
      </c>
      <c r="D513" s="70"/>
      <c r="E513" s="70"/>
      <c r="F513" s="73" t="s">
        <v>146</v>
      </c>
      <c r="G513" s="70"/>
      <c r="H513" s="73">
        <v>960</v>
      </c>
      <c r="I513" s="73">
        <v>816</v>
      </c>
      <c r="J513" s="73">
        <v>693</v>
      </c>
      <c r="K513" s="73" t="s">
        <v>183</v>
      </c>
      <c r="L513" s="92"/>
    </row>
    <row r="514" s="104" customFormat="1" ht="42.75" spans="1:12">
      <c r="A514" s="125">
        <v>93</v>
      </c>
      <c r="B514" s="359" t="s">
        <v>5212</v>
      </c>
      <c r="C514" s="73" t="s">
        <v>5213</v>
      </c>
      <c r="D514" s="70" t="s">
        <v>5214</v>
      </c>
      <c r="E514" s="70" t="s">
        <v>5215</v>
      </c>
      <c r="F514" s="73" t="s">
        <v>100</v>
      </c>
      <c r="G514" s="70"/>
      <c r="H514" s="73">
        <v>650</v>
      </c>
      <c r="I514" s="73">
        <v>552</v>
      </c>
      <c r="J514" s="73">
        <v>469</v>
      </c>
      <c r="K514" s="73" t="s">
        <v>441</v>
      </c>
      <c r="L514" s="90" t="s">
        <v>5216</v>
      </c>
    </row>
    <row r="515" s="104" customFormat="1" ht="28.5" spans="1:12">
      <c r="A515" s="126"/>
      <c r="B515" s="359" t="s">
        <v>5217</v>
      </c>
      <c r="C515" s="73" t="s">
        <v>5218</v>
      </c>
      <c r="D515" s="70"/>
      <c r="E515" s="70"/>
      <c r="F515" s="73" t="s">
        <v>100</v>
      </c>
      <c r="G515" s="70"/>
      <c r="H515" s="73">
        <v>195</v>
      </c>
      <c r="I515" s="73">
        <v>165</v>
      </c>
      <c r="J515" s="73">
        <v>140</v>
      </c>
      <c r="K515" s="73" t="s">
        <v>441</v>
      </c>
      <c r="L515" s="92"/>
    </row>
    <row r="516" s="104" customFormat="1" ht="42.75" spans="1:12">
      <c r="A516" s="124">
        <v>94</v>
      </c>
      <c r="B516" s="359" t="s">
        <v>5219</v>
      </c>
      <c r="C516" s="73" t="s">
        <v>5220</v>
      </c>
      <c r="D516" s="70" t="s">
        <v>5221</v>
      </c>
      <c r="E516" s="70" t="s">
        <v>5222</v>
      </c>
      <c r="F516" s="73" t="s">
        <v>100</v>
      </c>
      <c r="G516" s="70"/>
      <c r="H516" s="73">
        <v>800</v>
      </c>
      <c r="I516" s="73">
        <v>680</v>
      </c>
      <c r="J516" s="73">
        <v>578</v>
      </c>
      <c r="K516" s="73" t="s">
        <v>441</v>
      </c>
      <c r="L516" s="96" t="s">
        <v>5223</v>
      </c>
    </row>
    <row r="517" s="104" customFormat="1" ht="28.5" spans="1:12">
      <c r="A517" s="124"/>
      <c r="B517" s="359" t="s">
        <v>5224</v>
      </c>
      <c r="C517" s="73" t="s">
        <v>5225</v>
      </c>
      <c r="D517" s="70"/>
      <c r="E517" s="70"/>
      <c r="F517" s="73" t="s">
        <v>100</v>
      </c>
      <c r="G517" s="70"/>
      <c r="H517" s="73">
        <v>240</v>
      </c>
      <c r="I517" s="73">
        <v>204</v>
      </c>
      <c r="J517" s="73">
        <v>173</v>
      </c>
      <c r="K517" s="73" t="s">
        <v>441</v>
      </c>
      <c r="L517" s="91"/>
    </row>
    <row r="518" s="104" customFormat="1" ht="28.5" spans="1:12">
      <c r="A518" s="124"/>
      <c r="B518" s="359" t="s">
        <v>5226</v>
      </c>
      <c r="C518" s="73" t="s">
        <v>5227</v>
      </c>
      <c r="D518" s="70"/>
      <c r="E518" s="70"/>
      <c r="F518" s="73" t="s">
        <v>100</v>
      </c>
      <c r="G518" s="70"/>
      <c r="H518" s="73">
        <v>800</v>
      </c>
      <c r="I518" s="73">
        <v>680</v>
      </c>
      <c r="J518" s="73">
        <v>578</v>
      </c>
      <c r="K518" s="73" t="s">
        <v>441</v>
      </c>
      <c r="L518" s="92"/>
    </row>
    <row r="519" s="104" customFormat="1" ht="42.75" spans="1:12">
      <c r="A519" s="125">
        <v>95</v>
      </c>
      <c r="B519" s="359" t="s">
        <v>5228</v>
      </c>
      <c r="C519" s="73" t="s">
        <v>5229</v>
      </c>
      <c r="D519" s="70" t="s">
        <v>5230</v>
      </c>
      <c r="E519" s="70" t="s">
        <v>5231</v>
      </c>
      <c r="F519" s="73" t="s">
        <v>100</v>
      </c>
      <c r="G519" s="70"/>
      <c r="H519" s="73">
        <v>300</v>
      </c>
      <c r="I519" s="73">
        <v>255</v>
      </c>
      <c r="J519" s="73">
        <v>216</v>
      </c>
      <c r="K519" s="73" t="s">
        <v>441</v>
      </c>
      <c r="L519" s="96" t="s">
        <v>5232</v>
      </c>
    </row>
    <row r="520" s="104" customFormat="1" ht="28.5" spans="1:12">
      <c r="A520" s="126"/>
      <c r="B520" s="359" t="s">
        <v>5233</v>
      </c>
      <c r="C520" s="73" t="s">
        <v>5234</v>
      </c>
      <c r="D520" s="70"/>
      <c r="E520" s="70"/>
      <c r="F520" s="73" t="s">
        <v>100</v>
      </c>
      <c r="G520" s="70"/>
      <c r="H520" s="73">
        <v>90</v>
      </c>
      <c r="I520" s="73">
        <v>76</v>
      </c>
      <c r="J520" s="73">
        <v>64</v>
      </c>
      <c r="K520" s="73" t="s">
        <v>441</v>
      </c>
      <c r="L520" s="92"/>
    </row>
    <row r="521" s="104" customFormat="1" ht="42.75" spans="1:12">
      <c r="A521" s="125">
        <v>96</v>
      </c>
      <c r="B521" s="359" t="s">
        <v>5235</v>
      </c>
      <c r="C521" s="73" t="s">
        <v>5236</v>
      </c>
      <c r="D521" s="70" t="s">
        <v>5237</v>
      </c>
      <c r="E521" s="70" t="s">
        <v>5238</v>
      </c>
      <c r="F521" s="73" t="s">
        <v>100</v>
      </c>
      <c r="G521" s="70"/>
      <c r="H521" s="73">
        <v>1000</v>
      </c>
      <c r="I521" s="73">
        <v>850</v>
      </c>
      <c r="J521" s="73">
        <v>722</v>
      </c>
      <c r="K521" s="73" t="s">
        <v>441</v>
      </c>
      <c r="L521" s="96" t="s">
        <v>5239</v>
      </c>
    </row>
    <row r="522" s="104" customFormat="1" ht="28.5" spans="1:12">
      <c r="A522" s="126"/>
      <c r="B522" s="359" t="s">
        <v>5240</v>
      </c>
      <c r="C522" s="73" t="s">
        <v>5241</v>
      </c>
      <c r="D522" s="70"/>
      <c r="E522" s="70"/>
      <c r="F522" s="73" t="s">
        <v>100</v>
      </c>
      <c r="G522" s="70"/>
      <c r="H522" s="73">
        <v>300</v>
      </c>
      <c r="I522" s="73">
        <v>255</v>
      </c>
      <c r="J522" s="73">
        <v>216</v>
      </c>
      <c r="K522" s="73" t="s">
        <v>441</v>
      </c>
      <c r="L522" s="92"/>
    </row>
    <row r="523" s="104" customFormat="1" ht="71.25" spans="1:12">
      <c r="A523" s="125">
        <v>97</v>
      </c>
      <c r="B523" s="359" t="s">
        <v>5242</v>
      </c>
      <c r="C523" s="73" t="s">
        <v>5243</v>
      </c>
      <c r="D523" s="70" t="s">
        <v>5244</v>
      </c>
      <c r="E523" s="70" t="s">
        <v>5245</v>
      </c>
      <c r="F523" s="73" t="s">
        <v>742</v>
      </c>
      <c r="G523" s="70" t="s">
        <v>5246</v>
      </c>
      <c r="H523" s="73">
        <v>480</v>
      </c>
      <c r="I523" s="73">
        <v>408</v>
      </c>
      <c r="J523" s="73">
        <v>346</v>
      </c>
      <c r="K523" s="73" t="s">
        <v>441</v>
      </c>
      <c r="L523" s="96" t="s">
        <v>5247</v>
      </c>
    </row>
    <row r="524" s="104" customFormat="1" ht="28.5" spans="1:12">
      <c r="A524" s="126"/>
      <c r="B524" s="359" t="s">
        <v>5248</v>
      </c>
      <c r="C524" s="73" t="s">
        <v>5249</v>
      </c>
      <c r="D524" s="70"/>
      <c r="E524" s="70"/>
      <c r="F524" s="73" t="s">
        <v>742</v>
      </c>
      <c r="G524" s="70"/>
      <c r="H524" s="73">
        <v>144</v>
      </c>
      <c r="I524" s="73">
        <v>122</v>
      </c>
      <c r="J524" s="73">
        <v>103</v>
      </c>
      <c r="K524" s="73" t="s">
        <v>441</v>
      </c>
      <c r="L524" s="92"/>
    </row>
    <row r="525" s="104" customFormat="1" ht="42.75" spans="1:12">
      <c r="A525" s="125">
        <v>98</v>
      </c>
      <c r="B525" s="359" t="s">
        <v>5250</v>
      </c>
      <c r="C525" s="73" t="s">
        <v>5251</v>
      </c>
      <c r="D525" s="70" t="s">
        <v>5252</v>
      </c>
      <c r="E525" s="70" t="s">
        <v>5253</v>
      </c>
      <c r="F525" s="73" t="s">
        <v>100</v>
      </c>
      <c r="G525" s="70" t="s">
        <v>4228</v>
      </c>
      <c r="H525" s="73" t="s">
        <v>351</v>
      </c>
      <c r="I525" s="73" t="s">
        <v>351</v>
      </c>
      <c r="J525" s="73" t="s">
        <v>351</v>
      </c>
      <c r="K525" s="73" t="s">
        <v>194</v>
      </c>
      <c r="L525" s="96" t="s">
        <v>5254</v>
      </c>
    </row>
    <row r="526" s="104" customFormat="1" ht="28.5" spans="1:12">
      <c r="A526" s="126"/>
      <c r="B526" s="359" t="s">
        <v>5255</v>
      </c>
      <c r="C526" s="73" t="s">
        <v>5256</v>
      </c>
      <c r="D526" s="70"/>
      <c r="E526" s="119"/>
      <c r="F526" s="73" t="s">
        <v>100</v>
      </c>
      <c r="G526" s="70"/>
      <c r="H526" s="73" t="s">
        <v>351</v>
      </c>
      <c r="I526" s="73" t="s">
        <v>351</v>
      </c>
      <c r="J526" s="73" t="s">
        <v>351</v>
      </c>
      <c r="K526" s="73" t="s">
        <v>194</v>
      </c>
      <c r="L526" s="92"/>
    </row>
    <row r="527" s="104" customFormat="1" ht="57" spans="1:12">
      <c r="A527" s="125">
        <v>99</v>
      </c>
      <c r="B527" s="359" t="s">
        <v>5257</v>
      </c>
      <c r="C527" s="73" t="s">
        <v>5258</v>
      </c>
      <c r="D527" s="70" t="s">
        <v>5259</v>
      </c>
      <c r="E527" s="119" t="s">
        <v>5260</v>
      </c>
      <c r="F527" s="73" t="s">
        <v>146</v>
      </c>
      <c r="G527" s="70"/>
      <c r="H527" s="73">
        <v>500</v>
      </c>
      <c r="I527" s="73">
        <v>425</v>
      </c>
      <c r="J527" s="73">
        <v>361</v>
      </c>
      <c r="K527" s="73" t="s">
        <v>441</v>
      </c>
      <c r="L527" s="96" t="s">
        <v>5261</v>
      </c>
    </row>
    <row r="528" s="104" customFormat="1" ht="28.5" spans="1:12">
      <c r="A528" s="126"/>
      <c r="B528" s="359" t="s">
        <v>5262</v>
      </c>
      <c r="C528" s="73" t="s">
        <v>5263</v>
      </c>
      <c r="D528" s="70"/>
      <c r="E528" s="119"/>
      <c r="F528" s="73" t="s">
        <v>146</v>
      </c>
      <c r="G528" s="70"/>
      <c r="H528" s="73">
        <v>150</v>
      </c>
      <c r="I528" s="73">
        <v>127</v>
      </c>
      <c r="J528" s="73">
        <v>107</v>
      </c>
      <c r="K528" s="73" t="s">
        <v>441</v>
      </c>
      <c r="L528" s="92"/>
    </row>
    <row r="529" s="104" customFormat="1" ht="57" spans="1:12">
      <c r="A529" s="124">
        <v>100</v>
      </c>
      <c r="B529" s="359" t="s">
        <v>5264</v>
      </c>
      <c r="C529" s="73" t="s">
        <v>5265</v>
      </c>
      <c r="D529" s="70" t="s">
        <v>5266</v>
      </c>
      <c r="E529" s="119" t="s">
        <v>5260</v>
      </c>
      <c r="F529" s="73" t="s">
        <v>146</v>
      </c>
      <c r="G529" s="70"/>
      <c r="H529" s="73">
        <v>1450</v>
      </c>
      <c r="I529" s="73">
        <v>1232</v>
      </c>
      <c r="J529" s="73">
        <v>1047</v>
      </c>
      <c r="K529" s="73" t="s">
        <v>441</v>
      </c>
      <c r="L529" s="96" t="s">
        <v>5267</v>
      </c>
    </row>
    <row r="530" s="104" customFormat="1" ht="28.5" spans="1:12">
      <c r="A530" s="124"/>
      <c r="B530" s="359" t="s">
        <v>5268</v>
      </c>
      <c r="C530" s="73" t="s">
        <v>5269</v>
      </c>
      <c r="D530" s="70"/>
      <c r="E530" s="119"/>
      <c r="F530" s="73" t="s">
        <v>146</v>
      </c>
      <c r="G530" s="70"/>
      <c r="H530" s="73">
        <v>435</v>
      </c>
      <c r="I530" s="73">
        <v>369</v>
      </c>
      <c r="J530" s="73">
        <v>313</v>
      </c>
      <c r="K530" s="73" t="s">
        <v>441</v>
      </c>
      <c r="L530" s="91"/>
    </row>
    <row r="531" s="104" customFormat="1" ht="28.5" spans="1:12">
      <c r="A531" s="124"/>
      <c r="B531" s="359" t="s">
        <v>5270</v>
      </c>
      <c r="C531" s="73" t="s">
        <v>5271</v>
      </c>
      <c r="D531" s="70"/>
      <c r="E531" s="119"/>
      <c r="F531" s="73" t="s">
        <v>146</v>
      </c>
      <c r="G531" s="70"/>
      <c r="H531" s="73">
        <v>1450</v>
      </c>
      <c r="I531" s="73">
        <v>1232</v>
      </c>
      <c r="J531" s="73">
        <v>1047</v>
      </c>
      <c r="K531" s="73" t="s">
        <v>441</v>
      </c>
      <c r="L531" s="92"/>
    </row>
    <row r="532" s="104" customFormat="1" ht="57" spans="1:12">
      <c r="A532" s="125">
        <v>101</v>
      </c>
      <c r="B532" s="359" t="s">
        <v>5272</v>
      </c>
      <c r="C532" s="73" t="s">
        <v>5273</v>
      </c>
      <c r="D532" s="70" t="s">
        <v>5274</v>
      </c>
      <c r="E532" s="119" t="s">
        <v>5260</v>
      </c>
      <c r="F532" s="73" t="s">
        <v>100</v>
      </c>
      <c r="G532" s="70" t="s">
        <v>5275</v>
      </c>
      <c r="H532" s="73">
        <v>1200</v>
      </c>
      <c r="I532" s="73">
        <v>1020</v>
      </c>
      <c r="J532" s="73">
        <v>867</v>
      </c>
      <c r="K532" s="73" t="s">
        <v>441</v>
      </c>
      <c r="L532" s="96" t="s">
        <v>5276</v>
      </c>
    </row>
    <row r="533" s="104" customFormat="1" ht="28.5" spans="1:12">
      <c r="A533" s="126"/>
      <c r="B533" s="359" t="s">
        <v>5277</v>
      </c>
      <c r="C533" s="73" t="s">
        <v>5278</v>
      </c>
      <c r="D533" s="70"/>
      <c r="E533" s="119"/>
      <c r="F533" s="73" t="s">
        <v>100</v>
      </c>
      <c r="G533" s="70"/>
      <c r="H533" s="73">
        <v>360</v>
      </c>
      <c r="I533" s="73">
        <v>306</v>
      </c>
      <c r="J533" s="73">
        <v>260</v>
      </c>
      <c r="K533" s="73" t="s">
        <v>441</v>
      </c>
      <c r="L533" s="92"/>
    </row>
    <row r="534" s="104" customFormat="1" ht="57" spans="1:12">
      <c r="A534" s="124">
        <v>102</v>
      </c>
      <c r="B534" s="359" t="s">
        <v>5279</v>
      </c>
      <c r="C534" s="73" t="s">
        <v>5280</v>
      </c>
      <c r="D534" s="70" t="s">
        <v>5281</v>
      </c>
      <c r="E534" s="119" t="s">
        <v>5282</v>
      </c>
      <c r="F534" s="73" t="s">
        <v>100</v>
      </c>
      <c r="G534" s="70" t="s">
        <v>5283</v>
      </c>
      <c r="H534" s="73">
        <v>1550</v>
      </c>
      <c r="I534" s="73">
        <v>1317</v>
      </c>
      <c r="J534" s="73">
        <v>1119</v>
      </c>
      <c r="K534" s="73" t="s">
        <v>441</v>
      </c>
      <c r="L534" s="96" t="s">
        <v>5284</v>
      </c>
    </row>
    <row r="535" s="104" customFormat="1" ht="28.5" spans="1:12">
      <c r="A535" s="124"/>
      <c r="B535" s="359" t="s">
        <v>5285</v>
      </c>
      <c r="C535" s="73" t="s">
        <v>5286</v>
      </c>
      <c r="D535" s="70"/>
      <c r="E535" s="119"/>
      <c r="F535" s="73" t="s">
        <v>100</v>
      </c>
      <c r="G535" s="70"/>
      <c r="H535" s="73">
        <v>465</v>
      </c>
      <c r="I535" s="73">
        <v>395</v>
      </c>
      <c r="J535" s="73">
        <v>335</v>
      </c>
      <c r="K535" s="73" t="s">
        <v>441</v>
      </c>
      <c r="L535" s="91"/>
    </row>
    <row r="536" s="104" customFormat="1" ht="28.5" spans="1:12">
      <c r="A536" s="124"/>
      <c r="B536" s="359" t="s">
        <v>5287</v>
      </c>
      <c r="C536" s="73" t="s">
        <v>5288</v>
      </c>
      <c r="D536" s="70"/>
      <c r="E536" s="119"/>
      <c r="F536" s="73" t="s">
        <v>100</v>
      </c>
      <c r="G536" s="70"/>
      <c r="H536" s="73">
        <v>620</v>
      </c>
      <c r="I536" s="73">
        <v>527</v>
      </c>
      <c r="J536" s="73">
        <v>447</v>
      </c>
      <c r="K536" s="73" t="s">
        <v>441</v>
      </c>
      <c r="L536" s="92"/>
    </row>
    <row r="537" s="104" customFormat="1" ht="128.25" spans="1:12">
      <c r="A537" s="124">
        <v>103</v>
      </c>
      <c r="B537" s="359" t="s">
        <v>5289</v>
      </c>
      <c r="C537" s="73" t="s">
        <v>5290</v>
      </c>
      <c r="D537" s="70" t="s">
        <v>5291</v>
      </c>
      <c r="E537" s="119" t="s">
        <v>5292</v>
      </c>
      <c r="F537" s="73" t="s">
        <v>100</v>
      </c>
      <c r="G537" s="70" t="s">
        <v>5293</v>
      </c>
      <c r="H537" s="73">
        <v>2480</v>
      </c>
      <c r="I537" s="73">
        <v>2108</v>
      </c>
      <c r="J537" s="73">
        <v>1791</v>
      </c>
      <c r="K537" s="73" t="s">
        <v>183</v>
      </c>
      <c r="L537" s="96" t="s">
        <v>5294</v>
      </c>
    </row>
    <row r="538" s="104" customFormat="1" ht="28.5" spans="1:12">
      <c r="A538" s="124"/>
      <c r="B538" s="359" t="s">
        <v>5295</v>
      </c>
      <c r="C538" s="73" t="s">
        <v>5296</v>
      </c>
      <c r="D538" s="70"/>
      <c r="E538" s="119"/>
      <c r="F538" s="73" t="s">
        <v>100</v>
      </c>
      <c r="G538" s="70"/>
      <c r="H538" s="73">
        <v>744</v>
      </c>
      <c r="I538" s="73">
        <v>632</v>
      </c>
      <c r="J538" s="73">
        <v>537</v>
      </c>
      <c r="K538" s="73" t="s">
        <v>183</v>
      </c>
      <c r="L538" s="91"/>
    </row>
    <row r="539" s="104" customFormat="1" ht="28.5" spans="1:12">
      <c r="A539" s="124"/>
      <c r="B539" s="359" t="s">
        <v>5297</v>
      </c>
      <c r="C539" s="73" t="s">
        <v>5298</v>
      </c>
      <c r="D539" s="70"/>
      <c r="E539" s="119"/>
      <c r="F539" s="73" t="s">
        <v>100</v>
      </c>
      <c r="G539" s="70"/>
      <c r="H539" s="73">
        <v>1488</v>
      </c>
      <c r="I539" s="73">
        <v>1264</v>
      </c>
      <c r="J539" s="73">
        <v>1074</v>
      </c>
      <c r="K539" s="73" t="s">
        <v>183</v>
      </c>
      <c r="L539" s="92"/>
    </row>
    <row r="540" s="104" customFormat="1" ht="57" spans="1:12">
      <c r="A540" s="125">
        <v>104</v>
      </c>
      <c r="B540" s="359" t="s">
        <v>5299</v>
      </c>
      <c r="C540" s="73" t="s">
        <v>5300</v>
      </c>
      <c r="D540" s="70" t="s">
        <v>5301</v>
      </c>
      <c r="E540" s="119" t="s">
        <v>5292</v>
      </c>
      <c r="F540" s="73" t="s">
        <v>100</v>
      </c>
      <c r="G540" s="70"/>
      <c r="H540" s="73">
        <v>1200</v>
      </c>
      <c r="I540" s="73">
        <v>1020</v>
      </c>
      <c r="J540" s="73">
        <v>867</v>
      </c>
      <c r="K540" s="73" t="s">
        <v>441</v>
      </c>
      <c r="L540" s="90" t="s">
        <v>5302</v>
      </c>
    </row>
    <row r="541" s="104" customFormat="1" ht="28.5" spans="1:12">
      <c r="A541" s="126"/>
      <c r="B541" s="359" t="s">
        <v>5303</v>
      </c>
      <c r="C541" s="73" t="s">
        <v>5304</v>
      </c>
      <c r="D541" s="70"/>
      <c r="E541" s="119"/>
      <c r="F541" s="73" t="s">
        <v>100</v>
      </c>
      <c r="G541" s="70"/>
      <c r="H541" s="73">
        <v>360</v>
      </c>
      <c r="I541" s="73">
        <v>306</v>
      </c>
      <c r="J541" s="73">
        <v>260</v>
      </c>
      <c r="K541" s="73" t="s">
        <v>441</v>
      </c>
      <c r="L541" s="92"/>
    </row>
    <row r="542" s="104" customFormat="1" ht="57" spans="1:12">
      <c r="A542" s="124">
        <v>105</v>
      </c>
      <c r="B542" s="359" t="s">
        <v>5305</v>
      </c>
      <c r="C542" s="73" t="s">
        <v>5306</v>
      </c>
      <c r="D542" s="70" t="s">
        <v>5307</v>
      </c>
      <c r="E542" s="119" t="s">
        <v>5292</v>
      </c>
      <c r="F542" s="73" t="s">
        <v>100</v>
      </c>
      <c r="G542" s="70"/>
      <c r="H542" s="73">
        <v>1700</v>
      </c>
      <c r="I542" s="73">
        <v>1445</v>
      </c>
      <c r="J542" s="73">
        <v>1228</v>
      </c>
      <c r="K542" s="73" t="s">
        <v>441</v>
      </c>
      <c r="L542" s="96" t="s">
        <v>5308</v>
      </c>
    </row>
    <row r="543" s="104" customFormat="1" ht="28.5" spans="1:12">
      <c r="A543" s="124"/>
      <c r="B543" s="359" t="s">
        <v>5309</v>
      </c>
      <c r="C543" s="73" t="s">
        <v>5310</v>
      </c>
      <c r="D543" s="70"/>
      <c r="E543" s="119"/>
      <c r="F543" s="73" t="s">
        <v>100</v>
      </c>
      <c r="G543" s="70"/>
      <c r="H543" s="73">
        <v>510</v>
      </c>
      <c r="I543" s="73">
        <v>433</v>
      </c>
      <c r="J543" s="73">
        <v>368</v>
      </c>
      <c r="K543" s="73" t="s">
        <v>441</v>
      </c>
      <c r="L543" s="91"/>
    </row>
    <row r="544" s="104" customFormat="1" ht="28.5" spans="1:12">
      <c r="A544" s="124"/>
      <c r="B544" s="359" t="s">
        <v>5311</v>
      </c>
      <c r="C544" s="73" t="s">
        <v>5312</v>
      </c>
      <c r="D544" s="70"/>
      <c r="E544" s="119"/>
      <c r="F544" s="73" t="s">
        <v>100</v>
      </c>
      <c r="G544" s="70"/>
      <c r="H544" s="73">
        <v>680</v>
      </c>
      <c r="I544" s="73">
        <v>578</v>
      </c>
      <c r="J544" s="73">
        <v>491</v>
      </c>
      <c r="K544" s="73" t="s">
        <v>441</v>
      </c>
      <c r="L544" s="92"/>
    </row>
    <row r="545" s="104" customFormat="1" ht="85.5" spans="1:12">
      <c r="A545" s="124">
        <v>106</v>
      </c>
      <c r="B545" s="359" t="s">
        <v>5313</v>
      </c>
      <c r="C545" s="73" t="s">
        <v>5314</v>
      </c>
      <c r="D545" s="70" t="s">
        <v>5315</v>
      </c>
      <c r="E545" s="119" t="s">
        <v>5292</v>
      </c>
      <c r="F545" s="73" t="s">
        <v>100</v>
      </c>
      <c r="G545" s="70" t="s">
        <v>5316</v>
      </c>
      <c r="H545" s="73">
        <v>2480</v>
      </c>
      <c r="I545" s="73">
        <v>2108</v>
      </c>
      <c r="J545" s="73">
        <v>1791</v>
      </c>
      <c r="K545" s="73" t="s">
        <v>183</v>
      </c>
      <c r="L545" s="96" t="s">
        <v>5308</v>
      </c>
    </row>
    <row r="546" s="104" customFormat="1" ht="28.5" spans="1:12">
      <c r="A546" s="124"/>
      <c r="B546" s="359" t="s">
        <v>5317</v>
      </c>
      <c r="C546" s="73" t="s">
        <v>5318</v>
      </c>
      <c r="D546" s="70"/>
      <c r="E546" s="119"/>
      <c r="F546" s="73" t="s">
        <v>100</v>
      </c>
      <c r="G546" s="70"/>
      <c r="H546" s="73">
        <f>H545*0.3</f>
        <v>744</v>
      </c>
      <c r="I546" s="73">
        <v>632</v>
      </c>
      <c r="J546" s="73">
        <v>537</v>
      </c>
      <c r="K546" s="73" t="s">
        <v>183</v>
      </c>
      <c r="L546" s="91"/>
    </row>
    <row r="547" s="104" customFormat="1" ht="28.5" spans="1:12">
      <c r="A547" s="124"/>
      <c r="B547" s="359" t="s">
        <v>5319</v>
      </c>
      <c r="C547" s="73" t="s">
        <v>5320</v>
      </c>
      <c r="D547" s="70"/>
      <c r="E547" s="70"/>
      <c r="F547" s="73" t="s">
        <v>100</v>
      </c>
      <c r="G547" s="70"/>
      <c r="H547" s="73">
        <v>1488</v>
      </c>
      <c r="I547" s="73">
        <v>1264</v>
      </c>
      <c r="J547" s="73">
        <v>1074</v>
      </c>
      <c r="K547" s="73" t="s">
        <v>183</v>
      </c>
      <c r="L547" s="92"/>
    </row>
    <row r="548" s="104" customFormat="1" ht="99.75" spans="1:12">
      <c r="A548" s="125">
        <v>107</v>
      </c>
      <c r="B548" s="359" t="s">
        <v>5321</v>
      </c>
      <c r="C548" s="73" t="s">
        <v>5322</v>
      </c>
      <c r="D548" s="70" t="s">
        <v>5323</v>
      </c>
      <c r="E548" s="70" t="s">
        <v>5324</v>
      </c>
      <c r="F548" s="73" t="s">
        <v>5325</v>
      </c>
      <c r="G548" s="70" t="s">
        <v>5326</v>
      </c>
      <c r="H548" s="73">
        <v>1200</v>
      </c>
      <c r="I548" s="73">
        <v>1020</v>
      </c>
      <c r="J548" s="73">
        <v>867</v>
      </c>
      <c r="K548" s="73" t="s">
        <v>441</v>
      </c>
      <c r="L548" s="96" t="s">
        <v>5327</v>
      </c>
    </row>
    <row r="549" s="104" customFormat="1" ht="28.5" spans="1:12">
      <c r="A549" s="126"/>
      <c r="B549" s="359" t="s">
        <v>5328</v>
      </c>
      <c r="C549" s="73" t="s">
        <v>5329</v>
      </c>
      <c r="D549" s="70"/>
      <c r="E549" s="70"/>
      <c r="F549" s="73" t="s">
        <v>5325</v>
      </c>
      <c r="G549" s="70"/>
      <c r="H549" s="73">
        <v>360</v>
      </c>
      <c r="I549" s="73">
        <v>306</v>
      </c>
      <c r="J549" s="73">
        <v>260</v>
      </c>
      <c r="K549" s="73" t="s">
        <v>441</v>
      </c>
      <c r="L549" s="92"/>
    </row>
    <row r="550" s="104" customFormat="1" ht="199.5" spans="1:12">
      <c r="A550" s="125">
        <v>108</v>
      </c>
      <c r="B550" s="359" t="s">
        <v>5330</v>
      </c>
      <c r="C550" s="73" t="s">
        <v>5331</v>
      </c>
      <c r="D550" s="70" t="s">
        <v>5332</v>
      </c>
      <c r="E550" s="70" t="s">
        <v>5324</v>
      </c>
      <c r="F550" s="73" t="s">
        <v>5325</v>
      </c>
      <c r="G550" s="70" t="s">
        <v>5333</v>
      </c>
      <c r="H550" s="73">
        <v>1400</v>
      </c>
      <c r="I550" s="73">
        <v>1190</v>
      </c>
      <c r="J550" s="73">
        <v>1011</v>
      </c>
      <c r="K550" s="73" t="s">
        <v>183</v>
      </c>
      <c r="L550" s="96" t="s">
        <v>5334</v>
      </c>
    </row>
    <row r="551" s="104" customFormat="1" ht="28.5" spans="1:12">
      <c r="A551" s="126"/>
      <c r="B551" s="359" t="s">
        <v>5335</v>
      </c>
      <c r="C551" s="73" t="s">
        <v>5336</v>
      </c>
      <c r="D551" s="70"/>
      <c r="E551" s="70"/>
      <c r="F551" s="73" t="s">
        <v>5325</v>
      </c>
      <c r="G551" s="70"/>
      <c r="H551" s="73">
        <v>420</v>
      </c>
      <c r="I551" s="73">
        <v>357</v>
      </c>
      <c r="J551" s="73">
        <v>303</v>
      </c>
      <c r="K551" s="73" t="s">
        <v>183</v>
      </c>
      <c r="L551" s="92"/>
    </row>
    <row r="552" s="104" customFormat="1" ht="57" spans="1:12">
      <c r="A552" s="125">
        <v>109</v>
      </c>
      <c r="B552" s="359" t="s">
        <v>5337</v>
      </c>
      <c r="C552" s="73" t="s">
        <v>5338</v>
      </c>
      <c r="D552" s="70" t="s">
        <v>5339</v>
      </c>
      <c r="E552" s="70" t="s">
        <v>5340</v>
      </c>
      <c r="F552" s="73" t="s">
        <v>100</v>
      </c>
      <c r="G552" s="70"/>
      <c r="H552" s="73">
        <v>500</v>
      </c>
      <c r="I552" s="73">
        <v>425</v>
      </c>
      <c r="J552" s="73">
        <v>361</v>
      </c>
      <c r="K552" s="73" t="s">
        <v>441</v>
      </c>
      <c r="L552" s="90" t="s">
        <v>5341</v>
      </c>
    </row>
    <row r="553" s="104" customFormat="1" ht="28.5" spans="1:12">
      <c r="A553" s="126"/>
      <c r="B553" s="359" t="s">
        <v>5342</v>
      </c>
      <c r="C553" s="73" t="s">
        <v>5343</v>
      </c>
      <c r="D553" s="70"/>
      <c r="E553" s="70"/>
      <c r="F553" s="73" t="s">
        <v>100</v>
      </c>
      <c r="G553" s="70"/>
      <c r="H553" s="73">
        <v>150</v>
      </c>
      <c r="I553" s="73">
        <v>127</v>
      </c>
      <c r="J553" s="73">
        <v>107</v>
      </c>
      <c r="K553" s="73" t="s">
        <v>441</v>
      </c>
      <c r="L553" s="92"/>
    </row>
    <row r="554" s="104" customFormat="1" ht="42.75" spans="1:12">
      <c r="A554" s="125">
        <v>110</v>
      </c>
      <c r="B554" s="359" t="s">
        <v>5344</v>
      </c>
      <c r="C554" s="73" t="s">
        <v>5345</v>
      </c>
      <c r="D554" s="70" t="s">
        <v>5346</v>
      </c>
      <c r="E554" s="70" t="s">
        <v>5347</v>
      </c>
      <c r="F554" s="73" t="s">
        <v>100</v>
      </c>
      <c r="G554" s="70"/>
      <c r="H554" s="73">
        <v>330</v>
      </c>
      <c r="I554" s="73">
        <v>280</v>
      </c>
      <c r="J554" s="73">
        <v>238</v>
      </c>
      <c r="K554" s="73" t="s">
        <v>441</v>
      </c>
      <c r="L554" s="90" t="s">
        <v>5348</v>
      </c>
    </row>
    <row r="555" s="104" customFormat="1" ht="28.5" spans="1:12">
      <c r="A555" s="126"/>
      <c r="B555" s="359" t="s">
        <v>5349</v>
      </c>
      <c r="C555" s="73" t="s">
        <v>5350</v>
      </c>
      <c r="D555" s="70"/>
      <c r="E555" s="70"/>
      <c r="F555" s="73" t="s">
        <v>100</v>
      </c>
      <c r="G555" s="70"/>
      <c r="H555" s="73">
        <v>99</v>
      </c>
      <c r="I555" s="73">
        <v>84</v>
      </c>
      <c r="J555" s="73">
        <v>71</v>
      </c>
      <c r="K555" s="73" t="s">
        <v>441</v>
      </c>
      <c r="L555" s="92"/>
    </row>
    <row r="556" s="104" customFormat="1" ht="57" spans="1:12">
      <c r="A556" s="124">
        <v>111</v>
      </c>
      <c r="B556" s="359" t="s">
        <v>5351</v>
      </c>
      <c r="C556" s="73" t="s">
        <v>5352</v>
      </c>
      <c r="D556" s="70" t="s">
        <v>5353</v>
      </c>
      <c r="E556" s="70" t="s">
        <v>5354</v>
      </c>
      <c r="F556" s="73" t="s">
        <v>146</v>
      </c>
      <c r="G556" s="70" t="s">
        <v>5355</v>
      </c>
      <c r="H556" s="73">
        <v>900</v>
      </c>
      <c r="I556" s="73">
        <v>765</v>
      </c>
      <c r="J556" s="73">
        <v>650</v>
      </c>
      <c r="K556" s="73" t="s">
        <v>441</v>
      </c>
      <c r="L556" s="96" t="s">
        <v>5356</v>
      </c>
    </row>
    <row r="557" s="104" customFormat="1" ht="28.5" spans="1:12">
      <c r="A557" s="124"/>
      <c r="B557" s="359" t="s">
        <v>5357</v>
      </c>
      <c r="C557" s="73" t="s">
        <v>5358</v>
      </c>
      <c r="D557" s="70"/>
      <c r="E557" s="70"/>
      <c r="F557" s="73" t="s">
        <v>146</v>
      </c>
      <c r="G557" s="70"/>
      <c r="H557" s="73">
        <v>270</v>
      </c>
      <c r="I557" s="73">
        <v>229</v>
      </c>
      <c r="J557" s="73">
        <v>194</v>
      </c>
      <c r="K557" s="73" t="s">
        <v>441</v>
      </c>
      <c r="L557" s="91"/>
    </row>
    <row r="558" s="104" customFormat="1" ht="57" spans="1:12">
      <c r="A558" s="125">
        <v>112</v>
      </c>
      <c r="B558" s="359" t="s">
        <v>5359</v>
      </c>
      <c r="C558" s="73" t="s">
        <v>5360</v>
      </c>
      <c r="D558" s="70" t="s">
        <v>5361</v>
      </c>
      <c r="E558" s="70" t="s">
        <v>5362</v>
      </c>
      <c r="F558" s="73" t="s">
        <v>100</v>
      </c>
      <c r="G558" s="70"/>
      <c r="H558" s="73">
        <v>840</v>
      </c>
      <c r="I558" s="73">
        <v>714</v>
      </c>
      <c r="J558" s="73">
        <v>606</v>
      </c>
      <c r="K558" s="73" t="s">
        <v>441</v>
      </c>
      <c r="L558" s="96" t="s">
        <v>5363</v>
      </c>
    </row>
    <row r="559" s="104" customFormat="1" ht="28.5" spans="1:12">
      <c r="A559" s="126"/>
      <c r="B559" s="359" t="s">
        <v>5364</v>
      </c>
      <c r="C559" s="73" t="s">
        <v>5365</v>
      </c>
      <c r="D559" s="70"/>
      <c r="E559" s="119"/>
      <c r="F559" s="73" t="s">
        <v>100</v>
      </c>
      <c r="G559" s="70"/>
      <c r="H559" s="73">
        <v>252</v>
      </c>
      <c r="I559" s="73">
        <v>214</v>
      </c>
      <c r="J559" s="73">
        <v>181</v>
      </c>
      <c r="K559" s="73" t="s">
        <v>441</v>
      </c>
      <c r="L559" s="92"/>
    </row>
    <row r="560" s="104" customFormat="1" ht="71.25" spans="1:12">
      <c r="A560" s="125">
        <v>113</v>
      </c>
      <c r="B560" s="359" t="s">
        <v>5366</v>
      </c>
      <c r="C560" s="73" t="s">
        <v>5367</v>
      </c>
      <c r="D560" s="70" t="s">
        <v>5368</v>
      </c>
      <c r="E560" s="119" t="s">
        <v>5369</v>
      </c>
      <c r="F560" s="73" t="s">
        <v>742</v>
      </c>
      <c r="G560" s="70" t="s">
        <v>5370</v>
      </c>
      <c r="H560" s="73">
        <v>400</v>
      </c>
      <c r="I560" s="73">
        <v>340</v>
      </c>
      <c r="J560" s="73">
        <v>289</v>
      </c>
      <c r="K560" s="73" t="s">
        <v>441</v>
      </c>
      <c r="L560" s="96" t="s">
        <v>5371</v>
      </c>
    </row>
    <row r="561" s="104" customFormat="1" ht="28.5" spans="1:12">
      <c r="A561" s="126"/>
      <c r="B561" s="359" t="s">
        <v>5372</v>
      </c>
      <c r="C561" s="73" t="s">
        <v>5373</v>
      </c>
      <c r="D561" s="70"/>
      <c r="E561" s="70"/>
      <c r="F561" s="73" t="s">
        <v>742</v>
      </c>
      <c r="G561" s="70"/>
      <c r="H561" s="73">
        <v>120</v>
      </c>
      <c r="I561" s="73">
        <v>102</v>
      </c>
      <c r="J561" s="73">
        <v>86</v>
      </c>
      <c r="K561" s="73" t="s">
        <v>441</v>
      </c>
      <c r="L561" s="92"/>
    </row>
    <row r="562" s="104" customFormat="1" ht="57" spans="1:12">
      <c r="A562" s="125">
        <v>114</v>
      </c>
      <c r="B562" s="359" t="s">
        <v>5374</v>
      </c>
      <c r="C562" s="73" t="s">
        <v>5375</v>
      </c>
      <c r="D562" s="70" t="s">
        <v>5376</v>
      </c>
      <c r="E562" s="70" t="s">
        <v>5377</v>
      </c>
      <c r="F562" s="73" t="s">
        <v>146</v>
      </c>
      <c r="G562" s="70"/>
      <c r="H562" s="73">
        <v>750</v>
      </c>
      <c r="I562" s="73">
        <v>637</v>
      </c>
      <c r="J562" s="73">
        <v>541</v>
      </c>
      <c r="K562" s="73" t="s">
        <v>183</v>
      </c>
      <c r="L562" s="96" t="s">
        <v>5378</v>
      </c>
    </row>
    <row r="563" s="104" customFormat="1" ht="28.5" spans="1:12">
      <c r="A563" s="126"/>
      <c r="B563" s="359" t="s">
        <v>5379</v>
      </c>
      <c r="C563" s="73" t="s">
        <v>5380</v>
      </c>
      <c r="D563" s="70"/>
      <c r="E563" s="70"/>
      <c r="F563" s="73" t="s">
        <v>146</v>
      </c>
      <c r="G563" s="70"/>
      <c r="H563" s="73">
        <v>225</v>
      </c>
      <c r="I563" s="73">
        <v>191</v>
      </c>
      <c r="J563" s="73">
        <v>162</v>
      </c>
      <c r="K563" s="73" t="s">
        <v>183</v>
      </c>
      <c r="L563" s="92"/>
    </row>
    <row r="564" s="104" customFormat="1" ht="42.75" spans="1:12">
      <c r="A564" s="125">
        <v>115</v>
      </c>
      <c r="B564" s="359" t="s">
        <v>5381</v>
      </c>
      <c r="C564" s="73" t="s">
        <v>5382</v>
      </c>
      <c r="D564" s="70" t="s">
        <v>5383</v>
      </c>
      <c r="E564" s="70" t="s">
        <v>5384</v>
      </c>
      <c r="F564" s="73" t="s">
        <v>146</v>
      </c>
      <c r="G564" s="70"/>
      <c r="H564" s="73">
        <v>300</v>
      </c>
      <c r="I564" s="73">
        <v>255</v>
      </c>
      <c r="J564" s="73">
        <v>216</v>
      </c>
      <c r="K564" s="73" t="s">
        <v>194</v>
      </c>
      <c r="L564" s="90"/>
    </row>
    <row r="565" s="104" customFormat="1" ht="28.5" spans="1:12">
      <c r="A565" s="126"/>
      <c r="B565" s="359" t="s">
        <v>5385</v>
      </c>
      <c r="C565" s="73" t="s">
        <v>5386</v>
      </c>
      <c r="D565" s="70"/>
      <c r="E565" s="70"/>
      <c r="F565" s="73" t="s">
        <v>146</v>
      </c>
      <c r="G565" s="70"/>
      <c r="H565" s="73">
        <v>90</v>
      </c>
      <c r="I565" s="73">
        <v>76</v>
      </c>
      <c r="J565" s="73">
        <v>64</v>
      </c>
      <c r="K565" s="73" t="s">
        <v>194</v>
      </c>
      <c r="L565" s="92"/>
    </row>
    <row r="566" s="104" customFormat="1" ht="42.75" spans="1:12">
      <c r="A566" s="125">
        <v>116</v>
      </c>
      <c r="B566" s="359" t="s">
        <v>5387</v>
      </c>
      <c r="C566" s="73" t="s">
        <v>5388</v>
      </c>
      <c r="D566" s="70" t="s">
        <v>5389</v>
      </c>
      <c r="E566" s="70" t="s">
        <v>5390</v>
      </c>
      <c r="F566" s="73" t="s">
        <v>146</v>
      </c>
      <c r="G566" s="70" t="s">
        <v>5391</v>
      </c>
      <c r="H566" s="73">
        <v>200</v>
      </c>
      <c r="I566" s="73">
        <v>170</v>
      </c>
      <c r="J566" s="73">
        <v>144</v>
      </c>
      <c r="K566" s="73" t="s">
        <v>194</v>
      </c>
      <c r="L566" s="90"/>
    </row>
    <row r="567" s="104" customFormat="1" ht="28.5" spans="1:12">
      <c r="A567" s="126"/>
      <c r="B567" s="359" t="s">
        <v>5392</v>
      </c>
      <c r="C567" s="73" t="s">
        <v>5393</v>
      </c>
      <c r="D567" s="70"/>
      <c r="E567" s="70"/>
      <c r="F567" s="73" t="s">
        <v>146</v>
      </c>
      <c r="G567" s="70"/>
      <c r="H567" s="73">
        <v>60</v>
      </c>
      <c r="I567" s="73">
        <v>51</v>
      </c>
      <c r="J567" s="73">
        <v>43</v>
      </c>
      <c r="K567" s="73" t="s">
        <v>194</v>
      </c>
      <c r="L567" s="92"/>
    </row>
    <row r="568" s="104" customFormat="1" ht="42.75" spans="1:12">
      <c r="A568" s="125">
        <v>117</v>
      </c>
      <c r="B568" s="359" t="s">
        <v>5394</v>
      </c>
      <c r="C568" s="73" t="s">
        <v>5395</v>
      </c>
      <c r="D568" s="70" t="s">
        <v>5396</v>
      </c>
      <c r="E568" s="70" t="s">
        <v>5397</v>
      </c>
      <c r="F568" s="73" t="s">
        <v>146</v>
      </c>
      <c r="G568" s="70"/>
      <c r="H568" s="73">
        <v>800</v>
      </c>
      <c r="I568" s="73">
        <v>680</v>
      </c>
      <c r="J568" s="73">
        <v>578</v>
      </c>
      <c r="K568" s="73" t="s">
        <v>441</v>
      </c>
      <c r="L568" s="90" t="s">
        <v>5398</v>
      </c>
    </row>
    <row r="569" s="104" customFormat="1" ht="28.5" spans="1:12">
      <c r="A569" s="126"/>
      <c r="B569" s="359" t="s">
        <v>5399</v>
      </c>
      <c r="C569" s="73" t="s">
        <v>5400</v>
      </c>
      <c r="D569" s="70"/>
      <c r="E569" s="70"/>
      <c r="F569" s="73" t="s">
        <v>146</v>
      </c>
      <c r="G569" s="70"/>
      <c r="H569" s="73">
        <v>240</v>
      </c>
      <c r="I569" s="73">
        <v>204</v>
      </c>
      <c r="J569" s="73">
        <v>173</v>
      </c>
      <c r="K569" s="73" t="s">
        <v>441</v>
      </c>
      <c r="L569" s="92"/>
    </row>
    <row r="570" s="104" customFormat="1" ht="57" spans="1:12">
      <c r="A570" s="125">
        <v>118</v>
      </c>
      <c r="B570" s="359" t="s">
        <v>5401</v>
      </c>
      <c r="C570" s="73" t="s">
        <v>5402</v>
      </c>
      <c r="D570" s="70" t="s">
        <v>5403</v>
      </c>
      <c r="E570" s="70" t="s">
        <v>5404</v>
      </c>
      <c r="F570" s="73" t="s">
        <v>146</v>
      </c>
      <c r="G570" s="70" t="s">
        <v>5405</v>
      </c>
      <c r="H570" s="73">
        <v>900</v>
      </c>
      <c r="I570" s="73">
        <v>765</v>
      </c>
      <c r="J570" s="73">
        <v>650</v>
      </c>
      <c r="K570" s="73" t="s">
        <v>194</v>
      </c>
      <c r="L570" s="90"/>
    </row>
    <row r="571" s="104" customFormat="1" ht="28.5" spans="1:12">
      <c r="A571" s="126"/>
      <c r="B571" s="359" t="s">
        <v>5406</v>
      </c>
      <c r="C571" s="73" t="s">
        <v>5407</v>
      </c>
      <c r="D571" s="70"/>
      <c r="E571" s="70"/>
      <c r="F571" s="73" t="s">
        <v>146</v>
      </c>
      <c r="G571" s="112"/>
      <c r="H571" s="73">
        <v>270</v>
      </c>
      <c r="I571" s="73">
        <v>229</v>
      </c>
      <c r="J571" s="73">
        <v>194</v>
      </c>
      <c r="K571" s="73" t="s">
        <v>194</v>
      </c>
      <c r="L571" s="92"/>
    </row>
    <row r="572" s="104" customFormat="1" ht="42.75" spans="1:12">
      <c r="A572" s="125">
        <v>119</v>
      </c>
      <c r="B572" s="359" t="s">
        <v>5408</v>
      </c>
      <c r="C572" s="73" t="s">
        <v>5409</v>
      </c>
      <c r="D572" s="70" t="s">
        <v>5410</v>
      </c>
      <c r="E572" s="70" t="s">
        <v>5411</v>
      </c>
      <c r="F572" s="73" t="s">
        <v>146</v>
      </c>
      <c r="G572" s="112"/>
      <c r="H572" s="73">
        <v>100</v>
      </c>
      <c r="I572" s="73">
        <v>85</v>
      </c>
      <c r="J572" s="73">
        <v>72</v>
      </c>
      <c r="K572" s="73" t="s">
        <v>441</v>
      </c>
      <c r="L572" s="96" t="s">
        <v>5412</v>
      </c>
    </row>
    <row r="573" s="104" customFormat="1" ht="28.5" spans="1:12">
      <c r="A573" s="126"/>
      <c r="B573" s="359" t="s">
        <v>5413</v>
      </c>
      <c r="C573" s="124" t="s">
        <v>5414</v>
      </c>
      <c r="D573" s="118"/>
      <c r="E573" s="118"/>
      <c r="F573" s="73" t="s">
        <v>146</v>
      </c>
      <c r="G573" s="118"/>
      <c r="H573" s="73">
        <v>30</v>
      </c>
      <c r="I573" s="73">
        <v>25</v>
      </c>
      <c r="J573" s="73">
        <v>21</v>
      </c>
      <c r="K573" s="73" t="s">
        <v>441</v>
      </c>
      <c r="L573" s="92"/>
    </row>
    <row r="574" s="104" customFormat="1" spans="1:12">
      <c r="A574" s="118" t="s">
        <v>5415</v>
      </c>
      <c r="B574" s="118"/>
      <c r="C574" s="65"/>
      <c r="D574" s="118"/>
      <c r="E574" s="118"/>
      <c r="F574" s="65"/>
      <c r="G574" s="118"/>
      <c r="H574" s="65"/>
      <c r="I574" s="65"/>
      <c r="J574" s="65"/>
      <c r="K574" s="65"/>
      <c r="L574" s="84"/>
    </row>
    <row r="575" s="104" customFormat="1" ht="42.75" spans="1:12">
      <c r="A575" s="73">
        <v>120</v>
      </c>
      <c r="B575" s="354" t="s">
        <v>5416</v>
      </c>
      <c r="C575" s="73" t="s">
        <v>5417</v>
      </c>
      <c r="D575" s="70" t="s">
        <v>5418</v>
      </c>
      <c r="E575" s="70" t="s">
        <v>4624</v>
      </c>
      <c r="F575" s="73" t="s">
        <v>100</v>
      </c>
      <c r="G575" s="70"/>
      <c r="H575" s="73">
        <v>15</v>
      </c>
      <c r="I575" s="73">
        <v>12</v>
      </c>
      <c r="J575" s="73">
        <v>10</v>
      </c>
      <c r="K575" s="73" t="s">
        <v>441</v>
      </c>
      <c r="L575" s="73" t="s">
        <v>5419</v>
      </c>
    </row>
    <row r="576" s="104" customFormat="1" ht="42.75" spans="1:12">
      <c r="A576" s="73">
        <v>121</v>
      </c>
      <c r="B576" s="354" t="s">
        <v>5420</v>
      </c>
      <c r="C576" s="73" t="s">
        <v>5421</v>
      </c>
      <c r="D576" s="70" t="s">
        <v>5422</v>
      </c>
      <c r="E576" s="70" t="s">
        <v>4624</v>
      </c>
      <c r="F576" s="73" t="s">
        <v>100</v>
      </c>
      <c r="G576" s="70"/>
      <c r="H576" s="73">
        <v>30</v>
      </c>
      <c r="I576" s="73">
        <v>25</v>
      </c>
      <c r="J576" s="73">
        <v>21</v>
      </c>
      <c r="K576" s="73" t="s">
        <v>441</v>
      </c>
      <c r="L576" s="73" t="s">
        <v>5423</v>
      </c>
    </row>
    <row r="577" s="104" customFormat="1" ht="57" spans="1:12">
      <c r="A577" s="73">
        <v>122</v>
      </c>
      <c r="B577" s="354" t="s">
        <v>5424</v>
      </c>
      <c r="C577" s="73" t="s">
        <v>5425</v>
      </c>
      <c r="D577" s="70" t="s">
        <v>5426</v>
      </c>
      <c r="E577" s="70" t="s">
        <v>4624</v>
      </c>
      <c r="F577" s="73" t="s">
        <v>100</v>
      </c>
      <c r="G577" s="70" t="s">
        <v>5427</v>
      </c>
      <c r="H577" s="73">
        <v>110</v>
      </c>
      <c r="I577" s="73">
        <v>93</v>
      </c>
      <c r="J577" s="73">
        <v>79</v>
      </c>
      <c r="K577" s="73" t="s">
        <v>183</v>
      </c>
      <c r="L577" s="73" t="s">
        <v>5428</v>
      </c>
    </row>
    <row r="578" s="104" customFormat="1" ht="42.75" spans="1:12">
      <c r="A578" s="73">
        <v>123</v>
      </c>
      <c r="B578" s="354" t="s">
        <v>5429</v>
      </c>
      <c r="C578" s="73" t="s">
        <v>5430</v>
      </c>
      <c r="D578" s="70" t="s">
        <v>5431</v>
      </c>
      <c r="E578" s="70" t="s">
        <v>4624</v>
      </c>
      <c r="F578" s="73" t="s">
        <v>100</v>
      </c>
      <c r="G578" s="70"/>
      <c r="H578" s="73">
        <v>100</v>
      </c>
      <c r="I578" s="73">
        <v>85</v>
      </c>
      <c r="J578" s="73">
        <v>72</v>
      </c>
      <c r="K578" s="73" t="s">
        <v>183</v>
      </c>
      <c r="L578" s="84" t="s">
        <v>5432</v>
      </c>
    </row>
    <row r="579" s="104" customFormat="1" ht="42.75" spans="1:12">
      <c r="A579" s="73">
        <v>124</v>
      </c>
      <c r="B579" s="354" t="s">
        <v>5433</v>
      </c>
      <c r="C579" s="73" t="s">
        <v>5434</v>
      </c>
      <c r="D579" s="70" t="s">
        <v>5435</v>
      </c>
      <c r="E579" s="70" t="s">
        <v>5436</v>
      </c>
      <c r="F579" s="73" t="s">
        <v>100</v>
      </c>
      <c r="G579" s="70"/>
      <c r="H579" s="73">
        <v>40</v>
      </c>
      <c r="I579" s="73">
        <v>34</v>
      </c>
      <c r="J579" s="73">
        <v>28</v>
      </c>
      <c r="K579" s="73" t="s">
        <v>441</v>
      </c>
      <c r="L579" s="96" t="s">
        <v>5437</v>
      </c>
    </row>
    <row r="580" s="104" customFormat="1" ht="28.5" spans="1:12">
      <c r="A580" s="73"/>
      <c r="B580" s="354" t="s">
        <v>5438</v>
      </c>
      <c r="C580" s="73" t="s">
        <v>5439</v>
      </c>
      <c r="D580" s="70"/>
      <c r="E580" s="70"/>
      <c r="F580" s="73" t="s">
        <v>100</v>
      </c>
      <c r="G580" s="70"/>
      <c r="H580" s="73">
        <v>40</v>
      </c>
      <c r="I580" s="73">
        <v>34</v>
      </c>
      <c r="J580" s="73">
        <v>28</v>
      </c>
      <c r="K580" s="73" t="s">
        <v>441</v>
      </c>
      <c r="L580" s="92"/>
    </row>
    <row r="581" s="104" customFormat="1" ht="42.75" spans="1:12">
      <c r="A581" s="73">
        <v>125</v>
      </c>
      <c r="B581" s="354" t="s">
        <v>5440</v>
      </c>
      <c r="C581" s="73" t="s">
        <v>5441</v>
      </c>
      <c r="D581" s="70" t="s">
        <v>5442</v>
      </c>
      <c r="E581" s="70" t="s">
        <v>5443</v>
      </c>
      <c r="F581" s="73" t="s">
        <v>100</v>
      </c>
      <c r="G581" s="70"/>
      <c r="H581" s="73">
        <v>30</v>
      </c>
      <c r="I581" s="73">
        <v>25</v>
      </c>
      <c r="J581" s="73">
        <v>21</v>
      </c>
      <c r="K581" s="73" t="s">
        <v>441</v>
      </c>
      <c r="L581" s="84" t="s">
        <v>5444</v>
      </c>
    </row>
    <row r="582" s="104" customFormat="1" ht="42.75" spans="1:12">
      <c r="A582" s="73">
        <v>126</v>
      </c>
      <c r="B582" s="354" t="s">
        <v>5445</v>
      </c>
      <c r="C582" s="73" t="s">
        <v>5446</v>
      </c>
      <c r="D582" s="70" t="s">
        <v>5447</v>
      </c>
      <c r="E582" s="70" t="s">
        <v>5448</v>
      </c>
      <c r="F582" s="73" t="s">
        <v>100</v>
      </c>
      <c r="G582" s="70"/>
      <c r="H582" s="73">
        <v>30</v>
      </c>
      <c r="I582" s="73">
        <v>25</v>
      </c>
      <c r="J582" s="73">
        <v>21</v>
      </c>
      <c r="K582" s="73" t="s">
        <v>441</v>
      </c>
      <c r="L582" s="73" t="s">
        <v>5449</v>
      </c>
    </row>
    <row r="583" s="104" customFormat="1" ht="42.75" spans="1:12">
      <c r="A583" s="73">
        <v>127</v>
      </c>
      <c r="B583" s="354" t="s">
        <v>5450</v>
      </c>
      <c r="C583" s="73" t="s">
        <v>5451</v>
      </c>
      <c r="D583" s="70" t="s">
        <v>5452</v>
      </c>
      <c r="E583" s="70" t="s">
        <v>5453</v>
      </c>
      <c r="F583" s="73" t="s">
        <v>100</v>
      </c>
      <c r="G583" s="70"/>
      <c r="H583" s="73">
        <v>30</v>
      </c>
      <c r="I583" s="73">
        <v>25</v>
      </c>
      <c r="J583" s="73">
        <v>21</v>
      </c>
      <c r="K583" s="73" t="s">
        <v>441</v>
      </c>
      <c r="L583" s="84" t="s">
        <v>5454</v>
      </c>
    </row>
    <row r="584" s="104" customFormat="1" ht="42.75" spans="1:12">
      <c r="A584" s="73">
        <v>128</v>
      </c>
      <c r="B584" s="354" t="s">
        <v>5455</v>
      </c>
      <c r="C584" s="73" t="s">
        <v>5456</v>
      </c>
      <c r="D584" s="70" t="s">
        <v>5457</v>
      </c>
      <c r="E584" s="70" t="s">
        <v>4712</v>
      </c>
      <c r="F584" s="73" t="s">
        <v>100</v>
      </c>
      <c r="G584" s="112"/>
      <c r="H584" s="73">
        <v>55</v>
      </c>
      <c r="I584" s="73">
        <v>46</v>
      </c>
      <c r="J584" s="73">
        <v>39</v>
      </c>
      <c r="K584" s="73" t="s">
        <v>441</v>
      </c>
      <c r="L584" s="90" t="s">
        <v>5458</v>
      </c>
    </row>
    <row r="585" s="104" customFormat="1" ht="28.5" spans="1:12">
      <c r="A585" s="73"/>
      <c r="B585" s="354" t="s">
        <v>5459</v>
      </c>
      <c r="C585" s="73" t="s">
        <v>5460</v>
      </c>
      <c r="D585" s="70"/>
      <c r="E585" s="70"/>
      <c r="F585" s="73" t="s">
        <v>100</v>
      </c>
      <c r="G585" s="70"/>
      <c r="H585" s="73">
        <v>16</v>
      </c>
      <c r="I585" s="73">
        <v>13</v>
      </c>
      <c r="J585" s="73">
        <v>11</v>
      </c>
      <c r="K585" s="73" t="s">
        <v>441</v>
      </c>
      <c r="L585" s="92"/>
    </row>
    <row r="586" s="104" customFormat="1" ht="42.75" spans="1:12">
      <c r="A586" s="96">
        <v>129</v>
      </c>
      <c r="B586" s="354" t="s">
        <v>5461</v>
      </c>
      <c r="C586" s="73" t="s">
        <v>5462</v>
      </c>
      <c r="D586" s="70" t="s">
        <v>5463</v>
      </c>
      <c r="E586" s="70" t="s">
        <v>5464</v>
      </c>
      <c r="F586" s="73" t="s">
        <v>100</v>
      </c>
      <c r="G586" s="70"/>
      <c r="H586" s="73">
        <v>340</v>
      </c>
      <c r="I586" s="73">
        <v>289</v>
      </c>
      <c r="J586" s="73">
        <v>245</v>
      </c>
      <c r="K586" s="73" t="s">
        <v>183</v>
      </c>
      <c r="L586" s="96" t="s">
        <v>5465</v>
      </c>
    </row>
    <row r="587" s="104" customFormat="1" ht="28.5" spans="1:12">
      <c r="A587" s="98"/>
      <c r="B587" s="354" t="s">
        <v>5466</v>
      </c>
      <c r="C587" s="73" t="s">
        <v>5467</v>
      </c>
      <c r="D587" s="70"/>
      <c r="E587" s="119"/>
      <c r="F587" s="73" t="s">
        <v>100</v>
      </c>
      <c r="G587" s="70"/>
      <c r="H587" s="73">
        <v>102</v>
      </c>
      <c r="I587" s="73">
        <v>86</v>
      </c>
      <c r="J587" s="73">
        <v>73</v>
      </c>
      <c r="K587" s="73" t="s">
        <v>183</v>
      </c>
      <c r="L587" s="92"/>
    </row>
    <row r="588" s="104" customFormat="1" ht="114" spans="1:12">
      <c r="A588" s="73">
        <v>130</v>
      </c>
      <c r="B588" s="354" t="s">
        <v>5468</v>
      </c>
      <c r="C588" s="73" t="s">
        <v>5469</v>
      </c>
      <c r="D588" s="70" t="s">
        <v>5470</v>
      </c>
      <c r="E588" s="119" t="s">
        <v>4727</v>
      </c>
      <c r="F588" s="73" t="s">
        <v>100</v>
      </c>
      <c r="G588" s="70" t="s">
        <v>5471</v>
      </c>
      <c r="H588" s="73">
        <v>200</v>
      </c>
      <c r="I588" s="73">
        <v>170</v>
      </c>
      <c r="J588" s="73">
        <v>144</v>
      </c>
      <c r="K588" s="73" t="s">
        <v>441</v>
      </c>
      <c r="L588" s="96" t="s">
        <v>5472</v>
      </c>
    </row>
    <row r="589" s="104" customFormat="1" ht="28.5" spans="1:12">
      <c r="A589" s="73"/>
      <c r="B589" s="354" t="s">
        <v>5473</v>
      </c>
      <c r="C589" s="73" t="s">
        <v>5474</v>
      </c>
      <c r="D589" s="70"/>
      <c r="E589" s="119"/>
      <c r="F589" s="73" t="s">
        <v>100</v>
      </c>
      <c r="G589" s="70"/>
      <c r="H589" s="73">
        <v>60</v>
      </c>
      <c r="I589" s="73">
        <v>51</v>
      </c>
      <c r="J589" s="73">
        <v>43</v>
      </c>
      <c r="K589" s="73" t="s">
        <v>441</v>
      </c>
      <c r="L589" s="92"/>
    </row>
    <row r="590" s="104" customFormat="1" ht="85.5" spans="1:12">
      <c r="A590" s="73">
        <v>131</v>
      </c>
      <c r="B590" s="354" t="s">
        <v>5475</v>
      </c>
      <c r="C590" s="73" t="s">
        <v>5476</v>
      </c>
      <c r="D590" s="70" t="s">
        <v>5477</v>
      </c>
      <c r="E590" s="119" t="s">
        <v>4727</v>
      </c>
      <c r="F590" s="74" t="s">
        <v>100</v>
      </c>
      <c r="G590" s="70" t="s">
        <v>5478</v>
      </c>
      <c r="H590" s="73">
        <v>30</v>
      </c>
      <c r="I590" s="73">
        <v>25</v>
      </c>
      <c r="J590" s="73">
        <v>21</v>
      </c>
      <c r="K590" s="73" t="s">
        <v>183</v>
      </c>
      <c r="L590" s="96" t="s">
        <v>5479</v>
      </c>
    </row>
    <row r="591" s="104" customFormat="1" ht="28.5" spans="1:12">
      <c r="A591" s="73"/>
      <c r="B591" s="354" t="s">
        <v>5480</v>
      </c>
      <c r="C591" s="73" t="s">
        <v>5481</v>
      </c>
      <c r="D591" s="70"/>
      <c r="E591" s="119"/>
      <c r="F591" s="74" t="s">
        <v>100</v>
      </c>
      <c r="G591" s="127"/>
      <c r="H591" s="74">
        <v>9</v>
      </c>
      <c r="I591" s="74">
        <v>7</v>
      </c>
      <c r="J591" s="74">
        <v>5</v>
      </c>
      <c r="K591" s="73" t="s">
        <v>183</v>
      </c>
      <c r="L591" s="92"/>
    </row>
    <row r="592" s="104" customFormat="1" ht="42.75" spans="1:12">
      <c r="A592" s="73">
        <v>132</v>
      </c>
      <c r="B592" s="354" t="s">
        <v>5482</v>
      </c>
      <c r="C592" s="73" t="s">
        <v>5483</v>
      </c>
      <c r="D592" s="70" t="s">
        <v>5484</v>
      </c>
      <c r="E592" s="119" t="s">
        <v>5485</v>
      </c>
      <c r="F592" s="73" t="s">
        <v>100</v>
      </c>
      <c r="G592" s="127"/>
      <c r="H592" s="74">
        <v>100</v>
      </c>
      <c r="I592" s="74">
        <v>85</v>
      </c>
      <c r="J592" s="74">
        <v>72</v>
      </c>
      <c r="K592" s="74" t="s">
        <v>194</v>
      </c>
      <c r="L592" s="90"/>
    </row>
    <row r="593" s="104" customFormat="1" ht="28.5" spans="1:12">
      <c r="A593" s="73"/>
      <c r="B593" s="354" t="s">
        <v>5486</v>
      </c>
      <c r="C593" s="73" t="s">
        <v>5487</v>
      </c>
      <c r="D593" s="70"/>
      <c r="E593" s="70"/>
      <c r="F593" s="73" t="s">
        <v>100</v>
      </c>
      <c r="G593" s="70"/>
      <c r="H593" s="73">
        <v>30</v>
      </c>
      <c r="I593" s="73">
        <v>25</v>
      </c>
      <c r="J593" s="73">
        <v>21</v>
      </c>
      <c r="K593" s="74" t="s">
        <v>194</v>
      </c>
      <c r="L593" s="92"/>
    </row>
    <row r="594" s="104" customFormat="1" ht="42.75" spans="1:12">
      <c r="A594" s="96">
        <v>133</v>
      </c>
      <c r="B594" s="354" t="s">
        <v>5488</v>
      </c>
      <c r="C594" s="73" t="s">
        <v>5489</v>
      </c>
      <c r="D594" s="70" t="s">
        <v>5490</v>
      </c>
      <c r="E594" s="70" t="s">
        <v>5491</v>
      </c>
      <c r="F594" s="354" t="s">
        <v>100</v>
      </c>
      <c r="G594" s="70"/>
      <c r="H594" s="73">
        <v>630</v>
      </c>
      <c r="I594" s="73">
        <v>535</v>
      </c>
      <c r="J594" s="73">
        <v>454</v>
      </c>
      <c r="K594" s="73" t="s">
        <v>441</v>
      </c>
      <c r="L594" s="96" t="s">
        <v>5492</v>
      </c>
    </row>
    <row r="595" s="104" customFormat="1" ht="28.5" spans="1:12">
      <c r="A595" s="98"/>
      <c r="B595" s="354" t="s">
        <v>5493</v>
      </c>
      <c r="C595" s="73" t="s">
        <v>5494</v>
      </c>
      <c r="D595" s="70"/>
      <c r="E595" s="70"/>
      <c r="F595" s="354" t="s">
        <v>100</v>
      </c>
      <c r="G595" s="70"/>
      <c r="H595" s="73">
        <v>189</v>
      </c>
      <c r="I595" s="73">
        <v>160</v>
      </c>
      <c r="J595" s="73">
        <v>136</v>
      </c>
      <c r="K595" s="73" t="s">
        <v>441</v>
      </c>
      <c r="L595" s="92"/>
    </row>
    <row r="596" s="104" customFormat="1" ht="42.75" spans="1:12">
      <c r="A596" s="96">
        <v>134</v>
      </c>
      <c r="B596" s="354" t="s">
        <v>5495</v>
      </c>
      <c r="C596" s="73" t="s">
        <v>5496</v>
      </c>
      <c r="D596" s="70" t="s">
        <v>5497</v>
      </c>
      <c r="E596" s="70" t="s">
        <v>5491</v>
      </c>
      <c r="F596" s="354" t="s">
        <v>100</v>
      </c>
      <c r="G596" s="70"/>
      <c r="H596" s="73">
        <v>1400</v>
      </c>
      <c r="I596" s="73">
        <v>1190</v>
      </c>
      <c r="J596" s="73">
        <v>1011</v>
      </c>
      <c r="K596" s="73" t="s">
        <v>183</v>
      </c>
      <c r="L596" s="96" t="s">
        <v>5498</v>
      </c>
    </row>
    <row r="597" s="104" customFormat="1" ht="28.5" spans="1:12">
      <c r="A597" s="98"/>
      <c r="B597" s="354" t="s">
        <v>5499</v>
      </c>
      <c r="C597" s="73" t="s">
        <v>5500</v>
      </c>
      <c r="D597" s="70"/>
      <c r="E597" s="70"/>
      <c r="F597" s="354" t="s">
        <v>100</v>
      </c>
      <c r="G597" s="70"/>
      <c r="H597" s="73">
        <v>420</v>
      </c>
      <c r="I597" s="73">
        <v>357</v>
      </c>
      <c r="J597" s="73">
        <v>303</v>
      </c>
      <c r="K597" s="73" t="s">
        <v>183</v>
      </c>
      <c r="L597" s="92"/>
    </row>
    <row r="598" s="104" customFormat="1" ht="42.75" spans="1:12">
      <c r="A598" s="96">
        <v>135</v>
      </c>
      <c r="B598" s="354" t="s">
        <v>5501</v>
      </c>
      <c r="C598" s="73" t="s">
        <v>5502</v>
      </c>
      <c r="D598" s="70" t="s">
        <v>5503</v>
      </c>
      <c r="E598" s="70" t="s">
        <v>3723</v>
      </c>
      <c r="F598" s="73" t="s">
        <v>100</v>
      </c>
      <c r="G598" s="70"/>
      <c r="H598" s="73">
        <v>2000</v>
      </c>
      <c r="I598" s="73">
        <v>1700</v>
      </c>
      <c r="J598" s="73">
        <v>1445</v>
      </c>
      <c r="K598" s="73" t="s">
        <v>183</v>
      </c>
      <c r="L598" s="90" t="s">
        <v>5504</v>
      </c>
    </row>
    <row r="599" s="104" customFormat="1" ht="28.5" spans="1:12">
      <c r="A599" s="98"/>
      <c r="B599" s="354" t="s">
        <v>5505</v>
      </c>
      <c r="C599" s="73" t="s">
        <v>5506</v>
      </c>
      <c r="D599" s="70"/>
      <c r="E599" s="70"/>
      <c r="F599" s="73" t="s">
        <v>100</v>
      </c>
      <c r="G599" s="70"/>
      <c r="H599" s="73">
        <v>600</v>
      </c>
      <c r="I599" s="73">
        <v>510</v>
      </c>
      <c r="J599" s="73">
        <v>433</v>
      </c>
      <c r="K599" s="73" t="s">
        <v>183</v>
      </c>
      <c r="L599" s="92"/>
    </row>
    <row r="600" s="104" customFormat="1" ht="42.75" spans="1:12">
      <c r="A600" s="73">
        <v>136</v>
      </c>
      <c r="B600" s="354" t="s">
        <v>5507</v>
      </c>
      <c r="C600" s="73" t="s">
        <v>5508</v>
      </c>
      <c r="D600" s="70" t="s">
        <v>5509</v>
      </c>
      <c r="E600" s="70" t="s">
        <v>3723</v>
      </c>
      <c r="F600" s="73" t="s">
        <v>100</v>
      </c>
      <c r="G600" s="70"/>
      <c r="H600" s="73">
        <v>2500</v>
      </c>
      <c r="I600" s="73">
        <v>2125</v>
      </c>
      <c r="J600" s="73">
        <v>1806</v>
      </c>
      <c r="K600" s="73" t="s">
        <v>183</v>
      </c>
      <c r="L600" s="96" t="s">
        <v>5510</v>
      </c>
    </row>
    <row r="601" s="104" customFormat="1" ht="28.5" spans="1:12">
      <c r="A601" s="73"/>
      <c r="B601" s="354" t="s">
        <v>5511</v>
      </c>
      <c r="C601" s="73" t="s">
        <v>5512</v>
      </c>
      <c r="D601" s="70"/>
      <c r="E601" s="70"/>
      <c r="F601" s="73" t="s">
        <v>100</v>
      </c>
      <c r="G601" s="70"/>
      <c r="H601" s="73">
        <v>750</v>
      </c>
      <c r="I601" s="73">
        <v>637</v>
      </c>
      <c r="J601" s="73">
        <v>541</v>
      </c>
      <c r="K601" s="73" t="s">
        <v>183</v>
      </c>
      <c r="L601" s="91"/>
    </row>
    <row r="602" s="104" customFormat="1" ht="28.5" spans="1:12">
      <c r="A602" s="73"/>
      <c r="B602" s="354" t="s">
        <v>5513</v>
      </c>
      <c r="C602" s="73" t="s">
        <v>5514</v>
      </c>
      <c r="D602" s="70"/>
      <c r="E602" s="70"/>
      <c r="F602" s="73" t="s">
        <v>100</v>
      </c>
      <c r="G602" s="70"/>
      <c r="H602" s="73">
        <v>1000</v>
      </c>
      <c r="I602" s="73">
        <v>850</v>
      </c>
      <c r="J602" s="73">
        <v>722</v>
      </c>
      <c r="K602" s="73" t="s">
        <v>183</v>
      </c>
      <c r="L602" s="92"/>
    </row>
    <row r="603" s="104" customFormat="1" ht="42.75" spans="1:12">
      <c r="A603" s="96">
        <v>137</v>
      </c>
      <c r="B603" s="354" t="s">
        <v>5515</v>
      </c>
      <c r="C603" s="73" t="s">
        <v>5516</v>
      </c>
      <c r="D603" s="70" t="s">
        <v>5517</v>
      </c>
      <c r="E603" s="70" t="s">
        <v>5518</v>
      </c>
      <c r="F603" s="354" t="s">
        <v>100</v>
      </c>
      <c r="G603" s="70"/>
      <c r="H603" s="73">
        <v>1000</v>
      </c>
      <c r="I603" s="73">
        <v>850</v>
      </c>
      <c r="J603" s="73">
        <v>722</v>
      </c>
      <c r="K603" s="73" t="s">
        <v>441</v>
      </c>
      <c r="L603" s="96" t="s">
        <v>5519</v>
      </c>
    </row>
    <row r="604" s="104" customFormat="1" ht="28.5" spans="1:12">
      <c r="A604" s="98"/>
      <c r="B604" s="354" t="s">
        <v>5520</v>
      </c>
      <c r="C604" s="73" t="s">
        <v>5521</v>
      </c>
      <c r="D604" s="70"/>
      <c r="E604" s="70"/>
      <c r="F604" s="354" t="s">
        <v>100</v>
      </c>
      <c r="G604" s="70"/>
      <c r="H604" s="73">
        <v>300</v>
      </c>
      <c r="I604" s="73">
        <v>255</v>
      </c>
      <c r="J604" s="73">
        <v>216</v>
      </c>
      <c r="K604" s="73" t="s">
        <v>441</v>
      </c>
      <c r="L604" s="92"/>
    </row>
    <row r="605" s="104" customFormat="1" ht="42.75" spans="1:12">
      <c r="A605" s="96">
        <v>138</v>
      </c>
      <c r="B605" s="354" t="s">
        <v>5522</v>
      </c>
      <c r="C605" s="73" t="s">
        <v>5523</v>
      </c>
      <c r="D605" s="70" t="s">
        <v>5524</v>
      </c>
      <c r="E605" s="70" t="s">
        <v>5525</v>
      </c>
      <c r="F605" s="354" t="s">
        <v>100</v>
      </c>
      <c r="G605" s="70"/>
      <c r="H605" s="73">
        <v>1800</v>
      </c>
      <c r="I605" s="73">
        <v>1530</v>
      </c>
      <c r="J605" s="73">
        <v>1300</v>
      </c>
      <c r="K605" s="73" t="s">
        <v>183</v>
      </c>
      <c r="L605" s="90" t="s">
        <v>5526</v>
      </c>
    </row>
    <row r="606" s="104" customFormat="1" ht="28.5" spans="1:12">
      <c r="A606" s="98"/>
      <c r="B606" s="354" t="s">
        <v>5527</v>
      </c>
      <c r="C606" s="73" t="s">
        <v>5528</v>
      </c>
      <c r="D606" s="70"/>
      <c r="E606" s="70"/>
      <c r="F606" s="354" t="s">
        <v>100</v>
      </c>
      <c r="G606" s="70"/>
      <c r="H606" s="73">
        <f>H605*0.3</f>
        <v>540</v>
      </c>
      <c r="I606" s="73">
        <f>I605*0.3</f>
        <v>459</v>
      </c>
      <c r="J606" s="73">
        <f>J605*0.3</f>
        <v>390</v>
      </c>
      <c r="K606" s="73" t="s">
        <v>183</v>
      </c>
      <c r="L606" s="92"/>
    </row>
    <row r="607" s="104" customFormat="1" ht="42.75" spans="1:12">
      <c r="A607" s="96">
        <v>139</v>
      </c>
      <c r="B607" s="354" t="s">
        <v>5529</v>
      </c>
      <c r="C607" s="73" t="s">
        <v>5530</v>
      </c>
      <c r="D607" s="70" t="s">
        <v>5531</v>
      </c>
      <c r="E607" s="70" t="s">
        <v>5525</v>
      </c>
      <c r="F607" s="354" t="s">
        <v>100</v>
      </c>
      <c r="G607" s="70"/>
      <c r="H607" s="73">
        <v>2000</v>
      </c>
      <c r="I607" s="73">
        <v>1700</v>
      </c>
      <c r="J607" s="73">
        <v>1445</v>
      </c>
      <c r="K607" s="73" t="s">
        <v>183</v>
      </c>
      <c r="L607" s="90" t="s">
        <v>5526</v>
      </c>
    </row>
    <row r="608" s="104" customFormat="1" ht="28.5" spans="1:12">
      <c r="A608" s="98"/>
      <c r="B608" s="354" t="s">
        <v>5532</v>
      </c>
      <c r="C608" s="73" t="s">
        <v>5533</v>
      </c>
      <c r="D608" s="70"/>
      <c r="E608" s="70"/>
      <c r="F608" s="354" t="s">
        <v>100</v>
      </c>
      <c r="G608" s="70"/>
      <c r="H608" s="73">
        <v>600</v>
      </c>
      <c r="I608" s="73">
        <v>510</v>
      </c>
      <c r="J608" s="73">
        <v>433</v>
      </c>
      <c r="K608" s="73" t="s">
        <v>183</v>
      </c>
      <c r="L608" s="92"/>
    </row>
    <row r="609" s="104" customFormat="1" ht="42.75" spans="1:12">
      <c r="A609" s="96">
        <v>140</v>
      </c>
      <c r="B609" s="354" t="s">
        <v>5534</v>
      </c>
      <c r="C609" s="73" t="s">
        <v>5535</v>
      </c>
      <c r="D609" s="70" t="s">
        <v>5536</v>
      </c>
      <c r="E609" s="70" t="s">
        <v>5537</v>
      </c>
      <c r="F609" s="354" t="s">
        <v>100</v>
      </c>
      <c r="G609" s="70"/>
      <c r="H609" s="73">
        <v>1800</v>
      </c>
      <c r="I609" s="73">
        <v>1530</v>
      </c>
      <c r="J609" s="73">
        <v>1300</v>
      </c>
      <c r="K609" s="73" t="s">
        <v>183</v>
      </c>
      <c r="L609" s="96" t="s">
        <v>5538</v>
      </c>
    </row>
    <row r="610" s="104" customFormat="1" ht="28.5" spans="1:12">
      <c r="A610" s="98"/>
      <c r="B610" s="354" t="s">
        <v>5539</v>
      </c>
      <c r="C610" s="73" t="s">
        <v>5540</v>
      </c>
      <c r="D610" s="70"/>
      <c r="E610" s="70"/>
      <c r="F610" s="354" t="s">
        <v>100</v>
      </c>
      <c r="G610" s="70"/>
      <c r="H610" s="73">
        <f>H609*0.3</f>
        <v>540</v>
      </c>
      <c r="I610" s="73">
        <f>I609*0.3</f>
        <v>459</v>
      </c>
      <c r="J610" s="73">
        <f>J609*0.3</f>
        <v>390</v>
      </c>
      <c r="K610" s="73" t="s">
        <v>183</v>
      </c>
      <c r="L610" s="92"/>
    </row>
    <row r="611" s="104" customFormat="1" ht="42.75" spans="1:12">
      <c r="A611" s="96">
        <v>141</v>
      </c>
      <c r="B611" s="354" t="s">
        <v>5541</v>
      </c>
      <c r="C611" s="73" t="s">
        <v>5542</v>
      </c>
      <c r="D611" s="70" t="s">
        <v>5543</v>
      </c>
      <c r="E611" s="70" t="s">
        <v>5544</v>
      </c>
      <c r="F611" s="354" t="s">
        <v>100</v>
      </c>
      <c r="G611" s="70"/>
      <c r="H611" s="73">
        <v>800</v>
      </c>
      <c r="I611" s="73">
        <v>680</v>
      </c>
      <c r="J611" s="73">
        <v>578</v>
      </c>
      <c r="K611" s="73" t="s">
        <v>183</v>
      </c>
      <c r="L611" s="90" t="s">
        <v>5545</v>
      </c>
    </row>
    <row r="612" s="104" customFormat="1" ht="28.5" spans="1:12">
      <c r="A612" s="98"/>
      <c r="B612" s="354" t="s">
        <v>5546</v>
      </c>
      <c r="C612" s="73" t="s">
        <v>5547</v>
      </c>
      <c r="D612" s="70"/>
      <c r="E612" s="70"/>
      <c r="F612" s="354" t="s">
        <v>100</v>
      </c>
      <c r="G612" s="70"/>
      <c r="H612" s="73">
        <v>240</v>
      </c>
      <c r="I612" s="73">
        <v>204</v>
      </c>
      <c r="J612" s="73">
        <v>173</v>
      </c>
      <c r="K612" s="73" t="s">
        <v>183</v>
      </c>
      <c r="L612" s="92"/>
    </row>
    <row r="613" s="104" customFormat="1" ht="42.75" spans="1:12">
      <c r="A613" s="96">
        <v>142</v>
      </c>
      <c r="B613" s="354" t="s">
        <v>5548</v>
      </c>
      <c r="C613" s="73" t="s">
        <v>5549</v>
      </c>
      <c r="D613" s="70" t="s">
        <v>5550</v>
      </c>
      <c r="E613" s="70" t="s">
        <v>5551</v>
      </c>
      <c r="F613" s="354" t="s">
        <v>100</v>
      </c>
      <c r="G613" s="70"/>
      <c r="H613" s="73">
        <v>1200</v>
      </c>
      <c r="I613" s="73">
        <v>1020</v>
      </c>
      <c r="J613" s="73">
        <v>867</v>
      </c>
      <c r="K613" s="73" t="s">
        <v>183</v>
      </c>
      <c r="L613" s="96" t="s">
        <v>5552</v>
      </c>
    </row>
    <row r="614" s="104" customFormat="1" ht="28.5" spans="1:12">
      <c r="A614" s="98"/>
      <c r="B614" s="354" t="s">
        <v>5553</v>
      </c>
      <c r="C614" s="73" t="s">
        <v>5554</v>
      </c>
      <c r="D614" s="70"/>
      <c r="E614" s="70"/>
      <c r="F614" s="354" t="s">
        <v>100</v>
      </c>
      <c r="G614" s="87"/>
      <c r="H614" s="84">
        <v>360</v>
      </c>
      <c r="I614" s="84">
        <v>306</v>
      </c>
      <c r="J614" s="84">
        <v>260</v>
      </c>
      <c r="K614" s="73" t="s">
        <v>183</v>
      </c>
      <c r="L614" s="92"/>
    </row>
    <row r="615" s="104" customFormat="1" ht="42.75" spans="1:12">
      <c r="A615" s="96">
        <v>143</v>
      </c>
      <c r="B615" s="354" t="s">
        <v>5555</v>
      </c>
      <c r="C615" s="73" t="s">
        <v>5556</v>
      </c>
      <c r="D615" s="70" t="s">
        <v>5557</v>
      </c>
      <c r="E615" s="70" t="s">
        <v>5558</v>
      </c>
      <c r="F615" s="73" t="s">
        <v>100</v>
      </c>
      <c r="G615" s="87"/>
      <c r="H615" s="84">
        <v>800</v>
      </c>
      <c r="I615" s="84">
        <v>680</v>
      </c>
      <c r="J615" s="84">
        <v>578</v>
      </c>
      <c r="K615" s="84" t="s">
        <v>183</v>
      </c>
      <c r="L615" s="90" t="s">
        <v>5559</v>
      </c>
    </row>
    <row r="616" s="104" customFormat="1" ht="28.5" spans="1:12">
      <c r="A616" s="98"/>
      <c r="B616" s="354" t="s">
        <v>5560</v>
      </c>
      <c r="C616" s="73" t="s">
        <v>5561</v>
      </c>
      <c r="D616" s="70"/>
      <c r="E616" s="70"/>
      <c r="F616" s="73" t="s">
        <v>100</v>
      </c>
      <c r="G616" s="70"/>
      <c r="H616" s="73">
        <v>240</v>
      </c>
      <c r="I616" s="73">
        <v>204</v>
      </c>
      <c r="J616" s="73">
        <v>173</v>
      </c>
      <c r="K616" s="84" t="s">
        <v>183</v>
      </c>
      <c r="L616" s="92"/>
    </row>
    <row r="617" s="104" customFormat="1" ht="42.75" spans="1:12">
      <c r="A617" s="96">
        <v>144</v>
      </c>
      <c r="B617" s="354" t="s">
        <v>5562</v>
      </c>
      <c r="C617" s="73" t="s">
        <v>5563</v>
      </c>
      <c r="D617" s="70" t="s">
        <v>5564</v>
      </c>
      <c r="E617" s="70" t="s">
        <v>5525</v>
      </c>
      <c r="F617" s="73" t="s">
        <v>146</v>
      </c>
      <c r="G617" s="70"/>
      <c r="H617" s="73">
        <v>500</v>
      </c>
      <c r="I617" s="73">
        <v>425</v>
      </c>
      <c r="J617" s="73">
        <v>361</v>
      </c>
      <c r="K617" s="73" t="s">
        <v>441</v>
      </c>
      <c r="L617" s="96" t="s">
        <v>5565</v>
      </c>
    </row>
    <row r="618" s="104" customFormat="1" ht="28.5" spans="1:12">
      <c r="A618" s="98"/>
      <c r="B618" s="354" t="s">
        <v>5566</v>
      </c>
      <c r="C618" s="73" t="s">
        <v>5567</v>
      </c>
      <c r="D618" s="70"/>
      <c r="E618" s="70"/>
      <c r="F618" s="73" t="s">
        <v>146</v>
      </c>
      <c r="G618" s="70"/>
      <c r="H618" s="73">
        <v>150</v>
      </c>
      <c r="I618" s="73">
        <v>127</v>
      </c>
      <c r="J618" s="73">
        <v>107</v>
      </c>
      <c r="K618" s="73" t="s">
        <v>441</v>
      </c>
      <c r="L618" s="92"/>
    </row>
    <row r="619" s="104" customFormat="1" ht="42.75" spans="1:12">
      <c r="A619" s="96">
        <v>145</v>
      </c>
      <c r="B619" s="354" t="s">
        <v>5568</v>
      </c>
      <c r="C619" s="73" t="s">
        <v>5569</v>
      </c>
      <c r="D619" s="70" t="s">
        <v>5570</v>
      </c>
      <c r="E619" s="70" t="s">
        <v>5544</v>
      </c>
      <c r="F619" s="354" t="s">
        <v>100</v>
      </c>
      <c r="G619" s="70"/>
      <c r="H619" s="73">
        <v>600</v>
      </c>
      <c r="I619" s="73">
        <v>510</v>
      </c>
      <c r="J619" s="73">
        <v>433</v>
      </c>
      <c r="K619" s="73" t="s">
        <v>441</v>
      </c>
      <c r="L619" s="96" t="s">
        <v>5571</v>
      </c>
    </row>
    <row r="620" s="104" customFormat="1" ht="28.5" spans="1:12">
      <c r="A620" s="98"/>
      <c r="B620" s="354" t="s">
        <v>5572</v>
      </c>
      <c r="C620" s="73" t="s">
        <v>5573</v>
      </c>
      <c r="D620" s="70"/>
      <c r="E620" s="70"/>
      <c r="F620" s="354" t="s">
        <v>100</v>
      </c>
      <c r="G620" s="70"/>
      <c r="H620" s="73">
        <v>180</v>
      </c>
      <c r="I620" s="73">
        <v>153</v>
      </c>
      <c r="J620" s="73">
        <v>130</v>
      </c>
      <c r="K620" s="73" t="s">
        <v>441</v>
      </c>
      <c r="L620" s="92"/>
    </row>
    <row r="621" s="104" customFormat="1" ht="42.75" spans="1:12">
      <c r="A621" s="96">
        <v>146</v>
      </c>
      <c r="B621" s="354" t="s">
        <v>5574</v>
      </c>
      <c r="C621" s="73" t="s">
        <v>5575</v>
      </c>
      <c r="D621" s="70" t="s">
        <v>5576</v>
      </c>
      <c r="E621" s="70" t="s">
        <v>5043</v>
      </c>
      <c r="F621" s="354" t="s">
        <v>100</v>
      </c>
      <c r="G621" s="70"/>
      <c r="H621" s="73">
        <v>500</v>
      </c>
      <c r="I621" s="73">
        <v>425</v>
      </c>
      <c r="J621" s="73">
        <v>361</v>
      </c>
      <c r="K621" s="73" t="s">
        <v>183</v>
      </c>
      <c r="L621" s="96" t="s">
        <v>5577</v>
      </c>
    </row>
    <row r="622" s="104" customFormat="1" ht="28.5" spans="1:12">
      <c r="A622" s="98"/>
      <c r="B622" s="354" t="s">
        <v>5578</v>
      </c>
      <c r="C622" s="73" t="s">
        <v>5579</v>
      </c>
      <c r="D622" s="70"/>
      <c r="E622" s="70"/>
      <c r="F622" s="354" t="s">
        <v>100</v>
      </c>
      <c r="G622" s="70"/>
      <c r="H622" s="73">
        <v>150</v>
      </c>
      <c r="I622" s="73">
        <v>127</v>
      </c>
      <c r="J622" s="73">
        <v>107</v>
      </c>
      <c r="K622" s="73" t="s">
        <v>183</v>
      </c>
      <c r="L622" s="92"/>
    </row>
    <row r="623" s="104" customFormat="1" ht="42.75" spans="1:12">
      <c r="A623" s="96">
        <v>147</v>
      </c>
      <c r="B623" s="354" t="s">
        <v>5580</v>
      </c>
      <c r="C623" s="73" t="s">
        <v>5581</v>
      </c>
      <c r="D623" s="70" t="s">
        <v>5582</v>
      </c>
      <c r="E623" s="70" t="s">
        <v>5583</v>
      </c>
      <c r="F623" s="354" t="s">
        <v>100</v>
      </c>
      <c r="G623" s="70"/>
      <c r="H623" s="73">
        <v>1000</v>
      </c>
      <c r="I623" s="73">
        <v>850</v>
      </c>
      <c r="J623" s="73">
        <v>722</v>
      </c>
      <c r="K623" s="73" t="s">
        <v>441</v>
      </c>
      <c r="L623" s="96" t="s">
        <v>5584</v>
      </c>
    </row>
    <row r="624" s="104" customFormat="1" ht="28.5" spans="1:12">
      <c r="A624" s="98"/>
      <c r="B624" s="354" t="s">
        <v>5585</v>
      </c>
      <c r="C624" s="73" t="s">
        <v>5586</v>
      </c>
      <c r="D624" s="70"/>
      <c r="E624" s="70"/>
      <c r="F624" s="354" t="s">
        <v>100</v>
      </c>
      <c r="G624" s="70"/>
      <c r="H624" s="73">
        <v>300</v>
      </c>
      <c r="I624" s="73">
        <v>255</v>
      </c>
      <c r="J624" s="73">
        <v>216</v>
      </c>
      <c r="K624" s="73" t="s">
        <v>441</v>
      </c>
      <c r="L624" s="92"/>
    </row>
    <row r="625" s="104" customFormat="1" ht="42.75" spans="1:12">
      <c r="A625" s="96">
        <v>148</v>
      </c>
      <c r="B625" s="354" t="s">
        <v>5587</v>
      </c>
      <c r="C625" s="73" t="s">
        <v>5588</v>
      </c>
      <c r="D625" s="70" t="s">
        <v>5589</v>
      </c>
      <c r="E625" s="70" t="s">
        <v>5590</v>
      </c>
      <c r="F625" s="73" t="s">
        <v>100</v>
      </c>
      <c r="G625" s="70"/>
      <c r="H625" s="73">
        <v>1500</v>
      </c>
      <c r="I625" s="73">
        <v>1275</v>
      </c>
      <c r="J625" s="73">
        <v>1083</v>
      </c>
      <c r="K625" s="73" t="s">
        <v>441</v>
      </c>
      <c r="L625" s="96" t="s">
        <v>5591</v>
      </c>
    </row>
    <row r="626" s="104" customFormat="1" ht="28.5" spans="1:12">
      <c r="A626" s="98"/>
      <c r="B626" s="354" t="s">
        <v>5592</v>
      </c>
      <c r="C626" s="73" t="s">
        <v>5593</v>
      </c>
      <c r="D626" s="70"/>
      <c r="E626" s="70"/>
      <c r="F626" s="73" t="s">
        <v>100</v>
      </c>
      <c r="G626" s="70"/>
      <c r="H626" s="73">
        <v>450</v>
      </c>
      <c r="I626" s="73">
        <v>382</v>
      </c>
      <c r="J626" s="73">
        <v>324</v>
      </c>
      <c r="K626" s="73" t="s">
        <v>441</v>
      </c>
      <c r="L626" s="92"/>
    </row>
    <row r="627" s="104" customFormat="1" ht="42.75" spans="1:12">
      <c r="A627" s="96">
        <v>149</v>
      </c>
      <c r="B627" s="354" t="s">
        <v>5594</v>
      </c>
      <c r="C627" s="73" t="s">
        <v>5595</v>
      </c>
      <c r="D627" s="70" t="s">
        <v>5596</v>
      </c>
      <c r="E627" s="70" t="s">
        <v>5518</v>
      </c>
      <c r="F627" s="354" t="s">
        <v>100</v>
      </c>
      <c r="G627" s="70"/>
      <c r="H627" s="73">
        <v>2200</v>
      </c>
      <c r="I627" s="73">
        <v>1870</v>
      </c>
      <c r="J627" s="73">
        <v>1589</v>
      </c>
      <c r="K627" s="73" t="s">
        <v>183</v>
      </c>
      <c r="L627" s="96" t="s">
        <v>5597</v>
      </c>
    </row>
    <row r="628" s="104" customFormat="1" ht="28.5" spans="1:12">
      <c r="A628" s="98"/>
      <c r="B628" s="354" t="s">
        <v>5598</v>
      </c>
      <c r="C628" s="73" t="s">
        <v>5599</v>
      </c>
      <c r="D628" s="70"/>
      <c r="E628" s="70"/>
      <c r="F628" s="354" t="s">
        <v>100</v>
      </c>
      <c r="G628" s="70"/>
      <c r="H628" s="73">
        <v>660</v>
      </c>
      <c r="I628" s="73">
        <v>561</v>
      </c>
      <c r="J628" s="73">
        <v>476</v>
      </c>
      <c r="K628" s="73" t="s">
        <v>183</v>
      </c>
      <c r="L628" s="92"/>
    </row>
    <row r="629" s="104" customFormat="1" ht="42.75" spans="1:12">
      <c r="A629" s="96">
        <v>150</v>
      </c>
      <c r="B629" s="354" t="s">
        <v>5600</v>
      </c>
      <c r="C629" s="73" t="s">
        <v>5601</v>
      </c>
      <c r="D629" s="70" t="s">
        <v>5602</v>
      </c>
      <c r="E629" s="70" t="s">
        <v>5603</v>
      </c>
      <c r="F629" s="354" t="s">
        <v>100</v>
      </c>
      <c r="G629" s="70"/>
      <c r="H629" s="73">
        <v>3000</v>
      </c>
      <c r="I629" s="73">
        <v>2550</v>
      </c>
      <c r="J629" s="73">
        <v>2167</v>
      </c>
      <c r="K629" s="73" t="s">
        <v>183</v>
      </c>
      <c r="L629" s="96" t="s">
        <v>5604</v>
      </c>
    </row>
    <row r="630" s="104" customFormat="1" ht="28.5" spans="1:12">
      <c r="A630" s="98"/>
      <c r="B630" s="354" t="s">
        <v>5605</v>
      </c>
      <c r="C630" s="73" t="s">
        <v>5606</v>
      </c>
      <c r="D630" s="70"/>
      <c r="E630" s="70"/>
      <c r="F630" s="354" t="s">
        <v>100</v>
      </c>
      <c r="G630" s="70"/>
      <c r="H630" s="73">
        <v>900</v>
      </c>
      <c r="I630" s="73">
        <v>765</v>
      </c>
      <c r="J630" s="73">
        <v>650</v>
      </c>
      <c r="K630" s="73" t="s">
        <v>183</v>
      </c>
      <c r="L630" s="92"/>
    </row>
    <row r="631" s="104" customFormat="1" ht="57" spans="1:12">
      <c r="A631" s="96">
        <v>151</v>
      </c>
      <c r="B631" s="354" t="s">
        <v>5607</v>
      </c>
      <c r="C631" s="73" t="s">
        <v>5608</v>
      </c>
      <c r="D631" s="70" t="s">
        <v>5609</v>
      </c>
      <c r="E631" s="70" t="s">
        <v>5610</v>
      </c>
      <c r="F631" s="354" t="s">
        <v>100</v>
      </c>
      <c r="G631" s="70"/>
      <c r="H631" s="73">
        <v>2100</v>
      </c>
      <c r="I631" s="73">
        <v>1785</v>
      </c>
      <c r="J631" s="73">
        <v>1517</v>
      </c>
      <c r="K631" s="73" t="s">
        <v>183</v>
      </c>
      <c r="L631" s="96" t="s">
        <v>5611</v>
      </c>
    </row>
    <row r="632" s="104" customFormat="1" ht="28.5" spans="1:12">
      <c r="A632" s="98"/>
      <c r="B632" s="354" t="s">
        <v>5612</v>
      </c>
      <c r="C632" s="73" t="s">
        <v>5613</v>
      </c>
      <c r="D632" s="70"/>
      <c r="E632" s="70"/>
      <c r="F632" s="354" t="s">
        <v>100</v>
      </c>
      <c r="G632" s="70"/>
      <c r="H632" s="73">
        <v>630</v>
      </c>
      <c r="I632" s="73">
        <v>535</v>
      </c>
      <c r="J632" s="73">
        <v>454</v>
      </c>
      <c r="K632" s="73" t="s">
        <v>183</v>
      </c>
      <c r="L632" s="92"/>
    </row>
    <row r="633" s="104" customFormat="1" ht="85.5" spans="1:12">
      <c r="A633" s="96">
        <v>152</v>
      </c>
      <c r="B633" s="354" t="s">
        <v>5614</v>
      </c>
      <c r="C633" s="73" t="s">
        <v>5615</v>
      </c>
      <c r="D633" s="70" t="s">
        <v>5616</v>
      </c>
      <c r="E633" s="70" t="s">
        <v>5610</v>
      </c>
      <c r="F633" s="354" t="s">
        <v>100</v>
      </c>
      <c r="G633" s="70" t="s">
        <v>5617</v>
      </c>
      <c r="H633" s="73">
        <v>2800</v>
      </c>
      <c r="I633" s="73">
        <v>2380</v>
      </c>
      <c r="J633" s="73">
        <v>2023</v>
      </c>
      <c r="K633" s="73" t="s">
        <v>183</v>
      </c>
      <c r="L633" s="96" t="s">
        <v>5618</v>
      </c>
    </row>
    <row r="634" s="104" customFormat="1" ht="28.5" spans="1:12">
      <c r="A634" s="98"/>
      <c r="B634" s="354" t="s">
        <v>5619</v>
      </c>
      <c r="C634" s="73" t="s">
        <v>5620</v>
      </c>
      <c r="D634" s="70"/>
      <c r="E634" s="70"/>
      <c r="F634" s="354" t="s">
        <v>100</v>
      </c>
      <c r="G634" s="70"/>
      <c r="H634" s="73">
        <v>840</v>
      </c>
      <c r="I634" s="73">
        <v>714</v>
      </c>
      <c r="J634" s="73">
        <v>606</v>
      </c>
      <c r="K634" s="73" t="s">
        <v>183</v>
      </c>
      <c r="L634" s="92"/>
    </row>
    <row r="635" s="104" customFormat="1" ht="185.25" spans="1:12">
      <c r="A635" s="73">
        <v>153</v>
      </c>
      <c r="B635" s="354" t="s">
        <v>5621</v>
      </c>
      <c r="C635" s="73" t="s">
        <v>5622</v>
      </c>
      <c r="D635" s="70" t="s">
        <v>5623</v>
      </c>
      <c r="E635" s="70" t="s">
        <v>3723</v>
      </c>
      <c r="F635" s="73" t="s">
        <v>100</v>
      </c>
      <c r="G635" s="70" t="s">
        <v>5624</v>
      </c>
      <c r="H635" s="73">
        <v>1500</v>
      </c>
      <c r="I635" s="73">
        <v>1275</v>
      </c>
      <c r="J635" s="73">
        <v>1083</v>
      </c>
      <c r="K635" s="73" t="s">
        <v>183</v>
      </c>
      <c r="L635" s="96" t="s">
        <v>5625</v>
      </c>
    </row>
    <row r="636" s="104" customFormat="1" ht="28.5" spans="1:12">
      <c r="A636" s="73"/>
      <c r="B636" s="354" t="s">
        <v>5626</v>
      </c>
      <c r="C636" s="73" t="s">
        <v>5627</v>
      </c>
      <c r="D636" s="70"/>
      <c r="E636" s="70"/>
      <c r="F636" s="73" t="s">
        <v>100</v>
      </c>
      <c r="G636" s="70"/>
      <c r="H636" s="73">
        <v>450</v>
      </c>
      <c r="I636" s="73">
        <v>382</v>
      </c>
      <c r="J636" s="73">
        <v>324</v>
      </c>
      <c r="K636" s="73" t="s">
        <v>183</v>
      </c>
      <c r="L636" s="91"/>
    </row>
    <row r="637" s="104" customFormat="1" ht="42.75" spans="1:12">
      <c r="A637" s="96">
        <v>154</v>
      </c>
      <c r="B637" s="354" t="s">
        <v>5628</v>
      </c>
      <c r="C637" s="73" t="s">
        <v>5629</v>
      </c>
      <c r="D637" s="70" t="s">
        <v>5630</v>
      </c>
      <c r="E637" s="70" t="s">
        <v>5631</v>
      </c>
      <c r="F637" s="354" t="s">
        <v>100</v>
      </c>
      <c r="G637" s="70"/>
      <c r="H637" s="73">
        <v>1500</v>
      </c>
      <c r="I637" s="73">
        <v>1275</v>
      </c>
      <c r="J637" s="73">
        <v>1083</v>
      </c>
      <c r="K637" s="73" t="s">
        <v>183</v>
      </c>
      <c r="L637" s="96" t="s">
        <v>5632</v>
      </c>
    </row>
    <row r="638" s="104" customFormat="1" ht="28.5" spans="1:12">
      <c r="A638" s="98"/>
      <c r="B638" s="354" t="s">
        <v>5633</v>
      </c>
      <c r="C638" s="73" t="s">
        <v>5634</v>
      </c>
      <c r="D638" s="70"/>
      <c r="E638" s="70"/>
      <c r="F638" s="354" t="s">
        <v>100</v>
      </c>
      <c r="G638" s="87"/>
      <c r="H638" s="84">
        <v>450</v>
      </c>
      <c r="I638" s="84">
        <v>382</v>
      </c>
      <c r="J638" s="84">
        <v>324</v>
      </c>
      <c r="K638" s="73" t="s">
        <v>183</v>
      </c>
      <c r="L638" s="92"/>
    </row>
    <row r="639" s="104" customFormat="1" ht="42.75" spans="1:12">
      <c r="A639" s="96">
        <v>155</v>
      </c>
      <c r="B639" s="354" t="s">
        <v>5635</v>
      </c>
      <c r="C639" s="73" t="s">
        <v>5636</v>
      </c>
      <c r="D639" s="70" t="s">
        <v>5637</v>
      </c>
      <c r="E639" s="70" t="s">
        <v>5638</v>
      </c>
      <c r="F639" s="73" t="s">
        <v>100</v>
      </c>
      <c r="G639" s="87"/>
      <c r="H639" s="84">
        <v>1700</v>
      </c>
      <c r="I639" s="84">
        <v>1445</v>
      </c>
      <c r="J639" s="84">
        <v>1228</v>
      </c>
      <c r="K639" s="84" t="s">
        <v>183</v>
      </c>
      <c r="L639" s="96" t="s">
        <v>5639</v>
      </c>
    </row>
    <row r="640" s="104" customFormat="1" ht="28.5" spans="1:12">
      <c r="A640" s="98"/>
      <c r="B640" s="354" t="s">
        <v>5640</v>
      </c>
      <c r="C640" s="73" t="s">
        <v>5641</v>
      </c>
      <c r="D640" s="70"/>
      <c r="E640" s="70"/>
      <c r="F640" s="73" t="s">
        <v>100</v>
      </c>
      <c r="G640" s="87"/>
      <c r="H640" s="84">
        <v>510</v>
      </c>
      <c r="I640" s="84">
        <v>433</v>
      </c>
      <c r="J640" s="84">
        <v>368</v>
      </c>
      <c r="K640" s="84" t="s">
        <v>183</v>
      </c>
      <c r="L640" s="92"/>
    </row>
    <row r="641" s="104" customFormat="1" ht="42.75" spans="1:12">
      <c r="A641" s="96">
        <v>156</v>
      </c>
      <c r="B641" s="354" t="s">
        <v>5642</v>
      </c>
      <c r="C641" s="73" t="s">
        <v>5643</v>
      </c>
      <c r="D641" s="70" t="s">
        <v>5644</v>
      </c>
      <c r="E641" s="70" t="s">
        <v>5645</v>
      </c>
      <c r="F641" s="84" t="s">
        <v>100</v>
      </c>
      <c r="G641" s="87"/>
      <c r="H641" s="84">
        <v>800</v>
      </c>
      <c r="I641" s="84">
        <v>680</v>
      </c>
      <c r="J641" s="84">
        <v>578</v>
      </c>
      <c r="K641" s="84" t="s">
        <v>183</v>
      </c>
      <c r="L641" s="96" t="s">
        <v>5646</v>
      </c>
    </row>
    <row r="642" s="104" customFormat="1" ht="28.5" spans="1:12">
      <c r="A642" s="98"/>
      <c r="B642" s="354" t="s">
        <v>5647</v>
      </c>
      <c r="C642" s="73" t="s">
        <v>5648</v>
      </c>
      <c r="D642" s="70"/>
      <c r="E642" s="70"/>
      <c r="F642" s="84" t="s">
        <v>100</v>
      </c>
      <c r="G642" s="70"/>
      <c r="H642" s="73">
        <v>240</v>
      </c>
      <c r="I642" s="73">
        <v>204</v>
      </c>
      <c r="J642" s="73">
        <v>173</v>
      </c>
      <c r="K642" s="84" t="s">
        <v>183</v>
      </c>
      <c r="L642" s="92"/>
    </row>
    <row r="643" s="104" customFormat="1" ht="42.75" spans="1:12">
      <c r="A643" s="96">
        <v>157</v>
      </c>
      <c r="B643" s="354" t="s">
        <v>5649</v>
      </c>
      <c r="C643" s="73" t="s">
        <v>5650</v>
      </c>
      <c r="D643" s="70" t="s">
        <v>5651</v>
      </c>
      <c r="E643" s="70" t="s">
        <v>5652</v>
      </c>
      <c r="F643" s="354" t="s">
        <v>100</v>
      </c>
      <c r="G643" s="70"/>
      <c r="H643" s="73">
        <v>1000</v>
      </c>
      <c r="I643" s="73">
        <v>850</v>
      </c>
      <c r="J643" s="73">
        <v>722</v>
      </c>
      <c r="K643" s="73" t="s">
        <v>194</v>
      </c>
      <c r="L643" s="90"/>
    </row>
    <row r="644" s="104" customFormat="1" ht="28.5" spans="1:12">
      <c r="A644" s="98"/>
      <c r="B644" s="354" t="s">
        <v>5653</v>
      </c>
      <c r="C644" s="73" t="s">
        <v>5654</v>
      </c>
      <c r="D644" s="70"/>
      <c r="E644" s="70"/>
      <c r="F644" s="354" t="s">
        <v>100</v>
      </c>
      <c r="G644" s="70"/>
      <c r="H644" s="73">
        <v>300</v>
      </c>
      <c r="I644" s="73">
        <v>255</v>
      </c>
      <c r="J644" s="73">
        <v>216</v>
      </c>
      <c r="K644" s="73" t="s">
        <v>194</v>
      </c>
      <c r="L644" s="92"/>
    </row>
    <row r="645" s="104" customFormat="1" ht="42.75" spans="1:12">
      <c r="A645" s="73">
        <v>158</v>
      </c>
      <c r="B645" s="354" t="s">
        <v>5655</v>
      </c>
      <c r="C645" s="73" t="s">
        <v>5656</v>
      </c>
      <c r="D645" s="70" t="s">
        <v>5657</v>
      </c>
      <c r="E645" s="70" t="s">
        <v>3676</v>
      </c>
      <c r="F645" s="354" t="s">
        <v>100</v>
      </c>
      <c r="G645" s="70" t="s">
        <v>5658</v>
      </c>
      <c r="H645" s="73">
        <v>1800</v>
      </c>
      <c r="I645" s="73">
        <v>1530</v>
      </c>
      <c r="J645" s="73">
        <v>1300</v>
      </c>
      <c r="K645" s="73" t="s">
        <v>441</v>
      </c>
      <c r="L645" s="90" t="s">
        <v>5659</v>
      </c>
    </row>
    <row r="646" s="104" customFormat="1" ht="28.5" spans="1:12">
      <c r="A646" s="73"/>
      <c r="B646" s="354" t="s">
        <v>5660</v>
      </c>
      <c r="C646" s="73" t="s">
        <v>5661</v>
      </c>
      <c r="D646" s="70"/>
      <c r="E646" s="70"/>
      <c r="F646" s="354" t="s">
        <v>100</v>
      </c>
      <c r="G646" s="70"/>
      <c r="H646" s="73">
        <v>540</v>
      </c>
      <c r="I646" s="73">
        <v>459</v>
      </c>
      <c r="J646" s="73">
        <v>390</v>
      </c>
      <c r="K646" s="73" t="s">
        <v>441</v>
      </c>
      <c r="L646" s="91"/>
    </row>
    <row r="647" s="104" customFormat="1" ht="42.75" spans="1:12">
      <c r="A647" s="96">
        <v>159</v>
      </c>
      <c r="B647" s="354" t="s">
        <v>5662</v>
      </c>
      <c r="C647" s="73" t="s">
        <v>5663</v>
      </c>
      <c r="D647" s="70" t="s">
        <v>5664</v>
      </c>
      <c r="E647" s="70" t="s">
        <v>5665</v>
      </c>
      <c r="F647" s="354" t="s">
        <v>100</v>
      </c>
      <c r="G647" s="70"/>
      <c r="H647" s="73">
        <v>800</v>
      </c>
      <c r="I647" s="73">
        <v>680</v>
      </c>
      <c r="J647" s="73">
        <v>578</v>
      </c>
      <c r="K647" s="73" t="s">
        <v>183</v>
      </c>
      <c r="L647" s="90" t="s">
        <v>5666</v>
      </c>
    </row>
    <row r="648" s="104" customFormat="1" ht="28.5" spans="1:12">
      <c r="A648" s="98"/>
      <c r="B648" s="354" t="s">
        <v>5667</v>
      </c>
      <c r="C648" s="73" t="s">
        <v>5668</v>
      </c>
      <c r="D648" s="70"/>
      <c r="E648" s="70"/>
      <c r="F648" s="354" t="s">
        <v>100</v>
      </c>
      <c r="G648" s="70"/>
      <c r="H648" s="73">
        <v>240</v>
      </c>
      <c r="I648" s="73">
        <v>204</v>
      </c>
      <c r="J648" s="73">
        <v>173</v>
      </c>
      <c r="K648" s="73" t="s">
        <v>183</v>
      </c>
      <c r="L648" s="92"/>
    </row>
    <row r="649" s="104" customFormat="1" ht="99.75" spans="1:12">
      <c r="A649" s="73">
        <v>160</v>
      </c>
      <c r="B649" s="354" t="s">
        <v>5669</v>
      </c>
      <c r="C649" s="73" t="s">
        <v>5670</v>
      </c>
      <c r="D649" s="70" t="s">
        <v>5671</v>
      </c>
      <c r="E649" s="70" t="s">
        <v>5672</v>
      </c>
      <c r="F649" s="354" t="s">
        <v>100</v>
      </c>
      <c r="G649" s="70" t="s">
        <v>5673</v>
      </c>
      <c r="H649" s="73">
        <v>1000</v>
      </c>
      <c r="I649" s="73">
        <v>850</v>
      </c>
      <c r="J649" s="73">
        <v>722</v>
      </c>
      <c r="K649" s="73" t="s">
        <v>441</v>
      </c>
      <c r="L649" s="96" t="s">
        <v>5674</v>
      </c>
    </row>
    <row r="650" s="104" customFormat="1" ht="28.5" spans="1:12">
      <c r="A650" s="73"/>
      <c r="B650" s="354" t="s">
        <v>5675</v>
      </c>
      <c r="C650" s="73" t="s">
        <v>5676</v>
      </c>
      <c r="D650" s="70"/>
      <c r="E650" s="70"/>
      <c r="F650" s="354" t="s">
        <v>100</v>
      </c>
      <c r="G650" s="70"/>
      <c r="H650" s="73">
        <v>300</v>
      </c>
      <c r="I650" s="73">
        <v>255</v>
      </c>
      <c r="J650" s="73">
        <v>216</v>
      </c>
      <c r="K650" s="73" t="s">
        <v>441</v>
      </c>
      <c r="L650" s="91"/>
    </row>
    <row r="651" s="104" customFormat="1" ht="42.75" spans="1:12">
      <c r="A651" s="73"/>
      <c r="B651" s="354" t="s">
        <v>5677</v>
      </c>
      <c r="C651" s="73" t="s">
        <v>5678</v>
      </c>
      <c r="D651" s="70"/>
      <c r="E651" s="70"/>
      <c r="F651" s="354" t="s">
        <v>100</v>
      </c>
      <c r="G651" s="70"/>
      <c r="H651" s="73">
        <v>500</v>
      </c>
      <c r="I651" s="73">
        <v>425</v>
      </c>
      <c r="J651" s="73">
        <v>361</v>
      </c>
      <c r="K651" s="73" t="s">
        <v>441</v>
      </c>
      <c r="L651" s="91"/>
    </row>
    <row r="652" s="104" customFormat="1" ht="42.75" spans="1:12">
      <c r="A652" s="96">
        <v>161</v>
      </c>
      <c r="B652" s="354" t="s">
        <v>5679</v>
      </c>
      <c r="C652" s="73" t="s">
        <v>5680</v>
      </c>
      <c r="D652" s="70" t="s">
        <v>5681</v>
      </c>
      <c r="E652" s="70" t="s">
        <v>5682</v>
      </c>
      <c r="F652" s="354" t="s">
        <v>100</v>
      </c>
      <c r="G652" s="70"/>
      <c r="H652" s="73">
        <v>370</v>
      </c>
      <c r="I652" s="73">
        <v>314</v>
      </c>
      <c r="J652" s="73">
        <v>266</v>
      </c>
      <c r="K652" s="73" t="s">
        <v>441</v>
      </c>
      <c r="L652" s="90" t="s">
        <v>5683</v>
      </c>
    </row>
    <row r="653" s="104" customFormat="1" ht="28.5" spans="1:12">
      <c r="A653" s="98"/>
      <c r="B653" s="354" t="s">
        <v>5684</v>
      </c>
      <c r="C653" s="73" t="s">
        <v>5685</v>
      </c>
      <c r="D653" s="70"/>
      <c r="E653" s="70"/>
      <c r="F653" s="354" t="s">
        <v>100</v>
      </c>
      <c r="G653" s="70"/>
      <c r="H653" s="73">
        <v>111</v>
      </c>
      <c r="I653" s="73">
        <v>94</v>
      </c>
      <c r="J653" s="73">
        <v>79</v>
      </c>
      <c r="K653" s="73" t="s">
        <v>441</v>
      </c>
      <c r="L653" s="92"/>
    </row>
    <row r="654" s="104" customFormat="1" ht="42.75" spans="1:12">
      <c r="A654" s="96">
        <v>162</v>
      </c>
      <c r="B654" s="354" t="s">
        <v>5686</v>
      </c>
      <c r="C654" s="73" t="s">
        <v>5687</v>
      </c>
      <c r="D654" s="70" t="s">
        <v>5688</v>
      </c>
      <c r="E654" s="70" t="s">
        <v>5689</v>
      </c>
      <c r="F654" s="354" t="s">
        <v>100</v>
      </c>
      <c r="G654" s="70"/>
      <c r="H654" s="73">
        <v>500</v>
      </c>
      <c r="I654" s="73">
        <v>425</v>
      </c>
      <c r="J654" s="73">
        <v>361</v>
      </c>
      <c r="K654" s="73" t="s">
        <v>441</v>
      </c>
      <c r="L654" s="90" t="s">
        <v>5690</v>
      </c>
    </row>
    <row r="655" s="104" customFormat="1" ht="28.5" spans="1:12">
      <c r="A655" s="98"/>
      <c r="B655" s="354" t="s">
        <v>5691</v>
      </c>
      <c r="C655" s="73" t="s">
        <v>5692</v>
      </c>
      <c r="D655" s="70"/>
      <c r="E655" s="70"/>
      <c r="F655" s="354" t="s">
        <v>100</v>
      </c>
      <c r="G655" s="70"/>
      <c r="H655" s="73">
        <v>150</v>
      </c>
      <c r="I655" s="73">
        <v>127</v>
      </c>
      <c r="J655" s="73">
        <v>107</v>
      </c>
      <c r="K655" s="73" t="s">
        <v>441</v>
      </c>
      <c r="L655" s="92"/>
    </row>
    <row r="656" s="104" customFormat="1" ht="42.75" spans="1:12">
      <c r="A656" s="96">
        <v>163</v>
      </c>
      <c r="B656" s="354" t="s">
        <v>5693</v>
      </c>
      <c r="C656" s="73" t="s">
        <v>5694</v>
      </c>
      <c r="D656" s="70" t="s">
        <v>5695</v>
      </c>
      <c r="E656" s="70" t="s">
        <v>5696</v>
      </c>
      <c r="F656" s="354" t="s">
        <v>100</v>
      </c>
      <c r="G656" s="70"/>
      <c r="H656" s="73">
        <v>1500</v>
      </c>
      <c r="I656" s="73">
        <v>1275</v>
      </c>
      <c r="J656" s="73">
        <v>1083</v>
      </c>
      <c r="K656" s="73" t="s">
        <v>194</v>
      </c>
      <c r="L656" s="90" t="s">
        <v>5697</v>
      </c>
    </row>
    <row r="657" s="104" customFormat="1" ht="28.5" spans="1:12">
      <c r="A657" s="98"/>
      <c r="B657" s="354" t="s">
        <v>5698</v>
      </c>
      <c r="C657" s="73" t="s">
        <v>5699</v>
      </c>
      <c r="D657" s="70"/>
      <c r="E657" s="70"/>
      <c r="F657" s="354" t="s">
        <v>100</v>
      </c>
      <c r="G657" s="70"/>
      <c r="H657" s="73">
        <v>450</v>
      </c>
      <c r="I657" s="73">
        <v>382</v>
      </c>
      <c r="J657" s="73">
        <v>324</v>
      </c>
      <c r="K657" s="73" t="s">
        <v>194</v>
      </c>
      <c r="L657" s="92"/>
    </row>
    <row r="658" s="104" customFormat="1" ht="42.75" spans="1:12">
      <c r="A658" s="73">
        <v>164</v>
      </c>
      <c r="B658" s="354" t="s">
        <v>5700</v>
      </c>
      <c r="C658" s="73" t="s">
        <v>5701</v>
      </c>
      <c r="D658" s="70" t="s">
        <v>5702</v>
      </c>
      <c r="E658" s="70" t="s">
        <v>5703</v>
      </c>
      <c r="F658" s="354" t="s">
        <v>100</v>
      </c>
      <c r="G658" s="70" t="s">
        <v>5704</v>
      </c>
      <c r="H658" s="73">
        <v>1000</v>
      </c>
      <c r="I658" s="73">
        <v>850</v>
      </c>
      <c r="J658" s="73">
        <v>722</v>
      </c>
      <c r="K658" s="73" t="s">
        <v>194</v>
      </c>
      <c r="L658" s="90"/>
    </row>
    <row r="659" s="104" customFormat="1" ht="28.5" spans="1:12">
      <c r="A659" s="73"/>
      <c r="B659" s="354" t="s">
        <v>5705</v>
      </c>
      <c r="C659" s="73" t="s">
        <v>5706</v>
      </c>
      <c r="D659" s="87"/>
      <c r="E659" s="87"/>
      <c r="F659" s="354" t="s">
        <v>100</v>
      </c>
      <c r="G659" s="87"/>
      <c r="H659" s="84">
        <v>300</v>
      </c>
      <c r="I659" s="84">
        <v>255</v>
      </c>
      <c r="J659" s="84">
        <v>216</v>
      </c>
      <c r="K659" s="73" t="s">
        <v>194</v>
      </c>
      <c r="L659" s="92"/>
    </row>
    <row r="660" s="104" customFormat="1" ht="25.5" spans="1:12">
      <c r="A660" s="79" t="s">
        <v>5707</v>
      </c>
      <c r="B660" s="79"/>
      <c r="C660" s="79"/>
      <c r="D660" s="80"/>
      <c r="E660" s="80"/>
      <c r="F660" s="79"/>
      <c r="G660" s="80"/>
      <c r="H660" s="79"/>
      <c r="I660" s="79"/>
      <c r="J660" s="79"/>
      <c r="K660" s="79"/>
      <c r="L660" s="79"/>
    </row>
    <row r="661" s="104" customFormat="1" ht="305" customHeight="1" spans="1:12">
      <c r="A661" s="70" t="s">
        <v>5708</v>
      </c>
      <c r="B661" s="70"/>
      <c r="C661" s="70"/>
      <c r="D661" s="70"/>
      <c r="E661" s="70"/>
      <c r="F661" s="73"/>
      <c r="G661" s="70"/>
      <c r="H661" s="73"/>
      <c r="I661" s="73"/>
      <c r="J661" s="73"/>
      <c r="K661" s="70"/>
      <c r="L661" s="73"/>
    </row>
    <row r="662" s="104" customFormat="1" spans="1:12">
      <c r="A662" s="88" t="s">
        <v>1</v>
      </c>
      <c r="B662" s="128" t="s">
        <v>2</v>
      </c>
      <c r="C662" s="88" t="s">
        <v>3</v>
      </c>
      <c r="D662" s="88" t="s">
        <v>720</v>
      </c>
      <c r="E662" s="88" t="s">
        <v>721</v>
      </c>
      <c r="F662" s="65" t="s">
        <v>7</v>
      </c>
      <c r="G662" s="88" t="s">
        <v>8</v>
      </c>
      <c r="H662" s="88" t="s">
        <v>1693</v>
      </c>
      <c r="I662" s="88"/>
      <c r="J662" s="88"/>
      <c r="K662" s="65" t="s">
        <v>93</v>
      </c>
      <c r="L662" s="65" t="s">
        <v>10</v>
      </c>
    </row>
    <row r="663" s="104" customFormat="1" spans="1:12">
      <c r="A663" s="88"/>
      <c r="B663" s="123"/>
      <c r="C663" s="88"/>
      <c r="D663" s="88"/>
      <c r="E663" s="88"/>
      <c r="F663" s="65"/>
      <c r="G663" s="88"/>
      <c r="H663" s="88" t="s">
        <v>94</v>
      </c>
      <c r="I663" s="88" t="s">
        <v>95</v>
      </c>
      <c r="J663" s="88" t="s">
        <v>96</v>
      </c>
      <c r="K663" s="65"/>
      <c r="L663" s="65"/>
    </row>
    <row r="664" s="104" customFormat="1" ht="42.75" spans="1:12">
      <c r="A664" s="73">
        <v>1</v>
      </c>
      <c r="B664" s="354" t="s">
        <v>5709</v>
      </c>
      <c r="C664" s="73" t="s">
        <v>5710</v>
      </c>
      <c r="D664" s="70" t="s">
        <v>5711</v>
      </c>
      <c r="E664" s="70" t="s">
        <v>5712</v>
      </c>
      <c r="F664" s="73" t="s">
        <v>100</v>
      </c>
      <c r="G664" s="70"/>
      <c r="H664" s="73">
        <v>60</v>
      </c>
      <c r="I664" s="73">
        <v>51</v>
      </c>
      <c r="J664" s="73">
        <v>43</v>
      </c>
      <c r="K664" s="73" t="s">
        <v>441</v>
      </c>
      <c r="L664" s="73" t="s">
        <v>5713</v>
      </c>
    </row>
    <row r="665" s="104" customFormat="1" ht="114" spans="1:12">
      <c r="A665" s="96">
        <v>2</v>
      </c>
      <c r="B665" s="354" t="s">
        <v>5714</v>
      </c>
      <c r="C665" s="73" t="s">
        <v>5715</v>
      </c>
      <c r="D665" s="70" t="s">
        <v>5716</v>
      </c>
      <c r="E665" s="70" t="s">
        <v>5712</v>
      </c>
      <c r="F665" s="73" t="s">
        <v>100</v>
      </c>
      <c r="G665" s="70" t="s">
        <v>5717</v>
      </c>
      <c r="H665" s="73">
        <v>200</v>
      </c>
      <c r="I665" s="73">
        <v>170</v>
      </c>
      <c r="J665" s="73">
        <v>144</v>
      </c>
      <c r="K665" s="73" t="s">
        <v>441</v>
      </c>
      <c r="L665" s="96" t="s">
        <v>5718</v>
      </c>
    </row>
    <row r="666" s="104" customFormat="1" ht="28.5" spans="1:12">
      <c r="A666" s="97"/>
      <c r="B666" s="354" t="s">
        <v>5719</v>
      </c>
      <c r="C666" s="73" t="s">
        <v>5720</v>
      </c>
      <c r="D666" s="70"/>
      <c r="E666" s="70"/>
      <c r="F666" s="73" t="s">
        <v>100</v>
      </c>
      <c r="G666" s="70"/>
      <c r="H666" s="73">
        <v>60</v>
      </c>
      <c r="I666" s="73">
        <v>51</v>
      </c>
      <c r="J666" s="73">
        <v>43</v>
      </c>
      <c r="K666" s="73" t="s">
        <v>441</v>
      </c>
      <c r="L666" s="97"/>
    </row>
    <row r="667" s="104" customFormat="1" ht="28.5" spans="1:12">
      <c r="A667" s="98"/>
      <c r="B667" s="354" t="s">
        <v>5721</v>
      </c>
      <c r="C667" s="73" t="s">
        <v>5722</v>
      </c>
      <c r="D667" s="70"/>
      <c r="E667" s="70"/>
      <c r="F667" s="73" t="s">
        <v>100</v>
      </c>
      <c r="G667" s="70"/>
      <c r="H667" s="73">
        <v>100</v>
      </c>
      <c r="I667" s="73">
        <v>85</v>
      </c>
      <c r="J667" s="73">
        <v>72</v>
      </c>
      <c r="K667" s="73" t="s">
        <v>441</v>
      </c>
      <c r="L667" s="98"/>
    </row>
    <row r="668" s="104" customFormat="1" ht="42.75" spans="1:12">
      <c r="A668" s="73">
        <v>3</v>
      </c>
      <c r="B668" s="354" t="s">
        <v>5723</v>
      </c>
      <c r="C668" s="73" t="s">
        <v>5724</v>
      </c>
      <c r="D668" s="70" t="s">
        <v>5725</v>
      </c>
      <c r="E668" s="70" t="s">
        <v>5712</v>
      </c>
      <c r="F668" s="73" t="s">
        <v>100</v>
      </c>
      <c r="G668" s="70"/>
      <c r="H668" s="73">
        <v>100</v>
      </c>
      <c r="I668" s="73">
        <v>85</v>
      </c>
      <c r="J668" s="73">
        <v>72</v>
      </c>
      <c r="K668" s="73" t="s">
        <v>183</v>
      </c>
      <c r="L668" s="73" t="s">
        <v>5726</v>
      </c>
    </row>
    <row r="669" s="104" customFormat="1" ht="42.75" spans="1:12">
      <c r="A669" s="73">
        <v>4</v>
      </c>
      <c r="B669" s="354" t="s">
        <v>5727</v>
      </c>
      <c r="C669" s="73" t="s">
        <v>5728</v>
      </c>
      <c r="D669" s="70" t="s">
        <v>5729</v>
      </c>
      <c r="E669" s="70" t="s">
        <v>5712</v>
      </c>
      <c r="F669" s="73" t="s">
        <v>100</v>
      </c>
      <c r="G669" s="70"/>
      <c r="H669" s="73">
        <v>70</v>
      </c>
      <c r="I669" s="73">
        <v>59</v>
      </c>
      <c r="J669" s="73">
        <v>50</v>
      </c>
      <c r="K669" s="73" t="s">
        <v>441</v>
      </c>
      <c r="L669" s="73" t="s">
        <v>5730</v>
      </c>
    </row>
    <row r="670" s="104" customFormat="1" ht="42.75" spans="1:12">
      <c r="A670" s="73">
        <v>5</v>
      </c>
      <c r="B670" s="354" t="s">
        <v>5731</v>
      </c>
      <c r="C670" s="73" t="s">
        <v>5732</v>
      </c>
      <c r="D670" s="70" t="s">
        <v>5733</v>
      </c>
      <c r="E670" s="70" t="s">
        <v>5712</v>
      </c>
      <c r="F670" s="73" t="s">
        <v>100</v>
      </c>
      <c r="G670" s="70"/>
      <c r="H670" s="73">
        <v>60</v>
      </c>
      <c r="I670" s="73">
        <v>51</v>
      </c>
      <c r="J670" s="73">
        <v>43</v>
      </c>
      <c r="K670" s="73" t="s">
        <v>441</v>
      </c>
      <c r="L670" s="73" t="s">
        <v>5734</v>
      </c>
    </row>
    <row r="671" s="104" customFormat="1" ht="42.75" spans="1:12">
      <c r="A671" s="73">
        <v>6</v>
      </c>
      <c r="B671" s="354" t="s">
        <v>5735</v>
      </c>
      <c r="C671" s="73" t="s">
        <v>5736</v>
      </c>
      <c r="D671" s="70" t="s">
        <v>5737</v>
      </c>
      <c r="E671" s="70" t="s">
        <v>5712</v>
      </c>
      <c r="F671" s="73" t="s">
        <v>100</v>
      </c>
      <c r="G671" s="70"/>
      <c r="H671" s="73">
        <v>100</v>
      </c>
      <c r="I671" s="73">
        <v>85</v>
      </c>
      <c r="J671" s="73">
        <v>72</v>
      </c>
      <c r="K671" s="73" t="s">
        <v>183</v>
      </c>
      <c r="L671" s="73" t="s">
        <v>5738</v>
      </c>
    </row>
    <row r="672" s="104" customFormat="1" ht="42.75" spans="1:12">
      <c r="A672" s="73">
        <v>7</v>
      </c>
      <c r="B672" s="354" t="s">
        <v>5739</v>
      </c>
      <c r="C672" s="73" t="s">
        <v>5740</v>
      </c>
      <c r="D672" s="70" t="s">
        <v>5741</v>
      </c>
      <c r="E672" s="70" t="s">
        <v>5712</v>
      </c>
      <c r="F672" s="73" t="s">
        <v>100</v>
      </c>
      <c r="G672" s="70"/>
      <c r="H672" s="73">
        <v>15</v>
      </c>
      <c r="I672" s="73">
        <v>12</v>
      </c>
      <c r="J672" s="73">
        <v>10</v>
      </c>
      <c r="K672" s="73" t="s">
        <v>441</v>
      </c>
      <c r="L672" s="73" t="s">
        <v>5742</v>
      </c>
    </row>
    <row r="673" s="104" customFormat="1" ht="42.75" spans="1:12">
      <c r="A673" s="73">
        <v>8</v>
      </c>
      <c r="B673" s="354" t="s">
        <v>5743</v>
      </c>
      <c r="C673" s="73" t="s">
        <v>5744</v>
      </c>
      <c r="D673" s="70" t="s">
        <v>5745</v>
      </c>
      <c r="E673" s="70" t="s">
        <v>5712</v>
      </c>
      <c r="F673" s="73" t="s">
        <v>100</v>
      </c>
      <c r="G673" s="70"/>
      <c r="H673" s="73">
        <v>160</v>
      </c>
      <c r="I673" s="73">
        <v>136</v>
      </c>
      <c r="J673" s="73">
        <v>115</v>
      </c>
      <c r="K673" s="73" t="s">
        <v>194</v>
      </c>
      <c r="L673" s="73"/>
    </row>
    <row r="674" s="104" customFormat="1" ht="42.75" spans="1:12">
      <c r="A674" s="73">
        <v>9</v>
      </c>
      <c r="B674" s="354" t="s">
        <v>5746</v>
      </c>
      <c r="C674" s="73" t="s">
        <v>5747</v>
      </c>
      <c r="D674" s="70" t="s">
        <v>5748</v>
      </c>
      <c r="E674" s="70" t="s">
        <v>5712</v>
      </c>
      <c r="F674" s="73" t="s">
        <v>100</v>
      </c>
      <c r="G674" s="70"/>
      <c r="H674" s="73">
        <v>30</v>
      </c>
      <c r="I674" s="73">
        <v>25</v>
      </c>
      <c r="J674" s="73">
        <v>21</v>
      </c>
      <c r="K674" s="73" t="s">
        <v>441</v>
      </c>
      <c r="L674" s="73" t="s">
        <v>5749</v>
      </c>
    </row>
    <row r="675" s="104" customFormat="1" ht="42.75" spans="1:12">
      <c r="A675" s="73">
        <v>10</v>
      </c>
      <c r="B675" s="354" t="s">
        <v>5750</v>
      </c>
      <c r="C675" s="73" t="s">
        <v>5751</v>
      </c>
      <c r="D675" s="70" t="s">
        <v>5752</v>
      </c>
      <c r="E675" s="70" t="s">
        <v>5712</v>
      </c>
      <c r="F675" s="73" t="s">
        <v>100</v>
      </c>
      <c r="G675" s="70"/>
      <c r="H675" s="73">
        <v>30</v>
      </c>
      <c r="I675" s="73">
        <v>25</v>
      </c>
      <c r="J675" s="73">
        <v>21</v>
      </c>
      <c r="K675" s="73" t="s">
        <v>441</v>
      </c>
      <c r="L675" s="73" t="s">
        <v>5749</v>
      </c>
    </row>
    <row r="676" s="104" customFormat="1" ht="42.75" spans="1:12">
      <c r="A676" s="96">
        <v>11</v>
      </c>
      <c r="B676" s="354" t="s">
        <v>5753</v>
      </c>
      <c r="C676" s="73" t="s">
        <v>5754</v>
      </c>
      <c r="D676" s="70" t="s">
        <v>5755</v>
      </c>
      <c r="E676" s="70" t="s">
        <v>5712</v>
      </c>
      <c r="F676" s="73" t="s">
        <v>100</v>
      </c>
      <c r="G676" s="70"/>
      <c r="H676" s="73">
        <v>500</v>
      </c>
      <c r="I676" s="73">
        <v>425</v>
      </c>
      <c r="J676" s="73">
        <v>361</v>
      </c>
      <c r="K676" s="73" t="s">
        <v>183</v>
      </c>
      <c r="L676" s="96" t="s">
        <v>5756</v>
      </c>
    </row>
    <row r="677" s="104" customFormat="1" ht="28.5" spans="1:12">
      <c r="A677" s="98"/>
      <c r="B677" s="354" t="s">
        <v>5757</v>
      </c>
      <c r="C677" s="73" t="s">
        <v>5758</v>
      </c>
      <c r="D677" s="70"/>
      <c r="E677" s="70"/>
      <c r="F677" s="73" t="s">
        <v>100</v>
      </c>
      <c r="G677" s="70"/>
      <c r="H677" s="73">
        <v>120</v>
      </c>
      <c r="I677" s="73">
        <v>102</v>
      </c>
      <c r="J677" s="73">
        <v>86</v>
      </c>
      <c r="K677" s="73" t="s">
        <v>183</v>
      </c>
      <c r="L677" s="98"/>
    </row>
    <row r="678" s="104" customFormat="1" ht="42.75" spans="1:12">
      <c r="A678" s="73">
        <v>12</v>
      </c>
      <c r="B678" s="354" t="s">
        <v>5759</v>
      </c>
      <c r="C678" s="73" t="s">
        <v>5760</v>
      </c>
      <c r="D678" s="70" t="s">
        <v>5761</v>
      </c>
      <c r="E678" s="70" t="s">
        <v>5762</v>
      </c>
      <c r="F678" s="73" t="s">
        <v>267</v>
      </c>
      <c r="G678" s="70"/>
      <c r="H678" s="73">
        <v>3</v>
      </c>
      <c r="I678" s="73">
        <v>2</v>
      </c>
      <c r="J678" s="73">
        <v>2</v>
      </c>
      <c r="K678" s="73" t="s">
        <v>183</v>
      </c>
      <c r="L678" s="73" t="s">
        <v>5763</v>
      </c>
    </row>
    <row r="679" s="104" customFormat="1" ht="58" customHeight="1" spans="1:12">
      <c r="A679" s="96">
        <v>13</v>
      </c>
      <c r="B679" s="354" t="s">
        <v>5764</v>
      </c>
      <c r="C679" s="73" t="s">
        <v>5765</v>
      </c>
      <c r="D679" s="70" t="s">
        <v>5766</v>
      </c>
      <c r="E679" s="70" t="s">
        <v>5767</v>
      </c>
      <c r="F679" s="73" t="s">
        <v>100</v>
      </c>
      <c r="G679" s="70" t="s">
        <v>5768</v>
      </c>
      <c r="H679" s="73">
        <v>280</v>
      </c>
      <c r="I679" s="73">
        <v>238</v>
      </c>
      <c r="J679" s="73">
        <v>202</v>
      </c>
      <c r="K679" s="73" t="s">
        <v>183</v>
      </c>
      <c r="L679" s="96" t="s">
        <v>5769</v>
      </c>
    </row>
    <row r="680" s="104" customFormat="1" ht="42.75" spans="1:12">
      <c r="A680" s="98"/>
      <c r="B680" s="354" t="s">
        <v>5770</v>
      </c>
      <c r="C680" s="73" t="s">
        <v>5771</v>
      </c>
      <c r="D680" s="70"/>
      <c r="E680" s="70"/>
      <c r="F680" s="73" t="s">
        <v>100</v>
      </c>
      <c r="G680" s="70"/>
      <c r="H680" s="73">
        <v>56</v>
      </c>
      <c r="I680" s="73">
        <v>47</v>
      </c>
      <c r="J680" s="73">
        <v>39</v>
      </c>
      <c r="K680" s="73" t="s">
        <v>183</v>
      </c>
      <c r="L680" s="98"/>
    </row>
    <row r="681" s="104" customFormat="1" ht="42.75" spans="1:12">
      <c r="A681" s="73">
        <v>14</v>
      </c>
      <c r="B681" s="354" t="s">
        <v>5772</v>
      </c>
      <c r="C681" s="73" t="s">
        <v>5773</v>
      </c>
      <c r="D681" s="70" t="s">
        <v>5774</v>
      </c>
      <c r="E681" s="70" t="s">
        <v>5767</v>
      </c>
      <c r="F681" s="73" t="s">
        <v>100</v>
      </c>
      <c r="G681" s="70"/>
      <c r="H681" s="73">
        <v>700</v>
      </c>
      <c r="I681" s="73">
        <v>595</v>
      </c>
      <c r="J681" s="73">
        <v>505</v>
      </c>
      <c r="K681" s="73" t="s">
        <v>183</v>
      </c>
      <c r="L681" s="73" t="s">
        <v>5775</v>
      </c>
    </row>
    <row r="682" s="104" customFormat="1" ht="42.75" spans="1:12">
      <c r="A682" s="73">
        <v>15</v>
      </c>
      <c r="B682" s="354" t="s">
        <v>5776</v>
      </c>
      <c r="C682" s="73" t="s">
        <v>5777</v>
      </c>
      <c r="D682" s="70" t="s">
        <v>5778</v>
      </c>
      <c r="E682" s="70" t="s">
        <v>5767</v>
      </c>
      <c r="F682" s="73" t="s">
        <v>100</v>
      </c>
      <c r="G682" s="70"/>
      <c r="H682" s="73">
        <v>700</v>
      </c>
      <c r="I682" s="73">
        <v>595</v>
      </c>
      <c r="J682" s="73">
        <v>505</v>
      </c>
      <c r="K682" s="73" t="s">
        <v>194</v>
      </c>
      <c r="L682" s="73"/>
    </row>
    <row r="683" s="104" customFormat="1" ht="42.75" spans="1:12">
      <c r="A683" s="73">
        <v>16</v>
      </c>
      <c r="B683" s="354" t="s">
        <v>5779</v>
      </c>
      <c r="C683" s="73" t="s">
        <v>5780</v>
      </c>
      <c r="D683" s="70" t="s">
        <v>5781</v>
      </c>
      <c r="E683" s="70" t="s">
        <v>5782</v>
      </c>
      <c r="F683" s="73" t="s">
        <v>100</v>
      </c>
      <c r="G683" s="70"/>
      <c r="H683" s="73">
        <v>500</v>
      </c>
      <c r="I683" s="73">
        <v>425</v>
      </c>
      <c r="J683" s="73">
        <v>361</v>
      </c>
      <c r="K683" s="73" t="s">
        <v>194</v>
      </c>
      <c r="L683" s="73"/>
    </row>
    <row r="684" s="104" customFormat="1" ht="42.75" spans="1:12">
      <c r="A684" s="73">
        <v>17</v>
      </c>
      <c r="B684" s="354" t="s">
        <v>5783</v>
      </c>
      <c r="C684" s="73" t="s">
        <v>5784</v>
      </c>
      <c r="D684" s="70" t="s">
        <v>5785</v>
      </c>
      <c r="E684" s="70" t="s">
        <v>5786</v>
      </c>
      <c r="F684" s="73" t="s">
        <v>100</v>
      </c>
      <c r="G684" s="70"/>
      <c r="H684" s="73">
        <v>500</v>
      </c>
      <c r="I684" s="73">
        <v>425</v>
      </c>
      <c r="J684" s="73">
        <v>361</v>
      </c>
      <c r="K684" s="73" t="s">
        <v>194</v>
      </c>
      <c r="L684" s="73"/>
    </row>
    <row r="685" s="104" customFormat="1" ht="42.75" spans="1:12">
      <c r="A685" s="73">
        <v>18</v>
      </c>
      <c r="B685" s="354" t="s">
        <v>5787</v>
      </c>
      <c r="C685" s="73" t="s">
        <v>5788</v>
      </c>
      <c r="D685" s="70" t="s">
        <v>5789</v>
      </c>
      <c r="E685" s="70" t="s">
        <v>5790</v>
      </c>
      <c r="F685" s="73" t="s">
        <v>100</v>
      </c>
      <c r="G685" s="70"/>
      <c r="H685" s="73">
        <v>20</v>
      </c>
      <c r="I685" s="73">
        <v>17</v>
      </c>
      <c r="J685" s="73">
        <v>14</v>
      </c>
      <c r="K685" s="73" t="s">
        <v>183</v>
      </c>
      <c r="L685" s="73" t="s">
        <v>5791</v>
      </c>
    </row>
    <row r="686" s="104" customFormat="1" ht="42.75" spans="1:12">
      <c r="A686" s="73">
        <v>19</v>
      </c>
      <c r="B686" s="354" t="s">
        <v>5792</v>
      </c>
      <c r="C686" s="73" t="s">
        <v>5793</v>
      </c>
      <c r="D686" s="70" t="s">
        <v>5794</v>
      </c>
      <c r="E686" s="70" t="s">
        <v>5795</v>
      </c>
      <c r="F686" s="73" t="s">
        <v>267</v>
      </c>
      <c r="G686" s="70"/>
      <c r="H686" s="73">
        <v>100</v>
      </c>
      <c r="I686" s="73">
        <v>85</v>
      </c>
      <c r="J686" s="73">
        <v>72</v>
      </c>
      <c r="K686" s="73" t="s">
        <v>183</v>
      </c>
      <c r="L686" s="130" t="s">
        <v>5796</v>
      </c>
    </row>
    <row r="687" s="104" customFormat="1" ht="71.25" spans="1:12">
      <c r="A687" s="73">
        <v>20</v>
      </c>
      <c r="B687" s="354" t="s">
        <v>5797</v>
      </c>
      <c r="C687" s="73" t="s">
        <v>5798</v>
      </c>
      <c r="D687" s="70" t="s">
        <v>5799</v>
      </c>
      <c r="E687" s="70" t="s">
        <v>5800</v>
      </c>
      <c r="F687" s="73" t="s">
        <v>100</v>
      </c>
      <c r="G687" s="70" t="s">
        <v>5801</v>
      </c>
      <c r="H687" s="73">
        <v>12</v>
      </c>
      <c r="I687" s="73">
        <v>10</v>
      </c>
      <c r="J687" s="73">
        <v>8</v>
      </c>
      <c r="K687" s="73" t="s">
        <v>441</v>
      </c>
      <c r="L687" s="73" t="s">
        <v>5802</v>
      </c>
    </row>
    <row r="688" s="104" customFormat="1" ht="42.75" spans="1:12">
      <c r="A688" s="73">
        <v>21</v>
      </c>
      <c r="B688" s="354" t="s">
        <v>5803</v>
      </c>
      <c r="C688" s="73" t="s">
        <v>5804</v>
      </c>
      <c r="D688" s="70" t="s">
        <v>5805</v>
      </c>
      <c r="E688" s="70" t="s">
        <v>5806</v>
      </c>
      <c r="F688" s="73" t="s">
        <v>146</v>
      </c>
      <c r="G688" s="70"/>
      <c r="H688" s="73">
        <v>2500</v>
      </c>
      <c r="I688" s="73">
        <v>2125</v>
      </c>
      <c r="J688" s="73">
        <v>1806</v>
      </c>
      <c r="K688" s="73" t="s">
        <v>183</v>
      </c>
      <c r="L688" s="73" t="s">
        <v>5807</v>
      </c>
    </row>
    <row r="689" s="104" customFormat="1" ht="42.75" spans="1:12">
      <c r="A689" s="73">
        <v>22</v>
      </c>
      <c r="B689" s="354" t="s">
        <v>5808</v>
      </c>
      <c r="C689" s="73" t="s">
        <v>5809</v>
      </c>
      <c r="D689" s="70" t="s">
        <v>5810</v>
      </c>
      <c r="E689" s="70" t="s">
        <v>5811</v>
      </c>
      <c r="F689" s="73" t="s">
        <v>100</v>
      </c>
      <c r="G689" s="70"/>
      <c r="H689" s="73">
        <v>300</v>
      </c>
      <c r="I689" s="73">
        <v>255</v>
      </c>
      <c r="J689" s="73">
        <v>216</v>
      </c>
      <c r="K689" s="73" t="s">
        <v>183</v>
      </c>
      <c r="L689" s="73" t="s">
        <v>5812</v>
      </c>
    </row>
    <row r="690" s="104" customFormat="1" ht="42.75" spans="1:12">
      <c r="A690" s="73">
        <v>23</v>
      </c>
      <c r="B690" s="354" t="s">
        <v>5813</v>
      </c>
      <c r="C690" s="73" t="s">
        <v>5814</v>
      </c>
      <c r="D690" s="70" t="s">
        <v>5815</v>
      </c>
      <c r="E690" s="70" t="s">
        <v>5811</v>
      </c>
      <c r="F690" s="73" t="s">
        <v>100</v>
      </c>
      <c r="G690" s="70"/>
      <c r="H690" s="73">
        <v>300</v>
      </c>
      <c r="I690" s="73">
        <v>255</v>
      </c>
      <c r="J690" s="73">
        <v>216</v>
      </c>
      <c r="K690" s="73" t="s">
        <v>183</v>
      </c>
      <c r="L690" s="73" t="s">
        <v>5816</v>
      </c>
    </row>
    <row r="691" s="104" customFormat="1" ht="142.5" spans="1:12">
      <c r="A691" s="73">
        <v>24</v>
      </c>
      <c r="B691" s="354" t="s">
        <v>5817</v>
      </c>
      <c r="C691" s="73" t="s">
        <v>5818</v>
      </c>
      <c r="D691" s="70" t="s">
        <v>5819</v>
      </c>
      <c r="E691" s="70" t="s">
        <v>5811</v>
      </c>
      <c r="F691" s="73" t="s">
        <v>100</v>
      </c>
      <c r="G691" s="70"/>
      <c r="H691" s="73">
        <v>450</v>
      </c>
      <c r="I691" s="73">
        <v>382</v>
      </c>
      <c r="J691" s="73">
        <v>324</v>
      </c>
      <c r="K691" s="73" t="s">
        <v>183</v>
      </c>
      <c r="L691" s="73" t="s">
        <v>5820</v>
      </c>
    </row>
    <row r="692" s="104" customFormat="1" ht="57" spans="1:12">
      <c r="A692" s="96">
        <v>25</v>
      </c>
      <c r="B692" s="354" t="s">
        <v>5821</v>
      </c>
      <c r="C692" s="73" t="s">
        <v>5822</v>
      </c>
      <c r="D692" s="70" t="s">
        <v>5823</v>
      </c>
      <c r="E692" s="70" t="s">
        <v>5824</v>
      </c>
      <c r="F692" s="73" t="s">
        <v>100</v>
      </c>
      <c r="G692" s="70"/>
      <c r="H692" s="73">
        <v>1600</v>
      </c>
      <c r="I692" s="73">
        <v>1360</v>
      </c>
      <c r="J692" s="73">
        <v>1156</v>
      </c>
      <c r="K692" s="73" t="s">
        <v>183</v>
      </c>
      <c r="L692" s="96" t="s">
        <v>5825</v>
      </c>
    </row>
    <row r="693" s="104" customFormat="1" ht="28.5" spans="1:12">
      <c r="A693" s="98"/>
      <c r="B693" s="354" t="s">
        <v>5826</v>
      </c>
      <c r="C693" s="73" t="s">
        <v>5827</v>
      </c>
      <c r="D693" s="70"/>
      <c r="E693" s="70"/>
      <c r="F693" s="73" t="s">
        <v>100</v>
      </c>
      <c r="G693" s="70"/>
      <c r="H693" s="73">
        <v>480</v>
      </c>
      <c r="I693" s="73">
        <v>408</v>
      </c>
      <c r="J693" s="73">
        <v>346</v>
      </c>
      <c r="K693" s="73" t="s">
        <v>183</v>
      </c>
      <c r="L693" s="98"/>
    </row>
    <row r="694" s="104" customFormat="1" ht="42.75" spans="1:12">
      <c r="A694" s="96">
        <v>26</v>
      </c>
      <c r="B694" s="354" t="s">
        <v>5828</v>
      </c>
      <c r="C694" s="73" t="s">
        <v>5829</v>
      </c>
      <c r="D694" s="70" t="s">
        <v>5830</v>
      </c>
      <c r="E694" s="70" t="s">
        <v>5831</v>
      </c>
      <c r="F694" s="73" t="s">
        <v>100</v>
      </c>
      <c r="G694" s="70"/>
      <c r="H694" s="73">
        <v>1600</v>
      </c>
      <c r="I694" s="73">
        <v>1360</v>
      </c>
      <c r="J694" s="73">
        <v>1156</v>
      </c>
      <c r="K694" s="73" t="s">
        <v>194</v>
      </c>
      <c r="L694" s="96"/>
    </row>
    <row r="695" s="104" customFormat="1" ht="28.5" spans="1:12">
      <c r="A695" s="98"/>
      <c r="B695" s="354" t="s">
        <v>5832</v>
      </c>
      <c r="C695" s="73" t="s">
        <v>5833</v>
      </c>
      <c r="D695" s="70"/>
      <c r="E695" s="70"/>
      <c r="F695" s="73" t="s">
        <v>100</v>
      </c>
      <c r="G695" s="70"/>
      <c r="H695" s="73">
        <v>480</v>
      </c>
      <c r="I695" s="73">
        <v>408</v>
      </c>
      <c r="J695" s="73">
        <v>346</v>
      </c>
      <c r="K695" s="73" t="s">
        <v>194</v>
      </c>
      <c r="L695" s="98"/>
    </row>
    <row r="696" s="104" customFormat="1" ht="42.75" spans="1:12">
      <c r="A696" s="96">
        <v>27</v>
      </c>
      <c r="B696" s="354" t="s">
        <v>5834</v>
      </c>
      <c r="C696" s="73" t="s">
        <v>5835</v>
      </c>
      <c r="D696" s="70" t="s">
        <v>5836</v>
      </c>
      <c r="E696" s="70" t="s">
        <v>5837</v>
      </c>
      <c r="F696" s="73" t="s">
        <v>100</v>
      </c>
      <c r="G696" s="70"/>
      <c r="H696" s="73">
        <v>1400</v>
      </c>
      <c r="I696" s="73">
        <v>1190</v>
      </c>
      <c r="J696" s="73">
        <v>1011</v>
      </c>
      <c r="K696" s="73" t="s">
        <v>194</v>
      </c>
      <c r="L696" s="96"/>
    </row>
    <row r="697" s="104" customFormat="1" ht="28.5" spans="1:12">
      <c r="A697" s="97"/>
      <c r="B697" s="354" t="s">
        <v>5838</v>
      </c>
      <c r="C697" s="96" t="s">
        <v>5839</v>
      </c>
      <c r="D697" s="93"/>
      <c r="E697" s="93"/>
      <c r="F697" s="73" t="s">
        <v>100</v>
      </c>
      <c r="G697" s="129"/>
      <c r="H697" s="73">
        <v>420</v>
      </c>
      <c r="I697" s="73">
        <v>357</v>
      </c>
      <c r="J697" s="73">
        <v>303</v>
      </c>
      <c r="K697" s="73" t="s">
        <v>194</v>
      </c>
      <c r="L697" s="98"/>
    </row>
    <row r="698" s="104" customFormat="1" ht="42.75" spans="1:12">
      <c r="A698" s="96">
        <v>28</v>
      </c>
      <c r="B698" s="354" t="s">
        <v>5840</v>
      </c>
      <c r="C698" s="96" t="s">
        <v>5841</v>
      </c>
      <c r="D698" s="93" t="s">
        <v>5842</v>
      </c>
      <c r="E698" s="93" t="s">
        <v>5843</v>
      </c>
      <c r="F698" s="96" t="s">
        <v>100</v>
      </c>
      <c r="G698" s="129"/>
      <c r="H698" s="73">
        <v>1400</v>
      </c>
      <c r="I698" s="73">
        <v>1190</v>
      </c>
      <c r="J698" s="73">
        <v>1011</v>
      </c>
      <c r="K698" s="73" t="s">
        <v>183</v>
      </c>
      <c r="L698" s="96" t="s">
        <v>5844</v>
      </c>
    </row>
    <row r="699" s="104" customFormat="1" ht="28.5" spans="1:12">
      <c r="A699" s="98"/>
      <c r="B699" s="354" t="s">
        <v>5845</v>
      </c>
      <c r="C699" s="73" t="s">
        <v>5846</v>
      </c>
      <c r="D699" s="70"/>
      <c r="E699" s="70"/>
      <c r="F699" s="73" t="s">
        <v>100</v>
      </c>
      <c r="G699" s="70"/>
      <c r="H699" s="73">
        <v>420</v>
      </c>
      <c r="I699" s="73">
        <v>357</v>
      </c>
      <c r="J699" s="73">
        <v>303</v>
      </c>
      <c r="K699" s="73" t="s">
        <v>183</v>
      </c>
      <c r="L699" s="98"/>
    </row>
    <row r="700" s="104" customFormat="1" ht="42.75" spans="1:12">
      <c r="A700" s="96">
        <v>29</v>
      </c>
      <c r="B700" s="354" t="s">
        <v>5847</v>
      </c>
      <c r="C700" s="73" t="s">
        <v>5848</v>
      </c>
      <c r="D700" s="70" t="s">
        <v>5849</v>
      </c>
      <c r="E700" s="70" t="s">
        <v>5850</v>
      </c>
      <c r="F700" s="73" t="s">
        <v>100</v>
      </c>
      <c r="G700" s="70"/>
      <c r="H700" s="73">
        <v>1600</v>
      </c>
      <c r="I700" s="73">
        <v>1360</v>
      </c>
      <c r="J700" s="73">
        <v>1156</v>
      </c>
      <c r="K700" s="73" t="s">
        <v>194</v>
      </c>
      <c r="L700" s="96"/>
    </row>
    <row r="701" s="104" customFormat="1" ht="28.5" spans="1:12">
      <c r="A701" s="98"/>
      <c r="B701" s="354" t="s">
        <v>5851</v>
      </c>
      <c r="C701" s="73" t="s">
        <v>5852</v>
      </c>
      <c r="D701" s="70"/>
      <c r="E701" s="70"/>
      <c r="F701" s="73" t="s">
        <v>100</v>
      </c>
      <c r="G701" s="70"/>
      <c r="H701" s="73">
        <v>480</v>
      </c>
      <c r="I701" s="73">
        <v>408</v>
      </c>
      <c r="J701" s="73">
        <v>346</v>
      </c>
      <c r="K701" s="73" t="s">
        <v>194</v>
      </c>
      <c r="L701" s="98"/>
    </row>
    <row r="702" s="104" customFormat="1" ht="42.75" spans="1:12">
      <c r="A702" s="96">
        <v>30</v>
      </c>
      <c r="B702" s="354" t="s">
        <v>5853</v>
      </c>
      <c r="C702" s="73" t="s">
        <v>5854</v>
      </c>
      <c r="D702" s="70" t="s">
        <v>5855</v>
      </c>
      <c r="E702" s="70" t="s">
        <v>5856</v>
      </c>
      <c r="F702" s="73" t="s">
        <v>100</v>
      </c>
      <c r="G702" s="70"/>
      <c r="H702" s="73">
        <v>700</v>
      </c>
      <c r="I702" s="73">
        <v>595</v>
      </c>
      <c r="J702" s="73">
        <v>505</v>
      </c>
      <c r="K702" s="73" t="s">
        <v>183</v>
      </c>
      <c r="L702" s="96" t="s">
        <v>5857</v>
      </c>
    </row>
    <row r="703" s="104" customFormat="1" ht="28.5" spans="1:12">
      <c r="A703" s="98"/>
      <c r="B703" s="354" t="s">
        <v>5858</v>
      </c>
      <c r="C703" s="73" t="s">
        <v>5859</v>
      </c>
      <c r="D703" s="70"/>
      <c r="E703" s="70"/>
      <c r="F703" s="73" t="s">
        <v>100</v>
      </c>
      <c r="G703" s="70"/>
      <c r="H703" s="73">
        <v>210</v>
      </c>
      <c r="I703" s="73">
        <v>178</v>
      </c>
      <c r="J703" s="73">
        <v>151</v>
      </c>
      <c r="K703" s="73" t="s">
        <v>183</v>
      </c>
      <c r="L703" s="98"/>
    </row>
    <row r="704" s="104" customFormat="1" ht="42.75" spans="1:12">
      <c r="A704" s="96">
        <v>31</v>
      </c>
      <c r="B704" s="354" t="s">
        <v>5860</v>
      </c>
      <c r="C704" s="73" t="s">
        <v>5861</v>
      </c>
      <c r="D704" s="70" t="s">
        <v>5862</v>
      </c>
      <c r="E704" s="70" t="s">
        <v>5863</v>
      </c>
      <c r="F704" s="73" t="s">
        <v>100</v>
      </c>
      <c r="G704" s="70"/>
      <c r="H704" s="73">
        <v>4200</v>
      </c>
      <c r="I704" s="73">
        <v>3570</v>
      </c>
      <c r="J704" s="73">
        <v>3034</v>
      </c>
      <c r="K704" s="73" t="s">
        <v>183</v>
      </c>
      <c r="L704" s="96" t="s">
        <v>5864</v>
      </c>
    </row>
    <row r="705" s="104" customFormat="1" ht="28.5" spans="1:12">
      <c r="A705" s="98"/>
      <c r="B705" s="354" t="s">
        <v>5865</v>
      </c>
      <c r="C705" s="73" t="s">
        <v>5866</v>
      </c>
      <c r="D705" s="70"/>
      <c r="E705" s="70"/>
      <c r="F705" s="73" t="s">
        <v>100</v>
      </c>
      <c r="G705" s="70"/>
      <c r="H705" s="73">
        <v>1260</v>
      </c>
      <c r="I705" s="73">
        <v>1071</v>
      </c>
      <c r="J705" s="73">
        <v>910</v>
      </c>
      <c r="K705" s="73" t="s">
        <v>183</v>
      </c>
      <c r="L705" s="98"/>
    </row>
    <row r="706" s="104" customFormat="1" ht="42.75" spans="1:12">
      <c r="A706" s="96">
        <v>32</v>
      </c>
      <c r="B706" s="354" t="s">
        <v>5867</v>
      </c>
      <c r="C706" s="73" t="s">
        <v>5868</v>
      </c>
      <c r="D706" s="70" t="s">
        <v>5869</v>
      </c>
      <c r="E706" s="70" t="s">
        <v>5863</v>
      </c>
      <c r="F706" s="73" t="s">
        <v>100</v>
      </c>
      <c r="G706" s="70"/>
      <c r="H706" s="73">
        <v>4900</v>
      </c>
      <c r="I706" s="73">
        <v>4165</v>
      </c>
      <c r="J706" s="73">
        <v>3540</v>
      </c>
      <c r="K706" s="73" t="s">
        <v>183</v>
      </c>
      <c r="L706" s="96" t="s">
        <v>5870</v>
      </c>
    </row>
    <row r="707" s="104" customFormat="1" ht="28.5" spans="1:12">
      <c r="A707" s="98"/>
      <c r="B707" s="354" t="s">
        <v>5871</v>
      </c>
      <c r="C707" s="95" t="s">
        <v>5872</v>
      </c>
      <c r="D707" s="70"/>
      <c r="E707" s="70"/>
      <c r="F707" s="73" t="s">
        <v>100</v>
      </c>
      <c r="G707" s="70"/>
      <c r="H707" s="73">
        <v>1470</v>
      </c>
      <c r="I707" s="73">
        <v>1249</v>
      </c>
      <c r="J707" s="84">
        <v>1061</v>
      </c>
      <c r="K707" s="73" t="s">
        <v>183</v>
      </c>
      <c r="L707" s="98"/>
    </row>
    <row r="708" s="104" customFormat="1" ht="42.75" spans="1:12">
      <c r="A708" s="96">
        <v>33</v>
      </c>
      <c r="B708" s="354" t="s">
        <v>5873</v>
      </c>
      <c r="C708" s="95" t="s">
        <v>5874</v>
      </c>
      <c r="D708" s="70" t="s">
        <v>5875</v>
      </c>
      <c r="E708" s="70" t="s">
        <v>5876</v>
      </c>
      <c r="F708" s="73" t="s">
        <v>100</v>
      </c>
      <c r="G708" s="70"/>
      <c r="H708" s="73">
        <v>1500</v>
      </c>
      <c r="I708" s="73">
        <v>1275</v>
      </c>
      <c r="J708" s="84">
        <v>1083</v>
      </c>
      <c r="K708" s="73" t="s">
        <v>441</v>
      </c>
      <c r="L708" s="96" t="s">
        <v>5877</v>
      </c>
    </row>
    <row r="709" s="104" customFormat="1" ht="28.5" spans="1:12">
      <c r="A709" s="98"/>
      <c r="B709" s="354" t="s">
        <v>5878</v>
      </c>
      <c r="C709" s="73" t="s">
        <v>5879</v>
      </c>
      <c r="D709" s="70"/>
      <c r="E709" s="70"/>
      <c r="F709" s="73" t="s">
        <v>100</v>
      </c>
      <c r="G709" s="70"/>
      <c r="H709" s="73">
        <v>450</v>
      </c>
      <c r="I709" s="73">
        <v>382</v>
      </c>
      <c r="J709" s="108">
        <v>324</v>
      </c>
      <c r="K709" s="73" t="s">
        <v>441</v>
      </c>
      <c r="L709" s="98"/>
    </row>
    <row r="710" s="104" customFormat="1" ht="57" spans="1:12">
      <c r="A710" s="96">
        <v>34</v>
      </c>
      <c r="B710" s="354" t="s">
        <v>5880</v>
      </c>
      <c r="C710" s="73" t="s">
        <v>5881</v>
      </c>
      <c r="D710" s="70" t="s">
        <v>5882</v>
      </c>
      <c r="E710" s="70" t="s">
        <v>5876</v>
      </c>
      <c r="F710" s="73" t="s">
        <v>100</v>
      </c>
      <c r="G710" s="70" t="s">
        <v>5883</v>
      </c>
      <c r="H710" s="73">
        <v>2000</v>
      </c>
      <c r="I710" s="73">
        <v>1700</v>
      </c>
      <c r="J710" s="73">
        <v>1445</v>
      </c>
      <c r="K710" s="73" t="s">
        <v>183</v>
      </c>
      <c r="L710" s="96" t="s">
        <v>5884</v>
      </c>
    </row>
    <row r="711" s="104" customFormat="1" ht="28.5" spans="1:12">
      <c r="A711" s="98"/>
      <c r="B711" s="354" t="s">
        <v>5885</v>
      </c>
      <c r="C711" s="73" t="s">
        <v>5886</v>
      </c>
      <c r="D711" s="70"/>
      <c r="E711" s="70"/>
      <c r="F711" s="73" t="s">
        <v>100</v>
      </c>
      <c r="G711" s="70"/>
      <c r="H711" s="73">
        <v>600</v>
      </c>
      <c r="I711" s="73">
        <v>510</v>
      </c>
      <c r="J711" s="73">
        <v>433</v>
      </c>
      <c r="K711" s="73" t="s">
        <v>183</v>
      </c>
      <c r="L711" s="98"/>
    </row>
    <row r="712" s="104" customFormat="1" ht="42.75" spans="1:12">
      <c r="A712" s="96">
        <v>35</v>
      </c>
      <c r="B712" s="354" t="s">
        <v>5887</v>
      </c>
      <c r="C712" s="73" t="s">
        <v>5888</v>
      </c>
      <c r="D712" s="70" t="s">
        <v>5889</v>
      </c>
      <c r="E712" s="70" t="s">
        <v>2313</v>
      </c>
      <c r="F712" s="73" t="s">
        <v>100</v>
      </c>
      <c r="G712" s="70"/>
      <c r="H712" s="73">
        <v>2000</v>
      </c>
      <c r="I712" s="73">
        <v>1700</v>
      </c>
      <c r="J712" s="73">
        <v>1445</v>
      </c>
      <c r="K712" s="73" t="s">
        <v>441</v>
      </c>
      <c r="L712" s="96" t="s">
        <v>5890</v>
      </c>
    </row>
    <row r="713" s="104" customFormat="1" ht="28.5" spans="1:12">
      <c r="A713" s="98"/>
      <c r="B713" s="354" t="s">
        <v>5891</v>
      </c>
      <c r="C713" s="73" t="s">
        <v>5892</v>
      </c>
      <c r="D713" s="70"/>
      <c r="E713" s="70"/>
      <c r="F713" s="73" t="s">
        <v>100</v>
      </c>
      <c r="G713" s="70"/>
      <c r="H713" s="73">
        <v>600</v>
      </c>
      <c r="I713" s="73">
        <v>510</v>
      </c>
      <c r="J713" s="73">
        <v>433</v>
      </c>
      <c r="K713" s="73" t="s">
        <v>441</v>
      </c>
      <c r="L713" s="98"/>
    </row>
    <row r="714" s="104" customFormat="1" ht="42.75" spans="1:12">
      <c r="A714" s="96">
        <v>36</v>
      </c>
      <c r="B714" s="354" t="s">
        <v>5893</v>
      </c>
      <c r="C714" s="73" t="s">
        <v>5894</v>
      </c>
      <c r="D714" s="70" t="s">
        <v>5895</v>
      </c>
      <c r="E714" s="70" t="s">
        <v>2313</v>
      </c>
      <c r="F714" s="73" t="s">
        <v>100</v>
      </c>
      <c r="G714" s="70"/>
      <c r="H714" s="73">
        <v>2000</v>
      </c>
      <c r="I714" s="73">
        <v>1700</v>
      </c>
      <c r="J714" s="73">
        <v>1445</v>
      </c>
      <c r="K714" s="73" t="s">
        <v>183</v>
      </c>
      <c r="L714" s="96" t="s">
        <v>5870</v>
      </c>
    </row>
    <row r="715" s="104" customFormat="1" ht="28.5" spans="1:12">
      <c r="A715" s="98"/>
      <c r="B715" s="354" t="s">
        <v>5896</v>
      </c>
      <c r="C715" s="73" t="s">
        <v>5897</v>
      </c>
      <c r="D715" s="70"/>
      <c r="E715" s="70"/>
      <c r="F715" s="73" t="s">
        <v>100</v>
      </c>
      <c r="G715" s="70"/>
      <c r="H715" s="73">
        <v>600</v>
      </c>
      <c r="I715" s="73">
        <v>510</v>
      </c>
      <c r="J715" s="73">
        <v>433</v>
      </c>
      <c r="K715" s="73" t="s">
        <v>183</v>
      </c>
      <c r="L715" s="98"/>
    </row>
    <row r="716" s="104" customFormat="1" ht="42.75" spans="1:12">
      <c r="A716" s="96">
        <v>37</v>
      </c>
      <c r="B716" s="354" t="s">
        <v>5898</v>
      </c>
      <c r="C716" s="73" t="s">
        <v>5899</v>
      </c>
      <c r="D716" s="70" t="s">
        <v>5900</v>
      </c>
      <c r="E716" s="70" t="s">
        <v>5901</v>
      </c>
      <c r="F716" s="73" t="s">
        <v>100</v>
      </c>
      <c r="G716" s="70" t="s">
        <v>3000</v>
      </c>
      <c r="H716" s="73">
        <v>1500</v>
      </c>
      <c r="I716" s="73">
        <v>1275</v>
      </c>
      <c r="J716" s="73">
        <v>1083</v>
      </c>
      <c r="K716" s="73" t="s">
        <v>441</v>
      </c>
      <c r="L716" s="96" t="s">
        <v>5902</v>
      </c>
    </row>
    <row r="717" s="104" customFormat="1" ht="28.5" spans="1:12">
      <c r="A717" s="98"/>
      <c r="B717" s="354" t="s">
        <v>5903</v>
      </c>
      <c r="C717" s="73" t="s">
        <v>5904</v>
      </c>
      <c r="D717" s="70"/>
      <c r="E717" s="70"/>
      <c r="F717" s="73" t="s">
        <v>100</v>
      </c>
      <c r="G717" s="70"/>
      <c r="H717" s="73">
        <v>450</v>
      </c>
      <c r="I717" s="73">
        <v>382</v>
      </c>
      <c r="J717" s="73">
        <v>324</v>
      </c>
      <c r="K717" s="73" t="s">
        <v>441</v>
      </c>
      <c r="L717" s="98"/>
    </row>
    <row r="718" s="104" customFormat="1" ht="42.75" spans="1:12">
      <c r="A718" s="96">
        <v>38</v>
      </c>
      <c r="B718" s="354" t="s">
        <v>5905</v>
      </c>
      <c r="C718" s="73" t="s">
        <v>5906</v>
      </c>
      <c r="D718" s="70" t="s">
        <v>5907</v>
      </c>
      <c r="E718" s="70" t="s">
        <v>5908</v>
      </c>
      <c r="F718" s="73" t="s">
        <v>100</v>
      </c>
      <c r="G718" s="70" t="s">
        <v>5909</v>
      </c>
      <c r="H718" s="73">
        <v>1800</v>
      </c>
      <c r="I718" s="73">
        <v>1530</v>
      </c>
      <c r="J718" s="73">
        <v>1300</v>
      </c>
      <c r="K718" s="73" t="s">
        <v>441</v>
      </c>
      <c r="L718" s="96" t="s">
        <v>5910</v>
      </c>
    </row>
    <row r="719" s="104" customFormat="1" ht="28.5" spans="1:12">
      <c r="A719" s="98"/>
      <c r="B719" s="354" t="s">
        <v>5911</v>
      </c>
      <c r="C719" s="73" t="s">
        <v>5912</v>
      </c>
      <c r="D719" s="70"/>
      <c r="E719" s="70"/>
      <c r="F719" s="73" t="s">
        <v>100</v>
      </c>
      <c r="G719" s="70"/>
      <c r="H719" s="73">
        <v>540</v>
      </c>
      <c r="I719" s="73">
        <v>459</v>
      </c>
      <c r="J719" s="73">
        <v>390</v>
      </c>
      <c r="K719" s="73" t="s">
        <v>441</v>
      </c>
      <c r="L719" s="98"/>
    </row>
    <row r="720" s="104" customFormat="1" ht="42.75" spans="1:12">
      <c r="A720" s="96">
        <v>39</v>
      </c>
      <c r="B720" s="354" t="s">
        <v>5913</v>
      </c>
      <c r="C720" s="73" t="s">
        <v>5914</v>
      </c>
      <c r="D720" s="70" t="s">
        <v>5915</v>
      </c>
      <c r="E720" s="70" t="s">
        <v>2313</v>
      </c>
      <c r="F720" s="73" t="s">
        <v>146</v>
      </c>
      <c r="G720" s="70"/>
      <c r="H720" s="73">
        <v>3000</v>
      </c>
      <c r="I720" s="73">
        <v>2550</v>
      </c>
      <c r="J720" s="73">
        <v>2167</v>
      </c>
      <c r="K720" s="73" t="s">
        <v>441</v>
      </c>
      <c r="L720" s="96" t="s">
        <v>5916</v>
      </c>
    </row>
    <row r="721" s="104" customFormat="1" ht="28.5" spans="1:12">
      <c r="A721" s="98"/>
      <c r="B721" s="354" t="s">
        <v>5917</v>
      </c>
      <c r="C721" s="73" t="s">
        <v>5918</v>
      </c>
      <c r="D721" s="70"/>
      <c r="E721" s="70"/>
      <c r="F721" s="73" t="s">
        <v>146</v>
      </c>
      <c r="G721" s="70"/>
      <c r="H721" s="73">
        <v>900</v>
      </c>
      <c r="I721" s="73">
        <v>765</v>
      </c>
      <c r="J721" s="73">
        <v>650</v>
      </c>
      <c r="K721" s="73" t="s">
        <v>441</v>
      </c>
      <c r="L721" s="98"/>
    </row>
    <row r="722" s="104" customFormat="1" ht="42.75" spans="1:12">
      <c r="A722" s="96">
        <v>40</v>
      </c>
      <c r="B722" s="354" t="s">
        <v>5919</v>
      </c>
      <c r="C722" s="73" t="s">
        <v>5920</v>
      </c>
      <c r="D722" s="70" t="s">
        <v>5921</v>
      </c>
      <c r="E722" s="70" t="s">
        <v>2313</v>
      </c>
      <c r="F722" s="73" t="s">
        <v>146</v>
      </c>
      <c r="G722" s="70"/>
      <c r="H722" s="73">
        <v>6000</v>
      </c>
      <c r="I722" s="73">
        <v>5100</v>
      </c>
      <c r="J722" s="73">
        <v>4335</v>
      </c>
      <c r="K722" s="73" t="s">
        <v>441</v>
      </c>
      <c r="L722" s="96" t="s">
        <v>5922</v>
      </c>
    </row>
    <row r="723" s="104" customFormat="1" ht="28.5" spans="1:12">
      <c r="A723" s="98"/>
      <c r="B723" s="354" t="s">
        <v>5923</v>
      </c>
      <c r="C723" s="73" t="s">
        <v>5924</v>
      </c>
      <c r="D723" s="70"/>
      <c r="E723" s="70"/>
      <c r="F723" s="73" t="s">
        <v>146</v>
      </c>
      <c r="G723" s="70"/>
      <c r="H723" s="73">
        <v>1800</v>
      </c>
      <c r="I723" s="73">
        <v>1530</v>
      </c>
      <c r="J723" s="73">
        <v>1300</v>
      </c>
      <c r="K723" s="73" t="s">
        <v>441</v>
      </c>
      <c r="L723" s="98"/>
    </row>
    <row r="724" s="104" customFormat="1" ht="71.25" spans="1:12">
      <c r="A724" s="96">
        <v>41</v>
      </c>
      <c r="B724" s="354" t="s">
        <v>5925</v>
      </c>
      <c r="C724" s="73" t="s">
        <v>5926</v>
      </c>
      <c r="D724" s="70" t="s">
        <v>5927</v>
      </c>
      <c r="E724" s="70" t="s">
        <v>2313</v>
      </c>
      <c r="F724" s="73" t="s">
        <v>146</v>
      </c>
      <c r="G724" s="70" t="s">
        <v>5928</v>
      </c>
      <c r="H724" s="73">
        <v>7800</v>
      </c>
      <c r="I724" s="73">
        <v>6630</v>
      </c>
      <c r="J724" s="73">
        <v>5635</v>
      </c>
      <c r="K724" s="73" t="s">
        <v>441</v>
      </c>
      <c r="L724" s="96" t="s">
        <v>5929</v>
      </c>
    </row>
    <row r="725" s="104" customFormat="1" ht="28.5" spans="1:12">
      <c r="A725" s="98"/>
      <c r="B725" s="354" t="s">
        <v>5930</v>
      </c>
      <c r="C725" s="73" t="s">
        <v>5931</v>
      </c>
      <c r="D725" s="70"/>
      <c r="E725" s="70"/>
      <c r="F725" s="73" t="s">
        <v>146</v>
      </c>
      <c r="G725" s="70"/>
      <c r="H725" s="73">
        <v>2340</v>
      </c>
      <c r="I725" s="73">
        <v>1989</v>
      </c>
      <c r="J725" s="73">
        <v>1690</v>
      </c>
      <c r="K725" s="73" t="s">
        <v>441</v>
      </c>
      <c r="L725" s="98"/>
    </row>
    <row r="726" s="104" customFormat="1" ht="42.75" spans="1:12">
      <c r="A726" s="96">
        <v>42</v>
      </c>
      <c r="B726" s="354" t="s">
        <v>5932</v>
      </c>
      <c r="C726" s="73" t="s">
        <v>5933</v>
      </c>
      <c r="D726" s="70" t="s">
        <v>5934</v>
      </c>
      <c r="E726" s="70" t="s">
        <v>2313</v>
      </c>
      <c r="F726" s="73" t="s">
        <v>146</v>
      </c>
      <c r="G726" s="70"/>
      <c r="H726" s="73">
        <v>4600</v>
      </c>
      <c r="I726" s="73">
        <v>3910</v>
      </c>
      <c r="J726" s="73">
        <v>3323</v>
      </c>
      <c r="K726" s="73" t="s">
        <v>441</v>
      </c>
      <c r="L726" s="96" t="s">
        <v>5935</v>
      </c>
    </row>
    <row r="727" s="104" customFormat="1" ht="28.5" spans="1:12">
      <c r="A727" s="98"/>
      <c r="B727" s="354" t="s">
        <v>5936</v>
      </c>
      <c r="C727" s="73" t="s">
        <v>5937</v>
      </c>
      <c r="D727" s="70"/>
      <c r="E727" s="70"/>
      <c r="F727" s="73" t="s">
        <v>146</v>
      </c>
      <c r="G727" s="70"/>
      <c r="H727" s="73">
        <v>1380</v>
      </c>
      <c r="I727" s="73">
        <v>1173</v>
      </c>
      <c r="J727" s="73">
        <v>997</v>
      </c>
      <c r="K727" s="73" t="s">
        <v>441</v>
      </c>
      <c r="L727" s="98"/>
    </row>
    <row r="728" s="104" customFormat="1" ht="85.5" spans="1:12">
      <c r="A728" s="96">
        <v>43</v>
      </c>
      <c r="B728" s="354" t="s">
        <v>5938</v>
      </c>
      <c r="C728" s="73" t="s">
        <v>5939</v>
      </c>
      <c r="D728" s="70" t="s">
        <v>5940</v>
      </c>
      <c r="E728" s="70" t="s">
        <v>2313</v>
      </c>
      <c r="F728" s="73" t="s">
        <v>146</v>
      </c>
      <c r="G728" s="70" t="s">
        <v>5941</v>
      </c>
      <c r="H728" s="73">
        <v>5700</v>
      </c>
      <c r="I728" s="73">
        <v>4845</v>
      </c>
      <c r="J728" s="73">
        <v>4118</v>
      </c>
      <c r="K728" s="73" t="s">
        <v>441</v>
      </c>
      <c r="L728" s="96"/>
    </row>
    <row r="729" s="104" customFormat="1" ht="28.5" spans="1:12">
      <c r="A729" s="98"/>
      <c r="B729" s="354" t="s">
        <v>5942</v>
      </c>
      <c r="C729" s="73" t="s">
        <v>5943</v>
      </c>
      <c r="D729" s="70"/>
      <c r="E729" s="70"/>
      <c r="F729" s="73" t="s">
        <v>146</v>
      </c>
      <c r="G729" s="70"/>
      <c r="H729" s="73">
        <v>1710</v>
      </c>
      <c r="I729" s="73">
        <v>1453</v>
      </c>
      <c r="J729" s="73">
        <v>1235</v>
      </c>
      <c r="K729" s="73" t="s">
        <v>441</v>
      </c>
      <c r="L729" s="98"/>
    </row>
    <row r="730" s="104" customFormat="1" ht="42.75" spans="1:12">
      <c r="A730" s="96">
        <v>44</v>
      </c>
      <c r="B730" s="354" t="s">
        <v>5944</v>
      </c>
      <c r="C730" s="73" t="s">
        <v>5945</v>
      </c>
      <c r="D730" s="70" t="s">
        <v>5946</v>
      </c>
      <c r="E730" s="70" t="s">
        <v>2313</v>
      </c>
      <c r="F730" s="73" t="s">
        <v>146</v>
      </c>
      <c r="G730" s="70"/>
      <c r="H730" s="73">
        <v>3200</v>
      </c>
      <c r="I730" s="73">
        <v>2720</v>
      </c>
      <c r="J730" s="73">
        <v>2312</v>
      </c>
      <c r="K730" s="73" t="s">
        <v>183</v>
      </c>
      <c r="L730" s="96" t="s">
        <v>5947</v>
      </c>
    </row>
    <row r="731" s="104" customFormat="1" ht="28.5" spans="1:12">
      <c r="A731" s="98"/>
      <c r="B731" s="354" t="s">
        <v>5948</v>
      </c>
      <c r="C731" s="73" t="s">
        <v>5949</v>
      </c>
      <c r="D731" s="70"/>
      <c r="E731" s="70"/>
      <c r="F731" s="73" t="s">
        <v>146</v>
      </c>
      <c r="G731" s="70"/>
      <c r="H731" s="73">
        <v>960</v>
      </c>
      <c r="I731" s="73">
        <v>816</v>
      </c>
      <c r="J731" s="73">
        <v>693</v>
      </c>
      <c r="K731" s="73" t="s">
        <v>183</v>
      </c>
      <c r="L731" s="98"/>
    </row>
    <row r="732" s="104" customFormat="1" ht="71.25" spans="1:12">
      <c r="A732" s="96">
        <v>45</v>
      </c>
      <c r="B732" s="354" t="s">
        <v>5950</v>
      </c>
      <c r="C732" s="73" t="s">
        <v>5951</v>
      </c>
      <c r="D732" s="70" t="s">
        <v>5952</v>
      </c>
      <c r="E732" s="70" t="s">
        <v>2313</v>
      </c>
      <c r="F732" s="73" t="s">
        <v>146</v>
      </c>
      <c r="G732" s="70" t="s">
        <v>5953</v>
      </c>
      <c r="H732" s="73">
        <v>3500</v>
      </c>
      <c r="I732" s="73">
        <v>2975</v>
      </c>
      <c r="J732" s="73">
        <v>2528</v>
      </c>
      <c r="K732" s="73" t="s">
        <v>183</v>
      </c>
      <c r="L732" s="96" t="s">
        <v>5954</v>
      </c>
    </row>
    <row r="733" s="104" customFormat="1" ht="28.5" spans="1:12">
      <c r="A733" s="98"/>
      <c r="B733" s="354" t="s">
        <v>5955</v>
      </c>
      <c r="C733" s="73" t="s">
        <v>5956</v>
      </c>
      <c r="D733" s="70"/>
      <c r="E733" s="70"/>
      <c r="F733" s="73" t="s">
        <v>146</v>
      </c>
      <c r="G733" s="70"/>
      <c r="H733" s="73">
        <v>1050</v>
      </c>
      <c r="I733" s="73">
        <v>892</v>
      </c>
      <c r="J733" s="73">
        <v>758</v>
      </c>
      <c r="K733" s="73" t="s">
        <v>183</v>
      </c>
      <c r="L733" s="98"/>
    </row>
    <row r="734" s="104" customFormat="1" ht="42.75" spans="1:12">
      <c r="A734" s="96">
        <v>46</v>
      </c>
      <c r="B734" s="354" t="s">
        <v>5957</v>
      </c>
      <c r="C734" s="73" t="s">
        <v>5958</v>
      </c>
      <c r="D734" s="70" t="s">
        <v>5959</v>
      </c>
      <c r="E734" s="70" t="s">
        <v>2613</v>
      </c>
      <c r="F734" s="73" t="s">
        <v>146</v>
      </c>
      <c r="G734" s="70"/>
      <c r="H734" s="73">
        <v>2550</v>
      </c>
      <c r="I734" s="73">
        <v>2167</v>
      </c>
      <c r="J734" s="73">
        <v>1841</v>
      </c>
      <c r="K734" s="73" t="s">
        <v>441</v>
      </c>
      <c r="L734" s="96" t="s">
        <v>5960</v>
      </c>
    </row>
    <row r="735" s="104" customFormat="1" spans="1:12">
      <c r="A735" s="98"/>
      <c r="B735" s="354" t="s">
        <v>5961</v>
      </c>
      <c r="C735" s="73" t="s">
        <v>5962</v>
      </c>
      <c r="D735" s="70"/>
      <c r="E735" s="70"/>
      <c r="F735" s="73" t="s">
        <v>146</v>
      </c>
      <c r="G735" s="70"/>
      <c r="H735" s="73">
        <v>765</v>
      </c>
      <c r="I735" s="73">
        <v>650</v>
      </c>
      <c r="J735" s="73">
        <v>552</v>
      </c>
      <c r="K735" s="73" t="s">
        <v>441</v>
      </c>
      <c r="L735" s="98"/>
    </row>
    <row r="736" s="104" customFormat="1" ht="42.75" spans="1:12">
      <c r="A736" s="96">
        <v>47</v>
      </c>
      <c r="B736" s="354" t="s">
        <v>5963</v>
      </c>
      <c r="C736" s="73" t="s">
        <v>5964</v>
      </c>
      <c r="D736" s="70" t="s">
        <v>5965</v>
      </c>
      <c r="E736" s="70" t="s">
        <v>2313</v>
      </c>
      <c r="F736" s="73" t="s">
        <v>100</v>
      </c>
      <c r="G736" s="70"/>
      <c r="H736" s="73">
        <v>3500</v>
      </c>
      <c r="I736" s="73">
        <v>2975</v>
      </c>
      <c r="J736" s="73">
        <v>2528</v>
      </c>
      <c r="K736" s="73" t="s">
        <v>183</v>
      </c>
      <c r="L736" s="96" t="s">
        <v>5966</v>
      </c>
    </row>
    <row r="737" s="104" customFormat="1" ht="28.5" spans="1:12">
      <c r="A737" s="98"/>
      <c r="B737" s="354" t="s">
        <v>5967</v>
      </c>
      <c r="C737" s="73" t="s">
        <v>5968</v>
      </c>
      <c r="D737" s="70"/>
      <c r="E737" s="70"/>
      <c r="F737" s="73" t="s">
        <v>100</v>
      </c>
      <c r="G737" s="70"/>
      <c r="H737" s="73">
        <v>1050</v>
      </c>
      <c r="I737" s="73">
        <v>892</v>
      </c>
      <c r="J737" s="73">
        <v>758</v>
      </c>
      <c r="K737" s="73" t="s">
        <v>183</v>
      </c>
      <c r="L737" s="98"/>
    </row>
    <row r="738" s="104" customFormat="1" ht="42.75" spans="1:12">
      <c r="A738" s="96">
        <v>48</v>
      </c>
      <c r="B738" s="354" t="s">
        <v>5969</v>
      </c>
      <c r="C738" s="73" t="s">
        <v>5970</v>
      </c>
      <c r="D738" s="70" t="s">
        <v>5971</v>
      </c>
      <c r="E738" s="70" t="s">
        <v>5972</v>
      </c>
      <c r="F738" s="73" t="s">
        <v>100</v>
      </c>
      <c r="G738" s="70"/>
      <c r="H738" s="73">
        <v>1800</v>
      </c>
      <c r="I738" s="73">
        <v>1530</v>
      </c>
      <c r="J738" s="73">
        <v>1300</v>
      </c>
      <c r="K738" s="73" t="s">
        <v>441</v>
      </c>
      <c r="L738" s="96" t="s">
        <v>5973</v>
      </c>
    </row>
    <row r="739" s="104" customFormat="1" ht="28.5" spans="1:12">
      <c r="A739" s="98"/>
      <c r="B739" s="354" t="s">
        <v>5974</v>
      </c>
      <c r="C739" s="73" t="s">
        <v>5975</v>
      </c>
      <c r="D739" s="70"/>
      <c r="E739" s="70"/>
      <c r="F739" s="73" t="s">
        <v>100</v>
      </c>
      <c r="G739" s="70"/>
      <c r="H739" s="73">
        <v>540</v>
      </c>
      <c r="I739" s="73">
        <v>459</v>
      </c>
      <c r="J739" s="73">
        <v>390</v>
      </c>
      <c r="K739" s="73" t="s">
        <v>441</v>
      </c>
      <c r="L739" s="98"/>
    </row>
    <row r="740" s="104" customFormat="1" ht="42.75" spans="1:12">
      <c r="A740" s="96">
        <v>49</v>
      </c>
      <c r="B740" s="354" t="s">
        <v>5976</v>
      </c>
      <c r="C740" s="73" t="s">
        <v>5977</v>
      </c>
      <c r="D740" s="70" t="s">
        <v>5978</v>
      </c>
      <c r="E740" s="70" t="s">
        <v>5979</v>
      </c>
      <c r="F740" s="73" t="s">
        <v>100</v>
      </c>
      <c r="G740" s="70"/>
      <c r="H740" s="73">
        <v>1800</v>
      </c>
      <c r="I740" s="73">
        <v>1530</v>
      </c>
      <c r="J740" s="73">
        <v>1300</v>
      </c>
      <c r="K740" s="73" t="s">
        <v>441</v>
      </c>
      <c r="L740" s="96" t="s">
        <v>5980</v>
      </c>
    </row>
    <row r="741" s="104" customFormat="1" ht="28.5" spans="1:12">
      <c r="A741" s="98"/>
      <c r="B741" s="354" t="s">
        <v>5981</v>
      </c>
      <c r="C741" s="73" t="s">
        <v>5982</v>
      </c>
      <c r="D741" s="70"/>
      <c r="E741" s="70"/>
      <c r="F741" s="73" t="s">
        <v>100</v>
      </c>
      <c r="G741" s="70"/>
      <c r="H741" s="73">
        <v>540</v>
      </c>
      <c r="I741" s="73">
        <v>459</v>
      </c>
      <c r="J741" s="73">
        <v>390</v>
      </c>
      <c r="K741" s="73" t="s">
        <v>441</v>
      </c>
      <c r="L741" s="98"/>
    </row>
    <row r="742" s="104" customFormat="1" ht="57" spans="1:12">
      <c r="A742" s="96">
        <v>50</v>
      </c>
      <c r="B742" s="354" t="s">
        <v>5983</v>
      </c>
      <c r="C742" s="73" t="s">
        <v>5984</v>
      </c>
      <c r="D742" s="70" t="s">
        <v>5985</v>
      </c>
      <c r="E742" s="70" t="s">
        <v>5979</v>
      </c>
      <c r="F742" s="73" t="s">
        <v>100</v>
      </c>
      <c r="G742" s="70" t="s">
        <v>5986</v>
      </c>
      <c r="H742" s="73">
        <v>2300</v>
      </c>
      <c r="I742" s="73">
        <v>1955</v>
      </c>
      <c r="J742" s="73">
        <v>1661</v>
      </c>
      <c r="K742" s="73" t="s">
        <v>194</v>
      </c>
      <c r="L742" s="96"/>
    </row>
    <row r="743" s="104" customFormat="1" ht="28.5" spans="1:12">
      <c r="A743" s="98"/>
      <c r="B743" s="354" t="s">
        <v>5987</v>
      </c>
      <c r="C743" s="73" t="s">
        <v>5988</v>
      </c>
      <c r="D743" s="70"/>
      <c r="E743" s="70"/>
      <c r="F743" s="73" t="s">
        <v>100</v>
      </c>
      <c r="G743" s="70"/>
      <c r="H743" s="73">
        <v>690</v>
      </c>
      <c r="I743" s="73">
        <v>586</v>
      </c>
      <c r="J743" s="73">
        <v>498</v>
      </c>
      <c r="K743" s="73" t="s">
        <v>194</v>
      </c>
      <c r="L743" s="98"/>
    </row>
    <row r="744" s="104" customFormat="1" ht="42.75" spans="1:12">
      <c r="A744" s="96">
        <v>51</v>
      </c>
      <c r="B744" s="354" t="s">
        <v>5989</v>
      </c>
      <c r="C744" s="73" t="s">
        <v>5990</v>
      </c>
      <c r="D744" s="70" t="s">
        <v>5991</v>
      </c>
      <c r="E744" s="70" t="s">
        <v>2566</v>
      </c>
      <c r="F744" s="73" t="s">
        <v>100</v>
      </c>
      <c r="G744" s="70" t="s">
        <v>5992</v>
      </c>
      <c r="H744" s="73">
        <v>2800</v>
      </c>
      <c r="I744" s="73">
        <v>2380</v>
      </c>
      <c r="J744" s="73">
        <v>2023</v>
      </c>
      <c r="K744" s="73" t="s">
        <v>183</v>
      </c>
      <c r="L744" s="96" t="s">
        <v>5993</v>
      </c>
    </row>
    <row r="745" s="104" customFormat="1" ht="28.5" spans="1:12">
      <c r="A745" s="98"/>
      <c r="B745" s="354" t="s">
        <v>5994</v>
      </c>
      <c r="C745" s="73" t="s">
        <v>5995</v>
      </c>
      <c r="D745" s="70"/>
      <c r="E745" s="70"/>
      <c r="F745" s="73" t="s">
        <v>100</v>
      </c>
      <c r="G745" s="70"/>
      <c r="H745" s="73">
        <v>840</v>
      </c>
      <c r="I745" s="73">
        <v>714</v>
      </c>
      <c r="J745" s="73">
        <v>606</v>
      </c>
      <c r="K745" s="73" t="s">
        <v>183</v>
      </c>
      <c r="L745" s="98"/>
    </row>
    <row r="746" s="104" customFormat="1" ht="99.75" spans="1:12">
      <c r="A746" s="96">
        <v>52</v>
      </c>
      <c r="B746" s="354" t="s">
        <v>5996</v>
      </c>
      <c r="C746" s="73" t="s">
        <v>5997</v>
      </c>
      <c r="D746" s="70" t="s">
        <v>5998</v>
      </c>
      <c r="E746" s="70" t="s">
        <v>2566</v>
      </c>
      <c r="F746" s="73" t="s">
        <v>100</v>
      </c>
      <c r="G746" s="70" t="s">
        <v>5999</v>
      </c>
      <c r="H746" s="73">
        <v>3200</v>
      </c>
      <c r="I746" s="73">
        <v>2720</v>
      </c>
      <c r="J746" s="73">
        <v>2312</v>
      </c>
      <c r="K746" s="73" t="s">
        <v>183</v>
      </c>
      <c r="L746" s="96" t="s">
        <v>6000</v>
      </c>
    </row>
    <row r="747" s="104" customFormat="1" ht="28.5" spans="1:12">
      <c r="A747" s="98"/>
      <c r="B747" s="354" t="s">
        <v>6001</v>
      </c>
      <c r="C747" s="73" t="s">
        <v>6002</v>
      </c>
      <c r="D747" s="70"/>
      <c r="E747" s="70"/>
      <c r="F747" s="73" t="s">
        <v>100</v>
      </c>
      <c r="G747" s="70"/>
      <c r="H747" s="73">
        <v>960</v>
      </c>
      <c r="I747" s="73">
        <v>816</v>
      </c>
      <c r="J747" s="73">
        <v>693</v>
      </c>
      <c r="K747" s="73" t="s">
        <v>183</v>
      </c>
      <c r="L747" s="98"/>
    </row>
    <row r="748" s="104" customFormat="1" ht="42.75" spans="1:12">
      <c r="A748" s="96">
        <v>53</v>
      </c>
      <c r="B748" s="354" t="s">
        <v>6003</v>
      </c>
      <c r="C748" s="96" t="s">
        <v>6004</v>
      </c>
      <c r="D748" s="93" t="s">
        <v>6005</v>
      </c>
      <c r="E748" s="93" t="s">
        <v>6006</v>
      </c>
      <c r="F748" s="96" t="s">
        <v>100</v>
      </c>
      <c r="G748" s="93"/>
      <c r="H748" s="96">
        <v>2800</v>
      </c>
      <c r="I748" s="96">
        <v>2380</v>
      </c>
      <c r="J748" s="96">
        <v>2023</v>
      </c>
      <c r="K748" s="73" t="s">
        <v>183</v>
      </c>
      <c r="L748" s="96" t="s">
        <v>6007</v>
      </c>
    </row>
    <row r="749" s="104" customFormat="1" ht="28.5" spans="1:12">
      <c r="A749" s="97"/>
      <c r="B749" s="354" t="s">
        <v>6008</v>
      </c>
      <c r="C749" s="96" t="s">
        <v>6009</v>
      </c>
      <c r="D749" s="93"/>
      <c r="E749" s="93"/>
      <c r="F749" s="96" t="s">
        <v>100</v>
      </c>
      <c r="G749" s="93"/>
      <c r="H749" s="96">
        <v>840</v>
      </c>
      <c r="I749" s="96">
        <v>714</v>
      </c>
      <c r="J749" s="96">
        <v>606</v>
      </c>
      <c r="K749" s="73" t="s">
        <v>183</v>
      </c>
      <c r="L749" s="98"/>
    </row>
    <row r="750" s="104" customFormat="1" ht="57" spans="1:12">
      <c r="A750" s="96">
        <v>54</v>
      </c>
      <c r="B750" s="354" t="s">
        <v>6010</v>
      </c>
      <c r="C750" s="73" t="s">
        <v>6011</v>
      </c>
      <c r="D750" s="70" t="s">
        <v>6012</v>
      </c>
      <c r="E750" s="70" t="s">
        <v>6013</v>
      </c>
      <c r="F750" s="73" t="s">
        <v>100</v>
      </c>
      <c r="G750" s="70" t="s">
        <v>5883</v>
      </c>
      <c r="H750" s="73">
        <v>4000</v>
      </c>
      <c r="I750" s="73">
        <v>3400</v>
      </c>
      <c r="J750" s="73">
        <v>2890</v>
      </c>
      <c r="K750" s="73" t="s">
        <v>183</v>
      </c>
      <c r="L750" s="96" t="s">
        <v>6014</v>
      </c>
    </row>
    <row r="751" s="104" customFormat="1" ht="28.5" spans="1:12">
      <c r="A751" s="98"/>
      <c r="B751" s="354" t="s">
        <v>6015</v>
      </c>
      <c r="C751" s="73" t="s">
        <v>6016</v>
      </c>
      <c r="D751" s="70"/>
      <c r="E751" s="70"/>
      <c r="F751" s="73" t="s">
        <v>100</v>
      </c>
      <c r="G751" s="70"/>
      <c r="H751" s="73">
        <v>1200</v>
      </c>
      <c r="I751" s="73">
        <v>1020</v>
      </c>
      <c r="J751" s="73">
        <v>867</v>
      </c>
      <c r="K751" s="73" t="s">
        <v>183</v>
      </c>
      <c r="L751" s="98"/>
    </row>
    <row r="752" s="104" customFormat="1" ht="42.75" spans="1:12">
      <c r="A752" s="96">
        <v>55</v>
      </c>
      <c r="B752" s="354" t="s">
        <v>6017</v>
      </c>
      <c r="C752" s="73" t="s">
        <v>6018</v>
      </c>
      <c r="D752" s="70" t="s">
        <v>6019</v>
      </c>
      <c r="E752" s="70" t="s">
        <v>6020</v>
      </c>
      <c r="F752" s="73" t="s">
        <v>100</v>
      </c>
      <c r="G752" s="70"/>
      <c r="H752" s="73">
        <v>3500</v>
      </c>
      <c r="I752" s="73">
        <v>2975</v>
      </c>
      <c r="J752" s="73">
        <v>2528</v>
      </c>
      <c r="K752" s="73" t="s">
        <v>183</v>
      </c>
      <c r="L752" s="96" t="s">
        <v>6021</v>
      </c>
    </row>
    <row r="753" s="104" customFormat="1" ht="28.5" spans="1:12">
      <c r="A753" s="98"/>
      <c r="B753" s="354" t="s">
        <v>6022</v>
      </c>
      <c r="C753" s="73" t="s">
        <v>6023</v>
      </c>
      <c r="D753" s="70"/>
      <c r="E753" s="70"/>
      <c r="F753" s="73" t="s">
        <v>100</v>
      </c>
      <c r="G753" s="70"/>
      <c r="H753" s="73">
        <v>1050</v>
      </c>
      <c r="I753" s="73">
        <v>892</v>
      </c>
      <c r="J753" s="73">
        <v>758</v>
      </c>
      <c r="K753" s="73" t="s">
        <v>183</v>
      </c>
      <c r="L753" s="98"/>
    </row>
    <row r="754" s="104" customFormat="1" ht="42.75" spans="1:12">
      <c r="A754" s="96">
        <v>56</v>
      </c>
      <c r="B754" s="354" t="s">
        <v>6024</v>
      </c>
      <c r="C754" s="73" t="s">
        <v>6025</v>
      </c>
      <c r="D754" s="70" t="s">
        <v>6026</v>
      </c>
      <c r="E754" s="70" t="s">
        <v>6027</v>
      </c>
      <c r="F754" s="73" t="s">
        <v>100</v>
      </c>
      <c r="G754" s="70"/>
      <c r="H754" s="73">
        <v>1360</v>
      </c>
      <c r="I754" s="73">
        <v>1156</v>
      </c>
      <c r="J754" s="73">
        <v>982</v>
      </c>
      <c r="K754" s="73" t="s">
        <v>183</v>
      </c>
      <c r="L754" s="96" t="s">
        <v>6028</v>
      </c>
    </row>
    <row r="755" s="104" customFormat="1" ht="28.5" spans="1:12">
      <c r="A755" s="98"/>
      <c r="B755" s="354" t="s">
        <v>6029</v>
      </c>
      <c r="C755" s="73" t="s">
        <v>6030</v>
      </c>
      <c r="D755" s="70"/>
      <c r="E755" s="70"/>
      <c r="F755" s="73" t="s">
        <v>100</v>
      </c>
      <c r="G755" s="70"/>
      <c r="H755" s="73">
        <v>408</v>
      </c>
      <c r="I755" s="73">
        <v>346</v>
      </c>
      <c r="J755" s="73">
        <v>294</v>
      </c>
      <c r="K755" s="73" t="s">
        <v>183</v>
      </c>
      <c r="L755" s="98"/>
    </row>
    <row r="756" s="104" customFormat="1" ht="42.75" spans="1:12">
      <c r="A756" s="96">
        <v>57</v>
      </c>
      <c r="B756" s="354" t="s">
        <v>6031</v>
      </c>
      <c r="C756" s="73" t="s">
        <v>6032</v>
      </c>
      <c r="D756" s="70" t="s">
        <v>6033</v>
      </c>
      <c r="E756" s="70" t="s">
        <v>6034</v>
      </c>
      <c r="F756" s="73" t="s">
        <v>100</v>
      </c>
      <c r="G756" s="70"/>
      <c r="H756" s="73">
        <v>1880</v>
      </c>
      <c r="I756" s="73">
        <v>1598</v>
      </c>
      <c r="J756" s="73">
        <v>1358</v>
      </c>
      <c r="K756" s="73" t="s">
        <v>441</v>
      </c>
      <c r="L756" s="96" t="s">
        <v>6035</v>
      </c>
    </row>
    <row r="757" s="104" customFormat="1" ht="28.5" spans="1:12">
      <c r="A757" s="98"/>
      <c r="B757" s="354" t="s">
        <v>6036</v>
      </c>
      <c r="C757" s="73" t="s">
        <v>6037</v>
      </c>
      <c r="D757" s="70"/>
      <c r="E757" s="70"/>
      <c r="F757" s="73" t="s">
        <v>100</v>
      </c>
      <c r="G757" s="70"/>
      <c r="H757" s="73">
        <v>564</v>
      </c>
      <c r="I757" s="73">
        <v>479</v>
      </c>
      <c r="J757" s="73">
        <v>407</v>
      </c>
      <c r="K757" s="73" t="s">
        <v>441</v>
      </c>
      <c r="L757" s="98"/>
    </row>
    <row r="758" s="104" customFormat="1" ht="42.75" spans="1:12">
      <c r="A758" s="96">
        <v>58</v>
      </c>
      <c r="B758" s="354" t="s">
        <v>6038</v>
      </c>
      <c r="C758" s="73" t="s">
        <v>6039</v>
      </c>
      <c r="D758" s="70" t="s">
        <v>6040</v>
      </c>
      <c r="E758" s="70" t="s">
        <v>2313</v>
      </c>
      <c r="F758" s="73" t="s">
        <v>100</v>
      </c>
      <c r="G758" s="70"/>
      <c r="H758" s="73">
        <v>4500</v>
      </c>
      <c r="I758" s="73">
        <v>3825</v>
      </c>
      <c r="J758" s="73">
        <v>3251</v>
      </c>
      <c r="K758" s="73" t="s">
        <v>183</v>
      </c>
      <c r="L758" s="96" t="s">
        <v>6041</v>
      </c>
    </row>
    <row r="759" s="104" customFormat="1" ht="28.5" spans="1:12">
      <c r="A759" s="98"/>
      <c r="B759" s="354" t="s">
        <v>6042</v>
      </c>
      <c r="C759" s="73" t="s">
        <v>6043</v>
      </c>
      <c r="D759" s="70"/>
      <c r="E759" s="70"/>
      <c r="F759" s="73" t="s">
        <v>100</v>
      </c>
      <c r="G759" s="70"/>
      <c r="H759" s="73">
        <v>1350</v>
      </c>
      <c r="I759" s="73">
        <v>1147</v>
      </c>
      <c r="J759" s="73">
        <v>974</v>
      </c>
      <c r="K759" s="73" t="s">
        <v>183</v>
      </c>
      <c r="L759" s="98"/>
    </row>
    <row r="760" s="104" customFormat="1" ht="57" spans="1:12">
      <c r="A760" s="96">
        <v>59</v>
      </c>
      <c r="B760" s="354" t="s">
        <v>6044</v>
      </c>
      <c r="C760" s="73" t="s">
        <v>6045</v>
      </c>
      <c r="D760" s="70" t="s">
        <v>6046</v>
      </c>
      <c r="E760" s="70" t="s">
        <v>2313</v>
      </c>
      <c r="F760" s="73" t="s">
        <v>100</v>
      </c>
      <c r="G760" s="70" t="s">
        <v>6047</v>
      </c>
      <c r="H760" s="73">
        <v>5000</v>
      </c>
      <c r="I760" s="73">
        <v>4250</v>
      </c>
      <c r="J760" s="73">
        <v>3612</v>
      </c>
      <c r="K760" s="73" t="s">
        <v>183</v>
      </c>
      <c r="L760" s="96" t="s">
        <v>6048</v>
      </c>
    </row>
    <row r="761" s="104" customFormat="1" ht="28.5" spans="1:12">
      <c r="A761" s="98"/>
      <c r="B761" s="354" t="s">
        <v>6049</v>
      </c>
      <c r="C761" s="73" t="s">
        <v>6050</v>
      </c>
      <c r="D761" s="70"/>
      <c r="E761" s="70"/>
      <c r="F761" s="73" t="s">
        <v>100</v>
      </c>
      <c r="G761" s="70"/>
      <c r="H761" s="73">
        <v>1500</v>
      </c>
      <c r="I761" s="73">
        <v>1275</v>
      </c>
      <c r="J761" s="73">
        <v>1083</v>
      </c>
      <c r="K761" s="73" t="s">
        <v>183</v>
      </c>
      <c r="L761" s="98"/>
    </row>
    <row r="762" s="104" customFormat="1" ht="42.75" spans="1:12">
      <c r="A762" s="96">
        <v>60</v>
      </c>
      <c r="B762" s="354" t="s">
        <v>6051</v>
      </c>
      <c r="C762" s="73" t="s">
        <v>6052</v>
      </c>
      <c r="D762" s="70" t="s">
        <v>6053</v>
      </c>
      <c r="E762" s="70" t="s">
        <v>2274</v>
      </c>
      <c r="F762" s="73" t="s">
        <v>100</v>
      </c>
      <c r="G762" s="70"/>
      <c r="H762" s="73">
        <v>900</v>
      </c>
      <c r="I762" s="73">
        <v>765</v>
      </c>
      <c r="J762" s="73">
        <v>650</v>
      </c>
      <c r="K762" s="73" t="s">
        <v>441</v>
      </c>
      <c r="L762" s="96" t="s">
        <v>6054</v>
      </c>
    </row>
    <row r="763" s="104" customFormat="1" ht="28.5" spans="1:12">
      <c r="A763" s="98"/>
      <c r="B763" s="354" t="s">
        <v>6055</v>
      </c>
      <c r="C763" s="73" t="s">
        <v>6056</v>
      </c>
      <c r="D763" s="70"/>
      <c r="E763" s="70"/>
      <c r="F763" s="73" t="s">
        <v>100</v>
      </c>
      <c r="G763" s="70"/>
      <c r="H763" s="73">
        <v>270</v>
      </c>
      <c r="I763" s="73">
        <v>229</v>
      </c>
      <c r="J763" s="73">
        <v>194</v>
      </c>
      <c r="K763" s="73" t="s">
        <v>441</v>
      </c>
      <c r="L763" s="98"/>
    </row>
    <row r="764" s="104" customFormat="1" ht="42.75" spans="1:12">
      <c r="A764" s="96">
        <v>61</v>
      </c>
      <c r="B764" s="354" t="s">
        <v>6057</v>
      </c>
      <c r="C764" s="73" t="s">
        <v>6058</v>
      </c>
      <c r="D764" s="70" t="s">
        <v>6059</v>
      </c>
      <c r="E764" s="70" t="s">
        <v>6060</v>
      </c>
      <c r="F764" s="73" t="s">
        <v>100</v>
      </c>
      <c r="G764" s="70" t="s">
        <v>6061</v>
      </c>
      <c r="H764" s="73">
        <v>2100</v>
      </c>
      <c r="I764" s="73">
        <v>1785</v>
      </c>
      <c r="J764" s="73">
        <v>1517</v>
      </c>
      <c r="K764" s="73" t="s">
        <v>441</v>
      </c>
      <c r="L764" s="96" t="s">
        <v>6062</v>
      </c>
    </row>
    <row r="765" s="104" customFormat="1" ht="28.5" spans="1:12">
      <c r="A765" s="98"/>
      <c r="B765" s="354" t="s">
        <v>6063</v>
      </c>
      <c r="C765" s="73" t="s">
        <v>6064</v>
      </c>
      <c r="D765" s="70"/>
      <c r="E765" s="70"/>
      <c r="F765" s="73" t="s">
        <v>100</v>
      </c>
      <c r="G765" s="70"/>
      <c r="H765" s="73">
        <v>630</v>
      </c>
      <c r="I765" s="73">
        <v>535</v>
      </c>
      <c r="J765" s="73">
        <v>454</v>
      </c>
      <c r="K765" s="73" t="s">
        <v>441</v>
      </c>
      <c r="L765" s="98"/>
    </row>
    <row r="766" s="104" customFormat="1" ht="42.75" spans="1:12">
      <c r="A766" s="96">
        <v>62</v>
      </c>
      <c r="B766" s="354" t="s">
        <v>6065</v>
      </c>
      <c r="C766" s="73" t="s">
        <v>6066</v>
      </c>
      <c r="D766" s="70" t="s">
        <v>6067</v>
      </c>
      <c r="E766" s="70" t="s">
        <v>2613</v>
      </c>
      <c r="F766" s="73" t="s">
        <v>100</v>
      </c>
      <c r="G766" s="70"/>
      <c r="H766" s="73">
        <v>2800</v>
      </c>
      <c r="I766" s="73">
        <v>2380</v>
      </c>
      <c r="J766" s="73">
        <v>2023</v>
      </c>
      <c r="K766" s="73" t="s">
        <v>183</v>
      </c>
      <c r="L766" s="96" t="s">
        <v>6068</v>
      </c>
    </row>
    <row r="767" s="104" customFormat="1" ht="28.5" spans="1:12">
      <c r="A767" s="98"/>
      <c r="B767" s="354" t="s">
        <v>6069</v>
      </c>
      <c r="C767" s="73" t="s">
        <v>6070</v>
      </c>
      <c r="D767" s="70"/>
      <c r="E767" s="70"/>
      <c r="F767" s="73" t="s">
        <v>100</v>
      </c>
      <c r="G767" s="70"/>
      <c r="H767" s="73">
        <v>840</v>
      </c>
      <c r="I767" s="73">
        <v>714</v>
      </c>
      <c r="J767" s="73">
        <v>606</v>
      </c>
      <c r="K767" s="73" t="s">
        <v>183</v>
      </c>
      <c r="L767" s="98"/>
    </row>
    <row r="768" s="104" customFormat="1" ht="42.75" spans="1:12">
      <c r="A768" s="96">
        <v>63</v>
      </c>
      <c r="B768" s="354" t="s">
        <v>6071</v>
      </c>
      <c r="C768" s="73" t="s">
        <v>6072</v>
      </c>
      <c r="D768" s="70" t="s">
        <v>6073</v>
      </c>
      <c r="E768" s="70" t="s">
        <v>6074</v>
      </c>
      <c r="F768" s="73" t="s">
        <v>100</v>
      </c>
      <c r="G768" s="70"/>
      <c r="H768" s="73">
        <v>3000</v>
      </c>
      <c r="I768" s="73">
        <v>2550</v>
      </c>
      <c r="J768" s="73">
        <v>2167</v>
      </c>
      <c r="K768" s="73" t="s">
        <v>183</v>
      </c>
      <c r="L768" s="96" t="s">
        <v>6075</v>
      </c>
    </row>
    <row r="769" s="104" customFormat="1" ht="28.5" spans="1:12">
      <c r="A769" s="98"/>
      <c r="B769" s="354" t="s">
        <v>6076</v>
      </c>
      <c r="C769" s="73" t="s">
        <v>6077</v>
      </c>
      <c r="D769" s="70"/>
      <c r="E769" s="70"/>
      <c r="F769" s="73" t="s">
        <v>100</v>
      </c>
      <c r="G769" s="70"/>
      <c r="H769" s="73">
        <v>900</v>
      </c>
      <c r="I769" s="73">
        <v>765</v>
      </c>
      <c r="J769" s="73">
        <v>650</v>
      </c>
      <c r="K769" s="73" t="s">
        <v>183</v>
      </c>
      <c r="L769" s="98"/>
    </row>
    <row r="770" s="104" customFormat="1" ht="42.75" spans="1:12">
      <c r="A770" s="96">
        <v>64</v>
      </c>
      <c r="B770" s="354" t="s">
        <v>6078</v>
      </c>
      <c r="C770" s="73" t="s">
        <v>6079</v>
      </c>
      <c r="D770" s="70" t="s">
        <v>6080</v>
      </c>
      <c r="E770" s="70" t="s">
        <v>6081</v>
      </c>
      <c r="F770" s="73" t="s">
        <v>100</v>
      </c>
      <c r="G770" s="70"/>
      <c r="H770" s="73">
        <v>2000</v>
      </c>
      <c r="I770" s="73">
        <v>1700</v>
      </c>
      <c r="J770" s="73">
        <v>1445</v>
      </c>
      <c r="K770" s="73" t="s">
        <v>441</v>
      </c>
      <c r="L770" s="96" t="s">
        <v>6082</v>
      </c>
    </row>
    <row r="771" s="104" customFormat="1" ht="28.5" spans="1:12">
      <c r="A771" s="98"/>
      <c r="B771" s="354" t="s">
        <v>6083</v>
      </c>
      <c r="C771" s="73" t="s">
        <v>6084</v>
      </c>
      <c r="D771" s="70"/>
      <c r="E771" s="70"/>
      <c r="F771" s="73" t="s">
        <v>100</v>
      </c>
      <c r="G771" s="70"/>
      <c r="H771" s="73">
        <v>600</v>
      </c>
      <c r="I771" s="73">
        <v>510</v>
      </c>
      <c r="J771" s="73">
        <v>433</v>
      </c>
      <c r="K771" s="73" t="s">
        <v>441</v>
      </c>
      <c r="L771" s="98"/>
    </row>
    <row r="772" s="104" customFormat="1" ht="42.75" spans="1:12">
      <c r="A772" s="96">
        <v>65</v>
      </c>
      <c r="B772" s="354" t="s">
        <v>6085</v>
      </c>
      <c r="C772" s="73" t="s">
        <v>6086</v>
      </c>
      <c r="D772" s="70" t="s">
        <v>6087</v>
      </c>
      <c r="E772" s="70" t="s">
        <v>6088</v>
      </c>
      <c r="F772" s="73" t="s">
        <v>100</v>
      </c>
      <c r="G772" s="70"/>
      <c r="H772" s="73">
        <v>4000</v>
      </c>
      <c r="I772" s="73">
        <v>3400</v>
      </c>
      <c r="J772" s="73">
        <v>2890</v>
      </c>
      <c r="K772" s="73" t="s">
        <v>194</v>
      </c>
      <c r="L772" s="96"/>
    </row>
    <row r="773" s="104" customFormat="1" ht="28.5" spans="1:12">
      <c r="A773" s="97"/>
      <c r="B773" s="354" t="s">
        <v>6089</v>
      </c>
      <c r="C773" s="73" t="s">
        <v>6090</v>
      </c>
      <c r="D773" s="70"/>
      <c r="E773" s="70"/>
      <c r="F773" s="73" t="s">
        <v>100</v>
      </c>
      <c r="G773" s="70"/>
      <c r="H773" s="73">
        <v>1200</v>
      </c>
      <c r="I773" s="73">
        <v>1020</v>
      </c>
      <c r="J773" s="73">
        <v>867</v>
      </c>
      <c r="K773" s="73" t="s">
        <v>194</v>
      </c>
      <c r="L773" s="97"/>
    </row>
    <row r="774" s="104" customFormat="1" ht="57" spans="1:12">
      <c r="A774" s="96">
        <v>66</v>
      </c>
      <c r="B774" s="354" t="s">
        <v>6091</v>
      </c>
      <c r="C774" s="73" t="s">
        <v>6092</v>
      </c>
      <c r="D774" s="70" t="s">
        <v>6093</v>
      </c>
      <c r="E774" s="70" t="s">
        <v>3723</v>
      </c>
      <c r="F774" s="73" t="s">
        <v>100</v>
      </c>
      <c r="G774" s="70" t="s">
        <v>6094</v>
      </c>
      <c r="H774" s="73">
        <v>2500</v>
      </c>
      <c r="I774" s="73">
        <v>2125</v>
      </c>
      <c r="J774" s="73">
        <v>1806</v>
      </c>
      <c r="K774" s="73" t="s">
        <v>441</v>
      </c>
      <c r="L774" s="96" t="s">
        <v>6095</v>
      </c>
    </row>
    <row r="775" s="104" customFormat="1" ht="28.5" spans="1:12">
      <c r="A775" s="97"/>
      <c r="B775" s="354" t="s">
        <v>6096</v>
      </c>
      <c r="C775" s="73" t="s">
        <v>6097</v>
      </c>
      <c r="D775" s="70"/>
      <c r="E775" s="70"/>
      <c r="F775" s="73" t="s">
        <v>100</v>
      </c>
      <c r="G775" s="70"/>
      <c r="H775" s="73">
        <v>750</v>
      </c>
      <c r="I775" s="73">
        <v>637</v>
      </c>
      <c r="J775" s="73">
        <v>541</v>
      </c>
      <c r="K775" s="73" t="s">
        <v>441</v>
      </c>
      <c r="L775" s="97"/>
    </row>
    <row r="776" s="104" customFormat="1" ht="28.5" spans="1:12">
      <c r="A776" s="98"/>
      <c r="B776" s="354" t="s">
        <v>6098</v>
      </c>
      <c r="C776" s="73" t="s">
        <v>6099</v>
      </c>
      <c r="D776" s="70"/>
      <c r="E776" s="70"/>
      <c r="F776" s="73" t="s">
        <v>100</v>
      </c>
      <c r="G776" s="70"/>
      <c r="H776" s="73">
        <v>2500</v>
      </c>
      <c r="I776" s="73">
        <v>2125</v>
      </c>
      <c r="J776" s="73">
        <v>1806</v>
      </c>
      <c r="K776" s="73" t="s">
        <v>441</v>
      </c>
      <c r="L776" s="98"/>
    </row>
    <row r="777" s="104" customFormat="1" ht="42.75" spans="1:12">
      <c r="A777" s="96">
        <v>67</v>
      </c>
      <c r="B777" s="354" t="s">
        <v>6100</v>
      </c>
      <c r="C777" s="73" t="s">
        <v>6101</v>
      </c>
      <c r="D777" s="70" t="s">
        <v>6102</v>
      </c>
      <c r="E777" s="70" t="s">
        <v>6103</v>
      </c>
      <c r="F777" s="73" t="s">
        <v>100</v>
      </c>
      <c r="G777" s="70"/>
      <c r="H777" s="73">
        <v>1000</v>
      </c>
      <c r="I777" s="73">
        <v>850</v>
      </c>
      <c r="J777" s="73">
        <v>722</v>
      </c>
      <c r="K777" s="73" t="s">
        <v>441</v>
      </c>
      <c r="L777" s="96" t="s">
        <v>6104</v>
      </c>
    </row>
    <row r="778" s="104" customFormat="1" ht="28.5" spans="1:12">
      <c r="A778" s="98"/>
      <c r="B778" s="354" t="s">
        <v>6105</v>
      </c>
      <c r="C778" s="73" t="s">
        <v>6106</v>
      </c>
      <c r="D778" s="70"/>
      <c r="E778" s="70"/>
      <c r="F778" s="73" t="s">
        <v>100</v>
      </c>
      <c r="G778" s="70"/>
      <c r="H778" s="73">
        <v>300</v>
      </c>
      <c r="I778" s="73">
        <v>255</v>
      </c>
      <c r="J778" s="73">
        <v>216</v>
      </c>
      <c r="K778" s="73" t="s">
        <v>441</v>
      </c>
      <c r="L778" s="98"/>
    </row>
    <row r="779" s="104" customFormat="1" ht="42.75" spans="1:12">
      <c r="A779" s="73">
        <v>68</v>
      </c>
      <c r="B779" s="354" t="s">
        <v>6107</v>
      </c>
      <c r="C779" s="73" t="s">
        <v>6108</v>
      </c>
      <c r="D779" s="70" t="s">
        <v>6109</v>
      </c>
      <c r="E779" s="70" t="s">
        <v>2313</v>
      </c>
      <c r="F779" s="73" t="s">
        <v>100</v>
      </c>
      <c r="G779" s="70"/>
      <c r="H779" s="73">
        <v>1400</v>
      </c>
      <c r="I779" s="73">
        <v>1190</v>
      </c>
      <c r="J779" s="73">
        <v>1011</v>
      </c>
      <c r="K779" s="73" t="s">
        <v>183</v>
      </c>
      <c r="L779" s="73" t="s">
        <v>6110</v>
      </c>
    </row>
    <row r="780" s="104" customFormat="1" ht="28.5" spans="1:12">
      <c r="A780" s="73"/>
      <c r="B780" s="354" t="s">
        <v>6111</v>
      </c>
      <c r="C780" s="73" t="s">
        <v>6112</v>
      </c>
      <c r="D780" s="87"/>
      <c r="E780" s="87"/>
      <c r="F780" s="73" t="s">
        <v>100</v>
      </c>
      <c r="G780" s="87"/>
      <c r="H780" s="84">
        <v>420</v>
      </c>
      <c r="I780" s="84">
        <v>357</v>
      </c>
      <c r="J780" s="84">
        <v>303</v>
      </c>
      <c r="K780" s="73" t="s">
        <v>183</v>
      </c>
      <c r="L780" s="73"/>
    </row>
    <row r="781" s="104" customFormat="1" ht="25.5" spans="1:12">
      <c r="A781" s="79" t="s">
        <v>6113</v>
      </c>
      <c r="B781" s="79"/>
      <c r="C781" s="79"/>
      <c r="D781" s="80"/>
      <c r="E781" s="80"/>
      <c r="F781" s="79"/>
      <c r="G781" s="80"/>
      <c r="H781" s="60"/>
      <c r="I781" s="60"/>
      <c r="J781" s="60"/>
      <c r="K781" s="79"/>
      <c r="L781" s="79"/>
    </row>
    <row r="782" s="104" customFormat="1" ht="378" customHeight="1" spans="1:12">
      <c r="A782" s="70" t="s">
        <v>6114</v>
      </c>
      <c r="B782" s="70"/>
      <c r="C782" s="70"/>
      <c r="D782" s="70"/>
      <c r="E782" s="70"/>
      <c r="F782" s="70"/>
      <c r="G782" s="70"/>
      <c r="H782" s="62"/>
      <c r="I782" s="62"/>
      <c r="J782" s="62"/>
      <c r="K782" s="70"/>
      <c r="L782" s="70"/>
    </row>
    <row r="783" s="104" customFormat="1" spans="1:12">
      <c r="A783" s="82" t="s">
        <v>1</v>
      </c>
      <c r="B783" s="82" t="s">
        <v>2</v>
      </c>
      <c r="C783" s="82" t="s">
        <v>3</v>
      </c>
      <c r="D783" s="82" t="s">
        <v>720</v>
      </c>
      <c r="E783" s="82" t="s">
        <v>721</v>
      </c>
      <c r="F783" s="82" t="s">
        <v>7</v>
      </c>
      <c r="G783" s="82" t="s">
        <v>8</v>
      </c>
      <c r="H783" s="83" t="s">
        <v>1693</v>
      </c>
      <c r="I783" s="83"/>
      <c r="J783" s="83"/>
      <c r="K783" s="83" t="s">
        <v>93</v>
      </c>
      <c r="L783" s="131" t="s">
        <v>10</v>
      </c>
    </row>
    <row r="784" s="104" customFormat="1" spans="1:12">
      <c r="A784" s="82"/>
      <c r="B784" s="82"/>
      <c r="C784" s="82"/>
      <c r="D784" s="82"/>
      <c r="E784" s="82"/>
      <c r="F784" s="82"/>
      <c r="G784" s="82"/>
      <c r="H784" s="83" t="s">
        <v>94</v>
      </c>
      <c r="I784" s="83" t="s">
        <v>95</v>
      </c>
      <c r="J784" s="83" t="s">
        <v>96</v>
      </c>
      <c r="K784" s="83"/>
      <c r="L784" s="131"/>
    </row>
    <row r="785" s="104" customFormat="1" ht="57" spans="1:12">
      <c r="A785" s="84">
        <v>1</v>
      </c>
      <c r="B785" s="357" t="s">
        <v>6115</v>
      </c>
      <c r="C785" s="73" t="s">
        <v>6116</v>
      </c>
      <c r="D785" s="70" t="s">
        <v>6117</v>
      </c>
      <c r="E785" s="70" t="s">
        <v>6118</v>
      </c>
      <c r="F785" s="84" t="s">
        <v>100</v>
      </c>
      <c r="G785" s="70"/>
      <c r="H785" s="72">
        <v>80</v>
      </c>
      <c r="I785" s="72">
        <v>68</v>
      </c>
      <c r="J785" s="72">
        <v>57</v>
      </c>
      <c r="K785" s="132" t="s">
        <v>194</v>
      </c>
      <c r="L785" s="133" t="s">
        <v>6119</v>
      </c>
    </row>
    <row r="786" s="104" customFormat="1" ht="28.5" spans="1:12">
      <c r="A786" s="84">
        <v>2</v>
      </c>
      <c r="B786" s="357" t="s">
        <v>6120</v>
      </c>
      <c r="C786" s="73" t="s">
        <v>6121</v>
      </c>
      <c r="D786" s="70" t="s">
        <v>6122</v>
      </c>
      <c r="E786" s="70" t="s">
        <v>6123</v>
      </c>
      <c r="F786" s="84" t="s">
        <v>6124</v>
      </c>
      <c r="G786" s="70" t="s">
        <v>6125</v>
      </c>
      <c r="H786" s="72">
        <v>210</v>
      </c>
      <c r="I786" s="72">
        <v>178</v>
      </c>
      <c r="J786" s="72">
        <v>151</v>
      </c>
      <c r="K786" s="132" t="s">
        <v>183</v>
      </c>
      <c r="L786" s="73" t="s">
        <v>6126</v>
      </c>
    </row>
    <row r="787" s="104" customFormat="1" ht="28.5" spans="1:12">
      <c r="A787" s="84"/>
      <c r="B787" s="357" t="s">
        <v>6127</v>
      </c>
      <c r="C787" s="73" t="s">
        <v>6128</v>
      </c>
      <c r="D787" s="70"/>
      <c r="E787" s="70"/>
      <c r="F787" s="84" t="s">
        <v>6124</v>
      </c>
      <c r="G787" s="70"/>
      <c r="H787" s="72">
        <f>H786*0.3</f>
        <v>63</v>
      </c>
      <c r="I787" s="72">
        <v>53</v>
      </c>
      <c r="J787" s="72">
        <v>45</v>
      </c>
      <c r="K787" s="132" t="s">
        <v>183</v>
      </c>
      <c r="L787" s="84"/>
    </row>
    <row r="788" s="104" customFormat="1" ht="28.5" spans="1:12">
      <c r="A788" s="84">
        <v>3</v>
      </c>
      <c r="B788" s="357" t="s">
        <v>6129</v>
      </c>
      <c r="C788" s="73" t="s">
        <v>6130</v>
      </c>
      <c r="D788" s="70" t="s">
        <v>6131</v>
      </c>
      <c r="E788" s="70" t="s">
        <v>6123</v>
      </c>
      <c r="F788" s="84" t="s">
        <v>6124</v>
      </c>
      <c r="G788" s="70" t="s">
        <v>6125</v>
      </c>
      <c r="H788" s="72">
        <v>375</v>
      </c>
      <c r="I788" s="72">
        <v>318</v>
      </c>
      <c r="J788" s="72">
        <v>270</v>
      </c>
      <c r="K788" s="132" t="s">
        <v>183</v>
      </c>
      <c r="L788" s="73" t="s">
        <v>6132</v>
      </c>
    </row>
    <row r="789" s="104" customFormat="1" ht="28.5" spans="1:12">
      <c r="A789" s="84"/>
      <c r="B789" s="357" t="s">
        <v>6133</v>
      </c>
      <c r="C789" s="73" t="s">
        <v>6134</v>
      </c>
      <c r="D789" s="70"/>
      <c r="E789" s="70"/>
      <c r="F789" s="84" t="s">
        <v>6124</v>
      </c>
      <c r="G789" s="70"/>
      <c r="H789" s="72">
        <v>112</v>
      </c>
      <c r="I789" s="72">
        <v>95</v>
      </c>
      <c r="J789" s="72">
        <v>81</v>
      </c>
      <c r="K789" s="132" t="s">
        <v>183</v>
      </c>
      <c r="L789" s="84"/>
    </row>
    <row r="790" s="104" customFormat="1" ht="28.5" spans="1:12">
      <c r="A790" s="84">
        <v>4</v>
      </c>
      <c r="B790" s="357" t="s">
        <v>6135</v>
      </c>
      <c r="C790" s="73" t="s">
        <v>6136</v>
      </c>
      <c r="D790" s="70" t="s">
        <v>6137</v>
      </c>
      <c r="E790" s="70" t="s">
        <v>6123</v>
      </c>
      <c r="F790" s="84" t="s">
        <v>6124</v>
      </c>
      <c r="G790" s="70" t="s">
        <v>6125</v>
      </c>
      <c r="H790" s="72">
        <v>495</v>
      </c>
      <c r="I790" s="72">
        <v>420</v>
      </c>
      <c r="J790" s="72">
        <v>357</v>
      </c>
      <c r="K790" s="132" t="s">
        <v>183</v>
      </c>
      <c r="L790" s="73" t="s">
        <v>6138</v>
      </c>
    </row>
    <row r="791" s="104" customFormat="1" ht="28.5" spans="1:12">
      <c r="A791" s="84"/>
      <c r="B791" s="357" t="s">
        <v>6139</v>
      </c>
      <c r="C791" s="73" t="s">
        <v>6140</v>
      </c>
      <c r="D791" s="70"/>
      <c r="E791" s="70"/>
      <c r="F791" s="84" t="s">
        <v>6124</v>
      </c>
      <c r="G791" s="70"/>
      <c r="H791" s="72">
        <v>148</v>
      </c>
      <c r="I791" s="72">
        <v>126</v>
      </c>
      <c r="J791" s="72">
        <v>107</v>
      </c>
      <c r="K791" s="132" t="s">
        <v>183</v>
      </c>
      <c r="L791" s="84"/>
    </row>
    <row r="792" s="104" customFormat="1" ht="42.75" spans="1:12">
      <c r="A792" s="84">
        <v>5</v>
      </c>
      <c r="B792" s="357" t="s">
        <v>6141</v>
      </c>
      <c r="C792" s="73" t="s">
        <v>6142</v>
      </c>
      <c r="D792" s="70" t="s">
        <v>6143</v>
      </c>
      <c r="E792" s="70" t="s">
        <v>6144</v>
      </c>
      <c r="F792" s="84" t="s">
        <v>6124</v>
      </c>
      <c r="G792" s="70" t="s">
        <v>6145</v>
      </c>
      <c r="H792" s="72">
        <v>720</v>
      </c>
      <c r="I792" s="72">
        <v>612</v>
      </c>
      <c r="J792" s="72">
        <v>520</v>
      </c>
      <c r="K792" s="132" t="s">
        <v>183</v>
      </c>
      <c r="L792" s="73" t="s">
        <v>6146</v>
      </c>
    </row>
    <row r="793" s="104" customFormat="1" ht="28.5" spans="1:12">
      <c r="A793" s="84"/>
      <c r="B793" s="357" t="s">
        <v>6147</v>
      </c>
      <c r="C793" s="73" t="s">
        <v>6148</v>
      </c>
      <c r="D793" s="70"/>
      <c r="E793" s="70"/>
      <c r="F793" s="84" t="s">
        <v>6124</v>
      </c>
      <c r="G793" s="70"/>
      <c r="H793" s="72">
        <f>H792*0.3</f>
        <v>216</v>
      </c>
      <c r="I793" s="72">
        <f>I792*0.3</f>
        <v>183.6</v>
      </c>
      <c r="J793" s="72">
        <f>J792*0.3</f>
        <v>156</v>
      </c>
      <c r="K793" s="132" t="s">
        <v>183</v>
      </c>
      <c r="L793" s="84"/>
    </row>
    <row r="794" s="104" customFormat="1" ht="28.5" spans="1:12">
      <c r="A794" s="84">
        <v>6</v>
      </c>
      <c r="B794" s="357" t="s">
        <v>6149</v>
      </c>
      <c r="C794" s="73" t="s">
        <v>6150</v>
      </c>
      <c r="D794" s="70" t="s">
        <v>6151</v>
      </c>
      <c r="E794" s="70" t="s">
        <v>6152</v>
      </c>
      <c r="F794" s="84" t="s">
        <v>6124</v>
      </c>
      <c r="G794" s="70"/>
      <c r="H794" s="72">
        <v>50</v>
      </c>
      <c r="I794" s="72">
        <v>42</v>
      </c>
      <c r="J794" s="72">
        <v>36</v>
      </c>
      <c r="K794" s="132" t="s">
        <v>183</v>
      </c>
      <c r="L794" s="68" t="s">
        <v>6153</v>
      </c>
    </row>
    <row r="795" s="104" customFormat="1" ht="42.75" spans="1:12">
      <c r="A795" s="84">
        <v>7</v>
      </c>
      <c r="B795" s="357" t="s">
        <v>6154</v>
      </c>
      <c r="C795" s="73" t="s">
        <v>6155</v>
      </c>
      <c r="D795" s="70" t="s">
        <v>6156</v>
      </c>
      <c r="E795" s="70" t="s">
        <v>6157</v>
      </c>
      <c r="F795" s="84" t="s">
        <v>742</v>
      </c>
      <c r="G795" s="73" t="s">
        <v>6158</v>
      </c>
      <c r="H795" s="72">
        <v>200</v>
      </c>
      <c r="I795" s="72">
        <v>170</v>
      </c>
      <c r="J795" s="72">
        <v>144</v>
      </c>
      <c r="K795" s="132" t="s">
        <v>183</v>
      </c>
      <c r="L795" s="73" t="s">
        <v>6159</v>
      </c>
    </row>
    <row r="796" s="104" customFormat="1" ht="28.5" spans="1:12">
      <c r="A796" s="84"/>
      <c r="B796" s="357" t="s">
        <v>6160</v>
      </c>
      <c r="C796" s="73" t="s">
        <v>6161</v>
      </c>
      <c r="D796" s="70"/>
      <c r="E796" s="70"/>
      <c r="F796" s="84" t="s">
        <v>742</v>
      </c>
      <c r="G796" s="73"/>
      <c r="H796" s="72">
        <v>60</v>
      </c>
      <c r="I796" s="72">
        <v>51</v>
      </c>
      <c r="J796" s="72">
        <v>43</v>
      </c>
      <c r="K796" s="132" t="s">
        <v>183</v>
      </c>
      <c r="L796" s="84"/>
    </row>
    <row r="797" s="104" customFormat="1" ht="42.75" spans="1:12">
      <c r="A797" s="84">
        <v>8</v>
      </c>
      <c r="B797" s="357" t="s">
        <v>6162</v>
      </c>
      <c r="C797" s="73" t="s">
        <v>6163</v>
      </c>
      <c r="D797" s="70" t="s">
        <v>6164</v>
      </c>
      <c r="E797" s="70" t="s">
        <v>6165</v>
      </c>
      <c r="F797" s="84" t="s">
        <v>742</v>
      </c>
      <c r="G797" s="73" t="s">
        <v>6158</v>
      </c>
      <c r="H797" s="72">
        <v>120</v>
      </c>
      <c r="I797" s="72">
        <v>102</v>
      </c>
      <c r="J797" s="72">
        <v>86</v>
      </c>
      <c r="K797" s="132" t="s">
        <v>183</v>
      </c>
      <c r="L797" s="73" t="s">
        <v>6166</v>
      </c>
    </row>
    <row r="798" s="104" customFormat="1" ht="42.75" spans="1:12">
      <c r="A798" s="84">
        <v>9</v>
      </c>
      <c r="B798" s="357" t="s">
        <v>6167</v>
      </c>
      <c r="C798" s="73" t="s">
        <v>6168</v>
      </c>
      <c r="D798" s="70" t="s">
        <v>6169</v>
      </c>
      <c r="E798" s="70" t="s">
        <v>6170</v>
      </c>
      <c r="F798" s="84" t="s">
        <v>246</v>
      </c>
      <c r="G798" s="70"/>
      <c r="H798" s="72">
        <v>20</v>
      </c>
      <c r="I798" s="72">
        <v>17</v>
      </c>
      <c r="J798" s="72">
        <v>14</v>
      </c>
      <c r="K798" s="132" t="s">
        <v>183</v>
      </c>
      <c r="L798" s="73" t="s">
        <v>6171</v>
      </c>
    </row>
    <row r="799" s="104" customFormat="1" ht="57" spans="1:12">
      <c r="A799" s="84">
        <v>10</v>
      </c>
      <c r="B799" s="357" t="s">
        <v>6172</v>
      </c>
      <c r="C799" s="73" t="s">
        <v>6173</v>
      </c>
      <c r="D799" s="70" t="s">
        <v>6174</v>
      </c>
      <c r="E799" s="70" t="s">
        <v>6175</v>
      </c>
      <c r="F799" s="84" t="s">
        <v>100</v>
      </c>
      <c r="G799" s="70"/>
      <c r="H799" s="72">
        <v>4200</v>
      </c>
      <c r="I799" s="72">
        <v>3570</v>
      </c>
      <c r="J799" s="72">
        <v>3034</v>
      </c>
      <c r="K799" s="132" t="s">
        <v>183</v>
      </c>
      <c r="L799" s="73" t="s">
        <v>6176</v>
      </c>
    </row>
    <row r="800" s="104" customFormat="1" ht="28.5" spans="1:12">
      <c r="A800" s="84"/>
      <c r="B800" s="357" t="s">
        <v>6177</v>
      </c>
      <c r="C800" s="73" t="s">
        <v>6178</v>
      </c>
      <c r="D800" s="70"/>
      <c r="E800" s="70"/>
      <c r="F800" s="84" t="s">
        <v>100</v>
      </c>
      <c r="G800" s="70"/>
      <c r="H800" s="72">
        <f>H799*0.3</f>
        <v>1260</v>
      </c>
      <c r="I800" s="72">
        <v>1071</v>
      </c>
      <c r="J800" s="72">
        <v>910</v>
      </c>
      <c r="K800" s="132" t="s">
        <v>183</v>
      </c>
      <c r="L800" s="84"/>
    </row>
    <row r="801" s="104" customFormat="1" ht="114" spans="1:12">
      <c r="A801" s="84">
        <v>11</v>
      </c>
      <c r="B801" s="357" t="s">
        <v>6179</v>
      </c>
      <c r="C801" s="73" t="s">
        <v>6180</v>
      </c>
      <c r="D801" s="70" t="s">
        <v>6181</v>
      </c>
      <c r="E801" s="70" t="s">
        <v>6182</v>
      </c>
      <c r="F801" s="84" t="s">
        <v>100</v>
      </c>
      <c r="G801" s="70" t="s">
        <v>6183</v>
      </c>
      <c r="H801" s="72">
        <v>6500</v>
      </c>
      <c r="I801" s="72">
        <v>5525</v>
      </c>
      <c r="J801" s="72">
        <v>4696</v>
      </c>
      <c r="K801" s="132" t="s">
        <v>6184</v>
      </c>
      <c r="L801" s="73" t="s">
        <v>6185</v>
      </c>
    </row>
    <row r="802" s="104" customFormat="1" ht="28.5" spans="1:12">
      <c r="A802" s="84"/>
      <c r="B802" s="357" t="s">
        <v>6186</v>
      </c>
      <c r="C802" s="73" t="s">
        <v>6187</v>
      </c>
      <c r="D802" s="70"/>
      <c r="E802" s="70"/>
      <c r="F802" s="84" t="s">
        <v>100</v>
      </c>
      <c r="G802" s="70"/>
      <c r="H802" s="72">
        <v>1950</v>
      </c>
      <c r="I802" s="72">
        <v>1657</v>
      </c>
      <c r="J802" s="72">
        <v>1408</v>
      </c>
      <c r="K802" s="132" t="s">
        <v>6184</v>
      </c>
      <c r="L802" s="84"/>
    </row>
    <row r="803" s="104" customFormat="1" ht="71.25" spans="1:12">
      <c r="A803" s="84">
        <v>12</v>
      </c>
      <c r="B803" s="357" t="s">
        <v>6188</v>
      </c>
      <c r="C803" s="73" t="s">
        <v>6189</v>
      </c>
      <c r="D803" s="70" t="s">
        <v>6190</v>
      </c>
      <c r="E803" s="70" t="s">
        <v>6191</v>
      </c>
      <c r="F803" s="84" t="s">
        <v>100</v>
      </c>
      <c r="G803" s="70" t="s">
        <v>6192</v>
      </c>
      <c r="H803" s="72">
        <v>3500</v>
      </c>
      <c r="I803" s="72">
        <v>2975</v>
      </c>
      <c r="J803" s="72">
        <v>2528</v>
      </c>
      <c r="K803" s="132" t="s">
        <v>6193</v>
      </c>
      <c r="L803" s="73" t="s">
        <v>6194</v>
      </c>
    </row>
    <row r="804" s="104" customFormat="1" ht="42.75" spans="1:12">
      <c r="A804" s="84"/>
      <c r="B804" s="357" t="s">
        <v>6195</v>
      </c>
      <c r="C804" s="73" t="s">
        <v>6196</v>
      </c>
      <c r="D804" s="70"/>
      <c r="E804" s="70"/>
      <c r="F804" s="84" t="s">
        <v>100</v>
      </c>
      <c r="G804" s="70"/>
      <c r="H804" s="72">
        <v>1050</v>
      </c>
      <c r="I804" s="72">
        <v>892</v>
      </c>
      <c r="J804" s="72">
        <v>758</v>
      </c>
      <c r="K804" s="132" t="s">
        <v>6193</v>
      </c>
      <c r="L804" s="84"/>
    </row>
    <row r="805" s="104" customFormat="1" ht="128.25" spans="1:12">
      <c r="A805" s="84">
        <v>13</v>
      </c>
      <c r="B805" s="357" t="s">
        <v>6197</v>
      </c>
      <c r="C805" s="73" t="s">
        <v>6198</v>
      </c>
      <c r="D805" s="70" t="s">
        <v>6199</v>
      </c>
      <c r="E805" s="70" t="s">
        <v>6191</v>
      </c>
      <c r="F805" s="84" t="s">
        <v>100</v>
      </c>
      <c r="G805" s="70" t="s">
        <v>6200</v>
      </c>
      <c r="H805" s="72">
        <v>5000</v>
      </c>
      <c r="I805" s="72">
        <v>4250</v>
      </c>
      <c r="J805" s="72">
        <v>3612</v>
      </c>
      <c r="K805" s="132" t="s">
        <v>441</v>
      </c>
      <c r="L805" s="73" t="s">
        <v>6201</v>
      </c>
    </row>
    <row r="806" s="104" customFormat="1" ht="28.5" spans="1:12">
      <c r="A806" s="84"/>
      <c r="B806" s="357" t="s">
        <v>6202</v>
      </c>
      <c r="C806" s="73" t="s">
        <v>6203</v>
      </c>
      <c r="D806" s="70"/>
      <c r="E806" s="70"/>
      <c r="F806" s="84" t="s">
        <v>100</v>
      </c>
      <c r="G806" s="70"/>
      <c r="H806" s="72">
        <v>1500</v>
      </c>
      <c r="I806" s="72">
        <v>1275</v>
      </c>
      <c r="J806" s="72">
        <v>1083</v>
      </c>
      <c r="K806" s="132" t="s">
        <v>441</v>
      </c>
      <c r="L806" s="84"/>
    </row>
    <row r="807" s="104" customFormat="1" ht="71.25" spans="1:12">
      <c r="A807" s="84">
        <v>14</v>
      </c>
      <c r="B807" s="357" t="s">
        <v>6204</v>
      </c>
      <c r="C807" s="73" t="s">
        <v>6205</v>
      </c>
      <c r="D807" s="70" t="s">
        <v>6206</v>
      </c>
      <c r="E807" s="70" t="s">
        <v>6207</v>
      </c>
      <c r="F807" s="84" t="s">
        <v>100</v>
      </c>
      <c r="G807" s="70" t="s">
        <v>6208</v>
      </c>
      <c r="H807" s="72">
        <v>4300</v>
      </c>
      <c r="I807" s="72">
        <v>3655</v>
      </c>
      <c r="J807" s="72">
        <v>3106</v>
      </c>
      <c r="K807" s="132" t="s">
        <v>183</v>
      </c>
      <c r="L807" s="73" t="s">
        <v>6209</v>
      </c>
    </row>
    <row r="808" s="104" customFormat="1" ht="42.75" spans="1:12">
      <c r="A808" s="84"/>
      <c r="B808" s="357" t="s">
        <v>6210</v>
      </c>
      <c r="C808" s="73" t="s">
        <v>6211</v>
      </c>
      <c r="D808" s="70"/>
      <c r="E808" s="70"/>
      <c r="F808" s="84" t="s">
        <v>100</v>
      </c>
      <c r="G808" s="70"/>
      <c r="H808" s="72">
        <v>1290</v>
      </c>
      <c r="I808" s="72">
        <v>1096</v>
      </c>
      <c r="J808" s="72">
        <v>931</v>
      </c>
      <c r="K808" s="132" t="s">
        <v>183</v>
      </c>
      <c r="L808" s="84"/>
    </row>
    <row r="809" s="104" customFormat="1" ht="128.25" spans="1:12">
      <c r="A809" s="84">
        <v>15</v>
      </c>
      <c r="B809" s="357" t="s">
        <v>6212</v>
      </c>
      <c r="C809" s="73" t="s">
        <v>6213</v>
      </c>
      <c r="D809" s="70" t="s">
        <v>6214</v>
      </c>
      <c r="E809" s="70" t="s">
        <v>6207</v>
      </c>
      <c r="F809" s="84" t="s">
        <v>100</v>
      </c>
      <c r="G809" s="70" t="s">
        <v>6215</v>
      </c>
      <c r="H809" s="72">
        <v>6000</v>
      </c>
      <c r="I809" s="72">
        <v>5100</v>
      </c>
      <c r="J809" s="72">
        <v>4335</v>
      </c>
      <c r="K809" s="132" t="s">
        <v>6184</v>
      </c>
      <c r="L809" s="73" t="s">
        <v>6216</v>
      </c>
    </row>
    <row r="810" s="104" customFormat="1" ht="42.75" spans="1:12">
      <c r="A810" s="84"/>
      <c r="B810" s="357" t="s">
        <v>6217</v>
      </c>
      <c r="C810" s="73" t="s">
        <v>6218</v>
      </c>
      <c r="D810" s="70"/>
      <c r="E810" s="70"/>
      <c r="F810" s="84" t="s">
        <v>100</v>
      </c>
      <c r="G810" s="70"/>
      <c r="H810" s="72">
        <v>1800</v>
      </c>
      <c r="I810" s="72">
        <v>1530</v>
      </c>
      <c r="J810" s="72">
        <v>1300</v>
      </c>
      <c r="K810" s="132" t="s">
        <v>6184</v>
      </c>
      <c r="L810" s="84"/>
    </row>
    <row r="811" s="104" customFormat="1" ht="85.5" spans="1:12">
      <c r="A811" s="84">
        <v>16</v>
      </c>
      <c r="B811" s="357" t="s">
        <v>6219</v>
      </c>
      <c r="C811" s="73" t="s">
        <v>6220</v>
      </c>
      <c r="D811" s="70" t="s">
        <v>6221</v>
      </c>
      <c r="E811" s="70" t="s">
        <v>6191</v>
      </c>
      <c r="F811" s="84" t="s">
        <v>100</v>
      </c>
      <c r="G811" s="70" t="s">
        <v>6222</v>
      </c>
      <c r="H811" s="72">
        <v>3500</v>
      </c>
      <c r="I811" s="72">
        <v>2975</v>
      </c>
      <c r="J811" s="72">
        <v>2528</v>
      </c>
      <c r="K811" s="132" t="s">
        <v>6193</v>
      </c>
      <c r="L811" s="73" t="s">
        <v>6223</v>
      </c>
    </row>
    <row r="812" s="104" customFormat="1" ht="42.75" spans="1:12">
      <c r="A812" s="84"/>
      <c r="B812" s="357" t="s">
        <v>6224</v>
      </c>
      <c r="C812" s="73" t="s">
        <v>6225</v>
      </c>
      <c r="D812" s="70"/>
      <c r="E812" s="70"/>
      <c r="F812" s="84" t="s">
        <v>100</v>
      </c>
      <c r="G812" s="70"/>
      <c r="H812" s="72">
        <v>1050</v>
      </c>
      <c r="I812" s="72">
        <v>892</v>
      </c>
      <c r="J812" s="72">
        <v>758</v>
      </c>
      <c r="K812" s="132" t="s">
        <v>6193</v>
      </c>
      <c r="L812" s="84"/>
    </row>
    <row r="813" s="104" customFormat="1" ht="142.5" spans="1:12">
      <c r="A813" s="84">
        <v>17</v>
      </c>
      <c r="B813" s="357" t="s">
        <v>6226</v>
      </c>
      <c r="C813" s="73" t="s">
        <v>6227</v>
      </c>
      <c r="D813" s="70" t="s">
        <v>6228</v>
      </c>
      <c r="E813" s="70" t="s">
        <v>6191</v>
      </c>
      <c r="F813" s="84" t="s">
        <v>100</v>
      </c>
      <c r="G813" s="70" t="s">
        <v>6229</v>
      </c>
      <c r="H813" s="72">
        <v>5000</v>
      </c>
      <c r="I813" s="72">
        <v>4250</v>
      </c>
      <c r="J813" s="72">
        <v>3612</v>
      </c>
      <c r="K813" s="132" t="s">
        <v>441</v>
      </c>
      <c r="L813" s="73" t="s">
        <v>6230</v>
      </c>
    </row>
    <row r="814" s="104" customFormat="1" ht="28.5" spans="1:12">
      <c r="A814" s="84"/>
      <c r="B814" s="357" t="s">
        <v>6231</v>
      </c>
      <c r="C814" s="73" t="s">
        <v>6232</v>
      </c>
      <c r="D814" s="70"/>
      <c r="E814" s="70"/>
      <c r="F814" s="84" t="s">
        <v>100</v>
      </c>
      <c r="G814" s="70"/>
      <c r="H814" s="72">
        <f>H813*0.3</f>
        <v>1500</v>
      </c>
      <c r="I814" s="72">
        <v>1275</v>
      </c>
      <c r="J814" s="72">
        <v>1083</v>
      </c>
      <c r="K814" s="132" t="s">
        <v>441</v>
      </c>
      <c r="L814" s="84"/>
    </row>
    <row r="815" s="104" customFormat="1" ht="85.5" spans="1:12">
      <c r="A815" s="84">
        <v>18</v>
      </c>
      <c r="B815" s="357" t="s">
        <v>6233</v>
      </c>
      <c r="C815" s="73" t="s">
        <v>6234</v>
      </c>
      <c r="D815" s="70" t="s">
        <v>6235</v>
      </c>
      <c r="E815" s="70" t="s">
        <v>6207</v>
      </c>
      <c r="F815" s="84" t="s">
        <v>100</v>
      </c>
      <c r="G815" s="70" t="s">
        <v>6236</v>
      </c>
      <c r="H815" s="72">
        <v>4300</v>
      </c>
      <c r="I815" s="72">
        <v>3655</v>
      </c>
      <c r="J815" s="72">
        <v>3106</v>
      </c>
      <c r="K815" s="132" t="s">
        <v>183</v>
      </c>
      <c r="L815" s="73" t="s">
        <v>6237</v>
      </c>
    </row>
    <row r="816" s="104" customFormat="1" ht="42.75" spans="1:12">
      <c r="A816" s="84"/>
      <c r="B816" s="357" t="s">
        <v>6238</v>
      </c>
      <c r="C816" s="73" t="s">
        <v>6239</v>
      </c>
      <c r="D816" s="70"/>
      <c r="E816" s="70"/>
      <c r="F816" s="84" t="s">
        <v>100</v>
      </c>
      <c r="G816" s="70"/>
      <c r="H816" s="72">
        <f>H815*0.3</f>
        <v>1290</v>
      </c>
      <c r="I816" s="72">
        <v>1096</v>
      </c>
      <c r="J816" s="72">
        <v>931</v>
      </c>
      <c r="K816" s="132" t="s">
        <v>183</v>
      </c>
      <c r="L816" s="84"/>
    </row>
    <row r="817" s="104" customFormat="1" ht="142.5" spans="1:12">
      <c r="A817" s="84">
        <v>19</v>
      </c>
      <c r="B817" s="357" t="s">
        <v>6240</v>
      </c>
      <c r="C817" s="73" t="s">
        <v>6241</v>
      </c>
      <c r="D817" s="70" t="s">
        <v>6242</v>
      </c>
      <c r="E817" s="70" t="s">
        <v>6207</v>
      </c>
      <c r="F817" s="84" t="s">
        <v>100</v>
      </c>
      <c r="G817" s="70" t="s">
        <v>6243</v>
      </c>
      <c r="H817" s="72">
        <v>6000</v>
      </c>
      <c r="I817" s="72">
        <v>5100</v>
      </c>
      <c r="J817" s="72">
        <v>4335</v>
      </c>
      <c r="K817" s="132" t="s">
        <v>6184</v>
      </c>
      <c r="L817" s="73" t="s">
        <v>6244</v>
      </c>
    </row>
    <row r="818" s="104" customFormat="1" ht="42.75" spans="1:12">
      <c r="A818" s="84"/>
      <c r="B818" s="357" t="s">
        <v>6245</v>
      </c>
      <c r="C818" s="73" t="s">
        <v>6246</v>
      </c>
      <c r="D818" s="70"/>
      <c r="E818" s="70"/>
      <c r="F818" s="84" t="s">
        <v>100</v>
      </c>
      <c r="G818" s="70"/>
      <c r="H818" s="72">
        <v>1800</v>
      </c>
      <c r="I818" s="72">
        <v>1530</v>
      </c>
      <c r="J818" s="72">
        <v>1300</v>
      </c>
      <c r="K818" s="132" t="s">
        <v>6184</v>
      </c>
      <c r="L818" s="84"/>
    </row>
    <row r="819" s="104" customFormat="1" ht="71.25" spans="1:12">
      <c r="A819" s="84">
        <v>20</v>
      </c>
      <c r="B819" s="357" t="s">
        <v>6247</v>
      </c>
      <c r="C819" s="73" t="s">
        <v>6248</v>
      </c>
      <c r="D819" s="70" t="s">
        <v>6249</v>
      </c>
      <c r="E819" s="70" t="s">
        <v>6191</v>
      </c>
      <c r="F819" s="84" t="s">
        <v>100</v>
      </c>
      <c r="G819" s="70" t="s">
        <v>6250</v>
      </c>
      <c r="H819" s="72">
        <v>3500</v>
      </c>
      <c r="I819" s="72">
        <v>2975</v>
      </c>
      <c r="J819" s="72">
        <v>2528</v>
      </c>
      <c r="K819" s="132" t="s">
        <v>6193</v>
      </c>
      <c r="L819" s="73" t="s">
        <v>6251</v>
      </c>
    </row>
    <row r="820" s="104" customFormat="1" ht="42.75" spans="1:12">
      <c r="A820" s="84"/>
      <c r="B820" s="357" t="s">
        <v>6252</v>
      </c>
      <c r="C820" s="73" t="s">
        <v>6253</v>
      </c>
      <c r="D820" s="70"/>
      <c r="E820" s="70"/>
      <c r="F820" s="84" t="s">
        <v>100</v>
      </c>
      <c r="G820" s="70"/>
      <c r="H820" s="72">
        <v>1050</v>
      </c>
      <c r="I820" s="72">
        <v>892</v>
      </c>
      <c r="J820" s="72">
        <v>758</v>
      </c>
      <c r="K820" s="132" t="s">
        <v>6193</v>
      </c>
      <c r="L820" s="84"/>
    </row>
    <row r="821" s="104" customFormat="1" ht="128.25" spans="1:12">
      <c r="A821" s="84">
        <v>21</v>
      </c>
      <c r="B821" s="357" t="s">
        <v>6254</v>
      </c>
      <c r="C821" s="73" t="s">
        <v>6255</v>
      </c>
      <c r="D821" s="70" t="s">
        <v>6249</v>
      </c>
      <c r="E821" s="70" t="s">
        <v>6191</v>
      </c>
      <c r="F821" s="84" t="s">
        <v>100</v>
      </c>
      <c r="G821" s="70" t="s">
        <v>6256</v>
      </c>
      <c r="H821" s="72">
        <v>4000</v>
      </c>
      <c r="I821" s="72">
        <v>3400</v>
      </c>
      <c r="J821" s="72">
        <v>2890</v>
      </c>
      <c r="K821" s="132" t="s">
        <v>441</v>
      </c>
      <c r="L821" s="73" t="s">
        <v>6257</v>
      </c>
    </row>
    <row r="822" s="104" customFormat="1" ht="28.5" spans="1:12">
      <c r="A822" s="84"/>
      <c r="B822" s="357" t="s">
        <v>6258</v>
      </c>
      <c r="C822" s="73" t="s">
        <v>6259</v>
      </c>
      <c r="D822" s="70"/>
      <c r="E822" s="70"/>
      <c r="F822" s="84" t="s">
        <v>100</v>
      </c>
      <c r="G822" s="70"/>
      <c r="H822" s="72">
        <v>1200</v>
      </c>
      <c r="I822" s="72">
        <v>1020</v>
      </c>
      <c r="J822" s="72">
        <v>867</v>
      </c>
      <c r="K822" s="132" t="s">
        <v>441</v>
      </c>
      <c r="L822" s="84"/>
    </row>
    <row r="823" s="104" customFormat="1" ht="71.25" spans="1:12">
      <c r="A823" s="84">
        <v>22</v>
      </c>
      <c r="B823" s="357" t="s">
        <v>6260</v>
      </c>
      <c r="C823" s="73" t="s">
        <v>6261</v>
      </c>
      <c r="D823" s="70" t="s">
        <v>6262</v>
      </c>
      <c r="E823" s="70" t="s">
        <v>6207</v>
      </c>
      <c r="F823" s="84" t="s">
        <v>100</v>
      </c>
      <c r="G823" s="70" t="s">
        <v>6263</v>
      </c>
      <c r="H823" s="72">
        <v>4000</v>
      </c>
      <c r="I823" s="72">
        <v>3400</v>
      </c>
      <c r="J823" s="72">
        <v>2890</v>
      </c>
      <c r="K823" s="132" t="s">
        <v>183</v>
      </c>
      <c r="L823" s="73" t="s">
        <v>6264</v>
      </c>
    </row>
    <row r="824" s="104" customFormat="1" ht="42.75" spans="1:12">
      <c r="A824" s="84"/>
      <c r="B824" s="357" t="s">
        <v>6265</v>
      </c>
      <c r="C824" s="73" t="s">
        <v>6266</v>
      </c>
      <c r="D824" s="70"/>
      <c r="E824" s="70"/>
      <c r="F824" s="84" t="s">
        <v>100</v>
      </c>
      <c r="G824" s="70"/>
      <c r="H824" s="72">
        <v>1200</v>
      </c>
      <c r="I824" s="72">
        <v>1020</v>
      </c>
      <c r="J824" s="72">
        <v>867</v>
      </c>
      <c r="K824" s="132" t="s">
        <v>183</v>
      </c>
      <c r="L824" s="84"/>
    </row>
    <row r="825" s="104" customFormat="1" ht="128.25" spans="1:12">
      <c r="A825" s="84">
        <v>23</v>
      </c>
      <c r="B825" s="357" t="s">
        <v>6267</v>
      </c>
      <c r="C825" s="73" t="s">
        <v>6268</v>
      </c>
      <c r="D825" s="70" t="s">
        <v>6269</v>
      </c>
      <c r="E825" s="70" t="s">
        <v>6207</v>
      </c>
      <c r="F825" s="84" t="s">
        <v>100</v>
      </c>
      <c r="G825" s="70" t="s">
        <v>6270</v>
      </c>
      <c r="H825" s="72">
        <v>5000</v>
      </c>
      <c r="I825" s="72">
        <v>4250</v>
      </c>
      <c r="J825" s="72">
        <v>3612</v>
      </c>
      <c r="K825" s="132" t="s">
        <v>441</v>
      </c>
      <c r="L825" s="73" t="s">
        <v>6271</v>
      </c>
    </row>
    <row r="826" s="104" customFormat="1" ht="42.75" spans="1:12">
      <c r="A826" s="84"/>
      <c r="B826" s="357" t="s">
        <v>6272</v>
      </c>
      <c r="C826" s="73" t="s">
        <v>6273</v>
      </c>
      <c r="D826" s="70"/>
      <c r="E826" s="70"/>
      <c r="F826" s="84" t="s">
        <v>100</v>
      </c>
      <c r="G826" s="70"/>
      <c r="H826" s="72">
        <v>1500</v>
      </c>
      <c r="I826" s="72">
        <v>1275</v>
      </c>
      <c r="J826" s="72">
        <v>1083</v>
      </c>
      <c r="K826" s="132" t="s">
        <v>441</v>
      </c>
      <c r="L826" s="84"/>
    </row>
    <row r="827" s="104" customFormat="1" ht="42.75" spans="1:12">
      <c r="A827" s="84">
        <v>24</v>
      </c>
      <c r="B827" s="357" t="s">
        <v>6274</v>
      </c>
      <c r="C827" s="73" t="s">
        <v>6275</v>
      </c>
      <c r="D827" s="70" t="s">
        <v>6276</v>
      </c>
      <c r="E827" s="70" t="s">
        <v>6277</v>
      </c>
      <c r="F827" s="73" t="s">
        <v>6278</v>
      </c>
      <c r="G827" s="70"/>
      <c r="H827" s="72">
        <v>2200</v>
      </c>
      <c r="I827" s="72">
        <v>1870</v>
      </c>
      <c r="J827" s="72">
        <v>1589</v>
      </c>
      <c r="K827" s="132" t="s">
        <v>6279</v>
      </c>
      <c r="L827" s="73" t="s">
        <v>6280</v>
      </c>
    </row>
    <row r="828" s="104" customFormat="1" ht="28.5" spans="1:12">
      <c r="A828" s="84"/>
      <c r="B828" s="357" t="s">
        <v>6281</v>
      </c>
      <c r="C828" s="73" t="s">
        <v>6282</v>
      </c>
      <c r="D828" s="70"/>
      <c r="E828" s="70"/>
      <c r="F828" s="73" t="s">
        <v>6278</v>
      </c>
      <c r="G828" s="70"/>
      <c r="H828" s="72">
        <v>660</v>
      </c>
      <c r="I828" s="72">
        <v>561</v>
      </c>
      <c r="J828" s="72">
        <v>476</v>
      </c>
      <c r="K828" s="132" t="s">
        <v>6279</v>
      </c>
      <c r="L828" s="84"/>
    </row>
    <row r="829" s="104" customFormat="1" ht="57" spans="1:12">
      <c r="A829" s="84">
        <v>25</v>
      </c>
      <c r="B829" s="357" t="s">
        <v>6283</v>
      </c>
      <c r="C829" s="73" t="s">
        <v>6284</v>
      </c>
      <c r="D829" s="70" t="s">
        <v>6285</v>
      </c>
      <c r="E829" s="70" t="s">
        <v>6286</v>
      </c>
      <c r="F829" s="84" t="s">
        <v>6287</v>
      </c>
      <c r="G829" s="70"/>
      <c r="H829" s="72">
        <v>2600</v>
      </c>
      <c r="I829" s="72">
        <v>2210</v>
      </c>
      <c r="J829" s="72">
        <v>1878</v>
      </c>
      <c r="K829" s="132" t="s">
        <v>183</v>
      </c>
      <c r="L829" s="73" t="s">
        <v>6288</v>
      </c>
    </row>
    <row r="830" s="104" customFormat="1" ht="28.5" spans="1:12">
      <c r="A830" s="84"/>
      <c r="B830" s="357" t="s">
        <v>6289</v>
      </c>
      <c r="C830" s="73" t="s">
        <v>6290</v>
      </c>
      <c r="D830" s="70"/>
      <c r="E830" s="70"/>
      <c r="F830" s="84" t="s">
        <v>6287</v>
      </c>
      <c r="G830" s="70"/>
      <c r="H830" s="72">
        <v>780</v>
      </c>
      <c r="I830" s="72">
        <v>663</v>
      </c>
      <c r="J830" s="72">
        <v>563</v>
      </c>
      <c r="K830" s="132" t="s">
        <v>183</v>
      </c>
      <c r="L830" s="84"/>
    </row>
    <row r="831" s="104" customFormat="1" ht="28.5" spans="1:12">
      <c r="A831" s="84"/>
      <c r="B831" s="357" t="s">
        <v>6291</v>
      </c>
      <c r="C831" s="73" t="s">
        <v>6292</v>
      </c>
      <c r="D831" s="70"/>
      <c r="E831" s="70"/>
      <c r="F831" s="84" t="s">
        <v>6287</v>
      </c>
      <c r="G831" s="70"/>
      <c r="H831" s="72">
        <v>2600</v>
      </c>
      <c r="I831" s="72">
        <v>2210</v>
      </c>
      <c r="J831" s="72">
        <v>1878</v>
      </c>
      <c r="K831" s="132" t="s">
        <v>183</v>
      </c>
      <c r="L831" s="84"/>
    </row>
    <row r="832" s="104" customFormat="1" ht="57" spans="1:12">
      <c r="A832" s="84">
        <v>26</v>
      </c>
      <c r="B832" s="357" t="s">
        <v>6293</v>
      </c>
      <c r="C832" s="73" t="s">
        <v>6294</v>
      </c>
      <c r="D832" s="70" t="s">
        <v>6295</v>
      </c>
      <c r="E832" s="70" t="s">
        <v>6296</v>
      </c>
      <c r="F832" s="84" t="s">
        <v>6287</v>
      </c>
      <c r="G832" s="70"/>
      <c r="H832" s="72">
        <v>3000</v>
      </c>
      <c r="I832" s="72">
        <v>2550</v>
      </c>
      <c r="J832" s="72">
        <v>2167</v>
      </c>
      <c r="K832" s="132" t="s">
        <v>183</v>
      </c>
      <c r="L832" s="73" t="s">
        <v>6297</v>
      </c>
    </row>
    <row r="833" s="104" customFormat="1" ht="28.5" spans="1:12">
      <c r="A833" s="84"/>
      <c r="B833" s="357" t="s">
        <v>6298</v>
      </c>
      <c r="C833" s="73" t="s">
        <v>6299</v>
      </c>
      <c r="D833" s="70"/>
      <c r="E833" s="70"/>
      <c r="F833" s="84" t="s">
        <v>6287</v>
      </c>
      <c r="G833" s="70"/>
      <c r="H833" s="72">
        <v>900</v>
      </c>
      <c r="I833" s="72">
        <v>765</v>
      </c>
      <c r="J833" s="72">
        <v>650</v>
      </c>
      <c r="K833" s="132" t="s">
        <v>183</v>
      </c>
      <c r="L833" s="84"/>
    </row>
    <row r="834" s="104" customFormat="1" ht="57" spans="1:12">
      <c r="A834" s="84">
        <v>27</v>
      </c>
      <c r="B834" s="357" t="s">
        <v>6300</v>
      </c>
      <c r="C834" s="73" t="s">
        <v>6301</v>
      </c>
      <c r="D834" s="70" t="s">
        <v>6302</v>
      </c>
      <c r="E834" s="70" t="s">
        <v>6303</v>
      </c>
      <c r="F834" s="84" t="s">
        <v>100</v>
      </c>
      <c r="G834" s="70"/>
      <c r="H834" s="72">
        <v>3500</v>
      </c>
      <c r="I834" s="72">
        <v>2975</v>
      </c>
      <c r="J834" s="72">
        <v>2528</v>
      </c>
      <c r="K834" s="132" t="s">
        <v>183</v>
      </c>
      <c r="L834" s="75" t="s">
        <v>6304</v>
      </c>
    </row>
    <row r="835" s="104" customFormat="1" ht="28.5" spans="1:12">
      <c r="A835" s="84"/>
      <c r="B835" s="357" t="s">
        <v>6305</v>
      </c>
      <c r="C835" s="73" t="s">
        <v>6306</v>
      </c>
      <c r="D835" s="70"/>
      <c r="E835" s="70"/>
      <c r="F835" s="84" t="s">
        <v>100</v>
      </c>
      <c r="G835" s="70"/>
      <c r="H835" s="72">
        <v>1050</v>
      </c>
      <c r="I835" s="72">
        <v>892</v>
      </c>
      <c r="J835" s="72">
        <v>758</v>
      </c>
      <c r="K835" s="132" t="s">
        <v>183</v>
      </c>
      <c r="L835" s="122"/>
    </row>
    <row r="836" s="104" customFormat="1" ht="71.25" spans="1:12">
      <c r="A836" s="84">
        <v>28</v>
      </c>
      <c r="B836" s="357" t="s">
        <v>6307</v>
      </c>
      <c r="C836" s="73" t="s">
        <v>6308</v>
      </c>
      <c r="D836" s="70" t="s">
        <v>6309</v>
      </c>
      <c r="E836" s="70" t="s">
        <v>6303</v>
      </c>
      <c r="F836" s="84" t="s">
        <v>100</v>
      </c>
      <c r="G836" s="70" t="s">
        <v>6310</v>
      </c>
      <c r="H836" s="72">
        <v>6000</v>
      </c>
      <c r="I836" s="72">
        <v>5100</v>
      </c>
      <c r="J836" s="72">
        <v>4335</v>
      </c>
      <c r="K836" s="132" t="s">
        <v>441</v>
      </c>
      <c r="L836" s="75" t="s">
        <v>6311</v>
      </c>
    </row>
    <row r="837" s="104" customFormat="1" ht="28.5" spans="1:12">
      <c r="A837" s="84"/>
      <c r="B837" s="357" t="s">
        <v>6312</v>
      </c>
      <c r="C837" s="73" t="s">
        <v>6313</v>
      </c>
      <c r="D837" s="70"/>
      <c r="E837" s="70"/>
      <c r="F837" s="84" t="s">
        <v>100</v>
      </c>
      <c r="G837" s="70"/>
      <c r="H837" s="72">
        <v>1800</v>
      </c>
      <c r="I837" s="72">
        <v>1530</v>
      </c>
      <c r="J837" s="72">
        <v>1300</v>
      </c>
      <c r="K837" s="132" t="s">
        <v>441</v>
      </c>
      <c r="L837" s="84"/>
    </row>
    <row r="838" s="104" customFormat="1" ht="57" spans="1:12">
      <c r="A838" s="84">
        <v>29</v>
      </c>
      <c r="B838" s="357" t="s">
        <v>6314</v>
      </c>
      <c r="C838" s="73" t="s">
        <v>6315</v>
      </c>
      <c r="D838" s="70" t="s">
        <v>6316</v>
      </c>
      <c r="E838" s="70" t="s">
        <v>6303</v>
      </c>
      <c r="F838" s="84" t="s">
        <v>100</v>
      </c>
      <c r="G838" s="70"/>
      <c r="H838" s="72">
        <v>2500</v>
      </c>
      <c r="I838" s="72">
        <v>2125</v>
      </c>
      <c r="J838" s="72">
        <v>1806</v>
      </c>
      <c r="K838" s="132" t="s">
        <v>6279</v>
      </c>
      <c r="L838" s="73" t="s">
        <v>6317</v>
      </c>
    </row>
    <row r="839" s="104" customFormat="1" ht="28.5" spans="1:12">
      <c r="A839" s="84"/>
      <c r="B839" s="357" t="s">
        <v>6318</v>
      </c>
      <c r="C839" s="73" t="s">
        <v>6319</v>
      </c>
      <c r="D839" s="70"/>
      <c r="E839" s="70"/>
      <c r="F839" s="84" t="s">
        <v>100</v>
      </c>
      <c r="G839" s="70"/>
      <c r="H839" s="72">
        <v>750</v>
      </c>
      <c r="I839" s="72">
        <v>637</v>
      </c>
      <c r="J839" s="72">
        <v>541</v>
      </c>
      <c r="K839" s="132" t="s">
        <v>6279</v>
      </c>
      <c r="L839" s="84"/>
    </row>
    <row r="840" s="104" customFormat="1" ht="57" spans="1:12">
      <c r="A840" s="84">
        <v>30</v>
      </c>
      <c r="B840" s="357" t="s">
        <v>6320</v>
      </c>
      <c r="C840" s="73" t="s">
        <v>6321</v>
      </c>
      <c r="D840" s="70" t="s">
        <v>6322</v>
      </c>
      <c r="E840" s="70" t="s">
        <v>6303</v>
      </c>
      <c r="F840" s="84" t="s">
        <v>100</v>
      </c>
      <c r="G840" s="70" t="s">
        <v>6323</v>
      </c>
      <c r="H840" s="72">
        <v>7000</v>
      </c>
      <c r="I840" s="72">
        <v>5950</v>
      </c>
      <c r="J840" s="72">
        <v>5057</v>
      </c>
      <c r="K840" s="132" t="s">
        <v>441</v>
      </c>
      <c r="L840" s="73" t="s">
        <v>6324</v>
      </c>
    </row>
    <row r="841" s="104" customFormat="1" ht="28.5" spans="1:12">
      <c r="A841" s="84"/>
      <c r="B841" s="357" t="s">
        <v>6325</v>
      </c>
      <c r="C841" s="73" t="s">
        <v>6326</v>
      </c>
      <c r="D841" s="70"/>
      <c r="E841" s="70"/>
      <c r="F841" s="84" t="s">
        <v>100</v>
      </c>
      <c r="G841" s="70"/>
      <c r="H841" s="72">
        <v>2100</v>
      </c>
      <c r="I841" s="72">
        <v>1785</v>
      </c>
      <c r="J841" s="72">
        <v>1517</v>
      </c>
      <c r="K841" s="132" t="s">
        <v>441</v>
      </c>
      <c r="L841" s="84"/>
    </row>
    <row r="842" s="104" customFormat="1" ht="57" spans="1:12">
      <c r="A842" s="84">
        <v>31</v>
      </c>
      <c r="B842" s="357" t="s">
        <v>6327</v>
      </c>
      <c r="C842" s="73" t="s">
        <v>6328</v>
      </c>
      <c r="D842" s="70" t="s">
        <v>6329</v>
      </c>
      <c r="E842" s="70" t="s">
        <v>6303</v>
      </c>
      <c r="F842" s="84" t="s">
        <v>146</v>
      </c>
      <c r="G842" s="70"/>
      <c r="H842" s="72">
        <v>2500</v>
      </c>
      <c r="I842" s="72">
        <v>2125</v>
      </c>
      <c r="J842" s="72">
        <v>1806</v>
      </c>
      <c r="K842" s="132" t="s">
        <v>6279</v>
      </c>
      <c r="L842" s="73" t="s">
        <v>6330</v>
      </c>
    </row>
    <row r="843" s="104" customFormat="1" ht="28.5" spans="1:12">
      <c r="A843" s="84"/>
      <c r="B843" s="357" t="s">
        <v>6331</v>
      </c>
      <c r="C843" s="73" t="s">
        <v>6332</v>
      </c>
      <c r="D843" s="70"/>
      <c r="E843" s="70"/>
      <c r="F843" s="84" t="s">
        <v>146</v>
      </c>
      <c r="G843" s="70"/>
      <c r="H843" s="72">
        <v>750</v>
      </c>
      <c r="I843" s="72">
        <v>637</v>
      </c>
      <c r="J843" s="72">
        <v>541</v>
      </c>
      <c r="K843" s="132" t="s">
        <v>6279</v>
      </c>
      <c r="L843" s="84"/>
    </row>
    <row r="844" s="104" customFormat="1" ht="28.5" spans="1:12">
      <c r="A844" s="84"/>
      <c r="B844" s="357" t="s">
        <v>6333</v>
      </c>
      <c r="C844" s="73" t="s">
        <v>6334</v>
      </c>
      <c r="D844" s="70"/>
      <c r="E844" s="70"/>
      <c r="F844" s="84" t="s">
        <v>146</v>
      </c>
      <c r="G844" s="70"/>
      <c r="H844" s="72">
        <v>1250</v>
      </c>
      <c r="I844" s="72">
        <v>1062</v>
      </c>
      <c r="J844" s="72">
        <v>903</v>
      </c>
      <c r="K844" s="132" t="s">
        <v>6279</v>
      </c>
      <c r="L844" s="84"/>
    </row>
    <row r="845" s="104" customFormat="1" ht="57" spans="1:12">
      <c r="A845" s="84">
        <v>32</v>
      </c>
      <c r="B845" s="357" t="s">
        <v>6335</v>
      </c>
      <c r="C845" s="73" t="s">
        <v>6336</v>
      </c>
      <c r="D845" s="70" t="s">
        <v>6337</v>
      </c>
      <c r="E845" s="70" t="s">
        <v>6303</v>
      </c>
      <c r="F845" s="84" t="s">
        <v>146</v>
      </c>
      <c r="G845" s="70"/>
      <c r="H845" s="72">
        <v>2100</v>
      </c>
      <c r="I845" s="72">
        <v>1785</v>
      </c>
      <c r="J845" s="72">
        <v>1517</v>
      </c>
      <c r="K845" s="132" t="s">
        <v>183</v>
      </c>
      <c r="L845" s="73" t="s">
        <v>6338</v>
      </c>
    </row>
    <row r="846" s="104" customFormat="1" ht="28.5" spans="1:12">
      <c r="A846" s="84"/>
      <c r="B846" s="357" t="s">
        <v>6339</v>
      </c>
      <c r="C846" s="73" t="s">
        <v>6340</v>
      </c>
      <c r="D846" s="70"/>
      <c r="E846" s="70"/>
      <c r="F846" s="84" t="s">
        <v>146</v>
      </c>
      <c r="G846" s="70"/>
      <c r="H846" s="72">
        <v>630</v>
      </c>
      <c r="I846" s="72">
        <v>535</v>
      </c>
      <c r="J846" s="72">
        <v>455</v>
      </c>
      <c r="K846" s="132" t="s">
        <v>183</v>
      </c>
      <c r="L846" s="84"/>
    </row>
    <row r="847" s="104" customFormat="1" ht="28.5" spans="1:12">
      <c r="A847" s="84"/>
      <c r="B847" s="357" t="s">
        <v>6341</v>
      </c>
      <c r="C847" s="73" t="s">
        <v>6342</v>
      </c>
      <c r="D847" s="70"/>
      <c r="E847" s="70"/>
      <c r="F847" s="84" t="s">
        <v>146</v>
      </c>
      <c r="G847" s="70"/>
      <c r="H847" s="72">
        <v>1050</v>
      </c>
      <c r="I847" s="72">
        <v>892</v>
      </c>
      <c r="J847" s="72">
        <v>758</v>
      </c>
      <c r="K847" s="132" t="s">
        <v>183</v>
      </c>
      <c r="L847" s="84"/>
    </row>
    <row r="848" s="104" customFormat="1" ht="57" spans="1:12">
      <c r="A848" s="84">
        <v>33</v>
      </c>
      <c r="B848" s="357" t="s">
        <v>6343</v>
      </c>
      <c r="C848" s="73" t="s">
        <v>6344</v>
      </c>
      <c r="D848" s="70" t="s">
        <v>6345</v>
      </c>
      <c r="E848" s="70" t="s">
        <v>6303</v>
      </c>
      <c r="F848" s="84" t="s">
        <v>100</v>
      </c>
      <c r="G848" s="70"/>
      <c r="H848" s="72">
        <v>2000</v>
      </c>
      <c r="I848" s="72">
        <v>1700</v>
      </c>
      <c r="J848" s="72">
        <v>1445</v>
      </c>
      <c r="K848" s="132" t="s">
        <v>183</v>
      </c>
      <c r="L848" s="73" t="s">
        <v>6346</v>
      </c>
    </row>
    <row r="849" s="104" customFormat="1" ht="28.5" spans="1:12">
      <c r="A849" s="84"/>
      <c r="B849" s="357" t="s">
        <v>6347</v>
      </c>
      <c r="C849" s="73" t="s">
        <v>6348</v>
      </c>
      <c r="D849" s="70"/>
      <c r="E849" s="70"/>
      <c r="F849" s="84" t="s">
        <v>100</v>
      </c>
      <c r="G849" s="70"/>
      <c r="H849" s="72">
        <f>H848*0.3</f>
        <v>600</v>
      </c>
      <c r="I849" s="72">
        <f>I848*0.3</f>
        <v>510</v>
      </c>
      <c r="J849" s="72">
        <v>433</v>
      </c>
      <c r="K849" s="132" t="s">
        <v>183</v>
      </c>
      <c r="L849" s="84"/>
    </row>
    <row r="850" s="104" customFormat="1" ht="28.5" spans="1:12">
      <c r="A850" s="84"/>
      <c r="B850" s="357" t="s">
        <v>6349</v>
      </c>
      <c r="C850" s="73" t="s">
        <v>6350</v>
      </c>
      <c r="D850" s="70"/>
      <c r="E850" s="70"/>
      <c r="F850" s="84" t="s">
        <v>100</v>
      </c>
      <c r="G850" s="70"/>
      <c r="H850" s="72">
        <v>1000</v>
      </c>
      <c r="I850" s="72">
        <v>850</v>
      </c>
      <c r="J850" s="72">
        <v>722</v>
      </c>
      <c r="K850" s="132" t="s">
        <v>183</v>
      </c>
      <c r="L850" s="84"/>
    </row>
    <row r="851" s="104" customFormat="1" ht="42.75" spans="1:12">
      <c r="A851" s="84"/>
      <c r="B851" s="357" t="s">
        <v>6351</v>
      </c>
      <c r="C851" s="73" t="s">
        <v>6352</v>
      </c>
      <c r="D851" s="70"/>
      <c r="E851" s="70"/>
      <c r="F851" s="84" t="s">
        <v>100</v>
      </c>
      <c r="G851" s="70"/>
      <c r="H851" s="72">
        <v>1000</v>
      </c>
      <c r="I851" s="72">
        <v>850</v>
      </c>
      <c r="J851" s="72">
        <v>722</v>
      </c>
      <c r="K851" s="132" t="s">
        <v>183</v>
      </c>
      <c r="L851" s="84"/>
    </row>
    <row r="852" s="104" customFormat="1" ht="57" spans="1:12">
      <c r="A852" s="84">
        <v>34</v>
      </c>
      <c r="B852" s="357" t="s">
        <v>6353</v>
      </c>
      <c r="C852" s="73" t="s">
        <v>6354</v>
      </c>
      <c r="D852" s="70" t="s">
        <v>6355</v>
      </c>
      <c r="E852" s="70" t="s">
        <v>6303</v>
      </c>
      <c r="F852" s="84" t="s">
        <v>146</v>
      </c>
      <c r="G852" s="70"/>
      <c r="H852" s="72">
        <v>2300</v>
      </c>
      <c r="I852" s="72">
        <v>1955</v>
      </c>
      <c r="J852" s="72">
        <v>1661</v>
      </c>
      <c r="K852" s="132" t="s">
        <v>183</v>
      </c>
      <c r="L852" s="73" t="s">
        <v>6356</v>
      </c>
    </row>
    <row r="853" s="104" customFormat="1" ht="28.5" spans="1:12">
      <c r="A853" s="84"/>
      <c r="B853" s="357" t="s">
        <v>6357</v>
      </c>
      <c r="C853" s="73" t="s">
        <v>6358</v>
      </c>
      <c r="D853" s="70"/>
      <c r="E853" s="70"/>
      <c r="F853" s="84" t="s">
        <v>146</v>
      </c>
      <c r="G853" s="70"/>
      <c r="H853" s="72">
        <v>690</v>
      </c>
      <c r="I853" s="72">
        <v>586</v>
      </c>
      <c r="J853" s="72">
        <v>498</v>
      </c>
      <c r="K853" s="132" t="s">
        <v>183</v>
      </c>
      <c r="L853" s="84"/>
    </row>
    <row r="854" s="104" customFormat="1" ht="28.5" spans="1:12">
      <c r="A854" s="84"/>
      <c r="B854" s="357" t="s">
        <v>6359</v>
      </c>
      <c r="C854" s="73" t="s">
        <v>6360</v>
      </c>
      <c r="D854" s="70"/>
      <c r="E854" s="70"/>
      <c r="F854" s="84" t="s">
        <v>146</v>
      </c>
      <c r="G854" s="70"/>
      <c r="H854" s="72">
        <v>1840</v>
      </c>
      <c r="I854" s="72">
        <v>1564</v>
      </c>
      <c r="J854" s="72">
        <v>1329</v>
      </c>
      <c r="K854" s="132" t="s">
        <v>183</v>
      </c>
      <c r="L854" s="84"/>
    </row>
    <row r="855" s="104" customFormat="1" ht="57" spans="1:12">
      <c r="A855" s="84">
        <v>35</v>
      </c>
      <c r="B855" s="357" t="s">
        <v>6361</v>
      </c>
      <c r="C855" s="73" t="s">
        <v>6362</v>
      </c>
      <c r="D855" s="70" t="s">
        <v>6363</v>
      </c>
      <c r="E855" s="70" t="s">
        <v>6303</v>
      </c>
      <c r="F855" s="84" t="s">
        <v>146</v>
      </c>
      <c r="G855" s="70"/>
      <c r="H855" s="72">
        <v>1800</v>
      </c>
      <c r="I855" s="72">
        <v>1530</v>
      </c>
      <c r="J855" s="72">
        <v>1300</v>
      </c>
      <c r="K855" s="132" t="s">
        <v>183</v>
      </c>
      <c r="L855" s="73" t="s">
        <v>6364</v>
      </c>
    </row>
    <row r="856" s="104" customFormat="1" ht="28.5" spans="1:12">
      <c r="A856" s="84"/>
      <c r="B856" s="357" t="s">
        <v>6365</v>
      </c>
      <c r="C856" s="73" t="s">
        <v>6366</v>
      </c>
      <c r="D856" s="70"/>
      <c r="E856" s="70"/>
      <c r="F856" s="84" t="s">
        <v>146</v>
      </c>
      <c r="G856" s="70"/>
      <c r="H856" s="72">
        <v>540</v>
      </c>
      <c r="I856" s="72">
        <v>459</v>
      </c>
      <c r="J856" s="72">
        <v>390</v>
      </c>
      <c r="K856" s="132" t="s">
        <v>183</v>
      </c>
      <c r="L856" s="84"/>
    </row>
    <row r="857" s="104" customFormat="1" ht="28.5" spans="1:12">
      <c r="A857" s="84"/>
      <c r="B857" s="357" t="s">
        <v>6367</v>
      </c>
      <c r="C857" s="73" t="s">
        <v>6368</v>
      </c>
      <c r="D857" s="70"/>
      <c r="E857" s="70"/>
      <c r="F857" s="84" t="s">
        <v>146</v>
      </c>
      <c r="G857" s="70"/>
      <c r="H857" s="72">
        <v>1440</v>
      </c>
      <c r="I857" s="72">
        <v>1224</v>
      </c>
      <c r="J857" s="72">
        <v>1040</v>
      </c>
      <c r="K857" s="132" t="s">
        <v>183</v>
      </c>
      <c r="L857" s="84"/>
    </row>
    <row r="858" s="104" customFormat="1" ht="57" spans="1:12">
      <c r="A858" s="84">
        <v>36</v>
      </c>
      <c r="B858" s="357" t="s">
        <v>6369</v>
      </c>
      <c r="C858" s="73" t="s">
        <v>6370</v>
      </c>
      <c r="D858" s="70" t="s">
        <v>6371</v>
      </c>
      <c r="E858" s="70" t="s">
        <v>6303</v>
      </c>
      <c r="F858" s="84" t="s">
        <v>146</v>
      </c>
      <c r="G858" s="70"/>
      <c r="H858" s="72">
        <v>2300</v>
      </c>
      <c r="I858" s="72">
        <v>1955</v>
      </c>
      <c r="J858" s="72">
        <v>1661</v>
      </c>
      <c r="K858" s="132" t="s">
        <v>183</v>
      </c>
      <c r="L858" s="73" t="s">
        <v>6372</v>
      </c>
    </row>
    <row r="859" s="104" customFormat="1" ht="28.5" spans="1:12">
      <c r="A859" s="84"/>
      <c r="B859" s="357" t="s">
        <v>6373</v>
      </c>
      <c r="C859" s="73" t="s">
        <v>6374</v>
      </c>
      <c r="D859" s="70"/>
      <c r="E859" s="70"/>
      <c r="F859" s="84" t="s">
        <v>146</v>
      </c>
      <c r="G859" s="70"/>
      <c r="H859" s="72">
        <v>690</v>
      </c>
      <c r="I859" s="72">
        <v>586</v>
      </c>
      <c r="J859" s="72">
        <v>498</v>
      </c>
      <c r="K859" s="132" t="s">
        <v>183</v>
      </c>
      <c r="L859" s="84"/>
    </row>
    <row r="860" s="104" customFormat="1" ht="28.5" spans="1:12">
      <c r="A860" s="84"/>
      <c r="B860" s="357" t="s">
        <v>6375</v>
      </c>
      <c r="C860" s="73" t="s">
        <v>6376</v>
      </c>
      <c r="D860" s="70"/>
      <c r="E860" s="70"/>
      <c r="F860" s="84" t="s">
        <v>146</v>
      </c>
      <c r="G860" s="70"/>
      <c r="H860" s="72">
        <v>1840</v>
      </c>
      <c r="I860" s="72">
        <v>1564</v>
      </c>
      <c r="J860" s="72">
        <v>1329</v>
      </c>
      <c r="K860" s="132" t="s">
        <v>183</v>
      </c>
      <c r="L860" s="84"/>
    </row>
    <row r="861" s="104" customFormat="1" ht="57" spans="1:12">
      <c r="A861" s="84">
        <v>37</v>
      </c>
      <c r="B861" s="357" t="s">
        <v>6377</v>
      </c>
      <c r="C861" s="73" t="s">
        <v>6378</v>
      </c>
      <c r="D861" s="70" t="s">
        <v>6379</v>
      </c>
      <c r="E861" s="70" t="s">
        <v>6303</v>
      </c>
      <c r="F861" s="84" t="s">
        <v>146</v>
      </c>
      <c r="G861" s="70"/>
      <c r="H861" s="72">
        <v>1800</v>
      </c>
      <c r="I861" s="72">
        <v>1530</v>
      </c>
      <c r="J861" s="72">
        <v>1300</v>
      </c>
      <c r="K861" s="132" t="s">
        <v>183</v>
      </c>
      <c r="L861" s="84" t="s">
        <v>6380</v>
      </c>
    </row>
    <row r="862" s="104" customFormat="1" ht="28.5" spans="1:12">
      <c r="A862" s="84"/>
      <c r="B862" s="357" t="s">
        <v>6381</v>
      </c>
      <c r="C862" s="73" t="s">
        <v>6382</v>
      </c>
      <c r="D862" s="70"/>
      <c r="E862" s="70"/>
      <c r="F862" s="84" t="s">
        <v>146</v>
      </c>
      <c r="G862" s="70"/>
      <c r="H862" s="72">
        <v>540</v>
      </c>
      <c r="I862" s="72">
        <v>459</v>
      </c>
      <c r="J862" s="72">
        <v>390</v>
      </c>
      <c r="K862" s="132" t="s">
        <v>183</v>
      </c>
      <c r="L862" s="84"/>
    </row>
    <row r="863" s="104" customFormat="1" ht="28.5" spans="1:12">
      <c r="A863" s="84"/>
      <c r="B863" s="357" t="s">
        <v>6383</v>
      </c>
      <c r="C863" s="73" t="s">
        <v>6384</v>
      </c>
      <c r="D863" s="70"/>
      <c r="E863" s="70"/>
      <c r="F863" s="84" t="s">
        <v>146</v>
      </c>
      <c r="G863" s="70"/>
      <c r="H863" s="72">
        <v>1440</v>
      </c>
      <c r="I863" s="72">
        <v>1224</v>
      </c>
      <c r="J863" s="72">
        <v>1040</v>
      </c>
      <c r="K863" s="132" t="s">
        <v>183</v>
      </c>
      <c r="L863" s="84"/>
    </row>
    <row r="864" s="104" customFormat="1" ht="57" spans="1:12">
      <c r="A864" s="84">
        <v>38</v>
      </c>
      <c r="B864" s="357" t="s">
        <v>6385</v>
      </c>
      <c r="C864" s="73" t="s">
        <v>6386</v>
      </c>
      <c r="D864" s="70" t="s">
        <v>6387</v>
      </c>
      <c r="E864" s="70" t="s">
        <v>6303</v>
      </c>
      <c r="F864" s="84" t="s">
        <v>146</v>
      </c>
      <c r="G864" s="70"/>
      <c r="H864" s="72">
        <v>1800</v>
      </c>
      <c r="I864" s="72">
        <v>1530</v>
      </c>
      <c r="J864" s="72">
        <v>1300</v>
      </c>
      <c r="K864" s="132" t="s">
        <v>183</v>
      </c>
      <c r="L864" s="84" t="s">
        <v>6380</v>
      </c>
    </row>
    <row r="865" s="104" customFormat="1" ht="28.5" spans="1:12">
      <c r="A865" s="84"/>
      <c r="B865" s="357" t="s">
        <v>6388</v>
      </c>
      <c r="C865" s="73" t="s">
        <v>6389</v>
      </c>
      <c r="D865" s="70"/>
      <c r="E865" s="70"/>
      <c r="F865" s="84" t="s">
        <v>146</v>
      </c>
      <c r="G865" s="70"/>
      <c r="H865" s="72">
        <v>540</v>
      </c>
      <c r="I865" s="72">
        <v>459</v>
      </c>
      <c r="J865" s="72">
        <v>390</v>
      </c>
      <c r="K865" s="132" t="s">
        <v>183</v>
      </c>
      <c r="L865" s="84"/>
    </row>
    <row r="866" s="104" customFormat="1" ht="28.5" spans="1:12">
      <c r="A866" s="84"/>
      <c r="B866" s="357" t="s">
        <v>6390</v>
      </c>
      <c r="C866" s="73" t="s">
        <v>6391</v>
      </c>
      <c r="D866" s="70"/>
      <c r="E866" s="70"/>
      <c r="F866" s="84" t="s">
        <v>146</v>
      </c>
      <c r="G866" s="70"/>
      <c r="H866" s="72">
        <v>1440</v>
      </c>
      <c r="I866" s="72">
        <v>1224</v>
      </c>
      <c r="J866" s="72">
        <v>1040</v>
      </c>
      <c r="K866" s="132" t="s">
        <v>183</v>
      </c>
      <c r="L866" s="84"/>
    </row>
    <row r="867" s="104" customFormat="1" ht="57" spans="1:12">
      <c r="A867" s="84">
        <v>39</v>
      </c>
      <c r="B867" s="357" t="s">
        <v>6392</v>
      </c>
      <c r="C867" s="73" t="s">
        <v>6393</v>
      </c>
      <c r="D867" s="70" t="s">
        <v>6394</v>
      </c>
      <c r="E867" s="70" t="s">
        <v>6395</v>
      </c>
      <c r="F867" s="84" t="s">
        <v>146</v>
      </c>
      <c r="G867" s="70" t="s">
        <v>6396</v>
      </c>
      <c r="H867" s="72">
        <v>1200</v>
      </c>
      <c r="I867" s="72">
        <v>1020</v>
      </c>
      <c r="J867" s="72">
        <v>867</v>
      </c>
      <c r="K867" s="132" t="s">
        <v>183</v>
      </c>
      <c r="L867" s="73" t="s">
        <v>6397</v>
      </c>
    </row>
    <row r="868" s="104" customFormat="1" ht="28.5" spans="1:12">
      <c r="A868" s="84"/>
      <c r="B868" s="357" t="s">
        <v>6398</v>
      </c>
      <c r="C868" s="73" t="s">
        <v>6399</v>
      </c>
      <c r="D868" s="70"/>
      <c r="E868" s="70"/>
      <c r="F868" s="84" t="s">
        <v>146</v>
      </c>
      <c r="G868" s="70"/>
      <c r="H868" s="72">
        <v>360</v>
      </c>
      <c r="I868" s="72">
        <v>306</v>
      </c>
      <c r="J868" s="72">
        <v>260</v>
      </c>
      <c r="K868" s="132" t="s">
        <v>183</v>
      </c>
      <c r="L868" s="84"/>
    </row>
    <row r="869" s="104" customFormat="1" ht="28.5" spans="1:12">
      <c r="A869" s="84"/>
      <c r="B869" s="357" t="s">
        <v>6400</v>
      </c>
      <c r="C869" s="73" t="s">
        <v>6401</v>
      </c>
      <c r="D869" s="70"/>
      <c r="E869" s="70"/>
      <c r="F869" s="84" t="s">
        <v>146</v>
      </c>
      <c r="G869" s="70"/>
      <c r="H869" s="72">
        <v>960</v>
      </c>
      <c r="I869" s="72">
        <v>816</v>
      </c>
      <c r="J869" s="72">
        <v>693</v>
      </c>
      <c r="K869" s="132" t="s">
        <v>183</v>
      </c>
      <c r="L869" s="84"/>
    </row>
    <row r="870" s="104" customFormat="1" ht="42.75" spans="1:12">
      <c r="A870" s="84">
        <v>40</v>
      </c>
      <c r="B870" s="357" t="s">
        <v>6402</v>
      </c>
      <c r="C870" s="73" t="s">
        <v>6403</v>
      </c>
      <c r="D870" s="70" t="s">
        <v>6404</v>
      </c>
      <c r="E870" s="70" t="s">
        <v>6405</v>
      </c>
      <c r="F870" s="84" t="s">
        <v>100</v>
      </c>
      <c r="G870" s="70" t="s">
        <v>6406</v>
      </c>
      <c r="H870" s="72">
        <v>4000</v>
      </c>
      <c r="I870" s="72">
        <v>3400</v>
      </c>
      <c r="J870" s="72">
        <v>2890</v>
      </c>
      <c r="K870" s="132" t="s">
        <v>6279</v>
      </c>
      <c r="L870" s="73" t="s">
        <v>6407</v>
      </c>
    </row>
    <row r="871" s="104" customFormat="1" ht="28.5" spans="1:12">
      <c r="A871" s="84"/>
      <c r="B871" s="357" t="s">
        <v>6408</v>
      </c>
      <c r="C871" s="73" t="s">
        <v>6409</v>
      </c>
      <c r="D871" s="70"/>
      <c r="E871" s="70"/>
      <c r="F871" s="84" t="s">
        <v>100</v>
      </c>
      <c r="G871" s="70"/>
      <c r="H871" s="72">
        <v>1200</v>
      </c>
      <c r="I871" s="72">
        <v>1020</v>
      </c>
      <c r="J871" s="72">
        <v>867</v>
      </c>
      <c r="K871" s="132" t="s">
        <v>6279</v>
      </c>
      <c r="L871" s="84"/>
    </row>
    <row r="872" s="104" customFormat="1" ht="128.25" spans="1:12">
      <c r="A872" s="84">
        <v>41</v>
      </c>
      <c r="B872" s="357" t="s">
        <v>6410</v>
      </c>
      <c r="C872" s="73" t="s">
        <v>6411</v>
      </c>
      <c r="D872" s="70" t="s">
        <v>6412</v>
      </c>
      <c r="E872" s="70" t="s">
        <v>6405</v>
      </c>
      <c r="F872" s="84" t="s">
        <v>100</v>
      </c>
      <c r="G872" s="70" t="s">
        <v>6413</v>
      </c>
      <c r="H872" s="72">
        <v>5000</v>
      </c>
      <c r="I872" s="72">
        <v>4250</v>
      </c>
      <c r="J872" s="72">
        <v>3612</v>
      </c>
      <c r="K872" s="132" t="s">
        <v>6184</v>
      </c>
      <c r="L872" s="73" t="s">
        <v>6414</v>
      </c>
    </row>
    <row r="873" s="104" customFormat="1" ht="28.5" spans="1:12">
      <c r="A873" s="84"/>
      <c r="B873" s="357" t="s">
        <v>6415</v>
      </c>
      <c r="C873" s="73" t="s">
        <v>6416</v>
      </c>
      <c r="D873" s="70"/>
      <c r="E873" s="70"/>
      <c r="F873" s="84" t="s">
        <v>100</v>
      </c>
      <c r="G873" s="70"/>
      <c r="H873" s="72">
        <v>1500</v>
      </c>
      <c r="I873" s="72">
        <v>1275</v>
      </c>
      <c r="J873" s="72">
        <v>1083</v>
      </c>
      <c r="K873" s="132" t="s">
        <v>6184</v>
      </c>
      <c r="L873" s="84"/>
    </row>
    <row r="874" s="104" customFormat="1" ht="42.75" spans="1:12">
      <c r="A874" s="84">
        <v>42</v>
      </c>
      <c r="B874" s="357" t="s">
        <v>6417</v>
      </c>
      <c r="C874" s="73" t="s">
        <v>6418</v>
      </c>
      <c r="D874" s="70" t="s">
        <v>6419</v>
      </c>
      <c r="E874" s="70" t="s">
        <v>6420</v>
      </c>
      <c r="F874" s="84" t="s">
        <v>1373</v>
      </c>
      <c r="G874" s="70"/>
      <c r="H874" s="72">
        <v>2000</v>
      </c>
      <c r="I874" s="72">
        <v>1700</v>
      </c>
      <c r="J874" s="72">
        <v>1445</v>
      </c>
      <c r="K874" s="132" t="s">
        <v>183</v>
      </c>
      <c r="L874" s="73" t="s">
        <v>6421</v>
      </c>
    </row>
    <row r="875" s="104" customFormat="1" ht="28.5" spans="1:12">
      <c r="A875" s="84"/>
      <c r="B875" s="357" t="s">
        <v>6422</v>
      </c>
      <c r="C875" s="73" t="s">
        <v>6423</v>
      </c>
      <c r="D875" s="70"/>
      <c r="E875" s="70"/>
      <c r="F875" s="84" t="s">
        <v>1373</v>
      </c>
      <c r="G875" s="70"/>
      <c r="H875" s="72">
        <v>600</v>
      </c>
      <c r="I875" s="72">
        <v>510</v>
      </c>
      <c r="J875" s="72">
        <v>433</v>
      </c>
      <c r="K875" s="132" t="s">
        <v>183</v>
      </c>
      <c r="L875" s="84"/>
    </row>
    <row r="876" s="104" customFormat="1" ht="57" spans="1:12">
      <c r="A876" s="84">
        <v>43</v>
      </c>
      <c r="B876" s="357" t="s">
        <v>6424</v>
      </c>
      <c r="C876" s="73" t="s">
        <v>6425</v>
      </c>
      <c r="D876" s="70" t="s">
        <v>6426</v>
      </c>
      <c r="E876" s="70" t="s">
        <v>6420</v>
      </c>
      <c r="F876" s="84" t="s">
        <v>1373</v>
      </c>
      <c r="G876" s="70" t="s">
        <v>6427</v>
      </c>
      <c r="H876" s="72">
        <v>2900</v>
      </c>
      <c r="I876" s="72">
        <v>2465</v>
      </c>
      <c r="J876" s="72">
        <v>2095</v>
      </c>
      <c r="K876" s="132" t="s">
        <v>441</v>
      </c>
      <c r="L876" s="84" t="s">
        <v>6428</v>
      </c>
    </row>
    <row r="877" s="104" customFormat="1" ht="28.5" spans="1:12">
      <c r="A877" s="84"/>
      <c r="B877" s="357" t="s">
        <v>6429</v>
      </c>
      <c r="C877" s="73" t="s">
        <v>6430</v>
      </c>
      <c r="D877" s="70"/>
      <c r="E877" s="70"/>
      <c r="F877" s="84" t="s">
        <v>1373</v>
      </c>
      <c r="G877" s="70"/>
      <c r="H877" s="72">
        <v>870</v>
      </c>
      <c r="I877" s="72">
        <v>739</v>
      </c>
      <c r="J877" s="72">
        <v>628</v>
      </c>
      <c r="K877" s="132" t="s">
        <v>441</v>
      </c>
      <c r="L877" s="84"/>
    </row>
    <row r="878" s="104" customFormat="1" ht="42.75" spans="1:12">
      <c r="A878" s="84">
        <v>44</v>
      </c>
      <c r="B878" s="357" t="s">
        <v>6431</v>
      </c>
      <c r="C878" s="73" t="s">
        <v>6432</v>
      </c>
      <c r="D878" s="70" t="s">
        <v>6433</v>
      </c>
      <c r="E878" s="70" t="s">
        <v>6420</v>
      </c>
      <c r="F878" s="84" t="s">
        <v>742</v>
      </c>
      <c r="G878" s="70"/>
      <c r="H878" s="72">
        <v>1600</v>
      </c>
      <c r="I878" s="72">
        <v>1360</v>
      </c>
      <c r="J878" s="72">
        <v>1156</v>
      </c>
      <c r="K878" s="132" t="s">
        <v>183</v>
      </c>
      <c r="L878" s="73" t="s">
        <v>6434</v>
      </c>
    </row>
    <row r="879" s="104" customFormat="1" ht="28.5" spans="1:12">
      <c r="A879" s="84"/>
      <c r="B879" s="357" t="s">
        <v>6435</v>
      </c>
      <c r="C879" s="73" t="s">
        <v>6436</v>
      </c>
      <c r="D879" s="70"/>
      <c r="E879" s="70"/>
      <c r="F879" s="84" t="s">
        <v>742</v>
      </c>
      <c r="G879" s="70"/>
      <c r="H879" s="72">
        <v>480</v>
      </c>
      <c r="I879" s="72">
        <v>408</v>
      </c>
      <c r="J879" s="72">
        <v>346</v>
      </c>
      <c r="K879" s="132" t="s">
        <v>183</v>
      </c>
      <c r="L879" s="84"/>
    </row>
    <row r="880" s="104" customFormat="1" ht="57" spans="1:12">
      <c r="A880" s="84">
        <v>45</v>
      </c>
      <c r="B880" s="357" t="s">
        <v>6437</v>
      </c>
      <c r="C880" s="73" t="s">
        <v>6438</v>
      </c>
      <c r="D880" s="70" t="s">
        <v>6439</v>
      </c>
      <c r="E880" s="70" t="s">
        <v>6420</v>
      </c>
      <c r="F880" s="84" t="s">
        <v>742</v>
      </c>
      <c r="G880" s="70" t="s">
        <v>6440</v>
      </c>
      <c r="H880" s="72">
        <v>2600</v>
      </c>
      <c r="I880" s="72">
        <v>2210</v>
      </c>
      <c r="J880" s="72">
        <v>1878</v>
      </c>
      <c r="K880" s="132" t="s">
        <v>441</v>
      </c>
      <c r="L880" s="84"/>
    </row>
    <row r="881" s="104" customFormat="1" ht="28.5" spans="1:12">
      <c r="A881" s="84"/>
      <c r="B881" s="357" t="s">
        <v>6441</v>
      </c>
      <c r="C881" s="73" t="s">
        <v>6442</v>
      </c>
      <c r="D881" s="70"/>
      <c r="E881" s="70"/>
      <c r="F881" s="84" t="s">
        <v>742</v>
      </c>
      <c r="G881" s="70"/>
      <c r="H881" s="72">
        <v>780</v>
      </c>
      <c r="I881" s="72">
        <v>663</v>
      </c>
      <c r="J881" s="72">
        <v>563</v>
      </c>
      <c r="K881" s="132" t="s">
        <v>441</v>
      </c>
      <c r="L881" s="84"/>
    </row>
    <row r="882" s="104" customFormat="1" ht="99.75" spans="1:12">
      <c r="A882" s="84">
        <v>46</v>
      </c>
      <c r="B882" s="357" t="s">
        <v>6443</v>
      </c>
      <c r="C882" s="73" t="s">
        <v>6444</v>
      </c>
      <c r="D882" s="70" t="s">
        <v>6445</v>
      </c>
      <c r="E882" s="70" t="s">
        <v>6446</v>
      </c>
      <c r="F882" s="73" t="s">
        <v>6447</v>
      </c>
      <c r="G882" s="70" t="s">
        <v>6448</v>
      </c>
      <c r="H882" s="72">
        <v>3200</v>
      </c>
      <c r="I882" s="72">
        <v>2720</v>
      </c>
      <c r="J882" s="72">
        <v>2312</v>
      </c>
      <c r="K882" s="132" t="s">
        <v>6279</v>
      </c>
      <c r="L882" s="73" t="s">
        <v>6449</v>
      </c>
    </row>
    <row r="883" s="104" customFormat="1" ht="28.5" spans="1:12">
      <c r="A883" s="84"/>
      <c r="B883" s="357" t="s">
        <v>6450</v>
      </c>
      <c r="C883" s="73" t="s">
        <v>6451</v>
      </c>
      <c r="D883" s="70"/>
      <c r="E883" s="70"/>
      <c r="F883" s="73" t="s">
        <v>6447</v>
      </c>
      <c r="G883" s="70"/>
      <c r="H883" s="72">
        <v>960</v>
      </c>
      <c r="I883" s="72">
        <v>816</v>
      </c>
      <c r="J883" s="72">
        <v>693</v>
      </c>
      <c r="K883" s="132" t="s">
        <v>6279</v>
      </c>
      <c r="L883" s="84"/>
    </row>
    <row r="884" s="104" customFormat="1" ht="128.25" spans="1:12">
      <c r="A884" s="84">
        <v>47</v>
      </c>
      <c r="B884" s="357" t="s">
        <v>6452</v>
      </c>
      <c r="C884" s="73" t="s">
        <v>6453</v>
      </c>
      <c r="D884" s="70" t="s">
        <v>6454</v>
      </c>
      <c r="E884" s="70" t="s">
        <v>6446</v>
      </c>
      <c r="F884" s="73" t="s">
        <v>6447</v>
      </c>
      <c r="G884" s="70" t="s">
        <v>6455</v>
      </c>
      <c r="H884" s="72">
        <v>4500</v>
      </c>
      <c r="I884" s="72">
        <v>3825</v>
      </c>
      <c r="J884" s="72">
        <v>3251</v>
      </c>
      <c r="K884" s="132" t="s">
        <v>441</v>
      </c>
      <c r="L884" s="73" t="s">
        <v>6456</v>
      </c>
    </row>
    <row r="885" s="104" customFormat="1" ht="28.5" spans="1:12">
      <c r="A885" s="84"/>
      <c r="B885" s="357" t="s">
        <v>6457</v>
      </c>
      <c r="C885" s="73" t="s">
        <v>6458</v>
      </c>
      <c r="D885" s="70"/>
      <c r="E885" s="70"/>
      <c r="F885" s="73" t="s">
        <v>6447</v>
      </c>
      <c r="G885" s="70"/>
      <c r="H885" s="72">
        <v>1350</v>
      </c>
      <c r="I885" s="72">
        <v>1147</v>
      </c>
      <c r="J885" s="72">
        <v>975</v>
      </c>
      <c r="K885" s="132" t="s">
        <v>441</v>
      </c>
      <c r="L885" s="84"/>
    </row>
    <row r="886" s="104" customFormat="1" ht="57" spans="1:12">
      <c r="A886" s="84">
        <v>48</v>
      </c>
      <c r="B886" s="357" t="s">
        <v>6459</v>
      </c>
      <c r="C886" s="73" t="s">
        <v>6460</v>
      </c>
      <c r="D886" s="70" t="s">
        <v>6461</v>
      </c>
      <c r="E886" s="70" t="s">
        <v>6446</v>
      </c>
      <c r="F886" s="84" t="s">
        <v>100</v>
      </c>
      <c r="G886" s="70"/>
      <c r="H886" s="72">
        <v>3900</v>
      </c>
      <c r="I886" s="72">
        <v>3315</v>
      </c>
      <c r="J886" s="72">
        <v>2817</v>
      </c>
      <c r="K886" s="132" t="s">
        <v>183</v>
      </c>
      <c r="L886" s="73" t="s">
        <v>6462</v>
      </c>
    </row>
    <row r="887" s="104" customFormat="1" ht="28.5" spans="1:12">
      <c r="A887" s="84"/>
      <c r="B887" s="357" t="s">
        <v>6463</v>
      </c>
      <c r="C887" s="73" t="s">
        <v>6464</v>
      </c>
      <c r="D887" s="70"/>
      <c r="E887" s="70"/>
      <c r="F887" s="84" t="s">
        <v>100</v>
      </c>
      <c r="G887" s="70"/>
      <c r="H887" s="72">
        <v>1170</v>
      </c>
      <c r="I887" s="72">
        <v>994</v>
      </c>
      <c r="J887" s="72">
        <v>845</v>
      </c>
      <c r="K887" s="132" t="s">
        <v>183</v>
      </c>
      <c r="L887" s="84"/>
    </row>
    <row r="888" s="104" customFormat="1" ht="57" spans="1:12">
      <c r="A888" s="84">
        <v>49</v>
      </c>
      <c r="B888" s="357" t="s">
        <v>6465</v>
      </c>
      <c r="C888" s="73" t="s">
        <v>6466</v>
      </c>
      <c r="D888" s="70" t="s">
        <v>6467</v>
      </c>
      <c r="E888" s="70" t="s">
        <v>6446</v>
      </c>
      <c r="F888" s="84" t="s">
        <v>100</v>
      </c>
      <c r="G888" s="70" t="s">
        <v>6468</v>
      </c>
      <c r="H888" s="72">
        <v>5000</v>
      </c>
      <c r="I888" s="72">
        <v>4250</v>
      </c>
      <c r="J888" s="72">
        <v>3612</v>
      </c>
      <c r="K888" s="132" t="s">
        <v>441</v>
      </c>
      <c r="L888" s="73" t="s">
        <v>6462</v>
      </c>
    </row>
    <row r="889" s="104" customFormat="1" ht="28.5" spans="1:12">
      <c r="A889" s="84"/>
      <c r="B889" s="357" t="s">
        <v>6469</v>
      </c>
      <c r="C889" s="73" t="s">
        <v>6470</v>
      </c>
      <c r="D889" s="70"/>
      <c r="E889" s="70"/>
      <c r="F889" s="84" t="s">
        <v>100</v>
      </c>
      <c r="G889" s="70"/>
      <c r="H889" s="72">
        <v>1500</v>
      </c>
      <c r="I889" s="72">
        <v>1275</v>
      </c>
      <c r="J889" s="72">
        <v>1083</v>
      </c>
      <c r="K889" s="132" t="s">
        <v>441</v>
      </c>
      <c r="L889" s="84"/>
    </row>
    <row r="890" s="104" customFormat="1" ht="57" spans="1:12">
      <c r="A890" s="84">
        <v>50</v>
      </c>
      <c r="B890" s="357" t="s">
        <v>6471</v>
      </c>
      <c r="C890" s="73" t="s">
        <v>6472</v>
      </c>
      <c r="D890" s="70" t="s">
        <v>6473</v>
      </c>
      <c r="E890" s="70" t="s">
        <v>6446</v>
      </c>
      <c r="F890" s="84" t="s">
        <v>100</v>
      </c>
      <c r="G890" s="70"/>
      <c r="H890" s="72">
        <v>3900</v>
      </c>
      <c r="I890" s="72">
        <v>3315</v>
      </c>
      <c r="J890" s="72">
        <v>2817</v>
      </c>
      <c r="K890" s="132" t="s">
        <v>183</v>
      </c>
      <c r="L890" s="73" t="s">
        <v>6474</v>
      </c>
    </row>
    <row r="891" s="104" customFormat="1" ht="28.5" spans="1:12">
      <c r="A891" s="84"/>
      <c r="B891" s="357" t="s">
        <v>6475</v>
      </c>
      <c r="C891" s="73" t="s">
        <v>6476</v>
      </c>
      <c r="D891" s="70"/>
      <c r="E891" s="70"/>
      <c r="F891" s="84" t="s">
        <v>100</v>
      </c>
      <c r="G891" s="70"/>
      <c r="H891" s="72">
        <v>1170</v>
      </c>
      <c r="I891" s="72">
        <v>994</v>
      </c>
      <c r="J891" s="72">
        <v>845</v>
      </c>
      <c r="K891" s="132" t="s">
        <v>183</v>
      </c>
      <c r="L891" s="84"/>
    </row>
    <row r="892" s="104" customFormat="1" ht="57" spans="1:12">
      <c r="A892" s="84">
        <v>51</v>
      </c>
      <c r="B892" s="357" t="s">
        <v>6477</v>
      </c>
      <c r="C892" s="73" t="s">
        <v>6478</v>
      </c>
      <c r="D892" s="70" t="s">
        <v>6479</v>
      </c>
      <c r="E892" s="70" t="s">
        <v>6446</v>
      </c>
      <c r="F892" s="84" t="s">
        <v>100</v>
      </c>
      <c r="G892" s="70" t="s">
        <v>6480</v>
      </c>
      <c r="H892" s="72">
        <v>5000</v>
      </c>
      <c r="I892" s="72">
        <v>4250</v>
      </c>
      <c r="J892" s="72">
        <v>3612</v>
      </c>
      <c r="K892" s="132" t="s">
        <v>441</v>
      </c>
      <c r="L892" s="73" t="s">
        <v>6481</v>
      </c>
    </row>
    <row r="893" s="104" customFormat="1" ht="28.5" spans="1:12">
      <c r="A893" s="84"/>
      <c r="B893" s="357" t="s">
        <v>6482</v>
      </c>
      <c r="C893" s="73" t="s">
        <v>6483</v>
      </c>
      <c r="D893" s="70"/>
      <c r="E893" s="70"/>
      <c r="F893" s="84" t="s">
        <v>100</v>
      </c>
      <c r="G893" s="70"/>
      <c r="H893" s="72">
        <v>1500</v>
      </c>
      <c r="I893" s="72">
        <v>1275</v>
      </c>
      <c r="J893" s="72">
        <v>1083</v>
      </c>
      <c r="K893" s="132" t="s">
        <v>441</v>
      </c>
      <c r="L893" s="84"/>
    </row>
    <row r="894" s="104" customFormat="1" ht="185.25" spans="1:12">
      <c r="A894" s="84">
        <v>52</v>
      </c>
      <c r="B894" s="357" t="s">
        <v>6484</v>
      </c>
      <c r="C894" s="73" t="s">
        <v>6485</v>
      </c>
      <c r="D894" s="70" t="s">
        <v>6486</v>
      </c>
      <c r="E894" s="70" t="s">
        <v>6446</v>
      </c>
      <c r="F894" s="84" t="s">
        <v>742</v>
      </c>
      <c r="G894" s="70" t="s">
        <v>6487</v>
      </c>
      <c r="H894" s="72">
        <v>1300</v>
      </c>
      <c r="I894" s="72">
        <v>1105</v>
      </c>
      <c r="J894" s="72">
        <v>939</v>
      </c>
      <c r="K894" s="132" t="s">
        <v>183</v>
      </c>
      <c r="L894" s="73" t="s">
        <v>6488</v>
      </c>
    </row>
    <row r="895" s="104" customFormat="1" ht="28.5" spans="1:12">
      <c r="A895" s="84"/>
      <c r="B895" s="357" t="s">
        <v>6489</v>
      </c>
      <c r="C895" s="73" t="s">
        <v>6490</v>
      </c>
      <c r="D895" s="70"/>
      <c r="E895" s="70"/>
      <c r="F895" s="84" t="s">
        <v>742</v>
      </c>
      <c r="G895" s="70"/>
      <c r="H895" s="72">
        <v>390</v>
      </c>
      <c r="I895" s="72">
        <v>331</v>
      </c>
      <c r="J895" s="72">
        <v>281</v>
      </c>
      <c r="K895" s="132" t="s">
        <v>183</v>
      </c>
      <c r="L895" s="84"/>
    </row>
    <row r="896" s="104" customFormat="1" ht="42.75" spans="1:12">
      <c r="A896" s="84"/>
      <c r="B896" s="357" t="s">
        <v>6491</v>
      </c>
      <c r="C896" s="73" t="s">
        <v>6492</v>
      </c>
      <c r="D896" s="70"/>
      <c r="E896" s="70"/>
      <c r="F896" s="84" t="s">
        <v>742</v>
      </c>
      <c r="G896" s="70"/>
      <c r="H896" s="72">
        <v>520</v>
      </c>
      <c r="I896" s="72">
        <v>442</v>
      </c>
      <c r="J896" s="72">
        <v>375</v>
      </c>
      <c r="K896" s="132" t="s">
        <v>183</v>
      </c>
      <c r="L896" s="84"/>
    </row>
    <row r="897" s="104" customFormat="1" ht="42.75" spans="1:12">
      <c r="A897" s="84"/>
      <c r="B897" s="357" t="s">
        <v>6493</v>
      </c>
      <c r="C897" s="73" t="s">
        <v>6494</v>
      </c>
      <c r="D897" s="70"/>
      <c r="E897" s="70"/>
      <c r="F897" s="84" t="s">
        <v>742</v>
      </c>
      <c r="G897" s="70"/>
      <c r="H897" s="72">
        <f>H894*0.3</f>
        <v>390</v>
      </c>
      <c r="I897" s="72">
        <v>331</v>
      </c>
      <c r="J897" s="72">
        <v>281</v>
      </c>
      <c r="K897" s="132" t="s">
        <v>183</v>
      </c>
      <c r="L897" s="84"/>
    </row>
    <row r="898" s="104" customFormat="1" ht="242.25" spans="1:12">
      <c r="A898" s="90">
        <v>53</v>
      </c>
      <c r="B898" s="357" t="s">
        <v>6495</v>
      </c>
      <c r="C898" s="73" t="s">
        <v>6496</v>
      </c>
      <c r="D898" s="70" t="s">
        <v>6497</v>
      </c>
      <c r="E898" s="70" t="s">
        <v>6446</v>
      </c>
      <c r="F898" s="84" t="s">
        <v>742</v>
      </c>
      <c r="G898" s="70" t="s">
        <v>6498</v>
      </c>
      <c r="H898" s="72">
        <v>2000</v>
      </c>
      <c r="I898" s="72">
        <v>1700</v>
      </c>
      <c r="J898" s="72">
        <v>1445</v>
      </c>
      <c r="K898" s="132" t="s">
        <v>441</v>
      </c>
      <c r="L898" s="96" t="s">
        <v>6499</v>
      </c>
    </row>
    <row r="899" s="104" customFormat="1" ht="28.5" spans="1:12">
      <c r="A899" s="92"/>
      <c r="B899" s="357" t="s">
        <v>6500</v>
      </c>
      <c r="C899" s="73" t="s">
        <v>6501</v>
      </c>
      <c r="D899" s="70"/>
      <c r="E899" s="70"/>
      <c r="F899" s="84" t="s">
        <v>742</v>
      </c>
      <c r="G899" s="70"/>
      <c r="H899" s="72">
        <v>600</v>
      </c>
      <c r="I899" s="72">
        <v>510</v>
      </c>
      <c r="J899" s="72">
        <v>433</v>
      </c>
      <c r="K899" s="132" t="s">
        <v>441</v>
      </c>
      <c r="L899" s="98"/>
    </row>
    <row r="900" s="104" customFormat="1" ht="42.75" spans="1:12">
      <c r="A900" s="90">
        <v>53</v>
      </c>
      <c r="B900" s="357" t="s">
        <v>6502</v>
      </c>
      <c r="C900" s="73" t="s">
        <v>6503</v>
      </c>
      <c r="D900" s="70"/>
      <c r="E900" s="70"/>
      <c r="F900" s="84" t="s">
        <v>742</v>
      </c>
      <c r="G900" s="70"/>
      <c r="H900" s="72">
        <v>800</v>
      </c>
      <c r="I900" s="72">
        <v>680</v>
      </c>
      <c r="J900" s="72">
        <v>578</v>
      </c>
      <c r="K900" s="132" t="s">
        <v>441</v>
      </c>
      <c r="L900" s="96" t="s">
        <v>6504</v>
      </c>
    </row>
    <row r="901" s="104" customFormat="1" ht="42.75" spans="1:12">
      <c r="A901" s="92"/>
      <c r="B901" s="357" t="s">
        <v>6505</v>
      </c>
      <c r="C901" s="73" t="s">
        <v>6506</v>
      </c>
      <c r="D901" s="70"/>
      <c r="E901" s="70"/>
      <c r="F901" s="84" t="s">
        <v>742</v>
      </c>
      <c r="G901" s="70"/>
      <c r="H901" s="72">
        <v>600</v>
      </c>
      <c r="I901" s="72">
        <v>510</v>
      </c>
      <c r="J901" s="72">
        <v>433</v>
      </c>
      <c r="K901" s="132" t="s">
        <v>441</v>
      </c>
      <c r="L901" s="98"/>
    </row>
    <row r="902" s="104" customFormat="1" ht="57" spans="1:12">
      <c r="A902" s="84">
        <v>54</v>
      </c>
      <c r="B902" s="357" t="s">
        <v>6507</v>
      </c>
      <c r="C902" s="73" t="s">
        <v>6508</v>
      </c>
      <c r="D902" s="70" t="s">
        <v>6509</v>
      </c>
      <c r="E902" s="70" t="s">
        <v>6446</v>
      </c>
      <c r="F902" s="84" t="s">
        <v>6510</v>
      </c>
      <c r="G902" s="70" t="s">
        <v>6511</v>
      </c>
      <c r="H902" s="72">
        <v>800</v>
      </c>
      <c r="I902" s="72">
        <v>680</v>
      </c>
      <c r="J902" s="72">
        <v>578</v>
      </c>
      <c r="K902" s="132" t="s">
        <v>183</v>
      </c>
      <c r="L902" s="73" t="s">
        <v>6512</v>
      </c>
    </row>
    <row r="903" s="104" customFormat="1" ht="28.5" spans="1:12">
      <c r="A903" s="84"/>
      <c r="B903" s="357" t="s">
        <v>6513</v>
      </c>
      <c r="C903" s="73" t="s">
        <v>6514</v>
      </c>
      <c r="D903" s="70"/>
      <c r="E903" s="70"/>
      <c r="F903" s="84" t="s">
        <v>6510</v>
      </c>
      <c r="G903" s="70"/>
      <c r="H903" s="72">
        <v>240</v>
      </c>
      <c r="I903" s="72">
        <v>204</v>
      </c>
      <c r="J903" s="72">
        <v>173</v>
      </c>
      <c r="K903" s="132" t="s">
        <v>183</v>
      </c>
      <c r="L903" s="84"/>
    </row>
    <row r="904" s="104" customFormat="1" ht="28.5" spans="1:12">
      <c r="A904" s="84"/>
      <c r="B904" s="357" t="s">
        <v>6515</v>
      </c>
      <c r="C904" s="73" t="s">
        <v>6516</v>
      </c>
      <c r="D904" s="70"/>
      <c r="E904" s="70"/>
      <c r="F904" s="84" t="s">
        <v>6510</v>
      </c>
      <c r="G904" s="70"/>
      <c r="H904" s="72">
        <v>800</v>
      </c>
      <c r="I904" s="72">
        <v>680</v>
      </c>
      <c r="J904" s="72">
        <v>578</v>
      </c>
      <c r="K904" s="132" t="s">
        <v>183</v>
      </c>
      <c r="L904" s="84"/>
    </row>
    <row r="905" s="104" customFormat="1" ht="57" spans="1:12">
      <c r="A905" s="84">
        <v>55</v>
      </c>
      <c r="B905" s="357" t="s">
        <v>6517</v>
      </c>
      <c r="C905" s="73" t="s">
        <v>6518</v>
      </c>
      <c r="D905" s="70" t="s">
        <v>6519</v>
      </c>
      <c r="E905" s="70" t="s">
        <v>6520</v>
      </c>
      <c r="F905" s="84" t="s">
        <v>100</v>
      </c>
      <c r="G905" s="70"/>
      <c r="H905" s="72">
        <v>4200</v>
      </c>
      <c r="I905" s="72">
        <v>3570</v>
      </c>
      <c r="J905" s="72">
        <v>3034</v>
      </c>
      <c r="K905" s="132" t="s">
        <v>441</v>
      </c>
      <c r="L905" s="73" t="s">
        <v>6521</v>
      </c>
    </row>
    <row r="906" s="104" customFormat="1" ht="28.5" spans="1:12">
      <c r="A906" s="84"/>
      <c r="B906" s="357" t="s">
        <v>6522</v>
      </c>
      <c r="C906" s="73" t="s">
        <v>6523</v>
      </c>
      <c r="D906" s="70"/>
      <c r="E906" s="70"/>
      <c r="F906" s="84" t="s">
        <v>100</v>
      </c>
      <c r="G906" s="70"/>
      <c r="H906" s="72">
        <v>1260</v>
      </c>
      <c r="I906" s="72">
        <v>1071</v>
      </c>
      <c r="J906" s="72">
        <v>910</v>
      </c>
      <c r="K906" s="132" t="s">
        <v>441</v>
      </c>
      <c r="L906" s="84"/>
    </row>
    <row r="907" s="104" customFormat="1" ht="99.75" spans="1:12">
      <c r="A907" s="84">
        <v>56</v>
      </c>
      <c r="B907" s="357" t="s">
        <v>6524</v>
      </c>
      <c r="C907" s="73" t="s">
        <v>6525</v>
      </c>
      <c r="D907" s="70" t="s">
        <v>6526</v>
      </c>
      <c r="E907" s="70" t="s">
        <v>6520</v>
      </c>
      <c r="F907" s="84" t="s">
        <v>100</v>
      </c>
      <c r="G907" s="70" t="s">
        <v>6527</v>
      </c>
      <c r="H907" s="72">
        <v>7000</v>
      </c>
      <c r="I907" s="72">
        <v>5950</v>
      </c>
      <c r="J907" s="72">
        <v>5057</v>
      </c>
      <c r="K907" s="132" t="s">
        <v>441</v>
      </c>
      <c r="L907" s="73" t="s">
        <v>6528</v>
      </c>
    </row>
    <row r="908" s="104" customFormat="1" ht="28.5" spans="1:12">
      <c r="A908" s="84"/>
      <c r="B908" s="357" t="s">
        <v>6529</v>
      </c>
      <c r="C908" s="95" t="s">
        <v>6530</v>
      </c>
      <c r="D908" s="70"/>
      <c r="E908" s="70"/>
      <c r="F908" s="84" t="s">
        <v>100</v>
      </c>
      <c r="G908" s="70"/>
      <c r="H908" s="72">
        <v>2100</v>
      </c>
      <c r="I908" s="72">
        <v>1785</v>
      </c>
      <c r="J908" s="72">
        <v>1517</v>
      </c>
      <c r="K908" s="132" t="s">
        <v>441</v>
      </c>
      <c r="L908" s="84"/>
    </row>
    <row r="909" s="104" customFormat="1" ht="42.75" spans="1:12">
      <c r="A909" s="84">
        <v>57</v>
      </c>
      <c r="B909" s="357" t="s">
        <v>6531</v>
      </c>
      <c r="C909" s="95" t="s">
        <v>6532</v>
      </c>
      <c r="D909" s="70" t="s">
        <v>6533</v>
      </c>
      <c r="E909" s="70" t="s">
        <v>6534</v>
      </c>
      <c r="F909" s="84" t="s">
        <v>146</v>
      </c>
      <c r="G909" s="70"/>
      <c r="H909" s="72">
        <v>1800</v>
      </c>
      <c r="I909" s="72">
        <v>1530</v>
      </c>
      <c r="J909" s="72">
        <v>1300</v>
      </c>
      <c r="K909" s="132" t="s">
        <v>6279</v>
      </c>
      <c r="L909" s="84" t="s">
        <v>6535</v>
      </c>
    </row>
    <row r="910" s="104" customFormat="1" ht="28.5" spans="1:12">
      <c r="A910" s="84"/>
      <c r="B910" s="357" t="s">
        <v>6536</v>
      </c>
      <c r="C910" s="73" t="s">
        <v>6537</v>
      </c>
      <c r="D910" s="70"/>
      <c r="E910" s="70"/>
      <c r="F910" s="84" t="s">
        <v>146</v>
      </c>
      <c r="G910" s="70"/>
      <c r="H910" s="72">
        <v>540</v>
      </c>
      <c r="I910" s="72">
        <v>459</v>
      </c>
      <c r="J910" s="72">
        <v>390</v>
      </c>
      <c r="K910" s="132" t="s">
        <v>6279</v>
      </c>
      <c r="L910" s="84"/>
    </row>
    <row r="911" s="104" customFormat="1" ht="57" spans="1:12">
      <c r="A911" s="84">
        <v>58</v>
      </c>
      <c r="B911" s="357" t="s">
        <v>6538</v>
      </c>
      <c r="C911" s="73" t="s">
        <v>6539</v>
      </c>
      <c r="D911" s="70" t="s">
        <v>6540</v>
      </c>
      <c r="E911" s="70" t="s">
        <v>6541</v>
      </c>
      <c r="F911" s="84" t="s">
        <v>146</v>
      </c>
      <c r="G911" s="70"/>
      <c r="H911" s="72">
        <v>3000</v>
      </c>
      <c r="I911" s="72">
        <v>2550</v>
      </c>
      <c r="J911" s="72">
        <v>2167</v>
      </c>
      <c r="K911" s="132" t="s">
        <v>183</v>
      </c>
      <c r="L911" s="73" t="s">
        <v>6542</v>
      </c>
    </row>
    <row r="912" s="104" customFormat="1" ht="28.5" spans="1:12">
      <c r="A912" s="84"/>
      <c r="B912" s="357" t="s">
        <v>6543</v>
      </c>
      <c r="C912" s="73" t="s">
        <v>6544</v>
      </c>
      <c r="D912" s="70"/>
      <c r="E912" s="70"/>
      <c r="F912" s="84" t="s">
        <v>146</v>
      </c>
      <c r="G912" s="70"/>
      <c r="H912" s="72">
        <v>900</v>
      </c>
      <c r="I912" s="72">
        <v>765</v>
      </c>
      <c r="J912" s="72">
        <v>650</v>
      </c>
      <c r="K912" s="132" t="s">
        <v>183</v>
      </c>
      <c r="L912" s="84"/>
    </row>
    <row r="913" s="104" customFormat="1" ht="57" spans="1:12">
      <c r="A913" s="84">
        <v>59</v>
      </c>
      <c r="B913" s="357" t="s">
        <v>6545</v>
      </c>
      <c r="C913" s="73" t="s">
        <v>6546</v>
      </c>
      <c r="D913" s="70" t="s">
        <v>6547</v>
      </c>
      <c r="E913" s="70" t="s">
        <v>6548</v>
      </c>
      <c r="F913" s="84" t="s">
        <v>6549</v>
      </c>
      <c r="G913" s="70" t="s">
        <v>6550</v>
      </c>
      <c r="H913" s="72">
        <v>2100</v>
      </c>
      <c r="I913" s="72">
        <v>1785</v>
      </c>
      <c r="J913" s="72">
        <v>1517</v>
      </c>
      <c r="K913" s="132" t="s">
        <v>183</v>
      </c>
      <c r="L913" s="73" t="s">
        <v>6551</v>
      </c>
    </row>
    <row r="914" s="104" customFormat="1" ht="28.5" spans="1:12">
      <c r="A914" s="84"/>
      <c r="B914" s="357" t="s">
        <v>6552</v>
      </c>
      <c r="C914" s="73" t="s">
        <v>6553</v>
      </c>
      <c r="D914" s="70"/>
      <c r="E914" s="70"/>
      <c r="F914" s="84" t="s">
        <v>6549</v>
      </c>
      <c r="G914" s="70"/>
      <c r="H914" s="72">
        <v>630</v>
      </c>
      <c r="I914" s="72">
        <v>535</v>
      </c>
      <c r="J914" s="72">
        <v>455</v>
      </c>
      <c r="K914" s="132" t="s">
        <v>183</v>
      </c>
      <c r="L914" s="84"/>
    </row>
    <row r="915" s="104" customFormat="1" ht="57" spans="1:12">
      <c r="A915" s="84">
        <v>60</v>
      </c>
      <c r="B915" s="357" t="s">
        <v>6554</v>
      </c>
      <c r="C915" s="73" t="s">
        <v>6555</v>
      </c>
      <c r="D915" s="70" t="s">
        <v>6556</v>
      </c>
      <c r="E915" s="70" t="s">
        <v>6548</v>
      </c>
      <c r="F915" s="84" t="s">
        <v>146</v>
      </c>
      <c r="G915" s="70" t="s">
        <v>6557</v>
      </c>
      <c r="H915" s="72">
        <v>1300</v>
      </c>
      <c r="I915" s="72">
        <v>1105</v>
      </c>
      <c r="J915" s="72">
        <v>939</v>
      </c>
      <c r="K915" s="132" t="s">
        <v>183</v>
      </c>
      <c r="L915" s="73" t="s">
        <v>6558</v>
      </c>
    </row>
    <row r="916" s="104" customFormat="1" ht="28.5" spans="1:12">
      <c r="A916" s="84"/>
      <c r="B916" s="357" t="s">
        <v>6559</v>
      </c>
      <c r="C916" s="73" t="s">
        <v>6560</v>
      </c>
      <c r="D916" s="70"/>
      <c r="E916" s="70"/>
      <c r="F916" s="84" t="s">
        <v>146</v>
      </c>
      <c r="G916" s="70"/>
      <c r="H916" s="72">
        <v>390</v>
      </c>
      <c r="I916" s="72">
        <v>331</v>
      </c>
      <c r="J916" s="72">
        <v>281</v>
      </c>
      <c r="K916" s="132" t="s">
        <v>183</v>
      </c>
      <c r="L916" s="84"/>
    </row>
    <row r="917" s="104" customFormat="1" ht="57" spans="1:12">
      <c r="A917" s="84">
        <v>61</v>
      </c>
      <c r="B917" s="357" t="s">
        <v>6561</v>
      </c>
      <c r="C917" s="73" t="s">
        <v>6562</v>
      </c>
      <c r="D917" s="70" t="s">
        <v>6563</v>
      </c>
      <c r="E917" s="70" t="s">
        <v>6564</v>
      </c>
      <c r="F917" s="73" t="s">
        <v>6565</v>
      </c>
      <c r="G917" s="70"/>
      <c r="H917" s="72">
        <v>1150</v>
      </c>
      <c r="I917" s="72">
        <v>977</v>
      </c>
      <c r="J917" s="72">
        <v>830</v>
      </c>
      <c r="K917" s="132" t="s">
        <v>194</v>
      </c>
      <c r="L917" s="73" t="s">
        <v>6566</v>
      </c>
    </row>
    <row r="918" s="104" customFormat="1" ht="28.5" spans="1:12">
      <c r="A918" s="84"/>
      <c r="B918" s="357" t="s">
        <v>6567</v>
      </c>
      <c r="C918" s="73" t="s">
        <v>6568</v>
      </c>
      <c r="D918" s="70"/>
      <c r="E918" s="70"/>
      <c r="F918" s="73" t="s">
        <v>6565</v>
      </c>
      <c r="G918" s="70"/>
      <c r="H918" s="72">
        <v>345</v>
      </c>
      <c r="I918" s="72">
        <v>293</v>
      </c>
      <c r="J918" s="72">
        <v>249</v>
      </c>
      <c r="K918" s="132" t="s">
        <v>194</v>
      </c>
      <c r="L918" s="84"/>
    </row>
    <row r="919" s="104" customFormat="1" ht="71.25" spans="1:12">
      <c r="A919" s="84">
        <v>62</v>
      </c>
      <c r="B919" s="357" t="s">
        <v>6569</v>
      </c>
      <c r="C919" s="73" t="s">
        <v>6570</v>
      </c>
      <c r="D919" s="70" t="s">
        <v>6571</v>
      </c>
      <c r="E919" s="70" t="s">
        <v>6572</v>
      </c>
      <c r="F919" s="84" t="s">
        <v>6549</v>
      </c>
      <c r="G919" s="70" t="s">
        <v>6573</v>
      </c>
      <c r="H919" s="72">
        <v>1300</v>
      </c>
      <c r="I919" s="72">
        <v>1105</v>
      </c>
      <c r="J919" s="72">
        <v>939</v>
      </c>
      <c r="K919" s="132" t="s">
        <v>194</v>
      </c>
      <c r="L919" s="73" t="s">
        <v>6574</v>
      </c>
    </row>
    <row r="920" s="104" customFormat="1" ht="28.5" spans="1:12">
      <c r="A920" s="84"/>
      <c r="B920" s="357" t="s">
        <v>6575</v>
      </c>
      <c r="C920" s="73" t="s">
        <v>6576</v>
      </c>
      <c r="D920" s="70"/>
      <c r="E920" s="70"/>
      <c r="F920" s="84" t="s">
        <v>6549</v>
      </c>
      <c r="G920" s="70"/>
      <c r="H920" s="72">
        <v>390</v>
      </c>
      <c r="I920" s="72">
        <v>331</v>
      </c>
      <c r="J920" s="72">
        <v>281</v>
      </c>
      <c r="K920" s="132" t="s">
        <v>194</v>
      </c>
      <c r="L920" s="84"/>
    </row>
    <row r="921" s="104" customFormat="1" ht="57" spans="1:12">
      <c r="A921" s="84">
        <v>63</v>
      </c>
      <c r="B921" s="357" t="s">
        <v>6577</v>
      </c>
      <c r="C921" s="73" t="s">
        <v>6578</v>
      </c>
      <c r="D921" s="70" t="s">
        <v>6579</v>
      </c>
      <c r="E921" s="70" t="s">
        <v>6580</v>
      </c>
      <c r="F921" s="84" t="s">
        <v>6549</v>
      </c>
      <c r="G921" s="70" t="s">
        <v>6581</v>
      </c>
      <c r="H921" s="72">
        <v>2500</v>
      </c>
      <c r="I921" s="72">
        <v>2125</v>
      </c>
      <c r="J921" s="72">
        <v>1806</v>
      </c>
      <c r="K921" s="132" t="s">
        <v>183</v>
      </c>
      <c r="L921" s="73" t="s">
        <v>6582</v>
      </c>
    </row>
    <row r="922" s="104" customFormat="1" spans="1:12">
      <c r="A922" s="84"/>
      <c r="B922" s="357" t="s">
        <v>6583</v>
      </c>
      <c r="C922" s="73" t="s">
        <v>6584</v>
      </c>
      <c r="D922" s="70"/>
      <c r="E922" s="70"/>
      <c r="F922" s="84" t="s">
        <v>6549</v>
      </c>
      <c r="G922" s="70"/>
      <c r="H922" s="72">
        <v>750</v>
      </c>
      <c r="I922" s="72">
        <v>637</v>
      </c>
      <c r="J922" s="72">
        <v>541</v>
      </c>
      <c r="K922" s="132" t="s">
        <v>183</v>
      </c>
      <c r="L922" s="84"/>
    </row>
    <row r="923" s="104" customFormat="1" spans="1:12">
      <c r="A923" s="90">
        <v>64</v>
      </c>
      <c r="B923" s="360" t="s">
        <v>6585</v>
      </c>
      <c r="C923" s="96" t="s">
        <v>6586</v>
      </c>
      <c r="D923" s="93" t="s">
        <v>6587</v>
      </c>
      <c r="E923" s="93" t="s">
        <v>6588</v>
      </c>
      <c r="F923" s="90" t="s">
        <v>742</v>
      </c>
      <c r="G923" s="93" t="s">
        <v>6589</v>
      </c>
      <c r="H923" s="134">
        <v>1200</v>
      </c>
      <c r="I923" s="134">
        <v>1020</v>
      </c>
      <c r="J923" s="134">
        <v>867</v>
      </c>
      <c r="K923" s="136" t="s">
        <v>183</v>
      </c>
      <c r="L923" s="137" t="s">
        <v>6590</v>
      </c>
    </row>
    <row r="924" s="104" customFormat="1" spans="1:12">
      <c r="A924" s="91"/>
      <c r="B924" s="92"/>
      <c r="C924" s="98"/>
      <c r="D924" s="94"/>
      <c r="E924" s="94"/>
      <c r="F924" s="92"/>
      <c r="G924" s="94"/>
      <c r="H924" s="135"/>
      <c r="I924" s="135"/>
      <c r="J924" s="135"/>
      <c r="K924" s="138"/>
      <c r="L924" s="139"/>
    </row>
    <row r="925" s="104" customFormat="1" ht="28.5" spans="1:12">
      <c r="A925" s="92"/>
      <c r="B925" s="357" t="s">
        <v>6591</v>
      </c>
      <c r="C925" s="73" t="s">
        <v>6592</v>
      </c>
      <c r="D925" s="70"/>
      <c r="E925" s="70"/>
      <c r="F925" s="84" t="s">
        <v>742</v>
      </c>
      <c r="G925" s="70"/>
      <c r="H925" s="72">
        <v>360</v>
      </c>
      <c r="I925" s="72">
        <v>306</v>
      </c>
      <c r="J925" s="72">
        <v>260</v>
      </c>
      <c r="K925" s="132" t="s">
        <v>183</v>
      </c>
      <c r="L925" s="140"/>
    </row>
    <row r="926" s="104" customFormat="1" ht="28.5" spans="1:12">
      <c r="A926" s="84">
        <v>65</v>
      </c>
      <c r="B926" s="357" t="s">
        <v>6593</v>
      </c>
      <c r="C926" s="73" t="s">
        <v>6594</v>
      </c>
      <c r="D926" s="70" t="s">
        <v>6595</v>
      </c>
      <c r="E926" s="70" t="s">
        <v>6596</v>
      </c>
      <c r="F926" s="84" t="s">
        <v>6597</v>
      </c>
      <c r="G926" s="70"/>
      <c r="H926" s="72">
        <v>30</v>
      </c>
      <c r="I926" s="72">
        <v>25</v>
      </c>
      <c r="J926" s="72">
        <v>21</v>
      </c>
      <c r="K926" s="132" t="s">
        <v>183</v>
      </c>
      <c r="L926" s="73" t="s">
        <v>6598</v>
      </c>
    </row>
    <row r="927" s="104" customFormat="1" ht="28.5" spans="1:12">
      <c r="A927" s="84"/>
      <c r="B927" s="357" t="s">
        <v>6599</v>
      </c>
      <c r="C927" s="73" t="s">
        <v>6600</v>
      </c>
      <c r="D927" s="70"/>
      <c r="E927" s="70"/>
      <c r="F927" s="84" t="s">
        <v>6597</v>
      </c>
      <c r="G927" s="70"/>
      <c r="H927" s="72">
        <f>H926*0.3</f>
        <v>9</v>
      </c>
      <c r="I927" s="72">
        <v>7</v>
      </c>
      <c r="J927" s="72">
        <v>6</v>
      </c>
      <c r="K927" s="132" t="s">
        <v>183</v>
      </c>
      <c r="L927" s="84"/>
    </row>
    <row r="928" s="104" customFormat="1" ht="28.5" spans="1:12">
      <c r="A928" s="84"/>
      <c r="B928" s="357" t="s">
        <v>6601</v>
      </c>
      <c r="C928" s="73" t="s">
        <v>6602</v>
      </c>
      <c r="D928" s="70"/>
      <c r="E928" s="70"/>
      <c r="F928" s="84" t="s">
        <v>6597</v>
      </c>
      <c r="G928" s="70"/>
      <c r="H928" s="72">
        <v>30</v>
      </c>
      <c r="I928" s="72">
        <v>25</v>
      </c>
      <c r="J928" s="72">
        <v>21</v>
      </c>
      <c r="K928" s="132" t="s">
        <v>183</v>
      </c>
      <c r="L928" s="84"/>
    </row>
    <row r="929" s="104" customFormat="1" ht="42.75" spans="1:12">
      <c r="A929" s="84">
        <v>66</v>
      </c>
      <c r="B929" s="357" t="s">
        <v>6603</v>
      </c>
      <c r="C929" s="73" t="s">
        <v>6604</v>
      </c>
      <c r="D929" s="70" t="s">
        <v>6605</v>
      </c>
      <c r="E929" s="70" t="s">
        <v>6606</v>
      </c>
      <c r="F929" s="84" t="s">
        <v>100</v>
      </c>
      <c r="G929" s="70"/>
      <c r="H929" s="72">
        <v>1200</v>
      </c>
      <c r="I929" s="72">
        <v>1020</v>
      </c>
      <c r="J929" s="72">
        <v>867</v>
      </c>
      <c r="K929" s="132" t="s">
        <v>183</v>
      </c>
      <c r="L929" s="73" t="s">
        <v>6607</v>
      </c>
    </row>
    <row r="930" s="104" customFormat="1" ht="28.5" spans="1:12">
      <c r="A930" s="84"/>
      <c r="B930" s="357" t="s">
        <v>6608</v>
      </c>
      <c r="C930" s="73" t="s">
        <v>6609</v>
      </c>
      <c r="D930" s="70"/>
      <c r="E930" s="70"/>
      <c r="F930" s="84" t="s">
        <v>100</v>
      </c>
      <c r="G930" s="70"/>
      <c r="H930" s="72">
        <v>360</v>
      </c>
      <c r="I930" s="72">
        <v>306</v>
      </c>
      <c r="J930" s="72">
        <v>260</v>
      </c>
      <c r="K930" s="132" t="s">
        <v>183</v>
      </c>
      <c r="L930" s="84"/>
    </row>
    <row r="931" s="104" customFormat="1" ht="57" spans="1:12">
      <c r="A931" s="84">
        <v>67</v>
      </c>
      <c r="B931" s="357" t="s">
        <v>6610</v>
      </c>
      <c r="C931" s="73" t="s">
        <v>6611</v>
      </c>
      <c r="D931" s="70" t="s">
        <v>6612</v>
      </c>
      <c r="E931" s="70" t="s">
        <v>6613</v>
      </c>
      <c r="F931" s="84" t="s">
        <v>742</v>
      </c>
      <c r="G931" s="70"/>
      <c r="H931" s="72">
        <v>1800</v>
      </c>
      <c r="I931" s="72">
        <v>1530</v>
      </c>
      <c r="J931" s="72">
        <v>1300</v>
      </c>
      <c r="K931" s="132" t="s">
        <v>183</v>
      </c>
      <c r="L931" s="73" t="s">
        <v>6614</v>
      </c>
    </row>
    <row r="932" s="104" customFormat="1" ht="28.5" spans="1:12">
      <c r="A932" s="84"/>
      <c r="B932" s="357" t="s">
        <v>6615</v>
      </c>
      <c r="C932" s="73" t="s">
        <v>6616</v>
      </c>
      <c r="D932" s="70"/>
      <c r="E932" s="70"/>
      <c r="F932" s="84" t="s">
        <v>742</v>
      </c>
      <c r="G932" s="70"/>
      <c r="H932" s="72">
        <v>540</v>
      </c>
      <c r="I932" s="72">
        <v>459</v>
      </c>
      <c r="J932" s="72">
        <v>390</v>
      </c>
      <c r="K932" s="132" t="s">
        <v>183</v>
      </c>
      <c r="L932" s="84"/>
    </row>
    <row r="933" s="104" customFormat="1" ht="42.75" spans="1:12">
      <c r="A933" s="84">
        <v>68</v>
      </c>
      <c r="B933" s="357" t="s">
        <v>6617</v>
      </c>
      <c r="C933" s="73" t="s">
        <v>6618</v>
      </c>
      <c r="D933" s="70" t="s">
        <v>6619</v>
      </c>
      <c r="E933" s="70" t="s">
        <v>6620</v>
      </c>
      <c r="F933" s="84" t="s">
        <v>100</v>
      </c>
      <c r="G933" s="70"/>
      <c r="H933" s="72">
        <v>1260</v>
      </c>
      <c r="I933" s="72">
        <v>1071</v>
      </c>
      <c r="J933" s="72">
        <v>910</v>
      </c>
      <c r="K933" s="132" t="s">
        <v>183</v>
      </c>
      <c r="L933" s="73" t="s">
        <v>6621</v>
      </c>
    </row>
    <row r="934" s="104" customFormat="1" spans="1:12">
      <c r="A934" s="84"/>
      <c r="B934" s="354" t="s">
        <v>6622</v>
      </c>
      <c r="C934" s="73" t="s">
        <v>6623</v>
      </c>
      <c r="D934" s="70"/>
      <c r="E934" s="70"/>
      <c r="F934" s="84" t="s">
        <v>100</v>
      </c>
      <c r="G934" s="70"/>
      <c r="H934" s="72">
        <v>378</v>
      </c>
      <c r="I934" s="72">
        <v>321</v>
      </c>
      <c r="J934" s="72">
        <v>273</v>
      </c>
      <c r="K934" s="132" t="s">
        <v>183</v>
      </c>
      <c r="L934" s="84"/>
    </row>
    <row r="935" s="104" customFormat="1" ht="57" spans="1:12">
      <c r="A935" s="73">
        <v>69</v>
      </c>
      <c r="B935" s="354" t="s">
        <v>6624</v>
      </c>
      <c r="C935" s="73" t="s">
        <v>6625</v>
      </c>
      <c r="D935" s="70" t="s">
        <v>6626</v>
      </c>
      <c r="E935" s="70" t="s">
        <v>6627</v>
      </c>
      <c r="F935" s="84" t="s">
        <v>6549</v>
      </c>
      <c r="G935" s="70" t="s">
        <v>6628</v>
      </c>
      <c r="H935" s="72">
        <v>6000</v>
      </c>
      <c r="I935" s="72">
        <v>5100</v>
      </c>
      <c r="J935" s="72">
        <v>4335</v>
      </c>
      <c r="K935" s="132" t="s">
        <v>441</v>
      </c>
      <c r="L935" s="84" t="s">
        <v>6629</v>
      </c>
    </row>
    <row r="936" s="104" customFormat="1" ht="28.5" spans="1:12">
      <c r="A936" s="73"/>
      <c r="B936" s="357" t="s">
        <v>6630</v>
      </c>
      <c r="C936" s="73" t="s">
        <v>6631</v>
      </c>
      <c r="D936" s="70"/>
      <c r="E936" s="70"/>
      <c r="F936" s="84" t="s">
        <v>6549</v>
      </c>
      <c r="G936" s="70"/>
      <c r="H936" s="72">
        <v>1800</v>
      </c>
      <c r="I936" s="72">
        <v>1530</v>
      </c>
      <c r="J936" s="72">
        <v>1300</v>
      </c>
      <c r="K936" s="132" t="s">
        <v>441</v>
      </c>
      <c r="L936" s="84"/>
    </row>
    <row r="937" s="104" customFormat="1" ht="28.5" spans="1:12">
      <c r="A937" s="73"/>
      <c r="B937" s="357" t="s">
        <v>6632</v>
      </c>
      <c r="C937" s="73" t="s">
        <v>6633</v>
      </c>
      <c r="D937" s="70"/>
      <c r="E937" s="70"/>
      <c r="F937" s="84" t="s">
        <v>6549</v>
      </c>
      <c r="G937" s="70"/>
      <c r="H937" s="72">
        <v>6000</v>
      </c>
      <c r="I937" s="72">
        <v>5100</v>
      </c>
      <c r="J937" s="72">
        <v>4335</v>
      </c>
      <c r="K937" s="132" t="s">
        <v>441</v>
      </c>
      <c r="L937" s="84"/>
    </row>
    <row r="938" s="104" customFormat="1" ht="57" spans="1:12">
      <c r="A938" s="84">
        <v>70</v>
      </c>
      <c r="B938" s="357" t="s">
        <v>6634</v>
      </c>
      <c r="C938" s="73" t="s">
        <v>6635</v>
      </c>
      <c r="D938" s="70" t="s">
        <v>6636</v>
      </c>
      <c r="E938" s="70" t="s">
        <v>6637</v>
      </c>
      <c r="F938" s="84" t="s">
        <v>6638</v>
      </c>
      <c r="G938" s="70"/>
      <c r="H938" s="72">
        <v>6000</v>
      </c>
      <c r="I938" s="72">
        <v>5100</v>
      </c>
      <c r="J938" s="72">
        <v>4335</v>
      </c>
      <c r="K938" s="132" t="s">
        <v>441</v>
      </c>
      <c r="L938" s="73" t="s">
        <v>6639</v>
      </c>
    </row>
    <row r="939" s="104" customFormat="1" ht="28.5" spans="1:12">
      <c r="A939" s="84"/>
      <c r="B939" s="357" t="s">
        <v>6640</v>
      </c>
      <c r="C939" s="73" t="s">
        <v>6641</v>
      </c>
      <c r="D939" s="70"/>
      <c r="E939" s="70"/>
      <c r="F939" s="84" t="s">
        <v>6638</v>
      </c>
      <c r="G939" s="70"/>
      <c r="H939" s="72">
        <v>1800</v>
      </c>
      <c r="I939" s="72">
        <v>1530</v>
      </c>
      <c r="J939" s="72">
        <v>1300</v>
      </c>
      <c r="K939" s="132" t="s">
        <v>441</v>
      </c>
      <c r="L939" s="84"/>
    </row>
    <row r="940" s="104" customFormat="1" ht="42.75" spans="1:12">
      <c r="A940" s="84">
        <v>71</v>
      </c>
      <c r="B940" s="357" t="s">
        <v>6642</v>
      </c>
      <c r="C940" s="73" t="s">
        <v>6643</v>
      </c>
      <c r="D940" s="70" t="s">
        <v>6644</v>
      </c>
      <c r="E940" s="70" t="s">
        <v>6645</v>
      </c>
      <c r="F940" s="84" t="s">
        <v>6646</v>
      </c>
      <c r="G940" s="70"/>
      <c r="H940" s="72">
        <v>6200</v>
      </c>
      <c r="I940" s="72">
        <v>5270</v>
      </c>
      <c r="J940" s="72">
        <v>4479</v>
      </c>
      <c r="K940" s="132" t="s">
        <v>441</v>
      </c>
      <c r="L940" s="73" t="s">
        <v>6647</v>
      </c>
    </row>
    <row r="941" s="104" customFormat="1" ht="28.5" spans="1:12">
      <c r="A941" s="84"/>
      <c r="B941" s="357" t="s">
        <v>6648</v>
      </c>
      <c r="C941" s="73" t="s">
        <v>6649</v>
      </c>
      <c r="D941" s="70"/>
      <c r="E941" s="70"/>
      <c r="F941" s="84" t="s">
        <v>6646</v>
      </c>
      <c r="G941" s="70"/>
      <c r="H941" s="72">
        <v>1860</v>
      </c>
      <c r="I941" s="72">
        <v>1581</v>
      </c>
      <c r="J941" s="72">
        <v>1343</v>
      </c>
      <c r="K941" s="132" t="s">
        <v>441</v>
      </c>
      <c r="L941" s="84"/>
    </row>
    <row r="942" s="104" customFormat="1" ht="42.75" spans="1:12">
      <c r="A942" s="84">
        <v>72</v>
      </c>
      <c r="B942" s="357" t="s">
        <v>6650</v>
      </c>
      <c r="C942" s="73" t="s">
        <v>6651</v>
      </c>
      <c r="D942" s="70" t="s">
        <v>6652</v>
      </c>
      <c r="E942" s="70" t="s">
        <v>6653</v>
      </c>
      <c r="F942" s="73" t="s">
        <v>6565</v>
      </c>
      <c r="G942" s="70"/>
      <c r="H942" s="72">
        <v>6000</v>
      </c>
      <c r="I942" s="72">
        <v>5100</v>
      </c>
      <c r="J942" s="72">
        <v>4335</v>
      </c>
      <c r="K942" s="132" t="s">
        <v>441</v>
      </c>
      <c r="L942" s="73" t="s">
        <v>6654</v>
      </c>
    </row>
    <row r="943" s="104" customFormat="1" ht="28.5" spans="1:12">
      <c r="A943" s="84"/>
      <c r="B943" s="357" t="s">
        <v>6655</v>
      </c>
      <c r="C943" s="73" t="s">
        <v>6656</v>
      </c>
      <c r="D943" s="70"/>
      <c r="E943" s="70"/>
      <c r="F943" s="73" t="s">
        <v>6565</v>
      </c>
      <c r="G943" s="70"/>
      <c r="H943" s="72">
        <v>1800</v>
      </c>
      <c r="I943" s="72">
        <v>1530</v>
      </c>
      <c r="J943" s="72">
        <v>1300</v>
      </c>
      <c r="K943" s="132" t="s">
        <v>441</v>
      </c>
      <c r="L943" s="84"/>
    </row>
    <row r="944" s="104" customFormat="1" ht="57" spans="1:12">
      <c r="A944" s="84">
        <v>73</v>
      </c>
      <c r="B944" s="357" t="s">
        <v>6657</v>
      </c>
      <c r="C944" s="73" t="s">
        <v>6658</v>
      </c>
      <c r="D944" s="70" t="s">
        <v>6659</v>
      </c>
      <c r="E944" s="70" t="s">
        <v>6637</v>
      </c>
      <c r="F944" s="73" t="s">
        <v>6565</v>
      </c>
      <c r="G944" s="70"/>
      <c r="H944" s="72">
        <v>4800</v>
      </c>
      <c r="I944" s="72">
        <v>4080</v>
      </c>
      <c r="J944" s="72">
        <v>3468</v>
      </c>
      <c r="K944" s="132" t="s">
        <v>441</v>
      </c>
      <c r="L944" s="73" t="s">
        <v>6660</v>
      </c>
    </row>
    <row r="945" s="104" customFormat="1" ht="28.5" spans="1:12">
      <c r="A945" s="84"/>
      <c r="B945" s="357" t="s">
        <v>6661</v>
      </c>
      <c r="C945" s="73" t="s">
        <v>6662</v>
      </c>
      <c r="D945" s="70"/>
      <c r="E945" s="70"/>
      <c r="F945" s="73" t="s">
        <v>6565</v>
      </c>
      <c r="G945" s="70"/>
      <c r="H945" s="72">
        <v>1440</v>
      </c>
      <c r="I945" s="72">
        <v>1224</v>
      </c>
      <c r="J945" s="72">
        <v>1040</v>
      </c>
      <c r="K945" s="132" t="s">
        <v>441</v>
      </c>
      <c r="L945" s="84"/>
    </row>
    <row r="946" s="104" customFormat="1" ht="57" spans="1:12">
      <c r="A946" s="84">
        <v>74</v>
      </c>
      <c r="B946" s="357" t="s">
        <v>6663</v>
      </c>
      <c r="C946" s="73" t="s">
        <v>6664</v>
      </c>
      <c r="D946" s="70" t="s">
        <v>6665</v>
      </c>
      <c r="E946" s="70" t="s">
        <v>6666</v>
      </c>
      <c r="F946" s="73" t="s">
        <v>6565</v>
      </c>
      <c r="G946" s="70"/>
      <c r="H946" s="72">
        <v>3000</v>
      </c>
      <c r="I946" s="72">
        <v>2550</v>
      </c>
      <c r="J946" s="72">
        <v>2167</v>
      </c>
      <c r="K946" s="132" t="s">
        <v>183</v>
      </c>
      <c r="L946" s="84"/>
    </row>
    <row r="947" s="104" customFormat="1" ht="28.5" spans="1:12">
      <c r="A947" s="84"/>
      <c r="B947" s="357" t="s">
        <v>6667</v>
      </c>
      <c r="C947" s="73" t="s">
        <v>6668</v>
      </c>
      <c r="D947" s="70"/>
      <c r="E947" s="70"/>
      <c r="F947" s="73" t="s">
        <v>6565</v>
      </c>
      <c r="G947" s="70"/>
      <c r="H947" s="72">
        <v>900</v>
      </c>
      <c r="I947" s="72">
        <v>765</v>
      </c>
      <c r="J947" s="72">
        <v>650</v>
      </c>
      <c r="K947" s="132" t="s">
        <v>183</v>
      </c>
      <c r="L947" s="84"/>
    </row>
    <row r="948" s="104" customFormat="1" ht="57" spans="1:12">
      <c r="A948" s="84">
        <v>75</v>
      </c>
      <c r="B948" s="357" t="s">
        <v>6669</v>
      </c>
      <c r="C948" s="73" t="s">
        <v>6670</v>
      </c>
      <c r="D948" s="70" t="s">
        <v>6671</v>
      </c>
      <c r="E948" s="70" t="s">
        <v>6672</v>
      </c>
      <c r="F948" s="84" t="s">
        <v>6638</v>
      </c>
      <c r="G948" s="70"/>
      <c r="H948" s="72">
        <v>1600</v>
      </c>
      <c r="I948" s="72">
        <v>1360</v>
      </c>
      <c r="J948" s="72">
        <v>1156</v>
      </c>
      <c r="K948" s="132" t="s">
        <v>183</v>
      </c>
      <c r="L948" s="73" t="s">
        <v>6673</v>
      </c>
    </row>
    <row r="949" s="104" customFormat="1" ht="28.5" spans="1:12">
      <c r="A949" s="84"/>
      <c r="B949" s="357" t="s">
        <v>6674</v>
      </c>
      <c r="C949" s="73" t="s">
        <v>6675</v>
      </c>
      <c r="D949" s="70"/>
      <c r="E949" s="70"/>
      <c r="F949" s="84" t="s">
        <v>6638</v>
      </c>
      <c r="G949" s="70"/>
      <c r="H949" s="72">
        <v>480</v>
      </c>
      <c r="I949" s="72">
        <v>408</v>
      </c>
      <c r="J949" s="72">
        <v>346</v>
      </c>
      <c r="K949" s="132" t="s">
        <v>183</v>
      </c>
      <c r="L949" s="84"/>
    </row>
    <row r="950" s="104" customFormat="1" ht="57" spans="1:12">
      <c r="A950" s="84">
        <v>76</v>
      </c>
      <c r="B950" s="357" t="s">
        <v>6676</v>
      </c>
      <c r="C950" s="73" t="s">
        <v>6677</v>
      </c>
      <c r="D950" s="70" t="s">
        <v>6678</v>
      </c>
      <c r="E950" s="70" t="s">
        <v>6672</v>
      </c>
      <c r="F950" s="84" t="s">
        <v>6638</v>
      </c>
      <c r="G950" s="70" t="s">
        <v>6679</v>
      </c>
      <c r="H950" s="72">
        <v>2400</v>
      </c>
      <c r="I950" s="72">
        <v>2040</v>
      </c>
      <c r="J950" s="72">
        <v>1734</v>
      </c>
      <c r="K950" s="132" t="s">
        <v>441</v>
      </c>
      <c r="L950" s="73" t="s">
        <v>6680</v>
      </c>
    </row>
    <row r="951" s="104" customFormat="1" ht="28.5" spans="1:12">
      <c r="A951" s="84"/>
      <c r="B951" s="357" t="s">
        <v>6681</v>
      </c>
      <c r="C951" s="73" t="s">
        <v>6682</v>
      </c>
      <c r="D951" s="70"/>
      <c r="E951" s="70"/>
      <c r="F951" s="84" t="s">
        <v>6638</v>
      </c>
      <c r="G951" s="70"/>
      <c r="H951" s="72">
        <v>720</v>
      </c>
      <c r="I951" s="72">
        <v>612</v>
      </c>
      <c r="J951" s="72">
        <v>520</v>
      </c>
      <c r="K951" s="132" t="s">
        <v>441</v>
      </c>
      <c r="L951" s="84"/>
    </row>
    <row r="952" s="104" customFormat="1" ht="57" spans="1:12">
      <c r="A952" s="84">
        <v>77</v>
      </c>
      <c r="B952" s="357" t="s">
        <v>6683</v>
      </c>
      <c r="C952" s="73" t="s">
        <v>6684</v>
      </c>
      <c r="D952" s="70" t="s">
        <v>6685</v>
      </c>
      <c r="E952" s="70" t="s">
        <v>6672</v>
      </c>
      <c r="F952" s="73" t="s">
        <v>6565</v>
      </c>
      <c r="G952" s="70"/>
      <c r="H952" s="72">
        <v>800</v>
      </c>
      <c r="I952" s="72">
        <v>680</v>
      </c>
      <c r="J952" s="72">
        <v>578</v>
      </c>
      <c r="K952" s="132" t="s">
        <v>183</v>
      </c>
      <c r="L952" s="73" t="s">
        <v>6686</v>
      </c>
    </row>
    <row r="953" s="104" customFormat="1" ht="28.5" spans="1:12">
      <c r="A953" s="84"/>
      <c r="B953" s="357" t="s">
        <v>6687</v>
      </c>
      <c r="C953" s="73" t="s">
        <v>6688</v>
      </c>
      <c r="D953" s="70"/>
      <c r="E953" s="70"/>
      <c r="F953" s="73" t="s">
        <v>6565</v>
      </c>
      <c r="G953" s="70"/>
      <c r="H953" s="72">
        <v>240</v>
      </c>
      <c r="I953" s="72">
        <v>204</v>
      </c>
      <c r="J953" s="72">
        <v>173</v>
      </c>
      <c r="K953" s="132" t="s">
        <v>183</v>
      </c>
      <c r="L953" s="84"/>
    </row>
    <row r="954" s="104" customFormat="1" ht="57" spans="1:12">
      <c r="A954" s="84">
        <v>78</v>
      </c>
      <c r="B954" s="357" t="s">
        <v>6689</v>
      </c>
      <c r="C954" s="73" t="s">
        <v>6690</v>
      </c>
      <c r="D954" s="70" t="s">
        <v>6691</v>
      </c>
      <c r="E954" s="70" t="s">
        <v>6692</v>
      </c>
      <c r="F954" s="84" t="s">
        <v>1373</v>
      </c>
      <c r="G954" s="70"/>
      <c r="H954" s="72">
        <v>1800</v>
      </c>
      <c r="I954" s="72">
        <v>1530</v>
      </c>
      <c r="J954" s="72">
        <v>1300</v>
      </c>
      <c r="K954" s="132" t="s">
        <v>183</v>
      </c>
      <c r="L954" s="73" t="s">
        <v>6693</v>
      </c>
    </row>
    <row r="955" s="104" customFormat="1" ht="28.5" spans="1:12">
      <c r="A955" s="84"/>
      <c r="B955" s="357" t="s">
        <v>6694</v>
      </c>
      <c r="C955" s="73" t="s">
        <v>6695</v>
      </c>
      <c r="D955" s="70"/>
      <c r="E955" s="70"/>
      <c r="F955" s="84" t="s">
        <v>1373</v>
      </c>
      <c r="G955" s="70"/>
      <c r="H955" s="72">
        <v>540</v>
      </c>
      <c r="I955" s="72">
        <v>459</v>
      </c>
      <c r="J955" s="72">
        <v>390</v>
      </c>
      <c r="K955" s="132" t="s">
        <v>183</v>
      </c>
      <c r="L955" s="84"/>
    </row>
    <row r="956" s="104" customFormat="1" spans="1:12">
      <c r="A956" s="84">
        <v>79</v>
      </c>
      <c r="B956" s="357" t="s">
        <v>6696</v>
      </c>
      <c r="C956" s="73" t="s">
        <v>6697</v>
      </c>
      <c r="D956" s="70" t="s">
        <v>6698</v>
      </c>
      <c r="E956" s="70" t="s">
        <v>6692</v>
      </c>
      <c r="F956" s="84" t="s">
        <v>1373</v>
      </c>
      <c r="G956" s="70"/>
      <c r="H956" s="72">
        <v>2100</v>
      </c>
      <c r="I956" s="72">
        <v>1785</v>
      </c>
      <c r="J956" s="72">
        <v>1517</v>
      </c>
      <c r="K956" s="132" t="s">
        <v>183</v>
      </c>
      <c r="L956" s="86" t="s">
        <v>6699</v>
      </c>
    </row>
    <row r="957" s="104" customFormat="1" spans="1:12">
      <c r="A957" s="102"/>
      <c r="B957" s="84"/>
      <c r="C957" s="73"/>
      <c r="D957" s="70"/>
      <c r="E957" s="70"/>
      <c r="F957" s="84"/>
      <c r="G957" s="70"/>
      <c r="H957" s="72"/>
      <c r="I957" s="72"/>
      <c r="J957" s="72"/>
      <c r="K957" s="132"/>
      <c r="L957" s="141"/>
    </row>
    <row r="958" s="104" customFormat="1" spans="1:12">
      <c r="A958" s="84">
        <v>79</v>
      </c>
      <c r="B958" s="357" t="s">
        <v>6700</v>
      </c>
      <c r="C958" s="73" t="s">
        <v>6701</v>
      </c>
      <c r="D958" s="70"/>
      <c r="E958" s="70"/>
      <c r="F958" s="84" t="s">
        <v>1373</v>
      </c>
      <c r="G958" s="70"/>
      <c r="H958" s="72">
        <v>630</v>
      </c>
      <c r="I958" s="72">
        <v>535</v>
      </c>
      <c r="J958" s="72">
        <v>455</v>
      </c>
      <c r="K958" s="132" t="s">
        <v>183</v>
      </c>
      <c r="L958" s="86" t="s">
        <v>6702</v>
      </c>
    </row>
    <row r="959" s="104" customFormat="1" spans="1:12">
      <c r="A959" s="84"/>
      <c r="B959" s="84"/>
      <c r="C959" s="73"/>
      <c r="D959" s="70"/>
      <c r="E959" s="70"/>
      <c r="F959" s="84"/>
      <c r="G959" s="70"/>
      <c r="H959" s="72"/>
      <c r="I959" s="72"/>
      <c r="J959" s="72"/>
      <c r="K959" s="132"/>
      <c r="L959" s="141"/>
    </row>
    <row r="960" s="104" customFormat="1" ht="57" spans="1:12">
      <c r="A960" s="84">
        <v>80</v>
      </c>
      <c r="B960" s="357" t="s">
        <v>6703</v>
      </c>
      <c r="C960" s="73" t="s">
        <v>6704</v>
      </c>
      <c r="D960" s="70" t="s">
        <v>6705</v>
      </c>
      <c r="E960" s="70" t="s">
        <v>6706</v>
      </c>
      <c r="F960" s="84" t="s">
        <v>1373</v>
      </c>
      <c r="G960" s="70" t="s">
        <v>6707</v>
      </c>
      <c r="H960" s="72">
        <v>2500</v>
      </c>
      <c r="I960" s="72">
        <v>2125</v>
      </c>
      <c r="J960" s="72">
        <v>1806</v>
      </c>
      <c r="K960" s="132" t="s">
        <v>183</v>
      </c>
      <c r="L960" s="73" t="s">
        <v>6708</v>
      </c>
    </row>
    <row r="961" s="104" customFormat="1" ht="28.5" spans="1:12">
      <c r="A961" s="84"/>
      <c r="B961" s="357" t="s">
        <v>6709</v>
      </c>
      <c r="C961" s="73" t="s">
        <v>6710</v>
      </c>
      <c r="D961" s="70"/>
      <c r="E961" s="70"/>
      <c r="F961" s="84" t="s">
        <v>1373</v>
      </c>
      <c r="G961" s="70"/>
      <c r="H961" s="72">
        <v>750</v>
      </c>
      <c r="I961" s="72">
        <v>637</v>
      </c>
      <c r="J961" s="72">
        <v>541</v>
      </c>
      <c r="K961" s="132" t="s">
        <v>183</v>
      </c>
      <c r="L961" s="84"/>
    </row>
    <row r="962" s="104" customFormat="1" spans="1:12">
      <c r="A962" s="84">
        <v>81</v>
      </c>
      <c r="B962" s="357" t="s">
        <v>6711</v>
      </c>
      <c r="C962" s="73" t="s">
        <v>6712</v>
      </c>
      <c r="D962" s="70" t="s">
        <v>6713</v>
      </c>
      <c r="E962" s="70" t="s">
        <v>6706</v>
      </c>
      <c r="F962" s="84" t="s">
        <v>1373</v>
      </c>
      <c r="G962" s="70" t="s">
        <v>6714</v>
      </c>
      <c r="H962" s="72">
        <v>4000</v>
      </c>
      <c r="I962" s="72">
        <v>3400</v>
      </c>
      <c r="J962" s="72">
        <v>2890</v>
      </c>
      <c r="K962" s="132" t="s">
        <v>183</v>
      </c>
      <c r="L962" s="86" t="s">
        <v>6715</v>
      </c>
    </row>
    <row r="963" s="104" customFormat="1" spans="1:12">
      <c r="A963" s="102"/>
      <c r="B963" s="84"/>
      <c r="C963" s="73"/>
      <c r="D963" s="70"/>
      <c r="E963" s="70"/>
      <c r="F963" s="84"/>
      <c r="G963" s="70"/>
      <c r="H963" s="72"/>
      <c r="I963" s="72"/>
      <c r="J963" s="72"/>
      <c r="K963" s="132"/>
      <c r="L963" s="86"/>
    </row>
    <row r="964" s="104" customFormat="1" spans="1:12">
      <c r="A964" s="84">
        <v>81</v>
      </c>
      <c r="B964" s="357" t="s">
        <v>6716</v>
      </c>
      <c r="C964" s="73" t="s">
        <v>6717</v>
      </c>
      <c r="D964" s="70"/>
      <c r="E964" s="70"/>
      <c r="F964" s="84" t="s">
        <v>1373</v>
      </c>
      <c r="G964" s="70"/>
      <c r="H964" s="72">
        <v>1200</v>
      </c>
      <c r="I964" s="72">
        <v>1020</v>
      </c>
      <c r="J964" s="72">
        <v>867</v>
      </c>
      <c r="K964" s="132" t="s">
        <v>183</v>
      </c>
      <c r="L964" s="86" t="s">
        <v>6718</v>
      </c>
    </row>
    <row r="965" s="104" customFormat="1" spans="1:12">
      <c r="A965" s="84"/>
      <c r="B965" s="84"/>
      <c r="C965" s="73"/>
      <c r="D965" s="70"/>
      <c r="E965" s="70"/>
      <c r="F965" s="84"/>
      <c r="G965" s="70"/>
      <c r="H965" s="72"/>
      <c r="I965" s="72"/>
      <c r="J965" s="72"/>
      <c r="K965" s="132"/>
      <c r="L965" s="141"/>
    </row>
    <row r="966" s="104" customFormat="1" ht="57" spans="1:12">
      <c r="A966" s="84">
        <v>82</v>
      </c>
      <c r="B966" s="357" t="s">
        <v>6719</v>
      </c>
      <c r="C966" s="73" t="s">
        <v>6720</v>
      </c>
      <c r="D966" s="70" t="s">
        <v>6721</v>
      </c>
      <c r="E966" s="70" t="s">
        <v>6722</v>
      </c>
      <c r="F966" s="84" t="s">
        <v>1373</v>
      </c>
      <c r="G966" s="70"/>
      <c r="H966" s="72">
        <v>3500</v>
      </c>
      <c r="I966" s="72">
        <v>2975</v>
      </c>
      <c r="J966" s="72">
        <v>2528</v>
      </c>
      <c r="K966" s="132" t="s">
        <v>183</v>
      </c>
      <c r="L966" s="73" t="s">
        <v>6723</v>
      </c>
    </row>
    <row r="967" s="104" customFormat="1" ht="28.5" spans="1:12">
      <c r="A967" s="84"/>
      <c r="B967" s="357" t="s">
        <v>6724</v>
      </c>
      <c r="C967" s="73" t="s">
        <v>6725</v>
      </c>
      <c r="D967" s="70"/>
      <c r="E967" s="70"/>
      <c r="F967" s="84" t="s">
        <v>1373</v>
      </c>
      <c r="G967" s="70"/>
      <c r="H967" s="72">
        <v>1050</v>
      </c>
      <c r="I967" s="72">
        <v>892</v>
      </c>
      <c r="J967" s="72">
        <v>758</v>
      </c>
      <c r="K967" s="132" t="s">
        <v>183</v>
      </c>
      <c r="L967" s="84"/>
    </row>
    <row r="968" s="104" customFormat="1" ht="57" spans="1:12">
      <c r="A968" s="84">
        <v>83</v>
      </c>
      <c r="B968" s="357" t="s">
        <v>6726</v>
      </c>
      <c r="C968" s="73" t="s">
        <v>6727</v>
      </c>
      <c r="D968" s="70" t="s">
        <v>6728</v>
      </c>
      <c r="E968" s="70" t="s">
        <v>6729</v>
      </c>
      <c r="F968" s="84" t="s">
        <v>1373</v>
      </c>
      <c r="G968" s="70" t="s">
        <v>6730</v>
      </c>
      <c r="H968" s="72">
        <v>1800</v>
      </c>
      <c r="I968" s="72">
        <v>1530</v>
      </c>
      <c r="J968" s="72">
        <v>1300</v>
      </c>
      <c r="K968" s="132" t="s">
        <v>183</v>
      </c>
      <c r="L968" s="84"/>
    </row>
    <row r="969" s="104" customFormat="1" ht="28.5" spans="1:12">
      <c r="A969" s="84"/>
      <c r="B969" s="357" t="s">
        <v>6731</v>
      </c>
      <c r="C969" s="73" t="s">
        <v>6732</v>
      </c>
      <c r="D969" s="70"/>
      <c r="E969" s="70"/>
      <c r="F969" s="84" t="s">
        <v>1373</v>
      </c>
      <c r="G969" s="70"/>
      <c r="H969" s="72">
        <v>540</v>
      </c>
      <c r="I969" s="72">
        <v>459</v>
      </c>
      <c r="J969" s="72">
        <v>390</v>
      </c>
      <c r="K969" s="132" t="s">
        <v>183</v>
      </c>
      <c r="L969" s="84"/>
    </row>
    <row r="970" s="104" customFormat="1" ht="57" spans="1:12">
      <c r="A970" s="84">
        <v>84</v>
      </c>
      <c r="B970" s="357" t="s">
        <v>6733</v>
      </c>
      <c r="C970" s="73" t="s">
        <v>6734</v>
      </c>
      <c r="D970" s="70" t="s">
        <v>6735</v>
      </c>
      <c r="E970" s="70" t="s">
        <v>6736</v>
      </c>
      <c r="F970" s="73" t="s">
        <v>6565</v>
      </c>
      <c r="G970" s="70"/>
      <c r="H970" s="72">
        <v>1200</v>
      </c>
      <c r="I970" s="72">
        <v>1020</v>
      </c>
      <c r="J970" s="72">
        <v>867</v>
      </c>
      <c r="K970" s="132" t="s">
        <v>183</v>
      </c>
      <c r="L970" s="73" t="s">
        <v>6737</v>
      </c>
    </row>
    <row r="971" s="104" customFormat="1" ht="28.5" spans="1:12">
      <c r="A971" s="84"/>
      <c r="B971" s="357" t="s">
        <v>6738</v>
      </c>
      <c r="C971" s="73" t="s">
        <v>6739</v>
      </c>
      <c r="D971" s="70"/>
      <c r="E971" s="70"/>
      <c r="F971" s="73" t="s">
        <v>6565</v>
      </c>
      <c r="G971" s="70"/>
      <c r="H971" s="72">
        <v>360</v>
      </c>
      <c r="I971" s="72">
        <v>306</v>
      </c>
      <c r="J971" s="72">
        <v>260</v>
      </c>
      <c r="K971" s="132" t="s">
        <v>183</v>
      </c>
      <c r="L971" s="84"/>
    </row>
    <row r="972" s="104" customFormat="1" ht="57" spans="1:12">
      <c r="A972" s="84">
        <v>85</v>
      </c>
      <c r="B972" s="357" t="s">
        <v>6740</v>
      </c>
      <c r="C972" s="73" t="s">
        <v>6741</v>
      </c>
      <c r="D972" s="70" t="s">
        <v>6742</v>
      </c>
      <c r="E972" s="70" t="s">
        <v>6743</v>
      </c>
      <c r="F972" s="84" t="s">
        <v>1373</v>
      </c>
      <c r="G972" s="70" t="s">
        <v>6744</v>
      </c>
      <c r="H972" s="72">
        <v>1100</v>
      </c>
      <c r="I972" s="72">
        <v>935</v>
      </c>
      <c r="J972" s="72">
        <v>794</v>
      </c>
      <c r="K972" s="132" t="s">
        <v>183</v>
      </c>
      <c r="L972" s="73" t="s">
        <v>6745</v>
      </c>
    </row>
    <row r="973" s="104" customFormat="1" ht="28.5" spans="1:12">
      <c r="A973" s="84"/>
      <c r="B973" s="357" t="s">
        <v>6746</v>
      </c>
      <c r="C973" s="73" t="s">
        <v>6747</v>
      </c>
      <c r="D973" s="70"/>
      <c r="E973" s="70"/>
      <c r="F973" s="84" t="s">
        <v>1373</v>
      </c>
      <c r="G973" s="70"/>
      <c r="H973" s="72">
        <v>330</v>
      </c>
      <c r="I973" s="72">
        <v>280</v>
      </c>
      <c r="J973" s="72">
        <v>238</v>
      </c>
      <c r="K973" s="132" t="s">
        <v>183</v>
      </c>
      <c r="L973" s="84"/>
    </row>
    <row r="974" s="104" customFormat="1" ht="57" spans="1:12">
      <c r="A974" s="84">
        <v>86</v>
      </c>
      <c r="B974" s="357" t="s">
        <v>6748</v>
      </c>
      <c r="C974" s="73" t="s">
        <v>6749</v>
      </c>
      <c r="D974" s="70" t="s">
        <v>6750</v>
      </c>
      <c r="E974" s="70" t="s">
        <v>6743</v>
      </c>
      <c r="F974" s="84" t="s">
        <v>1373</v>
      </c>
      <c r="G974" s="70" t="s">
        <v>6744</v>
      </c>
      <c r="H974" s="72">
        <v>2200</v>
      </c>
      <c r="I974" s="72">
        <v>1870</v>
      </c>
      <c r="J974" s="72">
        <v>1589</v>
      </c>
      <c r="K974" s="132" t="s">
        <v>183</v>
      </c>
      <c r="L974" s="73" t="s">
        <v>6751</v>
      </c>
    </row>
    <row r="975" s="104" customFormat="1" ht="28.5" spans="1:12">
      <c r="A975" s="84"/>
      <c r="B975" s="357" t="s">
        <v>6752</v>
      </c>
      <c r="C975" s="73" t="s">
        <v>6753</v>
      </c>
      <c r="D975" s="70"/>
      <c r="E975" s="70"/>
      <c r="F975" s="84" t="s">
        <v>1373</v>
      </c>
      <c r="G975" s="70"/>
      <c r="H975" s="72">
        <v>660</v>
      </c>
      <c r="I975" s="72">
        <v>561</v>
      </c>
      <c r="J975" s="72">
        <v>476</v>
      </c>
      <c r="K975" s="132" t="s">
        <v>183</v>
      </c>
      <c r="L975" s="84"/>
    </row>
    <row r="976" s="104" customFormat="1" ht="57" spans="1:12">
      <c r="A976" s="84">
        <v>87</v>
      </c>
      <c r="B976" s="357" t="s">
        <v>6754</v>
      </c>
      <c r="C976" s="73" t="s">
        <v>6755</v>
      </c>
      <c r="D976" s="70" t="s">
        <v>6756</v>
      </c>
      <c r="E976" s="70" t="s">
        <v>6757</v>
      </c>
      <c r="F976" s="84" t="s">
        <v>1373</v>
      </c>
      <c r="G976" s="70"/>
      <c r="H976" s="72">
        <v>1300</v>
      </c>
      <c r="I976" s="72">
        <v>1105</v>
      </c>
      <c r="J976" s="72">
        <v>939</v>
      </c>
      <c r="K976" s="132" t="s">
        <v>183</v>
      </c>
      <c r="L976" s="73" t="s">
        <v>6758</v>
      </c>
    </row>
    <row r="977" s="104" customFormat="1" ht="28.5" spans="1:12">
      <c r="A977" s="84"/>
      <c r="B977" s="357" t="s">
        <v>6759</v>
      </c>
      <c r="C977" s="73" t="s">
        <v>6760</v>
      </c>
      <c r="D977" s="70"/>
      <c r="E977" s="70"/>
      <c r="F977" s="84" t="s">
        <v>1373</v>
      </c>
      <c r="G977" s="70"/>
      <c r="H977" s="72">
        <v>390</v>
      </c>
      <c r="I977" s="72">
        <v>331</v>
      </c>
      <c r="J977" s="72">
        <v>281</v>
      </c>
      <c r="K977" s="132" t="s">
        <v>183</v>
      </c>
      <c r="L977" s="84"/>
    </row>
    <row r="978" s="104" customFormat="1" ht="57" spans="1:12">
      <c r="A978" s="84">
        <v>88</v>
      </c>
      <c r="B978" s="357" t="s">
        <v>6761</v>
      </c>
      <c r="C978" s="73" t="s">
        <v>6762</v>
      </c>
      <c r="D978" s="70" t="s">
        <v>6763</v>
      </c>
      <c r="E978" s="70" t="s">
        <v>6757</v>
      </c>
      <c r="F978" s="84" t="s">
        <v>1373</v>
      </c>
      <c r="G978" s="70"/>
      <c r="H978" s="72">
        <v>2000</v>
      </c>
      <c r="I978" s="72">
        <v>1700</v>
      </c>
      <c r="J978" s="72">
        <v>1445</v>
      </c>
      <c r="K978" s="132" t="s">
        <v>183</v>
      </c>
      <c r="L978" s="73" t="s">
        <v>6764</v>
      </c>
    </row>
    <row r="979" s="104" customFormat="1" ht="28.5" spans="1:12">
      <c r="A979" s="84"/>
      <c r="B979" s="357" t="s">
        <v>6765</v>
      </c>
      <c r="C979" s="73" t="s">
        <v>6766</v>
      </c>
      <c r="D979" s="70"/>
      <c r="E979" s="70"/>
      <c r="F979" s="84" t="s">
        <v>1373</v>
      </c>
      <c r="G979" s="70"/>
      <c r="H979" s="72">
        <v>600</v>
      </c>
      <c r="I979" s="72">
        <v>510</v>
      </c>
      <c r="J979" s="72">
        <v>433</v>
      </c>
      <c r="K979" s="132" t="s">
        <v>183</v>
      </c>
      <c r="L979" s="84"/>
    </row>
    <row r="980" s="104" customFormat="1" ht="57" spans="1:12">
      <c r="A980" s="84">
        <v>89</v>
      </c>
      <c r="B980" s="357" t="s">
        <v>6767</v>
      </c>
      <c r="C980" s="73" t="s">
        <v>6768</v>
      </c>
      <c r="D980" s="70" t="s">
        <v>6769</v>
      </c>
      <c r="E980" s="70" t="s">
        <v>6770</v>
      </c>
      <c r="F980" s="84" t="s">
        <v>1373</v>
      </c>
      <c r="G980" s="70"/>
      <c r="H980" s="72">
        <v>1270</v>
      </c>
      <c r="I980" s="72">
        <v>1079</v>
      </c>
      <c r="J980" s="72">
        <v>917</v>
      </c>
      <c r="K980" s="132" t="s">
        <v>183</v>
      </c>
      <c r="L980" s="73" t="s">
        <v>6771</v>
      </c>
    </row>
    <row r="981" s="104" customFormat="1" ht="28.5" spans="1:12">
      <c r="A981" s="84"/>
      <c r="B981" s="357" t="s">
        <v>6772</v>
      </c>
      <c r="C981" s="73" t="s">
        <v>6773</v>
      </c>
      <c r="D981" s="70"/>
      <c r="E981" s="70"/>
      <c r="F981" s="84" t="s">
        <v>1373</v>
      </c>
      <c r="G981" s="70"/>
      <c r="H981" s="72">
        <f>H980*0.3</f>
        <v>381</v>
      </c>
      <c r="I981" s="72">
        <f>I980*0.3</f>
        <v>323.7</v>
      </c>
      <c r="J981" s="72">
        <f>J980*0.3</f>
        <v>275.1</v>
      </c>
      <c r="K981" s="132" t="s">
        <v>183</v>
      </c>
      <c r="L981" s="84"/>
    </row>
    <row r="982" s="104" customFormat="1" ht="57" spans="1:12">
      <c r="A982" s="84">
        <v>90</v>
      </c>
      <c r="B982" s="357" t="s">
        <v>6774</v>
      </c>
      <c r="C982" s="73" t="s">
        <v>6775</v>
      </c>
      <c r="D982" s="70" t="s">
        <v>6776</v>
      </c>
      <c r="E982" s="70" t="s">
        <v>6770</v>
      </c>
      <c r="F982" s="84" t="s">
        <v>1373</v>
      </c>
      <c r="G982" s="70"/>
      <c r="H982" s="72">
        <v>2000</v>
      </c>
      <c r="I982" s="72">
        <v>1700</v>
      </c>
      <c r="J982" s="72">
        <v>1445</v>
      </c>
      <c r="K982" s="132" t="s">
        <v>183</v>
      </c>
      <c r="L982" s="73" t="s">
        <v>6777</v>
      </c>
    </row>
    <row r="983" s="104" customFormat="1" ht="28.5" spans="1:12">
      <c r="A983" s="84"/>
      <c r="B983" s="357" t="s">
        <v>6778</v>
      </c>
      <c r="C983" s="73" t="s">
        <v>6779</v>
      </c>
      <c r="D983" s="70"/>
      <c r="E983" s="70"/>
      <c r="F983" s="84" t="s">
        <v>1373</v>
      </c>
      <c r="G983" s="70"/>
      <c r="H983" s="72">
        <v>600</v>
      </c>
      <c r="I983" s="72">
        <v>510</v>
      </c>
      <c r="J983" s="72">
        <v>433</v>
      </c>
      <c r="K983" s="132" t="s">
        <v>183</v>
      </c>
      <c r="L983" s="84"/>
    </row>
    <row r="984" s="104" customFormat="1" ht="42.75" spans="1:12">
      <c r="A984" s="84">
        <v>91</v>
      </c>
      <c r="B984" s="357" t="s">
        <v>6780</v>
      </c>
      <c r="C984" s="73" t="s">
        <v>6781</v>
      </c>
      <c r="D984" s="70" t="s">
        <v>6782</v>
      </c>
      <c r="E984" s="70" t="s">
        <v>6783</v>
      </c>
      <c r="F984" s="84" t="s">
        <v>1373</v>
      </c>
      <c r="G984" s="70"/>
      <c r="H984" s="72">
        <v>2400</v>
      </c>
      <c r="I984" s="72">
        <v>2040</v>
      </c>
      <c r="J984" s="72">
        <v>1734</v>
      </c>
      <c r="K984" s="132" t="s">
        <v>183</v>
      </c>
      <c r="L984" s="73" t="s">
        <v>6784</v>
      </c>
    </row>
    <row r="985" s="104" customFormat="1" ht="28.5" spans="1:12">
      <c r="A985" s="84"/>
      <c r="B985" s="357" t="s">
        <v>6785</v>
      </c>
      <c r="C985" s="73" t="s">
        <v>6786</v>
      </c>
      <c r="D985" s="70"/>
      <c r="E985" s="70"/>
      <c r="F985" s="84" t="s">
        <v>1373</v>
      </c>
      <c r="G985" s="70"/>
      <c r="H985" s="72">
        <v>720</v>
      </c>
      <c r="I985" s="72">
        <v>612</v>
      </c>
      <c r="J985" s="72">
        <v>520</v>
      </c>
      <c r="K985" s="132" t="s">
        <v>183</v>
      </c>
      <c r="L985" s="84"/>
    </row>
    <row r="986" s="104" customFormat="1" ht="28.5" spans="1:12">
      <c r="A986" s="84"/>
      <c r="B986" s="357" t="s">
        <v>6787</v>
      </c>
      <c r="C986" s="73" t="s">
        <v>6788</v>
      </c>
      <c r="D986" s="70"/>
      <c r="E986" s="70"/>
      <c r="F986" s="84" t="s">
        <v>1373</v>
      </c>
      <c r="G986" s="70"/>
      <c r="H986" s="72">
        <v>960</v>
      </c>
      <c r="I986" s="72">
        <v>816</v>
      </c>
      <c r="J986" s="72">
        <v>693</v>
      </c>
      <c r="K986" s="132" t="s">
        <v>183</v>
      </c>
      <c r="L986" s="84"/>
    </row>
    <row r="987" s="104" customFormat="1" ht="42.75" spans="1:12">
      <c r="A987" s="84">
        <v>92</v>
      </c>
      <c r="B987" s="357" t="s">
        <v>6789</v>
      </c>
      <c r="C987" s="73" t="s">
        <v>6790</v>
      </c>
      <c r="D987" s="70" t="s">
        <v>6782</v>
      </c>
      <c r="E987" s="70" t="s">
        <v>6783</v>
      </c>
      <c r="F987" s="84" t="s">
        <v>1373</v>
      </c>
      <c r="G987" s="70"/>
      <c r="H987" s="72">
        <v>4000</v>
      </c>
      <c r="I987" s="72">
        <v>3400</v>
      </c>
      <c r="J987" s="72">
        <v>2890</v>
      </c>
      <c r="K987" s="132" t="s">
        <v>183</v>
      </c>
      <c r="L987" s="73" t="s">
        <v>6791</v>
      </c>
    </row>
    <row r="988" s="104" customFormat="1" ht="28.5" spans="1:12">
      <c r="A988" s="84"/>
      <c r="B988" s="357" t="s">
        <v>6792</v>
      </c>
      <c r="C988" s="73" t="s">
        <v>6793</v>
      </c>
      <c r="D988" s="70"/>
      <c r="E988" s="70"/>
      <c r="F988" s="84" t="s">
        <v>1373</v>
      </c>
      <c r="G988" s="70"/>
      <c r="H988" s="72">
        <v>1200</v>
      </c>
      <c r="I988" s="72">
        <v>1020</v>
      </c>
      <c r="J988" s="72">
        <v>867</v>
      </c>
      <c r="K988" s="132" t="s">
        <v>183</v>
      </c>
      <c r="L988" s="84"/>
    </row>
    <row r="989" s="104" customFormat="1" ht="28.5" spans="1:12">
      <c r="A989" s="84"/>
      <c r="B989" s="357" t="s">
        <v>6794</v>
      </c>
      <c r="C989" s="73" t="s">
        <v>6795</v>
      </c>
      <c r="D989" s="70"/>
      <c r="E989" s="70"/>
      <c r="F989" s="84" t="s">
        <v>1373</v>
      </c>
      <c r="G989" s="70"/>
      <c r="H989" s="72">
        <v>1600</v>
      </c>
      <c r="I989" s="72">
        <v>1360</v>
      </c>
      <c r="J989" s="72">
        <v>1156</v>
      </c>
      <c r="K989" s="132" t="s">
        <v>183</v>
      </c>
      <c r="L989" s="84"/>
    </row>
    <row r="990" s="104" customFormat="1" ht="57" spans="1:12">
      <c r="A990" s="84">
        <v>93</v>
      </c>
      <c r="B990" s="357" t="s">
        <v>6796</v>
      </c>
      <c r="C990" s="73" t="s">
        <v>6797</v>
      </c>
      <c r="D990" s="70" t="s">
        <v>6798</v>
      </c>
      <c r="E990" s="70" t="s">
        <v>6799</v>
      </c>
      <c r="F990" s="84" t="s">
        <v>1373</v>
      </c>
      <c r="G990" s="70"/>
      <c r="H990" s="72">
        <v>2000</v>
      </c>
      <c r="I990" s="72">
        <v>1700</v>
      </c>
      <c r="J990" s="72">
        <v>1445</v>
      </c>
      <c r="K990" s="132" t="s">
        <v>183</v>
      </c>
      <c r="L990" s="73" t="s">
        <v>6800</v>
      </c>
    </row>
    <row r="991" s="104" customFormat="1" ht="28.5" spans="1:12">
      <c r="A991" s="84"/>
      <c r="B991" s="357" t="s">
        <v>6801</v>
      </c>
      <c r="C991" s="73" t="s">
        <v>6802</v>
      </c>
      <c r="D991" s="70"/>
      <c r="E991" s="70"/>
      <c r="F991" s="84" t="s">
        <v>1373</v>
      </c>
      <c r="G991" s="87"/>
      <c r="H991" s="72">
        <v>600</v>
      </c>
      <c r="I991" s="72">
        <v>510</v>
      </c>
      <c r="J991" s="72">
        <v>433</v>
      </c>
      <c r="K991" s="132" t="s">
        <v>183</v>
      </c>
      <c r="L991" s="84"/>
    </row>
    <row r="992" s="104" customFormat="1" ht="57" spans="1:12">
      <c r="A992" s="84">
        <v>94</v>
      </c>
      <c r="B992" s="357" t="s">
        <v>6803</v>
      </c>
      <c r="C992" s="73" t="s">
        <v>6804</v>
      </c>
      <c r="D992" s="70" t="s">
        <v>6805</v>
      </c>
      <c r="E992" s="70" t="s">
        <v>6806</v>
      </c>
      <c r="F992" s="95" t="s">
        <v>6807</v>
      </c>
      <c r="G992" s="87"/>
      <c r="H992" s="72">
        <v>2200</v>
      </c>
      <c r="I992" s="72">
        <v>1870</v>
      </c>
      <c r="J992" s="72">
        <v>1589</v>
      </c>
      <c r="K992" s="132" t="s">
        <v>183</v>
      </c>
      <c r="L992" s="84" t="s">
        <v>6808</v>
      </c>
    </row>
    <row r="993" s="104" customFormat="1" ht="28.5" spans="1:12">
      <c r="A993" s="84"/>
      <c r="B993" s="357" t="s">
        <v>6809</v>
      </c>
      <c r="C993" s="73" t="s">
        <v>6810</v>
      </c>
      <c r="D993" s="70"/>
      <c r="E993" s="70"/>
      <c r="F993" s="95" t="s">
        <v>6807</v>
      </c>
      <c r="G993" s="70"/>
      <c r="H993" s="72">
        <v>660</v>
      </c>
      <c r="I993" s="72">
        <v>561</v>
      </c>
      <c r="J993" s="72">
        <v>476</v>
      </c>
      <c r="K993" s="132" t="s">
        <v>183</v>
      </c>
      <c r="L993" s="84"/>
    </row>
    <row r="994" s="104" customFormat="1" ht="57" spans="1:12">
      <c r="A994" s="84">
        <v>95</v>
      </c>
      <c r="B994" s="357" t="s">
        <v>6811</v>
      </c>
      <c r="C994" s="73" t="s">
        <v>6812</v>
      </c>
      <c r="D994" s="70" t="s">
        <v>6813</v>
      </c>
      <c r="E994" s="70" t="s">
        <v>6814</v>
      </c>
      <c r="F994" s="84" t="s">
        <v>100</v>
      </c>
      <c r="G994" s="70"/>
      <c r="H994" s="72">
        <v>1400</v>
      </c>
      <c r="I994" s="72">
        <v>1190</v>
      </c>
      <c r="J994" s="72">
        <v>1011</v>
      </c>
      <c r="K994" s="132" t="s">
        <v>6279</v>
      </c>
      <c r="L994" s="73" t="s">
        <v>6815</v>
      </c>
    </row>
    <row r="995" s="104" customFormat="1" ht="28.5" spans="1:12">
      <c r="A995" s="84"/>
      <c r="B995" s="357" t="s">
        <v>6816</v>
      </c>
      <c r="C995" s="73" t="s">
        <v>6817</v>
      </c>
      <c r="D995" s="70"/>
      <c r="E995" s="70"/>
      <c r="F995" s="84" t="s">
        <v>100</v>
      </c>
      <c r="G995" s="70"/>
      <c r="H995" s="72">
        <v>420</v>
      </c>
      <c r="I995" s="72">
        <v>357</v>
      </c>
      <c r="J995" s="72">
        <v>303</v>
      </c>
      <c r="K995" s="132" t="s">
        <v>6279</v>
      </c>
      <c r="L995" s="84"/>
    </row>
    <row r="996" s="104" customFormat="1" ht="42.75" spans="1:12">
      <c r="A996" s="84">
        <v>96</v>
      </c>
      <c r="B996" s="357" t="s">
        <v>6818</v>
      </c>
      <c r="C996" s="73" t="s">
        <v>6819</v>
      </c>
      <c r="D996" s="70" t="s">
        <v>6820</v>
      </c>
      <c r="E996" s="70" t="s">
        <v>6821</v>
      </c>
      <c r="F996" s="84" t="s">
        <v>1373</v>
      </c>
      <c r="G996" s="70"/>
      <c r="H996" s="72">
        <v>1160</v>
      </c>
      <c r="I996" s="72">
        <v>986</v>
      </c>
      <c r="J996" s="72">
        <v>838</v>
      </c>
      <c r="K996" s="132" t="s">
        <v>183</v>
      </c>
      <c r="L996" s="73" t="s">
        <v>6822</v>
      </c>
    </row>
    <row r="997" s="104" customFormat="1" ht="28.5" spans="1:12">
      <c r="A997" s="84"/>
      <c r="B997" s="357" t="s">
        <v>6823</v>
      </c>
      <c r="C997" s="73" t="s">
        <v>6824</v>
      </c>
      <c r="D997" s="70"/>
      <c r="E997" s="70"/>
      <c r="F997" s="84" t="s">
        <v>1373</v>
      </c>
      <c r="G997" s="70"/>
      <c r="H997" s="72">
        <v>348</v>
      </c>
      <c r="I997" s="72">
        <v>295</v>
      </c>
      <c r="J997" s="72">
        <v>251</v>
      </c>
      <c r="K997" s="132" t="s">
        <v>183</v>
      </c>
      <c r="L997" s="84"/>
    </row>
    <row r="998" s="104" customFormat="1" ht="28.5" spans="1:12">
      <c r="A998" s="84"/>
      <c r="B998" s="357" t="s">
        <v>6825</v>
      </c>
      <c r="C998" s="73" t="s">
        <v>6826</v>
      </c>
      <c r="D998" s="70"/>
      <c r="E998" s="70"/>
      <c r="F998" s="84" t="s">
        <v>1373</v>
      </c>
      <c r="G998" s="70"/>
      <c r="H998" s="72">
        <v>1160</v>
      </c>
      <c r="I998" s="72">
        <v>986</v>
      </c>
      <c r="J998" s="72">
        <v>838</v>
      </c>
      <c r="K998" s="132" t="s">
        <v>183</v>
      </c>
      <c r="L998" s="84"/>
    </row>
    <row r="999" s="104" customFormat="1" ht="42.75" spans="1:12">
      <c r="A999" s="84">
        <v>97</v>
      </c>
      <c r="B999" s="357" t="s">
        <v>6827</v>
      </c>
      <c r="C999" s="73" t="s">
        <v>6828</v>
      </c>
      <c r="D999" s="70" t="s">
        <v>6829</v>
      </c>
      <c r="E999" s="70" t="s">
        <v>6830</v>
      </c>
      <c r="F999" s="84" t="s">
        <v>6831</v>
      </c>
      <c r="G999" s="70"/>
      <c r="H999" s="72">
        <v>800</v>
      </c>
      <c r="I999" s="72">
        <v>680</v>
      </c>
      <c r="J999" s="72">
        <v>578</v>
      </c>
      <c r="K999" s="132" t="s">
        <v>183</v>
      </c>
      <c r="L999" s="73" t="s">
        <v>6832</v>
      </c>
    </row>
    <row r="1000" s="104" customFormat="1" ht="28.5" spans="1:12">
      <c r="A1000" s="84"/>
      <c r="B1000" s="357" t="s">
        <v>6833</v>
      </c>
      <c r="C1000" s="73" t="s">
        <v>6834</v>
      </c>
      <c r="D1000" s="70"/>
      <c r="E1000" s="70"/>
      <c r="F1000" s="84" t="s">
        <v>6831</v>
      </c>
      <c r="G1000" s="70"/>
      <c r="H1000" s="72">
        <v>240</v>
      </c>
      <c r="I1000" s="72">
        <v>204</v>
      </c>
      <c r="J1000" s="72">
        <v>173</v>
      </c>
      <c r="K1000" s="132" t="s">
        <v>183</v>
      </c>
      <c r="L1000" s="84"/>
    </row>
    <row r="1001" s="104" customFormat="1" ht="57" spans="1:12">
      <c r="A1001" s="84">
        <v>98</v>
      </c>
      <c r="B1001" s="357" t="s">
        <v>6835</v>
      </c>
      <c r="C1001" s="73" t="s">
        <v>6836</v>
      </c>
      <c r="D1001" s="70" t="s">
        <v>6837</v>
      </c>
      <c r="E1001" s="70" t="s">
        <v>6838</v>
      </c>
      <c r="F1001" s="84" t="s">
        <v>6831</v>
      </c>
      <c r="G1001" s="70" t="s">
        <v>6839</v>
      </c>
      <c r="H1001" s="72">
        <v>400</v>
      </c>
      <c r="I1001" s="72">
        <v>340</v>
      </c>
      <c r="J1001" s="72">
        <v>289</v>
      </c>
      <c r="K1001" s="132" t="s">
        <v>183</v>
      </c>
      <c r="L1001" s="73" t="s">
        <v>6840</v>
      </c>
    </row>
    <row r="1002" s="104" customFormat="1" ht="28.5" spans="1:12">
      <c r="A1002" s="84"/>
      <c r="B1002" s="357" t="s">
        <v>6841</v>
      </c>
      <c r="C1002" s="95" t="s">
        <v>6842</v>
      </c>
      <c r="D1002" s="70"/>
      <c r="E1002" s="70"/>
      <c r="F1002" s="84" t="s">
        <v>6831</v>
      </c>
      <c r="G1002" s="70"/>
      <c r="H1002" s="72">
        <v>120</v>
      </c>
      <c r="I1002" s="72">
        <v>102</v>
      </c>
      <c r="J1002" s="72">
        <v>86</v>
      </c>
      <c r="K1002" s="132" t="s">
        <v>183</v>
      </c>
      <c r="L1002" s="84"/>
    </row>
    <row r="1003" s="104" customFormat="1" ht="57" spans="1:12">
      <c r="A1003" s="84">
        <v>99</v>
      </c>
      <c r="B1003" s="357" t="s">
        <v>6843</v>
      </c>
      <c r="C1003" s="95" t="s">
        <v>6844</v>
      </c>
      <c r="D1003" s="70" t="s">
        <v>6845</v>
      </c>
      <c r="E1003" s="70" t="s">
        <v>6846</v>
      </c>
      <c r="F1003" s="84" t="s">
        <v>6831</v>
      </c>
      <c r="G1003" s="70" t="s">
        <v>6847</v>
      </c>
      <c r="H1003" s="72">
        <v>700</v>
      </c>
      <c r="I1003" s="72">
        <v>595</v>
      </c>
      <c r="J1003" s="72">
        <v>505</v>
      </c>
      <c r="K1003" s="132" t="s">
        <v>183</v>
      </c>
      <c r="L1003" s="84"/>
    </row>
    <row r="1004" s="104" customFormat="1" ht="28.5" spans="1:12">
      <c r="A1004" s="84"/>
      <c r="B1004" s="357" t="s">
        <v>6848</v>
      </c>
      <c r="C1004" s="73" t="s">
        <v>6849</v>
      </c>
      <c r="D1004" s="70"/>
      <c r="E1004" s="70"/>
      <c r="F1004" s="84" t="s">
        <v>6831</v>
      </c>
      <c r="G1004" s="70"/>
      <c r="H1004" s="72">
        <v>210</v>
      </c>
      <c r="I1004" s="72">
        <v>178</v>
      </c>
      <c r="J1004" s="72">
        <v>151</v>
      </c>
      <c r="K1004" s="132" t="s">
        <v>183</v>
      </c>
      <c r="L1004" s="84"/>
    </row>
    <row r="1005" s="104" customFormat="1" ht="57" spans="1:12">
      <c r="A1005" s="84">
        <v>100</v>
      </c>
      <c r="B1005" s="357" t="s">
        <v>6850</v>
      </c>
      <c r="C1005" s="73" t="s">
        <v>6851</v>
      </c>
      <c r="D1005" s="70" t="s">
        <v>6852</v>
      </c>
      <c r="E1005" s="70" t="s">
        <v>6853</v>
      </c>
      <c r="F1005" s="84" t="s">
        <v>6831</v>
      </c>
      <c r="G1005" s="70"/>
      <c r="H1005" s="72">
        <v>1000</v>
      </c>
      <c r="I1005" s="72">
        <v>850</v>
      </c>
      <c r="J1005" s="72">
        <v>722</v>
      </c>
      <c r="K1005" s="132" t="s">
        <v>183</v>
      </c>
      <c r="L1005" s="73" t="s">
        <v>6854</v>
      </c>
    </row>
    <row r="1006" s="104" customFormat="1" ht="28.5" spans="1:12">
      <c r="A1006" s="84"/>
      <c r="B1006" s="357" t="s">
        <v>6855</v>
      </c>
      <c r="C1006" s="73" t="s">
        <v>6856</v>
      </c>
      <c r="D1006" s="70"/>
      <c r="E1006" s="70"/>
      <c r="F1006" s="84" t="s">
        <v>6831</v>
      </c>
      <c r="G1006" s="70"/>
      <c r="H1006" s="72">
        <v>300</v>
      </c>
      <c r="I1006" s="72">
        <v>255</v>
      </c>
      <c r="J1006" s="72">
        <v>216</v>
      </c>
      <c r="K1006" s="132" t="s">
        <v>183</v>
      </c>
      <c r="L1006" s="84"/>
    </row>
    <row r="1007" s="104" customFormat="1" ht="57" spans="1:12">
      <c r="A1007" s="84">
        <v>101</v>
      </c>
      <c r="B1007" s="357" t="s">
        <v>6857</v>
      </c>
      <c r="C1007" s="73" t="s">
        <v>6858</v>
      </c>
      <c r="D1007" s="70" t="s">
        <v>6859</v>
      </c>
      <c r="E1007" s="70" t="s">
        <v>6860</v>
      </c>
      <c r="F1007" s="84" t="s">
        <v>6831</v>
      </c>
      <c r="G1007" s="70" t="s">
        <v>6861</v>
      </c>
      <c r="H1007" s="72">
        <v>1000</v>
      </c>
      <c r="I1007" s="72">
        <v>850</v>
      </c>
      <c r="J1007" s="72">
        <v>722</v>
      </c>
      <c r="K1007" s="132" t="s">
        <v>183</v>
      </c>
      <c r="L1007" s="73" t="s">
        <v>6862</v>
      </c>
    </row>
    <row r="1008" s="104" customFormat="1" ht="28.5" spans="1:12">
      <c r="A1008" s="84"/>
      <c r="B1008" s="357" t="s">
        <v>6863</v>
      </c>
      <c r="C1008" s="73" t="s">
        <v>6864</v>
      </c>
      <c r="D1008" s="70"/>
      <c r="E1008" s="70"/>
      <c r="F1008" s="84" t="s">
        <v>6831</v>
      </c>
      <c r="G1008" s="70"/>
      <c r="H1008" s="72">
        <v>300</v>
      </c>
      <c r="I1008" s="72">
        <v>255</v>
      </c>
      <c r="J1008" s="72">
        <v>216</v>
      </c>
      <c r="K1008" s="132" t="s">
        <v>183</v>
      </c>
      <c r="L1008" s="84"/>
    </row>
    <row r="1009" s="104" customFormat="1" ht="42.75" spans="1:12">
      <c r="A1009" s="84">
        <v>102</v>
      </c>
      <c r="B1009" s="357" t="s">
        <v>6865</v>
      </c>
      <c r="C1009" s="73" t="s">
        <v>6866</v>
      </c>
      <c r="D1009" s="70" t="s">
        <v>6867</v>
      </c>
      <c r="E1009" s="70" t="s">
        <v>6868</v>
      </c>
      <c r="F1009" s="84" t="s">
        <v>6831</v>
      </c>
      <c r="G1009" s="70"/>
      <c r="H1009" s="72">
        <v>1000</v>
      </c>
      <c r="I1009" s="72">
        <v>850</v>
      </c>
      <c r="J1009" s="72">
        <v>722</v>
      </c>
      <c r="K1009" s="132" t="s">
        <v>183</v>
      </c>
      <c r="L1009" s="73" t="s">
        <v>6869</v>
      </c>
    </row>
    <row r="1010" s="104" customFormat="1" ht="28.5" spans="1:12">
      <c r="A1010" s="84"/>
      <c r="B1010" s="357" t="s">
        <v>6870</v>
      </c>
      <c r="C1010" s="73" t="s">
        <v>6871</v>
      </c>
      <c r="D1010" s="70"/>
      <c r="E1010" s="70"/>
      <c r="F1010" s="84" t="s">
        <v>6831</v>
      </c>
      <c r="G1010" s="112"/>
      <c r="H1010" s="72">
        <v>300</v>
      </c>
      <c r="I1010" s="72">
        <v>255</v>
      </c>
      <c r="J1010" s="72">
        <v>216</v>
      </c>
      <c r="K1010" s="132" t="s">
        <v>183</v>
      </c>
      <c r="L1010" s="84"/>
    </row>
    <row r="1011" s="104" customFormat="1" ht="42.75" spans="1:12">
      <c r="A1011" s="84">
        <v>103</v>
      </c>
      <c r="B1011" s="357" t="s">
        <v>6872</v>
      </c>
      <c r="C1011" s="73" t="s">
        <v>6873</v>
      </c>
      <c r="D1011" s="70" t="s">
        <v>6874</v>
      </c>
      <c r="E1011" s="70" t="s">
        <v>6846</v>
      </c>
      <c r="F1011" s="84" t="s">
        <v>6831</v>
      </c>
      <c r="G1011" s="70" t="s">
        <v>6875</v>
      </c>
      <c r="H1011" s="72">
        <v>1000</v>
      </c>
      <c r="I1011" s="72">
        <v>850</v>
      </c>
      <c r="J1011" s="72">
        <v>722</v>
      </c>
      <c r="K1011" s="132" t="s">
        <v>183</v>
      </c>
      <c r="L1011" s="73" t="s">
        <v>6876</v>
      </c>
    </row>
    <row r="1012" s="104" customFormat="1" ht="28.5" spans="1:12">
      <c r="A1012" s="84"/>
      <c r="B1012" s="357" t="s">
        <v>6877</v>
      </c>
      <c r="C1012" s="73" t="s">
        <v>6878</v>
      </c>
      <c r="D1012" s="70"/>
      <c r="E1012" s="70"/>
      <c r="F1012" s="84" t="s">
        <v>6831</v>
      </c>
      <c r="G1012" s="70"/>
      <c r="H1012" s="72">
        <v>300</v>
      </c>
      <c r="I1012" s="72">
        <v>255</v>
      </c>
      <c r="J1012" s="72">
        <v>216</v>
      </c>
      <c r="K1012" s="132" t="s">
        <v>183</v>
      </c>
      <c r="L1012" s="84"/>
    </row>
    <row r="1013" s="104" customFormat="1" ht="57" spans="1:12">
      <c r="A1013" s="84">
        <v>104</v>
      </c>
      <c r="B1013" s="357" t="s">
        <v>6879</v>
      </c>
      <c r="C1013" s="73" t="s">
        <v>6880</v>
      </c>
      <c r="D1013" s="70" t="s">
        <v>6881</v>
      </c>
      <c r="E1013" s="70" t="s">
        <v>6882</v>
      </c>
      <c r="F1013" s="84" t="s">
        <v>6831</v>
      </c>
      <c r="G1013" s="70"/>
      <c r="H1013" s="72">
        <v>1000</v>
      </c>
      <c r="I1013" s="72">
        <v>850</v>
      </c>
      <c r="J1013" s="72">
        <v>722</v>
      </c>
      <c r="K1013" s="132" t="s">
        <v>6279</v>
      </c>
      <c r="L1013" s="73" t="s">
        <v>6883</v>
      </c>
    </row>
    <row r="1014" s="104" customFormat="1" ht="28.5" spans="1:12">
      <c r="A1014" s="84"/>
      <c r="B1014" s="357" t="s">
        <v>6884</v>
      </c>
      <c r="C1014" s="73" t="s">
        <v>6885</v>
      </c>
      <c r="D1014" s="70"/>
      <c r="E1014" s="70"/>
      <c r="F1014" s="84" t="s">
        <v>6831</v>
      </c>
      <c r="G1014" s="70"/>
      <c r="H1014" s="72">
        <v>300</v>
      </c>
      <c r="I1014" s="72">
        <v>255</v>
      </c>
      <c r="J1014" s="72">
        <v>216</v>
      </c>
      <c r="K1014" s="132" t="s">
        <v>6279</v>
      </c>
      <c r="L1014" s="84"/>
    </row>
    <row r="1015" s="104" customFormat="1" ht="40.5" spans="1:12">
      <c r="A1015" s="84">
        <v>105</v>
      </c>
      <c r="B1015" s="357" t="s">
        <v>6886</v>
      </c>
      <c r="C1015" s="73" t="s">
        <v>6887</v>
      </c>
      <c r="D1015" s="70" t="s">
        <v>6888</v>
      </c>
      <c r="E1015" s="114" t="s">
        <v>6889</v>
      </c>
      <c r="F1015" s="84" t="s">
        <v>6831</v>
      </c>
      <c r="G1015" s="70"/>
      <c r="H1015" s="72">
        <v>1100</v>
      </c>
      <c r="I1015" s="72">
        <v>935</v>
      </c>
      <c r="J1015" s="72">
        <v>794</v>
      </c>
      <c r="K1015" s="132" t="s">
        <v>183</v>
      </c>
      <c r="L1015" s="73" t="s">
        <v>6890</v>
      </c>
    </row>
    <row r="1016" s="104" customFormat="1" ht="28.5" spans="1:12">
      <c r="A1016" s="84"/>
      <c r="B1016" s="357" t="s">
        <v>6891</v>
      </c>
      <c r="C1016" s="73" t="s">
        <v>6892</v>
      </c>
      <c r="D1016" s="70"/>
      <c r="E1016" s="70"/>
      <c r="F1016" s="84" t="s">
        <v>6831</v>
      </c>
      <c r="G1016" s="70"/>
      <c r="H1016" s="72">
        <v>330</v>
      </c>
      <c r="I1016" s="72">
        <v>280</v>
      </c>
      <c r="J1016" s="72">
        <v>238</v>
      </c>
      <c r="K1016" s="132" t="s">
        <v>183</v>
      </c>
      <c r="L1016" s="84"/>
    </row>
    <row r="1017" s="104" customFormat="1" ht="85.5" spans="1:12">
      <c r="A1017" s="84">
        <v>106</v>
      </c>
      <c r="B1017" s="357" t="s">
        <v>6893</v>
      </c>
      <c r="C1017" s="73" t="s">
        <v>6894</v>
      </c>
      <c r="D1017" s="70" t="s">
        <v>6895</v>
      </c>
      <c r="E1017" s="70" t="s">
        <v>6896</v>
      </c>
      <c r="F1017" s="84" t="s">
        <v>100</v>
      </c>
      <c r="G1017" s="70" t="s">
        <v>6897</v>
      </c>
      <c r="H1017" s="72">
        <v>1500</v>
      </c>
      <c r="I1017" s="72">
        <v>1275</v>
      </c>
      <c r="J1017" s="72">
        <v>1083</v>
      </c>
      <c r="K1017" s="132" t="s">
        <v>6279</v>
      </c>
      <c r="L1017" s="73" t="s">
        <v>6898</v>
      </c>
    </row>
    <row r="1018" s="104" customFormat="1" ht="28.5" spans="1:12">
      <c r="A1018" s="84"/>
      <c r="B1018" s="357" t="s">
        <v>6899</v>
      </c>
      <c r="C1018" s="73" t="s">
        <v>6900</v>
      </c>
      <c r="D1018" s="70"/>
      <c r="E1018" s="70"/>
      <c r="F1018" s="84" t="s">
        <v>100</v>
      </c>
      <c r="G1018" s="70"/>
      <c r="H1018" s="72">
        <v>450</v>
      </c>
      <c r="I1018" s="72">
        <v>382</v>
      </c>
      <c r="J1018" s="72">
        <v>324</v>
      </c>
      <c r="K1018" s="132" t="s">
        <v>6279</v>
      </c>
      <c r="L1018" s="84"/>
    </row>
    <row r="1019" s="104" customFormat="1" ht="114" spans="1:12">
      <c r="A1019" s="84">
        <v>107</v>
      </c>
      <c r="B1019" s="357" t="s">
        <v>6901</v>
      </c>
      <c r="C1019" s="73" t="s">
        <v>6902</v>
      </c>
      <c r="D1019" s="70" t="s">
        <v>6903</v>
      </c>
      <c r="E1019" s="70" t="s">
        <v>6896</v>
      </c>
      <c r="F1019" s="84" t="s">
        <v>100</v>
      </c>
      <c r="G1019" s="70" t="s">
        <v>6904</v>
      </c>
      <c r="H1019" s="72">
        <v>2000</v>
      </c>
      <c r="I1019" s="72">
        <v>1700</v>
      </c>
      <c r="J1019" s="72">
        <v>1445</v>
      </c>
      <c r="K1019" s="132" t="s">
        <v>441</v>
      </c>
      <c r="L1019" s="73" t="s">
        <v>6905</v>
      </c>
    </row>
    <row r="1020" s="104" customFormat="1" ht="28.5" spans="1:12">
      <c r="A1020" s="84"/>
      <c r="B1020" s="357" t="s">
        <v>6906</v>
      </c>
      <c r="C1020" s="73" t="s">
        <v>6907</v>
      </c>
      <c r="D1020" s="70"/>
      <c r="E1020" s="70"/>
      <c r="F1020" s="84" t="s">
        <v>100</v>
      </c>
      <c r="G1020" s="70"/>
      <c r="H1020" s="72">
        <v>600</v>
      </c>
      <c r="I1020" s="72">
        <v>510</v>
      </c>
      <c r="J1020" s="72">
        <v>433</v>
      </c>
      <c r="K1020" s="132" t="s">
        <v>441</v>
      </c>
      <c r="L1020" s="84"/>
    </row>
    <row r="1021" s="104" customFormat="1" ht="71.25" spans="1:12">
      <c r="A1021" s="84">
        <v>108</v>
      </c>
      <c r="B1021" s="357" t="s">
        <v>6908</v>
      </c>
      <c r="C1021" s="73" t="s">
        <v>6909</v>
      </c>
      <c r="D1021" s="70" t="s">
        <v>6910</v>
      </c>
      <c r="E1021" s="70" t="s">
        <v>6911</v>
      </c>
      <c r="F1021" s="84" t="s">
        <v>742</v>
      </c>
      <c r="G1021" s="70" t="s">
        <v>6912</v>
      </c>
      <c r="H1021" s="72">
        <v>1000</v>
      </c>
      <c r="I1021" s="72">
        <v>850</v>
      </c>
      <c r="J1021" s="72">
        <v>722</v>
      </c>
      <c r="K1021" s="132" t="s">
        <v>183</v>
      </c>
      <c r="L1021" s="73" t="s">
        <v>6913</v>
      </c>
    </row>
    <row r="1022" s="104" customFormat="1" ht="28.5" spans="1:12">
      <c r="A1022" s="84"/>
      <c r="B1022" s="357" t="s">
        <v>6914</v>
      </c>
      <c r="C1022" s="73" t="s">
        <v>6915</v>
      </c>
      <c r="D1022" s="70"/>
      <c r="E1022" s="70"/>
      <c r="F1022" s="84" t="s">
        <v>742</v>
      </c>
      <c r="G1022" s="70"/>
      <c r="H1022" s="72">
        <v>300</v>
      </c>
      <c r="I1022" s="72">
        <v>255</v>
      </c>
      <c r="J1022" s="72">
        <v>216</v>
      </c>
      <c r="K1022" s="132" t="s">
        <v>183</v>
      </c>
      <c r="L1022" s="84"/>
    </row>
    <row r="1023" s="104" customFormat="1" ht="57" spans="1:12">
      <c r="A1023" s="84">
        <v>109</v>
      </c>
      <c r="B1023" s="357" t="s">
        <v>6916</v>
      </c>
      <c r="C1023" s="73" t="s">
        <v>6917</v>
      </c>
      <c r="D1023" s="70" t="s">
        <v>6918</v>
      </c>
      <c r="E1023" s="70" t="s">
        <v>6919</v>
      </c>
      <c r="F1023" s="84" t="s">
        <v>100</v>
      </c>
      <c r="G1023" s="70"/>
      <c r="H1023" s="72">
        <v>1900</v>
      </c>
      <c r="I1023" s="72">
        <v>1615</v>
      </c>
      <c r="J1023" s="72">
        <v>1372</v>
      </c>
      <c r="K1023" s="132" t="s">
        <v>183</v>
      </c>
      <c r="L1023" s="73" t="s">
        <v>6920</v>
      </c>
    </row>
    <row r="1024" s="104" customFormat="1" ht="28.5" spans="1:12">
      <c r="A1024" s="84"/>
      <c r="B1024" s="361" t="s">
        <v>6921</v>
      </c>
      <c r="C1024" s="95" t="s">
        <v>6922</v>
      </c>
      <c r="D1024" s="70"/>
      <c r="E1024" s="70"/>
      <c r="F1024" s="84" t="s">
        <v>100</v>
      </c>
      <c r="G1024" s="70"/>
      <c r="H1024" s="72">
        <v>570</v>
      </c>
      <c r="I1024" s="72">
        <v>484</v>
      </c>
      <c r="J1024" s="72">
        <v>411</v>
      </c>
      <c r="K1024" s="132" t="s">
        <v>183</v>
      </c>
      <c r="L1024" s="84"/>
    </row>
  </sheetData>
  <mergeCells count="891">
    <mergeCell ref="A1:L1"/>
    <mergeCell ref="A2:L2"/>
    <mergeCell ref="H3:J3"/>
    <mergeCell ref="A101:L101"/>
    <mergeCell ref="A102:L102"/>
    <mergeCell ref="H103:J103"/>
    <mergeCell ref="A105:K105"/>
    <mergeCell ref="A152:G152"/>
    <mergeCell ref="A180:G180"/>
    <mergeCell ref="A340:L340"/>
    <mergeCell ref="A341:L341"/>
    <mergeCell ref="H342:J342"/>
    <mergeCell ref="A344:J344"/>
    <mergeCell ref="A481:G481"/>
    <mergeCell ref="A574:G574"/>
    <mergeCell ref="A660:L660"/>
    <mergeCell ref="A661:L661"/>
    <mergeCell ref="H662:J662"/>
    <mergeCell ref="A781:L781"/>
    <mergeCell ref="A782:L782"/>
    <mergeCell ref="H783:J783"/>
    <mergeCell ref="A3:A4"/>
    <mergeCell ref="A11:A12"/>
    <mergeCell ref="A32:A33"/>
    <mergeCell ref="A34:A35"/>
    <mergeCell ref="A48:A50"/>
    <mergeCell ref="A51:A52"/>
    <mergeCell ref="A53:A54"/>
    <mergeCell ref="A56:A57"/>
    <mergeCell ref="A60:A61"/>
    <mergeCell ref="A63:A64"/>
    <mergeCell ref="A65:A66"/>
    <mergeCell ref="A86:A87"/>
    <mergeCell ref="A103:A104"/>
    <mergeCell ref="A108:A109"/>
    <mergeCell ref="A110:A111"/>
    <mergeCell ref="A113:A114"/>
    <mergeCell ref="A119:A120"/>
    <mergeCell ref="A121:A122"/>
    <mergeCell ref="A130:A131"/>
    <mergeCell ref="A132:A135"/>
    <mergeCell ref="A137:A138"/>
    <mergeCell ref="A141:A142"/>
    <mergeCell ref="A146:A147"/>
    <mergeCell ref="A153:A154"/>
    <mergeCell ref="A155:A156"/>
    <mergeCell ref="A159:A161"/>
    <mergeCell ref="A162:A163"/>
    <mergeCell ref="A164:A166"/>
    <mergeCell ref="A168:A169"/>
    <mergeCell ref="A170:A171"/>
    <mergeCell ref="A174:A175"/>
    <mergeCell ref="A178:A179"/>
    <mergeCell ref="A181:A182"/>
    <mergeCell ref="A183:A184"/>
    <mergeCell ref="A185:A186"/>
    <mergeCell ref="A187:A188"/>
    <mergeCell ref="A189:A190"/>
    <mergeCell ref="A191:A192"/>
    <mergeCell ref="A193:A194"/>
    <mergeCell ref="A195:A196"/>
    <mergeCell ref="A197:A198"/>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7"/>
    <mergeCell ref="A228:A229"/>
    <mergeCell ref="A230:A232"/>
    <mergeCell ref="A233:A234"/>
    <mergeCell ref="A235:A236"/>
    <mergeCell ref="A237:A238"/>
    <mergeCell ref="A240:A241"/>
    <mergeCell ref="A242:A243"/>
    <mergeCell ref="A244:A246"/>
    <mergeCell ref="A247:A248"/>
    <mergeCell ref="A249:A250"/>
    <mergeCell ref="A251:A254"/>
    <mergeCell ref="A255:A257"/>
    <mergeCell ref="A258:A260"/>
    <mergeCell ref="A261:A262"/>
    <mergeCell ref="A263:A264"/>
    <mergeCell ref="A265:A266"/>
    <mergeCell ref="A267:A268"/>
    <mergeCell ref="A269:A270"/>
    <mergeCell ref="A271:A272"/>
    <mergeCell ref="A273:A274"/>
    <mergeCell ref="A275:A276"/>
    <mergeCell ref="A279:A280"/>
    <mergeCell ref="A281:A282"/>
    <mergeCell ref="A285:A286"/>
    <mergeCell ref="A287:A288"/>
    <mergeCell ref="A289:A290"/>
    <mergeCell ref="A291:A293"/>
    <mergeCell ref="A296:A297"/>
    <mergeCell ref="A298:A300"/>
    <mergeCell ref="A301:A302"/>
    <mergeCell ref="A303:A304"/>
    <mergeCell ref="A305:A307"/>
    <mergeCell ref="A308:A309"/>
    <mergeCell ref="A310:A311"/>
    <mergeCell ref="A312:A313"/>
    <mergeCell ref="A314:A315"/>
    <mergeCell ref="A316:A318"/>
    <mergeCell ref="A319:A321"/>
    <mergeCell ref="A322:A323"/>
    <mergeCell ref="A324:A326"/>
    <mergeCell ref="A327:A328"/>
    <mergeCell ref="A329:A330"/>
    <mergeCell ref="A331:A332"/>
    <mergeCell ref="A333:A334"/>
    <mergeCell ref="A342:A343"/>
    <mergeCell ref="A346:A347"/>
    <mergeCell ref="A349:A352"/>
    <mergeCell ref="A354:A356"/>
    <mergeCell ref="A366:A367"/>
    <mergeCell ref="A368:A369"/>
    <mergeCell ref="A370:A371"/>
    <mergeCell ref="A372:A373"/>
    <mergeCell ref="A374:A375"/>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A413:A414"/>
    <mergeCell ref="A415:A416"/>
    <mergeCell ref="A417:A418"/>
    <mergeCell ref="A419:A420"/>
    <mergeCell ref="A421:A422"/>
    <mergeCell ref="A423:A424"/>
    <mergeCell ref="A425:A427"/>
    <mergeCell ref="A428:A429"/>
    <mergeCell ref="A430:A431"/>
    <mergeCell ref="A432:A433"/>
    <mergeCell ref="A434:A435"/>
    <mergeCell ref="A436:A437"/>
    <mergeCell ref="A438:A439"/>
    <mergeCell ref="A440:A441"/>
    <mergeCell ref="A442:A443"/>
    <mergeCell ref="A444:A445"/>
    <mergeCell ref="A446:A448"/>
    <mergeCell ref="A449:A450"/>
    <mergeCell ref="A451:A452"/>
    <mergeCell ref="A453:A454"/>
    <mergeCell ref="A455:A456"/>
    <mergeCell ref="A457:A458"/>
    <mergeCell ref="A459:A460"/>
    <mergeCell ref="A461:A462"/>
    <mergeCell ref="A463:A464"/>
    <mergeCell ref="A465:A466"/>
    <mergeCell ref="A467:A468"/>
    <mergeCell ref="A469:A471"/>
    <mergeCell ref="A472:A474"/>
    <mergeCell ref="A475:A476"/>
    <mergeCell ref="A477:A478"/>
    <mergeCell ref="A479:A480"/>
    <mergeCell ref="A489:A490"/>
    <mergeCell ref="A491:A492"/>
    <mergeCell ref="A495:A496"/>
    <mergeCell ref="A497:A499"/>
    <mergeCell ref="A500:A501"/>
    <mergeCell ref="A502:A503"/>
    <mergeCell ref="A504:A505"/>
    <mergeCell ref="A506:A507"/>
    <mergeCell ref="A508:A510"/>
    <mergeCell ref="A511:A513"/>
    <mergeCell ref="A514:A515"/>
    <mergeCell ref="A516:A518"/>
    <mergeCell ref="A519:A520"/>
    <mergeCell ref="A521:A522"/>
    <mergeCell ref="A523:A524"/>
    <mergeCell ref="A525:A526"/>
    <mergeCell ref="A527:A528"/>
    <mergeCell ref="A529:A531"/>
    <mergeCell ref="A532:A533"/>
    <mergeCell ref="A534:A536"/>
    <mergeCell ref="A537:A539"/>
    <mergeCell ref="A540:A541"/>
    <mergeCell ref="A542:A544"/>
    <mergeCell ref="A545:A547"/>
    <mergeCell ref="A548:A549"/>
    <mergeCell ref="A550:A551"/>
    <mergeCell ref="A552:A553"/>
    <mergeCell ref="A554:A555"/>
    <mergeCell ref="A556:A557"/>
    <mergeCell ref="A558:A559"/>
    <mergeCell ref="A560:A561"/>
    <mergeCell ref="A562:A563"/>
    <mergeCell ref="A564:A565"/>
    <mergeCell ref="A566:A567"/>
    <mergeCell ref="A568:A569"/>
    <mergeCell ref="A570:A571"/>
    <mergeCell ref="A572:A573"/>
    <mergeCell ref="A579:A580"/>
    <mergeCell ref="A584:A585"/>
    <mergeCell ref="A586:A587"/>
    <mergeCell ref="A588:A589"/>
    <mergeCell ref="A590:A591"/>
    <mergeCell ref="A592:A593"/>
    <mergeCell ref="A594:A595"/>
    <mergeCell ref="A596:A597"/>
    <mergeCell ref="A598:A599"/>
    <mergeCell ref="A600:A602"/>
    <mergeCell ref="A603:A604"/>
    <mergeCell ref="A605:A606"/>
    <mergeCell ref="A607:A608"/>
    <mergeCell ref="A609:A610"/>
    <mergeCell ref="A611:A612"/>
    <mergeCell ref="A613:A614"/>
    <mergeCell ref="A615:A616"/>
    <mergeCell ref="A617:A618"/>
    <mergeCell ref="A619:A620"/>
    <mergeCell ref="A621:A622"/>
    <mergeCell ref="A623:A624"/>
    <mergeCell ref="A625:A626"/>
    <mergeCell ref="A627:A628"/>
    <mergeCell ref="A629:A630"/>
    <mergeCell ref="A631:A632"/>
    <mergeCell ref="A633:A634"/>
    <mergeCell ref="A635:A636"/>
    <mergeCell ref="A637:A638"/>
    <mergeCell ref="A639:A640"/>
    <mergeCell ref="A641:A642"/>
    <mergeCell ref="A643:A644"/>
    <mergeCell ref="A645:A646"/>
    <mergeCell ref="A647:A648"/>
    <mergeCell ref="A649:A651"/>
    <mergeCell ref="A652:A653"/>
    <mergeCell ref="A654:A655"/>
    <mergeCell ref="A656:A657"/>
    <mergeCell ref="A658:A659"/>
    <mergeCell ref="A662:A663"/>
    <mergeCell ref="A665:A667"/>
    <mergeCell ref="A676:A677"/>
    <mergeCell ref="A679:A680"/>
    <mergeCell ref="A692:A693"/>
    <mergeCell ref="A694:A695"/>
    <mergeCell ref="A696:A697"/>
    <mergeCell ref="A698:A699"/>
    <mergeCell ref="A700:A701"/>
    <mergeCell ref="A702:A703"/>
    <mergeCell ref="A704:A705"/>
    <mergeCell ref="A706:A707"/>
    <mergeCell ref="A708:A709"/>
    <mergeCell ref="A710:A711"/>
    <mergeCell ref="A712:A713"/>
    <mergeCell ref="A714:A715"/>
    <mergeCell ref="A716:A717"/>
    <mergeCell ref="A718:A719"/>
    <mergeCell ref="A720:A721"/>
    <mergeCell ref="A722:A723"/>
    <mergeCell ref="A724:A725"/>
    <mergeCell ref="A726:A727"/>
    <mergeCell ref="A728:A729"/>
    <mergeCell ref="A730:A731"/>
    <mergeCell ref="A732:A733"/>
    <mergeCell ref="A734:A735"/>
    <mergeCell ref="A736:A737"/>
    <mergeCell ref="A738:A739"/>
    <mergeCell ref="A740:A741"/>
    <mergeCell ref="A742:A743"/>
    <mergeCell ref="A744:A745"/>
    <mergeCell ref="A746:A747"/>
    <mergeCell ref="A748:A749"/>
    <mergeCell ref="A750:A751"/>
    <mergeCell ref="A752:A753"/>
    <mergeCell ref="A754:A755"/>
    <mergeCell ref="A756:A757"/>
    <mergeCell ref="A758:A759"/>
    <mergeCell ref="A760:A761"/>
    <mergeCell ref="A762:A763"/>
    <mergeCell ref="A764:A765"/>
    <mergeCell ref="A766:A767"/>
    <mergeCell ref="A768:A769"/>
    <mergeCell ref="A770:A771"/>
    <mergeCell ref="A772:A773"/>
    <mergeCell ref="A774:A776"/>
    <mergeCell ref="A777:A778"/>
    <mergeCell ref="A779:A780"/>
    <mergeCell ref="A783:A784"/>
    <mergeCell ref="A786:A787"/>
    <mergeCell ref="A788:A789"/>
    <mergeCell ref="A790:A791"/>
    <mergeCell ref="A792:A793"/>
    <mergeCell ref="A795:A796"/>
    <mergeCell ref="A799:A800"/>
    <mergeCell ref="A801:A802"/>
    <mergeCell ref="A803:A804"/>
    <mergeCell ref="A805:A806"/>
    <mergeCell ref="A807:A808"/>
    <mergeCell ref="A809:A810"/>
    <mergeCell ref="A811:A812"/>
    <mergeCell ref="A813:A814"/>
    <mergeCell ref="A815:A816"/>
    <mergeCell ref="A817:A818"/>
    <mergeCell ref="A819:A820"/>
    <mergeCell ref="A821:A822"/>
    <mergeCell ref="A823:A824"/>
    <mergeCell ref="A825:A826"/>
    <mergeCell ref="A827:A828"/>
    <mergeCell ref="A829:A831"/>
    <mergeCell ref="A832:A833"/>
    <mergeCell ref="A834:A835"/>
    <mergeCell ref="A836:A837"/>
    <mergeCell ref="A838:A839"/>
    <mergeCell ref="A840:A841"/>
    <mergeCell ref="A842:A844"/>
    <mergeCell ref="A845:A847"/>
    <mergeCell ref="A848:A851"/>
    <mergeCell ref="A852:A854"/>
    <mergeCell ref="A855:A857"/>
    <mergeCell ref="A858:A860"/>
    <mergeCell ref="A861:A863"/>
    <mergeCell ref="A864:A866"/>
    <mergeCell ref="A867:A869"/>
    <mergeCell ref="A870:A871"/>
    <mergeCell ref="A872:A873"/>
    <mergeCell ref="A874:A875"/>
    <mergeCell ref="A876:A877"/>
    <mergeCell ref="A878:A879"/>
    <mergeCell ref="A880:A881"/>
    <mergeCell ref="A882:A883"/>
    <mergeCell ref="A884:A885"/>
    <mergeCell ref="A886:A887"/>
    <mergeCell ref="A888:A889"/>
    <mergeCell ref="A890:A891"/>
    <mergeCell ref="A892:A893"/>
    <mergeCell ref="A894:A897"/>
    <mergeCell ref="A898:A899"/>
    <mergeCell ref="A900:A901"/>
    <mergeCell ref="A902:A904"/>
    <mergeCell ref="A905:A906"/>
    <mergeCell ref="A907:A908"/>
    <mergeCell ref="A909:A910"/>
    <mergeCell ref="A911:A912"/>
    <mergeCell ref="A913:A914"/>
    <mergeCell ref="A915:A916"/>
    <mergeCell ref="A917:A918"/>
    <mergeCell ref="A919:A920"/>
    <mergeCell ref="A921:A922"/>
    <mergeCell ref="A923:A925"/>
    <mergeCell ref="A926:A928"/>
    <mergeCell ref="A929:A930"/>
    <mergeCell ref="A931:A932"/>
    <mergeCell ref="A933:A934"/>
    <mergeCell ref="A935:A937"/>
    <mergeCell ref="A938:A939"/>
    <mergeCell ref="A940:A941"/>
    <mergeCell ref="A942:A943"/>
    <mergeCell ref="A944:A945"/>
    <mergeCell ref="A946:A947"/>
    <mergeCell ref="A948:A949"/>
    <mergeCell ref="A950:A951"/>
    <mergeCell ref="A952:A953"/>
    <mergeCell ref="A954:A955"/>
    <mergeCell ref="A956:A957"/>
    <mergeCell ref="A958:A959"/>
    <mergeCell ref="A960:A961"/>
    <mergeCell ref="A962:A963"/>
    <mergeCell ref="A964:A965"/>
    <mergeCell ref="A966:A967"/>
    <mergeCell ref="A968:A969"/>
    <mergeCell ref="A970:A971"/>
    <mergeCell ref="A972:A973"/>
    <mergeCell ref="A974:A975"/>
    <mergeCell ref="A976:A977"/>
    <mergeCell ref="A978:A979"/>
    <mergeCell ref="A980:A981"/>
    <mergeCell ref="A982:A983"/>
    <mergeCell ref="A984:A986"/>
    <mergeCell ref="A987:A989"/>
    <mergeCell ref="A990:A991"/>
    <mergeCell ref="A992:A993"/>
    <mergeCell ref="A994:A995"/>
    <mergeCell ref="A996:A998"/>
    <mergeCell ref="A999:A1000"/>
    <mergeCell ref="A1001:A1002"/>
    <mergeCell ref="A1003:A1004"/>
    <mergeCell ref="A1005:A1006"/>
    <mergeCell ref="A1007:A1008"/>
    <mergeCell ref="A1009:A1010"/>
    <mergeCell ref="A1011:A1012"/>
    <mergeCell ref="A1013:A1014"/>
    <mergeCell ref="A1015:A1016"/>
    <mergeCell ref="A1017:A1018"/>
    <mergeCell ref="A1019:A1020"/>
    <mergeCell ref="A1021:A1022"/>
    <mergeCell ref="A1023:A1024"/>
    <mergeCell ref="B3:B4"/>
    <mergeCell ref="B103:B104"/>
    <mergeCell ref="B170:B171"/>
    <mergeCell ref="B342:B343"/>
    <mergeCell ref="B662:B663"/>
    <mergeCell ref="B783:B784"/>
    <mergeCell ref="B923:B924"/>
    <mergeCell ref="B956:B957"/>
    <mergeCell ref="B958:B959"/>
    <mergeCell ref="B962:B963"/>
    <mergeCell ref="B964:B965"/>
    <mergeCell ref="C3:C4"/>
    <mergeCell ref="C103:C104"/>
    <mergeCell ref="C170:C171"/>
    <mergeCell ref="C342:C343"/>
    <mergeCell ref="C662:C663"/>
    <mergeCell ref="C783:C784"/>
    <mergeCell ref="C923:C924"/>
    <mergeCell ref="C956:C957"/>
    <mergeCell ref="C958:C959"/>
    <mergeCell ref="C962:C963"/>
    <mergeCell ref="C964:C965"/>
    <mergeCell ref="D3:D4"/>
    <mergeCell ref="D103:D104"/>
    <mergeCell ref="D170:D171"/>
    <mergeCell ref="D342:D343"/>
    <mergeCell ref="D662:D663"/>
    <mergeCell ref="D783:D784"/>
    <mergeCell ref="D923:D924"/>
    <mergeCell ref="D956:D957"/>
    <mergeCell ref="D958:D959"/>
    <mergeCell ref="D962:D963"/>
    <mergeCell ref="D964:D965"/>
    <mergeCell ref="E3:E4"/>
    <mergeCell ref="E103:E104"/>
    <mergeCell ref="E170:E171"/>
    <mergeCell ref="E342:E343"/>
    <mergeCell ref="E662:E663"/>
    <mergeCell ref="E783:E784"/>
    <mergeCell ref="E923:E924"/>
    <mergeCell ref="E956:E957"/>
    <mergeCell ref="E958:E959"/>
    <mergeCell ref="E962:E963"/>
    <mergeCell ref="E964:E965"/>
    <mergeCell ref="F3:F4"/>
    <mergeCell ref="F103:F104"/>
    <mergeCell ref="F170:F171"/>
    <mergeCell ref="F342:F343"/>
    <mergeCell ref="F662:F663"/>
    <mergeCell ref="F783:F784"/>
    <mergeCell ref="F923:F924"/>
    <mergeCell ref="F956:F957"/>
    <mergeCell ref="F958:F959"/>
    <mergeCell ref="F962:F963"/>
    <mergeCell ref="F964:F965"/>
    <mergeCell ref="G3:G4"/>
    <mergeCell ref="G103:G104"/>
    <mergeCell ref="G170:G171"/>
    <mergeCell ref="G342:G343"/>
    <mergeCell ref="G662:G663"/>
    <mergeCell ref="G783:G784"/>
    <mergeCell ref="G923:G924"/>
    <mergeCell ref="G956:G957"/>
    <mergeCell ref="G958:G959"/>
    <mergeCell ref="G962:G963"/>
    <mergeCell ref="G964:G965"/>
    <mergeCell ref="H170:H171"/>
    <mergeCell ref="H923:H924"/>
    <mergeCell ref="H956:H957"/>
    <mergeCell ref="H958:H959"/>
    <mergeCell ref="H962:H963"/>
    <mergeCell ref="H964:H965"/>
    <mergeCell ref="I170:I171"/>
    <mergeCell ref="I923:I924"/>
    <mergeCell ref="I956:I957"/>
    <mergeCell ref="I958:I959"/>
    <mergeCell ref="I962:I963"/>
    <mergeCell ref="I964:I965"/>
    <mergeCell ref="J170:J171"/>
    <mergeCell ref="J923:J924"/>
    <mergeCell ref="J956:J957"/>
    <mergeCell ref="J958:J959"/>
    <mergeCell ref="J962:J963"/>
    <mergeCell ref="J964:J965"/>
    <mergeCell ref="K3:K4"/>
    <mergeCell ref="K103:K104"/>
    <mergeCell ref="K170:K171"/>
    <mergeCell ref="K342:K343"/>
    <mergeCell ref="K662:K663"/>
    <mergeCell ref="K783:K784"/>
    <mergeCell ref="K923:K924"/>
    <mergeCell ref="K956:K957"/>
    <mergeCell ref="K958:K959"/>
    <mergeCell ref="K962:K963"/>
    <mergeCell ref="K964:K965"/>
    <mergeCell ref="L3:L4"/>
    <mergeCell ref="L11:L12"/>
    <mergeCell ref="L32:L33"/>
    <mergeCell ref="L34:L35"/>
    <mergeCell ref="L48:L50"/>
    <mergeCell ref="L51:L52"/>
    <mergeCell ref="L53:L54"/>
    <mergeCell ref="L56:L57"/>
    <mergeCell ref="L60:L61"/>
    <mergeCell ref="L63:L64"/>
    <mergeCell ref="L65:L66"/>
    <mergeCell ref="L86:L87"/>
    <mergeCell ref="L103:L104"/>
    <mergeCell ref="L108:L109"/>
    <mergeCell ref="L110:L111"/>
    <mergeCell ref="L113:L114"/>
    <mergeCell ref="L119:L120"/>
    <mergeCell ref="L121:L122"/>
    <mergeCell ref="L130:L131"/>
    <mergeCell ref="L132:L135"/>
    <mergeCell ref="L137:L138"/>
    <mergeCell ref="L141:L142"/>
    <mergeCell ref="L146:L147"/>
    <mergeCell ref="L153:L154"/>
    <mergeCell ref="L155:L156"/>
    <mergeCell ref="L159:L161"/>
    <mergeCell ref="L162:L163"/>
    <mergeCell ref="L164:L166"/>
    <mergeCell ref="L168:L169"/>
    <mergeCell ref="L170:L171"/>
    <mergeCell ref="L178:L179"/>
    <mergeCell ref="L181:L182"/>
    <mergeCell ref="L183:L184"/>
    <mergeCell ref="L185:L186"/>
    <mergeCell ref="L187:L188"/>
    <mergeCell ref="L189:L190"/>
    <mergeCell ref="L191:L192"/>
    <mergeCell ref="L193:L194"/>
    <mergeCell ref="L195:L196"/>
    <mergeCell ref="L197:L198"/>
    <mergeCell ref="L199:L200"/>
    <mergeCell ref="L201:L202"/>
    <mergeCell ref="L203:L204"/>
    <mergeCell ref="L205:L206"/>
    <mergeCell ref="L207:L208"/>
    <mergeCell ref="L209:L210"/>
    <mergeCell ref="L211:L212"/>
    <mergeCell ref="L213:L214"/>
    <mergeCell ref="L215:L216"/>
    <mergeCell ref="L217:L218"/>
    <mergeCell ref="L219:L220"/>
    <mergeCell ref="L221:L222"/>
    <mergeCell ref="L223:L224"/>
    <mergeCell ref="L225:L227"/>
    <mergeCell ref="L228:L229"/>
    <mergeCell ref="L230:L232"/>
    <mergeCell ref="L233:L234"/>
    <mergeCell ref="L235:L236"/>
    <mergeCell ref="L237:L238"/>
    <mergeCell ref="L240:L241"/>
    <mergeCell ref="L242:L243"/>
    <mergeCell ref="L244:L246"/>
    <mergeCell ref="L247:L248"/>
    <mergeCell ref="L249:L250"/>
    <mergeCell ref="L251:L254"/>
    <mergeCell ref="L255:L257"/>
    <mergeCell ref="L258:L260"/>
    <mergeCell ref="L261:L262"/>
    <mergeCell ref="L263:L264"/>
    <mergeCell ref="L265:L266"/>
    <mergeCell ref="L267:L268"/>
    <mergeCell ref="L269:L270"/>
    <mergeCell ref="L271:L272"/>
    <mergeCell ref="L273:L274"/>
    <mergeCell ref="L275:L276"/>
    <mergeCell ref="L279:L280"/>
    <mergeCell ref="L281:L282"/>
    <mergeCell ref="L285:L286"/>
    <mergeCell ref="L287:L288"/>
    <mergeCell ref="L289:L290"/>
    <mergeCell ref="L291:L293"/>
    <mergeCell ref="L296:L297"/>
    <mergeCell ref="L298:L300"/>
    <mergeCell ref="L301:L302"/>
    <mergeCell ref="L303:L304"/>
    <mergeCell ref="L305:L307"/>
    <mergeCell ref="L308:L309"/>
    <mergeCell ref="L310:L311"/>
    <mergeCell ref="L312:L313"/>
    <mergeCell ref="L314:L315"/>
    <mergeCell ref="L316:L318"/>
    <mergeCell ref="L319:L321"/>
    <mergeCell ref="L322:L323"/>
    <mergeCell ref="L324:L326"/>
    <mergeCell ref="L327:L328"/>
    <mergeCell ref="L329:L330"/>
    <mergeCell ref="L331:L332"/>
    <mergeCell ref="L333:L334"/>
    <mergeCell ref="L342:L343"/>
    <mergeCell ref="L346:L347"/>
    <mergeCell ref="L349:L352"/>
    <mergeCell ref="L354:L356"/>
    <mergeCell ref="L366:L367"/>
    <mergeCell ref="L368:L369"/>
    <mergeCell ref="L370:L371"/>
    <mergeCell ref="L372:L373"/>
    <mergeCell ref="L374:L375"/>
    <mergeCell ref="L381:L382"/>
    <mergeCell ref="L383:L384"/>
    <mergeCell ref="L385:L386"/>
    <mergeCell ref="L387:L388"/>
    <mergeCell ref="L389:L390"/>
    <mergeCell ref="L391:L392"/>
    <mergeCell ref="L393:L394"/>
    <mergeCell ref="L395:L396"/>
    <mergeCell ref="L397:L398"/>
    <mergeCell ref="L399:L400"/>
    <mergeCell ref="L401:L402"/>
    <mergeCell ref="L403:L404"/>
    <mergeCell ref="L405:L406"/>
    <mergeCell ref="L407:L408"/>
    <mergeCell ref="L409:L410"/>
    <mergeCell ref="L411:L412"/>
    <mergeCell ref="L413:L414"/>
    <mergeCell ref="L415:L416"/>
    <mergeCell ref="L417:L418"/>
    <mergeCell ref="L419:L420"/>
    <mergeCell ref="L421:L422"/>
    <mergeCell ref="L423:L424"/>
    <mergeCell ref="L425:L427"/>
    <mergeCell ref="L428:L429"/>
    <mergeCell ref="L430:L431"/>
    <mergeCell ref="L432:L433"/>
    <mergeCell ref="L434:L435"/>
    <mergeCell ref="L436:L437"/>
    <mergeCell ref="L438:L439"/>
    <mergeCell ref="L440:L441"/>
    <mergeCell ref="L442:L443"/>
    <mergeCell ref="L444:L445"/>
    <mergeCell ref="L446:L448"/>
    <mergeCell ref="L449:L450"/>
    <mergeCell ref="L451:L452"/>
    <mergeCell ref="L453:L454"/>
    <mergeCell ref="L455:L456"/>
    <mergeCell ref="L457:L458"/>
    <mergeCell ref="L459:L460"/>
    <mergeCell ref="L461:L462"/>
    <mergeCell ref="L463:L464"/>
    <mergeCell ref="L465:L466"/>
    <mergeCell ref="L467:L468"/>
    <mergeCell ref="L469:L471"/>
    <mergeCell ref="L472:L474"/>
    <mergeCell ref="L475:L476"/>
    <mergeCell ref="L477:L478"/>
    <mergeCell ref="L479:L480"/>
    <mergeCell ref="L489:L490"/>
    <mergeCell ref="L491:L492"/>
    <mergeCell ref="L495:L496"/>
    <mergeCell ref="L497:L499"/>
    <mergeCell ref="L500:L501"/>
    <mergeCell ref="L502:L503"/>
    <mergeCell ref="L504:L505"/>
    <mergeCell ref="L506:L507"/>
    <mergeCell ref="L508:L510"/>
    <mergeCell ref="L511:L513"/>
    <mergeCell ref="L514:L515"/>
    <mergeCell ref="L516:L518"/>
    <mergeCell ref="L519:L520"/>
    <mergeCell ref="L521:L522"/>
    <mergeCell ref="L523:L524"/>
    <mergeCell ref="L525:L526"/>
    <mergeCell ref="L527:L528"/>
    <mergeCell ref="L529:L531"/>
    <mergeCell ref="L532:L533"/>
    <mergeCell ref="L534:L536"/>
    <mergeCell ref="L537:L539"/>
    <mergeCell ref="L540:L541"/>
    <mergeCell ref="L542:L544"/>
    <mergeCell ref="L545:L547"/>
    <mergeCell ref="L548:L549"/>
    <mergeCell ref="L550:L551"/>
    <mergeCell ref="L552:L553"/>
    <mergeCell ref="L554:L555"/>
    <mergeCell ref="L556:L557"/>
    <mergeCell ref="L558:L559"/>
    <mergeCell ref="L560:L561"/>
    <mergeCell ref="L562:L563"/>
    <mergeCell ref="L564:L565"/>
    <mergeCell ref="L566:L567"/>
    <mergeCell ref="L568:L569"/>
    <mergeCell ref="L570:L571"/>
    <mergeCell ref="L572:L573"/>
    <mergeCell ref="L579:L580"/>
    <mergeCell ref="L584:L585"/>
    <mergeCell ref="L586:L587"/>
    <mergeCell ref="L588:L589"/>
    <mergeCell ref="L590:L591"/>
    <mergeCell ref="L592:L593"/>
    <mergeCell ref="L594:L595"/>
    <mergeCell ref="L596:L597"/>
    <mergeCell ref="L598:L599"/>
    <mergeCell ref="L600:L602"/>
    <mergeCell ref="L603:L604"/>
    <mergeCell ref="L605:L606"/>
    <mergeCell ref="L607:L608"/>
    <mergeCell ref="L609:L610"/>
    <mergeCell ref="L611:L612"/>
    <mergeCell ref="L613:L614"/>
    <mergeCell ref="L615:L616"/>
    <mergeCell ref="L617:L618"/>
    <mergeCell ref="L619:L620"/>
    <mergeCell ref="L621:L622"/>
    <mergeCell ref="L623:L624"/>
    <mergeCell ref="L625:L626"/>
    <mergeCell ref="L627:L628"/>
    <mergeCell ref="L629:L630"/>
    <mergeCell ref="L631:L632"/>
    <mergeCell ref="L633:L634"/>
    <mergeCell ref="L635:L636"/>
    <mergeCell ref="L637:L638"/>
    <mergeCell ref="L639:L640"/>
    <mergeCell ref="L641:L642"/>
    <mergeCell ref="L643:L644"/>
    <mergeCell ref="L645:L646"/>
    <mergeCell ref="L647:L648"/>
    <mergeCell ref="L649:L651"/>
    <mergeCell ref="L652:L653"/>
    <mergeCell ref="L654:L655"/>
    <mergeCell ref="L656:L657"/>
    <mergeCell ref="L658:L659"/>
    <mergeCell ref="L662:L663"/>
    <mergeCell ref="L665:L667"/>
    <mergeCell ref="L676:L677"/>
    <mergeCell ref="L679:L680"/>
    <mergeCell ref="L692:L693"/>
    <mergeCell ref="L694:L695"/>
    <mergeCell ref="L696:L697"/>
    <mergeCell ref="L698:L699"/>
    <mergeCell ref="L700:L701"/>
    <mergeCell ref="L702:L703"/>
    <mergeCell ref="L704:L705"/>
    <mergeCell ref="L706:L707"/>
    <mergeCell ref="L708:L709"/>
    <mergeCell ref="L710:L711"/>
    <mergeCell ref="L712:L713"/>
    <mergeCell ref="L714:L715"/>
    <mergeCell ref="L716:L717"/>
    <mergeCell ref="L718:L719"/>
    <mergeCell ref="L720:L721"/>
    <mergeCell ref="L722:L723"/>
    <mergeCell ref="L724:L725"/>
    <mergeCell ref="L726:L727"/>
    <mergeCell ref="L728:L729"/>
    <mergeCell ref="L730:L731"/>
    <mergeCell ref="L732:L733"/>
    <mergeCell ref="L734:L735"/>
    <mergeCell ref="L736:L737"/>
    <mergeCell ref="L738:L739"/>
    <mergeCell ref="L740:L741"/>
    <mergeCell ref="L742:L743"/>
    <mergeCell ref="L744:L745"/>
    <mergeCell ref="L746:L747"/>
    <mergeCell ref="L748:L749"/>
    <mergeCell ref="L750:L751"/>
    <mergeCell ref="L752:L753"/>
    <mergeCell ref="L754:L755"/>
    <mergeCell ref="L756:L757"/>
    <mergeCell ref="L758:L759"/>
    <mergeCell ref="L760:L761"/>
    <mergeCell ref="L762:L763"/>
    <mergeCell ref="L764:L765"/>
    <mergeCell ref="L766:L767"/>
    <mergeCell ref="L768:L769"/>
    <mergeCell ref="L770:L771"/>
    <mergeCell ref="L772:L773"/>
    <mergeCell ref="L774:L776"/>
    <mergeCell ref="L777:L778"/>
    <mergeCell ref="L779:L780"/>
    <mergeCell ref="L783:L784"/>
    <mergeCell ref="L786:L787"/>
    <mergeCell ref="L788:L789"/>
    <mergeCell ref="L790:L791"/>
    <mergeCell ref="L792:L793"/>
    <mergeCell ref="L795:L796"/>
    <mergeCell ref="L799:L800"/>
    <mergeCell ref="L801:L802"/>
    <mergeCell ref="L803:L804"/>
    <mergeCell ref="L805:L806"/>
    <mergeCell ref="L807:L808"/>
    <mergeCell ref="L809:L810"/>
    <mergeCell ref="L811:L812"/>
    <mergeCell ref="L813:L814"/>
    <mergeCell ref="L815:L816"/>
    <mergeCell ref="L817:L818"/>
    <mergeCell ref="L819:L820"/>
    <mergeCell ref="L821:L822"/>
    <mergeCell ref="L823:L824"/>
    <mergeCell ref="L825:L826"/>
    <mergeCell ref="L827:L828"/>
    <mergeCell ref="L829:L831"/>
    <mergeCell ref="L832:L833"/>
    <mergeCell ref="L834:L835"/>
    <mergeCell ref="L836:L837"/>
    <mergeCell ref="L838:L839"/>
    <mergeCell ref="L840:L841"/>
    <mergeCell ref="L842:L844"/>
    <mergeCell ref="L845:L847"/>
    <mergeCell ref="L848:L851"/>
    <mergeCell ref="L852:L854"/>
    <mergeCell ref="L855:L857"/>
    <mergeCell ref="L858:L860"/>
    <mergeCell ref="L861:L863"/>
    <mergeCell ref="L864:L866"/>
    <mergeCell ref="L867:L869"/>
    <mergeCell ref="L870:L871"/>
    <mergeCell ref="L872:L873"/>
    <mergeCell ref="L874:L875"/>
    <mergeCell ref="L876:L877"/>
    <mergeCell ref="L878:L879"/>
    <mergeCell ref="L880:L881"/>
    <mergeCell ref="L882:L883"/>
    <mergeCell ref="L884:L885"/>
    <mergeCell ref="L886:L887"/>
    <mergeCell ref="L888:L889"/>
    <mergeCell ref="L890:L891"/>
    <mergeCell ref="L892:L893"/>
    <mergeCell ref="L894:L897"/>
    <mergeCell ref="L898:L899"/>
    <mergeCell ref="L900:L901"/>
    <mergeCell ref="L902:L904"/>
    <mergeCell ref="L905:L906"/>
    <mergeCell ref="L907:L908"/>
    <mergeCell ref="L909:L910"/>
    <mergeCell ref="L911:L912"/>
    <mergeCell ref="L913:L914"/>
    <mergeCell ref="L915:L916"/>
    <mergeCell ref="L917:L918"/>
    <mergeCell ref="L919:L920"/>
    <mergeCell ref="L921:L922"/>
    <mergeCell ref="L923:L925"/>
    <mergeCell ref="L926:L928"/>
    <mergeCell ref="L929:L930"/>
    <mergeCell ref="L931:L932"/>
    <mergeCell ref="L933:L934"/>
    <mergeCell ref="L935:L937"/>
    <mergeCell ref="L938:L939"/>
    <mergeCell ref="L940:L941"/>
    <mergeCell ref="L942:L943"/>
    <mergeCell ref="L944:L945"/>
    <mergeCell ref="L946:L947"/>
    <mergeCell ref="L948:L949"/>
    <mergeCell ref="L950:L951"/>
    <mergeCell ref="L952:L953"/>
    <mergeCell ref="L954:L955"/>
    <mergeCell ref="L956:L957"/>
    <mergeCell ref="L958:L959"/>
    <mergeCell ref="L960:L961"/>
    <mergeCell ref="L962:L963"/>
    <mergeCell ref="L964:L965"/>
    <mergeCell ref="L966:L967"/>
    <mergeCell ref="L968:L969"/>
    <mergeCell ref="L970:L971"/>
    <mergeCell ref="L972:L973"/>
    <mergeCell ref="L974:L975"/>
    <mergeCell ref="L976:L977"/>
    <mergeCell ref="L978:L979"/>
    <mergeCell ref="L980:L981"/>
    <mergeCell ref="L982:L983"/>
    <mergeCell ref="L984:L986"/>
    <mergeCell ref="L987:L989"/>
    <mergeCell ref="L990:L991"/>
    <mergeCell ref="L992:L993"/>
    <mergeCell ref="L994:L995"/>
    <mergeCell ref="L996:L998"/>
    <mergeCell ref="L999:L1000"/>
    <mergeCell ref="L1001:L1002"/>
    <mergeCell ref="L1003:L1004"/>
    <mergeCell ref="L1005:L1006"/>
    <mergeCell ref="L1007:L1008"/>
    <mergeCell ref="L1009:L1010"/>
    <mergeCell ref="L1011:L1012"/>
    <mergeCell ref="L1013:L1014"/>
    <mergeCell ref="L1015:L1016"/>
    <mergeCell ref="L1017:L1018"/>
    <mergeCell ref="L1019:L1020"/>
    <mergeCell ref="L1021:L1022"/>
    <mergeCell ref="L1023:L1024"/>
  </mergeCell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11</vt:i4>
      </vt:variant>
    </vt:vector>
  </HeadingPairs>
  <TitlesOfParts>
    <vt:vector size="11" baseType="lpstr">
      <vt:lpstr>青医保局发【2023】23号文</vt:lpstr>
      <vt:lpstr>青医保局发【2023】51号文</vt:lpstr>
      <vt:lpstr>青医保局发【2024】15号文</vt:lpstr>
      <vt:lpstr>青医保局发【2025】3号文</vt:lpstr>
      <vt:lpstr>青医保局发【2025】12号文</vt:lpstr>
      <vt:lpstr>青医保局发【2025】23号文</vt:lpstr>
      <vt:lpstr>青医保局发【2025】31号文</vt:lpstr>
      <vt:lpstr>青医保局发【2025】46号文(第一批)</vt:lpstr>
      <vt:lpstr>青医保局发【2025】46号文(第二批)</vt:lpstr>
      <vt:lpstr>青医保局发【2025】46号文(第三批)</vt:lpstr>
      <vt:lpstr>青医保局发〔2026〕9号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董慧婷</dc:creator>
  <cp:lastModifiedBy>Administrator</cp:lastModifiedBy>
  <dcterms:created xsi:type="dcterms:W3CDTF">2024-04-17T09:21:00Z</dcterms:created>
  <dcterms:modified xsi:type="dcterms:W3CDTF">2026-06-12T06:57:33Z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CBA230EEB2D14A59BCC23AE42325920B_13</vt:lpwstr>
  </property>
  <property fmtid="{D5CDD505-2E9C-101B-9397-08002B2CF9AE}" pid="3" name="KSOProductBuildVer">
    <vt:lpwstr>2052-10.1.0.6876</vt:lpwstr>
  </property>
  <property fmtid="{D5CDD505-2E9C-101B-9397-08002B2CF9AE}" pid="4" name="KSOReadingLayout">
    <vt:bool>false</vt:bool>
  </property>
  <property fmtid="{D5CDD505-2E9C-101B-9397-08002B2CF9AE}" pid="5" name="CalculationRule">
    <vt:i4>0</vt:i4>
  </property>
</Properties>
</file>